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iee\Desktop\"/>
    </mc:Choice>
  </mc:AlternateContent>
  <bookViews>
    <workbookView xWindow="0" yWindow="0" windowWidth="28800" windowHeight="14085" activeTab="2"/>
  </bookViews>
  <sheets>
    <sheet name="生データ" sheetId="5" r:id="rId1"/>
    <sheet name="キャリブレーション" sheetId="1" r:id="rId2"/>
    <sheet name="バリデーション" sheetId="2" r:id="rId3"/>
  </sheets>
  <definedNames>
    <definedName name="solver_adj" localSheetId="1" hidden="1">キャリブレーション!$AF$3:$AF$18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キャリブレーション!$AF$22</definedName>
    <definedName name="solver_lhs10" localSheetId="1" hidden="1">キャリブレーション!$AF$7</definedName>
    <definedName name="solver_lhs11" localSheetId="1" hidden="1">キャリブレーション!$AF$7</definedName>
    <definedName name="solver_lhs12" localSheetId="1" hidden="1">キャリブレーション!$AF$7</definedName>
    <definedName name="solver_lhs2" localSheetId="1" hidden="1">キャリブレーション!$AF$23</definedName>
    <definedName name="solver_lhs3" localSheetId="1" hidden="1">キャリブレーション!$AF$24</definedName>
    <definedName name="solver_lhs4" localSheetId="1" hidden="1">キャリブレーション!$AF$25</definedName>
    <definedName name="solver_lhs5" localSheetId="1" hidden="1">キャリブレーション!$AF$26</definedName>
    <definedName name="solver_lhs6" localSheetId="1" hidden="1">キャリブレーション!$AF$7</definedName>
    <definedName name="solver_lhs7" localSheetId="1" hidden="1">キャリブレーション!$AF$7</definedName>
    <definedName name="solver_lhs8" localSheetId="1" hidden="1">キャリブレーション!$AF$7</definedName>
    <definedName name="solver_lhs9" localSheetId="1" hidden="1">キャリブレーション!$AF$7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4</definedName>
    <definedName name="solver_nwt" localSheetId="1" hidden="1">1</definedName>
    <definedName name="solver_opt" localSheetId="1" hidden="1">キャリブレーション!$AJ$1</definedName>
    <definedName name="solver_pre" localSheetId="1" hidden="1">0.000001</definedName>
    <definedName name="solver_rbv" localSheetId="1" hidden="1">1</definedName>
    <definedName name="solver_rel1" localSheetId="1" hidden="1">1</definedName>
    <definedName name="solver_rel10" localSheetId="1" hidden="1">3</definedName>
    <definedName name="solver_rel11" localSheetId="1" hidden="1">3</definedName>
    <definedName name="solver_rel12" localSheetId="1" hidden="1">3</definedName>
    <definedName name="solver_rel2" localSheetId="1" hidden="1">1</definedName>
    <definedName name="solver_rel3" localSheetId="1" hidden="1">1</definedName>
    <definedName name="solver_rel4" localSheetId="1" hidden="1">1</definedName>
    <definedName name="solver_rel5" localSheetId="1" hidden="1">2</definedName>
    <definedName name="solver_rel6" localSheetId="1" hidden="1">3</definedName>
    <definedName name="solver_rel7" localSheetId="1" hidden="1">3</definedName>
    <definedName name="solver_rel8" localSheetId="1" hidden="1">3</definedName>
    <definedName name="solver_rel9" localSheetId="1" hidden="1">3</definedName>
    <definedName name="solver_rhs1" localSheetId="1" hidden="1">1</definedName>
    <definedName name="solver_rhs10" localSheetId="1" hidden="1">0.000001</definedName>
    <definedName name="solver_rhs11" localSheetId="1" hidden="1">0.000001</definedName>
    <definedName name="solver_rhs12" localSheetId="1" hidden="1">0.000001</definedName>
    <definedName name="solver_rhs2" localSheetId="1" hidden="1">1</definedName>
    <definedName name="solver_rhs3" localSheetId="1" hidden="1">1</definedName>
    <definedName name="solver_rhs4" localSheetId="1" hidden="1">1</definedName>
    <definedName name="solver_rhs5" localSheetId="1" hidden="1">0</definedName>
    <definedName name="solver_rhs6" localSheetId="1" hidden="1">0.000001</definedName>
    <definedName name="solver_rhs7" localSheetId="1" hidden="1">0.000001</definedName>
    <definedName name="solver_rhs8" localSheetId="1" hidden="1">0.000001</definedName>
    <definedName name="solver_rhs9" localSheetId="1" hidden="1">0.000001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2</definedName>
    <definedName name="solver_val" localSheetId="1" hidden="1">0</definedName>
    <definedName name="solver_ver" localSheetId="1" hidden="1">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2" l="1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3" i="2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3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AJ4" i="1" l="1"/>
  <c r="AJ10" i="1"/>
  <c r="AJ9" i="1"/>
  <c r="AJ8" i="1"/>
  <c r="AJ7" i="1"/>
  <c r="AJ6" i="1"/>
  <c r="AJ5" i="1"/>
  <c r="AF33" i="1" l="1"/>
  <c r="AF34" i="1"/>
  <c r="AF32" i="1"/>
  <c r="AF28" i="1"/>
  <c r="AF29" i="1"/>
  <c r="AF30" i="1"/>
  <c r="AF31" i="1"/>
  <c r="AF27" i="1"/>
  <c r="AF26" i="1" l="1"/>
  <c r="AF25" i="1" l="1"/>
  <c r="AF24" i="1"/>
  <c r="AF23" i="1"/>
  <c r="AF22" i="1"/>
  <c r="H1097" i="2"/>
  <c r="F1097" i="2"/>
  <c r="H1096" i="2"/>
  <c r="F1096" i="2"/>
  <c r="H1095" i="2"/>
  <c r="F1095" i="2"/>
  <c r="H1094" i="2"/>
  <c r="F1094" i="2"/>
  <c r="H1093" i="2"/>
  <c r="F1093" i="2"/>
  <c r="H1092" i="2"/>
  <c r="F1092" i="2"/>
  <c r="H1091" i="2"/>
  <c r="F1091" i="2"/>
  <c r="H1090" i="2"/>
  <c r="F1090" i="2"/>
  <c r="H1089" i="2"/>
  <c r="F1089" i="2"/>
  <c r="H1088" i="2"/>
  <c r="F1088" i="2"/>
  <c r="H1087" i="2"/>
  <c r="F1087" i="2"/>
  <c r="H1086" i="2"/>
  <c r="F1086" i="2"/>
  <c r="H1085" i="2"/>
  <c r="F1085" i="2"/>
  <c r="H1084" i="2"/>
  <c r="F1084" i="2"/>
  <c r="H1083" i="2"/>
  <c r="F1083" i="2"/>
  <c r="H1082" i="2"/>
  <c r="F1082" i="2"/>
  <c r="H1081" i="2"/>
  <c r="F1081" i="2"/>
  <c r="H1080" i="2"/>
  <c r="F1080" i="2"/>
  <c r="H1079" i="2"/>
  <c r="F1079" i="2"/>
  <c r="H1078" i="2"/>
  <c r="F1078" i="2"/>
  <c r="H1077" i="2"/>
  <c r="F1077" i="2"/>
  <c r="H1076" i="2"/>
  <c r="F1076" i="2"/>
  <c r="H1075" i="2"/>
  <c r="F1075" i="2"/>
  <c r="H1074" i="2"/>
  <c r="F1074" i="2"/>
  <c r="H1073" i="2"/>
  <c r="F1073" i="2"/>
  <c r="H1072" i="2"/>
  <c r="F1072" i="2"/>
  <c r="H1071" i="2"/>
  <c r="F1071" i="2"/>
  <c r="H1070" i="2"/>
  <c r="F1070" i="2"/>
  <c r="H1069" i="2"/>
  <c r="F1069" i="2"/>
  <c r="H1068" i="2"/>
  <c r="F1068" i="2"/>
  <c r="H1067" i="2"/>
  <c r="F1067" i="2"/>
  <c r="H1066" i="2"/>
  <c r="F1066" i="2"/>
  <c r="H1065" i="2"/>
  <c r="F1065" i="2"/>
  <c r="H1064" i="2"/>
  <c r="F1064" i="2"/>
  <c r="H1063" i="2"/>
  <c r="F1063" i="2"/>
  <c r="H1062" i="2"/>
  <c r="F1062" i="2"/>
  <c r="H1061" i="2"/>
  <c r="F1061" i="2"/>
  <c r="H1060" i="2"/>
  <c r="F1060" i="2"/>
  <c r="H1059" i="2"/>
  <c r="F1059" i="2"/>
  <c r="H1058" i="2"/>
  <c r="F1058" i="2"/>
  <c r="H1057" i="2"/>
  <c r="F1057" i="2"/>
  <c r="H1056" i="2"/>
  <c r="F1056" i="2"/>
  <c r="H1055" i="2"/>
  <c r="F1055" i="2"/>
  <c r="H1054" i="2"/>
  <c r="F1054" i="2"/>
  <c r="H1053" i="2"/>
  <c r="F1053" i="2"/>
  <c r="H1052" i="2"/>
  <c r="F1052" i="2"/>
  <c r="H1051" i="2"/>
  <c r="F1051" i="2"/>
  <c r="H1050" i="2"/>
  <c r="F1050" i="2"/>
  <c r="H1049" i="2"/>
  <c r="F1049" i="2"/>
  <c r="H1048" i="2"/>
  <c r="F1048" i="2"/>
  <c r="H1047" i="2"/>
  <c r="F1047" i="2"/>
  <c r="H1046" i="2"/>
  <c r="F1046" i="2"/>
  <c r="H1045" i="2"/>
  <c r="F1045" i="2"/>
  <c r="H1044" i="2"/>
  <c r="F1044" i="2"/>
  <c r="H1043" i="2"/>
  <c r="F1043" i="2"/>
  <c r="H1042" i="2"/>
  <c r="F1042" i="2"/>
  <c r="H1041" i="2"/>
  <c r="F1041" i="2"/>
  <c r="H1040" i="2"/>
  <c r="F1040" i="2"/>
  <c r="H1039" i="2"/>
  <c r="F1039" i="2"/>
  <c r="H1038" i="2"/>
  <c r="F1038" i="2"/>
  <c r="H1037" i="2"/>
  <c r="F1037" i="2"/>
  <c r="H1036" i="2"/>
  <c r="F1036" i="2"/>
  <c r="H1035" i="2"/>
  <c r="F1035" i="2"/>
  <c r="H1034" i="2"/>
  <c r="F1034" i="2"/>
  <c r="H1033" i="2"/>
  <c r="F1033" i="2"/>
  <c r="H1032" i="2"/>
  <c r="F1032" i="2"/>
  <c r="H1031" i="2"/>
  <c r="F1031" i="2"/>
  <c r="H1030" i="2"/>
  <c r="F1030" i="2"/>
  <c r="H1029" i="2"/>
  <c r="F1029" i="2"/>
  <c r="H1028" i="2"/>
  <c r="F1028" i="2"/>
  <c r="H1027" i="2"/>
  <c r="F1027" i="2"/>
  <c r="H1026" i="2"/>
  <c r="F1026" i="2"/>
  <c r="H1025" i="2"/>
  <c r="F1025" i="2"/>
  <c r="H1024" i="2"/>
  <c r="F1024" i="2"/>
  <c r="H1023" i="2"/>
  <c r="F1023" i="2"/>
  <c r="H1022" i="2"/>
  <c r="F1022" i="2"/>
  <c r="H1021" i="2"/>
  <c r="F1021" i="2"/>
  <c r="H1020" i="2"/>
  <c r="F1020" i="2"/>
  <c r="H1019" i="2"/>
  <c r="F1019" i="2"/>
  <c r="H1018" i="2"/>
  <c r="F1018" i="2"/>
  <c r="H1017" i="2"/>
  <c r="F1017" i="2"/>
  <c r="H1016" i="2"/>
  <c r="F1016" i="2"/>
  <c r="H1015" i="2"/>
  <c r="F1015" i="2"/>
  <c r="H1014" i="2"/>
  <c r="F1014" i="2"/>
  <c r="H1013" i="2"/>
  <c r="F1013" i="2"/>
  <c r="H1012" i="2"/>
  <c r="F1012" i="2"/>
  <c r="H1011" i="2"/>
  <c r="F1011" i="2"/>
  <c r="H1010" i="2"/>
  <c r="F1010" i="2"/>
  <c r="H1009" i="2"/>
  <c r="F1009" i="2"/>
  <c r="H1008" i="2"/>
  <c r="F1008" i="2"/>
  <c r="H1007" i="2"/>
  <c r="F1007" i="2"/>
  <c r="H1006" i="2"/>
  <c r="F1006" i="2"/>
  <c r="H1005" i="2"/>
  <c r="F1005" i="2"/>
  <c r="H1004" i="2"/>
  <c r="F1004" i="2"/>
  <c r="H1003" i="2"/>
  <c r="F1003" i="2"/>
  <c r="H1002" i="2"/>
  <c r="F1002" i="2"/>
  <c r="H1001" i="2"/>
  <c r="F1001" i="2"/>
  <c r="H1000" i="2"/>
  <c r="F1000" i="2"/>
  <c r="H999" i="2"/>
  <c r="F999" i="2"/>
  <c r="H998" i="2"/>
  <c r="F998" i="2"/>
  <c r="H997" i="2"/>
  <c r="F997" i="2"/>
  <c r="H996" i="2"/>
  <c r="F996" i="2"/>
  <c r="H995" i="2"/>
  <c r="F995" i="2"/>
  <c r="H994" i="2"/>
  <c r="F994" i="2"/>
  <c r="H993" i="2"/>
  <c r="F993" i="2"/>
  <c r="H992" i="2"/>
  <c r="F992" i="2"/>
  <c r="H991" i="2"/>
  <c r="F991" i="2"/>
  <c r="H990" i="2"/>
  <c r="F990" i="2"/>
  <c r="H989" i="2"/>
  <c r="F989" i="2"/>
  <c r="H988" i="2"/>
  <c r="F988" i="2"/>
  <c r="H987" i="2"/>
  <c r="F987" i="2"/>
  <c r="H986" i="2"/>
  <c r="F986" i="2"/>
  <c r="H985" i="2"/>
  <c r="F985" i="2"/>
  <c r="H984" i="2"/>
  <c r="F984" i="2"/>
  <c r="H983" i="2"/>
  <c r="F983" i="2"/>
  <c r="H982" i="2"/>
  <c r="F982" i="2"/>
  <c r="H981" i="2"/>
  <c r="F981" i="2"/>
  <c r="H980" i="2"/>
  <c r="F980" i="2"/>
  <c r="H979" i="2"/>
  <c r="F979" i="2"/>
  <c r="H978" i="2"/>
  <c r="F978" i="2"/>
  <c r="H977" i="2"/>
  <c r="F977" i="2"/>
  <c r="H976" i="2"/>
  <c r="F976" i="2"/>
  <c r="H975" i="2"/>
  <c r="F975" i="2"/>
  <c r="H974" i="2"/>
  <c r="F974" i="2"/>
  <c r="H973" i="2"/>
  <c r="F973" i="2"/>
  <c r="H972" i="2"/>
  <c r="F972" i="2"/>
  <c r="H971" i="2"/>
  <c r="F971" i="2"/>
  <c r="H970" i="2"/>
  <c r="F970" i="2"/>
  <c r="H969" i="2"/>
  <c r="F969" i="2"/>
  <c r="H968" i="2"/>
  <c r="F968" i="2"/>
  <c r="H967" i="2"/>
  <c r="F967" i="2"/>
  <c r="H966" i="2"/>
  <c r="F966" i="2"/>
  <c r="H965" i="2"/>
  <c r="F965" i="2"/>
  <c r="H964" i="2"/>
  <c r="F964" i="2"/>
  <c r="H963" i="2"/>
  <c r="F963" i="2"/>
  <c r="H962" i="2"/>
  <c r="F962" i="2"/>
  <c r="H961" i="2"/>
  <c r="F961" i="2"/>
  <c r="H960" i="2"/>
  <c r="F960" i="2"/>
  <c r="H959" i="2"/>
  <c r="F959" i="2"/>
  <c r="H958" i="2"/>
  <c r="F958" i="2"/>
  <c r="H957" i="2"/>
  <c r="F957" i="2"/>
  <c r="H956" i="2"/>
  <c r="F956" i="2"/>
  <c r="H955" i="2"/>
  <c r="F955" i="2"/>
  <c r="H954" i="2"/>
  <c r="F954" i="2"/>
  <c r="H953" i="2"/>
  <c r="F953" i="2"/>
  <c r="H952" i="2"/>
  <c r="F952" i="2"/>
  <c r="H951" i="2"/>
  <c r="F951" i="2"/>
  <c r="H950" i="2"/>
  <c r="F950" i="2"/>
  <c r="H949" i="2"/>
  <c r="F949" i="2"/>
  <c r="H948" i="2"/>
  <c r="F948" i="2"/>
  <c r="H947" i="2"/>
  <c r="F947" i="2"/>
  <c r="H946" i="2"/>
  <c r="F946" i="2"/>
  <c r="H945" i="2"/>
  <c r="F945" i="2"/>
  <c r="H944" i="2"/>
  <c r="F944" i="2"/>
  <c r="H943" i="2"/>
  <c r="F943" i="2"/>
  <c r="H942" i="2"/>
  <c r="F942" i="2"/>
  <c r="H941" i="2"/>
  <c r="F941" i="2"/>
  <c r="H940" i="2"/>
  <c r="F940" i="2"/>
  <c r="H939" i="2"/>
  <c r="F939" i="2"/>
  <c r="H938" i="2"/>
  <c r="F938" i="2"/>
  <c r="H937" i="2"/>
  <c r="F937" i="2"/>
  <c r="H936" i="2"/>
  <c r="F936" i="2"/>
  <c r="H935" i="2"/>
  <c r="F935" i="2"/>
  <c r="H934" i="2"/>
  <c r="F934" i="2"/>
  <c r="H933" i="2"/>
  <c r="F933" i="2"/>
  <c r="H932" i="2"/>
  <c r="F932" i="2"/>
  <c r="H931" i="2"/>
  <c r="F931" i="2"/>
  <c r="H930" i="2"/>
  <c r="F930" i="2"/>
  <c r="H929" i="2"/>
  <c r="F929" i="2"/>
  <c r="H928" i="2"/>
  <c r="F928" i="2"/>
  <c r="H927" i="2"/>
  <c r="F927" i="2"/>
  <c r="H926" i="2"/>
  <c r="F926" i="2"/>
  <c r="H925" i="2"/>
  <c r="F925" i="2"/>
  <c r="H924" i="2"/>
  <c r="F924" i="2"/>
  <c r="H923" i="2"/>
  <c r="F923" i="2"/>
  <c r="H922" i="2"/>
  <c r="F922" i="2"/>
  <c r="H921" i="2"/>
  <c r="F921" i="2"/>
  <c r="H920" i="2"/>
  <c r="F920" i="2"/>
  <c r="H919" i="2"/>
  <c r="F919" i="2"/>
  <c r="H918" i="2"/>
  <c r="F918" i="2"/>
  <c r="H917" i="2"/>
  <c r="F917" i="2"/>
  <c r="H916" i="2"/>
  <c r="F916" i="2"/>
  <c r="H915" i="2"/>
  <c r="F915" i="2"/>
  <c r="H914" i="2"/>
  <c r="F914" i="2"/>
  <c r="H913" i="2"/>
  <c r="F913" i="2"/>
  <c r="H912" i="2"/>
  <c r="F912" i="2"/>
  <c r="H911" i="2"/>
  <c r="F911" i="2"/>
  <c r="H910" i="2"/>
  <c r="F910" i="2"/>
  <c r="H909" i="2"/>
  <c r="F909" i="2"/>
  <c r="H908" i="2"/>
  <c r="F908" i="2"/>
  <c r="H907" i="2"/>
  <c r="F907" i="2"/>
  <c r="H906" i="2"/>
  <c r="F906" i="2"/>
  <c r="H905" i="2"/>
  <c r="F905" i="2"/>
  <c r="H904" i="2"/>
  <c r="F904" i="2"/>
  <c r="H903" i="2"/>
  <c r="F903" i="2"/>
  <c r="H902" i="2"/>
  <c r="F902" i="2"/>
  <c r="H901" i="2"/>
  <c r="F901" i="2"/>
  <c r="H900" i="2"/>
  <c r="F900" i="2"/>
  <c r="H899" i="2"/>
  <c r="F899" i="2"/>
  <c r="H898" i="2"/>
  <c r="F898" i="2"/>
  <c r="H897" i="2"/>
  <c r="F897" i="2"/>
  <c r="H896" i="2"/>
  <c r="F896" i="2"/>
  <c r="H895" i="2"/>
  <c r="F895" i="2"/>
  <c r="H894" i="2"/>
  <c r="F894" i="2"/>
  <c r="H893" i="2"/>
  <c r="F893" i="2"/>
  <c r="H892" i="2"/>
  <c r="F892" i="2"/>
  <c r="H891" i="2"/>
  <c r="F891" i="2"/>
  <c r="H890" i="2"/>
  <c r="F890" i="2"/>
  <c r="H889" i="2"/>
  <c r="F889" i="2"/>
  <c r="H888" i="2"/>
  <c r="F888" i="2"/>
  <c r="H887" i="2"/>
  <c r="F887" i="2"/>
  <c r="H886" i="2"/>
  <c r="F886" i="2"/>
  <c r="H885" i="2"/>
  <c r="F885" i="2"/>
  <c r="H884" i="2"/>
  <c r="F884" i="2"/>
  <c r="H883" i="2"/>
  <c r="F883" i="2"/>
  <c r="H882" i="2"/>
  <c r="F882" i="2"/>
  <c r="H881" i="2"/>
  <c r="F881" i="2"/>
  <c r="H880" i="2"/>
  <c r="F880" i="2"/>
  <c r="H879" i="2"/>
  <c r="F879" i="2"/>
  <c r="H878" i="2"/>
  <c r="F878" i="2"/>
  <c r="H877" i="2"/>
  <c r="F877" i="2"/>
  <c r="H876" i="2"/>
  <c r="F876" i="2"/>
  <c r="H875" i="2"/>
  <c r="F875" i="2"/>
  <c r="H874" i="2"/>
  <c r="F874" i="2"/>
  <c r="H873" i="2"/>
  <c r="F873" i="2"/>
  <c r="H872" i="2"/>
  <c r="F872" i="2"/>
  <c r="H871" i="2"/>
  <c r="F871" i="2"/>
  <c r="H870" i="2"/>
  <c r="F870" i="2"/>
  <c r="H869" i="2"/>
  <c r="F869" i="2"/>
  <c r="H868" i="2"/>
  <c r="F868" i="2"/>
  <c r="H867" i="2"/>
  <c r="F867" i="2"/>
  <c r="H866" i="2"/>
  <c r="F866" i="2"/>
  <c r="H865" i="2"/>
  <c r="F865" i="2"/>
  <c r="H864" i="2"/>
  <c r="F864" i="2"/>
  <c r="H863" i="2"/>
  <c r="F863" i="2"/>
  <c r="H862" i="2"/>
  <c r="F862" i="2"/>
  <c r="H861" i="2"/>
  <c r="F861" i="2"/>
  <c r="H860" i="2"/>
  <c r="F860" i="2"/>
  <c r="H859" i="2"/>
  <c r="F859" i="2"/>
  <c r="H858" i="2"/>
  <c r="F858" i="2"/>
  <c r="H857" i="2"/>
  <c r="F857" i="2"/>
  <c r="H856" i="2"/>
  <c r="F856" i="2"/>
  <c r="H855" i="2"/>
  <c r="F855" i="2"/>
  <c r="H854" i="2"/>
  <c r="F854" i="2"/>
  <c r="H853" i="2"/>
  <c r="F853" i="2"/>
  <c r="H852" i="2"/>
  <c r="F852" i="2"/>
  <c r="H851" i="2"/>
  <c r="F851" i="2"/>
  <c r="H850" i="2"/>
  <c r="F850" i="2"/>
  <c r="H849" i="2"/>
  <c r="F849" i="2"/>
  <c r="H848" i="2"/>
  <c r="F848" i="2"/>
  <c r="H847" i="2"/>
  <c r="F847" i="2"/>
  <c r="H846" i="2"/>
  <c r="F846" i="2"/>
  <c r="H845" i="2"/>
  <c r="F845" i="2"/>
  <c r="H844" i="2"/>
  <c r="F844" i="2"/>
  <c r="H843" i="2"/>
  <c r="F843" i="2"/>
  <c r="H842" i="2"/>
  <c r="F842" i="2"/>
  <c r="H841" i="2"/>
  <c r="F841" i="2"/>
  <c r="H840" i="2"/>
  <c r="F840" i="2"/>
  <c r="H839" i="2"/>
  <c r="F839" i="2"/>
  <c r="H838" i="2"/>
  <c r="F838" i="2"/>
  <c r="H837" i="2"/>
  <c r="F837" i="2"/>
  <c r="H836" i="2"/>
  <c r="F836" i="2"/>
  <c r="H835" i="2"/>
  <c r="F835" i="2"/>
  <c r="H834" i="2"/>
  <c r="F834" i="2"/>
  <c r="H833" i="2"/>
  <c r="F833" i="2"/>
  <c r="H832" i="2"/>
  <c r="F832" i="2"/>
  <c r="H831" i="2"/>
  <c r="F831" i="2"/>
  <c r="H830" i="2"/>
  <c r="F830" i="2"/>
  <c r="H829" i="2"/>
  <c r="F829" i="2"/>
  <c r="H828" i="2"/>
  <c r="F828" i="2"/>
  <c r="H827" i="2"/>
  <c r="F827" i="2"/>
  <c r="H826" i="2"/>
  <c r="F826" i="2"/>
  <c r="H825" i="2"/>
  <c r="F825" i="2"/>
  <c r="H824" i="2"/>
  <c r="F824" i="2"/>
  <c r="H823" i="2"/>
  <c r="F823" i="2"/>
  <c r="H822" i="2"/>
  <c r="F822" i="2"/>
  <c r="H821" i="2"/>
  <c r="F821" i="2"/>
  <c r="H820" i="2"/>
  <c r="F820" i="2"/>
  <c r="H819" i="2"/>
  <c r="F819" i="2"/>
  <c r="H818" i="2"/>
  <c r="F818" i="2"/>
  <c r="H817" i="2"/>
  <c r="F817" i="2"/>
  <c r="H816" i="2"/>
  <c r="F816" i="2"/>
  <c r="H815" i="2"/>
  <c r="F815" i="2"/>
  <c r="H814" i="2"/>
  <c r="F814" i="2"/>
  <c r="H813" i="2"/>
  <c r="F813" i="2"/>
  <c r="H812" i="2"/>
  <c r="F812" i="2"/>
  <c r="H811" i="2"/>
  <c r="F811" i="2"/>
  <c r="H810" i="2"/>
  <c r="F810" i="2"/>
  <c r="H809" i="2"/>
  <c r="F809" i="2"/>
  <c r="H808" i="2"/>
  <c r="F808" i="2"/>
  <c r="H807" i="2"/>
  <c r="F807" i="2"/>
  <c r="H806" i="2"/>
  <c r="F806" i="2"/>
  <c r="H805" i="2"/>
  <c r="F805" i="2"/>
  <c r="H804" i="2"/>
  <c r="F804" i="2"/>
  <c r="H803" i="2"/>
  <c r="F803" i="2"/>
  <c r="H802" i="2"/>
  <c r="F802" i="2"/>
  <c r="H801" i="2"/>
  <c r="F801" i="2"/>
  <c r="H800" i="2"/>
  <c r="F800" i="2"/>
  <c r="H799" i="2"/>
  <c r="F799" i="2"/>
  <c r="H798" i="2"/>
  <c r="F798" i="2"/>
  <c r="H797" i="2"/>
  <c r="F797" i="2"/>
  <c r="H796" i="2"/>
  <c r="F796" i="2"/>
  <c r="H795" i="2"/>
  <c r="F795" i="2"/>
  <c r="H794" i="2"/>
  <c r="F794" i="2"/>
  <c r="H793" i="2"/>
  <c r="F793" i="2"/>
  <c r="H792" i="2"/>
  <c r="F792" i="2"/>
  <c r="H791" i="2"/>
  <c r="F791" i="2"/>
  <c r="H790" i="2"/>
  <c r="F790" i="2"/>
  <c r="H789" i="2"/>
  <c r="F789" i="2"/>
  <c r="H788" i="2"/>
  <c r="F788" i="2"/>
  <c r="H787" i="2"/>
  <c r="F787" i="2"/>
  <c r="H786" i="2"/>
  <c r="F786" i="2"/>
  <c r="H785" i="2"/>
  <c r="F785" i="2"/>
  <c r="H784" i="2"/>
  <c r="F784" i="2"/>
  <c r="H783" i="2"/>
  <c r="F783" i="2"/>
  <c r="H782" i="2"/>
  <c r="F782" i="2"/>
  <c r="H781" i="2"/>
  <c r="F781" i="2"/>
  <c r="H780" i="2"/>
  <c r="F780" i="2"/>
  <c r="H779" i="2"/>
  <c r="F779" i="2"/>
  <c r="H778" i="2"/>
  <c r="F778" i="2"/>
  <c r="H777" i="2"/>
  <c r="F777" i="2"/>
  <c r="H776" i="2"/>
  <c r="F776" i="2"/>
  <c r="H775" i="2"/>
  <c r="F775" i="2"/>
  <c r="H774" i="2"/>
  <c r="F774" i="2"/>
  <c r="H773" i="2"/>
  <c r="F773" i="2"/>
  <c r="H772" i="2"/>
  <c r="F772" i="2"/>
  <c r="H771" i="2"/>
  <c r="F771" i="2"/>
  <c r="H770" i="2"/>
  <c r="F770" i="2"/>
  <c r="H769" i="2"/>
  <c r="F769" i="2"/>
  <c r="H768" i="2"/>
  <c r="F768" i="2"/>
  <c r="H767" i="2"/>
  <c r="F767" i="2"/>
  <c r="H766" i="2"/>
  <c r="F766" i="2"/>
  <c r="H765" i="2"/>
  <c r="F765" i="2"/>
  <c r="H764" i="2"/>
  <c r="F764" i="2"/>
  <c r="H763" i="2"/>
  <c r="F763" i="2"/>
  <c r="H762" i="2"/>
  <c r="F762" i="2"/>
  <c r="H761" i="2"/>
  <c r="F761" i="2"/>
  <c r="H760" i="2"/>
  <c r="F760" i="2"/>
  <c r="H759" i="2"/>
  <c r="F759" i="2"/>
  <c r="H758" i="2"/>
  <c r="F758" i="2"/>
  <c r="H757" i="2"/>
  <c r="F757" i="2"/>
  <c r="H756" i="2"/>
  <c r="F756" i="2"/>
  <c r="H755" i="2"/>
  <c r="F755" i="2"/>
  <c r="H754" i="2"/>
  <c r="F754" i="2"/>
  <c r="H753" i="2"/>
  <c r="F753" i="2"/>
  <c r="H752" i="2"/>
  <c r="F752" i="2"/>
  <c r="H751" i="2"/>
  <c r="F751" i="2"/>
  <c r="H750" i="2"/>
  <c r="F750" i="2"/>
  <c r="H749" i="2"/>
  <c r="F749" i="2"/>
  <c r="H748" i="2"/>
  <c r="F748" i="2"/>
  <c r="H747" i="2"/>
  <c r="F747" i="2"/>
  <c r="H746" i="2"/>
  <c r="F746" i="2"/>
  <c r="H745" i="2"/>
  <c r="F745" i="2"/>
  <c r="H744" i="2"/>
  <c r="F744" i="2"/>
  <c r="H743" i="2"/>
  <c r="F743" i="2"/>
  <c r="H742" i="2"/>
  <c r="F742" i="2"/>
  <c r="H741" i="2"/>
  <c r="F741" i="2"/>
  <c r="H740" i="2"/>
  <c r="F740" i="2"/>
  <c r="H739" i="2"/>
  <c r="F739" i="2"/>
  <c r="H738" i="2"/>
  <c r="F738" i="2"/>
  <c r="H737" i="2"/>
  <c r="F737" i="2"/>
  <c r="H736" i="2"/>
  <c r="F736" i="2"/>
  <c r="H735" i="2"/>
  <c r="F735" i="2"/>
  <c r="H734" i="2"/>
  <c r="F734" i="2"/>
  <c r="H733" i="2"/>
  <c r="AJ6" i="2" s="1"/>
  <c r="F733" i="2"/>
  <c r="H732" i="2"/>
  <c r="F732" i="2"/>
  <c r="H731" i="2"/>
  <c r="F731" i="2"/>
  <c r="H730" i="2"/>
  <c r="F730" i="2"/>
  <c r="H729" i="2"/>
  <c r="F729" i="2"/>
  <c r="H728" i="2"/>
  <c r="F728" i="2"/>
  <c r="H727" i="2"/>
  <c r="F727" i="2"/>
  <c r="H726" i="2"/>
  <c r="F726" i="2"/>
  <c r="H725" i="2"/>
  <c r="F725" i="2"/>
  <c r="H724" i="2"/>
  <c r="F724" i="2"/>
  <c r="H723" i="2"/>
  <c r="F723" i="2"/>
  <c r="H722" i="2"/>
  <c r="F722" i="2"/>
  <c r="H721" i="2"/>
  <c r="F721" i="2"/>
  <c r="H720" i="2"/>
  <c r="F720" i="2"/>
  <c r="H719" i="2"/>
  <c r="F719" i="2"/>
  <c r="H718" i="2"/>
  <c r="F718" i="2"/>
  <c r="H717" i="2"/>
  <c r="F717" i="2"/>
  <c r="H716" i="2"/>
  <c r="F716" i="2"/>
  <c r="H715" i="2"/>
  <c r="F715" i="2"/>
  <c r="H714" i="2"/>
  <c r="F714" i="2"/>
  <c r="H713" i="2"/>
  <c r="F713" i="2"/>
  <c r="H712" i="2"/>
  <c r="F712" i="2"/>
  <c r="H711" i="2"/>
  <c r="F711" i="2"/>
  <c r="H710" i="2"/>
  <c r="F710" i="2"/>
  <c r="H709" i="2"/>
  <c r="F709" i="2"/>
  <c r="H708" i="2"/>
  <c r="F708" i="2"/>
  <c r="H707" i="2"/>
  <c r="F707" i="2"/>
  <c r="H706" i="2"/>
  <c r="F706" i="2"/>
  <c r="H705" i="2"/>
  <c r="F705" i="2"/>
  <c r="H704" i="2"/>
  <c r="F704" i="2"/>
  <c r="H703" i="2"/>
  <c r="F703" i="2"/>
  <c r="H702" i="2"/>
  <c r="F702" i="2"/>
  <c r="H701" i="2"/>
  <c r="F701" i="2"/>
  <c r="H700" i="2"/>
  <c r="F700" i="2"/>
  <c r="H699" i="2"/>
  <c r="F699" i="2"/>
  <c r="H698" i="2"/>
  <c r="F698" i="2"/>
  <c r="H697" i="2"/>
  <c r="F697" i="2"/>
  <c r="H696" i="2"/>
  <c r="F696" i="2"/>
  <c r="H695" i="2"/>
  <c r="F695" i="2"/>
  <c r="H694" i="2"/>
  <c r="F694" i="2"/>
  <c r="H693" i="2"/>
  <c r="F693" i="2"/>
  <c r="H692" i="2"/>
  <c r="F692" i="2"/>
  <c r="H691" i="2"/>
  <c r="F691" i="2"/>
  <c r="H690" i="2"/>
  <c r="F690" i="2"/>
  <c r="H689" i="2"/>
  <c r="F689" i="2"/>
  <c r="H688" i="2"/>
  <c r="F688" i="2"/>
  <c r="H687" i="2"/>
  <c r="F687" i="2"/>
  <c r="H686" i="2"/>
  <c r="F686" i="2"/>
  <c r="H685" i="2"/>
  <c r="F685" i="2"/>
  <c r="H684" i="2"/>
  <c r="F684" i="2"/>
  <c r="H683" i="2"/>
  <c r="F683" i="2"/>
  <c r="H682" i="2"/>
  <c r="F682" i="2"/>
  <c r="H681" i="2"/>
  <c r="F681" i="2"/>
  <c r="H680" i="2"/>
  <c r="F680" i="2"/>
  <c r="H679" i="2"/>
  <c r="F679" i="2"/>
  <c r="H678" i="2"/>
  <c r="F678" i="2"/>
  <c r="H677" i="2"/>
  <c r="F677" i="2"/>
  <c r="H676" i="2"/>
  <c r="F676" i="2"/>
  <c r="H675" i="2"/>
  <c r="F675" i="2"/>
  <c r="H674" i="2"/>
  <c r="F674" i="2"/>
  <c r="H673" i="2"/>
  <c r="F673" i="2"/>
  <c r="H672" i="2"/>
  <c r="F672" i="2"/>
  <c r="H671" i="2"/>
  <c r="F671" i="2"/>
  <c r="H670" i="2"/>
  <c r="F670" i="2"/>
  <c r="H669" i="2"/>
  <c r="F669" i="2"/>
  <c r="H668" i="2"/>
  <c r="F668" i="2"/>
  <c r="H667" i="2"/>
  <c r="F667" i="2"/>
  <c r="H666" i="2"/>
  <c r="F666" i="2"/>
  <c r="H665" i="2"/>
  <c r="F665" i="2"/>
  <c r="H664" i="2"/>
  <c r="F664" i="2"/>
  <c r="H663" i="2"/>
  <c r="F663" i="2"/>
  <c r="H662" i="2"/>
  <c r="F662" i="2"/>
  <c r="H661" i="2"/>
  <c r="F661" i="2"/>
  <c r="H660" i="2"/>
  <c r="F660" i="2"/>
  <c r="H659" i="2"/>
  <c r="F659" i="2"/>
  <c r="H658" i="2"/>
  <c r="F658" i="2"/>
  <c r="H657" i="2"/>
  <c r="F657" i="2"/>
  <c r="H656" i="2"/>
  <c r="F656" i="2"/>
  <c r="H655" i="2"/>
  <c r="F655" i="2"/>
  <c r="H654" i="2"/>
  <c r="F654" i="2"/>
  <c r="H653" i="2"/>
  <c r="F653" i="2"/>
  <c r="H652" i="2"/>
  <c r="F652" i="2"/>
  <c r="H651" i="2"/>
  <c r="F651" i="2"/>
  <c r="H650" i="2"/>
  <c r="F650" i="2"/>
  <c r="H649" i="2"/>
  <c r="F649" i="2"/>
  <c r="H648" i="2"/>
  <c r="F648" i="2"/>
  <c r="H647" i="2"/>
  <c r="F647" i="2"/>
  <c r="H646" i="2"/>
  <c r="F646" i="2"/>
  <c r="H645" i="2"/>
  <c r="F645" i="2"/>
  <c r="H644" i="2"/>
  <c r="F644" i="2"/>
  <c r="H643" i="2"/>
  <c r="F643" i="2"/>
  <c r="H642" i="2"/>
  <c r="F642" i="2"/>
  <c r="H641" i="2"/>
  <c r="F641" i="2"/>
  <c r="H640" i="2"/>
  <c r="F640" i="2"/>
  <c r="H639" i="2"/>
  <c r="F639" i="2"/>
  <c r="H638" i="2"/>
  <c r="F638" i="2"/>
  <c r="H637" i="2"/>
  <c r="F637" i="2"/>
  <c r="H636" i="2"/>
  <c r="F636" i="2"/>
  <c r="H635" i="2"/>
  <c r="F635" i="2"/>
  <c r="H634" i="2"/>
  <c r="F634" i="2"/>
  <c r="H633" i="2"/>
  <c r="F633" i="2"/>
  <c r="H632" i="2"/>
  <c r="F632" i="2"/>
  <c r="H631" i="2"/>
  <c r="F631" i="2"/>
  <c r="H630" i="2"/>
  <c r="F630" i="2"/>
  <c r="H629" i="2"/>
  <c r="F629" i="2"/>
  <c r="H628" i="2"/>
  <c r="F628" i="2"/>
  <c r="H627" i="2"/>
  <c r="F627" i="2"/>
  <c r="H626" i="2"/>
  <c r="F626" i="2"/>
  <c r="H625" i="2"/>
  <c r="F625" i="2"/>
  <c r="H624" i="2"/>
  <c r="F624" i="2"/>
  <c r="H623" i="2"/>
  <c r="F623" i="2"/>
  <c r="H622" i="2"/>
  <c r="F622" i="2"/>
  <c r="H621" i="2"/>
  <c r="F621" i="2"/>
  <c r="H620" i="2"/>
  <c r="F620" i="2"/>
  <c r="H619" i="2"/>
  <c r="F619" i="2"/>
  <c r="H618" i="2"/>
  <c r="F618" i="2"/>
  <c r="H617" i="2"/>
  <c r="F617" i="2"/>
  <c r="H616" i="2"/>
  <c r="F616" i="2"/>
  <c r="H615" i="2"/>
  <c r="F615" i="2"/>
  <c r="H614" i="2"/>
  <c r="F614" i="2"/>
  <c r="H613" i="2"/>
  <c r="F613" i="2"/>
  <c r="H612" i="2"/>
  <c r="F612" i="2"/>
  <c r="H611" i="2"/>
  <c r="F611" i="2"/>
  <c r="H610" i="2"/>
  <c r="F610" i="2"/>
  <c r="H609" i="2"/>
  <c r="F609" i="2"/>
  <c r="H608" i="2"/>
  <c r="F608" i="2"/>
  <c r="H607" i="2"/>
  <c r="F607" i="2"/>
  <c r="H606" i="2"/>
  <c r="F606" i="2"/>
  <c r="H605" i="2"/>
  <c r="F605" i="2"/>
  <c r="H604" i="2"/>
  <c r="F604" i="2"/>
  <c r="H603" i="2"/>
  <c r="F603" i="2"/>
  <c r="H602" i="2"/>
  <c r="F602" i="2"/>
  <c r="H601" i="2"/>
  <c r="F601" i="2"/>
  <c r="H600" i="2"/>
  <c r="F600" i="2"/>
  <c r="H599" i="2"/>
  <c r="F599" i="2"/>
  <c r="H598" i="2"/>
  <c r="F598" i="2"/>
  <c r="H597" i="2"/>
  <c r="F597" i="2"/>
  <c r="H596" i="2"/>
  <c r="F596" i="2"/>
  <c r="H595" i="2"/>
  <c r="F595" i="2"/>
  <c r="H594" i="2"/>
  <c r="F594" i="2"/>
  <c r="H593" i="2"/>
  <c r="F593" i="2"/>
  <c r="H592" i="2"/>
  <c r="F592" i="2"/>
  <c r="H591" i="2"/>
  <c r="F591" i="2"/>
  <c r="H590" i="2"/>
  <c r="F590" i="2"/>
  <c r="H589" i="2"/>
  <c r="F589" i="2"/>
  <c r="H588" i="2"/>
  <c r="F588" i="2"/>
  <c r="H587" i="2"/>
  <c r="F587" i="2"/>
  <c r="H586" i="2"/>
  <c r="F586" i="2"/>
  <c r="H585" i="2"/>
  <c r="F585" i="2"/>
  <c r="H584" i="2"/>
  <c r="F584" i="2"/>
  <c r="H583" i="2"/>
  <c r="F583" i="2"/>
  <c r="H582" i="2"/>
  <c r="F582" i="2"/>
  <c r="H581" i="2"/>
  <c r="F581" i="2"/>
  <c r="H580" i="2"/>
  <c r="F580" i="2"/>
  <c r="H579" i="2"/>
  <c r="F579" i="2"/>
  <c r="H578" i="2"/>
  <c r="F578" i="2"/>
  <c r="H577" i="2"/>
  <c r="F577" i="2"/>
  <c r="H576" i="2"/>
  <c r="F576" i="2"/>
  <c r="H575" i="2"/>
  <c r="F575" i="2"/>
  <c r="H574" i="2"/>
  <c r="F574" i="2"/>
  <c r="H573" i="2"/>
  <c r="F573" i="2"/>
  <c r="H572" i="2"/>
  <c r="F572" i="2"/>
  <c r="H571" i="2"/>
  <c r="F571" i="2"/>
  <c r="H570" i="2"/>
  <c r="F570" i="2"/>
  <c r="H569" i="2"/>
  <c r="F569" i="2"/>
  <c r="H568" i="2"/>
  <c r="F568" i="2"/>
  <c r="H567" i="2"/>
  <c r="F567" i="2"/>
  <c r="H566" i="2"/>
  <c r="F566" i="2"/>
  <c r="H565" i="2"/>
  <c r="F565" i="2"/>
  <c r="H564" i="2"/>
  <c r="F564" i="2"/>
  <c r="H563" i="2"/>
  <c r="F563" i="2"/>
  <c r="H562" i="2"/>
  <c r="F562" i="2"/>
  <c r="H561" i="2"/>
  <c r="F561" i="2"/>
  <c r="H560" i="2"/>
  <c r="F560" i="2"/>
  <c r="H559" i="2"/>
  <c r="F559" i="2"/>
  <c r="H558" i="2"/>
  <c r="F558" i="2"/>
  <c r="H557" i="2"/>
  <c r="F557" i="2"/>
  <c r="H556" i="2"/>
  <c r="F556" i="2"/>
  <c r="H555" i="2"/>
  <c r="F555" i="2"/>
  <c r="H554" i="2"/>
  <c r="F554" i="2"/>
  <c r="H553" i="2"/>
  <c r="F553" i="2"/>
  <c r="H552" i="2"/>
  <c r="F552" i="2"/>
  <c r="H551" i="2"/>
  <c r="F551" i="2"/>
  <c r="H550" i="2"/>
  <c r="F550" i="2"/>
  <c r="H549" i="2"/>
  <c r="F549" i="2"/>
  <c r="H548" i="2"/>
  <c r="F548" i="2"/>
  <c r="H547" i="2"/>
  <c r="F547" i="2"/>
  <c r="H546" i="2"/>
  <c r="F546" i="2"/>
  <c r="H545" i="2"/>
  <c r="F545" i="2"/>
  <c r="H544" i="2"/>
  <c r="F544" i="2"/>
  <c r="H543" i="2"/>
  <c r="F543" i="2"/>
  <c r="H542" i="2"/>
  <c r="F542" i="2"/>
  <c r="H541" i="2"/>
  <c r="F541" i="2"/>
  <c r="H540" i="2"/>
  <c r="F540" i="2"/>
  <c r="H539" i="2"/>
  <c r="F539" i="2"/>
  <c r="H538" i="2"/>
  <c r="F538" i="2"/>
  <c r="H537" i="2"/>
  <c r="F537" i="2"/>
  <c r="H536" i="2"/>
  <c r="F536" i="2"/>
  <c r="H535" i="2"/>
  <c r="F535" i="2"/>
  <c r="H534" i="2"/>
  <c r="F534" i="2"/>
  <c r="H533" i="2"/>
  <c r="F533" i="2"/>
  <c r="H532" i="2"/>
  <c r="F532" i="2"/>
  <c r="H531" i="2"/>
  <c r="F531" i="2"/>
  <c r="H530" i="2"/>
  <c r="F530" i="2"/>
  <c r="H529" i="2"/>
  <c r="F529" i="2"/>
  <c r="H528" i="2"/>
  <c r="F528" i="2"/>
  <c r="H527" i="2"/>
  <c r="F527" i="2"/>
  <c r="H526" i="2"/>
  <c r="F526" i="2"/>
  <c r="H525" i="2"/>
  <c r="F525" i="2"/>
  <c r="H524" i="2"/>
  <c r="F524" i="2"/>
  <c r="H523" i="2"/>
  <c r="F523" i="2"/>
  <c r="H522" i="2"/>
  <c r="F522" i="2"/>
  <c r="H521" i="2"/>
  <c r="F521" i="2"/>
  <c r="H520" i="2"/>
  <c r="F520" i="2"/>
  <c r="H519" i="2"/>
  <c r="F519" i="2"/>
  <c r="H518" i="2"/>
  <c r="F518" i="2"/>
  <c r="H517" i="2"/>
  <c r="F517" i="2"/>
  <c r="H516" i="2"/>
  <c r="F516" i="2"/>
  <c r="H515" i="2"/>
  <c r="F515" i="2"/>
  <c r="H514" i="2"/>
  <c r="F514" i="2"/>
  <c r="H513" i="2"/>
  <c r="F513" i="2"/>
  <c r="H512" i="2"/>
  <c r="F512" i="2"/>
  <c r="H511" i="2"/>
  <c r="F511" i="2"/>
  <c r="H510" i="2"/>
  <c r="F510" i="2"/>
  <c r="H509" i="2"/>
  <c r="F509" i="2"/>
  <c r="H508" i="2"/>
  <c r="F508" i="2"/>
  <c r="H507" i="2"/>
  <c r="F507" i="2"/>
  <c r="H506" i="2"/>
  <c r="F506" i="2"/>
  <c r="H505" i="2"/>
  <c r="F505" i="2"/>
  <c r="H504" i="2"/>
  <c r="F504" i="2"/>
  <c r="H503" i="2"/>
  <c r="F503" i="2"/>
  <c r="H502" i="2"/>
  <c r="F502" i="2"/>
  <c r="H501" i="2"/>
  <c r="F501" i="2"/>
  <c r="H500" i="2"/>
  <c r="F500" i="2"/>
  <c r="H499" i="2"/>
  <c r="F499" i="2"/>
  <c r="H498" i="2"/>
  <c r="F498" i="2"/>
  <c r="H497" i="2"/>
  <c r="F497" i="2"/>
  <c r="H496" i="2"/>
  <c r="F496" i="2"/>
  <c r="H495" i="2"/>
  <c r="F495" i="2"/>
  <c r="H494" i="2"/>
  <c r="F494" i="2"/>
  <c r="H493" i="2"/>
  <c r="F493" i="2"/>
  <c r="H492" i="2"/>
  <c r="F492" i="2"/>
  <c r="H491" i="2"/>
  <c r="F491" i="2"/>
  <c r="H490" i="2"/>
  <c r="F490" i="2"/>
  <c r="H489" i="2"/>
  <c r="F489" i="2"/>
  <c r="H488" i="2"/>
  <c r="F488" i="2"/>
  <c r="H487" i="2"/>
  <c r="F487" i="2"/>
  <c r="H486" i="2"/>
  <c r="F486" i="2"/>
  <c r="H485" i="2"/>
  <c r="F485" i="2"/>
  <c r="H484" i="2"/>
  <c r="F484" i="2"/>
  <c r="H483" i="2"/>
  <c r="F483" i="2"/>
  <c r="H482" i="2"/>
  <c r="F482" i="2"/>
  <c r="H481" i="2"/>
  <c r="F481" i="2"/>
  <c r="H480" i="2"/>
  <c r="F480" i="2"/>
  <c r="H479" i="2"/>
  <c r="F479" i="2"/>
  <c r="H478" i="2"/>
  <c r="F478" i="2"/>
  <c r="H477" i="2"/>
  <c r="F477" i="2"/>
  <c r="H476" i="2"/>
  <c r="F476" i="2"/>
  <c r="H475" i="2"/>
  <c r="F475" i="2"/>
  <c r="H474" i="2"/>
  <c r="F474" i="2"/>
  <c r="H473" i="2"/>
  <c r="F473" i="2"/>
  <c r="H472" i="2"/>
  <c r="F472" i="2"/>
  <c r="H471" i="2"/>
  <c r="F471" i="2"/>
  <c r="H470" i="2"/>
  <c r="F470" i="2"/>
  <c r="H469" i="2"/>
  <c r="F469" i="2"/>
  <c r="H468" i="2"/>
  <c r="F468" i="2"/>
  <c r="H467" i="2"/>
  <c r="F467" i="2"/>
  <c r="H466" i="2"/>
  <c r="F466" i="2"/>
  <c r="H465" i="2"/>
  <c r="F465" i="2"/>
  <c r="H464" i="2"/>
  <c r="F464" i="2"/>
  <c r="H463" i="2"/>
  <c r="F463" i="2"/>
  <c r="H462" i="2"/>
  <c r="F462" i="2"/>
  <c r="H461" i="2"/>
  <c r="F461" i="2"/>
  <c r="H460" i="2"/>
  <c r="F460" i="2"/>
  <c r="H459" i="2"/>
  <c r="F459" i="2"/>
  <c r="H458" i="2"/>
  <c r="F458" i="2"/>
  <c r="H457" i="2"/>
  <c r="F457" i="2"/>
  <c r="H456" i="2"/>
  <c r="F456" i="2"/>
  <c r="H455" i="2"/>
  <c r="F455" i="2"/>
  <c r="H454" i="2"/>
  <c r="F454" i="2"/>
  <c r="H453" i="2"/>
  <c r="F453" i="2"/>
  <c r="H452" i="2"/>
  <c r="F452" i="2"/>
  <c r="H451" i="2"/>
  <c r="F451" i="2"/>
  <c r="H450" i="2"/>
  <c r="F450" i="2"/>
  <c r="H449" i="2"/>
  <c r="F449" i="2"/>
  <c r="H448" i="2"/>
  <c r="F448" i="2"/>
  <c r="H447" i="2"/>
  <c r="F447" i="2"/>
  <c r="H446" i="2"/>
  <c r="F446" i="2"/>
  <c r="H445" i="2"/>
  <c r="F445" i="2"/>
  <c r="H444" i="2"/>
  <c r="F444" i="2"/>
  <c r="H443" i="2"/>
  <c r="F443" i="2"/>
  <c r="H442" i="2"/>
  <c r="F442" i="2"/>
  <c r="H441" i="2"/>
  <c r="F441" i="2"/>
  <c r="H440" i="2"/>
  <c r="F440" i="2"/>
  <c r="H439" i="2"/>
  <c r="F439" i="2"/>
  <c r="H438" i="2"/>
  <c r="F438" i="2"/>
  <c r="H437" i="2"/>
  <c r="F437" i="2"/>
  <c r="H436" i="2"/>
  <c r="F436" i="2"/>
  <c r="H435" i="2"/>
  <c r="F435" i="2"/>
  <c r="H434" i="2"/>
  <c r="F434" i="2"/>
  <c r="H433" i="2"/>
  <c r="F433" i="2"/>
  <c r="H432" i="2"/>
  <c r="F432" i="2"/>
  <c r="H431" i="2"/>
  <c r="F431" i="2"/>
  <c r="H430" i="2"/>
  <c r="F430" i="2"/>
  <c r="H429" i="2"/>
  <c r="F429" i="2"/>
  <c r="H428" i="2"/>
  <c r="F428" i="2"/>
  <c r="H427" i="2"/>
  <c r="F427" i="2"/>
  <c r="H426" i="2"/>
  <c r="F426" i="2"/>
  <c r="H425" i="2"/>
  <c r="F425" i="2"/>
  <c r="H424" i="2"/>
  <c r="F424" i="2"/>
  <c r="H423" i="2"/>
  <c r="F423" i="2"/>
  <c r="H422" i="2"/>
  <c r="F422" i="2"/>
  <c r="H421" i="2"/>
  <c r="F421" i="2"/>
  <c r="H420" i="2"/>
  <c r="F420" i="2"/>
  <c r="H419" i="2"/>
  <c r="F419" i="2"/>
  <c r="H418" i="2"/>
  <c r="F418" i="2"/>
  <c r="H417" i="2"/>
  <c r="F417" i="2"/>
  <c r="H416" i="2"/>
  <c r="F416" i="2"/>
  <c r="H415" i="2"/>
  <c r="F415" i="2"/>
  <c r="H414" i="2"/>
  <c r="F414" i="2"/>
  <c r="H413" i="2"/>
  <c r="F413" i="2"/>
  <c r="H412" i="2"/>
  <c r="F412" i="2"/>
  <c r="H411" i="2"/>
  <c r="F411" i="2"/>
  <c r="H410" i="2"/>
  <c r="F410" i="2"/>
  <c r="H409" i="2"/>
  <c r="F409" i="2"/>
  <c r="H408" i="2"/>
  <c r="F408" i="2"/>
  <c r="H407" i="2"/>
  <c r="F407" i="2"/>
  <c r="H406" i="2"/>
  <c r="F406" i="2"/>
  <c r="H405" i="2"/>
  <c r="F405" i="2"/>
  <c r="H404" i="2"/>
  <c r="F404" i="2"/>
  <c r="H403" i="2"/>
  <c r="F403" i="2"/>
  <c r="H402" i="2"/>
  <c r="F402" i="2"/>
  <c r="H401" i="2"/>
  <c r="F401" i="2"/>
  <c r="H400" i="2"/>
  <c r="F400" i="2"/>
  <c r="H399" i="2"/>
  <c r="F399" i="2"/>
  <c r="H398" i="2"/>
  <c r="F398" i="2"/>
  <c r="H397" i="2"/>
  <c r="F397" i="2"/>
  <c r="H396" i="2"/>
  <c r="F396" i="2"/>
  <c r="H395" i="2"/>
  <c r="F395" i="2"/>
  <c r="H394" i="2"/>
  <c r="F394" i="2"/>
  <c r="H393" i="2"/>
  <c r="F393" i="2"/>
  <c r="H392" i="2"/>
  <c r="F392" i="2"/>
  <c r="H391" i="2"/>
  <c r="F391" i="2"/>
  <c r="H390" i="2"/>
  <c r="F390" i="2"/>
  <c r="H389" i="2"/>
  <c r="F389" i="2"/>
  <c r="H388" i="2"/>
  <c r="F388" i="2"/>
  <c r="H387" i="2"/>
  <c r="F387" i="2"/>
  <c r="H386" i="2"/>
  <c r="F386" i="2"/>
  <c r="H385" i="2"/>
  <c r="F385" i="2"/>
  <c r="H384" i="2"/>
  <c r="F384" i="2"/>
  <c r="H383" i="2"/>
  <c r="F383" i="2"/>
  <c r="H382" i="2"/>
  <c r="F382" i="2"/>
  <c r="H381" i="2"/>
  <c r="F381" i="2"/>
  <c r="H380" i="2"/>
  <c r="F380" i="2"/>
  <c r="H379" i="2"/>
  <c r="F379" i="2"/>
  <c r="H378" i="2"/>
  <c r="F378" i="2"/>
  <c r="H377" i="2"/>
  <c r="F377" i="2"/>
  <c r="H376" i="2"/>
  <c r="F376" i="2"/>
  <c r="H375" i="2"/>
  <c r="F375" i="2"/>
  <c r="H374" i="2"/>
  <c r="F374" i="2"/>
  <c r="H373" i="2"/>
  <c r="F373" i="2"/>
  <c r="H372" i="2"/>
  <c r="F372" i="2"/>
  <c r="H371" i="2"/>
  <c r="F371" i="2"/>
  <c r="H370" i="2"/>
  <c r="F370" i="2"/>
  <c r="H369" i="2"/>
  <c r="F369" i="2"/>
  <c r="H368" i="2"/>
  <c r="AJ5" i="2" s="1"/>
  <c r="F368" i="2"/>
  <c r="H367" i="2"/>
  <c r="F367" i="2"/>
  <c r="H366" i="2"/>
  <c r="F366" i="2"/>
  <c r="H365" i="2"/>
  <c r="F365" i="2"/>
  <c r="H364" i="2"/>
  <c r="F364" i="2"/>
  <c r="H363" i="2"/>
  <c r="F363" i="2"/>
  <c r="H362" i="2"/>
  <c r="F362" i="2"/>
  <c r="H361" i="2"/>
  <c r="F361" i="2"/>
  <c r="H360" i="2"/>
  <c r="F360" i="2"/>
  <c r="H359" i="2"/>
  <c r="F359" i="2"/>
  <c r="H358" i="2"/>
  <c r="F358" i="2"/>
  <c r="H357" i="2"/>
  <c r="F357" i="2"/>
  <c r="H356" i="2"/>
  <c r="F356" i="2"/>
  <c r="H355" i="2"/>
  <c r="F355" i="2"/>
  <c r="H354" i="2"/>
  <c r="F354" i="2"/>
  <c r="H353" i="2"/>
  <c r="F353" i="2"/>
  <c r="H352" i="2"/>
  <c r="F352" i="2"/>
  <c r="H351" i="2"/>
  <c r="F351" i="2"/>
  <c r="H350" i="2"/>
  <c r="F350" i="2"/>
  <c r="H349" i="2"/>
  <c r="F349" i="2"/>
  <c r="H348" i="2"/>
  <c r="F348" i="2"/>
  <c r="H347" i="2"/>
  <c r="F347" i="2"/>
  <c r="H346" i="2"/>
  <c r="F346" i="2"/>
  <c r="H345" i="2"/>
  <c r="F345" i="2"/>
  <c r="H344" i="2"/>
  <c r="F344" i="2"/>
  <c r="H343" i="2"/>
  <c r="F343" i="2"/>
  <c r="H342" i="2"/>
  <c r="F342" i="2"/>
  <c r="H341" i="2"/>
  <c r="F341" i="2"/>
  <c r="H340" i="2"/>
  <c r="F340" i="2"/>
  <c r="H339" i="2"/>
  <c r="F339" i="2"/>
  <c r="H338" i="2"/>
  <c r="F338" i="2"/>
  <c r="H337" i="2"/>
  <c r="F337" i="2"/>
  <c r="H336" i="2"/>
  <c r="F336" i="2"/>
  <c r="H335" i="2"/>
  <c r="F335" i="2"/>
  <c r="H334" i="2"/>
  <c r="F334" i="2"/>
  <c r="H333" i="2"/>
  <c r="F333" i="2"/>
  <c r="H332" i="2"/>
  <c r="F332" i="2"/>
  <c r="H331" i="2"/>
  <c r="F331" i="2"/>
  <c r="H330" i="2"/>
  <c r="F330" i="2"/>
  <c r="H329" i="2"/>
  <c r="F329" i="2"/>
  <c r="H328" i="2"/>
  <c r="F328" i="2"/>
  <c r="H327" i="2"/>
  <c r="F327" i="2"/>
  <c r="H326" i="2"/>
  <c r="F326" i="2"/>
  <c r="H325" i="2"/>
  <c r="F325" i="2"/>
  <c r="H324" i="2"/>
  <c r="F324" i="2"/>
  <c r="H323" i="2"/>
  <c r="F323" i="2"/>
  <c r="H322" i="2"/>
  <c r="F322" i="2"/>
  <c r="H321" i="2"/>
  <c r="F321" i="2"/>
  <c r="H320" i="2"/>
  <c r="F320" i="2"/>
  <c r="H319" i="2"/>
  <c r="F319" i="2"/>
  <c r="H318" i="2"/>
  <c r="F318" i="2"/>
  <c r="H317" i="2"/>
  <c r="F317" i="2"/>
  <c r="H316" i="2"/>
  <c r="F316" i="2"/>
  <c r="H315" i="2"/>
  <c r="F315" i="2"/>
  <c r="H314" i="2"/>
  <c r="F314" i="2"/>
  <c r="H313" i="2"/>
  <c r="F313" i="2"/>
  <c r="H312" i="2"/>
  <c r="F312" i="2"/>
  <c r="H311" i="2"/>
  <c r="F311" i="2"/>
  <c r="H310" i="2"/>
  <c r="F310" i="2"/>
  <c r="H309" i="2"/>
  <c r="F309" i="2"/>
  <c r="H308" i="2"/>
  <c r="F308" i="2"/>
  <c r="H307" i="2"/>
  <c r="F307" i="2"/>
  <c r="H306" i="2"/>
  <c r="F306" i="2"/>
  <c r="H305" i="2"/>
  <c r="F305" i="2"/>
  <c r="H304" i="2"/>
  <c r="F304" i="2"/>
  <c r="H303" i="2"/>
  <c r="F303" i="2"/>
  <c r="H302" i="2"/>
  <c r="F302" i="2"/>
  <c r="H301" i="2"/>
  <c r="F301" i="2"/>
  <c r="H300" i="2"/>
  <c r="F300" i="2"/>
  <c r="H299" i="2"/>
  <c r="F299" i="2"/>
  <c r="H298" i="2"/>
  <c r="F298" i="2"/>
  <c r="H297" i="2"/>
  <c r="F297" i="2"/>
  <c r="H296" i="2"/>
  <c r="F296" i="2"/>
  <c r="H295" i="2"/>
  <c r="F295" i="2"/>
  <c r="H294" i="2"/>
  <c r="F294" i="2"/>
  <c r="H293" i="2"/>
  <c r="F293" i="2"/>
  <c r="H292" i="2"/>
  <c r="F292" i="2"/>
  <c r="H291" i="2"/>
  <c r="F291" i="2"/>
  <c r="H290" i="2"/>
  <c r="F290" i="2"/>
  <c r="H289" i="2"/>
  <c r="F289" i="2"/>
  <c r="H288" i="2"/>
  <c r="F288" i="2"/>
  <c r="H287" i="2"/>
  <c r="F287" i="2"/>
  <c r="H286" i="2"/>
  <c r="F286" i="2"/>
  <c r="H285" i="2"/>
  <c r="F285" i="2"/>
  <c r="H284" i="2"/>
  <c r="F284" i="2"/>
  <c r="H283" i="2"/>
  <c r="F283" i="2"/>
  <c r="H282" i="2"/>
  <c r="F282" i="2"/>
  <c r="H281" i="2"/>
  <c r="F281" i="2"/>
  <c r="H280" i="2"/>
  <c r="F280" i="2"/>
  <c r="H279" i="2"/>
  <c r="F279" i="2"/>
  <c r="H278" i="2"/>
  <c r="F278" i="2"/>
  <c r="H277" i="2"/>
  <c r="F277" i="2"/>
  <c r="H276" i="2"/>
  <c r="F276" i="2"/>
  <c r="H275" i="2"/>
  <c r="F275" i="2"/>
  <c r="H274" i="2"/>
  <c r="F274" i="2"/>
  <c r="H273" i="2"/>
  <c r="F273" i="2"/>
  <c r="H272" i="2"/>
  <c r="F272" i="2"/>
  <c r="H271" i="2"/>
  <c r="F271" i="2"/>
  <c r="H270" i="2"/>
  <c r="F270" i="2"/>
  <c r="H269" i="2"/>
  <c r="F269" i="2"/>
  <c r="H268" i="2"/>
  <c r="F268" i="2"/>
  <c r="H267" i="2"/>
  <c r="F267" i="2"/>
  <c r="H266" i="2"/>
  <c r="F266" i="2"/>
  <c r="H265" i="2"/>
  <c r="F265" i="2"/>
  <c r="H264" i="2"/>
  <c r="F264" i="2"/>
  <c r="H263" i="2"/>
  <c r="F263" i="2"/>
  <c r="H262" i="2"/>
  <c r="F262" i="2"/>
  <c r="H261" i="2"/>
  <c r="F261" i="2"/>
  <c r="H260" i="2"/>
  <c r="F260" i="2"/>
  <c r="H259" i="2"/>
  <c r="F259" i="2"/>
  <c r="H258" i="2"/>
  <c r="F258" i="2"/>
  <c r="H257" i="2"/>
  <c r="F257" i="2"/>
  <c r="H256" i="2"/>
  <c r="F256" i="2"/>
  <c r="H255" i="2"/>
  <c r="F255" i="2"/>
  <c r="H254" i="2"/>
  <c r="F254" i="2"/>
  <c r="H253" i="2"/>
  <c r="F253" i="2"/>
  <c r="H252" i="2"/>
  <c r="F252" i="2"/>
  <c r="H251" i="2"/>
  <c r="F251" i="2"/>
  <c r="H250" i="2"/>
  <c r="F250" i="2"/>
  <c r="H249" i="2"/>
  <c r="F249" i="2"/>
  <c r="H248" i="2"/>
  <c r="F248" i="2"/>
  <c r="H247" i="2"/>
  <c r="F247" i="2"/>
  <c r="H246" i="2"/>
  <c r="F246" i="2"/>
  <c r="H245" i="2"/>
  <c r="F245" i="2"/>
  <c r="H244" i="2"/>
  <c r="F244" i="2"/>
  <c r="H243" i="2"/>
  <c r="F243" i="2"/>
  <c r="H242" i="2"/>
  <c r="F242" i="2"/>
  <c r="H241" i="2"/>
  <c r="F241" i="2"/>
  <c r="H240" i="2"/>
  <c r="F240" i="2"/>
  <c r="H239" i="2"/>
  <c r="F239" i="2"/>
  <c r="H238" i="2"/>
  <c r="F238" i="2"/>
  <c r="H237" i="2"/>
  <c r="F237" i="2"/>
  <c r="H236" i="2"/>
  <c r="F236" i="2"/>
  <c r="H235" i="2"/>
  <c r="F235" i="2"/>
  <c r="H234" i="2"/>
  <c r="F234" i="2"/>
  <c r="H233" i="2"/>
  <c r="F233" i="2"/>
  <c r="H232" i="2"/>
  <c r="F232" i="2"/>
  <c r="H231" i="2"/>
  <c r="F231" i="2"/>
  <c r="H230" i="2"/>
  <c r="F230" i="2"/>
  <c r="H229" i="2"/>
  <c r="F229" i="2"/>
  <c r="H228" i="2"/>
  <c r="F228" i="2"/>
  <c r="H227" i="2"/>
  <c r="F227" i="2"/>
  <c r="H226" i="2"/>
  <c r="F226" i="2"/>
  <c r="H225" i="2"/>
  <c r="F225" i="2"/>
  <c r="H224" i="2"/>
  <c r="F224" i="2"/>
  <c r="H223" i="2"/>
  <c r="F223" i="2"/>
  <c r="H222" i="2"/>
  <c r="F222" i="2"/>
  <c r="H221" i="2"/>
  <c r="F221" i="2"/>
  <c r="H220" i="2"/>
  <c r="F220" i="2"/>
  <c r="H219" i="2"/>
  <c r="F219" i="2"/>
  <c r="H218" i="2"/>
  <c r="F218" i="2"/>
  <c r="H217" i="2"/>
  <c r="F217" i="2"/>
  <c r="H216" i="2"/>
  <c r="F216" i="2"/>
  <c r="H215" i="2"/>
  <c r="F215" i="2"/>
  <c r="H214" i="2"/>
  <c r="F214" i="2"/>
  <c r="H213" i="2"/>
  <c r="F213" i="2"/>
  <c r="H212" i="2"/>
  <c r="F212" i="2"/>
  <c r="H211" i="2"/>
  <c r="F211" i="2"/>
  <c r="H210" i="2"/>
  <c r="F210" i="2"/>
  <c r="H209" i="2"/>
  <c r="F209" i="2"/>
  <c r="H208" i="2"/>
  <c r="F208" i="2"/>
  <c r="H207" i="2"/>
  <c r="F207" i="2"/>
  <c r="H206" i="2"/>
  <c r="F206" i="2"/>
  <c r="H205" i="2"/>
  <c r="F205" i="2"/>
  <c r="H204" i="2"/>
  <c r="F204" i="2"/>
  <c r="H203" i="2"/>
  <c r="F203" i="2"/>
  <c r="H202" i="2"/>
  <c r="F202" i="2"/>
  <c r="H201" i="2"/>
  <c r="F201" i="2"/>
  <c r="H200" i="2"/>
  <c r="F200" i="2"/>
  <c r="H199" i="2"/>
  <c r="F199" i="2"/>
  <c r="H198" i="2"/>
  <c r="F198" i="2"/>
  <c r="H197" i="2"/>
  <c r="F197" i="2"/>
  <c r="H196" i="2"/>
  <c r="F196" i="2"/>
  <c r="H195" i="2"/>
  <c r="F195" i="2"/>
  <c r="H194" i="2"/>
  <c r="F194" i="2"/>
  <c r="H193" i="2"/>
  <c r="F193" i="2"/>
  <c r="H192" i="2"/>
  <c r="F192" i="2"/>
  <c r="H191" i="2"/>
  <c r="F191" i="2"/>
  <c r="H190" i="2"/>
  <c r="F190" i="2"/>
  <c r="H189" i="2"/>
  <c r="F189" i="2"/>
  <c r="H188" i="2"/>
  <c r="F188" i="2"/>
  <c r="H187" i="2"/>
  <c r="F187" i="2"/>
  <c r="H186" i="2"/>
  <c r="F186" i="2"/>
  <c r="H185" i="2"/>
  <c r="F185" i="2"/>
  <c r="H184" i="2"/>
  <c r="F184" i="2"/>
  <c r="H183" i="2"/>
  <c r="F183" i="2"/>
  <c r="H182" i="2"/>
  <c r="F182" i="2"/>
  <c r="H181" i="2"/>
  <c r="F181" i="2"/>
  <c r="H180" i="2"/>
  <c r="F180" i="2"/>
  <c r="H179" i="2"/>
  <c r="F179" i="2"/>
  <c r="H178" i="2"/>
  <c r="F178" i="2"/>
  <c r="H177" i="2"/>
  <c r="F177" i="2"/>
  <c r="H176" i="2"/>
  <c r="F176" i="2"/>
  <c r="H175" i="2"/>
  <c r="F175" i="2"/>
  <c r="H174" i="2"/>
  <c r="F174" i="2"/>
  <c r="H173" i="2"/>
  <c r="F173" i="2"/>
  <c r="H172" i="2"/>
  <c r="F172" i="2"/>
  <c r="H171" i="2"/>
  <c r="F171" i="2"/>
  <c r="H170" i="2"/>
  <c r="F170" i="2"/>
  <c r="H169" i="2"/>
  <c r="F169" i="2"/>
  <c r="H168" i="2"/>
  <c r="F168" i="2"/>
  <c r="H167" i="2"/>
  <c r="F167" i="2"/>
  <c r="H166" i="2"/>
  <c r="F166" i="2"/>
  <c r="H165" i="2"/>
  <c r="F165" i="2"/>
  <c r="H164" i="2"/>
  <c r="F164" i="2"/>
  <c r="H163" i="2"/>
  <c r="F163" i="2"/>
  <c r="H162" i="2"/>
  <c r="F162" i="2"/>
  <c r="H161" i="2"/>
  <c r="F161" i="2"/>
  <c r="H160" i="2"/>
  <c r="F160" i="2"/>
  <c r="H159" i="2"/>
  <c r="F159" i="2"/>
  <c r="H158" i="2"/>
  <c r="F158" i="2"/>
  <c r="H157" i="2"/>
  <c r="F157" i="2"/>
  <c r="H156" i="2"/>
  <c r="F156" i="2"/>
  <c r="H155" i="2"/>
  <c r="F155" i="2"/>
  <c r="H154" i="2"/>
  <c r="F154" i="2"/>
  <c r="H153" i="2"/>
  <c r="F153" i="2"/>
  <c r="H152" i="2"/>
  <c r="F152" i="2"/>
  <c r="H151" i="2"/>
  <c r="F151" i="2"/>
  <c r="H150" i="2"/>
  <c r="F150" i="2"/>
  <c r="H149" i="2"/>
  <c r="F149" i="2"/>
  <c r="H148" i="2"/>
  <c r="F148" i="2"/>
  <c r="H147" i="2"/>
  <c r="F147" i="2"/>
  <c r="H146" i="2"/>
  <c r="F146" i="2"/>
  <c r="H145" i="2"/>
  <c r="F145" i="2"/>
  <c r="H144" i="2"/>
  <c r="F144" i="2"/>
  <c r="H143" i="2"/>
  <c r="F143" i="2"/>
  <c r="H142" i="2"/>
  <c r="F142" i="2"/>
  <c r="H141" i="2"/>
  <c r="F141" i="2"/>
  <c r="H140" i="2"/>
  <c r="F140" i="2"/>
  <c r="H139" i="2"/>
  <c r="F139" i="2"/>
  <c r="H138" i="2"/>
  <c r="F138" i="2"/>
  <c r="H137" i="2"/>
  <c r="F137" i="2"/>
  <c r="H136" i="2"/>
  <c r="F136" i="2"/>
  <c r="H135" i="2"/>
  <c r="F135" i="2"/>
  <c r="H134" i="2"/>
  <c r="F134" i="2"/>
  <c r="H133" i="2"/>
  <c r="F133" i="2"/>
  <c r="H132" i="2"/>
  <c r="F132" i="2"/>
  <c r="H131" i="2"/>
  <c r="F131" i="2"/>
  <c r="H130" i="2"/>
  <c r="F130" i="2"/>
  <c r="H129" i="2"/>
  <c r="F129" i="2"/>
  <c r="H128" i="2"/>
  <c r="F128" i="2"/>
  <c r="H127" i="2"/>
  <c r="F127" i="2"/>
  <c r="H126" i="2"/>
  <c r="F126" i="2"/>
  <c r="H125" i="2"/>
  <c r="F125" i="2"/>
  <c r="H124" i="2"/>
  <c r="F124" i="2"/>
  <c r="H123" i="2"/>
  <c r="F123" i="2"/>
  <c r="H122" i="2"/>
  <c r="F122" i="2"/>
  <c r="H121" i="2"/>
  <c r="F121" i="2"/>
  <c r="H120" i="2"/>
  <c r="F120" i="2"/>
  <c r="H119" i="2"/>
  <c r="F119" i="2"/>
  <c r="H118" i="2"/>
  <c r="F118" i="2"/>
  <c r="H117" i="2"/>
  <c r="F117" i="2"/>
  <c r="H116" i="2"/>
  <c r="F116" i="2"/>
  <c r="H115" i="2"/>
  <c r="F115" i="2"/>
  <c r="H114" i="2"/>
  <c r="F114" i="2"/>
  <c r="H113" i="2"/>
  <c r="F113" i="2"/>
  <c r="H112" i="2"/>
  <c r="F112" i="2"/>
  <c r="H111" i="2"/>
  <c r="F111" i="2"/>
  <c r="H110" i="2"/>
  <c r="F110" i="2"/>
  <c r="H109" i="2"/>
  <c r="F109" i="2"/>
  <c r="H108" i="2"/>
  <c r="F108" i="2"/>
  <c r="H107" i="2"/>
  <c r="F107" i="2"/>
  <c r="H106" i="2"/>
  <c r="F106" i="2"/>
  <c r="H105" i="2"/>
  <c r="F105" i="2"/>
  <c r="H104" i="2"/>
  <c r="F104" i="2"/>
  <c r="H103" i="2"/>
  <c r="F103" i="2"/>
  <c r="H102" i="2"/>
  <c r="F102" i="2"/>
  <c r="H101" i="2"/>
  <c r="F101" i="2"/>
  <c r="H100" i="2"/>
  <c r="F100" i="2"/>
  <c r="H99" i="2"/>
  <c r="F99" i="2"/>
  <c r="H98" i="2"/>
  <c r="F98" i="2"/>
  <c r="H97" i="2"/>
  <c r="F97" i="2"/>
  <c r="H96" i="2"/>
  <c r="F96" i="2"/>
  <c r="H95" i="2"/>
  <c r="F95" i="2"/>
  <c r="H94" i="2"/>
  <c r="F94" i="2"/>
  <c r="H93" i="2"/>
  <c r="F93" i="2"/>
  <c r="H92" i="2"/>
  <c r="F92" i="2"/>
  <c r="H91" i="2"/>
  <c r="F91" i="2"/>
  <c r="H90" i="2"/>
  <c r="F90" i="2"/>
  <c r="H89" i="2"/>
  <c r="F89" i="2"/>
  <c r="H88" i="2"/>
  <c r="F88" i="2"/>
  <c r="H87" i="2"/>
  <c r="F87" i="2"/>
  <c r="H86" i="2"/>
  <c r="F86" i="2"/>
  <c r="H85" i="2"/>
  <c r="F85" i="2"/>
  <c r="H84" i="2"/>
  <c r="F84" i="2"/>
  <c r="H83" i="2"/>
  <c r="F83" i="2"/>
  <c r="H82" i="2"/>
  <c r="F82" i="2"/>
  <c r="H81" i="2"/>
  <c r="F81" i="2"/>
  <c r="H80" i="2"/>
  <c r="F80" i="2"/>
  <c r="H79" i="2"/>
  <c r="F79" i="2"/>
  <c r="H78" i="2"/>
  <c r="F78" i="2"/>
  <c r="H77" i="2"/>
  <c r="F77" i="2"/>
  <c r="H76" i="2"/>
  <c r="F76" i="2"/>
  <c r="H75" i="2"/>
  <c r="F75" i="2"/>
  <c r="H74" i="2"/>
  <c r="F74" i="2"/>
  <c r="H73" i="2"/>
  <c r="F73" i="2"/>
  <c r="H72" i="2"/>
  <c r="F72" i="2"/>
  <c r="H71" i="2"/>
  <c r="F71" i="2"/>
  <c r="H70" i="2"/>
  <c r="F70" i="2"/>
  <c r="H69" i="2"/>
  <c r="F69" i="2"/>
  <c r="H68" i="2"/>
  <c r="F68" i="2"/>
  <c r="H67" i="2"/>
  <c r="F67" i="2"/>
  <c r="H66" i="2"/>
  <c r="F66" i="2"/>
  <c r="H65" i="2"/>
  <c r="F65" i="2"/>
  <c r="H64" i="2"/>
  <c r="F64" i="2"/>
  <c r="H63" i="2"/>
  <c r="F63" i="2"/>
  <c r="H62" i="2"/>
  <c r="F62" i="2"/>
  <c r="H61" i="2"/>
  <c r="F61" i="2"/>
  <c r="H60" i="2"/>
  <c r="F60" i="2"/>
  <c r="H59" i="2"/>
  <c r="F59" i="2"/>
  <c r="H58" i="2"/>
  <c r="F58" i="2"/>
  <c r="H57" i="2"/>
  <c r="F57" i="2"/>
  <c r="H56" i="2"/>
  <c r="F56" i="2"/>
  <c r="H55" i="2"/>
  <c r="F55" i="2"/>
  <c r="H54" i="2"/>
  <c r="F54" i="2"/>
  <c r="H53" i="2"/>
  <c r="F53" i="2"/>
  <c r="H52" i="2"/>
  <c r="F52" i="2"/>
  <c r="H51" i="2"/>
  <c r="F51" i="2"/>
  <c r="H50" i="2"/>
  <c r="F50" i="2"/>
  <c r="H49" i="2"/>
  <c r="F49" i="2"/>
  <c r="H48" i="2"/>
  <c r="F48" i="2"/>
  <c r="H47" i="2"/>
  <c r="F47" i="2"/>
  <c r="H46" i="2"/>
  <c r="F46" i="2"/>
  <c r="H45" i="2"/>
  <c r="F45" i="2"/>
  <c r="H44" i="2"/>
  <c r="F44" i="2"/>
  <c r="H43" i="2"/>
  <c r="F43" i="2"/>
  <c r="H42" i="2"/>
  <c r="F42" i="2"/>
  <c r="H41" i="2"/>
  <c r="F41" i="2"/>
  <c r="H40" i="2"/>
  <c r="F40" i="2"/>
  <c r="H39" i="2"/>
  <c r="F39" i="2"/>
  <c r="H38" i="2"/>
  <c r="F38" i="2"/>
  <c r="H37" i="2"/>
  <c r="F37" i="2"/>
  <c r="H36" i="2"/>
  <c r="F36" i="2"/>
  <c r="H35" i="2"/>
  <c r="F35" i="2"/>
  <c r="H34" i="2"/>
  <c r="F34" i="2"/>
  <c r="H33" i="2"/>
  <c r="F33" i="2"/>
  <c r="H32" i="2"/>
  <c r="F32" i="2"/>
  <c r="H31" i="2"/>
  <c r="F31" i="2"/>
  <c r="H30" i="2"/>
  <c r="F30" i="2"/>
  <c r="H29" i="2"/>
  <c r="F29" i="2"/>
  <c r="H28" i="2"/>
  <c r="F28" i="2"/>
  <c r="H27" i="2"/>
  <c r="F27" i="2"/>
  <c r="H26" i="2"/>
  <c r="F26" i="2"/>
  <c r="H25" i="2"/>
  <c r="F25" i="2"/>
  <c r="H24" i="2"/>
  <c r="F24" i="2"/>
  <c r="H23" i="2"/>
  <c r="F23" i="2"/>
  <c r="H22" i="2"/>
  <c r="F22" i="2"/>
  <c r="H21" i="2"/>
  <c r="F21" i="2"/>
  <c r="H20" i="2"/>
  <c r="F20" i="2"/>
  <c r="H19" i="2"/>
  <c r="F19" i="2"/>
  <c r="H18" i="2"/>
  <c r="F18" i="2"/>
  <c r="H17" i="2"/>
  <c r="F17" i="2"/>
  <c r="H16" i="2"/>
  <c r="F16" i="2"/>
  <c r="H15" i="2"/>
  <c r="F15" i="2"/>
  <c r="H14" i="2"/>
  <c r="F14" i="2"/>
  <c r="H13" i="2"/>
  <c r="F13" i="2"/>
  <c r="H12" i="2"/>
  <c r="F12" i="2"/>
  <c r="H11" i="2"/>
  <c r="F11" i="2"/>
  <c r="H10" i="2"/>
  <c r="F10" i="2"/>
  <c r="H9" i="2"/>
  <c r="F9" i="2"/>
  <c r="H8" i="2"/>
  <c r="F8" i="2"/>
  <c r="H7" i="2"/>
  <c r="F7" i="2"/>
  <c r="H6" i="2"/>
  <c r="F6" i="2"/>
  <c r="H5" i="2"/>
  <c r="F5" i="2"/>
  <c r="H4" i="2"/>
  <c r="F4" i="2"/>
  <c r="H3" i="2"/>
  <c r="F3" i="2"/>
  <c r="L3" i="1"/>
  <c r="L3" i="2" l="1"/>
  <c r="Q3" i="2" s="1"/>
  <c r="X3" i="2" s="1"/>
  <c r="I3" i="2"/>
  <c r="AJ4" i="2"/>
  <c r="J3" i="1"/>
  <c r="S3" i="1" s="1"/>
  <c r="I3" i="1"/>
  <c r="R3" i="1" s="1"/>
  <c r="J3" i="2"/>
  <c r="K3" i="2"/>
  <c r="Q3" i="1"/>
  <c r="X3" i="1" s="1"/>
  <c r="K3" i="1"/>
  <c r="O3" i="1" l="1"/>
  <c r="V3" i="1" s="1"/>
  <c r="M3" i="1"/>
  <c r="N3" i="1"/>
  <c r="N3" i="2"/>
  <c r="M3" i="2"/>
  <c r="R3" i="2"/>
  <c r="O3" i="2"/>
  <c r="S3" i="2"/>
  <c r="P3" i="2"/>
  <c r="T3" i="2"/>
  <c r="P3" i="1"/>
  <c r="T3" i="1"/>
  <c r="V3" i="2" l="1"/>
  <c r="W3" i="2"/>
  <c r="U3" i="1"/>
  <c r="J4" i="1" s="1"/>
  <c r="Y3" i="1"/>
  <c r="Y3" i="2"/>
  <c r="U3" i="2"/>
  <c r="W3" i="1"/>
  <c r="AA3" i="2" l="1"/>
  <c r="Z3" i="1"/>
  <c r="Z3" i="2"/>
  <c r="I4" i="1"/>
  <c r="M4" i="1" s="1"/>
  <c r="L4" i="1"/>
  <c r="Q4" i="1" s="1"/>
  <c r="X4" i="1" s="1"/>
  <c r="AA3" i="1"/>
  <c r="K4" i="1"/>
  <c r="P4" i="1" s="1"/>
  <c r="K4" i="2"/>
  <c r="J4" i="2"/>
  <c r="I4" i="2"/>
  <c r="L4" i="2"/>
  <c r="S4" i="1"/>
  <c r="O4" i="1"/>
  <c r="N4" i="1" l="1"/>
  <c r="Y4" i="1" s="1"/>
  <c r="R4" i="1"/>
  <c r="T4" i="1"/>
  <c r="W4" i="1" s="1"/>
  <c r="V4" i="1"/>
  <c r="S4" i="2"/>
  <c r="O4" i="2"/>
  <c r="Q4" i="2"/>
  <c r="X4" i="2" s="1"/>
  <c r="R4" i="2"/>
  <c r="N4" i="2"/>
  <c r="M4" i="2"/>
  <c r="P4" i="2"/>
  <c r="T4" i="2"/>
  <c r="W4" i="2" l="1"/>
  <c r="AA4" i="1"/>
  <c r="U4" i="2"/>
  <c r="I5" i="2" s="1"/>
  <c r="V4" i="2"/>
  <c r="U4" i="1"/>
  <c r="L5" i="1" s="1"/>
  <c r="Z4" i="1"/>
  <c r="Y4" i="2"/>
  <c r="AA4" i="2" l="1"/>
  <c r="Z4" i="2"/>
  <c r="L5" i="2"/>
  <c r="Q5" i="2" s="1"/>
  <c r="X5" i="2" s="1"/>
  <c r="K5" i="2"/>
  <c r="P5" i="2" s="1"/>
  <c r="J5" i="2"/>
  <c r="O5" i="2" s="1"/>
  <c r="K5" i="1"/>
  <c r="T5" i="1" s="1"/>
  <c r="I5" i="1"/>
  <c r="N5" i="1" s="1"/>
  <c r="J5" i="1"/>
  <c r="S5" i="1" s="1"/>
  <c r="N5" i="2"/>
  <c r="M5" i="2"/>
  <c r="R5" i="2"/>
  <c r="Q5" i="1"/>
  <c r="X5" i="1" s="1"/>
  <c r="S5" i="2" l="1"/>
  <c r="V5" i="2" s="1"/>
  <c r="T5" i="2"/>
  <c r="W5" i="2" s="1"/>
  <c r="R5" i="1"/>
  <c r="M5" i="1"/>
  <c r="P5" i="1"/>
  <c r="W5" i="1" s="1"/>
  <c r="O5" i="1"/>
  <c r="V5" i="1" s="1"/>
  <c r="Y5" i="2"/>
  <c r="U5" i="2"/>
  <c r="AA5" i="2" l="1"/>
  <c r="Z5" i="2"/>
  <c r="L6" i="2"/>
  <c r="Q6" i="2" s="1"/>
  <c r="X6" i="2" s="1"/>
  <c r="U5" i="1"/>
  <c r="I6" i="1" s="1"/>
  <c r="Y5" i="1"/>
  <c r="K6" i="2"/>
  <c r="J6" i="2"/>
  <c r="I6" i="2"/>
  <c r="AA5" i="1" l="1"/>
  <c r="J6" i="1"/>
  <c r="O6" i="1" s="1"/>
  <c r="L6" i="1"/>
  <c r="Q6" i="1" s="1"/>
  <c r="X6" i="1" s="1"/>
  <c r="K6" i="1"/>
  <c r="T6" i="1" s="1"/>
  <c r="Z5" i="1"/>
  <c r="T6" i="2"/>
  <c r="P6" i="2"/>
  <c r="R6" i="2"/>
  <c r="N6" i="2"/>
  <c r="M6" i="2"/>
  <c r="S6" i="2"/>
  <c r="O6" i="2"/>
  <c r="N6" i="1"/>
  <c r="M6" i="1"/>
  <c r="R6" i="1"/>
  <c r="V6" i="2" l="1"/>
  <c r="W6" i="2"/>
  <c r="Y6" i="2"/>
  <c r="S6" i="1"/>
  <c r="V6" i="1" s="1"/>
  <c r="P6" i="1"/>
  <c r="W6" i="1" s="1"/>
  <c r="U6" i="2"/>
  <c r="U6" i="1"/>
  <c r="AA6" i="2" l="1"/>
  <c r="Z6" i="2"/>
  <c r="Y6" i="1"/>
  <c r="J7" i="2"/>
  <c r="I7" i="2"/>
  <c r="K7" i="2"/>
  <c r="L7" i="2"/>
  <c r="J7" i="1"/>
  <c r="I7" i="1"/>
  <c r="K7" i="1"/>
  <c r="L7" i="1"/>
  <c r="AA6" i="1" l="1"/>
  <c r="Z6" i="1"/>
  <c r="N7" i="2"/>
  <c r="M7" i="2"/>
  <c r="R7" i="2"/>
  <c r="Q7" i="2"/>
  <c r="X7" i="2" s="1"/>
  <c r="O7" i="2"/>
  <c r="S7" i="2"/>
  <c r="T7" i="2"/>
  <c r="P7" i="2"/>
  <c r="T7" i="1"/>
  <c r="P7" i="1"/>
  <c r="R7" i="1"/>
  <c r="N7" i="1"/>
  <c r="M7" i="1"/>
  <c r="Q7" i="1"/>
  <c r="X7" i="1" s="1"/>
  <c r="S7" i="1"/>
  <c r="O7" i="1"/>
  <c r="W7" i="2" l="1"/>
  <c r="U7" i="2"/>
  <c r="V7" i="2"/>
  <c r="V7" i="1"/>
  <c r="Y7" i="1"/>
  <c r="W7" i="1"/>
  <c r="Y7" i="2"/>
  <c r="U7" i="1"/>
  <c r="AA7" i="2" l="1"/>
  <c r="AA7" i="1"/>
  <c r="L8" i="2"/>
  <c r="Q8" i="2" s="1"/>
  <c r="X8" i="2" s="1"/>
  <c r="Z7" i="2"/>
  <c r="K8" i="2"/>
  <c r="P8" i="2" s="1"/>
  <c r="J8" i="2"/>
  <c r="S8" i="2" s="1"/>
  <c r="I8" i="2"/>
  <c r="M8" i="2" s="1"/>
  <c r="Z7" i="1"/>
  <c r="J8" i="1"/>
  <c r="I8" i="1"/>
  <c r="K8" i="1"/>
  <c r="L8" i="1"/>
  <c r="T8" i="2" l="1"/>
  <c r="W8" i="2" s="1"/>
  <c r="O8" i="2"/>
  <c r="V8" i="2" s="1"/>
  <c r="N8" i="2"/>
  <c r="R8" i="2"/>
  <c r="T8" i="1"/>
  <c r="P8" i="1"/>
  <c r="N8" i="1"/>
  <c r="M8" i="1"/>
  <c r="R8" i="1"/>
  <c r="Q8" i="1"/>
  <c r="X8" i="1" s="1"/>
  <c r="O8" i="1"/>
  <c r="S8" i="1"/>
  <c r="Y8" i="2" l="1"/>
  <c r="U8" i="2"/>
  <c r="L9" i="2" s="1"/>
  <c r="Q9" i="2" s="1"/>
  <c r="X9" i="2" s="1"/>
  <c r="W8" i="1"/>
  <c r="Y8" i="1"/>
  <c r="AA8" i="1" s="1"/>
  <c r="V8" i="1"/>
  <c r="U8" i="1"/>
  <c r="Z8" i="2" l="1"/>
  <c r="AA8" i="2"/>
  <c r="K9" i="2"/>
  <c r="T9" i="2" s="1"/>
  <c r="I9" i="2"/>
  <c r="R9" i="2" s="1"/>
  <c r="J9" i="2"/>
  <c r="S9" i="2" s="1"/>
  <c r="Z8" i="1"/>
  <c r="J9" i="1"/>
  <c r="I9" i="1"/>
  <c r="K9" i="1"/>
  <c r="L9" i="1"/>
  <c r="M9" i="2" l="1"/>
  <c r="N9" i="2"/>
  <c r="O9" i="2"/>
  <c r="P9" i="2"/>
  <c r="W9" i="2" s="1"/>
  <c r="Q9" i="1"/>
  <c r="X9" i="1" s="1"/>
  <c r="R9" i="1"/>
  <c r="N9" i="1"/>
  <c r="M9" i="1"/>
  <c r="P9" i="1"/>
  <c r="T9" i="1"/>
  <c r="O9" i="1"/>
  <c r="S9" i="1"/>
  <c r="U9" i="2" l="1"/>
  <c r="I10" i="2" s="1"/>
  <c r="R10" i="2" s="1"/>
  <c r="Y9" i="2"/>
  <c r="V9" i="2"/>
  <c r="V9" i="1"/>
  <c r="W9" i="1"/>
  <c r="U9" i="1"/>
  <c r="Y9" i="1"/>
  <c r="K10" i="2" l="1"/>
  <c r="P10" i="2" s="1"/>
  <c r="Z9" i="2"/>
  <c r="AA9" i="2"/>
  <c r="J10" i="2"/>
  <c r="O10" i="2" s="1"/>
  <c r="L10" i="2"/>
  <c r="Q10" i="2" s="1"/>
  <c r="X10" i="2" s="1"/>
  <c r="M10" i="2"/>
  <c r="N10" i="2"/>
  <c r="J10" i="1"/>
  <c r="O10" i="1" s="1"/>
  <c r="L10" i="1"/>
  <c r="Q10" i="1" s="1"/>
  <c r="X10" i="1" s="1"/>
  <c r="K10" i="1"/>
  <c r="T10" i="1" s="1"/>
  <c r="I10" i="1"/>
  <c r="R10" i="1" s="1"/>
  <c r="AA9" i="1"/>
  <c r="Z9" i="1"/>
  <c r="T10" i="2" l="1"/>
  <c r="S10" i="2"/>
  <c r="V10" i="2" s="1"/>
  <c r="W10" i="2"/>
  <c r="Y10" i="2"/>
  <c r="U10" i="2"/>
  <c r="S10" i="1"/>
  <c r="V10" i="1" s="1"/>
  <c r="P10" i="1"/>
  <c r="W10" i="1" s="1"/>
  <c r="N10" i="1"/>
  <c r="M10" i="1"/>
  <c r="Z10" i="2" l="1"/>
  <c r="AA10" i="2"/>
  <c r="L11" i="2"/>
  <c r="I11" i="2"/>
  <c r="K11" i="2"/>
  <c r="J11" i="2"/>
  <c r="U10" i="1"/>
  <c r="K11" i="1" s="1"/>
  <c r="Y10" i="1"/>
  <c r="AA10" i="1" s="1"/>
  <c r="P11" i="2" l="1"/>
  <c r="T11" i="2"/>
  <c r="S11" i="2"/>
  <c r="O11" i="2"/>
  <c r="M11" i="2"/>
  <c r="N11" i="2"/>
  <c r="R11" i="2"/>
  <c r="Q11" i="2"/>
  <c r="X11" i="2" s="1"/>
  <c r="I11" i="1"/>
  <c r="R11" i="1" s="1"/>
  <c r="J11" i="1"/>
  <c r="O11" i="1" s="1"/>
  <c r="L11" i="1"/>
  <c r="Q11" i="1" s="1"/>
  <c r="X11" i="1" s="1"/>
  <c r="Z10" i="1"/>
  <c r="P11" i="1"/>
  <c r="T11" i="1"/>
  <c r="V11" i="2" l="1"/>
  <c r="W11" i="2"/>
  <c r="U11" i="2"/>
  <c r="Y11" i="2"/>
  <c r="M11" i="1"/>
  <c r="N11" i="1"/>
  <c r="S11" i="1"/>
  <c r="V11" i="1" s="1"/>
  <c r="W11" i="1"/>
  <c r="Z11" i="2" l="1"/>
  <c r="AA11" i="2"/>
  <c r="L12" i="2"/>
  <c r="Q12" i="2" s="1"/>
  <c r="X12" i="2" s="1"/>
  <c r="K12" i="2"/>
  <c r="J12" i="2"/>
  <c r="I12" i="2"/>
  <c r="Y11" i="1"/>
  <c r="Z11" i="1" s="1"/>
  <c r="U11" i="1"/>
  <c r="I12" i="1" s="1"/>
  <c r="R12" i="2" l="1"/>
  <c r="N12" i="2"/>
  <c r="M12" i="2"/>
  <c r="O12" i="2"/>
  <c r="S12" i="2"/>
  <c r="P12" i="2"/>
  <c r="T12" i="2"/>
  <c r="AA11" i="1"/>
  <c r="J12" i="1"/>
  <c r="S12" i="1" s="1"/>
  <c r="L12" i="1"/>
  <c r="Q12" i="1" s="1"/>
  <c r="X12" i="1" s="1"/>
  <c r="K12" i="1"/>
  <c r="T12" i="1" s="1"/>
  <c r="R12" i="1"/>
  <c r="N12" i="1"/>
  <c r="M12" i="1"/>
  <c r="U12" i="2" l="1"/>
  <c r="I13" i="2" s="1"/>
  <c r="W12" i="2"/>
  <c r="V12" i="2"/>
  <c r="Y12" i="2"/>
  <c r="O12" i="1"/>
  <c r="V12" i="1" s="1"/>
  <c r="P12" i="1"/>
  <c r="U12" i="1"/>
  <c r="Z12" i="2" l="1"/>
  <c r="AA12" i="2"/>
  <c r="L13" i="2"/>
  <c r="Q13" i="2" s="1"/>
  <c r="X13" i="2" s="1"/>
  <c r="K13" i="2"/>
  <c r="T13" i="2" s="1"/>
  <c r="N13" i="2"/>
  <c r="M13" i="2"/>
  <c r="R13" i="2"/>
  <c r="J13" i="2"/>
  <c r="Y12" i="1"/>
  <c r="Z12" i="1" s="1"/>
  <c r="W12" i="1"/>
  <c r="L13" i="1" s="1"/>
  <c r="Q13" i="1" s="1"/>
  <c r="X13" i="1" s="1"/>
  <c r="J13" i="1"/>
  <c r="I13" i="1"/>
  <c r="P13" i="2" l="1"/>
  <c r="W13" i="2" s="1"/>
  <c r="O13" i="2"/>
  <c r="S13" i="2"/>
  <c r="U13" i="2"/>
  <c r="K13" i="1"/>
  <c r="T13" i="1" s="1"/>
  <c r="AA12" i="1"/>
  <c r="S13" i="1"/>
  <c r="O13" i="1"/>
  <c r="N13" i="1"/>
  <c r="M13" i="1"/>
  <c r="R13" i="1"/>
  <c r="Y13" i="2" l="1"/>
  <c r="AA13" i="2" s="1"/>
  <c r="V13" i="2"/>
  <c r="L14" i="2" s="1"/>
  <c r="Q14" i="2" s="1"/>
  <c r="X14" i="2" s="1"/>
  <c r="I14" i="2"/>
  <c r="P13" i="1"/>
  <c r="W13" i="1" s="1"/>
  <c r="U13" i="1"/>
  <c r="I14" i="1" s="1"/>
  <c r="V13" i="1"/>
  <c r="Z13" i="2" l="1"/>
  <c r="J14" i="2"/>
  <c r="K14" i="2"/>
  <c r="T14" i="2" s="1"/>
  <c r="M14" i="2"/>
  <c r="R14" i="2"/>
  <c r="N14" i="2"/>
  <c r="S14" i="2"/>
  <c r="O14" i="2"/>
  <c r="Y13" i="1"/>
  <c r="AA13" i="1" s="1"/>
  <c r="L14" i="1"/>
  <c r="Q14" i="1" s="1"/>
  <c r="X14" i="1" s="1"/>
  <c r="J14" i="1"/>
  <c r="S14" i="1" s="1"/>
  <c r="K14" i="1"/>
  <c r="P14" i="1" s="1"/>
  <c r="N14" i="1"/>
  <c r="M14" i="1"/>
  <c r="R14" i="1"/>
  <c r="U14" i="2" l="1"/>
  <c r="I15" i="2" s="1"/>
  <c r="P14" i="2"/>
  <c r="V14" i="2"/>
  <c r="W14" i="2"/>
  <c r="Y14" i="2"/>
  <c r="Z13" i="1"/>
  <c r="O14" i="1"/>
  <c r="V14" i="1" s="1"/>
  <c r="T14" i="1"/>
  <c r="W14" i="1" s="1"/>
  <c r="U14" i="1"/>
  <c r="J15" i="2" l="1"/>
  <c r="O15" i="2" s="1"/>
  <c r="Z14" i="2"/>
  <c r="AA14" i="2"/>
  <c r="K15" i="2"/>
  <c r="T15" i="2" s="1"/>
  <c r="L15" i="2"/>
  <c r="Q15" i="2" s="1"/>
  <c r="X15" i="2" s="1"/>
  <c r="M15" i="2"/>
  <c r="N15" i="2"/>
  <c r="R15" i="2"/>
  <c r="S15" i="2"/>
  <c r="Y14" i="1"/>
  <c r="AA14" i="1" s="1"/>
  <c r="J15" i="1"/>
  <c r="I15" i="1"/>
  <c r="K15" i="1"/>
  <c r="L15" i="1"/>
  <c r="P15" i="2" l="1"/>
  <c r="W15" i="2" s="1"/>
  <c r="V15" i="2"/>
  <c r="U15" i="2"/>
  <c r="Z14" i="1"/>
  <c r="T15" i="1"/>
  <c r="P15" i="1"/>
  <c r="Q15" i="1"/>
  <c r="X15" i="1" s="1"/>
  <c r="R15" i="1"/>
  <c r="M15" i="1"/>
  <c r="N15" i="1"/>
  <c r="S15" i="1"/>
  <c r="O15" i="1"/>
  <c r="Y15" i="2" l="1"/>
  <c r="I16" i="2"/>
  <c r="K16" i="2"/>
  <c r="J16" i="2"/>
  <c r="L16" i="2"/>
  <c r="Q16" i="2" s="1"/>
  <c r="X16" i="2" s="1"/>
  <c r="W15" i="1"/>
  <c r="V15" i="1"/>
  <c r="Y15" i="1"/>
  <c r="U15" i="1"/>
  <c r="Z15" i="2" l="1"/>
  <c r="AA15" i="2"/>
  <c r="R16" i="2"/>
  <c r="M16" i="2"/>
  <c r="N16" i="2"/>
  <c r="S16" i="2"/>
  <c r="O16" i="2"/>
  <c r="P16" i="2"/>
  <c r="T16" i="2"/>
  <c r="Z15" i="1"/>
  <c r="AA15" i="1"/>
  <c r="J16" i="1"/>
  <c r="I16" i="1"/>
  <c r="K16" i="1"/>
  <c r="L16" i="1"/>
  <c r="W16" i="2" l="1"/>
  <c r="V16" i="2"/>
  <c r="U16" i="2"/>
  <c r="Y16" i="2"/>
  <c r="T16" i="1"/>
  <c r="P16" i="1"/>
  <c r="O16" i="1"/>
  <c r="S16" i="1"/>
  <c r="Q16" i="1"/>
  <c r="X16" i="1" s="1"/>
  <c r="N16" i="1"/>
  <c r="M16" i="1"/>
  <c r="R16" i="1"/>
  <c r="Z16" i="2" l="1"/>
  <c r="AA16" i="2"/>
  <c r="K17" i="2"/>
  <c r="P17" i="2" s="1"/>
  <c r="I17" i="2"/>
  <c r="J17" i="2"/>
  <c r="L17" i="2"/>
  <c r="Q17" i="2" s="1"/>
  <c r="X17" i="2" s="1"/>
  <c r="W16" i="1"/>
  <c r="U16" i="1"/>
  <c r="I17" i="1" s="1"/>
  <c r="V16" i="1"/>
  <c r="Y16" i="1"/>
  <c r="T17" i="2" l="1"/>
  <c r="W17" i="2" s="1"/>
  <c r="O17" i="2"/>
  <c r="S17" i="2"/>
  <c r="N17" i="2"/>
  <c r="M17" i="2"/>
  <c r="R17" i="2"/>
  <c r="J17" i="1"/>
  <c r="O17" i="1" s="1"/>
  <c r="L17" i="1"/>
  <c r="Q17" i="1" s="1"/>
  <c r="X17" i="1" s="1"/>
  <c r="K17" i="1"/>
  <c r="P17" i="1" s="1"/>
  <c r="AA16" i="1"/>
  <c r="Z16" i="1"/>
  <c r="R17" i="1"/>
  <c r="N17" i="1"/>
  <c r="M17" i="1"/>
  <c r="U17" i="2" l="1"/>
  <c r="I18" i="2" s="1"/>
  <c r="Y17" i="2"/>
  <c r="V17" i="2"/>
  <c r="S17" i="1"/>
  <c r="V17" i="1" s="1"/>
  <c r="T17" i="1"/>
  <c r="W17" i="1" s="1"/>
  <c r="Y17" i="1"/>
  <c r="AA17" i="1" s="1"/>
  <c r="U17" i="1"/>
  <c r="Z17" i="2" l="1"/>
  <c r="AA17" i="2"/>
  <c r="R18" i="2"/>
  <c r="M18" i="2"/>
  <c r="N18" i="2"/>
  <c r="L18" i="2"/>
  <c r="Q18" i="2" s="1"/>
  <c r="X18" i="2" s="1"/>
  <c r="J18" i="2"/>
  <c r="K18" i="2"/>
  <c r="Z17" i="1"/>
  <c r="J18" i="1"/>
  <c r="I18" i="1"/>
  <c r="K18" i="1"/>
  <c r="L18" i="1"/>
  <c r="U18" i="2" l="1"/>
  <c r="I19" i="2" s="1"/>
  <c r="T18" i="2"/>
  <c r="P18" i="2"/>
  <c r="W18" i="2" s="1"/>
  <c r="O18" i="2"/>
  <c r="S18" i="2"/>
  <c r="Q18" i="1"/>
  <c r="X18" i="1" s="1"/>
  <c r="M18" i="1"/>
  <c r="R18" i="1"/>
  <c r="N18" i="1"/>
  <c r="T18" i="1"/>
  <c r="P18" i="1"/>
  <c r="S18" i="1"/>
  <c r="O18" i="1"/>
  <c r="V18" i="2" l="1"/>
  <c r="Y18" i="2"/>
  <c r="V18" i="1"/>
  <c r="W18" i="1"/>
  <c r="N19" i="2"/>
  <c r="M19" i="2"/>
  <c r="R19" i="2"/>
  <c r="Y18" i="1"/>
  <c r="U18" i="1"/>
  <c r="Z18" i="2" l="1"/>
  <c r="AA18" i="2"/>
  <c r="K19" i="2"/>
  <c r="L19" i="2"/>
  <c r="Q19" i="2" s="1"/>
  <c r="X19" i="2" s="1"/>
  <c r="J19" i="2"/>
  <c r="U19" i="2"/>
  <c r="J19" i="1"/>
  <c r="I19" i="1"/>
  <c r="K19" i="1"/>
  <c r="L19" i="1"/>
  <c r="Z18" i="1"/>
  <c r="AA18" i="1"/>
  <c r="S19" i="2" l="1"/>
  <c r="O19" i="2"/>
  <c r="T19" i="2"/>
  <c r="P19" i="2"/>
  <c r="I20" i="2"/>
  <c r="P19" i="1"/>
  <c r="T19" i="1"/>
  <c r="Q19" i="1"/>
  <c r="X19" i="1" s="1"/>
  <c r="N19" i="1"/>
  <c r="M19" i="1"/>
  <c r="R19" i="1"/>
  <c r="O19" i="1"/>
  <c r="S19" i="1"/>
  <c r="W19" i="2" l="1"/>
  <c r="Y19" i="2"/>
  <c r="V19" i="2"/>
  <c r="W19" i="1"/>
  <c r="V19" i="1"/>
  <c r="Y19" i="1"/>
  <c r="Z19" i="1" s="1"/>
  <c r="R20" i="2"/>
  <c r="N20" i="2"/>
  <c r="M20" i="2"/>
  <c r="U19" i="1"/>
  <c r="Z19" i="2" l="1"/>
  <c r="AA19" i="2"/>
  <c r="K20" i="2"/>
  <c r="J20" i="2"/>
  <c r="L20" i="2"/>
  <c r="AA19" i="1"/>
  <c r="U20" i="2"/>
  <c r="J20" i="1"/>
  <c r="I20" i="1"/>
  <c r="K20" i="1"/>
  <c r="L20" i="1"/>
  <c r="Q20" i="2" l="1"/>
  <c r="X20" i="2" s="1"/>
  <c r="T20" i="2"/>
  <c r="P20" i="2"/>
  <c r="O20" i="2"/>
  <c r="S20" i="2"/>
  <c r="I21" i="2"/>
  <c r="P20" i="1"/>
  <c r="T20" i="1"/>
  <c r="Q20" i="1"/>
  <c r="X20" i="1" s="1"/>
  <c r="R20" i="1"/>
  <c r="N20" i="1"/>
  <c r="M20" i="1"/>
  <c r="O20" i="1"/>
  <c r="S20" i="1"/>
  <c r="W20" i="2" l="1"/>
  <c r="V20" i="2"/>
  <c r="Y20" i="2"/>
  <c r="W20" i="1"/>
  <c r="V20" i="1"/>
  <c r="U20" i="1"/>
  <c r="I21" i="1" s="1"/>
  <c r="N21" i="2"/>
  <c r="M21" i="2"/>
  <c r="R21" i="2"/>
  <c r="Y20" i="1"/>
  <c r="Z20" i="2" l="1"/>
  <c r="AA20" i="2"/>
  <c r="U21" i="2"/>
  <c r="I22" i="2" s="1"/>
  <c r="J21" i="2"/>
  <c r="L21" i="2"/>
  <c r="Q21" i="2" s="1"/>
  <c r="X21" i="2" s="1"/>
  <c r="K21" i="2"/>
  <c r="K21" i="1"/>
  <c r="T21" i="1" s="1"/>
  <c r="J21" i="1"/>
  <c r="O21" i="1" s="1"/>
  <c r="L21" i="1"/>
  <c r="AA20" i="1"/>
  <c r="Z20" i="1"/>
  <c r="R21" i="1"/>
  <c r="N21" i="1"/>
  <c r="M21" i="1"/>
  <c r="T21" i="2" l="1"/>
  <c r="P21" i="2"/>
  <c r="S21" i="2"/>
  <c r="O21" i="2"/>
  <c r="P21" i="1"/>
  <c r="W21" i="1" s="1"/>
  <c r="S21" i="1"/>
  <c r="V21" i="1" s="1"/>
  <c r="U21" i="1"/>
  <c r="I22" i="1" s="1"/>
  <c r="Q21" i="1"/>
  <c r="R22" i="2"/>
  <c r="N22" i="2"/>
  <c r="M22" i="2"/>
  <c r="Y21" i="2" l="1"/>
  <c r="Z21" i="2" s="1"/>
  <c r="W21" i="2"/>
  <c r="U22" i="2"/>
  <c r="I23" i="2" s="1"/>
  <c r="V21" i="2"/>
  <c r="Y21" i="1"/>
  <c r="Z21" i="1" s="1"/>
  <c r="J22" i="1"/>
  <c r="S22" i="1" s="1"/>
  <c r="X21" i="1"/>
  <c r="L22" i="1" s="1"/>
  <c r="Q22" i="1" s="1"/>
  <c r="X22" i="1" s="1"/>
  <c r="K22" i="1"/>
  <c r="T22" i="1" s="1"/>
  <c r="N22" i="1"/>
  <c r="M22" i="1"/>
  <c r="R22" i="1"/>
  <c r="AA21" i="2" l="1"/>
  <c r="K22" i="2"/>
  <c r="J22" i="2"/>
  <c r="L22" i="2"/>
  <c r="Q22" i="2" s="1"/>
  <c r="X22" i="2" s="1"/>
  <c r="O22" i="1"/>
  <c r="V22" i="1" s="1"/>
  <c r="AA21" i="1"/>
  <c r="P22" i="1"/>
  <c r="W22" i="1" s="1"/>
  <c r="N23" i="2"/>
  <c r="M23" i="2"/>
  <c r="R23" i="2"/>
  <c r="U22" i="1"/>
  <c r="P22" i="2" l="1"/>
  <c r="T22" i="2"/>
  <c r="S22" i="2"/>
  <c r="O22" i="2"/>
  <c r="Y22" i="1"/>
  <c r="AA22" i="1" s="1"/>
  <c r="U23" i="2"/>
  <c r="J23" i="1"/>
  <c r="I23" i="1"/>
  <c r="K23" i="1"/>
  <c r="L23" i="1"/>
  <c r="V22" i="2" l="1"/>
  <c r="Y22" i="2"/>
  <c r="W22" i="2"/>
  <c r="Z22" i="1"/>
  <c r="I24" i="2"/>
  <c r="N23" i="1"/>
  <c r="M23" i="1"/>
  <c r="R23" i="1"/>
  <c r="Q23" i="1"/>
  <c r="X23" i="1" s="1"/>
  <c r="P23" i="1"/>
  <c r="T23" i="1"/>
  <c r="O23" i="1"/>
  <c r="S23" i="1"/>
  <c r="Z22" i="2" l="1"/>
  <c r="AA22" i="2"/>
  <c r="L23" i="2"/>
  <c r="Q23" i="2" s="1"/>
  <c r="X23" i="2" s="1"/>
  <c r="J23" i="2"/>
  <c r="K23" i="2"/>
  <c r="W23" i="1"/>
  <c r="V23" i="1"/>
  <c r="R24" i="2"/>
  <c r="N24" i="2"/>
  <c r="M24" i="2"/>
  <c r="Y23" i="1"/>
  <c r="U23" i="1"/>
  <c r="T23" i="2" l="1"/>
  <c r="P23" i="2"/>
  <c r="O23" i="2"/>
  <c r="S23" i="2"/>
  <c r="U24" i="2"/>
  <c r="Z23" i="1"/>
  <c r="AA23" i="1"/>
  <c r="J24" i="1"/>
  <c r="I24" i="1"/>
  <c r="K24" i="1"/>
  <c r="L24" i="1"/>
  <c r="W23" i="2" l="1"/>
  <c r="Y23" i="2"/>
  <c r="V23" i="2"/>
  <c r="K24" i="2" s="1"/>
  <c r="I25" i="2"/>
  <c r="N25" i="2" s="1"/>
  <c r="P24" i="1"/>
  <c r="T24" i="1"/>
  <c r="Q24" i="1"/>
  <c r="X24" i="1" s="1"/>
  <c r="R24" i="1"/>
  <c r="N24" i="1"/>
  <c r="M24" i="1"/>
  <c r="S24" i="1"/>
  <c r="O24" i="1"/>
  <c r="J24" i="2" l="1"/>
  <c r="S24" i="2" s="1"/>
  <c r="Z23" i="2"/>
  <c r="AA23" i="2"/>
  <c r="L24" i="2"/>
  <c r="Q24" i="2" s="1"/>
  <c r="X24" i="2" s="1"/>
  <c r="R25" i="2"/>
  <c r="M25" i="2"/>
  <c r="U25" i="2" s="1"/>
  <c r="P24" i="2"/>
  <c r="T24" i="2"/>
  <c r="W24" i="1"/>
  <c r="V24" i="1"/>
  <c r="U24" i="1"/>
  <c r="Y24" i="1"/>
  <c r="O24" i="2" l="1"/>
  <c r="Y24" i="2" s="1"/>
  <c r="W24" i="2"/>
  <c r="J25" i="1"/>
  <c r="S25" i="1" s="1"/>
  <c r="L25" i="1"/>
  <c r="Q25" i="1" s="1"/>
  <c r="X25" i="1" s="1"/>
  <c r="K25" i="1"/>
  <c r="T25" i="1" s="1"/>
  <c r="I25" i="1"/>
  <c r="N25" i="1" s="1"/>
  <c r="I26" i="2"/>
  <c r="Z24" i="1"/>
  <c r="AA24" i="1"/>
  <c r="V24" i="2" l="1"/>
  <c r="J25" i="2" s="1"/>
  <c r="Z24" i="2"/>
  <c r="AA24" i="2"/>
  <c r="O25" i="1"/>
  <c r="V25" i="1" s="1"/>
  <c r="R25" i="1"/>
  <c r="M25" i="1"/>
  <c r="P25" i="1"/>
  <c r="R26" i="2"/>
  <c r="N26" i="2"/>
  <c r="M26" i="2"/>
  <c r="K25" i="2" l="1"/>
  <c r="L25" i="2"/>
  <c r="Q25" i="2" s="1"/>
  <c r="X25" i="2" s="1"/>
  <c r="S25" i="2"/>
  <c r="O25" i="2"/>
  <c r="T25" i="2"/>
  <c r="P25" i="2"/>
  <c r="U25" i="1"/>
  <c r="I26" i="1" s="1"/>
  <c r="Y25" i="1"/>
  <c r="AA25" i="1" s="1"/>
  <c r="W25" i="1"/>
  <c r="U26" i="2"/>
  <c r="W25" i="2" l="1"/>
  <c r="V25" i="2"/>
  <c r="L26" i="2" s="1"/>
  <c r="Y25" i="2"/>
  <c r="K26" i="2"/>
  <c r="J26" i="2"/>
  <c r="Z25" i="1"/>
  <c r="J26" i="1"/>
  <c r="O26" i="1" s="1"/>
  <c r="K26" i="1"/>
  <c r="T26" i="1" s="1"/>
  <c r="L26" i="1"/>
  <c r="Q26" i="1" s="1"/>
  <c r="X26" i="1" s="1"/>
  <c r="I27" i="2"/>
  <c r="N26" i="1"/>
  <c r="M26" i="1"/>
  <c r="R26" i="1"/>
  <c r="Z25" i="2" l="1"/>
  <c r="AA25" i="2"/>
  <c r="Q26" i="2"/>
  <c r="X26" i="2" s="1"/>
  <c r="O26" i="2"/>
  <c r="S26" i="2"/>
  <c r="P26" i="2"/>
  <c r="T26" i="2"/>
  <c r="P26" i="1"/>
  <c r="W26" i="1" s="1"/>
  <c r="S26" i="1"/>
  <c r="V26" i="1" s="1"/>
  <c r="N27" i="2"/>
  <c r="M27" i="2"/>
  <c r="R27" i="2"/>
  <c r="U26" i="1"/>
  <c r="W26" i="2" l="1"/>
  <c r="V26" i="2"/>
  <c r="Y26" i="2"/>
  <c r="U27" i="2"/>
  <c r="Y26" i="1"/>
  <c r="AA26" i="1" s="1"/>
  <c r="K27" i="1"/>
  <c r="J27" i="1"/>
  <c r="I27" i="1"/>
  <c r="L27" i="1"/>
  <c r="Z26" i="2" l="1"/>
  <c r="AA26" i="2"/>
  <c r="I28" i="2"/>
  <c r="N28" i="2" s="1"/>
  <c r="J27" i="2"/>
  <c r="K27" i="2"/>
  <c r="L27" i="2"/>
  <c r="Q27" i="2" s="1"/>
  <c r="X27" i="2" s="1"/>
  <c r="Z26" i="1"/>
  <c r="R28" i="2"/>
  <c r="Q27" i="1"/>
  <c r="X27" i="1" s="1"/>
  <c r="R27" i="1"/>
  <c r="N27" i="1"/>
  <c r="M27" i="1"/>
  <c r="S27" i="1"/>
  <c r="O27" i="1"/>
  <c r="T27" i="1"/>
  <c r="P27" i="1"/>
  <c r="M28" i="2" l="1"/>
  <c r="O27" i="2"/>
  <c r="S27" i="2"/>
  <c r="P27" i="2"/>
  <c r="T27" i="2"/>
  <c r="W27" i="1"/>
  <c r="V27" i="1"/>
  <c r="Y27" i="1"/>
  <c r="AA27" i="1" s="1"/>
  <c r="U28" i="2"/>
  <c r="U27" i="1"/>
  <c r="W27" i="2" l="1"/>
  <c r="Y27" i="2"/>
  <c r="V27" i="2"/>
  <c r="Z27" i="1"/>
  <c r="I29" i="2"/>
  <c r="J28" i="1"/>
  <c r="I28" i="1"/>
  <c r="K28" i="1"/>
  <c r="L28" i="1"/>
  <c r="Z27" i="2" l="1"/>
  <c r="AA27" i="2"/>
  <c r="J28" i="2"/>
  <c r="K28" i="2"/>
  <c r="L28" i="2"/>
  <c r="Q28" i="2" s="1"/>
  <c r="X28" i="2" s="1"/>
  <c r="N29" i="2"/>
  <c r="M29" i="2"/>
  <c r="R29" i="2"/>
  <c r="Q28" i="1"/>
  <c r="X28" i="1" s="1"/>
  <c r="T28" i="1"/>
  <c r="P28" i="1"/>
  <c r="N28" i="1"/>
  <c r="M28" i="1"/>
  <c r="R28" i="1"/>
  <c r="O28" i="1"/>
  <c r="S28" i="1"/>
  <c r="P28" i="2" l="1"/>
  <c r="T28" i="2"/>
  <c r="O28" i="2"/>
  <c r="S28" i="2"/>
  <c r="W28" i="1"/>
  <c r="V28" i="1"/>
  <c r="U28" i="1"/>
  <c r="U29" i="2"/>
  <c r="Y28" i="1"/>
  <c r="W28" i="2" l="1"/>
  <c r="V28" i="2"/>
  <c r="Y28" i="2"/>
  <c r="J29" i="1"/>
  <c r="S29" i="1" s="1"/>
  <c r="L29" i="1"/>
  <c r="Q29" i="1" s="1"/>
  <c r="X29" i="1" s="1"/>
  <c r="K29" i="1"/>
  <c r="P29" i="1" s="1"/>
  <c r="I29" i="1"/>
  <c r="R29" i="1" s="1"/>
  <c r="I30" i="2"/>
  <c r="AA28" i="1"/>
  <c r="Z28" i="1"/>
  <c r="Z28" i="2" l="1"/>
  <c r="AA28" i="2"/>
  <c r="J29" i="2"/>
  <c r="K29" i="2"/>
  <c r="L29" i="2"/>
  <c r="Q29" i="2" s="1"/>
  <c r="X29" i="2" s="1"/>
  <c r="O29" i="1"/>
  <c r="V29" i="1" s="1"/>
  <c r="T29" i="1"/>
  <c r="W29" i="1" s="1"/>
  <c r="M29" i="1"/>
  <c r="N29" i="1"/>
  <c r="R30" i="2"/>
  <c r="N30" i="2"/>
  <c r="M30" i="2"/>
  <c r="P29" i="2" l="1"/>
  <c r="T29" i="2"/>
  <c r="S29" i="2"/>
  <c r="O29" i="2"/>
  <c r="Y29" i="1"/>
  <c r="AA29" i="1" s="1"/>
  <c r="U29" i="1"/>
  <c r="J30" i="1" s="1"/>
  <c r="U30" i="2"/>
  <c r="Y29" i="2" l="1"/>
  <c r="V29" i="2"/>
  <c r="J30" i="2" s="1"/>
  <c r="W29" i="2"/>
  <c r="Z29" i="1"/>
  <c r="L30" i="1"/>
  <c r="Q30" i="1" s="1"/>
  <c r="X30" i="1" s="1"/>
  <c r="K30" i="1"/>
  <c r="T30" i="1" s="1"/>
  <c r="I30" i="1"/>
  <c r="R30" i="1" s="1"/>
  <c r="I31" i="2"/>
  <c r="S30" i="1"/>
  <c r="O30" i="1"/>
  <c r="Z29" i="2" l="1"/>
  <c r="AA29" i="2"/>
  <c r="L30" i="2"/>
  <c r="Q30" i="2" s="1"/>
  <c r="X30" i="2" s="1"/>
  <c r="K30" i="2"/>
  <c r="P30" i="2" s="1"/>
  <c r="S30" i="2"/>
  <c r="O30" i="2"/>
  <c r="P30" i="1"/>
  <c r="W30" i="1" s="1"/>
  <c r="M30" i="1"/>
  <c r="N30" i="1"/>
  <c r="V30" i="1"/>
  <c r="N31" i="2"/>
  <c r="M31" i="2"/>
  <c r="R31" i="2"/>
  <c r="T30" i="2" l="1"/>
  <c r="W30" i="2" s="1"/>
  <c r="V30" i="2"/>
  <c r="Y30" i="2"/>
  <c r="U30" i="1"/>
  <c r="L31" i="1" s="1"/>
  <c r="Q31" i="1" s="1"/>
  <c r="X31" i="1" s="1"/>
  <c r="Y30" i="1"/>
  <c r="AA30" i="1" s="1"/>
  <c r="U31" i="2"/>
  <c r="Z30" i="2" l="1"/>
  <c r="AA30" i="2"/>
  <c r="L31" i="2"/>
  <c r="Q31" i="2" s="1"/>
  <c r="X31" i="2" s="1"/>
  <c r="J31" i="2"/>
  <c r="K31" i="2"/>
  <c r="K31" i="1"/>
  <c r="P31" i="1" s="1"/>
  <c r="Z30" i="1"/>
  <c r="J31" i="1"/>
  <c r="O31" i="1" s="1"/>
  <c r="I31" i="1"/>
  <c r="N31" i="1" s="1"/>
  <c r="I32" i="2"/>
  <c r="T31" i="2" l="1"/>
  <c r="P31" i="2"/>
  <c r="S31" i="2"/>
  <c r="O31" i="2"/>
  <c r="T31" i="1"/>
  <c r="W31" i="1" s="1"/>
  <c r="R31" i="1"/>
  <c r="M31" i="1"/>
  <c r="Y31" i="1" s="1"/>
  <c r="Z31" i="1" s="1"/>
  <c r="S31" i="1"/>
  <c r="V31" i="1" s="1"/>
  <c r="R32" i="2"/>
  <c r="N32" i="2"/>
  <c r="M32" i="2"/>
  <c r="W31" i="2" l="1"/>
  <c r="V31" i="2"/>
  <c r="Y31" i="2"/>
  <c r="U32" i="2"/>
  <c r="AA31" i="1"/>
  <c r="U31" i="1"/>
  <c r="J32" i="1" s="1"/>
  <c r="S32" i="1" s="1"/>
  <c r="K32" i="2" l="1"/>
  <c r="Z31" i="2"/>
  <c r="AA31" i="2"/>
  <c r="L32" i="2"/>
  <c r="Q32" i="2" s="1"/>
  <c r="X32" i="2" s="1"/>
  <c r="J32" i="2"/>
  <c r="S32" i="2" s="1"/>
  <c r="I33" i="2"/>
  <c r="M33" i="2" s="1"/>
  <c r="O32" i="2"/>
  <c r="P32" i="2"/>
  <c r="T32" i="2"/>
  <c r="I32" i="1"/>
  <c r="R32" i="1" s="1"/>
  <c r="K32" i="1"/>
  <c r="P32" i="1" s="1"/>
  <c r="L32" i="1"/>
  <c r="Q32" i="1" s="1"/>
  <c r="X32" i="1" s="1"/>
  <c r="O32" i="1"/>
  <c r="V32" i="1" s="1"/>
  <c r="N33" i="2" l="1"/>
  <c r="R33" i="2"/>
  <c r="W32" i="2"/>
  <c r="V32" i="2"/>
  <c r="Y32" i="2"/>
  <c r="T32" i="1"/>
  <c r="W32" i="1" s="1"/>
  <c r="N32" i="1"/>
  <c r="M32" i="1"/>
  <c r="Z32" i="2" l="1"/>
  <c r="AA32" i="2"/>
  <c r="U33" i="2"/>
  <c r="I34" i="2" s="1"/>
  <c r="L33" i="2"/>
  <c r="Q33" i="2" s="1"/>
  <c r="X33" i="2" s="1"/>
  <c r="K33" i="2"/>
  <c r="J33" i="2"/>
  <c r="Y32" i="1"/>
  <c r="Z32" i="1" s="1"/>
  <c r="U32" i="1"/>
  <c r="J33" i="1" s="1"/>
  <c r="S33" i="1" s="1"/>
  <c r="S33" i="2" l="1"/>
  <c r="O33" i="2"/>
  <c r="P33" i="2"/>
  <c r="T33" i="2"/>
  <c r="AA32" i="1"/>
  <c r="K33" i="1"/>
  <c r="T33" i="1" s="1"/>
  <c r="I33" i="1"/>
  <c r="N33" i="1" s="1"/>
  <c r="L33" i="1"/>
  <c r="Q33" i="1" s="1"/>
  <c r="X33" i="1" s="1"/>
  <c r="O33" i="1"/>
  <c r="V33" i="1" s="1"/>
  <c r="R34" i="2"/>
  <c r="N34" i="2"/>
  <c r="M34" i="2"/>
  <c r="W33" i="2" l="1"/>
  <c r="Y33" i="2"/>
  <c r="V33" i="2"/>
  <c r="U34" i="2"/>
  <c r="I35" i="2" s="1"/>
  <c r="M33" i="1"/>
  <c r="R33" i="1"/>
  <c r="P33" i="1"/>
  <c r="W33" i="1" s="1"/>
  <c r="Z33" i="2" l="1"/>
  <c r="AA33" i="2"/>
  <c r="K34" i="2"/>
  <c r="J34" i="2"/>
  <c r="L34" i="2"/>
  <c r="Q34" i="2" s="1"/>
  <c r="X34" i="2" s="1"/>
  <c r="U33" i="1"/>
  <c r="J34" i="1" s="1"/>
  <c r="S34" i="1" s="1"/>
  <c r="Y33" i="1"/>
  <c r="AA33" i="1" s="1"/>
  <c r="N35" i="2"/>
  <c r="M35" i="2"/>
  <c r="R35" i="2"/>
  <c r="S34" i="2" l="1"/>
  <c r="O34" i="2"/>
  <c r="P34" i="2"/>
  <c r="T34" i="2"/>
  <c r="I34" i="1"/>
  <c r="M34" i="1" s="1"/>
  <c r="O34" i="1"/>
  <c r="V34" i="1" s="1"/>
  <c r="K34" i="1"/>
  <c r="P34" i="1" s="1"/>
  <c r="L34" i="1"/>
  <c r="Q34" i="1" s="1"/>
  <c r="X34" i="1" s="1"/>
  <c r="Z33" i="1"/>
  <c r="U35" i="2"/>
  <c r="W34" i="2" l="1"/>
  <c r="V34" i="2"/>
  <c r="Y34" i="2"/>
  <c r="N34" i="1"/>
  <c r="R34" i="1"/>
  <c r="T34" i="1"/>
  <c r="W34" i="1" s="1"/>
  <c r="I36" i="2"/>
  <c r="Z34" i="2" l="1"/>
  <c r="AA34" i="2"/>
  <c r="J35" i="2"/>
  <c r="L35" i="2"/>
  <c r="Q35" i="2" s="1"/>
  <c r="X35" i="2" s="1"/>
  <c r="K35" i="2"/>
  <c r="U34" i="1"/>
  <c r="I35" i="1" s="1"/>
  <c r="R35" i="1" s="1"/>
  <c r="Y34" i="1"/>
  <c r="AA34" i="1" s="1"/>
  <c r="R36" i="2"/>
  <c r="N36" i="2"/>
  <c r="M36" i="2"/>
  <c r="T35" i="2" l="1"/>
  <c r="P35" i="2"/>
  <c r="S35" i="2"/>
  <c r="O35" i="2"/>
  <c r="U36" i="2"/>
  <c r="I37" i="2" s="1"/>
  <c r="M35" i="1"/>
  <c r="N35" i="1"/>
  <c r="K35" i="1"/>
  <c r="P35" i="1" s="1"/>
  <c r="L35" i="1"/>
  <c r="Q35" i="1" s="1"/>
  <c r="X35" i="1" s="1"/>
  <c r="J35" i="1"/>
  <c r="S35" i="1" s="1"/>
  <c r="Z34" i="1"/>
  <c r="Y35" i="2" l="1"/>
  <c r="W35" i="2"/>
  <c r="V35" i="2"/>
  <c r="T35" i="1"/>
  <c r="W35" i="1" s="1"/>
  <c r="O35" i="1"/>
  <c r="V35" i="1" s="1"/>
  <c r="U35" i="1"/>
  <c r="N37" i="2"/>
  <c r="M37" i="2"/>
  <c r="R37" i="2"/>
  <c r="Z35" i="2" l="1"/>
  <c r="AA35" i="2"/>
  <c r="L36" i="2"/>
  <c r="Q36" i="2" s="1"/>
  <c r="X36" i="2" s="1"/>
  <c r="K36" i="2"/>
  <c r="J36" i="2"/>
  <c r="Y35" i="1"/>
  <c r="AA35" i="1" s="1"/>
  <c r="J36" i="1"/>
  <c r="S36" i="1" s="1"/>
  <c r="L36" i="1"/>
  <c r="Q36" i="1" s="1"/>
  <c r="X36" i="1" s="1"/>
  <c r="K36" i="1"/>
  <c r="T36" i="1" s="1"/>
  <c r="I36" i="1"/>
  <c r="R36" i="1" s="1"/>
  <c r="U37" i="2"/>
  <c r="S36" i="2" l="1"/>
  <c r="O36" i="2"/>
  <c r="P36" i="2"/>
  <c r="T36" i="2"/>
  <c r="Z35" i="1"/>
  <c r="O36" i="1"/>
  <c r="V36" i="1" s="1"/>
  <c r="P36" i="1"/>
  <c r="W36" i="1" s="1"/>
  <c r="N36" i="1"/>
  <c r="M36" i="1"/>
  <c r="I38" i="2"/>
  <c r="Y36" i="2" l="1"/>
  <c r="V36" i="2"/>
  <c r="W36" i="2"/>
  <c r="U36" i="1"/>
  <c r="I37" i="1" s="1"/>
  <c r="Y36" i="1"/>
  <c r="AA36" i="1" s="1"/>
  <c r="R38" i="2"/>
  <c r="N38" i="2"/>
  <c r="M38" i="2"/>
  <c r="Z36" i="2" l="1"/>
  <c r="AA36" i="2"/>
  <c r="L37" i="2"/>
  <c r="Q37" i="2" s="1"/>
  <c r="X37" i="2" s="1"/>
  <c r="K37" i="2"/>
  <c r="J37" i="2"/>
  <c r="L37" i="1"/>
  <c r="Q37" i="1" s="1"/>
  <c r="X37" i="1" s="1"/>
  <c r="K37" i="1"/>
  <c r="T37" i="1" s="1"/>
  <c r="J37" i="1"/>
  <c r="O37" i="1" s="1"/>
  <c r="Z36" i="1"/>
  <c r="U38" i="2"/>
  <c r="R37" i="1"/>
  <c r="N37" i="1"/>
  <c r="M37" i="1"/>
  <c r="T37" i="2" l="1"/>
  <c r="P37" i="2"/>
  <c r="S37" i="2"/>
  <c r="O37" i="2"/>
  <c r="Y37" i="2" s="1"/>
  <c r="P37" i="1"/>
  <c r="W37" i="1" s="1"/>
  <c r="S37" i="1"/>
  <c r="V37" i="1" s="1"/>
  <c r="U37" i="1"/>
  <c r="I39" i="2"/>
  <c r="W37" i="2" l="1"/>
  <c r="Z37" i="2"/>
  <c r="AA37" i="2"/>
  <c r="V37" i="2"/>
  <c r="Y37" i="1"/>
  <c r="Z37" i="1" s="1"/>
  <c r="K38" i="1"/>
  <c r="T38" i="1" s="1"/>
  <c r="I38" i="1"/>
  <c r="R38" i="1" s="1"/>
  <c r="J38" i="1"/>
  <c r="S38" i="1" s="1"/>
  <c r="L38" i="1"/>
  <c r="Q38" i="1" s="1"/>
  <c r="X38" i="1" s="1"/>
  <c r="N39" i="2"/>
  <c r="M39" i="2"/>
  <c r="R39" i="2"/>
  <c r="U39" i="2" l="1"/>
  <c r="L38" i="2"/>
  <c r="Q38" i="2" s="1"/>
  <c r="X38" i="2" s="1"/>
  <c r="J38" i="2"/>
  <c r="K38" i="2"/>
  <c r="AA37" i="1"/>
  <c r="M38" i="1"/>
  <c r="P38" i="1"/>
  <c r="W38" i="1" s="1"/>
  <c r="N38" i="1"/>
  <c r="O38" i="1"/>
  <c r="V38" i="1" s="1"/>
  <c r="I40" i="2"/>
  <c r="S38" i="2" l="1"/>
  <c r="O38" i="2"/>
  <c r="P38" i="2"/>
  <c r="T38" i="2"/>
  <c r="U38" i="1"/>
  <c r="J39" i="1" s="1"/>
  <c r="S39" i="1" s="1"/>
  <c r="Y38" i="1"/>
  <c r="AA38" i="1" s="1"/>
  <c r="R40" i="2"/>
  <c r="N40" i="2"/>
  <c r="M40" i="2"/>
  <c r="W38" i="2" l="1"/>
  <c r="V38" i="2"/>
  <c r="Y38" i="2"/>
  <c r="U40" i="2"/>
  <c r="I41" i="2" s="1"/>
  <c r="I39" i="1"/>
  <c r="M39" i="1" s="1"/>
  <c r="L39" i="1"/>
  <c r="Q39" i="1" s="1"/>
  <c r="X39" i="1" s="1"/>
  <c r="K39" i="1"/>
  <c r="P39" i="1" s="1"/>
  <c r="O39" i="1"/>
  <c r="V39" i="1" s="1"/>
  <c r="Z38" i="1"/>
  <c r="Z38" i="2" l="1"/>
  <c r="AA38" i="2"/>
  <c r="L39" i="2"/>
  <c r="Q39" i="2" s="1"/>
  <c r="X39" i="2" s="1"/>
  <c r="K39" i="2"/>
  <c r="J39" i="2"/>
  <c r="R39" i="1"/>
  <c r="N39" i="1"/>
  <c r="Y39" i="1" s="1"/>
  <c r="AA39" i="1" s="1"/>
  <c r="T39" i="1"/>
  <c r="W39" i="1" s="1"/>
  <c r="N41" i="2"/>
  <c r="M41" i="2"/>
  <c r="R41" i="2"/>
  <c r="T39" i="2" l="1"/>
  <c r="P39" i="2"/>
  <c r="O39" i="2"/>
  <c r="S39" i="2"/>
  <c r="U39" i="1"/>
  <c r="J40" i="1" s="1"/>
  <c r="S40" i="1" s="1"/>
  <c r="Z39" i="1"/>
  <c r="U41" i="2"/>
  <c r="W39" i="2" l="1"/>
  <c r="Y39" i="2"/>
  <c r="V39" i="2"/>
  <c r="O40" i="1"/>
  <c r="V40" i="1" s="1"/>
  <c r="I40" i="1"/>
  <c r="R40" i="1" s="1"/>
  <c r="K40" i="1"/>
  <c r="P40" i="1" s="1"/>
  <c r="L40" i="1"/>
  <c r="Q40" i="1" s="1"/>
  <c r="X40" i="1" s="1"/>
  <c r="I42" i="2"/>
  <c r="Z39" i="2" l="1"/>
  <c r="AA39" i="2"/>
  <c r="L40" i="2"/>
  <c r="K40" i="2"/>
  <c r="J40" i="2"/>
  <c r="N40" i="1"/>
  <c r="M40" i="1"/>
  <c r="T40" i="1"/>
  <c r="W40" i="1" s="1"/>
  <c r="R42" i="2"/>
  <c r="N42" i="2"/>
  <c r="M42" i="2"/>
  <c r="P40" i="2" l="1"/>
  <c r="T40" i="2"/>
  <c r="S40" i="2"/>
  <c r="O40" i="2"/>
  <c r="Q40" i="2"/>
  <c r="X40" i="2" s="1"/>
  <c r="Y40" i="1"/>
  <c r="AA40" i="1" s="1"/>
  <c r="U40" i="1"/>
  <c r="J41" i="1" s="1"/>
  <c r="S41" i="1" s="1"/>
  <c r="U42" i="2"/>
  <c r="V40" i="2" l="1"/>
  <c r="J41" i="2" s="1"/>
  <c r="W40" i="2"/>
  <c r="Y40" i="2"/>
  <c r="Z40" i="1"/>
  <c r="O41" i="1"/>
  <c r="V41" i="1" s="1"/>
  <c r="K41" i="1"/>
  <c r="T41" i="1" s="1"/>
  <c r="I41" i="1"/>
  <c r="R41" i="1" s="1"/>
  <c r="L41" i="1"/>
  <c r="Q41" i="1" s="1"/>
  <c r="X41" i="1" s="1"/>
  <c r="I43" i="2"/>
  <c r="L41" i="2" l="1"/>
  <c r="Q41" i="2" s="1"/>
  <c r="X41" i="2" s="1"/>
  <c r="K41" i="2"/>
  <c r="P41" i="2" s="1"/>
  <c r="Z40" i="2"/>
  <c r="AA40" i="2"/>
  <c r="O41" i="2"/>
  <c r="S41" i="2"/>
  <c r="N41" i="1"/>
  <c r="P41" i="1"/>
  <c r="W41" i="1" s="1"/>
  <c r="M41" i="1"/>
  <c r="N43" i="2"/>
  <c r="M43" i="2"/>
  <c r="R43" i="2"/>
  <c r="T41" i="2" l="1"/>
  <c r="W41" i="2" s="1"/>
  <c r="V41" i="2"/>
  <c r="Y41" i="2"/>
  <c r="U41" i="1"/>
  <c r="I42" i="1" s="1"/>
  <c r="R42" i="1" s="1"/>
  <c r="Y41" i="1"/>
  <c r="Z41" i="1" s="1"/>
  <c r="U43" i="2"/>
  <c r="Z41" i="2" l="1"/>
  <c r="AA41" i="2"/>
  <c r="J42" i="2"/>
  <c r="K42" i="2"/>
  <c r="L42" i="2"/>
  <c r="Q42" i="2" s="1"/>
  <c r="X42" i="2" s="1"/>
  <c r="K42" i="1"/>
  <c r="T42" i="1" s="1"/>
  <c r="J42" i="1"/>
  <c r="S42" i="1" s="1"/>
  <c r="L42" i="1"/>
  <c r="Q42" i="1" s="1"/>
  <c r="X42" i="1" s="1"/>
  <c r="M42" i="1"/>
  <c r="N42" i="1"/>
  <c r="AA41" i="1"/>
  <c r="I44" i="2"/>
  <c r="P42" i="2" l="1"/>
  <c r="T42" i="2"/>
  <c r="S42" i="2"/>
  <c r="O42" i="2"/>
  <c r="O42" i="1"/>
  <c r="V42" i="1" s="1"/>
  <c r="P42" i="1"/>
  <c r="W42" i="1" s="1"/>
  <c r="U42" i="1"/>
  <c r="I43" i="1" s="1"/>
  <c r="R43" i="1" s="1"/>
  <c r="R44" i="2"/>
  <c r="N44" i="2"/>
  <c r="M44" i="2"/>
  <c r="Y42" i="2" l="1"/>
  <c r="W42" i="2"/>
  <c r="V42" i="2"/>
  <c r="U44" i="2"/>
  <c r="M43" i="1"/>
  <c r="Y42" i="1"/>
  <c r="AA42" i="1" s="1"/>
  <c r="N43" i="1"/>
  <c r="K43" i="1"/>
  <c r="T43" i="1" s="1"/>
  <c r="L43" i="1"/>
  <c r="Q43" i="1" s="1"/>
  <c r="X43" i="1" s="1"/>
  <c r="J43" i="1"/>
  <c r="Z42" i="2" l="1"/>
  <c r="AA42" i="2"/>
  <c r="I45" i="2"/>
  <c r="N45" i="2" s="1"/>
  <c r="K43" i="2"/>
  <c r="L43" i="2"/>
  <c r="Q43" i="2" s="1"/>
  <c r="X43" i="2" s="1"/>
  <c r="J43" i="2"/>
  <c r="U43" i="1"/>
  <c r="I44" i="1" s="1"/>
  <c r="Z42" i="1"/>
  <c r="P43" i="1"/>
  <c r="W43" i="1" s="1"/>
  <c r="S43" i="1"/>
  <c r="O43" i="1"/>
  <c r="R45" i="2" l="1"/>
  <c r="M45" i="2"/>
  <c r="O43" i="2"/>
  <c r="S43" i="2"/>
  <c r="T43" i="2"/>
  <c r="P43" i="2"/>
  <c r="Y43" i="1"/>
  <c r="Z43" i="1" s="1"/>
  <c r="V43" i="1"/>
  <c r="N44" i="1"/>
  <c r="M44" i="1"/>
  <c r="R44" i="1"/>
  <c r="U45" i="2" l="1"/>
  <c r="I46" i="2" s="1"/>
  <c r="V43" i="2"/>
  <c r="W43" i="2"/>
  <c r="Y43" i="2"/>
  <c r="J44" i="2"/>
  <c r="AA43" i="1"/>
  <c r="L44" i="1"/>
  <c r="Q44" i="1" s="1"/>
  <c r="X44" i="1" s="1"/>
  <c r="K44" i="1"/>
  <c r="J44" i="1"/>
  <c r="U44" i="1"/>
  <c r="Z43" i="2" l="1"/>
  <c r="AA43" i="2"/>
  <c r="K44" i="2"/>
  <c r="P44" i="2" s="1"/>
  <c r="L44" i="2"/>
  <c r="Q44" i="2" s="1"/>
  <c r="X44" i="2" s="1"/>
  <c r="S44" i="2"/>
  <c r="O44" i="2"/>
  <c r="O44" i="1"/>
  <c r="S44" i="1"/>
  <c r="T44" i="1"/>
  <c r="P44" i="1"/>
  <c r="I45" i="1"/>
  <c r="N45" i="1" s="1"/>
  <c r="R46" i="2"/>
  <c r="N46" i="2"/>
  <c r="M46" i="2"/>
  <c r="T44" i="2" l="1"/>
  <c r="W44" i="2" s="1"/>
  <c r="V44" i="2"/>
  <c r="Y44" i="2"/>
  <c r="W44" i="1"/>
  <c r="Y44" i="1"/>
  <c r="V44" i="1"/>
  <c r="R45" i="1"/>
  <c r="M45" i="1"/>
  <c r="U46" i="2"/>
  <c r="Z44" i="2" l="1"/>
  <c r="AA44" i="2"/>
  <c r="L45" i="2"/>
  <c r="Q45" i="2" s="1"/>
  <c r="X45" i="2" s="1"/>
  <c r="J45" i="2"/>
  <c r="K45" i="2"/>
  <c r="J45" i="1"/>
  <c r="K45" i="1"/>
  <c r="L45" i="1"/>
  <c r="Q45" i="1" s="1"/>
  <c r="X45" i="1" s="1"/>
  <c r="AA44" i="1"/>
  <c r="Z44" i="1"/>
  <c r="U45" i="1"/>
  <c r="I46" i="1" s="1"/>
  <c r="M46" i="1" s="1"/>
  <c r="I47" i="2"/>
  <c r="S45" i="2" l="1"/>
  <c r="O45" i="2"/>
  <c r="T45" i="2"/>
  <c r="P45" i="2"/>
  <c r="T45" i="1"/>
  <c r="P45" i="1"/>
  <c r="O45" i="1"/>
  <c r="S45" i="1"/>
  <c r="N46" i="1"/>
  <c r="R46" i="1"/>
  <c r="N47" i="2"/>
  <c r="M47" i="2"/>
  <c r="R47" i="2"/>
  <c r="V45" i="2" l="1"/>
  <c r="W45" i="2"/>
  <c r="Y45" i="2"/>
  <c r="V45" i="1"/>
  <c r="J46" i="1" s="1"/>
  <c r="O46" i="1" s="1"/>
  <c r="Y45" i="1"/>
  <c r="AA45" i="1" s="1"/>
  <c r="W45" i="1"/>
  <c r="U46" i="1"/>
  <c r="I47" i="1" s="1"/>
  <c r="U47" i="2"/>
  <c r="L46" i="2" l="1"/>
  <c r="Q46" i="2" s="1"/>
  <c r="X46" i="2" s="1"/>
  <c r="J46" i="2"/>
  <c r="S46" i="2" s="1"/>
  <c r="K46" i="2"/>
  <c r="P46" i="2" s="1"/>
  <c r="Z45" i="2"/>
  <c r="AA45" i="2"/>
  <c r="S46" i="1"/>
  <c r="V46" i="1" s="1"/>
  <c r="J47" i="1" s="1"/>
  <c r="O47" i="1" s="1"/>
  <c r="Z45" i="1"/>
  <c r="L46" i="1"/>
  <c r="Q46" i="1" s="1"/>
  <c r="X46" i="1" s="1"/>
  <c r="K46" i="1"/>
  <c r="I48" i="2"/>
  <c r="N47" i="1"/>
  <c r="M47" i="1"/>
  <c r="R47" i="1"/>
  <c r="O46" i="2" l="1"/>
  <c r="Y46" i="2" s="1"/>
  <c r="T46" i="2"/>
  <c r="W46" i="2" s="1"/>
  <c r="T46" i="1"/>
  <c r="P46" i="1"/>
  <c r="S47" i="1"/>
  <c r="V47" i="1" s="1"/>
  <c r="R48" i="2"/>
  <c r="N48" i="2"/>
  <c r="M48" i="2"/>
  <c r="U47" i="1"/>
  <c r="V46" i="2" l="1"/>
  <c r="Z46" i="2"/>
  <c r="AA46" i="2"/>
  <c r="L47" i="2"/>
  <c r="Q47" i="2" s="1"/>
  <c r="X47" i="2" s="1"/>
  <c r="K47" i="2"/>
  <c r="J47" i="2"/>
  <c r="W46" i="1"/>
  <c r="Y46" i="1"/>
  <c r="U48" i="2"/>
  <c r="J48" i="1"/>
  <c r="I48" i="1"/>
  <c r="O47" i="2" l="1"/>
  <c r="S47" i="2"/>
  <c r="P47" i="2"/>
  <c r="T47" i="2"/>
  <c r="Z46" i="1"/>
  <c r="AA46" i="1"/>
  <c r="L47" i="1"/>
  <c r="Q47" i="1" s="1"/>
  <c r="X47" i="1" s="1"/>
  <c r="K47" i="1"/>
  <c r="I49" i="2"/>
  <c r="R48" i="1"/>
  <c r="N48" i="1"/>
  <c r="M48" i="1"/>
  <c r="S48" i="1"/>
  <c r="O48" i="1"/>
  <c r="W47" i="2" l="1"/>
  <c r="V47" i="2"/>
  <c r="Y47" i="2"/>
  <c r="T47" i="1"/>
  <c r="P47" i="1"/>
  <c r="V48" i="1"/>
  <c r="N49" i="2"/>
  <c r="M49" i="2"/>
  <c r="R49" i="2"/>
  <c r="U48" i="1"/>
  <c r="Z47" i="2" l="1"/>
  <c r="AA47" i="2"/>
  <c r="K48" i="2"/>
  <c r="J48" i="2"/>
  <c r="L48" i="2"/>
  <c r="Q48" i="2" s="1"/>
  <c r="X48" i="2" s="1"/>
  <c r="W47" i="1"/>
  <c r="Y47" i="1"/>
  <c r="U49" i="2"/>
  <c r="J49" i="1"/>
  <c r="I49" i="1"/>
  <c r="S48" i="2" l="1"/>
  <c r="O48" i="2"/>
  <c r="T48" i="2"/>
  <c r="P48" i="2"/>
  <c r="Z47" i="1"/>
  <c r="AA47" i="1"/>
  <c r="L48" i="1"/>
  <c r="Q48" i="1" s="1"/>
  <c r="X48" i="1" s="1"/>
  <c r="K48" i="1"/>
  <c r="I50" i="2"/>
  <c r="S49" i="1"/>
  <c r="O49" i="1"/>
  <c r="N49" i="1"/>
  <c r="M49" i="1"/>
  <c r="R49" i="1"/>
  <c r="W48" i="2" l="1"/>
  <c r="V48" i="2"/>
  <c r="Y48" i="2"/>
  <c r="P48" i="1"/>
  <c r="Y48" i="1" s="1"/>
  <c r="T48" i="1"/>
  <c r="U49" i="1"/>
  <c r="I50" i="1" s="1"/>
  <c r="V49" i="1"/>
  <c r="R50" i="2"/>
  <c r="N50" i="2"/>
  <c r="M50" i="2"/>
  <c r="Z48" i="2" l="1"/>
  <c r="AA48" i="2"/>
  <c r="J49" i="2"/>
  <c r="K49" i="2"/>
  <c r="L49" i="2"/>
  <c r="Q49" i="2" s="1"/>
  <c r="X49" i="2" s="1"/>
  <c r="W48" i="1"/>
  <c r="AA48" i="1"/>
  <c r="Z48" i="1"/>
  <c r="J50" i="1"/>
  <c r="O50" i="1" s="1"/>
  <c r="U50" i="2"/>
  <c r="N50" i="1"/>
  <c r="M50" i="1"/>
  <c r="R50" i="1"/>
  <c r="O49" i="2" l="1"/>
  <c r="S49" i="2"/>
  <c r="T49" i="2"/>
  <c r="P49" i="2"/>
  <c r="K49" i="1"/>
  <c r="L49" i="1"/>
  <c r="Q49" i="1" s="1"/>
  <c r="X49" i="1" s="1"/>
  <c r="S50" i="1"/>
  <c r="V50" i="1" s="1"/>
  <c r="I51" i="2"/>
  <c r="U50" i="1"/>
  <c r="W49" i="2" l="1"/>
  <c r="V49" i="2"/>
  <c r="Y49" i="2"/>
  <c r="T49" i="1"/>
  <c r="P49" i="1"/>
  <c r="Y49" i="1" s="1"/>
  <c r="N51" i="2"/>
  <c r="M51" i="2"/>
  <c r="R51" i="2"/>
  <c r="J51" i="1"/>
  <c r="I51" i="1"/>
  <c r="L50" i="2" l="1"/>
  <c r="Q50" i="2" s="1"/>
  <c r="X50" i="2" s="1"/>
  <c r="Z49" i="2"/>
  <c r="AA49" i="2"/>
  <c r="J50" i="2"/>
  <c r="O50" i="2" s="1"/>
  <c r="K50" i="2"/>
  <c r="T50" i="2" s="1"/>
  <c r="W49" i="1"/>
  <c r="K50" i="1" s="1"/>
  <c r="AA49" i="1"/>
  <c r="Z49" i="1"/>
  <c r="U51" i="2"/>
  <c r="S51" i="1"/>
  <c r="O51" i="1"/>
  <c r="R51" i="1"/>
  <c r="N51" i="1"/>
  <c r="M51" i="1"/>
  <c r="P50" i="2" l="1"/>
  <c r="W50" i="2" s="1"/>
  <c r="S50" i="2"/>
  <c r="V50" i="2" s="1"/>
  <c r="L50" i="1"/>
  <c r="Q50" i="1" s="1"/>
  <c r="X50" i="1" s="1"/>
  <c r="P50" i="1"/>
  <c r="T50" i="1"/>
  <c r="V51" i="1"/>
  <c r="I52" i="2"/>
  <c r="U51" i="1"/>
  <c r="Y50" i="2" l="1"/>
  <c r="AA50" i="2" s="1"/>
  <c r="Z50" i="2"/>
  <c r="L51" i="2"/>
  <c r="Q51" i="2" s="1"/>
  <c r="X51" i="2" s="1"/>
  <c r="K51" i="2"/>
  <c r="T51" i="2" s="1"/>
  <c r="J51" i="2"/>
  <c r="S51" i="2" s="1"/>
  <c r="Y50" i="1"/>
  <c r="Z50" i="1" s="1"/>
  <c r="W50" i="1"/>
  <c r="R52" i="2"/>
  <c r="N52" i="2"/>
  <c r="M52" i="2"/>
  <c r="J52" i="1"/>
  <c r="I52" i="1"/>
  <c r="O51" i="2" l="1"/>
  <c r="V51" i="2" s="1"/>
  <c r="P51" i="2"/>
  <c r="W51" i="2" s="1"/>
  <c r="U52" i="2"/>
  <c r="I53" i="2" s="1"/>
  <c r="AA50" i="1"/>
  <c r="L51" i="1"/>
  <c r="Q51" i="1" s="1"/>
  <c r="X51" i="1" s="1"/>
  <c r="K51" i="1"/>
  <c r="N52" i="1"/>
  <c r="M52" i="1"/>
  <c r="R52" i="1"/>
  <c r="O52" i="1"/>
  <c r="S52" i="1"/>
  <c r="Y51" i="2" l="1"/>
  <c r="J52" i="2"/>
  <c r="L52" i="2"/>
  <c r="K52" i="2"/>
  <c r="P51" i="1"/>
  <c r="Y51" i="1" s="1"/>
  <c r="T51" i="1"/>
  <c r="V52" i="1"/>
  <c r="N53" i="2"/>
  <c r="M53" i="2"/>
  <c r="R53" i="2"/>
  <c r="U52" i="1"/>
  <c r="Z51" i="2" l="1"/>
  <c r="AA51" i="2"/>
  <c r="P52" i="2"/>
  <c r="T52" i="2"/>
  <c r="Q52" i="2"/>
  <c r="X52" i="2" s="1"/>
  <c r="O52" i="2"/>
  <c r="S52" i="2"/>
  <c r="W51" i="1"/>
  <c r="L52" i="1" s="1"/>
  <c r="Q52" i="1" s="1"/>
  <c r="X52" i="1" s="1"/>
  <c r="AA51" i="1"/>
  <c r="Z51" i="1"/>
  <c r="U53" i="2"/>
  <c r="J53" i="1"/>
  <c r="I53" i="1"/>
  <c r="V52" i="2" l="1"/>
  <c r="Y52" i="2"/>
  <c r="W52" i="2"/>
  <c r="K52" i="1"/>
  <c r="T52" i="1" s="1"/>
  <c r="I54" i="2"/>
  <c r="O53" i="1"/>
  <c r="S53" i="1"/>
  <c r="R53" i="1"/>
  <c r="N53" i="1"/>
  <c r="M53" i="1"/>
  <c r="Z52" i="2" l="1"/>
  <c r="AA52" i="2"/>
  <c r="J53" i="2"/>
  <c r="L53" i="2"/>
  <c r="K53" i="2"/>
  <c r="P52" i="1"/>
  <c r="Y52" i="1" s="1"/>
  <c r="Z52" i="1" s="1"/>
  <c r="V53" i="1"/>
  <c r="R54" i="2"/>
  <c r="N54" i="2"/>
  <c r="M54" i="2"/>
  <c r="U53" i="1"/>
  <c r="T53" i="2" l="1"/>
  <c r="P53" i="2"/>
  <c r="Q53" i="2"/>
  <c r="X53" i="2" s="1"/>
  <c r="O53" i="2"/>
  <c r="S53" i="2"/>
  <c r="AA52" i="1"/>
  <c r="W52" i="1"/>
  <c r="U54" i="2"/>
  <c r="J54" i="1"/>
  <c r="I54" i="1"/>
  <c r="W53" i="2" l="1"/>
  <c r="V53" i="2"/>
  <c r="Y53" i="2"/>
  <c r="J54" i="2"/>
  <c r="L53" i="1"/>
  <c r="Q53" i="1" s="1"/>
  <c r="X53" i="1" s="1"/>
  <c r="K53" i="1"/>
  <c r="I55" i="2"/>
  <c r="M54" i="1"/>
  <c r="R54" i="1"/>
  <c r="N54" i="1"/>
  <c r="S54" i="1"/>
  <c r="O54" i="1"/>
  <c r="L54" i="2" l="1"/>
  <c r="K54" i="2"/>
  <c r="P54" i="2" s="1"/>
  <c r="Z53" i="2"/>
  <c r="AA53" i="2"/>
  <c r="Q54" i="2"/>
  <c r="X54" i="2" s="1"/>
  <c r="O54" i="2"/>
  <c r="S54" i="2"/>
  <c r="T54" i="2"/>
  <c r="T53" i="1"/>
  <c r="P53" i="1"/>
  <c r="V54" i="1"/>
  <c r="N55" i="2"/>
  <c r="M55" i="2"/>
  <c r="R55" i="2"/>
  <c r="U54" i="1"/>
  <c r="W54" i="2" l="1"/>
  <c r="V54" i="2"/>
  <c r="Y54" i="2"/>
  <c r="W53" i="1"/>
  <c r="Y53" i="1"/>
  <c r="U55" i="2"/>
  <c r="J55" i="1"/>
  <c r="I55" i="1"/>
  <c r="Z54" i="2" l="1"/>
  <c r="AA54" i="2"/>
  <c r="K55" i="2"/>
  <c r="L55" i="2"/>
  <c r="Q55" i="2" s="1"/>
  <c r="X55" i="2" s="1"/>
  <c r="J55" i="2"/>
  <c r="AA53" i="1"/>
  <c r="Z53" i="1"/>
  <c r="L54" i="1"/>
  <c r="Q54" i="1" s="1"/>
  <c r="X54" i="1" s="1"/>
  <c r="K54" i="1"/>
  <c r="I56" i="2"/>
  <c r="N55" i="1"/>
  <c r="M55" i="1"/>
  <c r="R55" i="1"/>
  <c r="O55" i="1"/>
  <c r="S55" i="1"/>
  <c r="O55" i="2" l="1"/>
  <c r="S55" i="2"/>
  <c r="P55" i="2"/>
  <c r="T55" i="2"/>
  <c r="P54" i="1"/>
  <c r="T54" i="1"/>
  <c r="V55" i="1"/>
  <c r="R56" i="2"/>
  <c r="N56" i="2"/>
  <c r="M56" i="2"/>
  <c r="U55" i="1"/>
  <c r="V55" i="2" l="1"/>
  <c r="W55" i="2"/>
  <c r="Y55" i="2"/>
  <c r="Y54" i="1"/>
  <c r="W54" i="1"/>
  <c r="U56" i="2"/>
  <c r="J56" i="1"/>
  <c r="I56" i="1"/>
  <c r="Z55" i="2" l="1"/>
  <c r="AA55" i="2"/>
  <c r="K56" i="2"/>
  <c r="T56" i="2" s="1"/>
  <c r="J56" i="2"/>
  <c r="O56" i="2" s="1"/>
  <c r="L56" i="2"/>
  <c r="Q56" i="2" s="1"/>
  <c r="X56" i="2" s="1"/>
  <c r="K55" i="1"/>
  <c r="L55" i="1"/>
  <c r="Q55" i="1" s="1"/>
  <c r="X55" i="1" s="1"/>
  <c r="AA54" i="1"/>
  <c r="Z54" i="1"/>
  <c r="I57" i="2"/>
  <c r="R56" i="1"/>
  <c r="N56" i="1"/>
  <c r="M56" i="1"/>
  <c r="S56" i="1"/>
  <c r="O56" i="1"/>
  <c r="S56" i="2" l="1"/>
  <c r="V56" i="2" s="1"/>
  <c r="P56" i="2"/>
  <c r="W56" i="2" s="1"/>
  <c r="T55" i="1"/>
  <c r="P55" i="1"/>
  <c r="V56" i="1"/>
  <c r="N57" i="2"/>
  <c r="M57" i="2"/>
  <c r="R57" i="2"/>
  <c r="U56" i="1"/>
  <c r="Y56" i="2" l="1"/>
  <c r="Z56" i="2" s="1"/>
  <c r="AA56" i="2"/>
  <c r="J57" i="2"/>
  <c r="K57" i="2"/>
  <c r="L57" i="2"/>
  <c r="Q57" i="2" s="1"/>
  <c r="X57" i="2" s="1"/>
  <c r="W55" i="1"/>
  <c r="Y55" i="1"/>
  <c r="U57" i="2"/>
  <c r="J57" i="1"/>
  <c r="I57" i="1"/>
  <c r="O57" i="2" l="1"/>
  <c r="S57" i="2"/>
  <c r="P57" i="2"/>
  <c r="T57" i="2"/>
  <c r="Z55" i="1"/>
  <c r="AA55" i="1"/>
  <c r="K56" i="1"/>
  <c r="L56" i="1"/>
  <c r="Q56" i="1" s="1"/>
  <c r="X56" i="1" s="1"/>
  <c r="I58" i="2"/>
  <c r="N57" i="1"/>
  <c r="M57" i="1"/>
  <c r="R57" i="1"/>
  <c r="S57" i="1"/>
  <c r="O57" i="1"/>
  <c r="W57" i="2" l="1"/>
  <c r="Y57" i="2"/>
  <c r="V57" i="2"/>
  <c r="P56" i="1"/>
  <c r="T56" i="1"/>
  <c r="V57" i="1"/>
  <c r="R58" i="2"/>
  <c r="N58" i="2"/>
  <c r="M58" i="2"/>
  <c r="U57" i="1"/>
  <c r="Z57" i="2" l="1"/>
  <c r="AA57" i="2"/>
  <c r="U58" i="2"/>
  <c r="I59" i="2" s="1"/>
  <c r="K58" i="2"/>
  <c r="L58" i="2"/>
  <c r="Q58" i="2" s="1"/>
  <c r="X58" i="2" s="1"/>
  <c r="J58" i="2"/>
  <c r="W56" i="1"/>
  <c r="Y56" i="1"/>
  <c r="I58" i="1"/>
  <c r="J58" i="1"/>
  <c r="S58" i="2" l="1"/>
  <c r="O58" i="2"/>
  <c r="P58" i="2"/>
  <c r="T58" i="2"/>
  <c r="Z56" i="1"/>
  <c r="AA56" i="1"/>
  <c r="K57" i="1"/>
  <c r="L57" i="1"/>
  <c r="Q57" i="1" s="1"/>
  <c r="X57" i="1" s="1"/>
  <c r="N59" i="2"/>
  <c r="M59" i="2"/>
  <c r="R59" i="2"/>
  <c r="O58" i="1"/>
  <c r="S58" i="1"/>
  <c r="N58" i="1"/>
  <c r="M58" i="1"/>
  <c r="R58" i="1"/>
  <c r="V58" i="2" l="1"/>
  <c r="Y58" i="2"/>
  <c r="W58" i="2"/>
  <c r="T57" i="1"/>
  <c r="P57" i="1"/>
  <c r="V58" i="1"/>
  <c r="U59" i="2"/>
  <c r="U58" i="1"/>
  <c r="Z58" i="2" l="1"/>
  <c r="AA58" i="2"/>
  <c r="L59" i="2"/>
  <c r="Q59" i="2" s="1"/>
  <c r="X59" i="2" s="1"/>
  <c r="K59" i="2"/>
  <c r="J59" i="2"/>
  <c r="Y57" i="1"/>
  <c r="W57" i="1"/>
  <c r="I60" i="2"/>
  <c r="J59" i="1"/>
  <c r="I59" i="1"/>
  <c r="T59" i="2" l="1"/>
  <c r="P59" i="2"/>
  <c r="O59" i="2"/>
  <c r="S59" i="2"/>
  <c r="V59" i="2" s="1"/>
  <c r="K58" i="1"/>
  <c r="L58" i="1"/>
  <c r="Q58" i="1" s="1"/>
  <c r="X58" i="1" s="1"/>
  <c r="Z57" i="1"/>
  <c r="AA57" i="1"/>
  <c r="R60" i="2"/>
  <c r="N60" i="2"/>
  <c r="M60" i="2"/>
  <c r="S59" i="1"/>
  <c r="O59" i="1"/>
  <c r="R59" i="1"/>
  <c r="N59" i="1"/>
  <c r="M59" i="1"/>
  <c r="W59" i="2" l="1"/>
  <c r="K60" i="2" s="1"/>
  <c r="Y59" i="2"/>
  <c r="J60" i="2"/>
  <c r="P58" i="1"/>
  <c r="T58" i="1"/>
  <c r="V59" i="1"/>
  <c r="U59" i="1"/>
  <c r="U60" i="2"/>
  <c r="L60" i="2" l="1"/>
  <c r="Q60" i="2" s="1"/>
  <c r="X60" i="2" s="1"/>
  <c r="Z59" i="2"/>
  <c r="AA59" i="2"/>
  <c r="P60" i="2"/>
  <c r="T60" i="2"/>
  <c r="S60" i="2"/>
  <c r="O60" i="2"/>
  <c r="Y58" i="1"/>
  <c r="W58" i="1"/>
  <c r="J60" i="1"/>
  <c r="S60" i="1" s="1"/>
  <c r="I60" i="1"/>
  <c r="N60" i="1" s="1"/>
  <c r="I61" i="2"/>
  <c r="V60" i="2" l="1"/>
  <c r="Y60" i="2"/>
  <c r="W60" i="2"/>
  <c r="L59" i="1"/>
  <c r="Q59" i="1" s="1"/>
  <c r="X59" i="1" s="1"/>
  <c r="K59" i="1"/>
  <c r="AA58" i="1"/>
  <c r="Z58" i="1"/>
  <c r="O60" i="1"/>
  <c r="V60" i="1" s="1"/>
  <c r="R60" i="1"/>
  <c r="M60" i="1"/>
  <c r="N61" i="2"/>
  <c r="M61" i="2"/>
  <c r="R61" i="2"/>
  <c r="Z60" i="2" l="1"/>
  <c r="AA60" i="2"/>
  <c r="L61" i="2"/>
  <c r="Q61" i="2" s="1"/>
  <c r="X61" i="2" s="1"/>
  <c r="J61" i="2"/>
  <c r="K61" i="2"/>
  <c r="U61" i="2"/>
  <c r="I62" i="2" s="1"/>
  <c r="T59" i="1"/>
  <c r="P59" i="1"/>
  <c r="U60" i="1"/>
  <c r="I61" i="1" s="1"/>
  <c r="T61" i="2" l="1"/>
  <c r="P61" i="2"/>
  <c r="O61" i="2"/>
  <c r="S61" i="2"/>
  <c r="Y59" i="1"/>
  <c r="W59" i="1"/>
  <c r="J61" i="1"/>
  <c r="S61" i="1" s="1"/>
  <c r="R62" i="2"/>
  <c r="N62" i="2"/>
  <c r="M62" i="2"/>
  <c r="R61" i="1"/>
  <c r="N61" i="1"/>
  <c r="M61" i="1"/>
  <c r="W61" i="2" l="1"/>
  <c r="Y61" i="2"/>
  <c r="V61" i="2"/>
  <c r="L60" i="1"/>
  <c r="Q60" i="1" s="1"/>
  <c r="X60" i="1" s="1"/>
  <c r="K60" i="1"/>
  <c r="AA59" i="1"/>
  <c r="Z59" i="1"/>
  <c r="O61" i="1"/>
  <c r="V61" i="1" s="1"/>
  <c r="U62" i="2"/>
  <c r="U61" i="1"/>
  <c r="Z61" i="2" l="1"/>
  <c r="AA61" i="2"/>
  <c r="K62" i="2"/>
  <c r="J62" i="2"/>
  <c r="L62" i="2"/>
  <c r="T60" i="1"/>
  <c r="P60" i="1"/>
  <c r="I63" i="2"/>
  <c r="J62" i="1"/>
  <c r="I62" i="1"/>
  <c r="Q62" i="2" l="1"/>
  <c r="X62" i="2" s="1"/>
  <c r="O62" i="2"/>
  <c r="S62" i="2"/>
  <c r="P62" i="2"/>
  <c r="T62" i="2"/>
  <c r="W60" i="1"/>
  <c r="Y60" i="1"/>
  <c r="N63" i="2"/>
  <c r="M63" i="2"/>
  <c r="R63" i="2"/>
  <c r="M62" i="1"/>
  <c r="R62" i="1"/>
  <c r="N62" i="1"/>
  <c r="S62" i="1"/>
  <c r="O62" i="1"/>
  <c r="V62" i="2" l="1"/>
  <c r="J63" i="2" s="1"/>
  <c r="W62" i="2"/>
  <c r="Y62" i="2"/>
  <c r="AA60" i="1"/>
  <c r="Z60" i="1"/>
  <c r="L61" i="1"/>
  <c r="Q61" i="1" s="1"/>
  <c r="X61" i="1" s="1"/>
  <c r="K61" i="1"/>
  <c r="V62" i="1"/>
  <c r="U63" i="2"/>
  <c r="U62" i="1"/>
  <c r="L63" i="2" l="1"/>
  <c r="Q63" i="2" s="1"/>
  <c r="X63" i="2" s="1"/>
  <c r="K63" i="2"/>
  <c r="Z62" i="2"/>
  <c r="AA62" i="2"/>
  <c r="P63" i="2"/>
  <c r="T63" i="2"/>
  <c r="S63" i="2"/>
  <c r="O63" i="2"/>
  <c r="P61" i="1"/>
  <c r="T61" i="1"/>
  <c r="I64" i="2"/>
  <c r="J63" i="1"/>
  <c r="I63" i="1"/>
  <c r="Y63" i="2" l="1"/>
  <c r="V63" i="2"/>
  <c r="J64" i="2" s="1"/>
  <c r="S64" i="2" s="1"/>
  <c r="W63" i="2"/>
  <c r="Y61" i="1"/>
  <c r="W61" i="1"/>
  <c r="R64" i="2"/>
  <c r="N64" i="2"/>
  <c r="M64" i="2"/>
  <c r="N63" i="1"/>
  <c r="M63" i="1"/>
  <c r="R63" i="1"/>
  <c r="O63" i="1"/>
  <c r="S63" i="1"/>
  <c r="L64" i="2" l="1"/>
  <c r="Q64" i="2" s="1"/>
  <c r="X64" i="2" s="1"/>
  <c r="Z63" i="2"/>
  <c r="AA63" i="2"/>
  <c r="O64" i="2"/>
  <c r="V64" i="2" s="1"/>
  <c r="K64" i="2"/>
  <c r="U64" i="2"/>
  <c r="L62" i="1"/>
  <c r="Q62" i="1" s="1"/>
  <c r="X62" i="1" s="1"/>
  <c r="K62" i="1"/>
  <c r="AA61" i="1"/>
  <c r="Z61" i="1"/>
  <c r="V63" i="1"/>
  <c r="U63" i="1"/>
  <c r="T64" i="2" l="1"/>
  <c r="P64" i="2"/>
  <c r="I65" i="2"/>
  <c r="N65" i="2" s="1"/>
  <c r="J65" i="2"/>
  <c r="O65" i="2" s="1"/>
  <c r="T62" i="1"/>
  <c r="P62" i="1"/>
  <c r="Y62" i="1" s="1"/>
  <c r="J64" i="1"/>
  <c r="I64" i="1"/>
  <c r="R65" i="2" l="1"/>
  <c r="W64" i="2"/>
  <c r="Y64" i="2"/>
  <c r="M65" i="2"/>
  <c r="S65" i="2"/>
  <c r="V65" i="2" s="1"/>
  <c r="Z62" i="1"/>
  <c r="AA62" i="1"/>
  <c r="W62" i="1"/>
  <c r="R64" i="1"/>
  <c r="N64" i="1"/>
  <c r="M64" i="1"/>
  <c r="S64" i="1"/>
  <c r="O64" i="1"/>
  <c r="U65" i="2" l="1"/>
  <c r="I66" i="2" s="1"/>
  <c r="Z64" i="2"/>
  <c r="AA64" i="2"/>
  <c r="L65" i="2"/>
  <c r="Q65" i="2" s="1"/>
  <c r="X65" i="2" s="1"/>
  <c r="K65" i="2"/>
  <c r="L63" i="1"/>
  <c r="Q63" i="1" s="1"/>
  <c r="X63" i="1" s="1"/>
  <c r="K63" i="1"/>
  <c r="V64" i="1"/>
  <c r="J66" i="2"/>
  <c r="U64" i="1"/>
  <c r="T65" i="2" l="1"/>
  <c r="P65" i="2"/>
  <c r="P63" i="1"/>
  <c r="Y63" i="1" s="1"/>
  <c r="T63" i="1"/>
  <c r="R66" i="2"/>
  <c r="N66" i="2"/>
  <c r="M66" i="2"/>
  <c r="S66" i="2"/>
  <c r="O66" i="2"/>
  <c r="J65" i="1"/>
  <c r="I65" i="1"/>
  <c r="W65" i="2" l="1"/>
  <c r="Y65" i="2"/>
  <c r="V66" i="2"/>
  <c r="W63" i="1"/>
  <c r="L64" i="1" s="1"/>
  <c r="Q64" i="1" s="1"/>
  <c r="X64" i="1" s="1"/>
  <c r="AA63" i="1"/>
  <c r="Z63" i="1"/>
  <c r="U66" i="2"/>
  <c r="N65" i="1"/>
  <c r="M65" i="1"/>
  <c r="R65" i="1"/>
  <c r="S65" i="1"/>
  <c r="O65" i="1"/>
  <c r="Z65" i="2" l="1"/>
  <c r="AA65" i="2"/>
  <c r="L66" i="2"/>
  <c r="Q66" i="2" s="1"/>
  <c r="X66" i="2" s="1"/>
  <c r="K66" i="2"/>
  <c r="K64" i="1"/>
  <c r="P64" i="1" s="1"/>
  <c r="Y64" i="1" s="1"/>
  <c r="V65" i="1"/>
  <c r="U65" i="1"/>
  <c r="J67" i="2"/>
  <c r="I67" i="2"/>
  <c r="P66" i="2" l="1"/>
  <c r="Y66" i="2" s="1"/>
  <c r="T66" i="2"/>
  <c r="T64" i="1"/>
  <c r="W64" i="1" s="1"/>
  <c r="K65" i="1" s="1"/>
  <c r="AA64" i="1"/>
  <c r="Z64" i="1"/>
  <c r="J66" i="1"/>
  <c r="O66" i="1" s="1"/>
  <c r="I66" i="1"/>
  <c r="M66" i="1" s="1"/>
  <c r="N67" i="2"/>
  <c r="M67" i="2"/>
  <c r="R67" i="2"/>
  <c r="O67" i="2"/>
  <c r="S67" i="2"/>
  <c r="Z66" i="2" l="1"/>
  <c r="AA66" i="2"/>
  <c r="W66" i="2"/>
  <c r="K67" i="2" s="1"/>
  <c r="V67" i="2"/>
  <c r="L65" i="1"/>
  <c r="Q65" i="1" s="1"/>
  <c r="X65" i="1" s="1"/>
  <c r="T65" i="1"/>
  <c r="P65" i="1"/>
  <c r="S66" i="1"/>
  <c r="V66" i="1" s="1"/>
  <c r="N66" i="1"/>
  <c r="R66" i="1"/>
  <c r="U67" i="2"/>
  <c r="L67" i="2" l="1"/>
  <c r="Q67" i="2" s="1"/>
  <c r="X67" i="2" s="1"/>
  <c r="T67" i="2"/>
  <c r="P67" i="2"/>
  <c r="Y65" i="1"/>
  <c r="AA65" i="1" s="1"/>
  <c r="W65" i="1"/>
  <c r="L66" i="1" s="1"/>
  <c r="Q66" i="1" s="1"/>
  <c r="X66" i="1" s="1"/>
  <c r="U66" i="1"/>
  <c r="J68" i="2"/>
  <c r="I68" i="2"/>
  <c r="W67" i="2" l="1"/>
  <c r="Y67" i="2"/>
  <c r="Z65" i="1"/>
  <c r="K66" i="1"/>
  <c r="T66" i="1" s="1"/>
  <c r="J67" i="1"/>
  <c r="S67" i="1" s="1"/>
  <c r="I67" i="1"/>
  <c r="R67" i="1" s="1"/>
  <c r="S68" i="2"/>
  <c r="O68" i="2"/>
  <c r="R68" i="2"/>
  <c r="N68" i="2"/>
  <c r="M68" i="2"/>
  <c r="Z67" i="2" l="1"/>
  <c r="AA67" i="2"/>
  <c r="V68" i="2"/>
  <c r="U68" i="2"/>
  <c r="K68" i="2"/>
  <c r="L68" i="2"/>
  <c r="P66" i="1"/>
  <c r="W66" i="1" s="1"/>
  <c r="O67" i="1"/>
  <c r="V67" i="1" s="1"/>
  <c r="N67" i="1"/>
  <c r="M67" i="1"/>
  <c r="J69" i="2" l="1"/>
  <c r="I69" i="2"/>
  <c r="M69" i="2" s="1"/>
  <c r="Q68" i="2"/>
  <c r="X68" i="2" s="1"/>
  <c r="P68" i="2"/>
  <c r="T68" i="2"/>
  <c r="Y66" i="1"/>
  <c r="AA66" i="1" s="1"/>
  <c r="L67" i="1"/>
  <c r="Q67" i="1" s="1"/>
  <c r="X67" i="1" s="1"/>
  <c r="K67" i="1"/>
  <c r="U67" i="1"/>
  <c r="O69" i="2"/>
  <c r="S69" i="2"/>
  <c r="N69" i="2" l="1"/>
  <c r="R69" i="2"/>
  <c r="W68" i="2"/>
  <c r="Y68" i="2"/>
  <c r="V69" i="2"/>
  <c r="Z66" i="1"/>
  <c r="T67" i="1"/>
  <c r="P67" i="1"/>
  <c r="I68" i="1"/>
  <c r="R68" i="1" s="1"/>
  <c r="J68" i="1"/>
  <c r="O68" i="1" s="1"/>
  <c r="U69" i="2"/>
  <c r="Z68" i="2" l="1"/>
  <c r="AA68" i="2"/>
  <c r="K69" i="2"/>
  <c r="L69" i="2"/>
  <c r="Q69" i="2" s="1"/>
  <c r="X69" i="2" s="1"/>
  <c r="W67" i="1"/>
  <c r="Y67" i="1"/>
  <c r="N68" i="1"/>
  <c r="S68" i="1"/>
  <c r="V68" i="1" s="1"/>
  <c r="M68" i="1"/>
  <c r="J70" i="2"/>
  <c r="I70" i="2"/>
  <c r="T69" i="2" l="1"/>
  <c r="P69" i="2"/>
  <c r="AA67" i="1"/>
  <c r="Z67" i="1"/>
  <c r="K68" i="1"/>
  <c r="L68" i="1"/>
  <c r="Q68" i="1" s="1"/>
  <c r="X68" i="1" s="1"/>
  <c r="U68" i="1"/>
  <c r="N70" i="2"/>
  <c r="M70" i="2"/>
  <c r="R70" i="2"/>
  <c r="S70" i="2"/>
  <c r="O70" i="2"/>
  <c r="V70" i="2" l="1"/>
  <c r="W69" i="2"/>
  <c r="Y69" i="2"/>
  <c r="T68" i="1"/>
  <c r="P68" i="1"/>
  <c r="I69" i="1"/>
  <c r="N69" i="1" s="1"/>
  <c r="J69" i="1"/>
  <c r="S69" i="1" s="1"/>
  <c r="U70" i="2"/>
  <c r="Z69" i="2" l="1"/>
  <c r="AA69" i="2"/>
  <c r="K70" i="2"/>
  <c r="L70" i="2"/>
  <c r="Q70" i="2" s="1"/>
  <c r="X70" i="2" s="1"/>
  <c r="W68" i="1"/>
  <c r="Y68" i="1"/>
  <c r="R69" i="1"/>
  <c r="M69" i="1"/>
  <c r="O69" i="1"/>
  <c r="V69" i="1" s="1"/>
  <c r="J71" i="2"/>
  <c r="I71" i="2"/>
  <c r="P70" i="2" l="1"/>
  <c r="Y70" i="2" s="1"/>
  <c r="T70" i="2"/>
  <c r="AA68" i="1"/>
  <c r="Z68" i="1"/>
  <c r="L69" i="1"/>
  <c r="Q69" i="1" s="1"/>
  <c r="X69" i="1" s="1"/>
  <c r="K69" i="1"/>
  <c r="U69" i="1"/>
  <c r="R71" i="2"/>
  <c r="N71" i="2"/>
  <c r="M71" i="2"/>
  <c r="O71" i="2"/>
  <c r="S71" i="2"/>
  <c r="Z70" i="2" l="1"/>
  <c r="AA70" i="2"/>
  <c r="W70" i="2"/>
  <c r="L71" i="2" s="1"/>
  <c r="Q71" i="2" s="1"/>
  <c r="X71" i="2" s="1"/>
  <c r="V71" i="2"/>
  <c r="P69" i="1"/>
  <c r="Y69" i="1" s="1"/>
  <c r="AA69" i="1" s="1"/>
  <c r="T69" i="1"/>
  <c r="I70" i="1"/>
  <c r="R70" i="1" s="1"/>
  <c r="J70" i="1"/>
  <c r="S70" i="1" s="1"/>
  <c r="U71" i="2"/>
  <c r="K71" i="2" l="1"/>
  <c r="T71" i="2" s="1"/>
  <c r="Z69" i="1"/>
  <c r="W69" i="1"/>
  <c r="O70" i="1"/>
  <c r="V70" i="1" s="1"/>
  <c r="N70" i="1"/>
  <c r="M70" i="1"/>
  <c r="I72" i="2"/>
  <c r="J72" i="2"/>
  <c r="P71" i="2" l="1"/>
  <c r="Y71" i="2" s="1"/>
  <c r="L70" i="1"/>
  <c r="Q70" i="1" s="1"/>
  <c r="X70" i="1" s="1"/>
  <c r="K70" i="1"/>
  <c r="U70" i="1"/>
  <c r="O72" i="2"/>
  <c r="S72" i="2"/>
  <c r="N72" i="2"/>
  <c r="M72" i="2"/>
  <c r="R72" i="2"/>
  <c r="W71" i="2" l="1"/>
  <c r="L72" i="2" s="1"/>
  <c r="Q72" i="2" s="1"/>
  <c r="X72" i="2" s="1"/>
  <c r="Z71" i="2"/>
  <c r="AA71" i="2"/>
  <c r="V72" i="2"/>
  <c r="K72" i="2"/>
  <c r="P70" i="1"/>
  <c r="Y70" i="1" s="1"/>
  <c r="Z70" i="1" s="1"/>
  <c r="T70" i="1"/>
  <c r="J71" i="1"/>
  <c r="S71" i="1" s="1"/>
  <c r="I71" i="1"/>
  <c r="R71" i="1" s="1"/>
  <c r="U72" i="2"/>
  <c r="T72" i="2" l="1"/>
  <c r="P72" i="2"/>
  <c r="Y72" i="2" s="1"/>
  <c r="AA70" i="1"/>
  <c r="W70" i="1"/>
  <c r="O71" i="1"/>
  <c r="V71" i="1" s="1"/>
  <c r="N71" i="1"/>
  <c r="M71" i="1"/>
  <c r="J73" i="2"/>
  <c r="I73" i="2"/>
  <c r="Z72" i="2" l="1"/>
  <c r="AA72" i="2"/>
  <c r="W72" i="2"/>
  <c r="L71" i="1"/>
  <c r="Q71" i="1" s="1"/>
  <c r="X71" i="1" s="1"/>
  <c r="K71" i="1"/>
  <c r="U71" i="1"/>
  <c r="J72" i="1" s="1"/>
  <c r="S72" i="1" s="1"/>
  <c r="R73" i="2"/>
  <c r="N73" i="2"/>
  <c r="M73" i="2"/>
  <c r="S73" i="2"/>
  <c r="O73" i="2"/>
  <c r="V73" i="2" l="1"/>
  <c r="L73" i="2"/>
  <c r="K73" i="2"/>
  <c r="P71" i="1"/>
  <c r="Y71" i="1" s="1"/>
  <c r="AA71" i="1" s="1"/>
  <c r="T71" i="1"/>
  <c r="I72" i="1"/>
  <c r="N72" i="1" s="1"/>
  <c r="O72" i="1"/>
  <c r="V72" i="1" s="1"/>
  <c r="U73" i="2"/>
  <c r="T73" i="2" l="1"/>
  <c r="P73" i="2"/>
  <c r="Q73" i="2"/>
  <c r="X73" i="2" s="1"/>
  <c r="R72" i="1"/>
  <c r="Z71" i="1"/>
  <c r="W71" i="1"/>
  <c r="M72" i="1"/>
  <c r="J74" i="2"/>
  <c r="I74" i="2"/>
  <c r="W73" i="2" l="1"/>
  <c r="Y73" i="2"/>
  <c r="U72" i="1"/>
  <c r="J73" i="1" s="1"/>
  <c r="O73" i="1" s="1"/>
  <c r="L72" i="1"/>
  <c r="Q72" i="1" s="1"/>
  <c r="X72" i="1" s="1"/>
  <c r="K72" i="1"/>
  <c r="O74" i="2"/>
  <c r="S74" i="2"/>
  <c r="N74" i="2"/>
  <c r="M74" i="2"/>
  <c r="R74" i="2"/>
  <c r="Z73" i="2" l="1"/>
  <c r="AA73" i="2"/>
  <c r="K74" i="2"/>
  <c r="L74" i="2"/>
  <c r="Q74" i="2" s="1"/>
  <c r="X74" i="2" s="1"/>
  <c r="V74" i="2"/>
  <c r="I73" i="1"/>
  <c r="N73" i="1" s="1"/>
  <c r="S73" i="1"/>
  <c r="V73" i="1" s="1"/>
  <c r="T72" i="1"/>
  <c r="P72" i="1"/>
  <c r="U74" i="2"/>
  <c r="T74" i="2" l="1"/>
  <c r="P74" i="2"/>
  <c r="M73" i="1"/>
  <c r="R73" i="1"/>
  <c r="W72" i="1"/>
  <c r="Y72" i="1"/>
  <c r="J75" i="2"/>
  <c r="I75" i="2"/>
  <c r="W74" i="2" l="1"/>
  <c r="Y74" i="2"/>
  <c r="U73" i="1"/>
  <c r="I74" i="1" s="1"/>
  <c r="M74" i="1" s="1"/>
  <c r="AA72" i="1"/>
  <c r="Z72" i="1"/>
  <c r="K73" i="1"/>
  <c r="L73" i="1"/>
  <c r="Q73" i="1" s="1"/>
  <c r="X73" i="1" s="1"/>
  <c r="R75" i="2"/>
  <c r="N75" i="2"/>
  <c r="M75" i="2"/>
  <c r="S75" i="2"/>
  <c r="O75" i="2"/>
  <c r="Z74" i="2" l="1"/>
  <c r="AA74" i="2"/>
  <c r="L75" i="2"/>
  <c r="Q75" i="2" s="1"/>
  <c r="X75" i="2" s="1"/>
  <c r="K75" i="2"/>
  <c r="V75" i="2"/>
  <c r="R74" i="1"/>
  <c r="N74" i="1"/>
  <c r="J74" i="1"/>
  <c r="S74" i="1" s="1"/>
  <c r="T73" i="1"/>
  <c r="P73" i="1"/>
  <c r="U75" i="2"/>
  <c r="T75" i="2" l="1"/>
  <c r="P75" i="2"/>
  <c r="O74" i="1"/>
  <c r="V74" i="1" s="1"/>
  <c r="U74" i="1"/>
  <c r="I75" i="1" s="1"/>
  <c r="R75" i="1" s="1"/>
  <c r="W73" i="1"/>
  <c r="Y73" i="1"/>
  <c r="I76" i="2"/>
  <c r="J76" i="2"/>
  <c r="W75" i="2" l="1"/>
  <c r="Y75" i="2"/>
  <c r="J75" i="1"/>
  <c r="O75" i="1" s="1"/>
  <c r="Z73" i="1"/>
  <c r="AA73" i="1"/>
  <c r="L74" i="1"/>
  <c r="Q74" i="1" s="1"/>
  <c r="X74" i="1" s="1"/>
  <c r="K74" i="1"/>
  <c r="M75" i="1"/>
  <c r="N75" i="1"/>
  <c r="O76" i="2"/>
  <c r="S76" i="2"/>
  <c r="N76" i="2"/>
  <c r="M76" i="2"/>
  <c r="R76" i="2"/>
  <c r="Z75" i="2" l="1"/>
  <c r="AA75" i="2"/>
  <c r="V76" i="2"/>
  <c r="K76" i="2"/>
  <c r="L76" i="2"/>
  <c r="S75" i="1"/>
  <c r="V75" i="1" s="1"/>
  <c r="P74" i="1"/>
  <c r="Y74" i="1" s="1"/>
  <c r="T74" i="1"/>
  <c r="U75" i="1"/>
  <c r="U76" i="2"/>
  <c r="P76" i="2" l="1"/>
  <c r="T76" i="2"/>
  <c r="Q76" i="2"/>
  <c r="X76" i="2" s="1"/>
  <c r="W74" i="1"/>
  <c r="K75" i="1" s="1"/>
  <c r="AA74" i="1"/>
  <c r="Z74" i="1"/>
  <c r="I76" i="1"/>
  <c r="M76" i="1" s="1"/>
  <c r="J76" i="1"/>
  <c r="O76" i="1" s="1"/>
  <c r="J77" i="2"/>
  <c r="I77" i="2"/>
  <c r="W76" i="2" l="1"/>
  <c r="Y76" i="2"/>
  <c r="L75" i="1"/>
  <c r="Q75" i="1" s="1"/>
  <c r="X75" i="1" s="1"/>
  <c r="T75" i="1"/>
  <c r="P75" i="1"/>
  <c r="N76" i="1"/>
  <c r="R76" i="1"/>
  <c r="S76" i="1"/>
  <c r="V76" i="1" s="1"/>
  <c r="M77" i="2"/>
  <c r="R77" i="2"/>
  <c r="N77" i="2"/>
  <c r="S77" i="2"/>
  <c r="O77" i="2"/>
  <c r="Z76" i="2" l="1"/>
  <c r="AA76" i="2"/>
  <c r="V77" i="2"/>
  <c r="K77" i="2"/>
  <c r="L77" i="2"/>
  <c r="W75" i="1"/>
  <c r="Y75" i="1"/>
  <c r="U76" i="1"/>
  <c r="J77" i="1" s="1"/>
  <c r="U77" i="2"/>
  <c r="Q77" i="2" l="1"/>
  <c r="X77" i="2" s="1"/>
  <c r="T77" i="2"/>
  <c r="P77" i="2"/>
  <c r="AA75" i="1"/>
  <c r="Z75" i="1"/>
  <c r="K76" i="1"/>
  <c r="L76" i="1"/>
  <c r="Q76" i="1" s="1"/>
  <c r="X76" i="1" s="1"/>
  <c r="I77" i="1"/>
  <c r="R77" i="1" s="1"/>
  <c r="I78" i="2"/>
  <c r="J78" i="2"/>
  <c r="O77" i="1"/>
  <c r="S77" i="1"/>
  <c r="W77" i="2" l="1"/>
  <c r="Y77" i="2"/>
  <c r="P76" i="1"/>
  <c r="Y76" i="1" s="1"/>
  <c r="T76" i="1"/>
  <c r="M77" i="1"/>
  <c r="N77" i="1"/>
  <c r="V77" i="1"/>
  <c r="O78" i="2"/>
  <c r="S78" i="2"/>
  <c r="N78" i="2"/>
  <c r="M78" i="2"/>
  <c r="R78" i="2"/>
  <c r="Z77" i="2" l="1"/>
  <c r="AA77" i="2"/>
  <c r="V78" i="2"/>
  <c r="K78" i="2"/>
  <c r="L78" i="2"/>
  <c r="Q78" i="2" s="1"/>
  <c r="X78" i="2" s="1"/>
  <c r="U78" i="2"/>
  <c r="I79" i="2" s="1"/>
  <c r="W76" i="1"/>
  <c r="L77" i="1" s="1"/>
  <c r="Q77" i="1" s="1"/>
  <c r="X77" i="1" s="1"/>
  <c r="AA76" i="1"/>
  <c r="Z76" i="1"/>
  <c r="U77" i="1"/>
  <c r="J78" i="1" s="1"/>
  <c r="S78" i="1" s="1"/>
  <c r="J79" i="2" l="1"/>
  <c r="T78" i="2"/>
  <c r="P78" i="2"/>
  <c r="K77" i="1"/>
  <c r="T77" i="1" s="1"/>
  <c r="I78" i="1"/>
  <c r="R78" i="1" s="1"/>
  <c r="O78" i="1"/>
  <c r="V78" i="1" s="1"/>
  <c r="M79" i="2"/>
  <c r="R79" i="2"/>
  <c r="N79" i="2"/>
  <c r="S79" i="2"/>
  <c r="O79" i="2"/>
  <c r="V79" i="2" l="1"/>
  <c r="W78" i="2"/>
  <c r="Y78" i="2"/>
  <c r="P77" i="1"/>
  <c r="W77" i="1" s="1"/>
  <c r="N78" i="1"/>
  <c r="M78" i="1"/>
  <c r="U79" i="2"/>
  <c r="Z78" i="2" l="1"/>
  <c r="AA78" i="2"/>
  <c r="K79" i="2"/>
  <c r="L79" i="2"/>
  <c r="Y77" i="1"/>
  <c r="AA77" i="1" s="1"/>
  <c r="K78" i="1"/>
  <c r="L78" i="1"/>
  <c r="Q78" i="1" s="1"/>
  <c r="X78" i="1" s="1"/>
  <c r="U78" i="1"/>
  <c r="J79" i="1" s="1"/>
  <c r="O79" i="1" s="1"/>
  <c r="I80" i="2"/>
  <c r="J80" i="2"/>
  <c r="Q79" i="2" l="1"/>
  <c r="X79" i="2" s="1"/>
  <c r="T79" i="2"/>
  <c r="P79" i="2"/>
  <c r="Z77" i="1"/>
  <c r="T78" i="1"/>
  <c r="P78" i="1"/>
  <c r="S79" i="1"/>
  <c r="V79" i="1" s="1"/>
  <c r="I79" i="1"/>
  <c r="N79" i="1" s="1"/>
  <c r="O80" i="2"/>
  <c r="S80" i="2"/>
  <c r="N80" i="2"/>
  <c r="M80" i="2"/>
  <c r="R80" i="2"/>
  <c r="V80" i="2" l="1"/>
  <c r="W79" i="2"/>
  <c r="Y79" i="2"/>
  <c r="K80" i="2"/>
  <c r="L80" i="2"/>
  <c r="Q80" i="2" s="1"/>
  <c r="X80" i="2" s="1"/>
  <c r="W78" i="1"/>
  <c r="Y78" i="1"/>
  <c r="R79" i="1"/>
  <c r="M79" i="1"/>
  <c r="U80" i="2"/>
  <c r="Z79" i="2" l="1"/>
  <c r="AA79" i="2"/>
  <c r="T80" i="2"/>
  <c r="P80" i="2"/>
  <c r="Z78" i="1"/>
  <c r="AA78" i="1"/>
  <c r="K79" i="1"/>
  <c r="L79" i="1"/>
  <c r="Q79" i="1" s="1"/>
  <c r="X79" i="1" s="1"/>
  <c r="U79" i="1"/>
  <c r="J80" i="1" s="1"/>
  <c r="S80" i="1" s="1"/>
  <c r="J81" i="2"/>
  <c r="I81" i="2"/>
  <c r="W80" i="2" l="1"/>
  <c r="Y80" i="2"/>
  <c r="P79" i="1"/>
  <c r="Y79" i="1" s="1"/>
  <c r="T79" i="1"/>
  <c r="I80" i="1"/>
  <c r="N80" i="1" s="1"/>
  <c r="O80" i="1"/>
  <c r="V80" i="1" s="1"/>
  <c r="M81" i="2"/>
  <c r="R81" i="2"/>
  <c r="N81" i="2"/>
  <c r="S81" i="2"/>
  <c r="O81" i="2"/>
  <c r="Z80" i="2" l="1"/>
  <c r="AA80" i="2"/>
  <c r="V81" i="2"/>
  <c r="L81" i="2"/>
  <c r="K81" i="2"/>
  <c r="W79" i="1"/>
  <c r="Z79" i="1"/>
  <c r="AA79" i="1"/>
  <c r="M80" i="1"/>
  <c r="R80" i="1"/>
  <c r="U81" i="2"/>
  <c r="T81" i="2" l="1"/>
  <c r="P81" i="2"/>
  <c r="Q81" i="2"/>
  <c r="X81" i="2" s="1"/>
  <c r="L80" i="1"/>
  <c r="Q80" i="1" s="1"/>
  <c r="X80" i="1" s="1"/>
  <c r="K80" i="1"/>
  <c r="U80" i="1"/>
  <c r="J81" i="1" s="1"/>
  <c r="O81" i="1" s="1"/>
  <c r="I82" i="2"/>
  <c r="J82" i="2"/>
  <c r="W81" i="2" l="1"/>
  <c r="Y81" i="2"/>
  <c r="P80" i="1"/>
  <c r="Y80" i="1" s="1"/>
  <c r="T80" i="1"/>
  <c r="S81" i="1"/>
  <c r="V81" i="1" s="1"/>
  <c r="I81" i="1"/>
  <c r="N81" i="1" s="1"/>
  <c r="O82" i="2"/>
  <c r="S82" i="2"/>
  <c r="N82" i="2"/>
  <c r="M82" i="2"/>
  <c r="R82" i="2"/>
  <c r="Z81" i="2" l="1"/>
  <c r="AA81" i="2"/>
  <c r="V82" i="2"/>
  <c r="L82" i="2"/>
  <c r="Q82" i="2" s="1"/>
  <c r="X82" i="2" s="1"/>
  <c r="K82" i="2"/>
  <c r="W80" i="1"/>
  <c r="AA80" i="1"/>
  <c r="Z80" i="1"/>
  <c r="R81" i="1"/>
  <c r="M81" i="1"/>
  <c r="U82" i="2"/>
  <c r="P82" i="2" l="1"/>
  <c r="T82" i="2"/>
  <c r="K81" i="1"/>
  <c r="L81" i="1"/>
  <c r="Q81" i="1" s="1"/>
  <c r="X81" i="1" s="1"/>
  <c r="U81" i="1"/>
  <c r="I82" i="1" s="1"/>
  <c r="N82" i="1" s="1"/>
  <c r="J83" i="2"/>
  <c r="I83" i="2"/>
  <c r="W82" i="2" l="1"/>
  <c r="Y82" i="2"/>
  <c r="P81" i="1"/>
  <c r="Y81" i="1" s="1"/>
  <c r="T81" i="1"/>
  <c r="J82" i="1"/>
  <c r="S82" i="1" s="1"/>
  <c r="M82" i="1"/>
  <c r="R82" i="1"/>
  <c r="M83" i="2"/>
  <c r="R83" i="2"/>
  <c r="N83" i="2"/>
  <c r="S83" i="2"/>
  <c r="O83" i="2"/>
  <c r="Z82" i="2" l="1"/>
  <c r="AA82" i="2"/>
  <c r="V83" i="2"/>
  <c r="K83" i="2"/>
  <c r="L83" i="2"/>
  <c r="W81" i="1"/>
  <c r="L82" i="1" s="1"/>
  <c r="Q82" i="1" s="1"/>
  <c r="X82" i="1" s="1"/>
  <c r="AA81" i="1"/>
  <c r="Z81" i="1"/>
  <c r="O82" i="1"/>
  <c r="V82" i="1" s="1"/>
  <c r="U82" i="1"/>
  <c r="I83" i="1" s="1"/>
  <c r="N83" i="1" s="1"/>
  <c r="U83" i="2"/>
  <c r="T83" i="2" l="1"/>
  <c r="P83" i="2"/>
  <c r="Q83" i="2"/>
  <c r="X83" i="2" s="1"/>
  <c r="K82" i="1"/>
  <c r="R83" i="1"/>
  <c r="J83" i="1"/>
  <c r="S83" i="1" s="1"/>
  <c r="M83" i="1"/>
  <c r="I84" i="2"/>
  <c r="J84" i="2"/>
  <c r="W83" i="2" l="1"/>
  <c r="Y83" i="2"/>
  <c r="U83" i="1"/>
  <c r="I84" i="1" s="1"/>
  <c r="O83" i="1"/>
  <c r="V83" i="1" s="1"/>
  <c r="P82" i="1"/>
  <c r="Y82" i="1" s="1"/>
  <c r="AA82" i="1" s="1"/>
  <c r="T82" i="1"/>
  <c r="O84" i="2"/>
  <c r="S84" i="2"/>
  <c r="N84" i="2"/>
  <c r="M84" i="2"/>
  <c r="R84" i="2"/>
  <c r="Z83" i="2" l="1"/>
  <c r="AA83" i="2"/>
  <c r="V84" i="2"/>
  <c r="L84" i="2"/>
  <c r="Q84" i="2" s="1"/>
  <c r="X84" i="2" s="1"/>
  <c r="K84" i="2"/>
  <c r="J84" i="1"/>
  <c r="S84" i="1" s="1"/>
  <c r="Z82" i="1"/>
  <c r="W82" i="1"/>
  <c r="K83" i="1" s="1"/>
  <c r="U84" i="2"/>
  <c r="N84" i="1"/>
  <c r="M84" i="1"/>
  <c r="R84" i="1"/>
  <c r="P84" i="2" l="1"/>
  <c r="T84" i="2"/>
  <c r="O84" i="1"/>
  <c r="V84" i="1" s="1"/>
  <c r="L83" i="1"/>
  <c r="Q83" i="1" s="1"/>
  <c r="X83" i="1" s="1"/>
  <c r="P83" i="1"/>
  <c r="T83" i="1"/>
  <c r="J85" i="2"/>
  <c r="I85" i="2"/>
  <c r="U84" i="1"/>
  <c r="W84" i="2" l="1"/>
  <c r="Y84" i="2"/>
  <c r="Y83" i="1"/>
  <c r="AA83" i="1" s="1"/>
  <c r="W83" i="1"/>
  <c r="K84" i="1" s="1"/>
  <c r="M85" i="2"/>
  <c r="R85" i="2"/>
  <c r="N85" i="2"/>
  <c r="S85" i="2"/>
  <c r="O85" i="2"/>
  <c r="J85" i="1"/>
  <c r="I85" i="1"/>
  <c r="Z84" i="2" l="1"/>
  <c r="AA84" i="2"/>
  <c r="V85" i="2"/>
  <c r="K85" i="2"/>
  <c r="L85" i="2"/>
  <c r="Q85" i="2" s="1"/>
  <c r="X85" i="2" s="1"/>
  <c r="U85" i="2"/>
  <c r="I86" i="2" s="1"/>
  <c r="Z83" i="1"/>
  <c r="L84" i="1"/>
  <c r="Q84" i="1" s="1"/>
  <c r="X84" i="1" s="1"/>
  <c r="T84" i="1"/>
  <c r="P84" i="1"/>
  <c r="R85" i="1"/>
  <c r="N85" i="1"/>
  <c r="M85" i="1"/>
  <c r="O85" i="1"/>
  <c r="S85" i="1"/>
  <c r="J86" i="2" l="1"/>
  <c r="O86" i="2" s="1"/>
  <c r="T85" i="2"/>
  <c r="P85" i="2"/>
  <c r="Y85" i="2" s="1"/>
  <c r="W84" i="1"/>
  <c r="Y84" i="1"/>
  <c r="V85" i="1"/>
  <c r="U85" i="1"/>
  <c r="N86" i="2"/>
  <c r="M86" i="2"/>
  <c r="R86" i="2"/>
  <c r="S86" i="2" l="1"/>
  <c r="Z85" i="2"/>
  <c r="AA85" i="2"/>
  <c r="V86" i="2"/>
  <c r="W85" i="2"/>
  <c r="K86" i="2" s="1"/>
  <c r="U86" i="2"/>
  <c r="I87" i="2" s="1"/>
  <c r="AA84" i="1"/>
  <c r="Z84" i="1"/>
  <c r="K85" i="1"/>
  <c r="L85" i="1"/>
  <c r="Q85" i="1" s="1"/>
  <c r="X85" i="1" s="1"/>
  <c r="J86" i="1"/>
  <c r="S86" i="1" s="1"/>
  <c r="I86" i="1"/>
  <c r="R86" i="1" s="1"/>
  <c r="J87" i="2" l="1"/>
  <c r="L86" i="2"/>
  <c r="Q86" i="2" s="1"/>
  <c r="X86" i="2" s="1"/>
  <c r="T86" i="2"/>
  <c r="P86" i="2"/>
  <c r="P85" i="1"/>
  <c r="Y85" i="1" s="1"/>
  <c r="T85" i="1"/>
  <c r="O86" i="1"/>
  <c r="V86" i="1" s="1"/>
  <c r="N86" i="1"/>
  <c r="M86" i="1"/>
  <c r="M87" i="2"/>
  <c r="R87" i="2"/>
  <c r="N87" i="2"/>
  <c r="S87" i="2"/>
  <c r="O87" i="2"/>
  <c r="Y86" i="2" l="1"/>
  <c r="V87" i="2"/>
  <c r="W86" i="2"/>
  <c r="U87" i="2"/>
  <c r="J88" i="2" s="1"/>
  <c r="AA85" i="1"/>
  <c r="Z85" i="1"/>
  <c r="W85" i="1"/>
  <c r="U86" i="1"/>
  <c r="I87" i="1" s="1"/>
  <c r="N87" i="1" s="1"/>
  <c r="Z86" i="2" l="1"/>
  <c r="AA86" i="2"/>
  <c r="K87" i="2"/>
  <c r="L87" i="2"/>
  <c r="Q87" i="2" s="1"/>
  <c r="X87" i="2" s="1"/>
  <c r="I88" i="2"/>
  <c r="M88" i="2" s="1"/>
  <c r="K86" i="1"/>
  <c r="L86" i="1"/>
  <c r="Q86" i="1" s="1"/>
  <c r="X86" i="1" s="1"/>
  <c r="J87" i="1"/>
  <c r="S87" i="1" s="1"/>
  <c r="R87" i="1"/>
  <c r="M87" i="1"/>
  <c r="O88" i="2"/>
  <c r="S88" i="2"/>
  <c r="N88" i="2" l="1"/>
  <c r="R88" i="2"/>
  <c r="T87" i="2"/>
  <c r="P87" i="2"/>
  <c r="V88" i="2"/>
  <c r="T86" i="1"/>
  <c r="P86" i="1"/>
  <c r="U87" i="1"/>
  <c r="I88" i="1" s="1"/>
  <c r="O87" i="1"/>
  <c r="V87" i="1" s="1"/>
  <c r="U88" i="2" l="1"/>
  <c r="W87" i="2"/>
  <c r="Y87" i="2"/>
  <c r="W86" i="1"/>
  <c r="Y86" i="1"/>
  <c r="J88" i="1"/>
  <c r="O88" i="1" s="1"/>
  <c r="J89" i="2"/>
  <c r="I89" i="2"/>
  <c r="R88" i="1"/>
  <c r="N88" i="1"/>
  <c r="M88" i="1"/>
  <c r="Z87" i="2" l="1"/>
  <c r="AA87" i="2"/>
  <c r="K88" i="2"/>
  <c r="L88" i="2"/>
  <c r="Q88" i="2" s="1"/>
  <c r="X88" i="2" s="1"/>
  <c r="Z86" i="1"/>
  <c r="AA86" i="1"/>
  <c r="K87" i="1"/>
  <c r="L87" i="1"/>
  <c r="Q87" i="1" s="1"/>
  <c r="X87" i="1" s="1"/>
  <c r="S88" i="1"/>
  <c r="V88" i="1" s="1"/>
  <c r="U88" i="1"/>
  <c r="M89" i="2"/>
  <c r="R89" i="2"/>
  <c r="N89" i="2"/>
  <c r="S89" i="2"/>
  <c r="O89" i="2"/>
  <c r="V89" i="2" s="1"/>
  <c r="P88" i="2" l="1"/>
  <c r="T88" i="2"/>
  <c r="U89" i="2"/>
  <c r="I90" i="2" s="1"/>
  <c r="T87" i="1"/>
  <c r="P87" i="1"/>
  <c r="J89" i="1"/>
  <c r="S89" i="1" s="1"/>
  <c r="I89" i="1"/>
  <c r="M89" i="1" s="1"/>
  <c r="J90" i="2" l="1"/>
  <c r="W88" i="2"/>
  <c r="Y88" i="2"/>
  <c r="W87" i="1"/>
  <c r="Y87" i="1"/>
  <c r="O89" i="1"/>
  <c r="V89" i="1" s="1"/>
  <c r="R89" i="1"/>
  <c r="N89" i="1"/>
  <c r="O90" i="2"/>
  <c r="S90" i="2"/>
  <c r="N90" i="2"/>
  <c r="M90" i="2"/>
  <c r="R90" i="2"/>
  <c r="Z88" i="2" l="1"/>
  <c r="AA88" i="2"/>
  <c r="L89" i="2"/>
  <c r="Q89" i="2" s="1"/>
  <c r="X89" i="2" s="1"/>
  <c r="K89" i="2"/>
  <c r="U90" i="2"/>
  <c r="I91" i="2" s="1"/>
  <c r="V90" i="2"/>
  <c r="AA87" i="1"/>
  <c r="Z87" i="1"/>
  <c r="L88" i="1"/>
  <c r="Q88" i="1" s="1"/>
  <c r="X88" i="1" s="1"/>
  <c r="K88" i="1"/>
  <c r="U89" i="1"/>
  <c r="I90" i="1" s="1"/>
  <c r="T89" i="2" l="1"/>
  <c r="P89" i="2"/>
  <c r="J91" i="2"/>
  <c r="S91" i="2" s="1"/>
  <c r="T88" i="1"/>
  <c r="P88" i="1"/>
  <c r="J90" i="1"/>
  <c r="O90" i="1" s="1"/>
  <c r="M91" i="2"/>
  <c r="R91" i="2"/>
  <c r="N91" i="2"/>
  <c r="N90" i="1"/>
  <c r="M90" i="1"/>
  <c r="R90" i="1"/>
  <c r="O91" i="2" l="1"/>
  <c r="V91" i="2" s="1"/>
  <c r="W89" i="2"/>
  <c r="Y89" i="2"/>
  <c r="W88" i="1"/>
  <c r="Y88" i="1"/>
  <c r="S90" i="1"/>
  <c r="V90" i="1" s="1"/>
  <c r="U91" i="2"/>
  <c r="U90" i="1"/>
  <c r="Z89" i="2" l="1"/>
  <c r="AA89" i="2"/>
  <c r="L90" i="2"/>
  <c r="Q90" i="2" s="1"/>
  <c r="X90" i="2" s="1"/>
  <c r="K90" i="2"/>
  <c r="L89" i="1"/>
  <c r="Q89" i="1" s="1"/>
  <c r="X89" i="1" s="1"/>
  <c r="K89" i="1"/>
  <c r="Z88" i="1"/>
  <c r="AA88" i="1"/>
  <c r="I92" i="2"/>
  <c r="J92" i="2"/>
  <c r="J91" i="1"/>
  <c r="I91" i="1"/>
  <c r="T90" i="2" l="1"/>
  <c r="P90" i="2"/>
  <c r="Y90" i="2" s="1"/>
  <c r="T89" i="1"/>
  <c r="P89" i="1"/>
  <c r="Y89" i="1" s="1"/>
  <c r="O92" i="2"/>
  <c r="S92" i="2"/>
  <c r="N92" i="2"/>
  <c r="M92" i="2"/>
  <c r="R92" i="2"/>
  <c r="R91" i="1"/>
  <c r="N91" i="1"/>
  <c r="M91" i="1"/>
  <c r="S91" i="1"/>
  <c r="O91" i="1"/>
  <c r="Z90" i="2" l="1"/>
  <c r="AA90" i="2"/>
  <c r="V92" i="2"/>
  <c r="W90" i="2"/>
  <c r="W89" i="1"/>
  <c r="L90" i="1" s="1"/>
  <c r="Q90" i="1" s="1"/>
  <c r="X90" i="1" s="1"/>
  <c r="AA89" i="1"/>
  <c r="Z89" i="1"/>
  <c r="V91" i="1"/>
  <c r="U92" i="2"/>
  <c r="U91" i="1"/>
  <c r="K91" i="2" l="1"/>
  <c r="L91" i="2"/>
  <c r="Q91" i="2" s="1"/>
  <c r="X91" i="2" s="1"/>
  <c r="K90" i="1"/>
  <c r="P90" i="1" s="1"/>
  <c r="Y90" i="1" s="1"/>
  <c r="J93" i="2"/>
  <c r="I93" i="2"/>
  <c r="J92" i="1"/>
  <c r="I92" i="1"/>
  <c r="P91" i="2" l="1"/>
  <c r="Y91" i="2" s="1"/>
  <c r="T91" i="2"/>
  <c r="T90" i="1"/>
  <c r="W90" i="1" s="1"/>
  <c r="AA90" i="1"/>
  <c r="Z90" i="1"/>
  <c r="M93" i="2"/>
  <c r="R93" i="2"/>
  <c r="N93" i="2"/>
  <c r="S93" i="2"/>
  <c r="O93" i="2"/>
  <c r="N92" i="1"/>
  <c r="M92" i="1"/>
  <c r="R92" i="1"/>
  <c r="O92" i="1"/>
  <c r="S92" i="1"/>
  <c r="Z91" i="2" l="1"/>
  <c r="AA91" i="2"/>
  <c r="V93" i="2"/>
  <c r="W91" i="2"/>
  <c r="K92" i="2" s="1"/>
  <c r="K91" i="1"/>
  <c r="L91" i="1"/>
  <c r="Q91" i="1" s="1"/>
  <c r="X91" i="1" s="1"/>
  <c r="V92" i="1"/>
  <c r="U93" i="2"/>
  <c r="U92" i="1"/>
  <c r="L92" i="2" l="1"/>
  <c r="Q92" i="2" s="1"/>
  <c r="X92" i="2" s="1"/>
  <c r="T92" i="2"/>
  <c r="P92" i="2"/>
  <c r="P91" i="1"/>
  <c r="Y91" i="1" s="1"/>
  <c r="T91" i="1"/>
  <c r="I94" i="2"/>
  <c r="J94" i="2"/>
  <c r="J93" i="1"/>
  <c r="I93" i="1"/>
  <c r="Y92" i="2" l="1"/>
  <c r="W92" i="2"/>
  <c r="W91" i="1"/>
  <c r="K92" i="1" s="1"/>
  <c r="AA91" i="1"/>
  <c r="Z91" i="1"/>
  <c r="O94" i="2"/>
  <c r="S94" i="2"/>
  <c r="N94" i="2"/>
  <c r="M94" i="2"/>
  <c r="R94" i="2"/>
  <c r="R93" i="1"/>
  <c r="N93" i="1"/>
  <c r="M93" i="1"/>
  <c r="O93" i="1"/>
  <c r="S93" i="1"/>
  <c r="Z92" i="2" l="1"/>
  <c r="AA92" i="2"/>
  <c r="K93" i="2"/>
  <c r="L93" i="2"/>
  <c r="V94" i="2"/>
  <c r="L92" i="1"/>
  <c r="Q92" i="1" s="1"/>
  <c r="X92" i="1" s="1"/>
  <c r="P92" i="1"/>
  <c r="T92" i="1"/>
  <c r="V93" i="1"/>
  <c r="U94" i="2"/>
  <c r="U93" i="1"/>
  <c r="Q93" i="2" l="1"/>
  <c r="X93" i="2" s="1"/>
  <c r="T93" i="2"/>
  <c r="P93" i="2"/>
  <c r="Y93" i="2" s="1"/>
  <c r="Y92" i="1"/>
  <c r="AA92" i="1" s="1"/>
  <c r="W92" i="1"/>
  <c r="K93" i="1" s="1"/>
  <c r="J95" i="2"/>
  <c r="I95" i="2"/>
  <c r="J94" i="1"/>
  <c r="I94" i="1"/>
  <c r="Z93" i="2" l="1"/>
  <c r="AA93" i="2"/>
  <c r="W93" i="2"/>
  <c r="K94" i="2" s="1"/>
  <c r="Z92" i="1"/>
  <c r="L93" i="1"/>
  <c r="Q93" i="1" s="1"/>
  <c r="X93" i="1" s="1"/>
  <c r="P93" i="1"/>
  <c r="T93" i="1"/>
  <c r="M95" i="2"/>
  <c r="R95" i="2"/>
  <c r="N95" i="2"/>
  <c r="S95" i="2"/>
  <c r="O95" i="2"/>
  <c r="M94" i="1"/>
  <c r="R94" i="1"/>
  <c r="N94" i="1"/>
  <c r="S94" i="1"/>
  <c r="O94" i="1"/>
  <c r="L94" i="2" l="1"/>
  <c r="Q94" i="2" s="1"/>
  <c r="X94" i="2" s="1"/>
  <c r="V95" i="2"/>
  <c r="P94" i="2"/>
  <c r="T94" i="2"/>
  <c r="Y93" i="1"/>
  <c r="AA93" i="1" s="1"/>
  <c r="W93" i="1"/>
  <c r="K94" i="1" s="1"/>
  <c r="V94" i="1"/>
  <c r="U95" i="2"/>
  <c r="U94" i="1"/>
  <c r="Y94" i="2" l="1"/>
  <c r="W94" i="2"/>
  <c r="Z93" i="1"/>
  <c r="L94" i="1"/>
  <c r="Q94" i="1" s="1"/>
  <c r="X94" i="1" s="1"/>
  <c r="T94" i="1"/>
  <c r="P94" i="1"/>
  <c r="I96" i="2"/>
  <c r="J96" i="2"/>
  <c r="J95" i="1"/>
  <c r="I95" i="1"/>
  <c r="Z94" i="2" l="1"/>
  <c r="AA94" i="2"/>
  <c r="L95" i="2"/>
  <c r="K95" i="2"/>
  <c r="Y94" i="1"/>
  <c r="W94" i="1"/>
  <c r="O96" i="2"/>
  <c r="S96" i="2"/>
  <c r="N96" i="2"/>
  <c r="M96" i="2"/>
  <c r="R96" i="2"/>
  <c r="N95" i="1"/>
  <c r="M95" i="1"/>
  <c r="R95" i="1"/>
  <c r="O95" i="1"/>
  <c r="S95" i="1"/>
  <c r="P95" i="2" l="1"/>
  <c r="T95" i="2"/>
  <c r="Q95" i="2"/>
  <c r="X95" i="2" s="1"/>
  <c r="V96" i="2"/>
  <c r="L95" i="1"/>
  <c r="Q95" i="1" s="1"/>
  <c r="X95" i="1" s="1"/>
  <c r="K95" i="1"/>
  <c r="Z94" i="1"/>
  <c r="AA94" i="1"/>
  <c r="V95" i="1"/>
  <c r="U96" i="2"/>
  <c r="U95" i="1"/>
  <c r="W95" i="2" l="1"/>
  <c r="Y95" i="2"/>
  <c r="T95" i="1"/>
  <c r="P95" i="1"/>
  <c r="J97" i="2"/>
  <c r="I97" i="2"/>
  <c r="J96" i="1"/>
  <c r="I96" i="1"/>
  <c r="Z95" i="2" l="1"/>
  <c r="AA95" i="2"/>
  <c r="K96" i="2"/>
  <c r="L96" i="2"/>
  <c r="Q96" i="2" s="1"/>
  <c r="X96" i="2" s="1"/>
  <c r="Y95" i="1"/>
  <c r="W95" i="1"/>
  <c r="M97" i="2"/>
  <c r="R97" i="2"/>
  <c r="N97" i="2"/>
  <c r="S97" i="2"/>
  <c r="O97" i="2"/>
  <c r="S96" i="1"/>
  <c r="O96" i="1"/>
  <c r="R96" i="1"/>
  <c r="N96" i="1"/>
  <c r="M96" i="1"/>
  <c r="T96" i="2" l="1"/>
  <c r="P96" i="2"/>
  <c r="V97" i="2"/>
  <c r="L96" i="1"/>
  <c r="Q96" i="1" s="1"/>
  <c r="X96" i="1" s="1"/>
  <c r="K96" i="1"/>
  <c r="AA95" i="1"/>
  <c r="Z95" i="1"/>
  <c r="U96" i="1"/>
  <c r="V96" i="1"/>
  <c r="U97" i="2"/>
  <c r="W96" i="2" l="1"/>
  <c r="Y96" i="2"/>
  <c r="P96" i="1"/>
  <c r="T96" i="1"/>
  <c r="J97" i="1"/>
  <c r="S97" i="1" s="1"/>
  <c r="I97" i="1"/>
  <c r="N97" i="1" s="1"/>
  <c r="I98" i="2"/>
  <c r="J98" i="2"/>
  <c r="Z96" i="2" l="1"/>
  <c r="AA96" i="2"/>
  <c r="L97" i="2"/>
  <c r="Q97" i="2" s="1"/>
  <c r="X97" i="2" s="1"/>
  <c r="K97" i="2"/>
  <c r="Y96" i="1"/>
  <c r="W96" i="1"/>
  <c r="O97" i="1"/>
  <c r="V97" i="1" s="1"/>
  <c r="R97" i="1"/>
  <c r="M97" i="1"/>
  <c r="O98" i="2"/>
  <c r="S98" i="2"/>
  <c r="N98" i="2"/>
  <c r="M98" i="2"/>
  <c r="R98" i="2"/>
  <c r="V98" i="2" l="1"/>
  <c r="P97" i="2"/>
  <c r="T97" i="2"/>
  <c r="K97" i="1"/>
  <c r="L97" i="1"/>
  <c r="Q97" i="1" s="1"/>
  <c r="X97" i="1" s="1"/>
  <c r="Z96" i="1"/>
  <c r="AA96" i="1"/>
  <c r="U97" i="1"/>
  <c r="I98" i="1" s="1"/>
  <c r="U98" i="2"/>
  <c r="W97" i="2" l="1"/>
  <c r="Y97" i="2"/>
  <c r="T97" i="1"/>
  <c r="P97" i="1"/>
  <c r="J98" i="1"/>
  <c r="O98" i="1" s="1"/>
  <c r="J99" i="2"/>
  <c r="I99" i="2"/>
  <c r="N98" i="1"/>
  <c r="M98" i="1"/>
  <c r="R98" i="1"/>
  <c r="Z97" i="2" l="1"/>
  <c r="AA97" i="2"/>
  <c r="K98" i="2"/>
  <c r="L98" i="2"/>
  <c r="Q98" i="2" s="1"/>
  <c r="X98" i="2" s="1"/>
  <c r="W97" i="1"/>
  <c r="Y97" i="1"/>
  <c r="S98" i="1"/>
  <c r="V98" i="1" s="1"/>
  <c r="M99" i="2"/>
  <c r="R99" i="2"/>
  <c r="N99" i="2"/>
  <c r="S99" i="2"/>
  <c r="O99" i="2"/>
  <c r="U98" i="1"/>
  <c r="V99" i="2" l="1"/>
  <c r="T98" i="2"/>
  <c r="P98" i="2"/>
  <c r="AA97" i="1"/>
  <c r="Z97" i="1"/>
  <c r="L98" i="1"/>
  <c r="Q98" i="1" s="1"/>
  <c r="X98" i="1" s="1"/>
  <c r="K98" i="1"/>
  <c r="U99" i="2"/>
  <c r="J99" i="1"/>
  <c r="I99" i="1"/>
  <c r="W98" i="2" l="1"/>
  <c r="Y98" i="2"/>
  <c r="P98" i="1"/>
  <c r="Y98" i="1" s="1"/>
  <c r="T98" i="1"/>
  <c r="I100" i="2"/>
  <c r="J100" i="2"/>
  <c r="R99" i="1"/>
  <c r="N99" i="1"/>
  <c r="M99" i="1"/>
  <c r="S99" i="1"/>
  <c r="O99" i="1"/>
  <c r="Z98" i="2" l="1"/>
  <c r="AA98" i="2"/>
  <c r="K99" i="2"/>
  <c r="L99" i="2"/>
  <c r="Q99" i="2" s="1"/>
  <c r="X99" i="2" s="1"/>
  <c r="W98" i="1"/>
  <c r="AA98" i="1"/>
  <c r="Z98" i="1"/>
  <c r="V99" i="1"/>
  <c r="O100" i="2"/>
  <c r="S100" i="2"/>
  <c r="N100" i="2"/>
  <c r="M100" i="2"/>
  <c r="R100" i="2"/>
  <c r="U99" i="1"/>
  <c r="T99" i="2" l="1"/>
  <c r="P99" i="2"/>
  <c r="Y99" i="2" s="1"/>
  <c r="V100" i="2"/>
  <c r="L99" i="1"/>
  <c r="Q99" i="1" s="1"/>
  <c r="X99" i="1" s="1"/>
  <c r="K99" i="1"/>
  <c r="U100" i="2"/>
  <c r="J100" i="1"/>
  <c r="I100" i="1"/>
  <c r="Z99" i="2" l="1"/>
  <c r="AA99" i="2"/>
  <c r="W99" i="2"/>
  <c r="T99" i="1"/>
  <c r="P99" i="1"/>
  <c r="Y99" i="1" s="1"/>
  <c r="J101" i="2"/>
  <c r="I101" i="2"/>
  <c r="N100" i="1"/>
  <c r="M100" i="1"/>
  <c r="R100" i="1"/>
  <c r="O100" i="1"/>
  <c r="S100" i="1"/>
  <c r="K100" i="2" l="1"/>
  <c r="L100" i="2"/>
  <c r="Q100" i="2" s="1"/>
  <c r="X100" i="2" s="1"/>
  <c r="W99" i="1"/>
  <c r="L100" i="1" s="1"/>
  <c r="Q100" i="1" s="1"/>
  <c r="X100" i="1" s="1"/>
  <c r="Z99" i="1"/>
  <c r="AA99" i="1"/>
  <c r="V100" i="1"/>
  <c r="M101" i="2"/>
  <c r="R101" i="2"/>
  <c r="N101" i="2"/>
  <c r="S101" i="2"/>
  <c r="O101" i="2"/>
  <c r="U100" i="1"/>
  <c r="V101" i="2" l="1"/>
  <c r="T100" i="2"/>
  <c r="P100" i="2"/>
  <c r="K100" i="1"/>
  <c r="T100" i="1" s="1"/>
  <c r="U101" i="2"/>
  <c r="J101" i="1"/>
  <c r="I101" i="1"/>
  <c r="W100" i="2" l="1"/>
  <c r="Y100" i="2"/>
  <c r="P100" i="1"/>
  <c r="W100" i="1" s="1"/>
  <c r="I102" i="2"/>
  <c r="J102" i="2"/>
  <c r="R101" i="1"/>
  <c r="N101" i="1"/>
  <c r="M101" i="1"/>
  <c r="O101" i="1"/>
  <c r="S101" i="1"/>
  <c r="Z100" i="2" l="1"/>
  <c r="AA100" i="2"/>
  <c r="K101" i="2"/>
  <c r="L101" i="2"/>
  <c r="Q101" i="2" s="1"/>
  <c r="X101" i="2" s="1"/>
  <c r="Y100" i="1"/>
  <c r="Z100" i="1" s="1"/>
  <c r="K101" i="1"/>
  <c r="L101" i="1"/>
  <c r="Q101" i="1" s="1"/>
  <c r="X101" i="1" s="1"/>
  <c r="V101" i="1"/>
  <c r="U101" i="1"/>
  <c r="O102" i="2"/>
  <c r="S102" i="2"/>
  <c r="N102" i="2"/>
  <c r="M102" i="2"/>
  <c r="R102" i="2"/>
  <c r="P101" i="2" l="1"/>
  <c r="Y101" i="2" s="1"/>
  <c r="T101" i="2"/>
  <c r="U102" i="2"/>
  <c r="V102" i="2"/>
  <c r="AA100" i="1"/>
  <c r="T101" i="1"/>
  <c r="P101" i="1"/>
  <c r="J102" i="1"/>
  <c r="S102" i="1" s="1"/>
  <c r="I102" i="1"/>
  <c r="M102" i="1" s="1"/>
  <c r="Z101" i="2" l="1"/>
  <c r="AA101" i="2"/>
  <c r="W101" i="2"/>
  <c r="K102" i="2" s="1"/>
  <c r="J103" i="2"/>
  <c r="S103" i="2" s="1"/>
  <c r="I103" i="2"/>
  <c r="R103" i="2" s="1"/>
  <c r="W101" i="1"/>
  <c r="Y101" i="1"/>
  <c r="O102" i="1"/>
  <c r="V102" i="1" s="1"/>
  <c r="N102" i="1"/>
  <c r="R102" i="1"/>
  <c r="N103" i="2" l="1"/>
  <c r="M103" i="2"/>
  <c r="L102" i="2"/>
  <c r="Q102" i="2" s="1"/>
  <c r="X102" i="2" s="1"/>
  <c r="O103" i="2"/>
  <c r="V103" i="2" s="1"/>
  <c r="T102" i="2"/>
  <c r="P102" i="2"/>
  <c r="Z101" i="1"/>
  <c r="AA101" i="1"/>
  <c r="L102" i="1"/>
  <c r="Q102" i="1" s="1"/>
  <c r="X102" i="1" s="1"/>
  <c r="K102" i="1"/>
  <c r="U102" i="1"/>
  <c r="I103" i="1" s="1"/>
  <c r="N103" i="1" s="1"/>
  <c r="U103" i="2"/>
  <c r="W102" i="2" l="1"/>
  <c r="Y102" i="2"/>
  <c r="T102" i="1"/>
  <c r="P102" i="1"/>
  <c r="R103" i="1"/>
  <c r="M103" i="1"/>
  <c r="J103" i="1"/>
  <c r="O103" i="1" s="1"/>
  <c r="I104" i="2"/>
  <c r="J104" i="2"/>
  <c r="Z102" i="2" l="1"/>
  <c r="AA102" i="2"/>
  <c r="K103" i="2"/>
  <c r="L103" i="2"/>
  <c r="W102" i="1"/>
  <c r="Y102" i="1"/>
  <c r="U103" i="1"/>
  <c r="I104" i="1" s="1"/>
  <c r="S103" i="1"/>
  <c r="V103" i="1" s="1"/>
  <c r="O104" i="2"/>
  <c r="S104" i="2"/>
  <c r="N104" i="2"/>
  <c r="M104" i="2"/>
  <c r="R104" i="2"/>
  <c r="Q103" i="2" l="1"/>
  <c r="X103" i="2" s="1"/>
  <c r="T103" i="2"/>
  <c r="P103" i="2"/>
  <c r="V104" i="2"/>
  <c r="Z102" i="1"/>
  <c r="AA102" i="1"/>
  <c r="K103" i="1"/>
  <c r="L103" i="1"/>
  <c r="Q103" i="1" s="1"/>
  <c r="X103" i="1" s="1"/>
  <c r="J104" i="1"/>
  <c r="S104" i="1" s="1"/>
  <c r="U104" i="2"/>
  <c r="R104" i="1"/>
  <c r="N104" i="1"/>
  <c r="M104" i="1"/>
  <c r="W103" i="2" l="1"/>
  <c r="Y103" i="2"/>
  <c r="P103" i="1"/>
  <c r="Y103" i="1" s="1"/>
  <c r="T103" i="1"/>
  <c r="O104" i="1"/>
  <c r="V104" i="1" s="1"/>
  <c r="U104" i="1"/>
  <c r="I105" i="1" s="1"/>
  <c r="J105" i="2"/>
  <c r="I105" i="2"/>
  <c r="Z103" i="2" l="1"/>
  <c r="AA103" i="2"/>
  <c r="K104" i="2"/>
  <c r="L104" i="2"/>
  <c r="Z103" i="1"/>
  <c r="AA103" i="1"/>
  <c r="W103" i="1"/>
  <c r="J105" i="1"/>
  <c r="S105" i="1" s="1"/>
  <c r="M105" i="2"/>
  <c r="R105" i="2"/>
  <c r="N105" i="2"/>
  <c r="S105" i="2"/>
  <c r="O105" i="2"/>
  <c r="N105" i="1"/>
  <c r="M105" i="1"/>
  <c r="R105" i="1"/>
  <c r="V105" i="2" l="1"/>
  <c r="Q104" i="2"/>
  <c r="X104" i="2" s="1"/>
  <c r="T104" i="2"/>
  <c r="P104" i="2"/>
  <c r="K104" i="1"/>
  <c r="L104" i="1"/>
  <c r="Q104" i="1" s="1"/>
  <c r="X104" i="1" s="1"/>
  <c r="O105" i="1"/>
  <c r="V105" i="1" s="1"/>
  <c r="U105" i="1"/>
  <c r="I106" i="1" s="1"/>
  <c r="U105" i="2"/>
  <c r="Y104" i="2" l="1"/>
  <c r="W104" i="2"/>
  <c r="K105" i="2" s="1"/>
  <c r="P104" i="1"/>
  <c r="Y104" i="1" s="1"/>
  <c r="T104" i="1"/>
  <c r="J106" i="1"/>
  <c r="O106" i="1" s="1"/>
  <c r="I106" i="2"/>
  <c r="J106" i="2"/>
  <c r="N106" i="1"/>
  <c r="M106" i="1"/>
  <c r="R106" i="1"/>
  <c r="Z104" i="2" l="1"/>
  <c r="AA104" i="2"/>
  <c r="L105" i="2"/>
  <c r="Q105" i="2" s="1"/>
  <c r="X105" i="2" s="1"/>
  <c r="P105" i="2"/>
  <c r="T105" i="2"/>
  <c r="W104" i="1"/>
  <c r="Z104" i="1"/>
  <c r="AA104" i="1"/>
  <c r="S106" i="1"/>
  <c r="V106" i="1" s="1"/>
  <c r="U106" i="1"/>
  <c r="I107" i="1" s="1"/>
  <c r="N106" i="2"/>
  <c r="M106" i="2"/>
  <c r="R106" i="2"/>
  <c r="O106" i="2"/>
  <c r="S106" i="2"/>
  <c r="W105" i="2" l="1"/>
  <c r="Y105" i="2"/>
  <c r="V106" i="2"/>
  <c r="K105" i="1"/>
  <c r="L105" i="1"/>
  <c r="Q105" i="1" s="1"/>
  <c r="X105" i="1" s="1"/>
  <c r="J107" i="1"/>
  <c r="S107" i="1" s="1"/>
  <c r="U106" i="2"/>
  <c r="R107" i="1"/>
  <c r="N107" i="1"/>
  <c r="M107" i="1"/>
  <c r="Z105" i="2" l="1"/>
  <c r="AA105" i="2"/>
  <c r="K106" i="2"/>
  <c r="L106" i="2"/>
  <c r="T105" i="1"/>
  <c r="P105" i="1"/>
  <c r="O107" i="1"/>
  <c r="V107" i="1" s="1"/>
  <c r="J107" i="2"/>
  <c r="I107" i="2"/>
  <c r="U107" i="1"/>
  <c r="Q106" i="2" l="1"/>
  <c r="X106" i="2" s="1"/>
  <c r="P106" i="2"/>
  <c r="T106" i="2"/>
  <c r="W105" i="1"/>
  <c r="Y105" i="1"/>
  <c r="M107" i="2"/>
  <c r="R107" i="2"/>
  <c r="N107" i="2"/>
  <c r="S107" i="2"/>
  <c r="O107" i="2"/>
  <c r="J108" i="1"/>
  <c r="I108" i="1"/>
  <c r="V107" i="2" l="1"/>
  <c r="Y106" i="2"/>
  <c r="W106" i="2"/>
  <c r="L107" i="2" s="1"/>
  <c r="K106" i="1"/>
  <c r="L106" i="1"/>
  <c r="Q106" i="1" s="1"/>
  <c r="X106" i="1" s="1"/>
  <c r="AA105" i="1"/>
  <c r="Z105" i="1"/>
  <c r="U107" i="2"/>
  <c r="N108" i="1"/>
  <c r="M108" i="1"/>
  <c r="R108" i="1"/>
  <c r="O108" i="1"/>
  <c r="S108" i="1"/>
  <c r="K107" i="2" l="1"/>
  <c r="Z106" i="2"/>
  <c r="AA106" i="2"/>
  <c r="Q107" i="2"/>
  <c r="X107" i="2" s="1"/>
  <c r="T107" i="2"/>
  <c r="P107" i="2"/>
  <c r="P106" i="1"/>
  <c r="Y106" i="1" s="1"/>
  <c r="T106" i="1"/>
  <c r="V108" i="1"/>
  <c r="I108" i="2"/>
  <c r="J108" i="2"/>
  <c r="U108" i="1"/>
  <c r="Y107" i="2" l="1"/>
  <c r="W107" i="2"/>
  <c r="W106" i="1"/>
  <c r="AA106" i="1"/>
  <c r="Z106" i="1"/>
  <c r="O108" i="2"/>
  <c r="S108" i="2"/>
  <c r="N108" i="2"/>
  <c r="M108" i="2"/>
  <c r="R108" i="2"/>
  <c r="J109" i="1"/>
  <c r="I109" i="1"/>
  <c r="Z107" i="2" l="1"/>
  <c r="AA107" i="2"/>
  <c r="V108" i="2"/>
  <c r="L108" i="2"/>
  <c r="K108" i="2"/>
  <c r="L107" i="1"/>
  <c r="Q107" i="1" s="1"/>
  <c r="X107" i="1" s="1"/>
  <c r="K107" i="1"/>
  <c r="U108" i="2"/>
  <c r="R109" i="1"/>
  <c r="N109" i="1"/>
  <c r="M109" i="1"/>
  <c r="O109" i="1"/>
  <c r="S109" i="1"/>
  <c r="T108" i="2" l="1"/>
  <c r="P108" i="2"/>
  <c r="Q108" i="2"/>
  <c r="X108" i="2" s="1"/>
  <c r="T107" i="1"/>
  <c r="P107" i="1"/>
  <c r="V109" i="1"/>
  <c r="J109" i="2"/>
  <c r="I109" i="2"/>
  <c r="U109" i="1"/>
  <c r="W108" i="2" l="1"/>
  <c r="Y108" i="2"/>
  <c r="W107" i="1"/>
  <c r="Y107" i="1"/>
  <c r="M109" i="2"/>
  <c r="R109" i="2"/>
  <c r="N109" i="2"/>
  <c r="S109" i="2"/>
  <c r="O109" i="2"/>
  <c r="J110" i="1"/>
  <c r="I110" i="1"/>
  <c r="Z108" i="2" l="1"/>
  <c r="AA108" i="2"/>
  <c r="V109" i="2"/>
  <c r="L109" i="2"/>
  <c r="Q109" i="2" s="1"/>
  <c r="X109" i="2" s="1"/>
  <c r="K109" i="2"/>
  <c r="AA107" i="1"/>
  <c r="Z107" i="1"/>
  <c r="K108" i="1"/>
  <c r="L108" i="1"/>
  <c r="Q108" i="1" s="1"/>
  <c r="X108" i="1" s="1"/>
  <c r="U109" i="2"/>
  <c r="M110" i="1"/>
  <c r="R110" i="1"/>
  <c r="N110" i="1"/>
  <c r="S110" i="1"/>
  <c r="O110" i="1"/>
  <c r="T109" i="2" l="1"/>
  <c r="P109" i="2"/>
  <c r="P108" i="1"/>
  <c r="Y108" i="1" s="1"/>
  <c r="T108" i="1"/>
  <c r="V110" i="1"/>
  <c r="I110" i="2"/>
  <c r="J110" i="2"/>
  <c r="U110" i="1"/>
  <c r="Y109" i="2" l="1"/>
  <c r="W109" i="2"/>
  <c r="W108" i="1"/>
  <c r="L109" i="1" s="1"/>
  <c r="Q109" i="1" s="1"/>
  <c r="X109" i="1" s="1"/>
  <c r="Z108" i="1"/>
  <c r="AA108" i="1"/>
  <c r="O110" i="2"/>
  <c r="S110" i="2"/>
  <c r="N110" i="2"/>
  <c r="M110" i="2"/>
  <c r="R110" i="2"/>
  <c r="J111" i="1"/>
  <c r="I111" i="1"/>
  <c r="Z109" i="2" l="1"/>
  <c r="AA109" i="2"/>
  <c r="V110" i="2"/>
  <c r="K110" i="2"/>
  <c r="L110" i="2"/>
  <c r="Q110" i="2" s="1"/>
  <c r="X110" i="2" s="1"/>
  <c r="K109" i="1"/>
  <c r="T109" i="1" s="1"/>
  <c r="U110" i="2"/>
  <c r="N111" i="1"/>
  <c r="M111" i="1"/>
  <c r="R111" i="1"/>
  <c r="O111" i="1"/>
  <c r="S111" i="1"/>
  <c r="P110" i="2" l="1"/>
  <c r="T110" i="2"/>
  <c r="P109" i="1"/>
  <c r="Y109" i="1" s="1"/>
  <c r="AA109" i="1" s="1"/>
  <c r="V111" i="1"/>
  <c r="J111" i="2"/>
  <c r="I111" i="2"/>
  <c r="U111" i="1"/>
  <c r="W110" i="2" l="1"/>
  <c r="Y110" i="2"/>
  <c r="Z109" i="1"/>
  <c r="W109" i="1"/>
  <c r="K110" i="1" s="1"/>
  <c r="T110" i="1" s="1"/>
  <c r="M111" i="2"/>
  <c r="R111" i="2"/>
  <c r="N111" i="2"/>
  <c r="S111" i="2"/>
  <c r="O111" i="2"/>
  <c r="J112" i="1"/>
  <c r="I112" i="1"/>
  <c r="Z110" i="2" l="1"/>
  <c r="AA110" i="2"/>
  <c r="V111" i="2"/>
  <c r="K111" i="2"/>
  <c r="L111" i="2"/>
  <c r="Q111" i="2" s="1"/>
  <c r="X111" i="2" s="1"/>
  <c r="P110" i="1"/>
  <c r="W110" i="1" s="1"/>
  <c r="L110" i="1"/>
  <c r="Q110" i="1" s="1"/>
  <c r="X110" i="1" s="1"/>
  <c r="U111" i="2"/>
  <c r="R112" i="1"/>
  <c r="N112" i="1"/>
  <c r="M112" i="1"/>
  <c r="S112" i="1"/>
  <c r="O112" i="1"/>
  <c r="T111" i="2" l="1"/>
  <c r="P111" i="2"/>
  <c r="L111" i="1"/>
  <c r="Q111" i="1" s="1"/>
  <c r="X111" i="1" s="1"/>
  <c r="K111" i="1"/>
  <c r="P111" i="1" s="1"/>
  <c r="Y110" i="1"/>
  <c r="Z110" i="1" s="1"/>
  <c r="V112" i="1"/>
  <c r="I112" i="2"/>
  <c r="J112" i="2"/>
  <c r="U112" i="1"/>
  <c r="W111" i="2" l="1"/>
  <c r="Y111" i="2"/>
  <c r="T111" i="1"/>
  <c r="W111" i="1" s="1"/>
  <c r="L112" i="1" s="1"/>
  <c r="Q112" i="1" s="1"/>
  <c r="X112" i="1" s="1"/>
  <c r="Y111" i="1"/>
  <c r="AA111" i="1" s="1"/>
  <c r="AA110" i="1"/>
  <c r="O112" i="2"/>
  <c r="S112" i="2"/>
  <c r="N112" i="2"/>
  <c r="M112" i="2"/>
  <c r="R112" i="2"/>
  <c r="J113" i="1"/>
  <c r="I113" i="1"/>
  <c r="Z111" i="2" l="1"/>
  <c r="AA111" i="2"/>
  <c r="V112" i="2"/>
  <c r="K112" i="2"/>
  <c r="L112" i="2"/>
  <c r="Z111" i="1"/>
  <c r="K112" i="1"/>
  <c r="T112" i="1" s="1"/>
  <c r="U112" i="2"/>
  <c r="N113" i="1"/>
  <c r="M113" i="1"/>
  <c r="R113" i="1"/>
  <c r="S113" i="1"/>
  <c r="O113" i="1"/>
  <c r="Q112" i="2" l="1"/>
  <c r="X112" i="2" s="1"/>
  <c r="P112" i="2"/>
  <c r="T112" i="2"/>
  <c r="P112" i="1"/>
  <c r="Y112" i="1" s="1"/>
  <c r="AA112" i="1" s="1"/>
  <c r="V113" i="1"/>
  <c r="J113" i="2"/>
  <c r="I113" i="2"/>
  <c r="U113" i="1"/>
  <c r="Y112" i="2" l="1"/>
  <c r="W112" i="2"/>
  <c r="Z112" i="1"/>
  <c r="W112" i="1"/>
  <c r="M113" i="2"/>
  <c r="R113" i="2"/>
  <c r="N113" i="2"/>
  <c r="S113" i="2"/>
  <c r="O113" i="2"/>
  <c r="I114" i="1"/>
  <c r="J114" i="1"/>
  <c r="Z112" i="2" l="1"/>
  <c r="AA112" i="2"/>
  <c r="L113" i="2"/>
  <c r="K113" i="2"/>
  <c r="V113" i="2"/>
  <c r="L113" i="1"/>
  <c r="Q113" i="1" s="1"/>
  <c r="X113" i="1" s="1"/>
  <c r="K113" i="1"/>
  <c r="U113" i="2"/>
  <c r="O114" i="1"/>
  <c r="S114" i="1"/>
  <c r="N114" i="1"/>
  <c r="M114" i="1"/>
  <c r="R114" i="1"/>
  <c r="Q113" i="2" l="1"/>
  <c r="X113" i="2" s="1"/>
  <c r="P113" i="2"/>
  <c r="T113" i="2"/>
  <c r="P113" i="1"/>
  <c r="Y113" i="1" s="1"/>
  <c r="Z113" i="1" s="1"/>
  <c r="T113" i="1"/>
  <c r="V114" i="1"/>
  <c r="I114" i="2"/>
  <c r="J114" i="2"/>
  <c r="U114" i="1"/>
  <c r="W113" i="2" l="1"/>
  <c r="Y113" i="2"/>
  <c r="W113" i="1"/>
  <c r="AA113" i="1"/>
  <c r="O114" i="2"/>
  <c r="S114" i="2"/>
  <c r="N114" i="2"/>
  <c r="M114" i="2"/>
  <c r="R114" i="2"/>
  <c r="J115" i="1"/>
  <c r="I115" i="1"/>
  <c r="Z113" i="2" l="1"/>
  <c r="AA113" i="2"/>
  <c r="U114" i="2"/>
  <c r="L114" i="2"/>
  <c r="Q114" i="2" s="1"/>
  <c r="X114" i="2" s="1"/>
  <c r="K114" i="2"/>
  <c r="V114" i="2"/>
  <c r="L114" i="1"/>
  <c r="Q114" i="1" s="1"/>
  <c r="X114" i="1" s="1"/>
  <c r="K114" i="1"/>
  <c r="R115" i="1"/>
  <c r="N115" i="1"/>
  <c r="M115" i="1"/>
  <c r="S115" i="1"/>
  <c r="O115" i="1"/>
  <c r="J115" i="2" l="1"/>
  <c r="I115" i="2"/>
  <c r="M115" i="2" s="1"/>
  <c r="P114" i="2"/>
  <c r="T114" i="2"/>
  <c r="T114" i="1"/>
  <c r="P114" i="1"/>
  <c r="V115" i="1"/>
  <c r="U115" i="1"/>
  <c r="S115" i="2"/>
  <c r="O115" i="2"/>
  <c r="N115" i="2" l="1"/>
  <c r="R115" i="2"/>
  <c r="Y114" i="2"/>
  <c r="W114" i="2"/>
  <c r="V115" i="2"/>
  <c r="W114" i="1"/>
  <c r="Y114" i="1"/>
  <c r="I116" i="1"/>
  <c r="R116" i="1" s="1"/>
  <c r="J116" i="1"/>
  <c r="O116" i="1" s="1"/>
  <c r="U115" i="2" l="1"/>
  <c r="Z114" i="2"/>
  <c r="AA114" i="2"/>
  <c r="L115" i="2"/>
  <c r="Q115" i="2" s="1"/>
  <c r="X115" i="2" s="1"/>
  <c r="K115" i="2"/>
  <c r="Z114" i="1"/>
  <c r="AA114" i="1"/>
  <c r="K115" i="1"/>
  <c r="L115" i="1"/>
  <c r="Q115" i="1" s="1"/>
  <c r="X115" i="1" s="1"/>
  <c r="N116" i="1"/>
  <c r="M116" i="1"/>
  <c r="S116" i="1"/>
  <c r="V116" i="1" s="1"/>
  <c r="I116" i="2"/>
  <c r="J116" i="2"/>
  <c r="P115" i="2" l="1"/>
  <c r="Y115" i="2" s="1"/>
  <c r="T115" i="2"/>
  <c r="P115" i="1"/>
  <c r="Y115" i="1" s="1"/>
  <c r="Z115" i="1" s="1"/>
  <c r="T115" i="1"/>
  <c r="U116" i="1"/>
  <c r="J117" i="1" s="1"/>
  <c r="O116" i="2"/>
  <c r="S116" i="2"/>
  <c r="N116" i="2"/>
  <c r="M116" i="2"/>
  <c r="R116" i="2"/>
  <c r="Z115" i="2" l="1"/>
  <c r="AA115" i="2"/>
  <c r="W115" i="2"/>
  <c r="K116" i="2" s="1"/>
  <c r="V116" i="2"/>
  <c r="AA115" i="1"/>
  <c r="W115" i="1"/>
  <c r="I117" i="1"/>
  <c r="R117" i="1" s="1"/>
  <c r="U116" i="2"/>
  <c r="O117" i="1"/>
  <c r="S117" i="1"/>
  <c r="L116" i="2" l="1"/>
  <c r="Q116" i="2" s="1"/>
  <c r="X116" i="2" s="1"/>
  <c r="T116" i="2"/>
  <c r="P116" i="2"/>
  <c r="L116" i="1"/>
  <c r="Q116" i="1" s="1"/>
  <c r="X116" i="1" s="1"/>
  <c r="K116" i="1"/>
  <c r="M117" i="1"/>
  <c r="N117" i="1"/>
  <c r="V117" i="1"/>
  <c r="J117" i="2"/>
  <c r="I117" i="2"/>
  <c r="Y116" i="2" l="1"/>
  <c r="W116" i="2"/>
  <c r="T116" i="1"/>
  <c r="P116" i="1"/>
  <c r="U117" i="1"/>
  <c r="J118" i="1" s="1"/>
  <c r="M117" i="2"/>
  <c r="R117" i="2"/>
  <c r="N117" i="2"/>
  <c r="S117" i="2"/>
  <c r="O117" i="2"/>
  <c r="Z116" i="2" l="1"/>
  <c r="AA116" i="2"/>
  <c r="V117" i="2"/>
  <c r="K117" i="2"/>
  <c r="L117" i="2"/>
  <c r="Q117" i="2" s="1"/>
  <c r="X117" i="2" s="1"/>
  <c r="W116" i="1"/>
  <c r="Y116" i="1"/>
  <c r="I118" i="1"/>
  <c r="N118" i="1" s="1"/>
  <c r="U117" i="2"/>
  <c r="S118" i="1"/>
  <c r="O118" i="1"/>
  <c r="P117" i="2" l="1"/>
  <c r="T117" i="2"/>
  <c r="Z116" i="1"/>
  <c r="AA116" i="1"/>
  <c r="L117" i="1"/>
  <c r="Q117" i="1" s="1"/>
  <c r="X117" i="1" s="1"/>
  <c r="K117" i="1"/>
  <c r="M118" i="1"/>
  <c r="R118" i="1"/>
  <c r="V118" i="1"/>
  <c r="I118" i="2"/>
  <c r="J118" i="2"/>
  <c r="W117" i="2" l="1"/>
  <c r="Y117" i="2"/>
  <c r="P117" i="1"/>
  <c r="T117" i="1"/>
  <c r="U118" i="1"/>
  <c r="J119" i="1" s="1"/>
  <c r="O118" i="2"/>
  <c r="S118" i="2"/>
  <c r="N118" i="2"/>
  <c r="M118" i="2"/>
  <c r="R118" i="2"/>
  <c r="Z117" i="2" l="1"/>
  <c r="AA117" i="2"/>
  <c r="L118" i="2"/>
  <c r="Q118" i="2" s="1"/>
  <c r="X118" i="2" s="1"/>
  <c r="K118" i="2"/>
  <c r="V118" i="2"/>
  <c r="Y117" i="1"/>
  <c r="W117" i="1"/>
  <c r="I119" i="1"/>
  <c r="N119" i="1" s="1"/>
  <c r="U118" i="2"/>
  <c r="O119" i="1"/>
  <c r="S119" i="1"/>
  <c r="P118" i="2" l="1"/>
  <c r="T118" i="2"/>
  <c r="K118" i="1"/>
  <c r="L118" i="1"/>
  <c r="Q118" i="1" s="1"/>
  <c r="X118" i="1" s="1"/>
  <c r="Z117" i="1"/>
  <c r="AA117" i="1"/>
  <c r="R119" i="1"/>
  <c r="M119" i="1"/>
  <c r="V119" i="1"/>
  <c r="J119" i="2"/>
  <c r="I119" i="2"/>
  <c r="W118" i="2" l="1"/>
  <c r="Y118" i="2"/>
  <c r="T118" i="1"/>
  <c r="P118" i="1"/>
  <c r="U119" i="1"/>
  <c r="J120" i="1" s="1"/>
  <c r="M119" i="2"/>
  <c r="R119" i="2"/>
  <c r="N119" i="2"/>
  <c r="S119" i="2"/>
  <c r="O119" i="2"/>
  <c r="Z118" i="2" l="1"/>
  <c r="AA118" i="2"/>
  <c r="V119" i="2"/>
  <c r="K119" i="2"/>
  <c r="L119" i="2"/>
  <c r="Q119" i="2" s="1"/>
  <c r="X119" i="2" s="1"/>
  <c r="U119" i="2"/>
  <c r="I120" i="2" s="1"/>
  <c r="W118" i="1"/>
  <c r="Y118" i="1"/>
  <c r="I120" i="1"/>
  <c r="R120" i="1" s="1"/>
  <c r="S120" i="1"/>
  <c r="O120" i="1"/>
  <c r="J120" i="2" l="1"/>
  <c r="O120" i="2" s="1"/>
  <c r="P119" i="2"/>
  <c r="T119" i="2"/>
  <c r="Z118" i="1"/>
  <c r="AA118" i="1"/>
  <c r="L119" i="1"/>
  <c r="Q119" i="1" s="1"/>
  <c r="X119" i="1" s="1"/>
  <c r="K119" i="1"/>
  <c r="M120" i="1"/>
  <c r="N120" i="1"/>
  <c r="V120" i="1"/>
  <c r="N120" i="2"/>
  <c r="M120" i="2"/>
  <c r="R120" i="2"/>
  <c r="S120" i="2" l="1"/>
  <c r="V120" i="2" s="1"/>
  <c r="W119" i="2"/>
  <c r="Y119" i="2"/>
  <c r="P119" i="1"/>
  <c r="T119" i="1"/>
  <c r="U120" i="1"/>
  <c r="J121" i="1" s="1"/>
  <c r="U120" i="2"/>
  <c r="Z119" i="2" l="1"/>
  <c r="AA119" i="2"/>
  <c r="K120" i="2"/>
  <c r="L120" i="2"/>
  <c r="Q120" i="2" s="1"/>
  <c r="X120" i="2" s="1"/>
  <c r="Y119" i="1"/>
  <c r="W119" i="1"/>
  <c r="I121" i="1"/>
  <c r="N121" i="1" s="1"/>
  <c r="J121" i="2"/>
  <c r="I121" i="2"/>
  <c r="S121" i="1"/>
  <c r="O121" i="1"/>
  <c r="P120" i="2" l="1"/>
  <c r="T120" i="2"/>
  <c r="K120" i="1"/>
  <c r="L120" i="1"/>
  <c r="Q120" i="1" s="1"/>
  <c r="X120" i="1" s="1"/>
  <c r="AA119" i="1"/>
  <c r="Z119" i="1"/>
  <c r="R121" i="1"/>
  <c r="M121" i="1"/>
  <c r="V121" i="1"/>
  <c r="M121" i="2"/>
  <c r="R121" i="2"/>
  <c r="N121" i="2"/>
  <c r="S121" i="2"/>
  <c r="O121" i="2"/>
  <c r="V121" i="2" s="1"/>
  <c r="W120" i="2" l="1"/>
  <c r="Y120" i="2"/>
  <c r="U121" i="2"/>
  <c r="I122" i="2" s="1"/>
  <c r="P120" i="1"/>
  <c r="T120" i="1"/>
  <c r="U121" i="1"/>
  <c r="Z120" i="2" l="1"/>
  <c r="AA120" i="2"/>
  <c r="J122" i="2"/>
  <c r="O122" i="2" s="1"/>
  <c r="L121" i="2"/>
  <c r="K121" i="2"/>
  <c r="Y120" i="1"/>
  <c r="W120" i="1"/>
  <c r="J122" i="1"/>
  <c r="O122" i="1" s="1"/>
  <c r="I122" i="1"/>
  <c r="N122" i="1" s="1"/>
  <c r="N122" i="2"/>
  <c r="M122" i="2"/>
  <c r="R122" i="2"/>
  <c r="S122" i="2" l="1"/>
  <c r="V122" i="2" s="1"/>
  <c r="U122" i="2"/>
  <c r="T121" i="2"/>
  <c r="P121" i="2"/>
  <c r="Q121" i="2"/>
  <c r="X121" i="2" s="1"/>
  <c r="L121" i="1"/>
  <c r="Q121" i="1" s="1"/>
  <c r="X121" i="1" s="1"/>
  <c r="K121" i="1"/>
  <c r="Z120" i="1"/>
  <c r="AA120" i="1"/>
  <c r="S122" i="1"/>
  <c r="V122" i="1" s="1"/>
  <c r="R122" i="1"/>
  <c r="M122" i="1"/>
  <c r="I123" i="2"/>
  <c r="J123" i="2" l="1"/>
  <c r="W121" i="2"/>
  <c r="Y121" i="2"/>
  <c r="P121" i="1"/>
  <c r="Y121" i="1" s="1"/>
  <c r="T121" i="1"/>
  <c r="U122" i="1"/>
  <c r="J123" i="1" s="1"/>
  <c r="M123" i="2"/>
  <c r="R123" i="2"/>
  <c r="N123" i="2"/>
  <c r="S123" i="2"/>
  <c r="O123" i="2"/>
  <c r="Z121" i="2" l="1"/>
  <c r="AA121" i="2"/>
  <c r="V123" i="2"/>
  <c r="L122" i="2"/>
  <c r="K122" i="2"/>
  <c r="W121" i="1"/>
  <c r="K122" i="1" s="1"/>
  <c r="Z121" i="1"/>
  <c r="AA121" i="1"/>
  <c r="I123" i="1"/>
  <c r="R123" i="1" s="1"/>
  <c r="U123" i="2"/>
  <c r="S123" i="1"/>
  <c r="O123" i="1"/>
  <c r="P122" i="2" l="1"/>
  <c r="T122" i="2"/>
  <c r="Q122" i="2"/>
  <c r="X122" i="2" s="1"/>
  <c r="L122" i="1"/>
  <c r="Q122" i="1" s="1"/>
  <c r="X122" i="1" s="1"/>
  <c r="P122" i="1"/>
  <c r="T122" i="1"/>
  <c r="M123" i="1"/>
  <c r="N123" i="1"/>
  <c r="V123" i="1"/>
  <c r="I124" i="2"/>
  <c r="J124" i="2"/>
  <c r="W122" i="2" l="1"/>
  <c r="K123" i="2" s="1"/>
  <c r="Y122" i="2"/>
  <c r="Y122" i="1"/>
  <c r="Z122" i="1" s="1"/>
  <c r="W122" i="1"/>
  <c r="K123" i="1" s="1"/>
  <c r="U123" i="1"/>
  <c r="J124" i="1" s="1"/>
  <c r="O124" i="2"/>
  <c r="S124" i="2"/>
  <c r="N124" i="2"/>
  <c r="M124" i="2"/>
  <c r="R124" i="2"/>
  <c r="Z122" i="2" l="1"/>
  <c r="AA122" i="2"/>
  <c r="L123" i="2"/>
  <c r="Q123" i="2" s="1"/>
  <c r="X123" i="2" s="1"/>
  <c r="V124" i="2"/>
  <c r="P123" i="2"/>
  <c r="T123" i="2"/>
  <c r="L123" i="1"/>
  <c r="Q123" i="1" s="1"/>
  <c r="X123" i="1" s="1"/>
  <c r="AA122" i="1"/>
  <c r="T123" i="1"/>
  <c r="P123" i="1"/>
  <c r="I124" i="1"/>
  <c r="N124" i="1" s="1"/>
  <c r="U124" i="2"/>
  <c r="O124" i="1"/>
  <c r="S124" i="1"/>
  <c r="W123" i="2" l="1"/>
  <c r="Y123" i="2"/>
  <c r="K124" i="2"/>
  <c r="L124" i="2"/>
  <c r="Q124" i="2" s="1"/>
  <c r="X124" i="2" s="1"/>
  <c r="W123" i="1"/>
  <c r="Y123" i="1"/>
  <c r="R124" i="1"/>
  <c r="M124" i="1"/>
  <c r="V124" i="1"/>
  <c r="J125" i="2"/>
  <c r="I125" i="2"/>
  <c r="Z123" i="2" l="1"/>
  <c r="AA123" i="2"/>
  <c r="T124" i="2"/>
  <c r="P124" i="2"/>
  <c r="Y124" i="2" s="1"/>
  <c r="AA123" i="1"/>
  <c r="Z123" i="1"/>
  <c r="L124" i="1"/>
  <c r="Q124" i="1" s="1"/>
  <c r="X124" i="1" s="1"/>
  <c r="K124" i="1"/>
  <c r="U124" i="1"/>
  <c r="M125" i="2"/>
  <c r="R125" i="2"/>
  <c r="N125" i="2"/>
  <c r="S125" i="2"/>
  <c r="O125" i="2"/>
  <c r="Z124" i="2" l="1"/>
  <c r="AA124" i="2"/>
  <c r="V125" i="2"/>
  <c r="W124" i="2"/>
  <c r="L125" i="2" s="1"/>
  <c r="Q125" i="2" s="1"/>
  <c r="X125" i="2" s="1"/>
  <c r="T124" i="1"/>
  <c r="P124" i="1"/>
  <c r="I125" i="1"/>
  <c r="R125" i="1" s="1"/>
  <c r="J125" i="1"/>
  <c r="O125" i="1" s="1"/>
  <c r="U125" i="2"/>
  <c r="K125" i="2" l="1"/>
  <c r="T125" i="2" s="1"/>
  <c r="W124" i="1"/>
  <c r="Y124" i="1"/>
  <c r="M125" i="1"/>
  <c r="N125" i="1"/>
  <c r="S125" i="1"/>
  <c r="V125" i="1" s="1"/>
  <c r="I126" i="2"/>
  <c r="J126" i="2"/>
  <c r="P125" i="2" l="1"/>
  <c r="W125" i="2" s="1"/>
  <c r="Y125" i="2"/>
  <c r="AA124" i="1"/>
  <c r="Z124" i="1"/>
  <c r="L125" i="1"/>
  <c r="Q125" i="1" s="1"/>
  <c r="X125" i="1" s="1"/>
  <c r="K125" i="1"/>
  <c r="U125" i="1"/>
  <c r="J126" i="1" s="1"/>
  <c r="O126" i="2"/>
  <c r="S126" i="2"/>
  <c r="N126" i="2"/>
  <c r="M126" i="2"/>
  <c r="R126" i="2"/>
  <c r="Z125" i="2" l="1"/>
  <c r="AA125" i="2"/>
  <c r="V126" i="2"/>
  <c r="L126" i="2"/>
  <c r="Q126" i="2" s="1"/>
  <c r="X126" i="2" s="1"/>
  <c r="K126" i="2"/>
  <c r="U126" i="2"/>
  <c r="I127" i="2" s="1"/>
  <c r="P125" i="1"/>
  <c r="Y125" i="1" s="1"/>
  <c r="AA125" i="1" s="1"/>
  <c r="T125" i="1"/>
  <c r="I126" i="1"/>
  <c r="R126" i="1" s="1"/>
  <c r="S126" i="1"/>
  <c r="O126" i="1"/>
  <c r="J127" i="2" l="1"/>
  <c r="T126" i="2"/>
  <c r="P126" i="2"/>
  <c r="Z125" i="1"/>
  <c r="W125" i="1"/>
  <c r="M126" i="1"/>
  <c r="N126" i="1"/>
  <c r="V126" i="1"/>
  <c r="S127" i="2"/>
  <c r="O127" i="2"/>
  <c r="M127" i="2"/>
  <c r="R127" i="2"/>
  <c r="N127" i="2"/>
  <c r="V127" i="2" l="1"/>
  <c r="W126" i="2"/>
  <c r="Y126" i="2"/>
  <c r="U127" i="2"/>
  <c r="I128" i="2" s="1"/>
  <c r="L126" i="1"/>
  <c r="Q126" i="1" s="1"/>
  <c r="X126" i="1" s="1"/>
  <c r="K126" i="1"/>
  <c r="U126" i="1"/>
  <c r="I127" i="1" s="1"/>
  <c r="Z126" i="2" l="1"/>
  <c r="AA126" i="2"/>
  <c r="J128" i="2"/>
  <c r="O128" i="2" s="1"/>
  <c r="K127" i="2"/>
  <c r="L127" i="2"/>
  <c r="T126" i="1"/>
  <c r="P126" i="1"/>
  <c r="J127" i="1"/>
  <c r="O127" i="1" s="1"/>
  <c r="N128" i="2"/>
  <c r="M128" i="2"/>
  <c r="R128" i="2"/>
  <c r="N127" i="1"/>
  <c r="M127" i="1"/>
  <c r="R127" i="1"/>
  <c r="S128" i="2" l="1"/>
  <c r="V128" i="2"/>
  <c r="Q127" i="2"/>
  <c r="X127" i="2" s="1"/>
  <c r="P127" i="2"/>
  <c r="T127" i="2"/>
  <c r="W126" i="1"/>
  <c r="Y126" i="1"/>
  <c r="S127" i="1"/>
  <c r="V127" i="1" s="1"/>
  <c r="U128" i="2"/>
  <c r="U127" i="1"/>
  <c r="W127" i="2" l="1"/>
  <c r="Y127" i="2"/>
  <c r="Z126" i="1"/>
  <c r="AA126" i="1"/>
  <c r="L127" i="1"/>
  <c r="Q127" i="1" s="1"/>
  <c r="X127" i="1" s="1"/>
  <c r="K127" i="1"/>
  <c r="J129" i="2"/>
  <c r="I129" i="2"/>
  <c r="J128" i="1"/>
  <c r="I128" i="1"/>
  <c r="Z127" i="2" l="1"/>
  <c r="AA127" i="2"/>
  <c r="L128" i="2"/>
  <c r="Q128" i="2" s="1"/>
  <c r="X128" i="2" s="1"/>
  <c r="K128" i="2"/>
  <c r="P127" i="1"/>
  <c r="Y127" i="1" s="1"/>
  <c r="T127" i="1"/>
  <c r="S129" i="2"/>
  <c r="O129" i="2"/>
  <c r="M129" i="2"/>
  <c r="R129" i="2"/>
  <c r="N129" i="2"/>
  <c r="R128" i="1"/>
  <c r="N128" i="1"/>
  <c r="M128" i="1"/>
  <c r="S128" i="1"/>
  <c r="O128" i="1"/>
  <c r="P128" i="2" l="1"/>
  <c r="Y128" i="2" s="1"/>
  <c r="T128" i="2"/>
  <c r="V129" i="2"/>
  <c r="W127" i="1"/>
  <c r="Z127" i="1"/>
  <c r="AA127" i="1"/>
  <c r="V128" i="1"/>
  <c r="U129" i="2"/>
  <c r="U128" i="1"/>
  <c r="Z128" i="2" l="1"/>
  <c r="AA128" i="2"/>
  <c r="W128" i="2"/>
  <c r="K129" i="2" s="1"/>
  <c r="K128" i="1"/>
  <c r="L128" i="1"/>
  <c r="Q128" i="1" s="1"/>
  <c r="X128" i="1" s="1"/>
  <c r="I130" i="2"/>
  <c r="J130" i="2"/>
  <c r="J129" i="1"/>
  <c r="I129" i="1"/>
  <c r="L129" i="2" l="1"/>
  <c r="Q129" i="2" s="1"/>
  <c r="X129" i="2" s="1"/>
  <c r="T129" i="2"/>
  <c r="P129" i="2"/>
  <c r="P128" i="1"/>
  <c r="Y128" i="1" s="1"/>
  <c r="T128" i="1"/>
  <c r="N130" i="2"/>
  <c r="M130" i="2"/>
  <c r="R130" i="2"/>
  <c r="O130" i="2"/>
  <c r="S130" i="2"/>
  <c r="N129" i="1"/>
  <c r="M129" i="1"/>
  <c r="R129" i="1"/>
  <c r="S129" i="1"/>
  <c r="O129" i="1"/>
  <c r="Y129" i="2" l="1"/>
  <c r="W129" i="2"/>
  <c r="V130" i="2"/>
  <c r="W128" i="1"/>
  <c r="K129" i="1" s="1"/>
  <c r="AA128" i="1"/>
  <c r="Z128" i="1"/>
  <c r="V129" i="1"/>
  <c r="U130" i="2"/>
  <c r="U129" i="1"/>
  <c r="Z129" i="2" l="1"/>
  <c r="AA129" i="2"/>
  <c r="K130" i="2"/>
  <c r="L130" i="2"/>
  <c r="Q130" i="2" s="1"/>
  <c r="X130" i="2" s="1"/>
  <c r="L129" i="1"/>
  <c r="Q129" i="1" s="1"/>
  <c r="X129" i="1" s="1"/>
  <c r="P129" i="1"/>
  <c r="T129" i="1"/>
  <c r="J131" i="2"/>
  <c r="I131" i="2"/>
  <c r="I130" i="1"/>
  <c r="J130" i="1"/>
  <c r="T130" i="2" l="1"/>
  <c r="P130" i="2"/>
  <c r="Y130" i="2" s="1"/>
  <c r="W129" i="1"/>
  <c r="Y129" i="1"/>
  <c r="M131" i="2"/>
  <c r="R131" i="2"/>
  <c r="N131" i="2"/>
  <c r="S131" i="2"/>
  <c r="O131" i="2"/>
  <c r="O130" i="1"/>
  <c r="S130" i="1"/>
  <c r="N130" i="1"/>
  <c r="M130" i="1"/>
  <c r="R130" i="1"/>
  <c r="Z130" i="2" l="1"/>
  <c r="AA130" i="2"/>
  <c r="W130" i="2"/>
  <c r="V131" i="2"/>
  <c r="AA129" i="1"/>
  <c r="Z129" i="1"/>
  <c r="K130" i="1"/>
  <c r="L130" i="1"/>
  <c r="Q130" i="1" s="1"/>
  <c r="X130" i="1" s="1"/>
  <c r="V130" i="1"/>
  <c r="U131" i="2"/>
  <c r="U130" i="1"/>
  <c r="K131" i="2" l="1"/>
  <c r="L131" i="2"/>
  <c r="Q131" i="2" s="1"/>
  <c r="X131" i="2" s="1"/>
  <c r="T130" i="1"/>
  <c r="P130" i="1"/>
  <c r="Y130" i="1" s="1"/>
  <c r="AA130" i="1" s="1"/>
  <c r="I132" i="2"/>
  <c r="J132" i="2"/>
  <c r="J131" i="1"/>
  <c r="I131" i="1"/>
  <c r="T131" i="2" l="1"/>
  <c r="P131" i="2"/>
  <c r="Z130" i="1"/>
  <c r="W130" i="1"/>
  <c r="K131" i="1" s="1"/>
  <c r="P131" i="1" s="1"/>
  <c r="N132" i="2"/>
  <c r="M132" i="2"/>
  <c r="R132" i="2"/>
  <c r="O132" i="2"/>
  <c r="S132" i="2"/>
  <c r="S131" i="1"/>
  <c r="O131" i="1"/>
  <c r="R131" i="1"/>
  <c r="N131" i="1"/>
  <c r="M131" i="1"/>
  <c r="V132" i="2" l="1"/>
  <c r="W131" i="2"/>
  <c r="Y131" i="2"/>
  <c r="T131" i="1"/>
  <c r="W131" i="1" s="1"/>
  <c r="L131" i="1"/>
  <c r="Q131" i="1" s="1"/>
  <c r="X131" i="1" s="1"/>
  <c r="V131" i="1"/>
  <c r="U132" i="2"/>
  <c r="U131" i="1"/>
  <c r="Z131" i="2" l="1"/>
  <c r="AA131" i="2"/>
  <c r="K132" i="2"/>
  <c r="L132" i="2"/>
  <c r="Q132" i="2" s="1"/>
  <c r="X132" i="2" s="1"/>
  <c r="Y131" i="1"/>
  <c r="AA131" i="1" s="1"/>
  <c r="J133" i="2"/>
  <c r="I133" i="2"/>
  <c r="K132" i="1"/>
  <c r="J132" i="1"/>
  <c r="I132" i="1"/>
  <c r="L132" i="1"/>
  <c r="P132" i="2" l="1"/>
  <c r="T132" i="2"/>
  <c r="Z131" i="1"/>
  <c r="M133" i="2"/>
  <c r="R133" i="2"/>
  <c r="N133" i="2"/>
  <c r="S133" i="2"/>
  <c r="O133" i="2"/>
  <c r="V133" i="2" s="1"/>
  <c r="Q132" i="1"/>
  <c r="X132" i="1" s="1"/>
  <c r="O132" i="1"/>
  <c r="S132" i="1"/>
  <c r="N132" i="1"/>
  <c r="M132" i="1"/>
  <c r="R132" i="1"/>
  <c r="T132" i="1"/>
  <c r="P132" i="1"/>
  <c r="W132" i="2" l="1"/>
  <c r="Y132" i="2"/>
  <c r="U133" i="2"/>
  <c r="I134" i="2" s="1"/>
  <c r="W132" i="1"/>
  <c r="Y132" i="1"/>
  <c r="AA132" i="1" s="1"/>
  <c r="V132" i="1"/>
  <c r="U132" i="1"/>
  <c r="Z132" i="2" l="1"/>
  <c r="AA132" i="2"/>
  <c r="J134" i="2"/>
  <c r="S134" i="2" s="1"/>
  <c r="K133" i="2"/>
  <c r="L133" i="2"/>
  <c r="Q133" i="2" s="1"/>
  <c r="X133" i="2" s="1"/>
  <c r="Z132" i="1"/>
  <c r="N134" i="2"/>
  <c r="M134" i="2"/>
  <c r="R134" i="2"/>
  <c r="J133" i="1"/>
  <c r="I133" i="1"/>
  <c r="K133" i="1"/>
  <c r="L133" i="1"/>
  <c r="O134" i="2" l="1"/>
  <c r="P133" i="2"/>
  <c r="T133" i="2"/>
  <c r="V134" i="2"/>
  <c r="U134" i="2"/>
  <c r="Q133" i="1"/>
  <c r="X133" i="1" s="1"/>
  <c r="R133" i="1"/>
  <c r="N133" i="1"/>
  <c r="M133" i="1"/>
  <c r="P133" i="1"/>
  <c r="T133" i="1"/>
  <c r="O133" i="1"/>
  <c r="S133" i="1"/>
  <c r="W133" i="2" l="1"/>
  <c r="Y133" i="2"/>
  <c r="W133" i="1"/>
  <c r="Y133" i="1"/>
  <c r="AA133" i="1" s="1"/>
  <c r="V133" i="1"/>
  <c r="J135" i="2"/>
  <c r="I135" i="2"/>
  <c r="U133" i="1"/>
  <c r="Z133" i="2" l="1"/>
  <c r="AA133" i="2"/>
  <c r="K134" i="2"/>
  <c r="L134" i="2"/>
  <c r="Z133" i="1"/>
  <c r="M135" i="2"/>
  <c r="R135" i="2"/>
  <c r="N135" i="2"/>
  <c r="S135" i="2"/>
  <c r="O135" i="2"/>
  <c r="J134" i="1"/>
  <c r="I134" i="1"/>
  <c r="K134" i="1"/>
  <c r="L134" i="1"/>
  <c r="V135" i="2" l="1"/>
  <c r="Q134" i="2"/>
  <c r="X134" i="2" s="1"/>
  <c r="P134" i="2"/>
  <c r="T134" i="2"/>
  <c r="U135" i="2"/>
  <c r="T134" i="1"/>
  <c r="P134" i="1"/>
  <c r="Q134" i="1"/>
  <c r="X134" i="1" s="1"/>
  <c r="M134" i="1"/>
  <c r="R134" i="1"/>
  <c r="N134" i="1"/>
  <c r="S134" i="1"/>
  <c r="O134" i="1"/>
  <c r="W134" i="2" l="1"/>
  <c r="Y134" i="2"/>
  <c r="W134" i="1"/>
  <c r="V134" i="1"/>
  <c r="Y134" i="1"/>
  <c r="AA134" i="1" s="1"/>
  <c r="I136" i="2"/>
  <c r="J136" i="2"/>
  <c r="U134" i="1"/>
  <c r="Z134" i="2" l="1"/>
  <c r="AA134" i="2"/>
  <c r="K135" i="2"/>
  <c r="L135" i="2"/>
  <c r="Q135" i="2" s="1"/>
  <c r="X135" i="2" s="1"/>
  <c r="Z134" i="1"/>
  <c r="O136" i="2"/>
  <c r="S136" i="2"/>
  <c r="N136" i="2"/>
  <c r="M136" i="2"/>
  <c r="R136" i="2"/>
  <c r="J135" i="1"/>
  <c r="I135" i="1"/>
  <c r="K135" i="1"/>
  <c r="L135" i="1"/>
  <c r="V136" i="2" l="1"/>
  <c r="T135" i="2"/>
  <c r="P135" i="2"/>
  <c r="Y135" i="2" s="1"/>
  <c r="U136" i="2"/>
  <c r="P135" i="1"/>
  <c r="T135" i="1"/>
  <c r="Q135" i="1"/>
  <c r="X135" i="1" s="1"/>
  <c r="N135" i="1"/>
  <c r="M135" i="1"/>
  <c r="R135" i="1"/>
  <c r="O135" i="1"/>
  <c r="S135" i="1"/>
  <c r="Z135" i="2" l="1"/>
  <c r="AA135" i="2"/>
  <c r="W135" i="2"/>
  <c r="V135" i="1"/>
  <c r="W135" i="1"/>
  <c r="Y135" i="1"/>
  <c r="AA135" i="1" s="1"/>
  <c r="J137" i="2"/>
  <c r="I137" i="2"/>
  <c r="U135" i="1"/>
  <c r="L136" i="2" l="1"/>
  <c r="K136" i="2"/>
  <c r="Z135" i="1"/>
  <c r="M137" i="2"/>
  <c r="R137" i="2"/>
  <c r="N137" i="2"/>
  <c r="S137" i="2"/>
  <c r="O137" i="2"/>
  <c r="J136" i="1"/>
  <c r="I136" i="1"/>
  <c r="K136" i="1"/>
  <c r="L136" i="1"/>
  <c r="V137" i="2" l="1"/>
  <c r="P136" i="2"/>
  <c r="T136" i="2"/>
  <c r="Q136" i="2"/>
  <c r="X136" i="2" s="1"/>
  <c r="U137" i="2"/>
  <c r="I138" i="2" s="1"/>
  <c r="P136" i="1"/>
  <c r="T136" i="1"/>
  <c r="Q136" i="1"/>
  <c r="X136" i="1" s="1"/>
  <c r="R136" i="1"/>
  <c r="N136" i="1"/>
  <c r="M136" i="1"/>
  <c r="S136" i="1"/>
  <c r="O136" i="1"/>
  <c r="W136" i="2" l="1"/>
  <c r="L137" i="2" s="1"/>
  <c r="Q137" i="2" s="1"/>
  <c r="X137" i="2" s="1"/>
  <c r="J138" i="2"/>
  <c r="O138" i="2" s="1"/>
  <c r="Y136" i="2"/>
  <c r="V136" i="1"/>
  <c r="W136" i="1"/>
  <c r="U136" i="1"/>
  <c r="N138" i="2"/>
  <c r="M138" i="2"/>
  <c r="R138" i="2"/>
  <c r="Y136" i="1"/>
  <c r="Z136" i="2" l="1"/>
  <c r="AA136" i="2"/>
  <c r="S138" i="2"/>
  <c r="K137" i="2"/>
  <c r="T137" i="2" s="1"/>
  <c r="V138" i="2"/>
  <c r="J137" i="1"/>
  <c r="S137" i="1" s="1"/>
  <c r="L137" i="1"/>
  <c r="Q137" i="1" s="1"/>
  <c r="X137" i="1" s="1"/>
  <c r="K137" i="1"/>
  <c r="T137" i="1" s="1"/>
  <c r="I137" i="1"/>
  <c r="M137" i="1" s="1"/>
  <c r="U138" i="2"/>
  <c r="AA136" i="1"/>
  <c r="Z136" i="1"/>
  <c r="P137" i="2" l="1"/>
  <c r="W137" i="2" s="1"/>
  <c r="O137" i="1"/>
  <c r="V137" i="1" s="1"/>
  <c r="P137" i="1"/>
  <c r="W137" i="1" s="1"/>
  <c r="N137" i="1"/>
  <c r="R137" i="1"/>
  <c r="J139" i="2"/>
  <c r="I139" i="2"/>
  <c r="Y137" i="2" l="1"/>
  <c r="K138" i="2"/>
  <c r="L138" i="2"/>
  <c r="U137" i="1"/>
  <c r="J138" i="1" s="1"/>
  <c r="Y137" i="1"/>
  <c r="Z137" i="1" s="1"/>
  <c r="M139" i="2"/>
  <c r="R139" i="2"/>
  <c r="N139" i="2"/>
  <c r="S139" i="2"/>
  <c r="O139" i="2"/>
  <c r="Z137" i="2" l="1"/>
  <c r="AA137" i="2"/>
  <c r="Q138" i="2"/>
  <c r="X138" i="2" s="1"/>
  <c r="V139" i="2"/>
  <c r="P138" i="2"/>
  <c r="T138" i="2"/>
  <c r="L138" i="1"/>
  <c r="Q138" i="1" s="1"/>
  <c r="X138" i="1" s="1"/>
  <c r="I138" i="1"/>
  <c r="N138" i="1" s="1"/>
  <c r="K138" i="1"/>
  <c r="T138" i="1" s="1"/>
  <c r="S138" i="1"/>
  <c r="O138" i="1"/>
  <c r="AA137" i="1"/>
  <c r="U139" i="2"/>
  <c r="Y138" i="2" l="1"/>
  <c r="W138" i="2"/>
  <c r="L139" i="2" s="1"/>
  <c r="Q139" i="2" s="1"/>
  <c r="X139" i="2" s="1"/>
  <c r="V138" i="1"/>
  <c r="M138" i="1"/>
  <c r="R138" i="1"/>
  <c r="P138" i="1"/>
  <c r="W138" i="1" s="1"/>
  <c r="I140" i="2"/>
  <c r="J140" i="2"/>
  <c r="Z138" i="2" l="1"/>
  <c r="AA138" i="2"/>
  <c r="K139" i="2"/>
  <c r="T139" i="2" s="1"/>
  <c r="Y138" i="1"/>
  <c r="AA138" i="1" s="1"/>
  <c r="U138" i="1"/>
  <c r="K139" i="1" s="1"/>
  <c r="T139" i="1" s="1"/>
  <c r="N140" i="2"/>
  <c r="M140" i="2"/>
  <c r="R140" i="2"/>
  <c r="O140" i="2"/>
  <c r="S140" i="2"/>
  <c r="V140" i="2" l="1"/>
  <c r="P139" i="2"/>
  <c r="W139" i="2" s="1"/>
  <c r="J139" i="1"/>
  <c r="S139" i="1" s="1"/>
  <c r="I139" i="1"/>
  <c r="N139" i="1" s="1"/>
  <c r="L139" i="1"/>
  <c r="Q139" i="1" s="1"/>
  <c r="X139" i="1" s="1"/>
  <c r="Z138" i="1"/>
  <c r="P139" i="1"/>
  <c r="W139" i="1" s="1"/>
  <c r="U140" i="2"/>
  <c r="Y139" i="2" l="1"/>
  <c r="K140" i="2"/>
  <c r="L140" i="2"/>
  <c r="Q140" i="2" s="1"/>
  <c r="X140" i="2" s="1"/>
  <c r="M139" i="1"/>
  <c r="R139" i="1"/>
  <c r="O139" i="1"/>
  <c r="V139" i="1" s="1"/>
  <c r="J141" i="2"/>
  <c r="I141" i="2"/>
  <c r="Z139" i="2" l="1"/>
  <c r="AA139" i="2"/>
  <c r="P140" i="2"/>
  <c r="Y140" i="2" s="1"/>
  <c r="T140" i="2"/>
  <c r="U139" i="1"/>
  <c r="I140" i="1" s="1"/>
  <c r="N140" i="1" s="1"/>
  <c r="Y139" i="1"/>
  <c r="S141" i="2"/>
  <c r="O141" i="2"/>
  <c r="M141" i="2"/>
  <c r="R141" i="2"/>
  <c r="N141" i="2"/>
  <c r="V141" i="2" l="1"/>
  <c r="Z140" i="2"/>
  <c r="AA140" i="2"/>
  <c r="W140" i="2"/>
  <c r="L141" i="2" s="1"/>
  <c r="Q141" i="2" s="1"/>
  <c r="X141" i="2" s="1"/>
  <c r="L140" i="1"/>
  <c r="Q140" i="1" s="1"/>
  <c r="X140" i="1" s="1"/>
  <c r="J140" i="1"/>
  <c r="O140" i="1" s="1"/>
  <c r="R140" i="1"/>
  <c r="M140" i="1"/>
  <c r="K140" i="1"/>
  <c r="T140" i="1" s="1"/>
  <c r="AA139" i="1"/>
  <c r="Z139" i="1"/>
  <c r="U141" i="2"/>
  <c r="K141" i="2" l="1"/>
  <c r="T141" i="2" s="1"/>
  <c r="S140" i="1"/>
  <c r="V140" i="1" s="1"/>
  <c r="P140" i="1"/>
  <c r="W140" i="1" s="1"/>
  <c r="U140" i="1"/>
  <c r="I141" i="1" s="1"/>
  <c r="R141" i="1" s="1"/>
  <c r="I142" i="2"/>
  <c r="J142" i="2"/>
  <c r="P141" i="2" l="1"/>
  <c r="W141" i="2" s="1"/>
  <c r="Y141" i="2"/>
  <c r="Y140" i="1"/>
  <c r="AA140" i="1" s="1"/>
  <c r="J141" i="1"/>
  <c r="O141" i="1" s="1"/>
  <c r="M141" i="1"/>
  <c r="N141" i="1"/>
  <c r="K141" i="1"/>
  <c r="T141" i="1" s="1"/>
  <c r="L141" i="1"/>
  <c r="Q141" i="1" s="1"/>
  <c r="X141" i="1" s="1"/>
  <c r="O142" i="2"/>
  <c r="S142" i="2"/>
  <c r="N142" i="2"/>
  <c r="M142" i="2"/>
  <c r="R142" i="2"/>
  <c r="Z141" i="2" l="1"/>
  <c r="AA141" i="2"/>
  <c r="L142" i="2"/>
  <c r="Q142" i="2" s="1"/>
  <c r="X142" i="2" s="1"/>
  <c r="K142" i="2"/>
  <c r="V142" i="2"/>
  <c r="U141" i="1"/>
  <c r="I142" i="1" s="1"/>
  <c r="S141" i="1"/>
  <c r="V141" i="1" s="1"/>
  <c r="Z140" i="1"/>
  <c r="P141" i="1"/>
  <c r="W141" i="1" s="1"/>
  <c r="U142" i="2"/>
  <c r="P142" i="2" l="1"/>
  <c r="T142" i="2"/>
  <c r="K142" i="1"/>
  <c r="P142" i="1" s="1"/>
  <c r="J142" i="1"/>
  <c r="O142" i="1" s="1"/>
  <c r="L142" i="1"/>
  <c r="Q142" i="1" s="1"/>
  <c r="X142" i="1" s="1"/>
  <c r="Y141" i="1"/>
  <c r="AA141" i="1" s="1"/>
  <c r="J143" i="2"/>
  <c r="I143" i="2"/>
  <c r="M142" i="1"/>
  <c r="R142" i="1"/>
  <c r="N142" i="1"/>
  <c r="W142" i="2" l="1"/>
  <c r="Y142" i="2"/>
  <c r="S142" i="1"/>
  <c r="V142" i="1" s="1"/>
  <c r="T142" i="1"/>
  <c r="W142" i="1" s="1"/>
  <c r="Z141" i="1"/>
  <c r="M143" i="2"/>
  <c r="R143" i="2"/>
  <c r="N143" i="2"/>
  <c r="S143" i="2"/>
  <c r="O143" i="2"/>
  <c r="Y142" i="1"/>
  <c r="U142" i="1"/>
  <c r="V143" i="2" l="1"/>
  <c r="Z142" i="2"/>
  <c r="AA142" i="2"/>
  <c r="L143" i="2"/>
  <c r="K143" i="2"/>
  <c r="U143" i="2"/>
  <c r="Z142" i="1"/>
  <c r="AA142" i="1"/>
  <c r="J143" i="1"/>
  <c r="I143" i="1"/>
  <c r="K143" i="1"/>
  <c r="L143" i="1"/>
  <c r="T143" i="2" l="1"/>
  <c r="P143" i="2"/>
  <c r="W143" i="2" s="1"/>
  <c r="K144" i="2" s="1"/>
  <c r="Q143" i="2"/>
  <c r="X143" i="2" s="1"/>
  <c r="I144" i="2"/>
  <c r="J144" i="2"/>
  <c r="P143" i="1"/>
  <c r="T143" i="1"/>
  <c r="O143" i="1"/>
  <c r="S143" i="1"/>
  <c r="Q143" i="1"/>
  <c r="X143" i="1" s="1"/>
  <c r="N143" i="1"/>
  <c r="M143" i="1"/>
  <c r="R143" i="1"/>
  <c r="L144" i="2" l="1"/>
  <c r="Q144" i="2" s="1"/>
  <c r="X144" i="2" s="1"/>
  <c r="Y143" i="2"/>
  <c r="V143" i="1"/>
  <c r="W143" i="1"/>
  <c r="O144" i="2"/>
  <c r="S144" i="2"/>
  <c r="N144" i="2"/>
  <c r="M144" i="2"/>
  <c r="R144" i="2"/>
  <c r="P144" i="2"/>
  <c r="T144" i="2"/>
  <c r="Y143" i="1"/>
  <c r="U143" i="1"/>
  <c r="Z143" i="2" l="1"/>
  <c r="AA143" i="2"/>
  <c r="V144" i="2"/>
  <c r="W144" i="2"/>
  <c r="Y144" i="2"/>
  <c r="U144" i="2"/>
  <c r="J144" i="1"/>
  <c r="I144" i="1"/>
  <c r="K144" i="1"/>
  <c r="AA143" i="1"/>
  <c r="Z143" i="1"/>
  <c r="L144" i="1"/>
  <c r="Z144" i="2" l="1"/>
  <c r="AA144" i="2"/>
  <c r="J145" i="2"/>
  <c r="I145" i="2"/>
  <c r="K145" i="2"/>
  <c r="L145" i="2"/>
  <c r="P144" i="1"/>
  <c r="T144" i="1"/>
  <c r="R144" i="1"/>
  <c r="N144" i="1"/>
  <c r="M144" i="1"/>
  <c r="Q144" i="1"/>
  <c r="X144" i="1" s="1"/>
  <c r="S144" i="1"/>
  <c r="O144" i="1"/>
  <c r="V144" i="1" l="1"/>
  <c r="W144" i="1"/>
  <c r="Y144" i="1"/>
  <c r="Z144" i="1" s="1"/>
  <c r="S145" i="2"/>
  <c r="O145" i="2"/>
  <c r="T145" i="2"/>
  <c r="P145" i="2"/>
  <c r="Q145" i="2"/>
  <c r="X145" i="2" s="1"/>
  <c r="M145" i="2"/>
  <c r="R145" i="2"/>
  <c r="N145" i="2"/>
  <c r="U144" i="1"/>
  <c r="V145" i="2" l="1"/>
  <c r="W145" i="2"/>
  <c r="U145" i="2"/>
  <c r="I146" i="2" s="1"/>
  <c r="AA144" i="1"/>
  <c r="Y145" i="2"/>
  <c r="J145" i="1"/>
  <c r="I145" i="1"/>
  <c r="K145" i="1"/>
  <c r="L145" i="1"/>
  <c r="Z145" i="2" l="1"/>
  <c r="AA145" i="2"/>
  <c r="L146" i="2"/>
  <c r="Q146" i="2" s="1"/>
  <c r="X146" i="2" s="1"/>
  <c r="J146" i="2"/>
  <c r="O146" i="2" s="1"/>
  <c r="K146" i="2"/>
  <c r="T146" i="2" s="1"/>
  <c r="N146" i="2"/>
  <c r="M146" i="2"/>
  <c r="R146" i="2"/>
  <c r="Q145" i="1"/>
  <c r="X145" i="1" s="1"/>
  <c r="T145" i="1"/>
  <c r="P145" i="1"/>
  <c r="N145" i="1"/>
  <c r="M145" i="1"/>
  <c r="R145" i="1"/>
  <c r="S145" i="1"/>
  <c r="O145" i="1"/>
  <c r="S146" i="2" l="1"/>
  <c r="V146" i="2" s="1"/>
  <c r="P146" i="2"/>
  <c r="W146" i="2" s="1"/>
  <c r="Y146" i="2"/>
  <c r="W145" i="1"/>
  <c r="Y145" i="1"/>
  <c r="AA145" i="1" s="1"/>
  <c r="V145" i="1"/>
  <c r="U146" i="2"/>
  <c r="U145" i="1"/>
  <c r="Z146" i="2" l="1"/>
  <c r="AA146" i="2"/>
  <c r="Z145" i="1"/>
  <c r="J147" i="2"/>
  <c r="I147" i="2"/>
  <c r="K147" i="2"/>
  <c r="L147" i="2"/>
  <c r="I146" i="1"/>
  <c r="K146" i="1"/>
  <c r="J146" i="1"/>
  <c r="L146" i="1"/>
  <c r="T147" i="2" l="1"/>
  <c r="P147" i="2"/>
  <c r="Q147" i="2"/>
  <c r="X147" i="2" s="1"/>
  <c r="M147" i="2"/>
  <c r="R147" i="2"/>
  <c r="N147" i="2"/>
  <c r="S147" i="2"/>
  <c r="O147" i="2"/>
  <c r="P146" i="1"/>
  <c r="T146" i="1"/>
  <c r="Q146" i="1"/>
  <c r="X146" i="1" s="1"/>
  <c r="O146" i="1"/>
  <c r="S146" i="1"/>
  <c r="N146" i="1"/>
  <c r="M146" i="1"/>
  <c r="R146" i="1"/>
  <c r="V147" i="2" l="1"/>
  <c r="W147" i="2"/>
  <c r="Y147" i="2"/>
  <c r="V146" i="1"/>
  <c r="W146" i="1"/>
  <c r="Y146" i="1"/>
  <c r="AA146" i="1" s="1"/>
  <c r="U147" i="2"/>
  <c r="U146" i="1"/>
  <c r="Z147" i="2" l="1"/>
  <c r="AA147" i="2"/>
  <c r="L148" i="2"/>
  <c r="Q148" i="2" s="1"/>
  <c r="X148" i="2" s="1"/>
  <c r="Z146" i="1"/>
  <c r="I148" i="2"/>
  <c r="K148" i="2"/>
  <c r="J148" i="2"/>
  <c r="K147" i="1"/>
  <c r="J147" i="1"/>
  <c r="I147" i="1"/>
  <c r="L147" i="1"/>
  <c r="P148" i="2" l="1"/>
  <c r="T148" i="2"/>
  <c r="O148" i="2"/>
  <c r="S148" i="2"/>
  <c r="N148" i="2"/>
  <c r="M148" i="2"/>
  <c r="R148" i="2"/>
  <c r="R147" i="1"/>
  <c r="N147" i="1"/>
  <c r="M147" i="1"/>
  <c r="S147" i="1"/>
  <c r="O147" i="1"/>
  <c r="Q147" i="1"/>
  <c r="X147" i="1" s="1"/>
  <c r="T147" i="1"/>
  <c r="P147" i="1"/>
  <c r="U148" i="2" l="1"/>
  <c r="I149" i="2" s="1"/>
  <c r="W148" i="2"/>
  <c r="V148" i="2"/>
  <c r="U147" i="1"/>
  <c r="I148" i="1" s="1"/>
  <c r="V147" i="1"/>
  <c r="W147" i="1"/>
  <c r="Y148" i="2"/>
  <c r="Y147" i="1"/>
  <c r="Z148" i="2" l="1"/>
  <c r="AA148" i="2"/>
  <c r="K149" i="2"/>
  <c r="T149" i="2" s="1"/>
  <c r="L149" i="2"/>
  <c r="Q149" i="2" s="1"/>
  <c r="X149" i="2" s="1"/>
  <c r="J149" i="2"/>
  <c r="O149" i="2" s="1"/>
  <c r="J148" i="1"/>
  <c r="O148" i="1" s="1"/>
  <c r="L148" i="1"/>
  <c r="Q148" i="1" s="1"/>
  <c r="X148" i="1" s="1"/>
  <c r="K148" i="1"/>
  <c r="T148" i="1" s="1"/>
  <c r="M149" i="2"/>
  <c r="R149" i="2"/>
  <c r="N149" i="2"/>
  <c r="AA147" i="1"/>
  <c r="Z147" i="1"/>
  <c r="N148" i="1"/>
  <c r="M148" i="1"/>
  <c r="R148" i="1"/>
  <c r="P149" i="2" l="1"/>
  <c r="W149" i="2" s="1"/>
  <c r="S149" i="2"/>
  <c r="V149" i="2" s="1"/>
  <c r="P148" i="1"/>
  <c r="W148" i="1" s="1"/>
  <c r="S148" i="1"/>
  <c r="V148" i="1" s="1"/>
  <c r="U149" i="2"/>
  <c r="U148" i="1"/>
  <c r="Y149" i="2" l="1"/>
  <c r="Z149" i="2" s="1"/>
  <c r="Y148" i="1"/>
  <c r="Z148" i="1" s="1"/>
  <c r="I150" i="2"/>
  <c r="K150" i="2"/>
  <c r="J150" i="2"/>
  <c r="L150" i="2"/>
  <c r="J149" i="1"/>
  <c r="I149" i="1"/>
  <c r="K149" i="1"/>
  <c r="L149" i="1"/>
  <c r="AA149" i="2" l="1"/>
  <c r="AA148" i="1"/>
  <c r="O150" i="2"/>
  <c r="S150" i="2"/>
  <c r="Q150" i="2"/>
  <c r="X150" i="2" s="1"/>
  <c r="P150" i="2"/>
  <c r="T150" i="2"/>
  <c r="N150" i="2"/>
  <c r="M150" i="2"/>
  <c r="R150" i="2"/>
  <c r="Q149" i="1"/>
  <c r="X149" i="1" s="1"/>
  <c r="P149" i="1"/>
  <c r="T149" i="1"/>
  <c r="R149" i="1"/>
  <c r="N149" i="1"/>
  <c r="M149" i="1"/>
  <c r="O149" i="1"/>
  <c r="S149" i="1"/>
  <c r="W150" i="2" l="1"/>
  <c r="V150" i="2"/>
  <c r="V149" i="1"/>
  <c r="W149" i="1"/>
  <c r="U149" i="1"/>
  <c r="Y150" i="2"/>
  <c r="U150" i="2"/>
  <c r="Y149" i="1"/>
  <c r="Z150" i="2" l="1"/>
  <c r="AA150" i="2"/>
  <c r="J150" i="1"/>
  <c r="S150" i="1" s="1"/>
  <c r="K150" i="1"/>
  <c r="P150" i="1" s="1"/>
  <c r="I150" i="1"/>
  <c r="R150" i="1" s="1"/>
  <c r="L150" i="1"/>
  <c r="Q150" i="1" s="1"/>
  <c r="X150" i="1" s="1"/>
  <c r="J151" i="2"/>
  <c r="I151" i="2"/>
  <c r="K151" i="2"/>
  <c r="L151" i="2"/>
  <c r="AA149" i="1"/>
  <c r="Z149" i="1"/>
  <c r="T150" i="1" l="1"/>
  <c r="W150" i="1" s="1"/>
  <c r="O150" i="1"/>
  <c r="V150" i="1" s="1"/>
  <c r="M150" i="1"/>
  <c r="N150" i="1"/>
  <c r="T151" i="2"/>
  <c r="P151" i="2"/>
  <c r="Q151" i="2"/>
  <c r="X151" i="2" s="1"/>
  <c r="M151" i="2"/>
  <c r="R151" i="2"/>
  <c r="N151" i="2"/>
  <c r="S151" i="2"/>
  <c r="O151" i="2"/>
  <c r="W151" i="2" l="1"/>
  <c r="V151" i="2"/>
  <c r="Y151" i="2"/>
  <c r="Y150" i="1"/>
  <c r="Z150" i="1" s="1"/>
  <c r="U150" i="1"/>
  <c r="L151" i="1" s="1"/>
  <c r="U151" i="2"/>
  <c r="Z151" i="2" l="1"/>
  <c r="AA151" i="2"/>
  <c r="AA150" i="1"/>
  <c r="K151" i="1"/>
  <c r="T151" i="1" s="1"/>
  <c r="J151" i="1"/>
  <c r="O151" i="1" s="1"/>
  <c r="I151" i="1"/>
  <c r="N151" i="1" s="1"/>
  <c r="I152" i="2"/>
  <c r="K152" i="2"/>
  <c r="J152" i="2"/>
  <c r="L152" i="2"/>
  <c r="Q151" i="1"/>
  <c r="X151" i="1" s="1"/>
  <c r="P151" i="1" l="1"/>
  <c r="W151" i="1" s="1"/>
  <c r="S151" i="1"/>
  <c r="V151" i="1" s="1"/>
  <c r="R151" i="1"/>
  <c r="M151" i="1"/>
  <c r="O152" i="2"/>
  <c r="S152" i="2"/>
  <c r="Q152" i="2"/>
  <c r="X152" i="2" s="1"/>
  <c r="P152" i="2"/>
  <c r="T152" i="2"/>
  <c r="N152" i="2"/>
  <c r="M152" i="2"/>
  <c r="R152" i="2"/>
  <c r="W152" i="2" l="1"/>
  <c r="V152" i="2"/>
  <c r="U151" i="1"/>
  <c r="J152" i="1" s="1"/>
  <c r="Y151" i="1"/>
  <c r="AA151" i="1" s="1"/>
  <c r="Y152" i="2"/>
  <c r="U152" i="2"/>
  <c r="Z152" i="2" l="1"/>
  <c r="AA152" i="2"/>
  <c r="I152" i="1"/>
  <c r="N152" i="1" s="1"/>
  <c r="L152" i="1"/>
  <c r="Q152" i="1" s="1"/>
  <c r="X152" i="1" s="1"/>
  <c r="K152" i="1"/>
  <c r="P152" i="1" s="1"/>
  <c r="Z151" i="1"/>
  <c r="J153" i="2"/>
  <c r="I153" i="2"/>
  <c r="K153" i="2"/>
  <c r="L153" i="2"/>
  <c r="S152" i="1"/>
  <c r="O152" i="1"/>
  <c r="R152" i="1" l="1"/>
  <c r="M152" i="1"/>
  <c r="T152" i="1"/>
  <c r="W152" i="1" s="1"/>
  <c r="V152" i="1"/>
  <c r="T153" i="2"/>
  <c r="P153" i="2"/>
  <c r="Q153" i="2"/>
  <c r="X153" i="2" s="1"/>
  <c r="M153" i="2"/>
  <c r="R153" i="2"/>
  <c r="N153" i="2"/>
  <c r="S153" i="2"/>
  <c r="O153" i="2"/>
  <c r="V153" i="2" l="1"/>
  <c r="W153" i="2"/>
  <c r="Y153" i="2"/>
  <c r="U152" i="1"/>
  <c r="J153" i="1" s="1"/>
  <c r="S153" i="1" s="1"/>
  <c r="Y152" i="1"/>
  <c r="Z152" i="1" s="1"/>
  <c r="U153" i="2"/>
  <c r="Z153" i="2" l="1"/>
  <c r="AA153" i="2"/>
  <c r="L154" i="2"/>
  <c r="Q154" i="2" s="1"/>
  <c r="X154" i="2" s="1"/>
  <c r="I153" i="1"/>
  <c r="R153" i="1" s="1"/>
  <c r="K153" i="1"/>
  <c r="T153" i="1" s="1"/>
  <c r="L153" i="1"/>
  <c r="Q153" i="1" s="1"/>
  <c r="X153" i="1" s="1"/>
  <c r="AA152" i="1"/>
  <c r="O153" i="1"/>
  <c r="V153" i="1" s="1"/>
  <c r="I154" i="2"/>
  <c r="K154" i="2"/>
  <c r="J154" i="2"/>
  <c r="P153" i="1" l="1"/>
  <c r="W153" i="1" s="1"/>
  <c r="N153" i="1"/>
  <c r="M153" i="1"/>
  <c r="O154" i="2"/>
  <c r="S154" i="2"/>
  <c r="P154" i="2"/>
  <c r="T154" i="2"/>
  <c r="N154" i="2"/>
  <c r="M154" i="2"/>
  <c r="R154" i="2"/>
  <c r="W154" i="2" l="1"/>
  <c r="V154" i="2"/>
  <c r="U154" i="2"/>
  <c r="Y153" i="1"/>
  <c r="AA153" i="1" s="1"/>
  <c r="U153" i="1"/>
  <c r="I154" i="1" s="1"/>
  <c r="N154" i="1" s="1"/>
  <c r="Y154" i="2"/>
  <c r="Z154" i="2" l="1"/>
  <c r="AA154" i="2"/>
  <c r="J155" i="2"/>
  <c r="O155" i="2" s="1"/>
  <c r="L155" i="2"/>
  <c r="Q155" i="2" s="1"/>
  <c r="X155" i="2" s="1"/>
  <c r="K155" i="2"/>
  <c r="T155" i="2" s="1"/>
  <c r="I155" i="2"/>
  <c r="M155" i="2" s="1"/>
  <c r="Z153" i="1"/>
  <c r="R154" i="1"/>
  <c r="K154" i="1"/>
  <c r="P154" i="1" s="1"/>
  <c r="L154" i="1"/>
  <c r="Q154" i="1" s="1"/>
  <c r="X154" i="1" s="1"/>
  <c r="M154" i="1"/>
  <c r="J154" i="1"/>
  <c r="S154" i="1" s="1"/>
  <c r="S155" i="2" l="1"/>
  <c r="P155" i="2"/>
  <c r="N155" i="2"/>
  <c r="R155" i="2"/>
  <c r="W155" i="2"/>
  <c r="Y155" i="2"/>
  <c r="V155" i="2"/>
  <c r="U154" i="1"/>
  <c r="I155" i="1" s="1"/>
  <c r="T154" i="1"/>
  <c r="W154" i="1" s="1"/>
  <c r="O154" i="1"/>
  <c r="V154" i="1" s="1"/>
  <c r="Z155" i="2" l="1"/>
  <c r="AA155" i="2"/>
  <c r="U155" i="2"/>
  <c r="K156" i="2" s="1"/>
  <c r="K155" i="1"/>
  <c r="P155" i="1" s="1"/>
  <c r="L155" i="1"/>
  <c r="Q155" i="1" s="1"/>
  <c r="X155" i="1" s="1"/>
  <c r="J155" i="1"/>
  <c r="S155" i="1" s="1"/>
  <c r="Y154" i="1"/>
  <c r="AA154" i="1" s="1"/>
  <c r="R155" i="1"/>
  <c r="N155" i="1"/>
  <c r="M155" i="1"/>
  <c r="L156" i="2" l="1"/>
  <c r="Q156" i="2" s="1"/>
  <c r="X156" i="2" s="1"/>
  <c r="I156" i="2"/>
  <c r="N156" i="2" s="1"/>
  <c r="J156" i="2"/>
  <c r="O156" i="2" s="1"/>
  <c r="T155" i="1"/>
  <c r="W155" i="1" s="1"/>
  <c r="O155" i="1"/>
  <c r="V155" i="1" s="1"/>
  <c r="Z154" i="1"/>
  <c r="U155" i="1"/>
  <c r="P156" i="2"/>
  <c r="T156" i="2"/>
  <c r="R156" i="2"/>
  <c r="M156" i="2" l="1"/>
  <c r="Y156" i="2" s="1"/>
  <c r="S156" i="2"/>
  <c r="V156" i="2" s="1"/>
  <c r="W156" i="2"/>
  <c r="Y155" i="1"/>
  <c r="AA155" i="1" s="1"/>
  <c r="L156" i="1"/>
  <c r="Q156" i="1" s="1"/>
  <c r="X156" i="1" s="1"/>
  <c r="K156" i="1"/>
  <c r="T156" i="1" s="1"/>
  <c r="I156" i="1"/>
  <c r="N156" i="1" s="1"/>
  <c r="J156" i="1"/>
  <c r="O156" i="1" s="1"/>
  <c r="U156" i="2" l="1"/>
  <c r="Z156" i="2"/>
  <c r="AA156" i="2"/>
  <c r="Z155" i="1"/>
  <c r="P156" i="1"/>
  <c r="W156" i="1" s="1"/>
  <c r="R156" i="1"/>
  <c r="M156" i="1"/>
  <c r="S156" i="1"/>
  <c r="V156" i="1" s="1"/>
  <c r="J157" i="2"/>
  <c r="I157" i="2"/>
  <c r="K157" i="2"/>
  <c r="L157" i="2"/>
  <c r="Y156" i="1" l="1"/>
  <c r="AA156" i="1" s="1"/>
  <c r="U156" i="1"/>
  <c r="K157" i="1" s="1"/>
  <c r="T157" i="2"/>
  <c r="P157" i="2"/>
  <c r="Q157" i="2"/>
  <c r="X157" i="2" s="1"/>
  <c r="M157" i="2"/>
  <c r="R157" i="2"/>
  <c r="N157" i="2"/>
  <c r="S157" i="2"/>
  <c r="O157" i="2"/>
  <c r="V157" i="2" s="1"/>
  <c r="W157" i="2" l="1"/>
  <c r="Y157" i="2"/>
  <c r="I157" i="1"/>
  <c r="N157" i="1" s="1"/>
  <c r="J157" i="1"/>
  <c r="S157" i="1" s="1"/>
  <c r="Z156" i="1"/>
  <c r="L157" i="1"/>
  <c r="Q157" i="1" s="1"/>
  <c r="X157" i="1" s="1"/>
  <c r="U157" i="2"/>
  <c r="L158" i="2" s="1"/>
  <c r="P157" i="1"/>
  <c r="T157" i="1"/>
  <c r="Z157" i="2" l="1"/>
  <c r="AA157" i="2"/>
  <c r="R157" i="1"/>
  <c r="M157" i="1"/>
  <c r="O157" i="1"/>
  <c r="V157" i="1" s="1"/>
  <c r="W157" i="1"/>
  <c r="Q158" i="2"/>
  <c r="X158" i="2" s="1"/>
  <c r="I158" i="2"/>
  <c r="K158" i="2"/>
  <c r="J158" i="2"/>
  <c r="U157" i="1" l="1"/>
  <c r="J158" i="1" s="1"/>
  <c r="Y157" i="1"/>
  <c r="Z157" i="1" s="1"/>
  <c r="P158" i="2"/>
  <c r="T158" i="2"/>
  <c r="O158" i="2"/>
  <c r="S158" i="2"/>
  <c r="N158" i="2"/>
  <c r="M158" i="2"/>
  <c r="R158" i="2"/>
  <c r="W158" i="2" l="1"/>
  <c r="V158" i="2"/>
  <c r="U158" i="2"/>
  <c r="J159" i="2" s="1"/>
  <c r="L158" i="1"/>
  <c r="Q158" i="1" s="1"/>
  <c r="X158" i="1" s="1"/>
  <c r="K158" i="1"/>
  <c r="T158" i="1" s="1"/>
  <c r="I158" i="1"/>
  <c r="N158" i="1" s="1"/>
  <c r="AA157" i="1"/>
  <c r="Y158" i="2"/>
  <c r="S158" i="1"/>
  <c r="O158" i="1"/>
  <c r="Z158" i="2" l="1"/>
  <c r="AA158" i="2"/>
  <c r="L159" i="2"/>
  <c r="Q159" i="2" s="1"/>
  <c r="X159" i="2" s="1"/>
  <c r="K159" i="2"/>
  <c r="P159" i="2" s="1"/>
  <c r="I159" i="2"/>
  <c r="M159" i="2" s="1"/>
  <c r="R158" i="1"/>
  <c r="M158" i="1"/>
  <c r="P158" i="1"/>
  <c r="V158" i="1"/>
  <c r="S159" i="2"/>
  <c r="O159" i="2"/>
  <c r="T159" i="2" l="1"/>
  <c r="V159" i="2"/>
  <c r="W159" i="2"/>
  <c r="R159" i="2"/>
  <c r="N159" i="2"/>
  <c r="U159" i="2" s="1"/>
  <c r="L160" i="2" s="1"/>
  <c r="U158" i="1"/>
  <c r="J159" i="1" s="1"/>
  <c r="Y158" i="1"/>
  <c r="Z158" i="1" s="1"/>
  <c r="W158" i="1"/>
  <c r="Y159" i="2" l="1"/>
  <c r="AA158" i="1"/>
  <c r="I159" i="1"/>
  <c r="M159" i="1" s="1"/>
  <c r="K159" i="1"/>
  <c r="T159" i="1" s="1"/>
  <c r="L159" i="1"/>
  <c r="Q159" i="1" s="1"/>
  <c r="X159" i="1" s="1"/>
  <c r="Q160" i="2"/>
  <c r="X160" i="2" s="1"/>
  <c r="I160" i="2"/>
  <c r="K160" i="2"/>
  <c r="J160" i="2"/>
  <c r="O159" i="1"/>
  <c r="S159" i="1"/>
  <c r="Z159" i="2" l="1"/>
  <c r="AA159" i="2"/>
  <c r="N159" i="1"/>
  <c r="R159" i="1"/>
  <c r="P159" i="1"/>
  <c r="V159" i="1"/>
  <c r="N160" i="2"/>
  <c r="M160" i="2"/>
  <c r="R160" i="2"/>
  <c r="O160" i="2"/>
  <c r="S160" i="2"/>
  <c r="P160" i="2"/>
  <c r="T160" i="2"/>
  <c r="V160" i="2" l="1"/>
  <c r="W160" i="2"/>
  <c r="U160" i="2"/>
  <c r="U159" i="1"/>
  <c r="J160" i="1" s="1"/>
  <c r="Y159" i="1"/>
  <c r="Z159" i="1" s="1"/>
  <c r="W159" i="1"/>
  <c r="Y160" i="2"/>
  <c r="J161" i="2" l="1"/>
  <c r="Z160" i="2"/>
  <c r="AA160" i="2"/>
  <c r="I161" i="2"/>
  <c r="R161" i="2" s="1"/>
  <c r="L161" i="2"/>
  <c r="Q161" i="2" s="1"/>
  <c r="X161" i="2" s="1"/>
  <c r="K161" i="2"/>
  <c r="T161" i="2" s="1"/>
  <c r="K160" i="1"/>
  <c r="P160" i="1" s="1"/>
  <c r="I160" i="1"/>
  <c r="N160" i="1" s="1"/>
  <c r="L160" i="1"/>
  <c r="Q160" i="1" s="1"/>
  <c r="X160" i="1" s="1"/>
  <c r="AA159" i="1"/>
  <c r="S161" i="2"/>
  <c r="O161" i="2"/>
  <c r="V161" i="2" s="1"/>
  <c r="S160" i="1"/>
  <c r="O160" i="1"/>
  <c r="N161" i="2" l="1"/>
  <c r="M161" i="2"/>
  <c r="P161" i="2"/>
  <c r="W161" i="2" s="1"/>
  <c r="R160" i="1"/>
  <c r="M160" i="1"/>
  <c r="Y160" i="1" s="1"/>
  <c r="T160" i="1"/>
  <c r="W160" i="1" s="1"/>
  <c r="V160" i="1"/>
  <c r="U161" i="2" l="1"/>
  <c r="L162" i="2" s="1"/>
  <c r="Q162" i="2" s="1"/>
  <c r="X162" i="2" s="1"/>
  <c r="Y161" i="2"/>
  <c r="I162" i="2"/>
  <c r="M162" i="2" s="1"/>
  <c r="J162" i="2"/>
  <c r="O162" i="2" s="1"/>
  <c r="K162" i="2"/>
  <c r="P162" i="2" s="1"/>
  <c r="U160" i="1"/>
  <c r="I161" i="1" s="1"/>
  <c r="N161" i="1" s="1"/>
  <c r="Z160" i="1"/>
  <c r="AA160" i="1"/>
  <c r="N162" i="2" l="1"/>
  <c r="S162" i="2"/>
  <c r="T162" i="2"/>
  <c r="R162" i="2"/>
  <c r="Z161" i="2"/>
  <c r="AA161" i="2"/>
  <c r="W162" i="2"/>
  <c r="V162" i="2"/>
  <c r="R161" i="1"/>
  <c r="M161" i="1"/>
  <c r="K161" i="1"/>
  <c r="T161" i="1" s="1"/>
  <c r="L161" i="1"/>
  <c r="Q161" i="1" s="1"/>
  <c r="J161" i="1"/>
  <c r="O161" i="1" s="1"/>
  <c r="Y162" i="2"/>
  <c r="U162" i="2"/>
  <c r="Z162" i="2" l="1"/>
  <c r="AA162" i="2"/>
  <c r="U161" i="1"/>
  <c r="I162" i="1" s="1"/>
  <c r="P161" i="1"/>
  <c r="Y161" i="1" s="1"/>
  <c r="X161" i="1"/>
  <c r="S161" i="1"/>
  <c r="V161" i="1" s="1"/>
  <c r="J163" i="2"/>
  <c r="K163" i="2"/>
  <c r="I163" i="2"/>
  <c r="L163" i="2"/>
  <c r="J162" i="1" l="1"/>
  <c r="S162" i="1" s="1"/>
  <c r="W161" i="1"/>
  <c r="L162" i="1" s="1"/>
  <c r="Q162" i="1" s="1"/>
  <c r="X162" i="1" s="1"/>
  <c r="Z161" i="1"/>
  <c r="AA161" i="1"/>
  <c r="R163" i="2"/>
  <c r="N163" i="2"/>
  <c r="M163" i="2"/>
  <c r="T163" i="2"/>
  <c r="P163" i="2"/>
  <c r="Q163" i="2"/>
  <c r="X163" i="2" s="1"/>
  <c r="S163" i="2"/>
  <c r="O163" i="2"/>
  <c r="N162" i="1"/>
  <c r="M162" i="1"/>
  <c r="R162" i="1"/>
  <c r="V163" i="2" l="1"/>
  <c r="W163" i="2"/>
  <c r="U163" i="2"/>
  <c r="K164" i="2" s="1"/>
  <c r="O162" i="1"/>
  <c r="V162" i="1" s="1"/>
  <c r="K162" i="1"/>
  <c r="T162" i="1" s="1"/>
  <c r="Y163" i="2"/>
  <c r="U162" i="1"/>
  <c r="Z163" i="2" l="1"/>
  <c r="AA163" i="2"/>
  <c r="L164" i="2"/>
  <c r="Q164" i="2" s="1"/>
  <c r="X164" i="2" s="1"/>
  <c r="I164" i="2"/>
  <c r="M164" i="2" s="1"/>
  <c r="J164" i="2"/>
  <c r="S164" i="2" s="1"/>
  <c r="P162" i="1"/>
  <c r="W162" i="1" s="1"/>
  <c r="L163" i="1" s="1"/>
  <c r="P164" i="2"/>
  <c r="T164" i="2"/>
  <c r="J163" i="1"/>
  <c r="I163" i="1"/>
  <c r="N164" i="2" l="1"/>
  <c r="O164" i="2"/>
  <c r="R164" i="2"/>
  <c r="U164" i="2" s="1"/>
  <c r="W164" i="2"/>
  <c r="V164" i="2"/>
  <c r="K163" i="1"/>
  <c r="T163" i="1" s="1"/>
  <c r="Y162" i="1"/>
  <c r="AA162" i="1" s="1"/>
  <c r="Y164" i="2"/>
  <c r="Q163" i="1"/>
  <c r="X163" i="1" s="1"/>
  <c r="S163" i="1"/>
  <c r="O163" i="1"/>
  <c r="R163" i="1"/>
  <c r="N163" i="1"/>
  <c r="M163" i="1"/>
  <c r="Z164" i="2" l="1"/>
  <c r="AA164" i="2"/>
  <c r="P163" i="1"/>
  <c r="Y163" i="1" s="1"/>
  <c r="Z162" i="1"/>
  <c r="U163" i="1"/>
  <c r="I164" i="1" s="1"/>
  <c r="V163" i="1"/>
  <c r="J165" i="2"/>
  <c r="I165" i="2"/>
  <c r="K165" i="2"/>
  <c r="L165" i="2"/>
  <c r="W163" i="1" l="1"/>
  <c r="K164" i="1" s="1"/>
  <c r="T164" i="1" s="1"/>
  <c r="J164" i="1"/>
  <c r="O164" i="1" s="1"/>
  <c r="T165" i="2"/>
  <c r="P165" i="2"/>
  <c r="Q165" i="2"/>
  <c r="X165" i="2" s="1"/>
  <c r="R165" i="2"/>
  <c r="N165" i="2"/>
  <c r="M165" i="2"/>
  <c r="O165" i="2"/>
  <c r="S165" i="2"/>
  <c r="N164" i="1"/>
  <c r="M164" i="1"/>
  <c r="R164" i="1"/>
  <c r="AA163" i="1"/>
  <c r="Z163" i="1"/>
  <c r="W165" i="2" l="1"/>
  <c r="V165" i="2"/>
  <c r="L164" i="1"/>
  <c r="Q164" i="1" s="1"/>
  <c r="X164" i="1" s="1"/>
  <c r="P164" i="1"/>
  <c r="W164" i="1" s="1"/>
  <c r="S164" i="1"/>
  <c r="V164" i="1" s="1"/>
  <c r="Y165" i="2"/>
  <c r="U165" i="2"/>
  <c r="U164" i="1"/>
  <c r="Z165" i="2" l="1"/>
  <c r="AA165" i="2"/>
  <c r="Y164" i="1"/>
  <c r="AA164" i="1" s="1"/>
  <c r="K166" i="2"/>
  <c r="J166" i="2"/>
  <c r="I166" i="2"/>
  <c r="L166" i="2"/>
  <c r="J165" i="1"/>
  <c r="I165" i="1"/>
  <c r="K165" i="1"/>
  <c r="L165" i="1"/>
  <c r="Z164" i="1" l="1"/>
  <c r="Q166" i="2"/>
  <c r="X166" i="2" s="1"/>
  <c r="S166" i="2"/>
  <c r="O166" i="2"/>
  <c r="N166" i="2"/>
  <c r="R166" i="2"/>
  <c r="M166" i="2"/>
  <c r="P166" i="2"/>
  <c r="T166" i="2"/>
  <c r="P165" i="1"/>
  <c r="T165" i="1"/>
  <c r="Q165" i="1"/>
  <c r="X165" i="1" s="1"/>
  <c r="R165" i="1"/>
  <c r="N165" i="1"/>
  <c r="M165" i="1"/>
  <c r="O165" i="1"/>
  <c r="S165" i="1"/>
  <c r="W166" i="2" l="1"/>
  <c r="V166" i="2"/>
  <c r="Y166" i="2"/>
  <c r="U166" i="2"/>
  <c r="I167" i="2" s="1"/>
  <c r="W165" i="1"/>
  <c r="V165" i="1"/>
  <c r="U165" i="1"/>
  <c r="Y165" i="1"/>
  <c r="Z166" i="2" l="1"/>
  <c r="AA166" i="2"/>
  <c r="L167" i="2"/>
  <c r="Q167" i="2" s="1"/>
  <c r="X167" i="2" s="1"/>
  <c r="K167" i="2"/>
  <c r="P167" i="2" s="1"/>
  <c r="J167" i="2"/>
  <c r="S167" i="2" s="1"/>
  <c r="L166" i="1"/>
  <c r="Q166" i="1" s="1"/>
  <c r="X166" i="1" s="1"/>
  <c r="K166" i="1"/>
  <c r="T166" i="1" s="1"/>
  <c r="I166" i="1"/>
  <c r="M166" i="1" s="1"/>
  <c r="J166" i="1"/>
  <c r="O166" i="1" s="1"/>
  <c r="R167" i="2"/>
  <c r="N167" i="2"/>
  <c r="M167" i="2"/>
  <c r="AA165" i="1"/>
  <c r="Z165" i="1"/>
  <c r="T167" i="2" l="1"/>
  <c r="W167" i="2" s="1"/>
  <c r="O167" i="2"/>
  <c r="Y167" i="2" s="1"/>
  <c r="U167" i="2"/>
  <c r="S166" i="1"/>
  <c r="V166" i="1" s="1"/>
  <c r="P166" i="1"/>
  <c r="W166" i="1" s="1"/>
  <c r="N166" i="1"/>
  <c r="R166" i="1"/>
  <c r="Z167" i="2" l="1"/>
  <c r="AA167" i="2"/>
  <c r="V167" i="2"/>
  <c r="L168" i="2" s="1"/>
  <c r="Q168" i="2" s="1"/>
  <c r="X168" i="2" s="1"/>
  <c r="I168" i="2"/>
  <c r="M168" i="2" s="1"/>
  <c r="U166" i="1"/>
  <c r="L167" i="1" s="1"/>
  <c r="Q167" i="1" s="1"/>
  <c r="X167" i="1" s="1"/>
  <c r="Y166" i="1"/>
  <c r="K168" i="2" l="1"/>
  <c r="N168" i="2"/>
  <c r="J168" i="2"/>
  <c r="R168" i="2"/>
  <c r="U168" i="2"/>
  <c r="I167" i="1"/>
  <c r="N167" i="1" s="1"/>
  <c r="K167" i="1"/>
  <c r="P167" i="1" s="1"/>
  <c r="J167" i="1"/>
  <c r="O167" i="1" s="1"/>
  <c r="Z166" i="1"/>
  <c r="AA166" i="1"/>
  <c r="P168" i="2" l="1"/>
  <c r="T168" i="2"/>
  <c r="S168" i="2"/>
  <c r="O168" i="2"/>
  <c r="Y168" i="2" s="1"/>
  <c r="I169" i="2"/>
  <c r="R169" i="2" s="1"/>
  <c r="T167" i="1"/>
  <c r="W167" i="1" s="1"/>
  <c r="R167" i="1"/>
  <c r="M167" i="1"/>
  <c r="S167" i="1"/>
  <c r="V167" i="1" s="1"/>
  <c r="Z168" i="2" l="1"/>
  <c r="AA168" i="2"/>
  <c r="M169" i="2"/>
  <c r="W168" i="2"/>
  <c r="N169" i="2"/>
  <c r="U169" i="2" s="1"/>
  <c r="V168" i="2"/>
  <c r="U167" i="1"/>
  <c r="K168" i="1" s="1"/>
  <c r="Y167" i="1"/>
  <c r="AA167" i="1" s="1"/>
  <c r="L169" i="2" l="1"/>
  <c r="Q169" i="2" s="1"/>
  <c r="X169" i="2" s="1"/>
  <c r="J169" i="2"/>
  <c r="K169" i="2"/>
  <c r="I170" i="2"/>
  <c r="R170" i="2" s="1"/>
  <c r="I168" i="1"/>
  <c r="R168" i="1" s="1"/>
  <c r="L168" i="1"/>
  <c r="Q168" i="1" s="1"/>
  <c r="X168" i="1" s="1"/>
  <c r="J168" i="1"/>
  <c r="S168" i="1" s="1"/>
  <c r="Z167" i="1"/>
  <c r="P168" i="1"/>
  <c r="T168" i="1"/>
  <c r="T169" i="2" l="1"/>
  <c r="P169" i="2"/>
  <c r="W169" i="2" s="1"/>
  <c r="S169" i="2"/>
  <c r="O169" i="2"/>
  <c r="N170" i="2"/>
  <c r="M170" i="2"/>
  <c r="N168" i="1"/>
  <c r="M168" i="1"/>
  <c r="O168" i="1"/>
  <c r="V168" i="1" s="1"/>
  <c r="W168" i="1"/>
  <c r="Y169" i="2" l="1"/>
  <c r="AA169" i="2" s="1"/>
  <c r="V169" i="2"/>
  <c r="J170" i="2" s="1"/>
  <c r="U170" i="2"/>
  <c r="I171" i="2" s="1"/>
  <c r="N171" i="2" s="1"/>
  <c r="U168" i="1"/>
  <c r="J169" i="1" s="1"/>
  <c r="Y168" i="1"/>
  <c r="AA168" i="1" s="1"/>
  <c r="Z169" i="2" l="1"/>
  <c r="L170" i="2"/>
  <c r="Q170" i="2" s="1"/>
  <c r="X170" i="2" s="1"/>
  <c r="K170" i="2"/>
  <c r="T170" i="2" s="1"/>
  <c r="S170" i="2"/>
  <c r="O170" i="2"/>
  <c r="R171" i="2"/>
  <c r="M171" i="2"/>
  <c r="K169" i="1"/>
  <c r="T169" i="1" s="1"/>
  <c r="L169" i="1"/>
  <c r="Q169" i="1" s="1"/>
  <c r="X169" i="1" s="1"/>
  <c r="I169" i="1"/>
  <c r="R169" i="1" s="1"/>
  <c r="Z168" i="1"/>
  <c r="S169" i="1"/>
  <c r="O169" i="1"/>
  <c r="P170" i="2" l="1"/>
  <c r="Y170" i="2" s="1"/>
  <c r="W170" i="2"/>
  <c r="U171" i="2"/>
  <c r="I172" i="2" s="1"/>
  <c r="V170" i="2"/>
  <c r="M169" i="1"/>
  <c r="N169" i="1"/>
  <c r="P169" i="1"/>
  <c r="W169" i="1" s="1"/>
  <c r="V169" i="1"/>
  <c r="Z170" i="2" l="1"/>
  <c r="AA170" i="2"/>
  <c r="L171" i="2"/>
  <c r="Q171" i="2" s="1"/>
  <c r="X171" i="2" s="1"/>
  <c r="J171" i="2"/>
  <c r="K171" i="2"/>
  <c r="U169" i="1"/>
  <c r="I170" i="1" s="1"/>
  <c r="Y169" i="1"/>
  <c r="Z169" i="1" s="1"/>
  <c r="N172" i="2"/>
  <c r="R172" i="2"/>
  <c r="M172" i="2"/>
  <c r="P171" i="2" l="1"/>
  <c r="T171" i="2"/>
  <c r="O171" i="2"/>
  <c r="Y171" i="2" s="1"/>
  <c r="S171" i="2"/>
  <c r="V171" i="2" s="1"/>
  <c r="L170" i="1"/>
  <c r="Q170" i="1" s="1"/>
  <c r="X170" i="1" s="1"/>
  <c r="J170" i="1"/>
  <c r="O170" i="1" s="1"/>
  <c r="K170" i="1"/>
  <c r="P170" i="1" s="1"/>
  <c r="AA169" i="1"/>
  <c r="U172" i="2"/>
  <c r="N170" i="1"/>
  <c r="M170" i="1"/>
  <c r="R170" i="1"/>
  <c r="W171" i="2" l="1"/>
  <c r="Z171" i="2"/>
  <c r="AA171" i="2"/>
  <c r="J172" i="2"/>
  <c r="L172" i="2"/>
  <c r="Q172" i="2" s="1"/>
  <c r="X172" i="2" s="1"/>
  <c r="K172" i="2"/>
  <c r="T170" i="1"/>
  <c r="W170" i="1" s="1"/>
  <c r="S170" i="1"/>
  <c r="V170" i="1" s="1"/>
  <c r="Y170" i="1"/>
  <c r="Z170" i="1" s="1"/>
  <c r="I173" i="2"/>
  <c r="U170" i="1"/>
  <c r="T172" i="2" l="1"/>
  <c r="P172" i="2"/>
  <c r="O172" i="2"/>
  <c r="Y172" i="2" s="1"/>
  <c r="S172" i="2"/>
  <c r="AA170" i="1"/>
  <c r="R173" i="2"/>
  <c r="N173" i="2"/>
  <c r="M173" i="2"/>
  <c r="K171" i="1"/>
  <c r="J171" i="1"/>
  <c r="I171" i="1"/>
  <c r="L171" i="1"/>
  <c r="W172" i="2" l="1"/>
  <c r="Z172" i="2"/>
  <c r="AA172" i="2"/>
  <c r="V172" i="2"/>
  <c r="J173" i="2"/>
  <c r="U173" i="2"/>
  <c r="R171" i="1"/>
  <c r="N171" i="1"/>
  <c r="M171" i="1"/>
  <c r="S171" i="1"/>
  <c r="O171" i="1"/>
  <c r="Q171" i="1"/>
  <c r="X171" i="1" s="1"/>
  <c r="T171" i="1"/>
  <c r="P171" i="1"/>
  <c r="K173" i="2" l="1"/>
  <c r="T173" i="2" s="1"/>
  <c r="L173" i="2"/>
  <c r="Q173" i="2" s="1"/>
  <c r="X173" i="2" s="1"/>
  <c r="O173" i="2"/>
  <c r="S173" i="2"/>
  <c r="W171" i="1"/>
  <c r="U171" i="1"/>
  <c r="I172" i="1" s="1"/>
  <c r="V171" i="1"/>
  <c r="I174" i="2"/>
  <c r="Y171" i="1"/>
  <c r="P173" i="2" l="1"/>
  <c r="W173" i="2" s="1"/>
  <c r="V173" i="2"/>
  <c r="J172" i="1"/>
  <c r="O172" i="1" s="1"/>
  <c r="L172" i="1"/>
  <c r="Q172" i="1" s="1"/>
  <c r="X172" i="1" s="1"/>
  <c r="K172" i="1"/>
  <c r="T172" i="1" s="1"/>
  <c r="N174" i="2"/>
  <c r="R174" i="2"/>
  <c r="M174" i="2"/>
  <c r="AA171" i="1"/>
  <c r="Z171" i="1"/>
  <c r="N172" i="1"/>
  <c r="M172" i="1"/>
  <c r="R172" i="1"/>
  <c r="Y173" i="2" l="1"/>
  <c r="Z173" i="2" s="1"/>
  <c r="K174" i="2"/>
  <c r="L174" i="2"/>
  <c r="Q174" i="2" s="1"/>
  <c r="X174" i="2" s="1"/>
  <c r="J174" i="2"/>
  <c r="U174" i="2"/>
  <c r="I175" i="2" s="1"/>
  <c r="S172" i="1"/>
  <c r="V172" i="1" s="1"/>
  <c r="P172" i="1"/>
  <c r="W172" i="1" s="1"/>
  <c r="U172" i="1"/>
  <c r="AA173" i="2" l="1"/>
  <c r="O174" i="2"/>
  <c r="S174" i="2"/>
  <c r="T174" i="2"/>
  <c r="P174" i="2"/>
  <c r="Y172" i="1"/>
  <c r="Z172" i="1" s="1"/>
  <c r="R175" i="2"/>
  <c r="N175" i="2"/>
  <c r="M175" i="2"/>
  <c r="J173" i="1"/>
  <c r="I173" i="1"/>
  <c r="K173" i="1"/>
  <c r="L173" i="1"/>
  <c r="W174" i="2" l="1"/>
  <c r="Y174" i="2"/>
  <c r="V174" i="2"/>
  <c r="AA172" i="1"/>
  <c r="U175" i="2"/>
  <c r="P173" i="1"/>
  <c r="T173" i="1"/>
  <c r="R173" i="1"/>
  <c r="N173" i="1"/>
  <c r="M173" i="1"/>
  <c r="Q173" i="1"/>
  <c r="X173" i="1" s="1"/>
  <c r="O173" i="1"/>
  <c r="S173" i="1"/>
  <c r="Z174" i="2" l="1"/>
  <c r="AA174" i="2"/>
  <c r="L175" i="2"/>
  <c r="Q175" i="2" s="1"/>
  <c r="X175" i="2" s="1"/>
  <c r="K175" i="2"/>
  <c r="J175" i="2"/>
  <c r="V173" i="1"/>
  <c r="Y173" i="1"/>
  <c r="AA173" i="1" s="1"/>
  <c r="W173" i="1"/>
  <c r="I176" i="2"/>
  <c r="U173" i="1"/>
  <c r="S175" i="2" l="1"/>
  <c r="O175" i="2"/>
  <c r="T175" i="2"/>
  <c r="P175" i="2"/>
  <c r="Z173" i="1"/>
  <c r="N176" i="2"/>
  <c r="R176" i="2"/>
  <c r="M176" i="2"/>
  <c r="J174" i="1"/>
  <c r="I174" i="1"/>
  <c r="K174" i="1"/>
  <c r="L174" i="1"/>
  <c r="V175" i="2" l="1"/>
  <c r="W175" i="2"/>
  <c r="L176" i="2" s="1"/>
  <c r="Q176" i="2" s="1"/>
  <c r="X176" i="2" s="1"/>
  <c r="K176" i="2"/>
  <c r="J176" i="2"/>
  <c r="Y175" i="2"/>
  <c r="U176" i="2"/>
  <c r="T174" i="1"/>
  <c r="P174" i="1"/>
  <c r="Q174" i="1"/>
  <c r="X174" i="1" s="1"/>
  <c r="M174" i="1"/>
  <c r="R174" i="1"/>
  <c r="N174" i="1"/>
  <c r="S174" i="1"/>
  <c r="O174" i="1"/>
  <c r="Z175" i="2" l="1"/>
  <c r="AA175" i="2"/>
  <c r="O176" i="2"/>
  <c r="S176" i="2"/>
  <c r="P176" i="2"/>
  <c r="T176" i="2"/>
  <c r="W174" i="1"/>
  <c r="V174" i="1"/>
  <c r="Y174" i="1"/>
  <c r="Z174" i="1" s="1"/>
  <c r="I177" i="2"/>
  <c r="U174" i="1"/>
  <c r="W176" i="2" l="1"/>
  <c r="Y176" i="2"/>
  <c r="V176" i="2"/>
  <c r="AA174" i="1"/>
  <c r="R177" i="2"/>
  <c r="N177" i="2"/>
  <c r="M177" i="2"/>
  <c r="J175" i="1"/>
  <c r="I175" i="1"/>
  <c r="K175" i="1"/>
  <c r="L175" i="1"/>
  <c r="Z176" i="2" l="1"/>
  <c r="AA176" i="2"/>
  <c r="J177" i="2"/>
  <c r="K177" i="2"/>
  <c r="L177" i="2"/>
  <c r="Q177" i="2" s="1"/>
  <c r="X177" i="2" s="1"/>
  <c r="U177" i="2"/>
  <c r="Q175" i="1"/>
  <c r="X175" i="1" s="1"/>
  <c r="N175" i="1"/>
  <c r="M175" i="1"/>
  <c r="R175" i="1"/>
  <c r="P175" i="1"/>
  <c r="T175" i="1"/>
  <c r="O175" i="1"/>
  <c r="S175" i="1"/>
  <c r="T177" i="2" l="1"/>
  <c r="P177" i="2"/>
  <c r="W177" i="2" s="1"/>
  <c r="S177" i="2"/>
  <c r="O177" i="2"/>
  <c r="I178" i="2"/>
  <c r="N178" i="2" s="1"/>
  <c r="U175" i="1"/>
  <c r="W175" i="1"/>
  <c r="V175" i="1"/>
  <c r="Y175" i="1"/>
  <c r="V177" i="2" l="1"/>
  <c r="Y177" i="2"/>
  <c r="R178" i="2"/>
  <c r="M178" i="2"/>
  <c r="J176" i="1"/>
  <c r="S176" i="1" s="1"/>
  <c r="I176" i="1"/>
  <c r="R176" i="1" s="1"/>
  <c r="L176" i="1"/>
  <c r="Q176" i="1" s="1"/>
  <c r="X176" i="1" s="1"/>
  <c r="K176" i="1"/>
  <c r="P176" i="1" s="1"/>
  <c r="AA175" i="1"/>
  <c r="Z175" i="1"/>
  <c r="Z177" i="2" l="1"/>
  <c r="AA177" i="2"/>
  <c r="K178" i="2"/>
  <c r="L178" i="2"/>
  <c r="Q178" i="2" s="1"/>
  <c r="X178" i="2" s="1"/>
  <c r="J178" i="2"/>
  <c r="U178" i="2"/>
  <c r="I179" i="2" s="1"/>
  <c r="R179" i="2" s="1"/>
  <c r="O176" i="1"/>
  <c r="V176" i="1" s="1"/>
  <c r="T176" i="1"/>
  <c r="W176" i="1" s="1"/>
  <c r="N176" i="1"/>
  <c r="M176" i="1"/>
  <c r="M179" i="2" l="1"/>
  <c r="N179" i="2"/>
  <c r="U179" i="2" s="1"/>
  <c r="O178" i="2"/>
  <c r="S178" i="2"/>
  <c r="V178" i="2" s="1"/>
  <c r="J179" i="2" s="1"/>
  <c r="P178" i="2"/>
  <c r="T178" i="2"/>
  <c r="U176" i="1"/>
  <c r="J177" i="1" s="1"/>
  <c r="O177" i="1" s="1"/>
  <c r="Y176" i="1"/>
  <c r="Z176" i="1" s="1"/>
  <c r="W178" i="2" l="1"/>
  <c r="L179" i="2" s="1"/>
  <c r="Q179" i="2" s="1"/>
  <c r="X179" i="2" s="1"/>
  <c r="O179" i="2"/>
  <c r="V179" i="2" s="1"/>
  <c r="J180" i="2" s="1"/>
  <c r="S179" i="2"/>
  <c r="Y178" i="2"/>
  <c r="L177" i="1"/>
  <c r="Q177" i="1" s="1"/>
  <c r="X177" i="1" s="1"/>
  <c r="K177" i="1"/>
  <c r="T177" i="1" s="1"/>
  <c r="I177" i="1"/>
  <c r="N177" i="1" s="1"/>
  <c r="AA176" i="1"/>
  <c r="S177" i="1"/>
  <c r="V177" i="1" s="1"/>
  <c r="I180" i="2"/>
  <c r="K179" i="2" l="1"/>
  <c r="Z178" i="2"/>
  <c r="AA178" i="2"/>
  <c r="P179" i="2"/>
  <c r="T179" i="2"/>
  <c r="P177" i="1"/>
  <c r="W177" i="1" s="1"/>
  <c r="R177" i="1"/>
  <c r="M177" i="1"/>
  <c r="N180" i="2"/>
  <c r="M180" i="2"/>
  <c r="R180" i="2"/>
  <c r="O180" i="2"/>
  <c r="S180" i="2"/>
  <c r="W179" i="2" l="1"/>
  <c r="K180" i="2" s="1"/>
  <c r="Y179" i="2"/>
  <c r="V180" i="2"/>
  <c r="U180" i="2"/>
  <c r="U177" i="1"/>
  <c r="L178" i="1" s="1"/>
  <c r="Q178" i="1" s="1"/>
  <c r="X178" i="1" s="1"/>
  <c r="Y177" i="1"/>
  <c r="L180" i="2" l="1"/>
  <c r="Q180" i="2" s="1"/>
  <c r="X180" i="2" s="1"/>
  <c r="J181" i="2"/>
  <c r="O181" i="2" s="1"/>
  <c r="Z179" i="2"/>
  <c r="AA179" i="2"/>
  <c r="P180" i="2"/>
  <c r="Y180" i="2" s="1"/>
  <c r="T180" i="2"/>
  <c r="I181" i="2"/>
  <c r="R181" i="2" s="1"/>
  <c r="I178" i="1"/>
  <c r="R178" i="1" s="1"/>
  <c r="K178" i="1"/>
  <c r="T178" i="1" s="1"/>
  <c r="J178" i="1"/>
  <c r="Z177" i="1"/>
  <c r="AA177" i="1"/>
  <c r="S181" i="2" l="1"/>
  <c r="Z180" i="2"/>
  <c r="AA180" i="2"/>
  <c r="W180" i="2"/>
  <c r="V181" i="2"/>
  <c r="M181" i="2"/>
  <c r="N181" i="2"/>
  <c r="M178" i="1"/>
  <c r="N178" i="1"/>
  <c r="P178" i="1"/>
  <c r="W178" i="1" s="1"/>
  <c r="O178" i="1"/>
  <c r="S178" i="1"/>
  <c r="K181" i="2" l="1"/>
  <c r="L181" i="2"/>
  <c r="Q181" i="2" s="1"/>
  <c r="X181" i="2" s="1"/>
  <c r="U181" i="2"/>
  <c r="U178" i="1"/>
  <c r="I179" i="1" s="1"/>
  <c r="M179" i="1" s="1"/>
  <c r="Y178" i="1"/>
  <c r="AA178" i="1" s="1"/>
  <c r="V178" i="1"/>
  <c r="P181" i="2" l="1"/>
  <c r="Y181" i="2" s="1"/>
  <c r="T181" i="2"/>
  <c r="W181" i="2"/>
  <c r="K182" i="2" s="1"/>
  <c r="I182" i="2"/>
  <c r="M182" i="2" s="1"/>
  <c r="J182" i="2"/>
  <c r="O182" i="2" s="1"/>
  <c r="R179" i="1"/>
  <c r="N179" i="1"/>
  <c r="Z178" i="1"/>
  <c r="L179" i="1"/>
  <c r="Q179" i="1" s="1"/>
  <c r="X179" i="1" s="1"/>
  <c r="K179" i="1"/>
  <c r="J179" i="1"/>
  <c r="L182" i="2" l="1"/>
  <c r="Q182" i="2" s="1"/>
  <c r="X182" i="2" s="1"/>
  <c r="Z181" i="2"/>
  <c r="AA181" i="2"/>
  <c r="T182" i="2"/>
  <c r="P182" i="2"/>
  <c r="W182" i="2" s="1"/>
  <c r="N182" i="2"/>
  <c r="Y182" i="2" s="1"/>
  <c r="R182" i="2"/>
  <c r="S182" i="2"/>
  <c r="V182" i="2" s="1"/>
  <c r="U179" i="1"/>
  <c r="I180" i="1" s="1"/>
  <c r="M180" i="1" s="1"/>
  <c r="O179" i="1"/>
  <c r="S179" i="1"/>
  <c r="T179" i="1"/>
  <c r="P179" i="1"/>
  <c r="Z182" i="2" l="1"/>
  <c r="AA182" i="2"/>
  <c r="U182" i="2"/>
  <c r="I183" i="2" s="1"/>
  <c r="R183" i="2" s="1"/>
  <c r="W179" i="1"/>
  <c r="N180" i="1"/>
  <c r="R180" i="1"/>
  <c r="Y179" i="1"/>
  <c r="V179" i="1"/>
  <c r="K183" i="2" l="1"/>
  <c r="T183" i="2" s="1"/>
  <c r="N183" i="2"/>
  <c r="M183" i="2"/>
  <c r="U183" i="2" s="1"/>
  <c r="J183" i="2"/>
  <c r="P183" i="2"/>
  <c r="W183" i="2" s="1"/>
  <c r="L183" i="2"/>
  <c r="Q183" i="2" s="1"/>
  <c r="X183" i="2" s="1"/>
  <c r="U180" i="1"/>
  <c r="I181" i="1" s="1"/>
  <c r="J180" i="1"/>
  <c r="K180" i="1"/>
  <c r="AA179" i="1"/>
  <c r="Z179" i="1"/>
  <c r="L180" i="1"/>
  <c r="Q180" i="1" s="1"/>
  <c r="X180" i="1" s="1"/>
  <c r="S183" i="2" l="1"/>
  <c r="O183" i="2"/>
  <c r="T180" i="1"/>
  <c r="P180" i="1"/>
  <c r="O180" i="1"/>
  <c r="S180" i="1"/>
  <c r="I184" i="2"/>
  <c r="R181" i="1"/>
  <c r="N181" i="1"/>
  <c r="M181" i="1"/>
  <c r="Y183" i="2" l="1"/>
  <c r="V183" i="2"/>
  <c r="W180" i="1"/>
  <c r="V180" i="1"/>
  <c r="Y180" i="1"/>
  <c r="U181" i="1"/>
  <c r="N184" i="2"/>
  <c r="R184" i="2"/>
  <c r="M184" i="2"/>
  <c r="Z183" i="2" l="1"/>
  <c r="AA183" i="2"/>
  <c r="L184" i="2"/>
  <c r="Q184" i="2" s="1"/>
  <c r="X184" i="2" s="1"/>
  <c r="K184" i="2"/>
  <c r="J184" i="2"/>
  <c r="K181" i="1"/>
  <c r="P181" i="1" s="1"/>
  <c r="J181" i="1"/>
  <c r="O181" i="1" s="1"/>
  <c r="L181" i="1"/>
  <c r="Q181" i="1" s="1"/>
  <c r="X181" i="1" s="1"/>
  <c r="Z180" i="1"/>
  <c r="AA180" i="1"/>
  <c r="I182" i="1"/>
  <c r="M182" i="1" s="1"/>
  <c r="U184" i="2"/>
  <c r="S184" i="2" l="1"/>
  <c r="O184" i="2"/>
  <c r="P184" i="2"/>
  <c r="T184" i="2"/>
  <c r="S181" i="1"/>
  <c r="V181" i="1" s="1"/>
  <c r="T181" i="1"/>
  <c r="W181" i="1" s="1"/>
  <c r="Y181" i="1"/>
  <c r="N182" i="1"/>
  <c r="R182" i="1"/>
  <c r="I185" i="2"/>
  <c r="V184" i="2" l="1"/>
  <c r="J185" i="2" s="1"/>
  <c r="W184" i="2"/>
  <c r="L185" i="2" s="1"/>
  <c r="Q185" i="2" s="1"/>
  <c r="X185" i="2" s="1"/>
  <c r="K185" i="2"/>
  <c r="T185" i="2" s="1"/>
  <c r="Y184" i="2"/>
  <c r="U182" i="1"/>
  <c r="I183" i="1" s="1"/>
  <c r="R183" i="1" s="1"/>
  <c r="J182" i="1"/>
  <c r="K182" i="1"/>
  <c r="L182" i="1"/>
  <c r="Q182" i="1" s="1"/>
  <c r="X182" i="1" s="1"/>
  <c r="AA181" i="1"/>
  <c r="Z181" i="1"/>
  <c r="R185" i="2"/>
  <c r="N185" i="2"/>
  <c r="M185" i="2"/>
  <c r="S185" i="2"/>
  <c r="O185" i="2"/>
  <c r="P185" i="2" l="1"/>
  <c r="W185" i="2" s="1"/>
  <c r="Z184" i="2"/>
  <c r="AA184" i="2"/>
  <c r="V185" i="2"/>
  <c r="P182" i="1"/>
  <c r="T182" i="1"/>
  <c r="S182" i="1"/>
  <c r="O182" i="1"/>
  <c r="M183" i="1"/>
  <c r="N183" i="1"/>
  <c r="U185" i="2"/>
  <c r="Y185" i="2" l="1"/>
  <c r="Z185" i="2" s="1"/>
  <c r="W182" i="1"/>
  <c r="V182" i="1"/>
  <c r="Y182" i="1"/>
  <c r="U183" i="1"/>
  <c r="I184" i="1" s="1"/>
  <c r="K186" i="2"/>
  <c r="J186" i="2"/>
  <c r="I186" i="2"/>
  <c r="L186" i="2"/>
  <c r="AA185" i="2" l="1"/>
  <c r="Z182" i="1"/>
  <c r="AA182" i="1"/>
  <c r="L183" i="1"/>
  <c r="Q183" i="1" s="1"/>
  <c r="X183" i="1" s="1"/>
  <c r="K183" i="1"/>
  <c r="J183" i="1"/>
  <c r="N186" i="2"/>
  <c r="R186" i="2"/>
  <c r="M186" i="2"/>
  <c r="O186" i="2"/>
  <c r="S186" i="2"/>
  <c r="Q186" i="2"/>
  <c r="X186" i="2" s="1"/>
  <c r="P186" i="2"/>
  <c r="T186" i="2"/>
  <c r="R184" i="1"/>
  <c r="N184" i="1"/>
  <c r="M184" i="1"/>
  <c r="V186" i="2" l="1"/>
  <c r="W186" i="2"/>
  <c r="Y186" i="2"/>
  <c r="P183" i="1"/>
  <c r="T183" i="1"/>
  <c r="O183" i="1"/>
  <c r="S183" i="1"/>
  <c r="U184" i="1"/>
  <c r="U186" i="2"/>
  <c r="Z186" i="2" l="1"/>
  <c r="AA186" i="2"/>
  <c r="Y183" i="1"/>
  <c r="AA183" i="1" s="1"/>
  <c r="W183" i="1"/>
  <c r="V183" i="1"/>
  <c r="I185" i="1"/>
  <c r="M185" i="1" s="1"/>
  <c r="J187" i="2"/>
  <c r="I187" i="2"/>
  <c r="K187" i="2"/>
  <c r="L187" i="2"/>
  <c r="Z183" i="1" l="1"/>
  <c r="K184" i="1"/>
  <c r="P184" i="1" s="1"/>
  <c r="J184" i="1"/>
  <c r="S184" i="1" s="1"/>
  <c r="L184" i="1"/>
  <c r="Q184" i="1" s="1"/>
  <c r="X184" i="1" s="1"/>
  <c r="R185" i="1"/>
  <c r="N185" i="1"/>
  <c r="T187" i="2"/>
  <c r="P187" i="2"/>
  <c r="R187" i="2"/>
  <c r="N187" i="2"/>
  <c r="M187" i="2"/>
  <c r="Q187" i="2"/>
  <c r="X187" i="2" s="1"/>
  <c r="S187" i="2"/>
  <c r="O187" i="2"/>
  <c r="V187" i="2" l="1"/>
  <c r="Y187" i="2"/>
  <c r="W187" i="2"/>
  <c r="T184" i="1"/>
  <c r="W184" i="1" s="1"/>
  <c r="U185" i="1"/>
  <c r="I186" i="1" s="1"/>
  <c r="O184" i="1"/>
  <c r="V184" i="1" s="1"/>
  <c r="J185" i="1" s="1"/>
  <c r="U187" i="2"/>
  <c r="Z187" i="2" l="1"/>
  <c r="AA187" i="2"/>
  <c r="Y184" i="1"/>
  <c r="Z184" i="1" s="1"/>
  <c r="K185" i="1"/>
  <c r="T185" i="1" s="1"/>
  <c r="L185" i="1"/>
  <c r="Q185" i="1" s="1"/>
  <c r="X185" i="1" s="1"/>
  <c r="S185" i="1"/>
  <c r="O185" i="1"/>
  <c r="I188" i="2"/>
  <c r="K188" i="2"/>
  <c r="J188" i="2"/>
  <c r="L188" i="2"/>
  <c r="N186" i="1"/>
  <c r="M186" i="1"/>
  <c r="R186" i="1"/>
  <c r="P185" i="1" l="1"/>
  <c r="Y185" i="1" s="1"/>
  <c r="AA185" i="1" s="1"/>
  <c r="AA184" i="1"/>
  <c r="V185" i="1"/>
  <c r="O188" i="2"/>
  <c r="S188" i="2"/>
  <c r="P188" i="2"/>
  <c r="T188" i="2"/>
  <c r="Q188" i="2"/>
  <c r="X188" i="2" s="1"/>
  <c r="N188" i="2"/>
  <c r="R188" i="2"/>
  <c r="M188" i="2"/>
  <c r="U186" i="1"/>
  <c r="V188" i="2" l="1"/>
  <c r="W188" i="2"/>
  <c r="W185" i="1"/>
  <c r="K186" i="1" s="1"/>
  <c r="Z185" i="1"/>
  <c r="J186" i="1"/>
  <c r="Y188" i="2"/>
  <c r="U188" i="2"/>
  <c r="I187" i="1"/>
  <c r="Z188" i="2" l="1"/>
  <c r="AA188" i="2"/>
  <c r="L186" i="1"/>
  <c r="Q186" i="1" s="1"/>
  <c r="X186" i="1" s="1"/>
  <c r="O186" i="1"/>
  <c r="S186" i="1"/>
  <c r="T186" i="1"/>
  <c r="P186" i="1"/>
  <c r="J189" i="2"/>
  <c r="I189" i="2"/>
  <c r="K189" i="2"/>
  <c r="L189" i="2"/>
  <c r="R187" i="1"/>
  <c r="N187" i="1"/>
  <c r="M187" i="1"/>
  <c r="V186" i="1" l="1"/>
  <c r="J187" i="1" s="1"/>
  <c r="W186" i="1"/>
  <c r="Y186" i="1"/>
  <c r="Q189" i="2"/>
  <c r="X189" i="2" s="1"/>
  <c r="T189" i="2"/>
  <c r="P189" i="2"/>
  <c r="R189" i="2"/>
  <c r="N189" i="2"/>
  <c r="M189" i="2"/>
  <c r="S189" i="2"/>
  <c r="O189" i="2"/>
  <c r="V189" i="2" s="1"/>
  <c r="U187" i="1"/>
  <c r="W189" i="2" l="1"/>
  <c r="Y189" i="2"/>
  <c r="L187" i="1"/>
  <c r="Q187" i="1" s="1"/>
  <c r="X187" i="1" s="1"/>
  <c r="K187" i="1"/>
  <c r="T187" i="1" s="1"/>
  <c r="S187" i="1"/>
  <c r="O187" i="1"/>
  <c r="AA186" i="1"/>
  <c r="Z186" i="1"/>
  <c r="U189" i="2"/>
  <c r="I188" i="1"/>
  <c r="Z189" i="2" l="1"/>
  <c r="AA189" i="2"/>
  <c r="P187" i="1"/>
  <c r="W187" i="1" s="1"/>
  <c r="V187" i="1"/>
  <c r="J190" i="2"/>
  <c r="I190" i="2"/>
  <c r="K190" i="2"/>
  <c r="L190" i="2"/>
  <c r="N188" i="1"/>
  <c r="M188" i="1"/>
  <c r="R188" i="1"/>
  <c r="Y187" i="1" l="1"/>
  <c r="AA187" i="1" s="1"/>
  <c r="J188" i="1"/>
  <c r="K188" i="1"/>
  <c r="L188" i="1"/>
  <c r="Q188" i="1" s="1"/>
  <c r="X188" i="1" s="1"/>
  <c r="Q190" i="2"/>
  <c r="X190" i="2" s="1"/>
  <c r="P190" i="2"/>
  <c r="T190" i="2"/>
  <c r="N190" i="2"/>
  <c r="R190" i="2"/>
  <c r="M190" i="2"/>
  <c r="O190" i="2"/>
  <c r="S190" i="2"/>
  <c r="U188" i="1"/>
  <c r="W190" i="2" l="1"/>
  <c r="U190" i="2"/>
  <c r="V190" i="2"/>
  <c r="Z187" i="1"/>
  <c r="T188" i="1"/>
  <c r="P188" i="1"/>
  <c r="O188" i="1"/>
  <c r="S188" i="1"/>
  <c r="Y190" i="2"/>
  <c r="I189" i="1"/>
  <c r="Z190" i="2" l="1"/>
  <c r="AA190" i="2"/>
  <c r="J191" i="2"/>
  <c r="O191" i="2" s="1"/>
  <c r="I191" i="2"/>
  <c r="M191" i="2" s="1"/>
  <c r="K191" i="2"/>
  <c r="T191" i="2" s="1"/>
  <c r="L191" i="2"/>
  <c r="Q191" i="2" s="1"/>
  <c r="X191" i="2" s="1"/>
  <c r="W188" i="1"/>
  <c r="Y188" i="1"/>
  <c r="V188" i="1"/>
  <c r="R189" i="1"/>
  <c r="N189" i="1"/>
  <c r="M189" i="1"/>
  <c r="R191" i="2" l="1"/>
  <c r="S191" i="2"/>
  <c r="N191" i="2"/>
  <c r="P191" i="2"/>
  <c r="W191" i="2" s="1"/>
  <c r="V191" i="2"/>
  <c r="J189" i="1"/>
  <c r="K189" i="1"/>
  <c r="L189" i="1"/>
  <c r="Q189" i="1" s="1"/>
  <c r="X189" i="1" s="1"/>
  <c r="AA188" i="1"/>
  <c r="Z188" i="1"/>
  <c r="U189" i="1"/>
  <c r="Y191" i="2" l="1"/>
  <c r="Z191" i="2"/>
  <c r="AA191" i="2"/>
  <c r="U191" i="2"/>
  <c r="K192" i="2" s="1"/>
  <c r="P189" i="1"/>
  <c r="T189" i="1"/>
  <c r="O189" i="1"/>
  <c r="S189" i="1"/>
  <c r="I190" i="1"/>
  <c r="N190" i="1" s="1"/>
  <c r="L192" i="2" l="1"/>
  <c r="I192" i="2"/>
  <c r="J192" i="2"/>
  <c r="S192" i="2" s="1"/>
  <c r="R190" i="1"/>
  <c r="M190" i="1"/>
  <c r="Y189" i="1"/>
  <c r="V189" i="1"/>
  <c r="W189" i="1"/>
  <c r="Q192" i="2"/>
  <c r="X192" i="2" s="1"/>
  <c r="N192" i="2"/>
  <c r="R192" i="2"/>
  <c r="M192" i="2"/>
  <c r="P192" i="2"/>
  <c r="T192" i="2"/>
  <c r="O192" i="2" l="1"/>
  <c r="W192" i="2"/>
  <c r="V192" i="2"/>
  <c r="Y192" i="2"/>
  <c r="U190" i="1"/>
  <c r="I191" i="1" s="1"/>
  <c r="K190" i="1"/>
  <c r="L190" i="1"/>
  <c r="Q190" i="1" s="1"/>
  <c r="X190" i="1" s="1"/>
  <c r="J190" i="1"/>
  <c r="AA189" i="1"/>
  <c r="Z189" i="1"/>
  <c r="U192" i="2"/>
  <c r="Z192" i="2" l="1"/>
  <c r="AA192" i="2"/>
  <c r="S190" i="1"/>
  <c r="O190" i="1"/>
  <c r="T190" i="1"/>
  <c r="P190" i="1"/>
  <c r="J193" i="2"/>
  <c r="I193" i="2"/>
  <c r="K193" i="2"/>
  <c r="L193" i="2"/>
  <c r="N191" i="1"/>
  <c r="M191" i="1"/>
  <c r="R191" i="1"/>
  <c r="W190" i="1" l="1"/>
  <c r="Y190" i="1"/>
  <c r="V190" i="1"/>
  <c r="T193" i="2"/>
  <c r="P193" i="2"/>
  <c r="R193" i="2"/>
  <c r="N193" i="2"/>
  <c r="M193" i="2"/>
  <c r="Q193" i="2"/>
  <c r="X193" i="2" s="1"/>
  <c r="S193" i="2"/>
  <c r="O193" i="2"/>
  <c r="U191" i="1"/>
  <c r="Y193" i="2" l="1"/>
  <c r="W193" i="2"/>
  <c r="V193" i="2"/>
  <c r="J191" i="1"/>
  <c r="K191" i="1"/>
  <c r="L191" i="1"/>
  <c r="Q191" i="1" s="1"/>
  <c r="X191" i="1" s="1"/>
  <c r="AA190" i="1"/>
  <c r="Z190" i="1"/>
  <c r="U193" i="2"/>
  <c r="I192" i="1"/>
  <c r="Z193" i="2" l="1"/>
  <c r="AA193" i="2"/>
  <c r="P191" i="1"/>
  <c r="T191" i="1"/>
  <c r="S191" i="1"/>
  <c r="O191" i="1"/>
  <c r="K194" i="2"/>
  <c r="J194" i="2"/>
  <c r="I194" i="2"/>
  <c r="L194" i="2"/>
  <c r="R192" i="1"/>
  <c r="N192" i="1"/>
  <c r="M192" i="1"/>
  <c r="Y191" i="1" l="1"/>
  <c r="AA191" i="1" s="1"/>
  <c r="W191" i="1"/>
  <c r="V191" i="1"/>
  <c r="U192" i="1"/>
  <c r="Q194" i="2"/>
  <c r="X194" i="2" s="1"/>
  <c r="N194" i="2"/>
  <c r="M194" i="2"/>
  <c r="R194" i="2"/>
  <c r="O194" i="2"/>
  <c r="S194" i="2"/>
  <c r="P194" i="2"/>
  <c r="T194" i="2"/>
  <c r="V194" i="2" l="1"/>
  <c r="W194" i="2"/>
  <c r="Y194" i="2"/>
  <c r="Z191" i="1"/>
  <c r="K192" i="1"/>
  <c r="T192" i="1" s="1"/>
  <c r="J192" i="1"/>
  <c r="O192" i="1" s="1"/>
  <c r="L192" i="1"/>
  <c r="Q192" i="1" s="1"/>
  <c r="X192" i="1" s="1"/>
  <c r="I193" i="1"/>
  <c r="N193" i="1" s="1"/>
  <c r="U194" i="2"/>
  <c r="Z194" i="2" l="1"/>
  <c r="AA194" i="2"/>
  <c r="P192" i="1"/>
  <c r="W192" i="1" s="1"/>
  <c r="S192" i="1"/>
  <c r="V192" i="1" s="1"/>
  <c r="R193" i="1"/>
  <c r="M193" i="1"/>
  <c r="J195" i="2"/>
  <c r="I195" i="2"/>
  <c r="K195" i="2"/>
  <c r="L195" i="2"/>
  <c r="Y192" i="1" l="1"/>
  <c r="AA192" i="1" s="1"/>
  <c r="J193" i="1"/>
  <c r="L193" i="1"/>
  <c r="Q193" i="1" s="1"/>
  <c r="X193" i="1" s="1"/>
  <c r="K193" i="1"/>
  <c r="U193" i="1"/>
  <c r="I194" i="1" s="1"/>
  <c r="T195" i="2"/>
  <c r="P195" i="2"/>
  <c r="Q195" i="2"/>
  <c r="X195" i="2" s="1"/>
  <c r="R195" i="2"/>
  <c r="N195" i="2"/>
  <c r="M195" i="2"/>
  <c r="S195" i="2"/>
  <c r="O195" i="2"/>
  <c r="W195" i="2" l="1"/>
  <c r="V195" i="2"/>
  <c r="U195" i="2"/>
  <c r="Z192" i="1"/>
  <c r="O193" i="1"/>
  <c r="S193" i="1"/>
  <c r="T193" i="1"/>
  <c r="P193" i="1"/>
  <c r="Y195" i="2"/>
  <c r="N194" i="1"/>
  <c r="M194" i="1"/>
  <c r="R194" i="1"/>
  <c r="Z195" i="2" l="1"/>
  <c r="AA195" i="2"/>
  <c r="L196" i="2"/>
  <c r="Q196" i="2" s="1"/>
  <c r="X196" i="2" s="1"/>
  <c r="J196" i="2"/>
  <c r="O196" i="2" s="1"/>
  <c r="I196" i="2"/>
  <c r="N196" i="2" s="1"/>
  <c r="K196" i="2"/>
  <c r="P196" i="2" s="1"/>
  <c r="W193" i="1"/>
  <c r="V193" i="1"/>
  <c r="J194" i="1" s="1"/>
  <c r="O194" i="1" s="1"/>
  <c r="Y193" i="1"/>
  <c r="U194" i="1"/>
  <c r="S196" i="2" l="1"/>
  <c r="R196" i="2"/>
  <c r="M196" i="2"/>
  <c r="Y196" i="2" s="1"/>
  <c r="T196" i="2"/>
  <c r="W196" i="2" s="1"/>
  <c r="V196" i="2"/>
  <c r="S194" i="1"/>
  <c r="V194" i="1" s="1"/>
  <c r="L194" i="1"/>
  <c r="Q194" i="1" s="1"/>
  <c r="X194" i="1" s="1"/>
  <c r="K194" i="1"/>
  <c r="Z193" i="1"/>
  <c r="AA193" i="1"/>
  <c r="I195" i="1"/>
  <c r="N195" i="1" s="1"/>
  <c r="U196" i="2" l="1"/>
  <c r="Z196" i="2"/>
  <c r="AA196" i="2"/>
  <c r="J195" i="1"/>
  <c r="S195" i="1" s="1"/>
  <c r="P194" i="1"/>
  <c r="Y194" i="1" s="1"/>
  <c r="T194" i="1"/>
  <c r="R195" i="1"/>
  <c r="M195" i="1"/>
  <c r="J197" i="2"/>
  <c r="I197" i="2"/>
  <c r="K197" i="2"/>
  <c r="L197" i="2"/>
  <c r="O195" i="1" l="1"/>
  <c r="V195" i="1" s="1"/>
  <c r="U195" i="1"/>
  <c r="I196" i="1" s="1"/>
  <c r="W194" i="1"/>
  <c r="L195" i="1" s="1"/>
  <c r="Q195" i="1" s="1"/>
  <c r="X195" i="1" s="1"/>
  <c r="AA194" i="1"/>
  <c r="Z194" i="1"/>
  <c r="T197" i="2"/>
  <c r="P197" i="2"/>
  <c r="R197" i="2"/>
  <c r="N197" i="2"/>
  <c r="M197" i="2"/>
  <c r="Q197" i="2"/>
  <c r="X197" i="2" s="1"/>
  <c r="S197" i="2"/>
  <c r="O197" i="2"/>
  <c r="W197" i="2" l="1"/>
  <c r="Y197" i="2"/>
  <c r="V197" i="2"/>
  <c r="J196" i="1"/>
  <c r="O196" i="1" s="1"/>
  <c r="K195" i="1"/>
  <c r="T195" i="1" s="1"/>
  <c r="U197" i="2"/>
  <c r="N196" i="1"/>
  <c r="M196" i="1"/>
  <c r="R196" i="1"/>
  <c r="Z197" i="2" l="1"/>
  <c r="AA197" i="2"/>
  <c r="S196" i="1"/>
  <c r="V196" i="1" s="1"/>
  <c r="P195" i="1"/>
  <c r="W195" i="1" s="1"/>
  <c r="K198" i="2"/>
  <c r="J198" i="2"/>
  <c r="I198" i="2"/>
  <c r="L198" i="2"/>
  <c r="U196" i="1"/>
  <c r="Y195" i="1" l="1"/>
  <c r="Z195" i="1" s="1"/>
  <c r="L196" i="1"/>
  <c r="Q196" i="1" s="1"/>
  <c r="X196" i="1" s="1"/>
  <c r="K196" i="1"/>
  <c r="N198" i="2"/>
  <c r="R198" i="2"/>
  <c r="M198" i="2"/>
  <c r="O198" i="2"/>
  <c r="S198" i="2"/>
  <c r="Q198" i="2"/>
  <c r="X198" i="2" s="1"/>
  <c r="P198" i="2"/>
  <c r="T198" i="2"/>
  <c r="J197" i="1"/>
  <c r="I197" i="1"/>
  <c r="U198" i="2" l="1"/>
  <c r="I199" i="2" s="1"/>
  <c r="V198" i="2"/>
  <c r="W198" i="2"/>
  <c r="AA195" i="1"/>
  <c r="P196" i="1"/>
  <c r="Y196" i="1" s="1"/>
  <c r="T196" i="1"/>
  <c r="Y198" i="2"/>
  <c r="R197" i="1"/>
  <c r="N197" i="1"/>
  <c r="M197" i="1"/>
  <c r="O197" i="1"/>
  <c r="S197" i="1"/>
  <c r="J199" i="2" l="1"/>
  <c r="S199" i="2" s="1"/>
  <c r="Z198" i="2"/>
  <c r="AA198" i="2"/>
  <c r="K199" i="2"/>
  <c r="T199" i="2" s="1"/>
  <c r="L199" i="2"/>
  <c r="Q199" i="2" s="1"/>
  <c r="X199" i="2" s="1"/>
  <c r="W196" i="1"/>
  <c r="K197" i="1" s="1"/>
  <c r="AA196" i="1"/>
  <c r="Z196" i="1"/>
  <c r="V197" i="1"/>
  <c r="U197" i="1"/>
  <c r="R199" i="2"/>
  <c r="M199" i="2"/>
  <c r="N199" i="2"/>
  <c r="O199" i="2" l="1"/>
  <c r="V199" i="2" s="1"/>
  <c r="P199" i="2"/>
  <c r="W199" i="2" s="1"/>
  <c r="L197" i="1"/>
  <c r="Q197" i="1" s="1"/>
  <c r="X197" i="1" s="1"/>
  <c r="J198" i="1"/>
  <c r="S198" i="1" s="1"/>
  <c r="P197" i="1"/>
  <c r="T197" i="1"/>
  <c r="I198" i="1"/>
  <c r="M198" i="1" s="1"/>
  <c r="U199" i="2"/>
  <c r="Y199" i="2" l="1"/>
  <c r="O198" i="1"/>
  <c r="V198" i="1" s="1"/>
  <c r="W197" i="1"/>
  <c r="Y197" i="1"/>
  <c r="R198" i="1"/>
  <c r="N198" i="1"/>
  <c r="K200" i="2"/>
  <c r="J200" i="2"/>
  <c r="I200" i="2"/>
  <c r="L200" i="2"/>
  <c r="Z199" i="2" l="1"/>
  <c r="AA199" i="2"/>
  <c r="Z197" i="1"/>
  <c r="AA197" i="1"/>
  <c r="K198" i="1"/>
  <c r="L198" i="1"/>
  <c r="Q198" i="1" s="1"/>
  <c r="X198" i="1" s="1"/>
  <c r="U198" i="1"/>
  <c r="Q200" i="2"/>
  <c r="X200" i="2" s="1"/>
  <c r="N200" i="2"/>
  <c r="R200" i="2"/>
  <c r="M200" i="2"/>
  <c r="O200" i="2"/>
  <c r="S200" i="2"/>
  <c r="P200" i="2"/>
  <c r="T200" i="2"/>
  <c r="Y200" i="2" l="1"/>
  <c r="V200" i="2"/>
  <c r="W200" i="2"/>
  <c r="T198" i="1"/>
  <c r="P198" i="1"/>
  <c r="Y198" i="1" s="1"/>
  <c r="I199" i="1"/>
  <c r="N199" i="1" s="1"/>
  <c r="J199" i="1"/>
  <c r="U200" i="2"/>
  <c r="Z200" i="2" l="1"/>
  <c r="AA200" i="2"/>
  <c r="W198" i="1"/>
  <c r="AA198" i="1"/>
  <c r="Z198" i="1"/>
  <c r="M199" i="1"/>
  <c r="R199" i="1"/>
  <c r="O199" i="1"/>
  <c r="S199" i="1"/>
  <c r="J201" i="2"/>
  <c r="I201" i="2"/>
  <c r="K201" i="2"/>
  <c r="L201" i="2"/>
  <c r="U199" i="1" l="1"/>
  <c r="I200" i="1" s="1"/>
  <c r="N200" i="1" s="1"/>
  <c r="L199" i="1"/>
  <c r="Q199" i="1" s="1"/>
  <c r="X199" i="1" s="1"/>
  <c r="K199" i="1"/>
  <c r="V199" i="1"/>
  <c r="Q201" i="2"/>
  <c r="X201" i="2" s="1"/>
  <c r="T201" i="2"/>
  <c r="P201" i="2"/>
  <c r="M201" i="2"/>
  <c r="R201" i="2"/>
  <c r="N201" i="2"/>
  <c r="S201" i="2"/>
  <c r="O201" i="2"/>
  <c r="W201" i="2" l="1"/>
  <c r="V201" i="2"/>
  <c r="Y201" i="2"/>
  <c r="R200" i="1"/>
  <c r="M200" i="1"/>
  <c r="J200" i="1"/>
  <c r="S200" i="1" s="1"/>
  <c r="T199" i="1"/>
  <c r="P199" i="1"/>
  <c r="Y199" i="1" s="1"/>
  <c r="U201" i="2"/>
  <c r="L202" i="2" l="1"/>
  <c r="Z201" i="2"/>
  <c r="AA201" i="2"/>
  <c r="U200" i="1"/>
  <c r="I201" i="1" s="1"/>
  <c r="R201" i="1" s="1"/>
  <c r="O200" i="1"/>
  <c r="V200" i="1" s="1"/>
  <c r="W199" i="1"/>
  <c r="K200" i="1" s="1"/>
  <c r="T200" i="1" s="1"/>
  <c r="AA199" i="1"/>
  <c r="Z199" i="1"/>
  <c r="Q202" i="2"/>
  <c r="X202" i="2" s="1"/>
  <c r="I202" i="2"/>
  <c r="K202" i="2"/>
  <c r="J202" i="2"/>
  <c r="J201" i="1" l="1"/>
  <c r="S201" i="1" s="1"/>
  <c r="L200" i="1"/>
  <c r="Q200" i="1" s="1"/>
  <c r="X200" i="1" s="1"/>
  <c r="P200" i="1"/>
  <c r="M201" i="1"/>
  <c r="N201" i="1"/>
  <c r="O202" i="2"/>
  <c r="S202" i="2"/>
  <c r="P202" i="2"/>
  <c r="T202" i="2"/>
  <c r="N202" i="2"/>
  <c r="M202" i="2"/>
  <c r="R202" i="2"/>
  <c r="W202" i="2" l="1"/>
  <c r="V202" i="2"/>
  <c r="Y202" i="2"/>
  <c r="O201" i="1"/>
  <c r="V201" i="1" s="1"/>
  <c r="Y200" i="1"/>
  <c r="Z200" i="1" s="1"/>
  <c r="W200" i="1"/>
  <c r="L201" i="1" s="1"/>
  <c r="Q201" i="1" s="1"/>
  <c r="X201" i="1" s="1"/>
  <c r="U201" i="1"/>
  <c r="U202" i="2"/>
  <c r="L203" i="2" l="1"/>
  <c r="Q203" i="2" s="1"/>
  <c r="X203" i="2" s="1"/>
  <c r="Z202" i="2"/>
  <c r="AA202" i="2"/>
  <c r="J202" i="1"/>
  <c r="O202" i="1" s="1"/>
  <c r="K201" i="1"/>
  <c r="P201" i="1" s="1"/>
  <c r="Y201" i="1" s="1"/>
  <c r="AA200" i="1"/>
  <c r="I202" i="1"/>
  <c r="M202" i="1" s="1"/>
  <c r="J203" i="2"/>
  <c r="I203" i="2"/>
  <c r="K203" i="2"/>
  <c r="S202" i="1" l="1"/>
  <c r="V202" i="1" s="1"/>
  <c r="N202" i="1"/>
  <c r="R202" i="1"/>
  <c r="T201" i="1"/>
  <c r="W201" i="1" s="1"/>
  <c r="L202" i="1" s="1"/>
  <c r="Q202" i="1" s="1"/>
  <c r="X202" i="1" s="1"/>
  <c r="Z201" i="1"/>
  <c r="AA201" i="1"/>
  <c r="T203" i="2"/>
  <c r="P203" i="2"/>
  <c r="M203" i="2"/>
  <c r="R203" i="2"/>
  <c r="N203" i="2"/>
  <c r="S203" i="2"/>
  <c r="O203" i="2"/>
  <c r="V203" i="2" l="1"/>
  <c r="U203" i="2"/>
  <c r="I204" i="2" s="1"/>
  <c r="W203" i="2"/>
  <c r="U202" i="1"/>
  <c r="J203" i="1" s="1"/>
  <c r="K202" i="1"/>
  <c r="T202" i="1" s="1"/>
  <c r="J204" i="2"/>
  <c r="Y203" i="2"/>
  <c r="K204" i="2" l="1"/>
  <c r="L204" i="2"/>
  <c r="Z203" i="2"/>
  <c r="AA203" i="2"/>
  <c r="I203" i="1"/>
  <c r="N203" i="1" s="1"/>
  <c r="P202" i="1"/>
  <c r="W202" i="1" s="1"/>
  <c r="O204" i="2"/>
  <c r="S204" i="2"/>
  <c r="P204" i="2"/>
  <c r="T204" i="2"/>
  <c r="Q204" i="2"/>
  <c r="X204" i="2" s="1"/>
  <c r="N204" i="2"/>
  <c r="M204" i="2"/>
  <c r="R204" i="2"/>
  <c r="O203" i="1"/>
  <c r="S203" i="1"/>
  <c r="V204" i="2" l="1"/>
  <c r="W204" i="2"/>
  <c r="U204" i="2"/>
  <c r="J205" i="2" s="1"/>
  <c r="M203" i="1"/>
  <c r="R203" i="1"/>
  <c r="Y202" i="1"/>
  <c r="AA202" i="1" s="1"/>
  <c r="L203" i="1"/>
  <c r="Q203" i="1" s="1"/>
  <c r="X203" i="1" s="1"/>
  <c r="K203" i="1"/>
  <c r="V203" i="1"/>
  <c r="Y204" i="2"/>
  <c r="K205" i="2" l="1"/>
  <c r="T205" i="2" s="1"/>
  <c r="L205" i="2"/>
  <c r="Q205" i="2" s="1"/>
  <c r="X205" i="2" s="1"/>
  <c r="I205" i="2"/>
  <c r="M205" i="2" s="1"/>
  <c r="Z204" i="2"/>
  <c r="AA204" i="2"/>
  <c r="U203" i="1"/>
  <c r="I204" i="1" s="1"/>
  <c r="M204" i="1" s="1"/>
  <c r="Z202" i="1"/>
  <c r="T203" i="1"/>
  <c r="P203" i="1"/>
  <c r="S205" i="2"/>
  <c r="O205" i="2"/>
  <c r="P205" i="2" l="1"/>
  <c r="N205" i="2"/>
  <c r="R205" i="2"/>
  <c r="V205" i="2"/>
  <c r="W205" i="2"/>
  <c r="Y205" i="2"/>
  <c r="R204" i="1"/>
  <c r="N204" i="1"/>
  <c r="J204" i="1"/>
  <c r="S204" i="1" s="1"/>
  <c r="W203" i="1"/>
  <c r="Y203" i="1"/>
  <c r="U205" i="2"/>
  <c r="Z205" i="2" l="1"/>
  <c r="AA205" i="2"/>
  <c r="L206" i="2"/>
  <c r="Q206" i="2" s="1"/>
  <c r="X206" i="2" s="1"/>
  <c r="U204" i="1"/>
  <c r="I205" i="1" s="1"/>
  <c r="N205" i="1" s="1"/>
  <c r="O204" i="1"/>
  <c r="V204" i="1" s="1"/>
  <c r="Z203" i="1"/>
  <c r="AA203" i="1"/>
  <c r="K204" i="1"/>
  <c r="L204" i="1"/>
  <c r="Q204" i="1" s="1"/>
  <c r="X204" i="1" s="1"/>
  <c r="I206" i="2"/>
  <c r="K206" i="2"/>
  <c r="J206" i="2"/>
  <c r="J205" i="1" l="1"/>
  <c r="O205" i="1" s="1"/>
  <c r="R205" i="1"/>
  <c r="M205" i="1"/>
  <c r="T204" i="1"/>
  <c r="P204" i="1"/>
  <c r="P206" i="2"/>
  <c r="T206" i="2"/>
  <c r="O206" i="2"/>
  <c r="S206" i="2"/>
  <c r="N206" i="2"/>
  <c r="M206" i="2"/>
  <c r="R206" i="2"/>
  <c r="W206" i="2" l="1"/>
  <c r="U206" i="2"/>
  <c r="I207" i="2" s="1"/>
  <c r="V206" i="2"/>
  <c r="S205" i="1"/>
  <c r="V205" i="1" s="1"/>
  <c r="U205" i="1"/>
  <c r="I206" i="1" s="1"/>
  <c r="W204" i="1"/>
  <c r="Y204" i="1"/>
  <c r="Y206" i="2"/>
  <c r="J207" i="2" l="1"/>
  <c r="Z206" i="2"/>
  <c r="AA206" i="2"/>
  <c r="L207" i="2"/>
  <c r="Q207" i="2" s="1"/>
  <c r="X207" i="2" s="1"/>
  <c r="K207" i="2"/>
  <c r="T207" i="2" s="1"/>
  <c r="J206" i="1"/>
  <c r="O206" i="1" s="1"/>
  <c r="Z204" i="1"/>
  <c r="AA204" i="1"/>
  <c r="L205" i="1"/>
  <c r="Q205" i="1" s="1"/>
  <c r="X205" i="1" s="1"/>
  <c r="K205" i="1"/>
  <c r="M207" i="2"/>
  <c r="R207" i="2"/>
  <c r="N207" i="2"/>
  <c r="S207" i="2"/>
  <c r="O207" i="2"/>
  <c r="R206" i="1"/>
  <c r="N206" i="1"/>
  <c r="M206" i="1"/>
  <c r="P207" i="2" l="1"/>
  <c r="W207" i="2" s="1"/>
  <c r="Y207" i="2"/>
  <c r="V207" i="2"/>
  <c r="S206" i="1"/>
  <c r="V206" i="1" s="1"/>
  <c r="T205" i="1"/>
  <c r="P205" i="1"/>
  <c r="U206" i="1"/>
  <c r="I207" i="1" s="1"/>
  <c r="U207" i="2"/>
  <c r="Z207" i="2" l="1"/>
  <c r="AA207" i="2"/>
  <c r="W205" i="1"/>
  <c r="Y205" i="1"/>
  <c r="J207" i="1"/>
  <c r="O207" i="1" s="1"/>
  <c r="I208" i="2"/>
  <c r="J208" i="2"/>
  <c r="K208" i="2"/>
  <c r="L208" i="2"/>
  <c r="M207" i="1"/>
  <c r="R207" i="1"/>
  <c r="N207" i="1"/>
  <c r="S207" i="1" l="1"/>
  <c r="V207" i="1" s="1"/>
  <c r="AA205" i="1"/>
  <c r="Z205" i="1"/>
  <c r="L206" i="1"/>
  <c r="Q206" i="1" s="1"/>
  <c r="X206" i="1" s="1"/>
  <c r="K206" i="1"/>
  <c r="Q208" i="2"/>
  <c r="X208" i="2" s="1"/>
  <c r="P208" i="2"/>
  <c r="T208" i="2"/>
  <c r="O208" i="2"/>
  <c r="S208" i="2"/>
  <c r="N208" i="2"/>
  <c r="M208" i="2"/>
  <c r="R208" i="2"/>
  <c r="U207" i="1"/>
  <c r="U208" i="2" l="1"/>
  <c r="I209" i="2" s="1"/>
  <c r="W208" i="2"/>
  <c r="V208" i="2"/>
  <c r="P206" i="1"/>
  <c r="Y206" i="1" s="1"/>
  <c r="T206" i="1"/>
  <c r="Y208" i="2"/>
  <c r="I208" i="1"/>
  <c r="J208" i="1"/>
  <c r="Z208" i="2" l="1"/>
  <c r="AA208" i="2"/>
  <c r="J209" i="2"/>
  <c r="S209" i="2" s="1"/>
  <c r="K209" i="2"/>
  <c r="T209" i="2" s="1"/>
  <c r="L209" i="2"/>
  <c r="W206" i="1"/>
  <c r="K207" i="1" s="1"/>
  <c r="AA206" i="1"/>
  <c r="Z206" i="1"/>
  <c r="M209" i="2"/>
  <c r="R209" i="2"/>
  <c r="N209" i="2"/>
  <c r="O208" i="1"/>
  <c r="S208" i="1"/>
  <c r="N208" i="1"/>
  <c r="M208" i="1"/>
  <c r="R208" i="1"/>
  <c r="O209" i="2" l="1"/>
  <c r="V209" i="2" s="1"/>
  <c r="P209" i="2"/>
  <c r="W209" i="2" s="1"/>
  <c r="Q209" i="2"/>
  <c r="X209" i="2" s="1"/>
  <c r="L207" i="1"/>
  <c r="Q207" i="1" s="1"/>
  <c r="X207" i="1" s="1"/>
  <c r="P207" i="1"/>
  <c r="T207" i="1"/>
  <c r="V208" i="1"/>
  <c r="U209" i="2"/>
  <c r="U208" i="1"/>
  <c r="Y209" i="2" l="1"/>
  <c r="Z209" i="2" s="1"/>
  <c r="Y207" i="1"/>
  <c r="Z207" i="1" s="1"/>
  <c r="W207" i="1"/>
  <c r="K208" i="1" s="1"/>
  <c r="I210" i="2"/>
  <c r="K210" i="2"/>
  <c r="J210" i="2"/>
  <c r="L210" i="2"/>
  <c r="J209" i="1"/>
  <c r="I209" i="1"/>
  <c r="AA209" i="2" l="1"/>
  <c r="AA207" i="1"/>
  <c r="L208" i="1"/>
  <c r="Q208" i="1" s="1"/>
  <c r="X208" i="1" s="1"/>
  <c r="T208" i="1"/>
  <c r="P208" i="1"/>
  <c r="O210" i="2"/>
  <c r="S210" i="2"/>
  <c r="P210" i="2"/>
  <c r="T210" i="2"/>
  <c r="Q210" i="2"/>
  <c r="X210" i="2" s="1"/>
  <c r="N210" i="2"/>
  <c r="M210" i="2"/>
  <c r="R210" i="2"/>
  <c r="R209" i="1"/>
  <c r="N209" i="1"/>
  <c r="M209" i="1"/>
  <c r="S209" i="1"/>
  <c r="O209" i="1"/>
  <c r="V210" i="2" l="1"/>
  <c r="W210" i="2"/>
  <c r="Y208" i="1"/>
  <c r="AA208" i="1" s="1"/>
  <c r="W208" i="1"/>
  <c r="K209" i="1" s="1"/>
  <c r="V209" i="1"/>
  <c r="U209" i="1"/>
  <c r="Y210" i="2"/>
  <c r="U210" i="2"/>
  <c r="Z210" i="2" l="1"/>
  <c r="AA210" i="2"/>
  <c r="Z208" i="1"/>
  <c r="L209" i="1"/>
  <c r="Q209" i="1" s="1"/>
  <c r="X209" i="1" s="1"/>
  <c r="J210" i="1"/>
  <c r="O210" i="1" s="1"/>
  <c r="P209" i="1"/>
  <c r="T209" i="1"/>
  <c r="I210" i="1"/>
  <c r="N210" i="1" s="1"/>
  <c r="J211" i="2"/>
  <c r="I211" i="2"/>
  <c r="K211" i="2"/>
  <c r="L211" i="2"/>
  <c r="S210" i="1" l="1"/>
  <c r="V210" i="1" s="1"/>
  <c r="Y209" i="1"/>
  <c r="W209" i="1"/>
  <c r="R210" i="1"/>
  <c r="M210" i="1"/>
  <c r="Q211" i="2"/>
  <c r="X211" i="2" s="1"/>
  <c r="T211" i="2"/>
  <c r="P211" i="2"/>
  <c r="M211" i="2"/>
  <c r="R211" i="2"/>
  <c r="N211" i="2"/>
  <c r="S211" i="2"/>
  <c r="O211" i="2"/>
  <c r="W211" i="2" l="1"/>
  <c r="V211" i="2"/>
  <c r="U211" i="2"/>
  <c r="U210" i="1"/>
  <c r="I211" i="1" s="1"/>
  <c r="K210" i="1"/>
  <c r="L210" i="1"/>
  <c r="Q210" i="1" s="1"/>
  <c r="X210" i="1" s="1"/>
  <c r="Z209" i="1"/>
  <c r="AA209" i="1"/>
  <c r="Y211" i="2"/>
  <c r="K212" i="2" l="1"/>
  <c r="P212" i="2" s="1"/>
  <c r="Z211" i="2"/>
  <c r="AA211" i="2"/>
  <c r="L212" i="2"/>
  <c r="Q212" i="2" s="1"/>
  <c r="X212" i="2" s="1"/>
  <c r="J212" i="2"/>
  <c r="O212" i="2" s="1"/>
  <c r="I212" i="2"/>
  <c r="N212" i="2" s="1"/>
  <c r="J211" i="1"/>
  <c r="O211" i="1" s="1"/>
  <c r="P210" i="1"/>
  <c r="Y210" i="1" s="1"/>
  <c r="T210" i="1"/>
  <c r="R211" i="1"/>
  <c r="N211" i="1"/>
  <c r="M211" i="1"/>
  <c r="R212" i="2" l="1"/>
  <c r="T212" i="2"/>
  <c r="M212" i="2"/>
  <c r="Y212" i="2" s="1"/>
  <c r="S212" i="2"/>
  <c r="V212" i="2"/>
  <c r="W212" i="2"/>
  <c r="S211" i="1"/>
  <c r="V211" i="1" s="1"/>
  <c r="W210" i="1"/>
  <c r="L211" i="1" s="1"/>
  <c r="Q211" i="1" s="1"/>
  <c r="X211" i="1" s="1"/>
  <c r="AA210" i="1"/>
  <c r="Z210" i="1"/>
  <c r="U211" i="1"/>
  <c r="U212" i="2" l="1"/>
  <c r="Z212" i="2"/>
  <c r="AA212" i="2"/>
  <c r="K211" i="1"/>
  <c r="P211" i="1" s="1"/>
  <c r="J213" i="2"/>
  <c r="I213" i="2"/>
  <c r="K213" i="2"/>
  <c r="L213" i="2"/>
  <c r="J212" i="1"/>
  <c r="I212" i="1"/>
  <c r="T211" i="1" l="1"/>
  <c r="W211" i="1" s="1"/>
  <c r="Y211" i="1"/>
  <c r="Q213" i="2"/>
  <c r="X213" i="2" s="1"/>
  <c r="M213" i="2"/>
  <c r="R213" i="2"/>
  <c r="N213" i="2"/>
  <c r="T213" i="2"/>
  <c r="P213" i="2"/>
  <c r="S213" i="2"/>
  <c r="O213" i="2"/>
  <c r="M212" i="1"/>
  <c r="R212" i="1"/>
  <c r="N212" i="1"/>
  <c r="S212" i="1"/>
  <c r="O212" i="1"/>
  <c r="V213" i="2" l="1"/>
  <c r="W213" i="2"/>
  <c r="Y213" i="2"/>
  <c r="V212" i="1"/>
  <c r="K212" i="1"/>
  <c r="L212" i="1"/>
  <c r="Z211" i="1"/>
  <c r="AA211" i="1"/>
  <c r="U213" i="2"/>
  <c r="U212" i="1"/>
  <c r="Z213" i="2" l="1"/>
  <c r="AA213" i="2"/>
  <c r="Q212" i="1"/>
  <c r="X212" i="1" s="1"/>
  <c r="T212" i="1"/>
  <c r="P212" i="1"/>
  <c r="I214" i="2"/>
  <c r="K214" i="2"/>
  <c r="J214" i="2"/>
  <c r="L214" i="2"/>
  <c r="J213" i="1"/>
  <c r="I213" i="1"/>
  <c r="W212" i="1" l="1"/>
  <c r="Y212" i="1"/>
  <c r="O214" i="2"/>
  <c r="S214" i="2"/>
  <c r="Q214" i="2"/>
  <c r="X214" i="2" s="1"/>
  <c r="P214" i="2"/>
  <c r="T214" i="2"/>
  <c r="N214" i="2"/>
  <c r="M214" i="2"/>
  <c r="R214" i="2"/>
  <c r="N213" i="1"/>
  <c r="M213" i="1"/>
  <c r="R213" i="1"/>
  <c r="O213" i="1"/>
  <c r="S213" i="1"/>
  <c r="V214" i="2" l="1"/>
  <c r="W214" i="2"/>
  <c r="Y214" i="2"/>
  <c r="Z212" i="1"/>
  <c r="AA212" i="1"/>
  <c r="K213" i="1"/>
  <c r="L213" i="1"/>
  <c r="Q213" i="1" s="1"/>
  <c r="X213" i="1" s="1"/>
  <c r="V213" i="1"/>
  <c r="U214" i="2"/>
  <c r="U213" i="1"/>
  <c r="Z214" i="2" l="1"/>
  <c r="AA214" i="2"/>
  <c r="P213" i="1"/>
  <c r="Y213" i="1" s="1"/>
  <c r="Z213" i="1" s="1"/>
  <c r="T213" i="1"/>
  <c r="J215" i="2"/>
  <c r="I215" i="2"/>
  <c r="K215" i="2"/>
  <c r="L215" i="2"/>
  <c r="J214" i="1"/>
  <c r="I214" i="1"/>
  <c r="AA213" i="1" l="1"/>
  <c r="W213" i="1"/>
  <c r="T215" i="2"/>
  <c r="P215" i="2"/>
  <c r="Q215" i="2"/>
  <c r="X215" i="2" s="1"/>
  <c r="M215" i="2"/>
  <c r="R215" i="2"/>
  <c r="N215" i="2"/>
  <c r="S215" i="2"/>
  <c r="O215" i="2"/>
  <c r="R214" i="1"/>
  <c r="N214" i="1"/>
  <c r="M214" i="1"/>
  <c r="S214" i="1"/>
  <c r="O214" i="1"/>
  <c r="V215" i="2" l="1"/>
  <c r="W215" i="2"/>
  <c r="Y215" i="2"/>
  <c r="K214" i="1"/>
  <c r="L214" i="1"/>
  <c r="Q214" i="1" s="1"/>
  <c r="X214" i="1" s="1"/>
  <c r="V214" i="1"/>
  <c r="U215" i="2"/>
  <c r="U214" i="1"/>
  <c r="Z215" i="2" l="1"/>
  <c r="AA215" i="2"/>
  <c r="P214" i="1"/>
  <c r="Y214" i="1" s="1"/>
  <c r="Z214" i="1" s="1"/>
  <c r="T214" i="1"/>
  <c r="I216" i="2"/>
  <c r="K216" i="2"/>
  <c r="J216" i="2"/>
  <c r="L216" i="2"/>
  <c r="J215" i="1"/>
  <c r="I215" i="1"/>
  <c r="AA214" i="1" l="1"/>
  <c r="W214" i="1"/>
  <c r="Q216" i="2"/>
  <c r="X216" i="2" s="1"/>
  <c r="O216" i="2"/>
  <c r="S216" i="2"/>
  <c r="P216" i="2"/>
  <c r="T216" i="2"/>
  <c r="N216" i="2"/>
  <c r="M216" i="2"/>
  <c r="R216" i="2"/>
  <c r="N215" i="1"/>
  <c r="M215" i="1"/>
  <c r="R215" i="1"/>
  <c r="S215" i="1"/>
  <c r="O215" i="1"/>
  <c r="U216" i="2" l="1"/>
  <c r="V216" i="2"/>
  <c r="W216" i="2"/>
  <c r="L215" i="1"/>
  <c r="Q215" i="1" s="1"/>
  <c r="X215" i="1" s="1"/>
  <c r="K215" i="1"/>
  <c r="V215" i="1"/>
  <c r="Y216" i="2"/>
  <c r="U215" i="1"/>
  <c r="J217" i="2" l="1"/>
  <c r="Z216" i="2"/>
  <c r="AA216" i="2"/>
  <c r="L217" i="2"/>
  <c r="Q217" i="2" s="1"/>
  <c r="X217" i="2" s="1"/>
  <c r="I217" i="2"/>
  <c r="M217" i="2" s="1"/>
  <c r="K217" i="2"/>
  <c r="P217" i="2" s="1"/>
  <c r="T215" i="1"/>
  <c r="P215" i="1"/>
  <c r="Y215" i="1" s="1"/>
  <c r="Z215" i="1" s="1"/>
  <c r="S217" i="2"/>
  <c r="O217" i="2"/>
  <c r="I216" i="1"/>
  <c r="J216" i="1"/>
  <c r="T217" i="2" l="1"/>
  <c r="W217" i="2" s="1"/>
  <c r="N217" i="2"/>
  <c r="R217" i="2"/>
  <c r="Y217" i="2"/>
  <c r="V217" i="2"/>
  <c r="AA215" i="1"/>
  <c r="W215" i="1"/>
  <c r="O216" i="1"/>
  <c r="S216" i="1"/>
  <c r="N216" i="1"/>
  <c r="M216" i="1"/>
  <c r="R216" i="1"/>
  <c r="U217" i="2" l="1"/>
  <c r="Z217" i="2"/>
  <c r="AA217" i="2"/>
  <c r="L216" i="1"/>
  <c r="Q216" i="1" s="1"/>
  <c r="X216" i="1" s="1"/>
  <c r="K216" i="1"/>
  <c r="V216" i="1"/>
  <c r="I218" i="2"/>
  <c r="K218" i="2"/>
  <c r="J218" i="2"/>
  <c r="L218" i="2"/>
  <c r="U216" i="1"/>
  <c r="P216" i="1" l="1"/>
  <c r="T216" i="1"/>
  <c r="O218" i="2"/>
  <c r="S218" i="2"/>
  <c r="Q218" i="2"/>
  <c r="X218" i="2" s="1"/>
  <c r="P218" i="2"/>
  <c r="T218" i="2"/>
  <c r="N218" i="2"/>
  <c r="M218" i="2"/>
  <c r="R218" i="2"/>
  <c r="J217" i="1"/>
  <c r="I217" i="1"/>
  <c r="V218" i="2" l="1"/>
  <c r="W218" i="2"/>
  <c r="Y216" i="1"/>
  <c r="W216" i="1"/>
  <c r="Y218" i="2"/>
  <c r="U218" i="2"/>
  <c r="R217" i="1"/>
  <c r="N217" i="1"/>
  <c r="M217" i="1"/>
  <c r="S217" i="1"/>
  <c r="O217" i="1"/>
  <c r="Z218" i="2" l="1"/>
  <c r="AA218" i="2"/>
  <c r="V217" i="1"/>
  <c r="K217" i="1"/>
  <c r="L217" i="1"/>
  <c r="Q217" i="1" s="1"/>
  <c r="X217" i="1" s="1"/>
  <c r="Z216" i="1"/>
  <c r="AA216" i="1"/>
  <c r="U217" i="1"/>
  <c r="J219" i="2"/>
  <c r="I219" i="2"/>
  <c r="K219" i="2"/>
  <c r="L219" i="2"/>
  <c r="T217" i="1" l="1"/>
  <c r="P217" i="1"/>
  <c r="J218" i="1"/>
  <c r="O218" i="1" s="1"/>
  <c r="I218" i="1"/>
  <c r="N218" i="1" s="1"/>
  <c r="Q219" i="2"/>
  <c r="X219" i="2" s="1"/>
  <c r="T219" i="2"/>
  <c r="P219" i="2"/>
  <c r="M219" i="2"/>
  <c r="R219" i="2"/>
  <c r="N219" i="2"/>
  <c r="S219" i="2"/>
  <c r="O219" i="2"/>
  <c r="V219" i="2" l="1"/>
  <c r="W219" i="2"/>
  <c r="Y219" i="2"/>
  <c r="S218" i="1"/>
  <c r="V218" i="1" s="1"/>
  <c r="Y217" i="1"/>
  <c r="W217" i="1"/>
  <c r="R218" i="1"/>
  <c r="M218" i="1"/>
  <c r="U219" i="2"/>
  <c r="Z219" i="2" l="1"/>
  <c r="AA219" i="2"/>
  <c r="U218" i="1"/>
  <c r="J219" i="1" s="1"/>
  <c r="K218" i="1"/>
  <c r="L218" i="1"/>
  <c r="Q218" i="1" s="1"/>
  <c r="X218" i="1" s="1"/>
  <c r="Z217" i="1"/>
  <c r="AA217" i="1"/>
  <c r="I220" i="2"/>
  <c r="K220" i="2"/>
  <c r="J220" i="2"/>
  <c r="L220" i="2"/>
  <c r="I219" i="1" l="1"/>
  <c r="N219" i="1" s="1"/>
  <c r="T218" i="1"/>
  <c r="P218" i="1"/>
  <c r="Y218" i="1" s="1"/>
  <c r="Q220" i="2"/>
  <c r="X220" i="2" s="1"/>
  <c r="O220" i="2"/>
  <c r="S220" i="2"/>
  <c r="P220" i="2"/>
  <c r="T220" i="2"/>
  <c r="N220" i="2"/>
  <c r="M220" i="2"/>
  <c r="R220" i="2"/>
  <c r="O219" i="1"/>
  <c r="S219" i="1"/>
  <c r="W220" i="2" l="1"/>
  <c r="V220" i="2"/>
  <c r="Y220" i="2"/>
  <c r="M219" i="1"/>
  <c r="R219" i="1"/>
  <c r="W218" i="1"/>
  <c r="AA218" i="1"/>
  <c r="Z218" i="1"/>
  <c r="V219" i="1"/>
  <c r="U220" i="2"/>
  <c r="Z220" i="2" l="1"/>
  <c r="AA220" i="2"/>
  <c r="U219" i="1"/>
  <c r="I220" i="1" s="1"/>
  <c r="L219" i="1"/>
  <c r="Q219" i="1" s="1"/>
  <c r="X219" i="1" s="1"/>
  <c r="K219" i="1"/>
  <c r="J221" i="2"/>
  <c r="I221" i="2"/>
  <c r="K221" i="2"/>
  <c r="L221" i="2"/>
  <c r="J220" i="1" l="1"/>
  <c r="O220" i="1" s="1"/>
  <c r="P219" i="1"/>
  <c r="Y219" i="1" s="1"/>
  <c r="T219" i="1"/>
  <c r="Q221" i="2"/>
  <c r="X221" i="2" s="1"/>
  <c r="T221" i="2"/>
  <c r="P221" i="2"/>
  <c r="M221" i="2"/>
  <c r="R221" i="2"/>
  <c r="N221" i="2"/>
  <c r="S221" i="2"/>
  <c r="O221" i="2"/>
  <c r="M220" i="1"/>
  <c r="R220" i="1"/>
  <c r="N220" i="1"/>
  <c r="W221" i="2" l="1"/>
  <c r="Y221" i="2"/>
  <c r="V221" i="2"/>
  <c r="S220" i="1"/>
  <c r="V220" i="1" s="1"/>
  <c r="W219" i="1"/>
  <c r="L220" i="1" s="1"/>
  <c r="Q220" i="1" s="1"/>
  <c r="X220" i="1" s="1"/>
  <c r="Z219" i="1"/>
  <c r="AA219" i="1"/>
  <c r="U221" i="2"/>
  <c r="U220" i="1"/>
  <c r="Z221" i="2" l="1"/>
  <c r="AA221" i="2"/>
  <c r="K220" i="1"/>
  <c r="P220" i="1" s="1"/>
  <c r="I222" i="2"/>
  <c r="K222" i="2"/>
  <c r="J222" i="2"/>
  <c r="L222" i="2"/>
  <c r="J221" i="1"/>
  <c r="I221" i="1"/>
  <c r="T220" i="1" l="1"/>
  <c r="W220" i="1" s="1"/>
  <c r="Y220" i="1"/>
  <c r="Q222" i="2"/>
  <c r="X222" i="2" s="1"/>
  <c r="O222" i="2"/>
  <c r="S222" i="2"/>
  <c r="P222" i="2"/>
  <c r="T222" i="2"/>
  <c r="N222" i="2"/>
  <c r="M222" i="2"/>
  <c r="R222" i="2"/>
  <c r="N221" i="1"/>
  <c r="M221" i="1"/>
  <c r="R221" i="1"/>
  <c r="O221" i="1"/>
  <c r="S221" i="1"/>
  <c r="V222" i="2" l="1"/>
  <c r="W222" i="2"/>
  <c r="AA220" i="1"/>
  <c r="Z220" i="1"/>
  <c r="K221" i="1"/>
  <c r="L221" i="1"/>
  <c r="Q221" i="1" s="1"/>
  <c r="X221" i="1" s="1"/>
  <c r="V221" i="1"/>
  <c r="Y222" i="2"/>
  <c r="U222" i="2"/>
  <c r="U221" i="1"/>
  <c r="Z222" i="2" l="1"/>
  <c r="AA222" i="2"/>
  <c r="L223" i="2"/>
  <c r="Q223" i="2" s="1"/>
  <c r="X223" i="2" s="1"/>
  <c r="P221" i="1"/>
  <c r="T221" i="1"/>
  <c r="J223" i="2"/>
  <c r="I223" i="2"/>
  <c r="K223" i="2"/>
  <c r="J222" i="1"/>
  <c r="I222" i="1"/>
  <c r="Y221" i="1" l="1"/>
  <c r="W221" i="1"/>
  <c r="S223" i="2"/>
  <c r="O223" i="2"/>
  <c r="M223" i="2"/>
  <c r="R223" i="2"/>
  <c r="N223" i="2"/>
  <c r="T223" i="2"/>
  <c r="P223" i="2"/>
  <c r="R222" i="1"/>
  <c r="N222" i="1"/>
  <c r="M222" i="1"/>
  <c r="S222" i="1"/>
  <c r="O222" i="1"/>
  <c r="W223" i="2" l="1"/>
  <c r="V223" i="2"/>
  <c r="K222" i="1"/>
  <c r="L222" i="1"/>
  <c r="Q222" i="1" s="1"/>
  <c r="X222" i="1" s="1"/>
  <c r="Z221" i="1"/>
  <c r="AA221" i="1"/>
  <c r="V222" i="1"/>
  <c r="U222" i="1"/>
  <c r="Y223" i="2"/>
  <c r="U223" i="2"/>
  <c r="Z223" i="2" l="1"/>
  <c r="AA223" i="2"/>
  <c r="T222" i="1"/>
  <c r="P222" i="1"/>
  <c r="I223" i="1"/>
  <c r="N223" i="1" s="1"/>
  <c r="J223" i="1"/>
  <c r="S223" i="1" s="1"/>
  <c r="I224" i="2"/>
  <c r="J224" i="2"/>
  <c r="K224" i="2"/>
  <c r="L224" i="2"/>
  <c r="R223" i="1" l="1"/>
  <c r="M223" i="1"/>
  <c r="Y222" i="1"/>
  <c r="W222" i="1"/>
  <c r="O223" i="1"/>
  <c r="V223" i="1" s="1"/>
  <c r="Q224" i="2"/>
  <c r="X224" i="2" s="1"/>
  <c r="P224" i="2"/>
  <c r="T224" i="2"/>
  <c r="O224" i="2"/>
  <c r="S224" i="2"/>
  <c r="N224" i="2"/>
  <c r="M224" i="2"/>
  <c r="R224" i="2"/>
  <c r="V224" i="2" l="1"/>
  <c r="W224" i="2"/>
  <c r="U224" i="2"/>
  <c r="U223" i="1"/>
  <c r="I224" i="1" s="1"/>
  <c r="L223" i="1"/>
  <c r="Q223" i="1" s="1"/>
  <c r="X223" i="1" s="1"/>
  <c r="K223" i="1"/>
  <c r="Z222" i="1"/>
  <c r="AA222" i="1"/>
  <c r="Y224" i="2"/>
  <c r="Z224" i="2" l="1"/>
  <c r="AA224" i="2"/>
  <c r="L225" i="2"/>
  <c r="Q225" i="2" s="1"/>
  <c r="X225" i="2" s="1"/>
  <c r="K225" i="2"/>
  <c r="T225" i="2" s="1"/>
  <c r="I225" i="2"/>
  <c r="M225" i="2" s="1"/>
  <c r="J225" i="2"/>
  <c r="O225" i="2" s="1"/>
  <c r="J224" i="1"/>
  <c r="O224" i="1" s="1"/>
  <c r="T223" i="1"/>
  <c r="P223" i="1"/>
  <c r="N224" i="1"/>
  <c r="M224" i="1"/>
  <c r="R224" i="1"/>
  <c r="N225" i="2" l="1"/>
  <c r="R225" i="2"/>
  <c r="P225" i="2"/>
  <c r="Y225" i="2" s="1"/>
  <c r="S225" i="2"/>
  <c r="V225" i="2" s="1"/>
  <c r="S224" i="1"/>
  <c r="V224" i="1" s="1"/>
  <c r="W223" i="1"/>
  <c r="Y223" i="1"/>
  <c r="U225" i="2"/>
  <c r="U224" i="1"/>
  <c r="Z225" i="2" l="1"/>
  <c r="AA225" i="2"/>
  <c r="W225" i="2"/>
  <c r="K226" i="2" s="1"/>
  <c r="AA223" i="1"/>
  <c r="Z223" i="1"/>
  <c r="L224" i="1"/>
  <c r="K224" i="1"/>
  <c r="I226" i="2"/>
  <c r="J226" i="2"/>
  <c r="J225" i="1"/>
  <c r="I225" i="1"/>
  <c r="L226" i="2" l="1"/>
  <c r="Q226" i="2" s="1"/>
  <c r="X226" i="2" s="1"/>
  <c r="P224" i="1"/>
  <c r="T224" i="1"/>
  <c r="Q224" i="1"/>
  <c r="X224" i="1" s="1"/>
  <c r="N226" i="2"/>
  <c r="M226" i="2"/>
  <c r="R226" i="2"/>
  <c r="P226" i="2"/>
  <c r="T226" i="2"/>
  <c r="O226" i="2"/>
  <c r="S226" i="2"/>
  <c r="R225" i="1"/>
  <c r="N225" i="1"/>
  <c r="M225" i="1"/>
  <c r="S225" i="1"/>
  <c r="O225" i="1"/>
  <c r="V226" i="2" l="1"/>
  <c r="W226" i="2"/>
  <c r="W224" i="1"/>
  <c r="K225" i="1" s="1"/>
  <c r="Y224" i="1"/>
  <c r="V225" i="1"/>
  <c r="Y226" i="2"/>
  <c r="U226" i="2"/>
  <c r="U225" i="1"/>
  <c r="Z226" i="2" l="1"/>
  <c r="AA226" i="2"/>
  <c r="L225" i="1"/>
  <c r="Q225" i="1" s="1"/>
  <c r="X225" i="1" s="1"/>
  <c r="Z224" i="1"/>
  <c r="AA224" i="1"/>
  <c r="T225" i="1"/>
  <c r="P225" i="1"/>
  <c r="J227" i="2"/>
  <c r="I227" i="2"/>
  <c r="K227" i="2"/>
  <c r="L227" i="2"/>
  <c r="J226" i="1"/>
  <c r="I226" i="1"/>
  <c r="W225" i="1" l="1"/>
  <c r="Y225" i="1"/>
  <c r="Q227" i="2"/>
  <c r="X227" i="2" s="1"/>
  <c r="T227" i="2"/>
  <c r="P227" i="2"/>
  <c r="M227" i="2"/>
  <c r="R227" i="2"/>
  <c r="N227" i="2"/>
  <c r="S227" i="2"/>
  <c r="O227" i="2"/>
  <c r="N226" i="1"/>
  <c r="M226" i="1"/>
  <c r="R226" i="1"/>
  <c r="O226" i="1"/>
  <c r="S226" i="1"/>
  <c r="V227" i="2" l="1"/>
  <c r="W227" i="2"/>
  <c r="U227" i="2"/>
  <c r="L228" i="2" s="1"/>
  <c r="Z225" i="1"/>
  <c r="AA225" i="1"/>
  <c r="K226" i="1"/>
  <c r="L226" i="1"/>
  <c r="Q226" i="1" s="1"/>
  <c r="X226" i="1" s="1"/>
  <c r="V226" i="1"/>
  <c r="Y227" i="2"/>
  <c r="U226" i="1"/>
  <c r="Z227" i="2" l="1"/>
  <c r="AA227" i="2"/>
  <c r="J228" i="2"/>
  <c r="S228" i="2" s="1"/>
  <c r="I228" i="2"/>
  <c r="N228" i="2" s="1"/>
  <c r="K228" i="2"/>
  <c r="T228" i="2" s="1"/>
  <c r="P226" i="1"/>
  <c r="Y226" i="1" s="1"/>
  <c r="Z226" i="1" s="1"/>
  <c r="T226" i="1"/>
  <c r="O228" i="2"/>
  <c r="Q228" i="2"/>
  <c r="X228" i="2" s="1"/>
  <c r="J227" i="1"/>
  <c r="I227" i="1"/>
  <c r="R228" i="2" l="1"/>
  <c r="M228" i="2"/>
  <c r="U228" i="2" s="1"/>
  <c r="P228" i="2"/>
  <c r="W228" i="2" s="1"/>
  <c r="V228" i="2"/>
  <c r="W226" i="1"/>
  <c r="L227" i="1" s="1"/>
  <c r="Q227" i="1" s="1"/>
  <c r="X227" i="1" s="1"/>
  <c r="AA226" i="1"/>
  <c r="R227" i="1"/>
  <c r="N227" i="1"/>
  <c r="M227" i="1"/>
  <c r="O227" i="1"/>
  <c r="S227" i="1"/>
  <c r="Y228" i="2" l="1"/>
  <c r="Z228" i="2"/>
  <c r="AA228" i="2"/>
  <c r="K227" i="1"/>
  <c r="P227" i="1" s="1"/>
  <c r="Y227" i="1" s="1"/>
  <c r="V227" i="1"/>
  <c r="U227" i="1"/>
  <c r="I228" i="1" s="1"/>
  <c r="J229" i="2"/>
  <c r="I229" i="2"/>
  <c r="K229" i="2"/>
  <c r="L229" i="2"/>
  <c r="T227" i="1" l="1"/>
  <c r="W227" i="1" s="1"/>
  <c r="J228" i="1"/>
  <c r="S228" i="1" s="1"/>
  <c r="Q229" i="2"/>
  <c r="X229" i="2" s="1"/>
  <c r="T229" i="2"/>
  <c r="P229" i="2"/>
  <c r="M229" i="2"/>
  <c r="R229" i="2"/>
  <c r="N229" i="2"/>
  <c r="S229" i="2"/>
  <c r="O229" i="2"/>
  <c r="M228" i="1"/>
  <c r="R228" i="1"/>
  <c r="N228" i="1"/>
  <c r="Z227" i="1"/>
  <c r="AA227" i="1"/>
  <c r="W229" i="2" l="1"/>
  <c r="Y229" i="2"/>
  <c r="V229" i="2"/>
  <c r="K228" i="1"/>
  <c r="T228" i="1" s="1"/>
  <c r="L228" i="1"/>
  <c r="Q228" i="1" s="1"/>
  <c r="X228" i="1" s="1"/>
  <c r="O228" i="1"/>
  <c r="V228" i="1" s="1"/>
  <c r="U229" i="2"/>
  <c r="U228" i="1"/>
  <c r="Z229" i="2" l="1"/>
  <c r="AA229" i="2"/>
  <c r="P228" i="1"/>
  <c r="W228" i="1" s="1"/>
  <c r="L229" i="1" s="1"/>
  <c r="I230" i="2"/>
  <c r="K230" i="2"/>
  <c r="J230" i="2"/>
  <c r="L230" i="2"/>
  <c r="J229" i="1"/>
  <c r="I229" i="1"/>
  <c r="K229" i="1" l="1"/>
  <c r="P229" i="1" s="1"/>
  <c r="Y228" i="1"/>
  <c r="Z228" i="1" s="1"/>
  <c r="Q230" i="2"/>
  <c r="X230" i="2" s="1"/>
  <c r="O230" i="2"/>
  <c r="S230" i="2"/>
  <c r="P230" i="2"/>
  <c r="T230" i="2"/>
  <c r="N230" i="2"/>
  <c r="M230" i="2"/>
  <c r="R230" i="2"/>
  <c r="O229" i="1"/>
  <c r="S229" i="1"/>
  <c r="N229" i="1"/>
  <c r="M229" i="1"/>
  <c r="R229" i="1"/>
  <c r="Q229" i="1"/>
  <c r="X229" i="1" s="1"/>
  <c r="W230" i="2" l="1"/>
  <c r="V230" i="2"/>
  <c r="T229" i="1"/>
  <c r="W229" i="1" s="1"/>
  <c r="AA228" i="1"/>
  <c r="U229" i="1"/>
  <c r="I230" i="1" s="1"/>
  <c r="V229" i="1"/>
  <c r="Y230" i="2"/>
  <c r="U230" i="2"/>
  <c r="Y229" i="1"/>
  <c r="Z230" i="2" l="1"/>
  <c r="AA230" i="2"/>
  <c r="L230" i="1"/>
  <c r="Q230" i="1" s="1"/>
  <c r="X230" i="1" s="1"/>
  <c r="J230" i="1"/>
  <c r="S230" i="1" s="1"/>
  <c r="K230" i="1"/>
  <c r="P230" i="1" s="1"/>
  <c r="J231" i="2"/>
  <c r="I231" i="2"/>
  <c r="K231" i="2"/>
  <c r="L231" i="2"/>
  <c r="R230" i="1"/>
  <c r="N230" i="1"/>
  <c r="M230" i="1"/>
  <c r="AA229" i="1"/>
  <c r="Z229" i="1"/>
  <c r="O230" i="1" l="1"/>
  <c r="V230" i="1" s="1"/>
  <c r="T230" i="1"/>
  <c r="W230" i="1" s="1"/>
  <c r="U230" i="1"/>
  <c r="Q231" i="2"/>
  <c r="X231" i="2" s="1"/>
  <c r="T231" i="2"/>
  <c r="P231" i="2"/>
  <c r="M231" i="2"/>
  <c r="R231" i="2"/>
  <c r="N231" i="2"/>
  <c r="S231" i="2"/>
  <c r="O231" i="2"/>
  <c r="W231" i="2" l="1"/>
  <c r="Y231" i="2"/>
  <c r="V231" i="2"/>
  <c r="Y230" i="1"/>
  <c r="AA230" i="1" s="1"/>
  <c r="J231" i="1"/>
  <c r="S231" i="1" s="1"/>
  <c r="K231" i="1"/>
  <c r="P231" i="1" s="1"/>
  <c r="I231" i="1"/>
  <c r="R231" i="1" s="1"/>
  <c r="L231" i="1"/>
  <c r="Q231" i="1" s="1"/>
  <c r="X231" i="1" s="1"/>
  <c r="U231" i="2"/>
  <c r="Z231" i="2" l="1"/>
  <c r="AA231" i="2"/>
  <c r="Z230" i="1"/>
  <c r="O231" i="1"/>
  <c r="V231" i="1" s="1"/>
  <c r="T231" i="1"/>
  <c r="W231" i="1" s="1"/>
  <c r="N231" i="1"/>
  <c r="M231" i="1"/>
  <c r="I232" i="2"/>
  <c r="K232" i="2"/>
  <c r="J232" i="2"/>
  <c r="L232" i="2"/>
  <c r="Y231" i="1" l="1"/>
  <c r="AA231" i="1" s="1"/>
  <c r="U231" i="1"/>
  <c r="L232" i="1" s="1"/>
  <c r="O232" i="2"/>
  <c r="S232" i="2"/>
  <c r="Q232" i="2"/>
  <c r="X232" i="2" s="1"/>
  <c r="P232" i="2"/>
  <c r="T232" i="2"/>
  <c r="N232" i="2"/>
  <c r="M232" i="2"/>
  <c r="R232" i="2"/>
  <c r="W232" i="2" l="1"/>
  <c r="V232" i="2"/>
  <c r="K232" i="1"/>
  <c r="T232" i="1" s="1"/>
  <c r="Z231" i="1"/>
  <c r="J232" i="1"/>
  <c r="S232" i="1" s="1"/>
  <c r="I232" i="1"/>
  <c r="N232" i="1" s="1"/>
  <c r="Y232" i="2"/>
  <c r="U232" i="2"/>
  <c r="Q232" i="1"/>
  <c r="X232" i="1" s="1"/>
  <c r="Z232" i="2" l="1"/>
  <c r="AA232" i="2"/>
  <c r="P232" i="1"/>
  <c r="W232" i="1" s="1"/>
  <c r="O232" i="1"/>
  <c r="V232" i="1" s="1"/>
  <c r="R232" i="1"/>
  <c r="M232" i="1"/>
  <c r="J233" i="2"/>
  <c r="I233" i="2"/>
  <c r="K233" i="2"/>
  <c r="L233" i="2"/>
  <c r="Y232" i="1" l="1"/>
  <c r="Z232" i="1" s="1"/>
  <c r="U232" i="1"/>
  <c r="I233" i="1" s="1"/>
  <c r="Q233" i="2"/>
  <c r="X233" i="2" s="1"/>
  <c r="T233" i="2"/>
  <c r="P233" i="2"/>
  <c r="M233" i="2"/>
  <c r="R233" i="2"/>
  <c r="N233" i="2"/>
  <c r="S233" i="2"/>
  <c r="O233" i="2"/>
  <c r="W233" i="2" l="1"/>
  <c r="Y233" i="2"/>
  <c r="U233" i="2"/>
  <c r="I234" i="2" s="1"/>
  <c r="V233" i="2"/>
  <c r="AA232" i="1"/>
  <c r="K233" i="1"/>
  <c r="T233" i="1" s="1"/>
  <c r="J233" i="1"/>
  <c r="S233" i="1" s="1"/>
  <c r="L233" i="1"/>
  <c r="Q233" i="1" s="1"/>
  <c r="X233" i="1" s="1"/>
  <c r="R233" i="1"/>
  <c r="N233" i="1"/>
  <c r="M233" i="1"/>
  <c r="Z233" i="2" l="1"/>
  <c r="AA233" i="2"/>
  <c r="J234" i="2"/>
  <c r="S234" i="2" s="1"/>
  <c r="K234" i="2"/>
  <c r="T234" i="2" s="1"/>
  <c r="L234" i="2"/>
  <c r="Q234" i="2" s="1"/>
  <c r="P233" i="1"/>
  <c r="W233" i="1" s="1"/>
  <c r="O233" i="1"/>
  <c r="V233" i="1" s="1"/>
  <c r="N234" i="2"/>
  <c r="M234" i="2"/>
  <c r="R234" i="2"/>
  <c r="U233" i="1"/>
  <c r="O234" i="2" l="1"/>
  <c r="P234" i="2"/>
  <c r="Y234" i="2" s="1"/>
  <c r="U234" i="2"/>
  <c r="I235" i="2" s="1"/>
  <c r="X234" i="2"/>
  <c r="V234" i="2"/>
  <c r="W234" i="2"/>
  <c r="Y233" i="1"/>
  <c r="AA233" i="1" s="1"/>
  <c r="L234" i="1"/>
  <c r="Q234" i="1" s="1"/>
  <c r="X234" i="1" s="1"/>
  <c r="J234" i="1"/>
  <c r="I234" i="1"/>
  <c r="K234" i="1"/>
  <c r="J235" i="2" l="1"/>
  <c r="Z234" i="2"/>
  <c r="AA234" i="2"/>
  <c r="K235" i="2"/>
  <c r="T235" i="2" s="1"/>
  <c r="L235" i="2"/>
  <c r="Q235" i="2" s="1"/>
  <c r="X235" i="2" s="1"/>
  <c r="Z233" i="1"/>
  <c r="M235" i="2"/>
  <c r="R235" i="2"/>
  <c r="N235" i="2"/>
  <c r="S235" i="2"/>
  <c r="O235" i="2"/>
  <c r="T234" i="1"/>
  <c r="P234" i="1"/>
  <c r="O234" i="1"/>
  <c r="S234" i="1"/>
  <c r="N234" i="1"/>
  <c r="M234" i="1"/>
  <c r="R234" i="1"/>
  <c r="P235" i="2" l="1"/>
  <c r="V235" i="2"/>
  <c r="W235" i="2"/>
  <c r="W234" i="1"/>
  <c r="U234" i="1"/>
  <c r="I235" i="1" s="1"/>
  <c r="V234" i="1"/>
  <c r="Y235" i="2"/>
  <c r="U235" i="2"/>
  <c r="Y234" i="1"/>
  <c r="Z235" i="2" l="1"/>
  <c r="AA235" i="2"/>
  <c r="L235" i="1"/>
  <c r="Q235" i="1" s="1"/>
  <c r="X235" i="1" s="1"/>
  <c r="K235" i="1"/>
  <c r="P235" i="1" s="1"/>
  <c r="J235" i="1"/>
  <c r="O235" i="1" s="1"/>
  <c r="I236" i="2"/>
  <c r="K236" i="2"/>
  <c r="J236" i="2"/>
  <c r="L236" i="2"/>
  <c r="AA234" i="1"/>
  <c r="Z234" i="1"/>
  <c r="R235" i="1"/>
  <c r="N235" i="1"/>
  <c r="M235" i="1"/>
  <c r="S235" i="1" l="1"/>
  <c r="V235" i="1" s="1"/>
  <c r="T235" i="1"/>
  <c r="W235" i="1" s="1"/>
  <c r="U235" i="1"/>
  <c r="I236" i="1" s="1"/>
  <c r="O236" i="2"/>
  <c r="S236" i="2"/>
  <c r="Q236" i="2"/>
  <c r="X236" i="2" s="1"/>
  <c r="P236" i="2"/>
  <c r="T236" i="2"/>
  <c r="N236" i="2"/>
  <c r="M236" i="2"/>
  <c r="R236" i="2"/>
  <c r="Y235" i="1"/>
  <c r="V236" i="2" l="1"/>
  <c r="W236" i="2"/>
  <c r="K236" i="1"/>
  <c r="T236" i="1" s="1"/>
  <c r="J236" i="1"/>
  <c r="O236" i="1" s="1"/>
  <c r="L236" i="1"/>
  <c r="Y236" i="2"/>
  <c r="U236" i="2"/>
  <c r="Z235" i="1"/>
  <c r="AA235" i="1"/>
  <c r="M236" i="1"/>
  <c r="R236" i="1"/>
  <c r="N236" i="1"/>
  <c r="Z236" i="2" l="1"/>
  <c r="AA236" i="2"/>
  <c r="P236" i="1"/>
  <c r="W236" i="1" s="1"/>
  <c r="S236" i="1"/>
  <c r="V236" i="1" s="1"/>
  <c r="Q236" i="1"/>
  <c r="X236" i="1" s="1"/>
  <c r="J237" i="2"/>
  <c r="I237" i="2"/>
  <c r="K237" i="2"/>
  <c r="L237" i="2"/>
  <c r="U236" i="1"/>
  <c r="Y236" i="1" l="1"/>
  <c r="AA236" i="1" s="1"/>
  <c r="T237" i="2"/>
  <c r="P237" i="2"/>
  <c r="M237" i="2"/>
  <c r="R237" i="2"/>
  <c r="N237" i="2"/>
  <c r="Q237" i="2"/>
  <c r="X237" i="2" s="1"/>
  <c r="S237" i="2"/>
  <c r="O237" i="2"/>
  <c r="J237" i="1"/>
  <c r="I237" i="1"/>
  <c r="K237" i="1"/>
  <c r="L237" i="1"/>
  <c r="W237" i="2" l="1"/>
  <c r="V237" i="2"/>
  <c r="Z236" i="1"/>
  <c r="Y237" i="2"/>
  <c r="U237" i="2"/>
  <c r="P237" i="1"/>
  <c r="T237" i="1"/>
  <c r="Q237" i="1"/>
  <c r="X237" i="1" s="1"/>
  <c r="N237" i="1"/>
  <c r="M237" i="1"/>
  <c r="R237" i="1"/>
  <c r="O237" i="1"/>
  <c r="S237" i="1"/>
  <c r="Z237" i="2" l="1"/>
  <c r="AA237" i="2"/>
  <c r="V237" i="1"/>
  <c r="W237" i="1"/>
  <c r="U237" i="1"/>
  <c r="I238" i="2"/>
  <c r="K238" i="2"/>
  <c r="J238" i="2"/>
  <c r="L238" i="2"/>
  <c r="Y237" i="1"/>
  <c r="J238" i="1" l="1"/>
  <c r="S238" i="1" s="1"/>
  <c r="K238" i="1"/>
  <c r="P238" i="1" s="1"/>
  <c r="L238" i="1"/>
  <c r="Q238" i="1" s="1"/>
  <c r="X238" i="1" s="1"/>
  <c r="I238" i="1"/>
  <c r="R238" i="1" s="1"/>
  <c r="Q238" i="2"/>
  <c r="X238" i="2" s="1"/>
  <c r="P238" i="2"/>
  <c r="T238" i="2"/>
  <c r="O238" i="2"/>
  <c r="S238" i="2"/>
  <c r="N238" i="2"/>
  <c r="M238" i="2"/>
  <c r="R238" i="2"/>
  <c r="AA237" i="1"/>
  <c r="Z237" i="1"/>
  <c r="W238" i="2" l="1"/>
  <c r="V238" i="2"/>
  <c r="O238" i="1"/>
  <c r="V238" i="1" s="1"/>
  <c r="T238" i="1"/>
  <c r="W238" i="1" s="1"/>
  <c r="M238" i="1"/>
  <c r="N238" i="1"/>
  <c r="Y238" i="2"/>
  <c r="U238" i="2"/>
  <c r="Z238" i="2" l="1"/>
  <c r="AA238" i="2"/>
  <c r="U238" i="1"/>
  <c r="L239" i="1" s="1"/>
  <c r="Y238" i="1"/>
  <c r="AA238" i="1" s="1"/>
  <c r="J239" i="2"/>
  <c r="I239" i="2"/>
  <c r="K239" i="2"/>
  <c r="L239" i="2"/>
  <c r="K239" i="1" l="1"/>
  <c r="P239" i="1" s="1"/>
  <c r="I239" i="1"/>
  <c r="N239" i="1" s="1"/>
  <c r="J239" i="1"/>
  <c r="S239" i="1" s="1"/>
  <c r="Z238" i="1"/>
  <c r="T239" i="2"/>
  <c r="P239" i="2"/>
  <c r="M239" i="2"/>
  <c r="R239" i="2"/>
  <c r="N239" i="2"/>
  <c r="Q239" i="2"/>
  <c r="X239" i="2" s="1"/>
  <c r="S239" i="2"/>
  <c r="O239" i="2"/>
  <c r="Q239" i="1"/>
  <c r="X239" i="1" s="1"/>
  <c r="V239" i="2" l="1"/>
  <c r="W239" i="2"/>
  <c r="T239" i="1"/>
  <c r="W239" i="1" s="1"/>
  <c r="R239" i="1"/>
  <c r="O239" i="1"/>
  <c r="V239" i="1" s="1"/>
  <c r="M239" i="1"/>
  <c r="Y239" i="2"/>
  <c r="U239" i="2"/>
  <c r="Z239" i="2" l="1"/>
  <c r="AA239" i="2"/>
  <c r="U239" i="1"/>
  <c r="L240" i="1" s="1"/>
  <c r="Y239" i="1"/>
  <c r="AA239" i="1" s="1"/>
  <c r="I240" i="2"/>
  <c r="J240" i="2"/>
  <c r="K240" i="2"/>
  <c r="L240" i="2"/>
  <c r="K240" i="1" l="1"/>
  <c r="T240" i="1" s="1"/>
  <c r="J240" i="1"/>
  <c r="O240" i="1" s="1"/>
  <c r="I240" i="1"/>
  <c r="N240" i="1" s="1"/>
  <c r="Z239" i="1"/>
  <c r="Q240" i="2"/>
  <c r="X240" i="2" s="1"/>
  <c r="O240" i="2"/>
  <c r="S240" i="2"/>
  <c r="P240" i="2"/>
  <c r="T240" i="2"/>
  <c r="N240" i="2"/>
  <c r="M240" i="2"/>
  <c r="R240" i="2"/>
  <c r="Q240" i="1"/>
  <c r="X240" i="1" s="1"/>
  <c r="U240" i="2" l="1"/>
  <c r="W240" i="2"/>
  <c r="V240" i="2"/>
  <c r="L241" i="2" s="1"/>
  <c r="S240" i="1"/>
  <c r="V240" i="1" s="1"/>
  <c r="R240" i="1"/>
  <c r="M240" i="1"/>
  <c r="P240" i="1"/>
  <c r="W240" i="1" s="1"/>
  <c r="I241" i="2"/>
  <c r="Y240" i="2"/>
  <c r="Z240" i="2" l="1"/>
  <c r="AA240" i="2"/>
  <c r="J241" i="2"/>
  <c r="S241" i="2" s="1"/>
  <c r="K241" i="2"/>
  <c r="T241" i="2" s="1"/>
  <c r="U240" i="1"/>
  <c r="I241" i="1" s="1"/>
  <c r="Y240" i="1"/>
  <c r="Z240" i="1" s="1"/>
  <c r="Q241" i="2"/>
  <c r="X241" i="2" s="1"/>
  <c r="M241" i="2"/>
  <c r="R241" i="2"/>
  <c r="N241" i="2"/>
  <c r="O241" i="2" l="1"/>
  <c r="V241" i="2" s="1"/>
  <c r="P241" i="2"/>
  <c r="W241" i="2" s="1"/>
  <c r="L241" i="1"/>
  <c r="Q241" i="1" s="1"/>
  <c r="X241" i="1" s="1"/>
  <c r="J241" i="1"/>
  <c r="S241" i="1" s="1"/>
  <c r="K241" i="1"/>
  <c r="T241" i="1" s="1"/>
  <c r="AA240" i="1"/>
  <c r="Y241" i="2"/>
  <c r="U241" i="2"/>
  <c r="R241" i="1"/>
  <c r="N241" i="1"/>
  <c r="M241" i="1"/>
  <c r="Z241" i="2" l="1"/>
  <c r="AA241" i="2"/>
  <c r="O241" i="1"/>
  <c r="V241" i="1" s="1"/>
  <c r="P241" i="1"/>
  <c r="W241" i="1" s="1"/>
  <c r="I242" i="2"/>
  <c r="K242" i="2"/>
  <c r="J242" i="2"/>
  <c r="L242" i="2"/>
  <c r="U241" i="1"/>
  <c r="Y241" i="1" l="1"/>
  <c r="Z241" i="1" s="1"/>
  <c r="O242" i="2"/>
  <c r="S242" i="2"/>
  <c r="P242" i="2"/>
  <c r="T242" i="2"/>
  <c r="Q242" i="2"/>
  <c r="X242" i="2" s="1"/>
  <c r="N242" i="2"/>
  <c r="M242" i="2"/>
  <c r="R242" i="2"/>
  <c r="J242" i="1"/>
  <c r="I242" i="1"/>
  <c r="K242" i="1"/>
  <c r="L242" i="1"/>
  <c r="V242" i="2" l="1"/>
  <c r="U242" i="2"/>
  <c r="I243" i="2" s="1"/>
  <c r="W242" i="2"/>
  <c r="AA241" i="1"/>
  <c r="Y242" i="2"/>
  <c r="Q242" i="1"/>
  <c r="X242" i="1" s="1"/>
  <c r="T242" i="1"/>
  <c r="P242" i="1"/>
  <c r="N242" i="1"/>
  <c r="M242" i="1"/>
  <c r="R242" i="1"/>
  <c r="O242" i="1"/>
  <c r="S242" i="1"/>
  <c r="Z242" i="2" l="1"/>
  <c r="AA242" i="2"/>
  <c r="L243" i="2"/>
  <c r="Q243" i="2" s="1"/>
  <c r="X243" i="2" s="1"/>
  <c r="K243" i="2"/>
  <c r="T243" i="2" s="1"/>
  <c r="J243" i="2"/>
  <c r="S243" i="2" s="1"/>
  <c r="Y242" i="1"/>
  <c r="AA242" i="1" s="1"/>
  <c r="V242" i="1"/>
  <c r="W242" i="1"/>
  <c r="M243" i="2"/>
  <c r="R243" i="2"/>
  <c r="N243" i="2"/>
  <c r="U242" i="1"/>
  <c r="O243" i="2" l="1"/>
  <c r="P243" i="2"/>
  <c r="V243" i="2"/>
  <c r="W243" i="2"/>
  <c r="Z242" i="1"/>
  <c r="Y243" i="2"/>
  <c r="U243" i="2"/>
  <c r="L244" i="2" s="1"/>
  <c r="J243" i="1"/>
  <c r="I243" i="1"/>
  <c r="K243" i="1"/>
  <c r="L243" i="1"/>
  <c r="Z243" i="2" l="1"/>
  <c r="AA243" i="2"/>
  <c r="Q244" i="2"/>
  <c r="X244" i="2" s="1"/>
  <c r="I244" i="2"/>
  <c r="K244" i="2"/>
  <c r="J244" i="2"/>
  <c r="P243" i="1"/>
  <c r="T243" i="1"/>
  <c r="Q243" i="1"/>
  <c r="X243" i="1" s="1"/>
  <c r="R243" i="1"/>
  <c r="N243" i="1"/>
  <c r="M243" i="1"/>
  <c r="O243" i="1"/>
  <c r="S243" i="1"/>
  <c r="W243" i="1" l="1"/>
  <c r="V243" i="1"/>
  <c r="U243" i="1"/>
  <c r="P244" i="2"/>
  <c r="T244" i="2"/>
  <c r="O244" i="2"/>
  <c r="S244" i="2"/>
  <c r="N244" i="2"/>
  <c r="M244" i="2"/>
  <c r="R244" i="2"/>
  <c r="Y243" i="1"/>
  <c r="V244" i="2" l="1"/>
  <c r="W244" i="2"/>
  <c r="U244" i="2"/>
  <c r="J245" i="2" s="1"/>
  <c r="L244" i="1"/>
  <c r="Q244" i="1" s="1"/>
  <c r="X244" i="1" s="1"/>
  <c r="K244" i="1"/>
  <c r="T244" i="1" s="1"/>
  <c r="I244" i="1"/>
  <c r="M244" i="1" s="1"/>
  <c r="J244" i="1"/>
  <c r="O244" i="1" s="1"/>
  <c r="Y244" i="2"/>
  <c r="Z243" i="1"/>
  <c r="AA243" i="1"/>
  <c r="Z244" i="2" l="1"/>
  <c r="AA244" i="2"/>
  <c r="K245" i="2"/>
  <c r="T245" i="2" s="1"/>
  <c r="L245" i="2"/>
  <c r="Q245" i="2" s="1"/>
  <c r="X245" i="2" s="1"/>
  <c r="I245" i="2"/>
  <c r="N245" i="2" s="1"/>
  <c r="N244" i="1"/>
  <c r="R244" i="1"/>
  <c r="P244" i="1"/>
  <c r="W244" i="1" s="1"/>
  <c r="S244" i="1"/>
  <c r="V244" i="1" s="1"/>
  <c r="S245" i="2"/>
  <c r="O245" i="2"/>
  <c r="M245" i="2" l="1"/>
  <c r="R245" i="2"/>
  <c r="P245" i="2"/>
  <c r="W245" i="2" s="1"/>
  <c r="V245" i="2"/>
  <c r="U245" i="2"/>
  <c r="I246" i="2" s="1"/>
  <c r="U244" i="1"/>
  <c r="L245" i="1" s="1"/>
  <c r="Y244" i="1"/>
  <c r="AA244" i="1" s="1"/>
  <c r="Y245" i="2"/>
  <c r="Z245" i="2" l="1"/>
  <c r="AA245" i="2"/>
  <c r="K246" i="2"/>
  <c r="P246" i="2" s="1"/>
  <c r="L246" i="2"/>
  <c r="Q246" i="2" s="1"/>
  <c r="X246" i="2" s="1"/>
  <c r="J246" i="2"/>
  <c r="O246" i="2" s="1"/>
  <c r="K245" i="1"/>
  <c r="P245" i="1" s="1"/>
  <c r="I245" i="1"/>
  <c r="M245" i="1" s="1"/>
  <c r="J245" i="1"/>
  <c r="S245" i="1" s="1"/>
  <c r="Z244" i="1"/>
  <c r="N246" i="2"/>
  <c r="M246" i="2"/>
  <c r="R246" i="2"/>
  <c r="Q245" i="1"/>
  <c r="X245" i="1" s="1"/>
  <c r="T246" i="2" l="1"/>
  <c r="W246" i="2" s="1"/>
  <c r="S246" i="2"/>
  <c r="V246" i="2" s="1"/>
  <c r="Y246" i="2"/>
  <c r="N245" i="1"/>
  <c r="T245" i="1"/>
  <c r="W245" i="1" s="1"/>
  <c r="R245" i="1"/>
  <c r="O245" i="1"/>
  <c r="V245" i="1" s="1"/>
  <c r="U246" i="2"/>
  <c r="Z246" i="2" l="1"/>
  <c r="AA246" i="2"/>
  <c r="U245" i="1"/>
  <c r="I246" i="1" s="1"/>
  <c r="Y245" i="1"/>
  <c r="AA245" i="1" s="1"/>
  <c r="J247" i="2"/>
  <c r="I247" i="2"/>
  <c r="K247" i="2"/>
  <c r="L247" i="2"/>
  <c r="J246" i="1" l="1"/>
  <c r="S246" i="1" s="1"/>
  <c r="L246" i="1"/>
  <c r="Q246" i="1" s="1"/>
  <c r="X246" i="1" s="1"/>
  <c r="K246" i="1"/>
  <c r="P246" i="1" s="1"/>
  <c r="Z245" i="1"/>
  <c r="Q247" i="2"/>
  <c r="X247" i="2" s="1"/>
  <c r="T247" i="2"/>
  <c r="P247" i="2"/>
  <c r="M247" i="2"/>
  <c r="R247" i="2"/>
  <c r="N247" i="2"/>
  <c r="S247" i="2"/>
  <c r="O247" i="2"/>
  <c r="R246" i="1"/>
  <c r="N246" i="1"/>
  <c r="M246" i="1"/>
  <c r="W247" i="2" l="1"/>
  <c r="V247" i="2"/>
  <c r="Y247" i="2"/>
  <c r="T246" i="1"/>
  <c r="W246" i="1" s="1"/>
  <c r="O246" i="1"/>
  <c r="V246" i="1" s="1"/>
  <c r="U247" i="2"/>
  <c r="U246" i="1"/>
  <c r="Z247" i="2" l="1"/>
  <c r="AA247" i="2"/>
  <c r="Y246" i="1"/>
  <c r="Z246" i="1" s="1"/>
  <c r="I248" i="2"/>
  <c r="K248" i="2"/>
  <c r="J248" i="2"/>
  <c r="L248" i="2"/>
  <c r="J247" i="1"/>
  <c r="I247" i="1"/>
  <c r="K247" i="1"/>
  <c r="L247" i="1"/>
  <c r="AA246" i="1" l="1"/>
  <c r="Q248" i="2"/>
  <c r="X248" i="2" s="1"/>
  <c r="O248" i="2"/>
  <c r="S248" i="2"/>
  <c r="P248" i="2"/>
  <c r="T248" i="2"/>
  <c r="N248" i="2"/>
  <c r="M248" i="2"/>
  <c r="R248" i="2"/>
  <c r="Q247" i="1"/>
  <c r="X247" i="1" s="1"/>
  <c r="T247" i="1"/>
  <c r="P247" i="1"/>
  <c r="N247" i="1"/>
  <c r="M247" i="1"/>
  <c r="R247" i="1"/>
  <c r="S247" i="1"/>
  <c r="O247" i="1"/>
  <c r="V248" i="2" l="1"/>
  <c r="W248" i="2"/>
  <c r="V247" i="1"/>
  <c r="Y247" i="1"/>
  <c r="AA247" i="1" s="1"/>
  <c r="W247" i="1"/>
  <c r="Y248" i="2"/>
  <c r="U248" i="2"/>
  <c r="U247" i="1"/>
  <c r="Z248" i="2" l="1"/>
  <c r="AA248" i="2"/>
  <c r="Z247" i="1"/>
  <c r="J249" i="2"/>
  <c r="I249" i="2"/>
  <c r="K249" i="2"/>
  <c r="L249" i="2"/>
  <c r="I248" i="1"/>
  <c r="J248" i="1"/>
  <c r="K248" i="1"/>
  <c r="L248" i="1"/>
  <c r="Q249" i="2" l="1"/>
  <c r="X249" i="2" s="1"/>
  <c r="T249" i="2"/>
  <c r="P249" i="2"/>
  <c r="M249" i="2"/>
  <c r="R249" i="2"/>
  <c r="N249" i="2"/>
  <c r="S249" i="2"/>
  <c r="O249" i="2"/>
  <c r="V249" i="2" s="1"/>
  <c r="Q248" i="1"/>
  <c r="X248" i="1" s="1"/>
  <c r="O248" i="1"/>
  <c r="S248" i="1"/>
  <c r="P248" i="1"/>
  <c r="T248" i="1"/>
  <c r="N248" i="1"/>
  <c r="M248" i="1"/>
  <c r="R248" i="1"/>
  <c r="W249" i="2" l="1"/>
  <c r="Y249" i="2"/>
  <c r="V248" i="1"/>
  <c r="W248" i="1"/>
  <c r="U248" i="1"/>
  <c r="I249" i="1" s="1"/>
  <c r="Y248" i="1"/>
  <c r="Z248" i="1" s="1"/>
  <c r="U249" i="2"/>
  <c r="Z249" i="2" l="1"/>
  <c r="AA249" i="2"/>
  <c r="J249" i="1"/>
  <c r="O249" i="1" s="1"/>
  <c r="K249" i="1"/>
  <c r="T249" i="1" s="1"/>
  <c r="L249" i="1"/>
  <c r="Q249" i="1" s="1"/>
  <c r="X249" i="1" s="1"/>
  <c r="AA248" i="1"/>
  <c r="I250" i="2"/>
  <c r="K250" i="2"/>
  <c r="J250" i="2"/>
  <c r="L250" i="2"/>
  <c r="R249" i="1"/>
  <c r="N249" i="1"/>
  <c r="M249" i="1"/>
  <c r="S249" i="1" l="1"/>
  <c r="V249" i="1" s="1"/>
  <c r="P249" i="1"/>
  <c r="W249" i="1" s="1"/>
  <c r="Q250" i="2"/>
  <c r="X250" i="2" s="1"/>
  <c r="P250" i="2"/>
  <c r="T250" i="2"/>
  <c r="O250" i="2"/>
  <c r="S250" i="2"/>
  <c r="N250" i="2"/>
  <c r="M250" i="2"/>
  <c r="R250" i="2"/>
  <c r="U249" i="1"/>
  <c r="V250" i="2" l="1"/>
  <c r="W250" i="2"/>
  <c r="Y249" i="1"/>
  <c r="AA249" i="1" s="1"/>
  <c r="Y250" i="2"/>
  <c r="U250" i="2"/>
  <c r="J250" i="1"/>
  <c r="I250" i="1"/>
  <c r="K250" i="1"/>
  <c r="L250" i="1"/>
  <c r="Z250" i="2" l="1"/>
  <c r="AA250" i="2"/>
  <c r="Z249" i="1"/>
  <c r="J251" i="2"/>
  <c r="I251" i="2"/>
  <c r="K251" i="2"/>
  <c r="L251" i="2"/>
  <c r="Q250" i="1"/>
  <c r="X250" i="1" s="1"/>
  <c r="N250" i="1"/>
  <c r="M250" i="1"/>
  <c r="R250" i="1"/>
  <c r="T250" i="1"/>
  <c r="P250" i="1"/>
  <c r="O250" i="1"/>
  <c r="S250" i="1"/>
  <c r="Y250" i="1" l="1"/>
  <c r="AA250" i="1" s="1"/>
  <c r="V250" i="1"/>
  <c r="W250" i="1"/>
  <c r="T251" i="2"/>
  <c r="P251" i="2"/>
  <c r="M251" i="2"/>
  <c r="R251" i="2"/>
  <c r="N251" i="2"/>
  <c r="Q251" i="2"/>
  <c r="X251" i="2" s="1"/>
  <c r="S251" i="2"/>
  <c r="O251" i="2"/>
  <c r="U250" i="1"/>
  <c r="W251" i="2" l="1"/>
  <c r="Y251" i="2"/>
  <c r="V251" i="2"/>
  <c r="Z250" i="1"/>
  <c r="U251" i="2"/>
  <c r="J251" i="1"/>
  <c r="I251" i="1"/>
  <c r="K251" i="1"/>
  <c r="L251" i="1"/>
  <c r="Z251" i="2" l="1"/>
  <c r="AA251" i="2"/>
  <c r="I252" i="2"/>
  <c r="K252" i="2"/>
  <c r="J252" i="2"/>
  <c r="L252" i="2"/>
  <c r="P251" i="1"/>
  <c r="T251" i="1"/>
  <c r="Q251" i="1"/>
  <c r="X251" i="1" s="1"/>
  <c r="R251" i="1"/>
  <c r="N251" i="1"/>
  <c r="M251" i="1"/>
  <c r="O251" i="1"/>
  <c r="S251" i="1"/>
  <c r="V251" i="1" l="1"/>
  <c r="W251" i="1"/>
  <c r="U251" i="1"/>
  <c r="Q252" i="2"/>
  <c r="X252" i="2" s="1"/>
  <c r="O252" i="2"/>
  <c r="S252" i="2"/>
  <c r="P252" i="2"/>
  <c r="T252" i="2"/>
  <c r="N252" i="2"/>
  <c r="M252" i="2"/>
  <c r="R252" i="2"/>
  <c r="Y251" i="1"/>
  <c r="U252" i="2" l="1"/>
  <c r="V252" i="2"/>
  <c r="W252" i="2"/>
  <c r="J252" i="1"/>
  <c r="S252" i="1" s="1"/>
  <c r="L252" i="1"/>
  <c r="Q252" i="1" s="1"/>
  <c r="X252" i="1" s="1"/>
  <c r="K252" i="1"/>
  <c r="T252" i="1" s="1"/>
  <c r="I252" i="1"/>
  <c r="M252" i="1" s="1"/>
  <c r="J253" i="2"/>
  <c r="I253" i="2"/>
  <c r="Y252" i="2"/>
  <c r="Z251" i="1"/>
  <c r="AA251" i="1"/>
  <c r="Z252" i="2" l="1"/>
  <c r="AA252" i="2"/>
  <c r="L253" i="2"/>
  <c r="Q253" i="2" s="1"/>
  <c r="X253" i="2" s="1"/>
  <c r="K253" i="2"/>
  <c r="P253" i="2" s="1"/>
  <c r="O252" i="1"/>
  <c r="V252" i="1" s="1"/>
  <c r="R252" i="1"/>
  <c r="N252" i="1"/>
  <c r="P252" i="1"/>
  <c r="W252" i="1" s="1"/>
  <c r="M253" i="2"/>
  <c r="R253" i="2"/>
  <c r="N253" i="2"/>
  <c r="S253" i="2"/>
  <c r="O253" i="2"/>
  <c r="V253" i="2" l="1"/>
  <c r="T253" i="2"/>
  <c r="W253" i="2" s="1"/>
  <c r="U252" i="1"/>
  <c r="I253" i="1" s="1"/>
  <c r="M253" i="1" s="1"/>
  <c r="Y252" i="1"/>
  <c r="AA252" i="1" s="1"/>
  <c r="Y253" i="2"/>
  <c r="U253" i="2"/>
  <c r="Z253" i="2" l="1"/>
  <c r="AA253" i="2"/>
  <c r="Z252" i="1"/>
  <c r="N253" i="1"/>
  <c r="J253" i="1"/>
  <c r="S253" i="1" s="1"/>
  <c r="L253" i="1"/>
  <c r="Q253" i="1" s="1"/>
  <c r="X253" i="1" s="1"/>
  <c r="K253" i="1"/>
  <c r="T253" i="1" s="1"/>
  <c r="R253" i="1"/>
  <c r="I254" i="2"/>
  <c r="K254" i="2"/>
  <c r="J254" i="2"/>
  <c r="L254" i="2"/>
  <c r="O253" i="1" l="1"/>
  <c r="V253" i="1" s="1"/>
  <c r="U253" i="1"/>
  <c r="I254" i="1" s="1"/>
  <c r="P253" i="1"/>
  <c r="Q254" i="2"/>
  <c r="X254" i="2" s="1"/>
  <c r="O254" i="2"/>
  <c r="S254" i="2"/>
  <c r="P254" i="2"/>
  <c r="T254" i="2"/>
  <c r="N254" i="2"/>
  <c r="M254" i="2"/>
  <c r="R254" i="2"/>
  <c r="V254" i="2" l="1"/>
  <c r="W254" i="2"/>
  <c r="Y253" i="1"/>
  <c r="Z253" i="1" s="1"/>
  <c r="J254" i="1"/>
  <c r="S254" i="1" s="1"/>
  <c r="W253" i="1"/>
  <c r="L254" i="1" s="1"/>
  <c r="Q254" i="1" s="1"/>
  <c r="X254" i="1" s="1"/>
  <c r="Y254" i="2"/>
  <c r="U254" i="2"/>
  <c r="R254" i="1"/>
  <c r="N254" i="1"/>
  <c r="M254" i="1"/>
  <c r="Z254" i="2" l="1"/>
  <c r="AA254" i="2"/>
  <c r="AA253" i="1"/>
  <c r="K254" i="1"/>
  <c r="P254" i="1" s="1"/>
  <c r="O254" i="1"/>
  <c r="V254" i="1" s="1"/>
  <c r="J255" i="2"/>
  <c r="I255" i="2"/>
  <c r="K255" i="2"/>
  <c r="L255" i="2"/>
  <c r="U254" i="1"/>
  <c r="T254" i="1" l="1"/>
  <c r="W254" i="1" s="1"/>
  <c r="L255" i="1" s="1"/>
  <c r="Q255" i="1" s="1"/>
  <c r="X255" i="1" s="1"/>
  <c r="Y254" i="1"/>
  <c r="Z254" i="1" s="1"/>
  <c r="T255" i="2"/>
  <c r="P255" i="2"/>
  <c r="M255" i="2"/>
  <c r="R255" i="2"/>
  <c r="N255" i="2"/>
  <c r="Q255" i="2"/>
  <c r="X255" i="2" s="1"/>
  <c r="S255" i="2"/>
  <c r="O255" i="2"/>
  <c r="J255" i="1"/>
  <c r="I255" i="1"/>
  <c r="V255" i="2" l="1"/>
  <c r="W255" i="2"/>
  <c r="K255" i="1"/>
  <c r="P255" i="1" s="1"/>
  <c r="AA254" i="1"/>
  <c r="Y255" i="2"/>
  <c r="U255" i="2"/>
  <c r="S255" i="1"/>
  <c r="O255" i="1"/>
  <c r="N255" i="1"/>
  <c r="M255" i="1"/>
  <c r="R255" i="1"/>
  <c r="Z255" i="2" l="1"/>
  <c r="AA255" i="2"/>
  <c r="T255" i="1"/>
  <c r="W255" i="1" s="1"/>
  <c r="V255" i="1"/>
  <c r="U255" i="1"/>
  <c r="I256" i="2"/>
  <c r="J256" i="2"/>
  <c r="K256" i="2"/>
  <c r="L256" i="2"/>
  <c r="Y255" i="1"/>
  <c r="K256" i="1" l="1"/>
  <c r="P256" i="1" s="1"/>
  <c r="J256" i="1"/>
  <c r="S256" i="1" s="1"/>
  <c r="I256" i="1"/>
  <c r="N256" i="1" s="1"/>
  <c r="L256" i="1"/>
  <c r="Q256" i="1" s="1"/>
  <c r="X256" i="1" s="1"/>
  <c r="Q256" i="2"/>
  <c r="X256" i="2" s="1"/>
  <c r="P256" i="2"/>
  <c r="T256" i="2"/>
  <c r="O256" i="2"/>
  <c r="S256" i="2"/>
  <c r="N256" i="2"/>
  <c r="M256" i="2"/>
  <c r="R256" i="2"/>
  <c r="Z255" i="1"/>
  <c r="AA255" i="1"/>
  <c r="V256" i="2" l="1"/>
  <c r="W256" i="2"/>
  <c r="U256" i="2"/>
  <c r="T256" i="1"/>
  <c r="W256" i="1" s="1"/>
  <c r="O256" i="1"/>
  <c r="V256" i="1" s="1"/>
  <c r="R256" i="1"/>
  <c r="M256" i="1"/>
  <c r="Y256" i="2"/>
  <c r="Z256" i="2" l="1"/>
  <c r="AA256" i="2"/>
  <c r="K257" i="2"/>
  <c r="T257" i="2" s="1"/>
  <c r="L257" i="2"/>
  <c r="Q257" i="2" s="1"/>
  <c r="X257" i="2" s="1"/>
  <c r="I257" i="2"/>
  <c r="N257" i="2" s="1"/>
  <c r="J257" i="2"/>
  <c r="O257" i="2" s="1"/>
  <c r="Y256" i="1"/>
  <c r="Z256" i="1" s="1"/>
  <c r="U256" i="1"/>
  <c r="L257" i="1" s="1"/>
  <c r="Q257" i="1" s="1"/>
  <c r="X257" i="1" s="1"/>
  <c r="R257" i="2" l="1"/>
  <c r="M257" i="2"/>
  <c r="U257" i="2" s="1"/>
  <c r="P257" i="2"/>
  <c r="W257" i="2" s="1"/>
  <c r="S257" i="2"/>
  <c r="V257" i="2" s="1"/>
  <c r="AA256" i="1"/>
  <c r="J257" i="1"/>
  <c r="S257" i="1" s="1"/>
  <c r="I257" i="1"/>
  <c r="M257" i="1" s="1"/>
  <c r="K257" i="1"/>
  <c r="P257" i="1" s="1"/>
  <c r="Y257" i="2" l="1"/>
  <c r="O257" i="1"/>
  <c r="V257" i="1" s="1"/>
  <c r="N257" i="1"/>
  <c r="R257" i="1"/>
  <c r="T257" i="1"/>
  <c r="W257" i="1" s="1"/>
  <c r="I258" i="2"/>
  <c r="K258" i="2"/>
  <c r="J258" i="2"/>
  <c r="L258" i="2"/>
  <c r="Z257" i="2" l="1"/>
  <c r="AA257" i="2"/>
  <c r="Y257" i="1"/>
  <c r="AA257" i="1" s="1"/>
  <c r="U257" i="1"/>
  <c r="I258" i="1" s="1"/>
  <c r="O258" i="2"/>
  <c r="S258" i="2"/>
  <c r="P258" i="2"/>
  <c r="T258" i="2"/>
  <c r="Q258" i="2"/>
  <c r="X258" i="2" s="1"/>
  <c r="N258" i="2"/>
  <c r="M258" i="2"/>
  <c r="R258" i="2"/>
  <c r="V258" i="2" l="1"/>
  <c r="W258" i="2"/>
  <c r="Z257" i="1"/>
  <c r="J258" i="1"/>
  <c r="O258" i="1" s="1"/>
  <c r="K258" i="1"/>
  <c r="P258" i="1" s="1"/>
  <c r="R258" i="1"/>
  <c r="M258" i="1"/>
  <c r="N258" i="1"/>
  <c r="L258" i="1"/>
  <c r="Q258" i="1" s="1"/>
  <c r="X258" i="1" s="1"/>
  <c r="Y258" i="2"/>
  <c r="U258" i="2"/>
  <c r="Z258" i="2" l="1"/>
  <c r="AA258" i="2"/>
  <c r="S258" i="1"/>
  <c r="V258" i="1" s="1"/>
  <c r="T258" i="1"/>
  <c r="W258" i="1" s="1"/>
  <c r="Y258" i="1"/>
  <c r="AA258" i="1" s="1"/>
  <c r="U258" i="1"/>
  <c r="J259" i="2"/>
  <c r="I259" i="2"/>
  <c r="K259" i="2"/>
  <c r="L259" i="2"/>
  <c r="Z258" i="1" l="1"/>
  <c r="K259" i="1"/>
  <c r="P259" i="1" s="1"/>
  <c r="L259" i="1"/>
  <c r="Q259" i="1" s="1"/>
  <c r="X259" i="1" s="1"/>
  <c r="I259" i="1"/>
  <c r="R259" i="1" s="1"/>
  <c r="J259" i="1"/>
  <c r="Q259" i="2"/>
  <c r="X259" i="2" s="1"/>
  <c r="T259" i="2"/>
  <c r="P259" i="2"/>
  <c r="M259" i="2"/>
  <c r="R259" i="2"/>
  <c r="N259" i="2"/>
  <c r="S259" i="2"/>
  <c r="O259" i="2"/>
  <c r="W259" i="2" l="1"/>
  <c r="V259" i="2"/>
  <c r="Y259" i="2"/>
  <c r="N259" i="1"/>
  <c r="M259" i="1"/>
  <c r="T259" i="1"/>
  <c r="W259" i="1" s="1"/>
  <c r="O259" i="1"/>
  <c r="S259" i="1"/>
  <c r="U259" i="2"/>
  <c r="Z259" i="2" l="1"/>
  <c r="AA259" i="2"/>
  <c r="U259" i="1"/>
  <c r="I260" i="1" s="1"/>
  <c r="N260" i="1" s="1"/>
  <c r="V259" i="1"/>
  <c r="Y259" i="1"/>
  <c r="I260" i="2"/>
  <c r="K260" i="2"/>
  <c r="J260" i="2"/>
  <c r="L260" i="2"/>
  <c r="R260" i="1" l="1"/>
  <c r="M260" i="1"/>
  <c r="Z259" i="1"/>
  <c r="AA259" i="1"/>
  <c r="K260" i="1"/>
  <c r="J260" i="1"/>
  <c r="L260" i="1"/>
  <c r="Q260" i="1" s="1"/>
  <c r="X260" i="1" s="1"/>
  <c r="O260" i="2"/>
  <c r="S260" i="2"/>
  <c r="P260" i="2"/>
  <c r="T260" i="2"/>
  <c r="Q260" i="2"/>
  <c r="X260" i="2" s="1"/>
  <c r="N260" i="2"/>
  <c r="M260" i="2"/>
  <c r="R260" i="2"/>
  <c r="V260" i="2" l="1"/>
  <c r="W260" i="2"/>
  <c r="U260" i="1"/>
  <c r="I261" i="1" s="1"/>
  <c r="T260" i="1"/>
  <c r="P260" i="1"/>
  <c r="O260" i="1"/>
  <c r="S260" i="1"/>
  <c r="Y260" i="2"/>
  <c r="U260" i="2"/>
  <c r="Z260" i="2" l="1"/>
  <c r="AA260" i="2"/>
  <c r="W260" i="1"/>
  <c r="Y260" i="1"/>
  <c r="V260" i="1"/>
  <c r="J261" i="2"/>
  <c r="I261" i="2"/>
  <c r="K261" i="2"/>
  <c r="L261" i="2"/>
  <c r="N261" i="1"/>
  <c r="M261" i="1"/>
  <c r="R261" i="1"/>
  <c r="K261" i="1" l="1"/>
  <c r="J261" i="1"/>
  <c r="L261" i="1"/>
  <c r="Q261" i="1" s="1"/>
  <c r="X261" i="1" s="1"/>
  <c r="AA260" i="1"/>
  <c r="Z260" i="1"/>
  <c r="Q261" i="2"/>
  <c r="X261" i="2" s="1"/>
  <c r="T261" i="2"/>
  <c r="P261" i="2"/>
  <c r="M261" i="2"/>
  <c r="R261" i="2"/>
  <c r="N261" i="2"/>
  <c r="S261" i="2"/>
  <c r="O261" i="2"/>
  <c r="V261" i="2" s="1"/>
  <c r="U261" i="1"/>
  <c r="W261" i="2" l="1"/>
  <c r="O261" i="1"/>
  <c r="S261" i="1"/>
  <c r="T261" i="1"/>
  <c r="P261" i="1"/>
  <c r="Y261" i="2"/>
  <c r="U261" i="2"/>
  <c r="I262" i="1"/>
  <c r="Z261" i="2" l="1"/>
  <c r="AA261" i="2"/>
  <c r="W261" i="1"/>
  <c r="Y261" i="1"/>
  <c r="V261" i="1"/>
  <c r="I262" i="2"/>
  <c r="K262" i="2"/>
  <c r="J262" i="2"/>
  <c r="L262" i="2"/>
  <c r="R262" i="1"/>
  <c r="N262" i="1"/>
  <c r="M262" i="1"/>
  <c r="L262" i="1" l="1"/>
  <c r="Q262" i="1" s="1"/>
  <c r="X262" i="1" s="1"/>
  <c r="K262" i="1"/>
  <c r="J262" i="1"/>
  <c r="Z261" i="1"/>
  <c r="AA261" i="1"/>
  <c r="U262" i="1"/>
  <c r="P262" i="2"/>
  <c r="T262" i="2"/>
  <c r="Q262" i="2"/>
  <c r="X262" i="2" s="1"/>
  <c r="O262" i="2"/>
  <c r="S262" i="2"/>
  <c r="N262" i="2"/>
  <c r="M262" i="2"/>
  <c r="R262" i="2"/>
  <c r="V262" i="2" l="1"/>
  <c r="W262" i="2"/>
  <c r="P262" i="1"/>
  <c r="T262" i="1"/>
  <c r="O262" i="1"/>
  <c r="S262" i="1"/>
  <c r="I263" i="1"/>
  <c r="M263" i="1" s="1"/>
  <c r="Y262" i="2"/>
  <c r="U262" i="2"/>
  <c r="Z262" i="2" l="1"/>
  <c r="AA262" i="2"/>
  <c r="Y262" i="1"/>
  <c r="V262" i="1"/>
  <c r="W262" i="1"/>
  <c r="R263" i="1"/>
  <c r="N263" i="1"/>
  <c r="J263" i="2"/>
  <c r="I263" i="2"/>
  <c r="K263" i="2"/>
  <c r="L263" i="2"/>
  <c r="J263" i="1" l="1"/>
  <c r="L263" i="1"/>
  <c r="Q263" i="1" s="1"/>
  <c r="X263" i="1" s="1"/>
  <c r="K263" i="1"/>
  <c r="AA262" i="1"/>
  <c r="Z262" i="1"/>
  <c r="U263" i="1"/>
  <c r="Q263" i="2"/>
  <c r="X263" i="2" s="1"/>
  <c r="M263" i="2"/>
  <c r="R263" i="2"/>
  <c r="N263" i="2"/>
  <c r="T263" i="2"/>
  <c r="P263" i="2"/>
  <c r="S263" i="2"/>
  <c r="O263" i="2"/>
  <c r="Y263" i="2" l="1"/>
  <c r="V263" i="2"/>
  <c r="W263" i="2"/>
  <c r="P263" i="1"/>
  <c r="T263" i="1"/>
  <c r="S263" i="1"/>
  <c r="O263" i="1"/>
  <c r="I264" i="1"/>
  <c r="R264" i="1" s="1"/>
  <c r="U263" i="2"/>
  <c r="Z263" i="2" l="1"/>
  <c r="AA263" i="2"/>
  <c r="W263" i="1"/>
  <c r="V263" i="1"/>
  <c r="Y263" i="1"/>
  <c r="M264" i="1"/>
  <c r="N264" i="1"/>
  <c r="I264" i="2"/>
  <c r="K264" i="2"/>
  <c r="J264" i="2"/>
  <c r="L264" i="2"/>
  <c r="AA263" i="1" l="1"/>
  <c r="Z263" i="1"/>
  <c r="J264" i="1"/>
  <c r="K264" i="1"/>
  <c r="L264" i="1"/>
  <c r="Q264" i="1" s="1"/>
  <c r="X264" i="1" s="1"/>
  <c r="U264" i="1"/>
  <c r="O264" i="2"/>
  <c r="S264" i="2"/>
  <c r="P264" i="2"/>
  <c r="T264" i="2"/>
  <c r="Q264" i="2"/>
  <c r="X264" i="2" s="1"/>
  <c r="N264" i="2"/>
  <c r="M264" i="2"/>
  <c r="R264" i="2"/>
  <c r="V264" i="2" l="1"/>
  <c r="W264" i="2"/>
  <c r="O264" i="1"/>
  <c r="S264" i="1"/>
  <c r="P264" i="1"/>
  <c r="T264" i="1"/>
  <c r="I265" i="1"/>
  <c r="R265" i="1" s="1"/>
  <c r="Y264" i="2"/>
  <c r="U264" i="2"/>
  <c r="Z264" i="2" l="1"/>
  <c r="AA264" i="2"/>
  <c r="V264" i="1"/>
  <c r="J265" i="1" s="1"/>
  <c r="W264" i="1"/>
  <c r="Y264" i="1"/>
  <c r="M265" i="1"/>
  <c r="N265" i="1"/>
  <c r="J265" i="2"/>
  <c r="I265" i="2"/>
  <c r="K265" i="2"/>
  <c r="L265" i="2"/>
  <c r="K265" i="1" l="1"/>
  <c r="P265" i="1" s="1"/>
  <c r="L265" i="1"/>
  <c r="Q265" i="1" s="1"/>
  <c r="X265" i="1" s="1"/>
  <c r="O265" i="1"/>
  <c r="S265" i="1"/>
  <c r="AA264" i="1"/>
  <c r="Z264" i="1"/>
  <c r="U265" i="1"/>
  <c r="I266" i="1" s="1"/>
  <c r="R266" i="1" s="1"/>
  <c r="Q265" i="2"/>
  <c r="X265" i="2" s="1"/>
  <c r="T265" i="2"/>
  <c r="P265" i="2"/>
  <c r="M265" i="2"/>
  <c r="R265" i="2"/>
  <c r="N265" i="2"/>
  <c r="S265" i="2"/>
  <c r="O265" i="2"/>
  <c r="V265" i="2" l="1"/>
  <c r="Y265" i="2"/>
  <c r="W265" i="2"/>
  <c r="T265" i="1"/>
  <c r="W265" i="1" s="1"/>
  <c r="V265" i="1"/>
  <c r="J266" i="1" s="1"/>
  <c r="O266" i="1" s="1"/>
  <c r="Y265" i="1"/>
  <c r="Z265" i="1" s="1"/>
  <c r="M266" i="1"/>
  <c r="N266" i="1"/>
  <c r="U265" i="2"/>
  <c r="Z265" i="2" l="1"/>
  <c r="AA265" i="2"/>
  <c r="K266" i="1"/>
  <c r="T266" i="1" s="1"/>
  <c r="L266" i="1"/>
  <c r="Q266" i="1" s="1"/>
  <c r="X266" i="1" s="1"/>
  <c r="AA265" i="1"/>
  <c r="U266" i="1"/>
  <c r="I267" i="1" s="1"/>
  <c r="S266" i="1"/>
  <c r="V266" i="1" s="1"/>
  <c r="I266" i="2"/>
  <c r="K266" i="2"/>
  <c r="J266" i="2"/>
  <c r="L266" i="2"/>
  <c r="P266" i="1" l="1"/>
  <c r="W266" i="1" s="1"/>
  <c r="K267" i="1" s="1"/>
  <c r="J267" i="1"/>
  <c r="O267" i="1" s="1"/>
  <c r="O266" i="2"/>
  <c r="S266" i="2"/>
  <c r="P266" i="2"/>
  <c r="T266" i="2"/>
  <c r="Q266" i="2"/>
  <c r="X266" i="2" s="1"/>
  <c r="N266" i="2"/>
  <c r="M266" i="2"/>
  <c r="R266" i="2"/>
  <c r="R267" i="1"/>
  <c r="N267" i="1"/>
  <c r="M267" i="1"/>
  <c r="V266" i="2" l="1"/>
  <c r="W266" i="2"/>
  <c r="P267" i="1"/>
  <c r="T267" i="1"/>
  <c r="L267" i="1"/>
  <c r="Q267" i="1" s="1"/>
  <c r="X267" i="1" s="1"/>
  <c r="Y266" i="1"/>
  <c r="S267" i="1"/>
  <c r="V267" i="1" s="1"/>
  <c r="U267" i="1"/>
  <c r="Y266" i="2"/>
  <c r="U266" i="2"/>
  <c r="Z266" i="2" l="1"/>
  <c r="AA266" i="2"/>
  <c r="Y267" i="1"/>
  <c r="AA267" i="1" s="1"/>
  <c r="W267" i="1"/>
  <c r="L268" i="1" s="1"/>
  <c r="Q268" i="1" s="1"/>
  <c r="X268" i="1" s="1"/>
  <c r="Z266" i="1"/>
  <c r="AA266" i="1"/>
  <c r="J268" i="1"/>
  <c r="S268" i="1" s="1"/>
  <c r="I268" i="1"/>
  <c r="R268" i="1" s="1"/>
  <c r="J267" i="2"/>
  <c r="I267" i="2"/>
  <c r="K267" i="2"/>
  <c r="L267" i="2"/>
  <c r="K268" i="1" l="1"/>
  <c r="T268" i="1" s="1"/>
  <c r="Z267" i="1"/>
  <c r="M268" i="1"/>
  <c r="N268" i="1"/>
  <c r="O268" i="1"/>
  <c r="V268" i="1" s="1"/>
  <c r="Q267" i="2"/>
  <c r="X267" i="2" s="1"/>
  <c r="M267" i="2"/>
  <c r="R267" i="2"/>
  <c r="N267" i="2"/>
  <c r="T267" i="2"/>
  <c r="P267" i="2"/>
  <c r="S267" i="2"/>
  <c r="O267" i="2"/>
  <c r="V267" i="2" l="1"/>
  <c r="W267" i="2"/>
  <c r="P268" i="1"/>
  <c r="W268" i="1" s="1"/>
  <c r="U268" i="1"/>
  <c r="Y267" i="2"/>
  <c r="U267" i="2"/>
  <c r="Z267" i="2" l="1"/>
  <c r="AA267" i="2"/>
  <c r="Y268" i="1"/>
  <c r="Z268" i="1" s="1"/>
  <c r="L269" i="1"/>
  <c r="Q269" i="1" s="1"/>
  <c r="X269" i="1" s="1"/>
  <c r="K269" i="1"/>
  <c r="P269" i="1" s="1"/>
  <c r="I269" i="1"/>
  <c r="N269" i="1" s="1"/>
  <c r="J269" i="1"/>
  <c r="O269" i="1" s="1"/>
  <c r="I268" i="2"/>
  <c r="K268" i="2"/>
  <c r="J268" i="2"/>
  <c r="L268" i="2"/>
  <c r="AA268" i="1" l="1"/>
  <c r="R269" i="1"/>
  <c r="M269" i="1"/>
  <c r="S269" i="1"/>
  <c r="V269" i="1" s="1"/>
  <c r="T269" i="1"/>
  <c r="W269" i="1" s="1"/>
  <c r="O268" i="2"/>
  <c r="S268" i="2"/>
  <c r="Q268" i="2"/>
  <c r="X268" i="2" s="1"/>
  <c r="P268" i="2"/>
  <c r="T268" i="2"/>
  <c r="N268" i="2"/>
  <c r="M268" i="2"/>
  <c r="R268" i="2"/>
  <c r="W268" i="2" l="1"/>
  <c r="V268" i="2"/>
  <c r="U269" i="1"/>
  <c r="I270" i="1" s="1"/>
  <c r="Y269" i="1"/>
  <c r="Z269" i="1" s="1"/>
  <c r="Y268" i="2"/>
  <c r="U268" i="2"/>
  <c r="Z268" i="2" l="1"/>
  <c r="AA268" i="2"/>
  <c r="J270" i="1"/>
  <c r="S270" i="1" s="1"/>
  <c r="L270" i="1"/>
  <c r="Q270" i="1" s="1"/>
  <c r="X270" i="1" s="1"/>
  <c r="K270" i="1"/>
  <c r="P270" i="1" s="1"/>
  <c r="AA269" i="1"/>
  <c r="J269" i="2"/>
  <c r="I269" i="2"/>
  <c r="K269" i="2"/>
  <c r="L269" i="2"/>
  <c r="R270" i="1"/>
  <c r="N270" i="1"/>
  <c r="M270" i="1"/>
  <c r="T270" i="1" l="1"/>
  <c r="W270" i="1" s="1"/>
  <c r="O270" i="1"/>
  <c r="V270" i="1" s="1"/>
  <c r="T269" i="2"/>
  <c r="P269" i="2"/>
  <c r="M269" i="2"/>
  <c r="R269" i="2"/>
  <c r="N269" i="2"/>
  <c r="Q269" i="2"/>
  <c r="X269" i="2" s="1"/>
  <c r="S269" i="2"/>
  <c r="O269" i="2"/>
  <c r="V269" i="2" s="1"/>
  <c r="U270" i="1"/>
  <c r="W269" i="2" l="1"/>
  <c r="Y269" i="2"/>
  <c r="Y270" i="1"/>
  <c r="AA270" i="1" s="1"/>
  <c r="U269" i="2"/>
  <c r="J271" i="1"/>
  <c r="I271" i="1"/>
  <c r="K271" i="1"/>
  <c r="L271" i="1"/>
  <c r="Z269" i="2" l="1"/>
  <c r="AA269" i="2"/>
  <c r="Z270" i="1"/>
  <c r="I270" i="2"/>
  <c r="K270" i="2"/>
  <c r="J270" i="2"/>
  <c r="L270" i="2"/>
  <c r="Q271" i="1"/>
  <c r="X271" i="1" s="1"/>
  <c r="S271" i="1"/>
  <c r="O271" i="1"/>
  <c r="T271" i="1"/>
  <c r="P271" i="1"/>
  <c r="N271" i="1"/>
  <c r="M271" i="1"/>
  <c r="R271" i="1"/>
  <c r="V271" i="1" l="1"/>
  <c r="W271" i="1"/>
  <c r="O270" i="2"/>
  <c r="S270" i="2"/>
  <c r="P270" i="2"/>
  <c r="T270" i="2"/>
  <c r="Q270" i="2"/>
  <c r="X270" i="2" s="1"/>
  <c r="N270" i="2"/>
  <c r="M270" i="2"/>
  <c r="R270" i="2"/>
  <c r="Y271" i="1"/>
  <c r="U271" i="1"/>
  <c r="V270" i="2" l="1"/>
  <c r="Y270" i="2"/>
  <c r="W270" i="2"/>
  <c r="U270" i="2"/>
  <c r="Z271" i="1"/>
  <c r="AA271" i="1"/>
  <c r="I272" i="1"/>
  <c r="J272" i="1"/>
  <c r="K272" i="1"/>
  <c r="L272" i="1"/>
  <c r="Z270" i="2" l="1"/>
  <c r="AA270" i="2"/>
  <c r="J271" i="2"/>
  <c r="I271" i="2"/>
  <c r="K271" i="2"/>
  <c r="L271" i="2"/>
  <c r="Q272" i="1"/>
  <c r="X272" i="1" s="1"/>
  <c r="P272" i="1"/>
  <c r="T272" i="1"/>
  <c r="N272" i="1"/>
  <c r="M272" i="1"/>
  <c r="R272" i="1"/>
  <c r="O272" i="1"/>
  <c r="S272" i="1"/>
  <c r="W272" i="1" l="1"/>
  <c r="V272" i="1"/>
  <c r="Y272" i="1"/>
  <c r="AA272" i="1" s="1"/>
  <c r="T271" i="2"/>
  <c r="P271" i="2"/>
  <c r="Q271" i="2"/>
  <c r="X271" i="2" s="1"/>
  <c r="M271" i="2"/>
  <c r="R271" i="2"/>
  <c r="N271" i="2"/>
  <c r="S271" i="2"/>
  <c r="O271" i="2"/>
  <c r="U272" i="1"/>
  <c r="W271" i="2" l="1"/>
  <c r="V271" i="2"/>
  <c r="Y271" i="2"/>
  <c r="Z272" i="1"/>
  <c r="U271" i="2"/>
  <c r="K273" i="1"/>
  <c r="J273" i="1"/>
  <c r="I273" i="1"/>
  <c r="L273" i="1"/>
  <c r="Z271" i="2" l="1"/>
  <c r="AA271" i="2"/>
  <c r="I272" i="2"/>
  <c r="J272" i="2"/>
  <c r="K272" i="2"/>
  <c r="L272" i="2"/>
  <c r="R273" i="1"/>
  <c r="N273" i="1"/>
  <c r="M273" i="1"/>
  <c r="Q273" i="1"/>
  <c r="X273" i="1" s="1"/>
  <c r="S273" i="1"/>
  <c r="O273" i="1"/>
  <c r="T273" i="1"/>
  <c r="P273" i="1"/>
  <c r="V273" i="1" l="1"/>
  <c r="W273" i="1"/>
  <c r="Q272" i="2"/>
  <c r="X272" i="2" s="1"/>
  <c r="P272" i="2"/>
  <c r="T272" i="2"/>
  <c r="O272" i="2"/>
  <c r="S272" i="2"/>
  <c r="N272" i="2"/>
  <c r="M272" i="2"/>
  <c r="R272" i="2"/>
  <c r="Y273" i="1"/>
  <c r="U273" i="1"/>
  <c r="V272" i="2" l="1"/>
  <c r="U272" i="2"/>
  <c r="J273" i="2" s="1"/>
  <c r="W272" i="2"/>
  <c r="Y272" i="2"/>
  <c r="J274" i="1"/>
  <c r="I274" i="1"/>
  <c r="K274" i="1"/>
  <c r="AA273" i="1"/>
  <c r="Z273" i="1"/>
  <c r="L274" i="1"/>
  <c r="Z272" i="2" l="1"/>
  <c r="AA272" i="2"/>
  <c r="K273" i="2"/>
  <c r="P273" i="2" s="1"/>
  <c r="I273" i="2"/>
  <c r="M273" i="2" s="1"/>
  <c r="L273" i="2"/>
  <c r="Q273" i="2" s="1"/>
  <c r="X273" i="2" s="1"/>
  <c r="S273" i="2"/>
  <c r="O273" i="2"/>
  <c r="Q274" i="1"/>
  <c r="X274" i="1" s="1"/>
  <c r="N274" i="1"/>
  <c r="M274" i="1"/>
  <c r="R274" i="1"/>
  <c r="T274" i="1"/>
  <c r="P274" i="1"/>
  <c r="O274" i="1"/>
  <c r="S274" i="1"/>
  <c r="T273" i="2" l="1"/>
  <c r="N273" i="2"/>
  <c r="Y273" i="2" s="1"/>
  <c r="R273" i="2"/>
  <c r="V273" i="2"/>
  <c r="W273" i="2"/>
  <c r="V274" i="1"/>
  <c r="Y274" i="1"/>
  <c r="AA274" i="1" s="1"/>
  <c r="W274" i="1"/>
  <c r="U274" i="1"/>
  <c r="U273" i="2" l="1"/>
  <c r="Z273" i="2"/>
  <c r="AA273" i="2"/>
  <c r="Z274" i="1"/>
  <c r="I274" i="2"/>
  <c r="J274" i="2"/>
  <c r="K274" i="2"/>
  <c r="L274" i="2"/>
  <c r="J275" i="1"/>
  <c r="I275" i="1"/>
  <c r="K275" i="1"/>
  <c r="L275" i="1"/>
  <c r="T274" i="2" l="1"/>
  <c r="P274" i="2"/>
  <c r="O274" i="2"/>
  <c r="S274" i="2"/>
  <c r="Q274" i="2"/>
  <c r="X274" i="2" s="1"/>
  <c r="M274" i="2"/>
  <c r="N274" i="2"/>
  <c r="R274" i="2"/>
  <c r="Q275" i="1"/>
  <c r="X275" i="1" s="1"/>
  <c r="R275" i="1"/>
  <c r="N275" i="1"/>
  <c r="M275" i="1"/>
  <c r="P275" i="1"/>
  <c r="T275" i="1"/>
  <c r="O275" i="1"/>
  <c r="S275" i="1"/>
  <c r="W274" i="2" l="1"/>
  <c r="V274" i="2"/>
  <c r="W275" i="1"/>
  <c r="V275" i="1"/>
  <c r="Y274" i="2"/>
  <c r="U274" i="2"/>
  <c r="Y275" i="1"/>
  <c r="U275" i="1"/>
  <c r="Z274" i="2" l="1"/>
  <c r="AA274" i="2"/>
  <c r="I275" i="2"/>
  <c r="J275" i="2"/>
  <c r="K275" i="2"/>
  <c r="L275" i="2"/>
  <c r="J276" i="1"/>
  <c r="I276" i="1"/>
  <c r="K276" i="1"/>
  <c r="Z275" i="1"/>
  <c r="AA275" i="1"/>
  <c r="L276" i="1"/>
  <c r="O275" i="2" l="1"/>
  <c r="S275" i="2"/>
  <c r="Q275" i="2"/>
  <c r="X275" i="2" s="1"/>
  <c r="P275" i="2"/>
  <c r="T275" i="2"/>
  <c r="M275" i="2"/>
  <c r="N275" i="2"/>
  <c r="R275" i="2"/>
  <c r="Q276" i="1"/>
  <c r="X276" i="1" s="1"/>
  <c r="M276" i="1"/>
  <c r="R276" i="1"/>
  <c r="N276" i="1"/>
  <c r="T276" i="1"/>
  <c r="P276" i="1"/>
  <c r="S276" i="1"/>
  <c r="O276" i="1"/>
  <c r="V275" i="2" l="1"/>
  <c r="W275" i="2"/>
  <c r="V276" i="1"/>
  <c r="W276" i="1"/>
  <c r="Y276" i="1"/>
  <c r="AA276" i="1" s="1"/>
  <c r="Y275" i="2"/>
  <c r="U275" i="2"/>
  <c r="U276" i="1"/>
  <c r="Z275" i="2" l="1"/>
  <c r="AA275" i="2"/>
  <c r="Z276" i="1"/>
  <c r="I276" i="2"/>
  <c r="J276" i="2"/>
  <c r="K276" i="2"/>
  <c r="L276" i="2"/>
  <c r="J277" i="1"/>
  <c r="I277" i="1"/>
  <c r="K277" i="1"/>
  <c r="L277" i="1"/>
  <c r="Q276" i="2" l="1"/>
  <c r="X276" i="2" s="1"/>
  <c r="O276" i="2"/>
  <c r="S276" i="2"/>
  <c r="P276" i="2"/>
  <c r="T276" i="2"/>
  <c r="M276" i="2"/>
  <c r="R276" i="2"/>
  <c r="N276" i="2"/>
  <c r="Q277" i="1"/>
  <c r="X277" i="1" s="1"/>
  <c r="N277" i="1"/>
  <c r="M277" i="1"/>
  <c r="R277" i="1"/>
  <c r="P277" i="1"/>
  <c r="T277" i="1"/>
  <c r="O277" i="1"/>
  <c r="S277" i="1"/>
  <c r="W276" i="2" l="1"/>
  <c r="V276" i="2"/>
  <c r="V277" i="1"/>
  <c r="W277" i="1"/>
  <c r="Y277" i="1"/>
  <c r="AA277" i="1" s="1"/>
  <c r="Y276" i="2"/>
  <c r="U276" i="2"/>
  <c r="U277" i="1"/>
  <c r="Z276" i="2" l="1"/>
  <c r="AA276" i="2"/>
  <c r="Z277" i="1"/>
  <c r="I277" i="2"/>
  <c r="K277" i="2"/>
  <c r="J277" i="2"/>
  <c r="L277" i="2"/>
  <c r="K278" i="1"/>
  <c r="J278" i="1"/>
  <c r="I278" i="1"/>
  <c r="L278" i="1"/>
  <c r="P277" i="2" l="1"/>
  <c r="T277" i="2"/>
  <c r="Q277" i="2"/>
  <c r="X277" i="2" s="1"/>
  <c r="S277" i="2"/>
  <c r="O277" i="2"/>
  <c r="M277" i="2"/>
  <c r="R277" i="2"/>
  <c r="N277" i="2"/>
  <c r="R278" i="1"/>
  <c r="N278" i="1"/>
  <c r="M278" i="1"/>
  <c r="S278" i="1"/>
  <c r="O278" i="1"/>
  <c r="Q278" i="1"/>
  <c r="X278" i="1" s="1"/>
  <c r="P278" i="1"/>
  <c r="T278" i="1"/>
  <c r="W277" i="2" l="1"/>
  <c r="V277" i="2"/>
  <c r="U278" i="1"/>
  <c r="I279" i="1" s="1"/>
  <c r="V278" i="1"/>
  <c r="W278" i="1"/>
  <c r="Y277" i="2"/>
  <c r="U277" i="2"/>
  <c r="Y278" i="1"/>
  <c r="Z277" i="2" l="1"/>
  <c r="AA277" i="2"/>
  <c r="J279" i="1"/>
  <c r="S279" i="1" s="1"/>
  <c r="K279" i="1"/>
  <c r="P279" i="1" s="1"/>
  <c r="L279" i="1"/>
  <c r="Q279" i="1" s="1"/>
  <c r="X279" i="1" s="1"/>
  <c r="I278" i="2"/>
  <c r="J278" i="2"/>
  <c r="K278" i="2"/>
  <c r="L278" i="2"/>
  <c r="N279" i="1"/>
  <c r="M279" i="1"/>
  <c r="R279" i="1"/>
  <c r="AA278" i="1"/>
  <c r="Z278" i="1"/>
  <c r="O279" i="1" l="1"/>
  <c r="V279" i="1" s="1"/>
  <c r="T279" i="1"/>
  <c r="W279" i="1" s="1"/>
  <c r="T278" i="2"/>
  <c r="P278" i="2"/>
  <c r="S278" i="2"/>
  <c r="O278" i="2"/>
  <c r="Q278" i="2"/>
  <c r="X278" i="2" s="1"/>
  <c r="M278" i="2"/>
  <c r="R278" i="2"/>
  <c r="N278" i="2"/>
  <c r="U279" i="1"/>
  <c r="V278" i="2" l="1"/>
  <c r="W278" i="2"/>
  <c r="Y279" i="1"/>
  <c r="AA279" i="1" s="1"/>
  <c r="Y278" i="2"/>
  <c r="U278" i="2"/>
  <c r="I280" i="1"/>
  <c r="J280" i="1"/>
  <c r="K280" i="1"/>
  <c r="L280" i="1"/>
  <c r="Z278" i="2" l="1"/>
  <c r="AA278" i="2"/>
  <c r="Z279" i="1"/>
  <c r="I279" i="2"/>
  <c r="K279" i="2"/>
  <c r="J279" i="2"/>
  <c r="L279" i="2"/>
  <c r="Q280" i="1"/>
  <c r="X280" i="1" s="1"/>
  <c r="O280" i="1"/>
  <c r="S280" i="1"/>
  <c r="P280" i="1"/>
  <c r="T280" i="1"/>
  <c r="N280" i="1"/>
  <c r="M280" i="1"/>
  <c r="R280" i="1"/>
  <c r="V280" i="1" l="1"/>
  <c r="W280" i="1"/>
  <c r="Q279" i="2"/>
  <c r="X279" i="2"/>
  <c r="T279" i="2"/>
  <c r="P279" i="2"/>
  <c r="S279" i="2"/>
  <c r="O279" i="2"/>
  <c r="M279" i="2"/>
  <c r="R279" i="2"/>
  <c r="N279" i="2"/>
  <c r="Y280" i="1"/>
  <c r="U280" i="1"/>
  <c r="W279" i="2" l="1"/>
  <c r="V279" i="2"/>
  <c r="Y279" i="2"/>
  <c r="U279" i="2"/>
  <c r="K281" i="1"/>
  <c r="J281" i="1"/>
  <c r="I281" i="1"/>
  <c r="Z280" i="1"/>
  <c r="AA280" i="1"/>
  <c r="L281" i="1"/>
  <c r="Z279" i="2" l="1"/>
  <c r="AA279" i="2"/>
  <c r="I280" i="2"/>
  <c r="J280" i="2"/>
  <c r="K280" i="2"/>
  <c r="L280" i="2"/>
  <c r="Q281" i="1"/>
  <c r="X281" i="1" s="1"/>
  <c r="R281" i="1"/>
  <c r="N281" i="1"/>
  <c r="M281" i="1"/>
  <c r="S281" i="1"/>
  <c r="O281" i="1"/>
  <c r="T281" i="1"/>
  <c r="P281" i="1"/>
  <c r="V281" i="1" l="1"/>
  <c r="W281" i="1"/>
  <c r="U281" i="1"/>
  <c r="Q280" i="2"/>
  <c r="X280" i="2" s="1"/>
  <c r="T280" i="2"/>
  <c r="P280" i="2"/>
  <c r="S280" i="2"/>
  <c r="O280" i="2"/>
  <c r="M280" i="2"/>
  <c r="R280" i="2"/>
  <c r="N280" i="2"/>
  <c r="Y281" i="1"/>
  <c r="V280" i="2" l="1"/>
  <c r="Y280" i="2"/>
  <c r="W280" i="2"/>
  <c r="L282" i="1"/>
  <c r="Q282" i="1" s="1"/>
  <c r="X282" i="1" s="1"/>
  <c r="K282" i="1"/>
  <c r="T282" i="1" s="1"/>
  <c r="I282" i="1"/>
  <c r="N282" i="1" s="1"/>
  <c r="J282" i="1"/>
  <c r="S282" i="1" s="1"/>
  <c r="U280" i="2"/>
  <c r="AA281" i="1"/>
  <c r="Z281" i="1"/>
  <c r="Z280" i="2" l="1"/>
  <c r="AA280" i="2"/>
  <c r="P282" i="1"/>
  <c r="W282" i="1" s="1"/>
  <c r="R282" i="1"/>
  <c r="M282" i="1"/>
  <c r="O282" i="1"/>
  <c r="I281" i="2"/>
  <c r="K281" i="2"/>
  <c r="J281" i="2"/>
  <c r="L281" i="2"/>
  <c r="Y282" i="1" l="1"/>
  <c r="AA282" i="1" s="1"/>
  <c r="U282" i="1"/>
  <c r="I283" i="1" s="1"/>
  <c r="V282" i="1"/>
  <c r="S281" i="2"/>
  <c r="O281" i="2"/>
  <c r="T281" i="2"/>
  <c r="P281" i="2"/>
  <c r="Q281" i="2"/>
  <c r="X281" i="2" s="1"/>
  <c r="M281" i="2"/>
  <c r="N281" i="2"/>
  <c r="R281" i="2"/>
  <c r="V281" i="2" l="1"/>
  <c r="W281" i="2"/>
  <c r="Z282" i="1"/>
  <c r="K283" i="1"/>
  <c r="T283" i="1" s="1"/>
  <c r="L283" i="1"/>
  <c r="Q283" i="1" s="1"/>
  <c r="X283" i="1" s="1"/>
  <c r="J283" i="1"/>
  <c r="O283" i="1" s="1"/>
  <c r="Y281" i="2"/>
  <c r="U281" i="2"/>
  <c r="R283" i="1"/>
  <c r="N283" i="1"/>
  <c r="M283" i="1"/>
  <c r="Z281" i="2" l="1"/>
  <c r="AA281" i="2"/>
  <c r="P283" i="1"/>
  <c r="Y283" i="1" s="1"/>
  <c r="S283" i="1"/>
  <c r="V283" i="1" s="1"/>
  <c r="U283" i="1"/>
  <c r="I284" i="1" s="1"/>
  <c r="I282" i="2"/>
  <c r="J282" i="2"/>
  <c r="K282" i="2"/>
  <c r="L282" i="2"/>
  <c r="W283" i="1" l="1"/>
  <c r="L284" i="1" s="1"/>
  <c r="Q284" i="1" s="1"/>
  <c r="X284" i="1" s="1"/>
  <c r="J284" i="1"/>
  <c r="S284" i="1" s="1"/>
  <c r="Q282" i="2"/>
  <c r="X282" i="2" s="1"/>
  <c r="T282" i="2"/>
  <c r="P282" i="2"/>
  <c r="O282" i="2"/>
  <c r="S282" i="2"/>
  <c r="M282" i="2"/>
  <c r="N282" i="2"/>
  <c r="R282" i="2"/>
  <c r="Z283" i="1"/>
  <c r="AA283" i="1"/>
  <c r="M284" i="1"/>
  <c r="R284" i="1"/>
  <c r="N284" i="1"/>
  <c r="W282" i="2" l="1"/>
  <c r="V282" i="2"/>
  <c r="K284" i="1"/>
  <c r="T284" i="1" s="1"/>
  <c r="O284" i="1"/>
  <c r="V284" i="1" s="1"/>
  <c r="U284" i="1"/>
  <c r="Y282" i="2"/>
  <c r="U282" i="2"/>
  <c r="Z282" i="2" l="1"/>
  <c r="AA282" i="2"/>
  <c r="P284" i="1"/>
  <c r="W284" i="1" s="1"/>
  <c r="L285" i="1" s="1"/>
  <c r="Q285" i="1" s="1"/>
  <c r="X285" i="1" s="1"/>
  <c r="J285" i="1"/>
  <c r="O285" i="1" s="1"/>
  <c r="I285" i="1"/>
  <c r="N285" i="1" s="1"/>
  <c r="I283" i="2"/>
  <c r="J283" i="2"/>
  <c r="K283" i="2"/>
  <c r="L283" i="2"/>
  <c r="K285" i="1" l="1"/>
  <c r="T285" i="1" s="1"/>
  <c r="Y284" i="1"/>
  <c r="Z284" i="1" s="1"/>
  <c r="S285" i="1"/>
  <c r="V285" i="1" s="1"/>
  <c r="R285" i="1"/>
  <c r="M285" i="1"/>
  <c r="O283" i="2"/>
  <c r="S283" i="2"/>
  <c r="Q283" i="2"/>
  <c r="X283" i="2" s="1"/>
  <c r="P283" i="2"/>
  <c r="T283" i="2"/>
  <c r="M283" i="2"/>
  <c r="N283" i="2"/>
  <c r="R283" i="2"/>
  <c r="W283" i="2" l="1"/>
  <c r="Y283" i="2"/>
  <c r="V283" i="2"/>
  <c r="AA284" i="1"/>
  <c r="P285" i="1"/>
  <c r="W285" i="1" s="1"/>
  <c r="U285" i="1"/>
  <c r="U283" i="2"/>
  <c r="Z283" i="2" l="1"/>
  <c r="AA283" i="2"/>
  <c r="Y285" i="1"/>
  <c r="Z285" i="1" s="1"/>
  <c r="K286" i="1"/>
  <c r="T286" i="1" s="1"/>
  <c r="L286" i="1"/>
  <c r="Q286" i="1" s="1"/>
  <c r="X286" i="1" s="1"/>
  <c r="I286" i="1"/>
  <c r="R286" i="1" s="1"/>
  <c r="J286" i="1"/>
  <c r="S286" i="1" s="1"/>
  <c r="I284" i="2"/>
  <c r="J284" i="2"/>
  <c r="K284" i="2"/>
  <c r="L284" i="2"/>
  <c r="AA285" i="1" l="1"/>
  <c r="P286" i="1"/>
  <c r="W286" i="1" s="1"/>
  <c r="M286" i="1"/>
  <c r="N286" i="1"/>
  <c r="O286" i="1"/>
  <c r="V286" i="1" s="1"/>
  <c r="Q284" i="2"/>
  <c r="X284" i="2" s="1"/>
  <c r="P284" i="2"/>
  <c r="T284" i="2"/>
  <c r="O284" i="2"/>
  <c r="S284" i="2"/>
  <c r="M284" i="2"/>
  <c r="R284" i="2"/>
  <c r="N284" i="2"/>
  <c r="W284" i="2" l="1"/>
  <c r="V284" i="2"/>
  <c r="Y286" i="1"/>
  <c r="AA286" i="1" s="1"/>
  <c r="U286" i="1"/>
  <c r="J287" i="1" s="1"/>
  <c r="O287" i="1" s="1"/>
  <c r="Y284" i="2"/>
  <c r="U284" i="2"/>
  <c r="Z284" i="2" l="1"/>
  <c r="AA284" i="2"/>
  <c r="Z286" i="1"/>
  <c r="I287" i="1"/>
  <c r="N287" i="1" s="1"/>
  <c r="K287" i="1"/>
  <c r="T287" i="1" s="1"/>
  <c r="L287" i="1"/>
  <c r="Q287" i="1" s="1"/>
  <c r="X287" i="1" s="1"/>
  <c r="S287" i="1"/>
  <c r="V287" i="1" s="1"/>
  <c r="I285" i="2"/>
  <c r="K285" i="2"/>
  <c r="J285" i="2"/>
  <c r="L285" i="2"/>
  <c r="M287" i="1" l="1"/>
  <c r="R287" i="1"/>
  <c r="P287" i="1"/>
  <c r="W287" i="1" s="1"/>
  <c r="S285" i="2"/>
  <c r="O285" i="2"/>
  <c r="Q285" i="2"/>
  <c r="X285" i="2" s="1"/>
  <c r="P285" i="2"/>
  <c r="T285" i="2"/>
  <c r="M285" i="2"/>
  <c r="R285" i="2"/>
  <c r="N285" i="2"/>
  <c r="V285" i="2" l="1"/>
  <c r="W285" i="2"/>
  <c r="U287" i="1"/>
  <c r="K288" i="1" s="1"/>
  <c r="T288" i="1" s="1"/>
  <c r="Y287" i="1"/>
  <c r="Z287" i="1" s="1"/>
  <c r="Y285" i="2"/>
  <c r="U285" i="2"/>
  <c r="Z285" i="2" l="1"/>
  <c r="AA285" i="2"/>
  <c r="L288" i="1"/>
  <c r="Q288" i="1" s="1"/>
  <c r="X288" i="1" s="1"/>
  <c r="I288" i="1"/>
  <c r="N288" i="1" s="1"/>
  <c r="J288" i="1"/>
  <c r="O288" i="1" s="1"/>
  <c r="P288" i="1"/>
  <c r="W288" i="1" s="1"/>
  <c r="AA287" i="1"/>
  <c r="I286" i="2"/>
  <c r="J286" i="2"/>
  <c r="K286" i="2"/>
  <c r="L286" i="2"/>
  <c r="R288" i="1" l="1"/>
  <c r="M288" i="1"/>
  <c r="Y288" i="1" s="1"/>
  <c r="Z288" i="1" s="1"/>
  <c r="S288" i="1"/>
  <c r="V288" i="1" s="1"/>
  <c r="P286" i="2"/>
  <c r="T286" i="2"/>
  <c r="Q286" i="2"/>
  <c r="X286" i="2" s="1"/>
  <c r="S286" i="2"/>
  <c r="O286" i="2"/>
  <c r="M286" i="2"/>
  <c r="R286" i="2"/>
  <c r="N286" i="2"/>
  <c r="W286" i="2" l="1"/>
  <c r="V286" i="2"/>
  <c r="U288" i="1"/>
  <c r="L289" i="1" s="1"/>
  <c r="Q289" i="1" s="1"/>
  <c r="X289" i="1" s="1"/>
  <c r="AA288" i="1"/>
  <c r="Y286" i="2"/>
  <c r="U286" i="2"/>
  <c r="Z286" i="2" l="1"/>
  <c r="AA286" i="2"/>
  <c r="I289" i="1"/>
  <c r="R289" i="1" s="1"/>
  <c r="J289" i="1"/>
  <c r="O289" i="1" s="1"/>
  <c r="K289" i="1"/>
  <c r="T289" i="1" s="1"/>
  <c r="I287" i="2"/>
  <c r="J287" i="2"/>
  <c r="K287" i="2"/>
  <c r="L287" i="2"/>
  <c r="S289" i="1" l="1"/>
  <c r="V289" i="1" s="1"/>
  <c r="N289" i="1"/>
  <c r="M289" i="1"/>
  <c r="P289" i="1"/>
  <c r="W289" i="1" s="1"/>
  <c r="T287" i="2"/>
  <c r="P287" i="2"/>
  <c r="Q287" i="2"/>
  <c r="X287" i="2" s="1"/>
  <c r="S287" i="2"/>
  <c r="O287" i="2"/>
  <c r="M287" i="2"/>
  <c r="R287" i="2"/>
  <c r="N287" i="2"/>
  <c r="V287" i="2" l="1"/>
  <c r="W287" i="2"/>
  <c r="U289" i="1"/>
  <c r="L290" i="1" s="1"/>
  <c r="Q290" i="1" s="1"/>
  <c r="X290" i="1" s="1"/>
  <c r="Y289" i="1"/>
  <c r="AA289" i="1" s="1"/>
  <c r="Y287" i="2"/>
  <c r="U287" i="2"/>
  <c r="Z287" i="2" l="1"/>
  <c r="AA287" i="2"/>
  <c r="J290" i="1"/>
  <c r="O290" i="1" s="1"/>
  <c r="I290" i="1"/>
  <c r="R290" i="1" s="1"/>
  <c r="K290" i="1"/>
  <c r="P290" i="1" s="1"/>
  <c r="Z289" i="1"/>
  <c r="I288" i="2"/>
  <c r="J288" i="2"/>
  <c r="K288" i="2"/>
  <c r="L288" i="2"/>
  <c r="N290" i="1" l="1"/>
  <c r="M290" i="1"/>
  <c r="T290" i="1"/>
  <c r="W290" i="1" s="1"/>
  <c r="S290" i="1"/>
  <c r="V290" i="1" s="1"/>
  <c r="Q288" i="2"/>
  <c r="X288" i="2" s="1"/>
  <c r="S288" i="2"/>
  <c r="O288" i="2"/>
  <c r="P288" i="2"/>
  <c r="T288" i="2"/>
  <c r="M288" i="2"/>
  <c r="N288" i="2"/>
  <c r="R288" i="2"/>
  <c r="W288" i="2" l="1"/>
  <c r="V288" i="2"/>
  <c r="U290" i="1"/>
  <c r="K291" i="1" s="1"/>
  <c r="P291" i="1" s="1"/>
  <c r="Y290" i="1"/>
  <c r="Z290" i="1" s="1"/>
  <c r="Y288" i="2"/>
  <c r="U288" i="2"/>
  <c r="Z288" i="2" l="1"/>
  <c r="AA288" i="2"/>
  <c r="I291" i="1"/>
  <c r="R291" i="1" s="1"/>
  <c r="J291" i="1"/>
  <c r="O291" i="1" s="1"/>
  <c r="L291" i="1"/>
  <c r="Q291" i="1" s="1"/>
  <c r="X291" i="1" s="1"/>
  <c r="AA290" i="1"/>
  <c r="T291" i="1"/>
  <c r="W291" i="1" s="1"/>
  <c r="I289" i="2"/>
  <c r="K289" i="2"/>
  <c r="J289" i="2"/>
  <c r="L289" i="2"/>
  <c r="M291" i="1" l="1"/>
  <c r="N291" i="1"/>
  <c r="S291" i="1"/>
  <c r="V291" i="1" s="1"/>
  <c r="S289" i="2"/>
  <c r="O289" i="2"/>
  <c r="Q289" i="2"/>
  <c r="X289" i="2" s="1"/>
  <c r="T289" i="2"/>
  <c r="P289" i="2"/>
  <c r="M289" i="2"/>
  <c r="R289" i="2"/>
  <c r="N289" i="2"/>
  <c r="W289" i="2" l="1"/>
  <c r="V289" i="2"/>
  <c r="Y291" i="1"/>
  <c r="Z291" i="1" s="1"/>
  <c r="U291" i="1"/>
  <c r="I292" i="1" s="1"/>
  <c r="M292" i="1" s="1"/>
  <c r="Y289" i="2"/>
  <c r="U289" i="2"/>
  <c r="Z289" i="2" l="1"/>
  <c r="AA289" i="2"/>
  <c r="AA291" i="1"/>
  <c r="K292" i="1"/>
  <c r="T292" i="1" s="1"/>
  <c r="N292" i="1"/>
  <c r="R292" i="1"/>
  <c r="J292" i="1"/>
  <c r="O292" i="1" s="1"/>
  <c r="L292" i="1"/>
  <c r="Q292" i="1" s="1"/>
  <c r="X292" i="1" s="1"/>
  <c r="I290" i="2"/>
  <c r="J290" i="2"/>
  <c r="K290" i="2"/>
  <c r="L290" i="2"/>
  <c r="S292" i="1" l="1"/>
  <c r="V292" i="1" s="1"/>
  <c r="P292" i="1"/>
  <c r="W292" i="1" s="1"/>
  <c r="U292" i="1"/>
  <c r="P290" i="2"/>
  <c r="T290" i="2"/>
  <c r="Q290" i="2"/>
  <c r="X290" i="2" s="1"/>
  <c r="O290" i="2"/>
  <c r="S290" i="2"/>
  <c r="M290" i="2"/>
  <c r="R290" i="2"/>
  <c r="N290" i="2"/>
  <c r="W290" i="2" l="1"/>
  <c r="V290" i="2"/>
  <c r="L293" i="1"/>
  <c r="Q293" i="1" s="1"/>
  <c r="X293" i="1" s="1"/>
  <c r="K293" i="1"/>
  <c r="P293" i="1" s="1"/>
  <c r="Y292" i="1"/>
  <c r="AA292" i="1" s="1"/>
  <c r="I293" i="1"/>
  <c r="N293" i="1" s="1"/>
  <c r="J293" i="1"/>
  <c r="S293" i="1" s="1"/>
  <c r="Y290" i="2"/>
  <c r="U290" i="2"/>
  <c r="Z290" i="2" l="1"/>
  <c r="AA290" i="2"/>
  <c r="R293" i="1"/>
  <c r="M293" i="1"/>
  <c r="O293" i="1"/>
  <c r="T293" i="1"/>
  <c r="W293" i="1" s="1"/>
  <c r="Z292" i="1"/>
  <c r="I291" i="2"/>
  <c r="J291" i="2"/>
  <c r="K291" i="2"/>
  <c r="L291" i="2"/>
  <c r="Y293" i="1" l="1"/>
  <c r="Z293" i="1" s="1"/>
  <c r="V293" i="1"/>
  <c r="U293" i="1"/>
  <c r="T291" i="2"/>
  <c r="P291" i="2"/>
  <c r="Q291" i="2"/>
  <c r="X291" i="2" s="1"/>
  <c r="S291" i="2"/>
  <c r="O291" i="2"/>
  <c r="M291" i="2"/>
  <c r="N291" i="2"/>
  <c r="R291" i="2"/>
  <c r="V291" i="2" l="1"/>
  <c r="W291" i="2"/>
  <c r="K294" i="1"/>
  <c r="T294" i="1" s="1"/>
  <c r="AA293" i="1"/>
  <c r="I294" i="1"/>
  <c r="R294" i="1" s="1"/>
  <c r="J294" i="1"/>
  <c r="S294" i="1" s="1"/>
  <c r="L294" i="1"/>
  <c r="Q294" i="1" s="1"/>
  <c r="X294" i="1" s="1"/>
  <c r="Y291" i="2"/>
  <c r="U291" i="2"/>
  <c r="Z291" i="2" l="1"/>
  <c r="AA291" i="2"/>
  <c r="P294" i="1"/>
  <c r="W294" i="1" s="1"/>
  <c r="M294" i="1"/>
  <c r="N294" i="1"/>
  <c r="O294" i="1"/>
  <c r="V294" i="1" s="1"/>
  <c r="I292" i="2"/>
  <c r="K292" i="2"/>
  <c r="J292" i="2"/>
  <c r="L292" i="2"/>
  <c r="Y294" i="1" l="1"/>
  <c r="AA294" i="1" s="1"/>
  <c r="U294" i="1"/>
  <c r="I295" i="1" s="1"/>
  <c r="M295" i="1" s="1"/>
  <c r="O292" i="2"/>
  <c r="S292" i="2"/>
  <c r="P292" i="2"/>
  <c r="T292" i="2"/>
  <c r="Q292" i="2"/>
  <c r="X292" i="2" s="1"/>
  <c r="M292" i="2"/>
  <c r="R292" i="2"/>
  <c r="N292" i="2"/>
  <c r="W292" i="2" l="1"/>
  <c r="V292" i="2"/>
  <c r="J295" i="1"/>
  <c r="O295" i="1" s="1"/>
  <c r="K295" i="1"/>
  <c r="T295" i="1" s="1"/>
  <c r="Z294" i="1"/>
  <c r="R295" i="1"/>
  <c r="L295" i="1"/>
  <c r="Q295" i="1" s="1"/>
  <c r="X295" i="1" s="1"/>
  <c r="N295" i="1"/>
  <c r="Y292" i="2"/>
  <c r="U292" i="2"/>
  <c r="Z292" i="2" l="1"/>
  <c r="AA292" i="2"/>
  <c r="S295" i="1"/>
  <c r="V295" i="1" s="1"/>
  <c r="P295" i="1"/>
  <c r="W295" i="1" s="1"/>
  <c r="U295" i="1"/>
  <c r="I296" i="1" s="1"/>
  <c r="M296" i="1" s="1"/>
  <c r="I293" i="2"/>
  <c r="J293" i="2"/>
  <c r="K293" i="2"/>
  <c r="L293" i="2"/>
  <c r="Y295" i="1" l="1"/>
  <c r="AA295" i="1" s="1"/>
  <c r="N296" i="1"/>
  <c r="R296" i="1"/>
  <c r="J296" i="1"/>
  <c r="K296" i="1"/>
  <c r="L296" i="1"/>
  <c r="Q296" i="1" s="1"/>
  <c r="X296" i="1" s="1"/>
  <c r="T293" i="2"/>
  <c r="P293" i="2"/>
  <c r="Q293" i="2"/>
  <c r="X293" i="2" s="1"/>
  <c r="S293" i="2"/>
  <c r="O293" i="2"/>
  <c r="M293" i="2"/>
  <c r="R293" i="2"/>
  <c r="N293" i="2"/>
  <c r="W293" i="2" l="1"/>
  <c r="V293" i="2"/>
  <c r="Z295" i="1"/>
  <c r="U296" i="1"/>
  <c r="I297" i="1" s="1"/>
  <c r="M297" i="1" s="1"/>
  <c r="P296" i="1"/>
  <c r="T296" i="1"/>
  <c r="O296" i="1"/>
  <c r="S296" i="1"/>
  <c r="Y293" i="2"/>
  <c r="U293" i="2"/>
  <c r="Z293" i="2" l="1"/>
  <c r="AA293" i="2"/>
  <c r="R297" i="1"/>
  <c r="N297" i="1"/>
  <c r="V296" i="1"/>
  <c r="Y296" i="1"/>
  <c r="W296" i="1"/>
  <c r="I294" i="2"/>
  <c r="K294" i="2"/>
  <c r="J294" i="2"/>
  <c r="L294" i="2"/>
  <c r="U297" i="1" l="1"/>
  <c r="I298" i="1" s="1"/>
  <c r="AA296" i="1"/>
  <c r="Z296" i="1"/>
  <c r="J297" i="1"/>
  <c r="K297" i="1"/>
  <c r="L297" i="1"/>
  <c r="Q297" i="1" s="1"/>
  <c r="X297" i="1" s="1"/>
  <c r="O294" i="2"/>
  <c r="S294" i="2"/>
  <c r="Q294" i="2"/>
  <c r="X294" i="2" s="1"/>
  <c r="P294" i="2"/>
  <c r="T294" i="2"/>
  <c r="M294" i="2"/>
  <c r="R294" i="2"/>
  <c r="N294" i="2"/>
  <c r="V294" i="2" l="1"/>
  <c r="W294" i="2"/>
  <c r="T297" i="1"/>
  <c r="P297" i="1"/>
  <c r="O297" i="1"/>
  <c r="S297" i="1"/>
  <c r="Y294" i="2"/>
  <c r="U294" i="2"/>
  <c r="N298" i="1"/>
  <c r="M298" i="1"/>
  <c r="R298" i="1"/>
  <c r="Z294" i="2" l="1"/>
  <c r="AA294" i="2"/>
  <c r="W297" i="1"/>
  <c r="Y297" i="1"/>
  <c r="Z297" i="1" s="1"/>
  <c r="V297" i="1"/>
  <c r="J298" i="1" s="1"/>
  <c r="I295" i="2"/>
  <c r="J295" i="2"/>
  <c r="K295" i="2"/>
  <c r="L295" i="2"/>
  <c r="U298" i="1"/>
  <c r="AA297" i="1" l="1"/>
  <c r="L298" i="1"/>
  <c r="Q298" i="1" s="1"/>
  <c r="X298" i="1" s="1"/>
  <c r="K298" i="1"/>
  <c r="T298" i="1" s="1"/>
  <c r="O298" i="1"/>
  <c r="S298" i="1"/>
  <c r="Q295" i="2"/>
  <c r="X295" i="2" s="1"/>
  <c r="S295" i="2"/>
  <c r="O295" i="2"/>
  <c r="T295" i="2"/>
  <c r="P295" i="2"/>
  <c r="M295" i="2"/>
  <c r="R295" i="2"/>
  <c r="N295" i="2"/>
  <c r="I299" i="1"/>
  <c r="V295" i="2" l="1"/>
  <c r="W295" i="2"/>
  <c r="P298" i="1"/>
  <c r="W298" i="1" s="1"/>
  <c r="V298" i="1"/>
  <c r="Y295" i="2"/>
  <c r="U295" i="2"/>
  <c r="R299" i="1"/>
  <c r="N299" i="1"/>
  <c r="M299" i="1"/>
  <c r="Z295" i="2" l="1"/>
  <c r="AA295" i="2"/>
  <c r="Y298" i="1"/>
  <c r="Z298" i="1" s="1"/>
  <c r="L299" i="1"/>
  <c r="Q299" i="1" s="1"/>
  <c r="X299" i="1" s="1"/>
  <c r="K299" i="1"/>
  <c r="J299" i="1"/>
  <c r="U299" i="1"/>
  <c r="I300" i="1" s="1"/>
  <c r="I296" i="2"/>
  <c r="K296" i="2"/>
  <c r="J296" i="2"/>
  <c r="L296" i="2"/>
  <c r="AA298" i="1" l="1"/>
  <c r="S299" i="1"/>
  <c r="O299" i="1"/>
  <c r="P299" i="1"/>
  <c r="T299" i="1"/>
  <c r="O296" i="2"/>
  <c r="S296" i="2"/>
  <c r="Q296" i="2"/>
  <c r="X296" i="2" s="1"/>
  <c r="P296" i="2"/>
  <c r="T296" i="2"/>
  <c r="M296" i="2"/>
  <c r="R296" i="2"/>
  <c r="N296" i="2"/>
  <c r="M300" i="1"/>
  <c r="R300" i="1"/>
  <c r="N300" i="1"/>
  <c r="W296" i="2" l="1"/>
  <c r="V296" i="2"/>
  <c r="Y299" i="1"/>
  <c r="V299" i="1"/>
  <c r="W299" i="1"/>
  <c r="U300" i="1"/>
  <c r="I301" i="1" s="1"/>
  <c r="Y296" i="2"/>
  <c r="U296" i="2"/>
  <c r="Z296" i="2" l="1"/>
  <c r="AA296" i="2"/>
  <c r="K300" i="1"/>
  <c r="T300" i="1" s="1"/>
  <c r="J300" i="1"/>
  <c r="L300" i="1"/>
  <c r="Q300" i="1" s="1"/>
  <c r="X300" i="1" s="1"/>
  <c r="Z299" i="1"/>
  <c r="AA299" i="1"/>
  <c r="I297" i="2"/>
  <c r="J297" i="2"/>
  <c r="K297" i="2"/>
  <c r="L297" i="2"/>
  <c r="N301" i="1"/>
  <c r="M301" i="1"/>
  <c r="R301" i="1"/>
  <c r="P300" i="1" l="1"/>
  <c r="W300" i="1" s="1"/>
  <c r="S300" i="1"/>
  <c r="O300" i="1"/>
  <c r="U301" i="1"/>
  <c r="I302" i="1" s="1"/>
  <c r="T297" i="2"/>
  <c r="P297" i="2"/>
  <c r="Q297" i="2"/>
  <c r="X297" i="2" s="1"/>
  <c r="S297" i="2"/>
  <c r="O297" i="2"/>
  <c r="M297" i="2"/>
  <c r="R297" i="2"/>
  <c r="N297" i="2"/>
  <c r="W297" i="2" l="1"/>
  <c r="V297" i="2"/>
  <c r="Y300" i="1"/>
  <c r="Z300" i="1" s="1"/>
  <c r="V300" i="1"/>
  <c r="J301" i="1" s="1"/>
  <c r="Y297" i="2"/>
  <c r="U297" i="2"/>
  <c r="R302" i="1"/>
  <c r="N302" i="1"/>
  <c r="M302" i="1"/>
  <c r="Z297" i="2" l="1"/>
  <c r="AA297" i="2"/>
  <c r="AA300" i="1"/>
  <c r="L301" i="1"/>
  <c r="Q301" i="1" s="1"/>
  <c r="X301" i="1" s="1"/>
  <c r="K301" i="1"/>
  <c r="P301" i="1" s="1"/>
  <c r="O301" i="1"/>
  <c r="S301" i="1"/>
  <c r="I298" i="2"/>
  <c r="K298" i="2"/>
  <c r="J298" i="2"/>
  <c r="L298" i="2"/>
  <c r="U302" i="1"/>
  <c r="T301" i="1" l="1"/>
  <c r="W301" i="1" s="1"/>
  <c r="V301" i="1"/>
  <c r="Y301" i="1"/>
  <c r="O298" i="2"/>
  <c r="S298" i="2"/>
  <c r="Q298" i="2"/>
  <c r="X298" i="2" s="1"/>
  <c r="P298" i="2"/>
  <c r="T298" i="2"/>
  <c r="M298" i="2"/>
  <c r="R298" i="2"/>
  <c r="N298" i="2"/>
  <c r="I303" i="1"/>
  <c r="V298" i="2" l="1"/>
  <c r="W298" i="2"/>
  <c r="K302" i="1"/>
  <c r="P302" i="1" s="1"/>
  <c r="L302" i="1"/>
  <c r="Q302" i="1" s="1"/>
  <c r="X302" i="1" s="1"/>
  <c r="J302" i="1"/>
  <c r="O302" i="1" s="1"/>
  <c r="Z301" i="1"/>
  <c r="AA301" i="1"/>
  <c r="Y298" i="2"/>
  <c r="U298" i="2"/>
  <c r="N303" i="1"/>
  <c r="M303" i="1"/>
  <c r="R303" i="1"/>
  <c r="Z298" i="2" l="1"/>
  <c r="AA298" i="2"/>
  <c r="T302" i="1"/>
  <c r="W302" i="1" s="1"/>
  <c r="Y302" i="1"/>
  <c r="AA302" i="1" s="1"/>
  <c r="S302" i="1"/>
  <c r="V302" i="1" s="1"/>
  <c r="I299" i="2"/>
  <c r="J299" i="2"/>
  <c r="K299" i="2"/>
  <c r="L299" i="2"/>
  <c r="U303" i="1"/>
  <c r="Z302" i="1" l="1"/>
  <c r="L303" i="1"/>
  <c r="Q303" i="1" s="1"/>
  <c r="X303" i="1" s="1"/>
  <c r="J303" i="1"/>
  <c r="K303" i="1"/>
  <c r="Q299" i="2"/>
  <c r="X299" i="2" s="1"/>
  <c r="S299" i="2"/>
  <c r="O299" i="2"/>
  <c r="T299" i="2"/>
  <c r="P299" i="2"/>
  <c r="M299" i="2"/>
  <c r="N299" i="2"/>
  <c r="R299" i="2"/>
  <c r="I304" i="1"/>
  <c r="V299" i="2" l="1"/>
  <c r="W299" i="2"/>
  <c r="P303" i="1"/>
  <c r="T303" i="1"/>
  <c r="O303" i="1"/>
  <c r="S303" i="1"/>
  <c r="Y299" i="2"/>
  <c r="U299" i="2"/>
  <c r="N304" i="1"/>
  <c r="M304" i="1"/>
  <c r="R304" i="1"/>
  <c r="Z299" i="2" l="1"/>
  <c r="AA299" i="2"/>
  <c r="W303" i="1"/>
  <c r="V303" i="1"/>
  <c r="Y303" i="1"/>
  <c r="I300" i="2"/>
  <c r="K300" i="2"/>
  <c r="J300" i="2"/>
  <c r="L300" i="2"/>
  <c r="U304" i="1"/>
  <c r="J304" i="1" l="1"/>
  <c r="K304" i="1"/>
  <c r="L304" i="1"/>
  <c r="Q304" i="1" s="1"/>
  <c r="X304" i="1" s="1"/>
  <c r="Z303" i="1"/>
  <c r="AA303" i="1"/>
  <c r="Q300" i="2"/>
  <c r="X300" i="2" s="1"/>
  <c r="O300" i="2"/>
  <c r="S300" i="2"/>
  <c r="P300" i="2"/>
  <c r="T300" i="2"/>
  <c r="M300" i="2"/>
  <c r="R300" i="2"/>
  <c r="N300" i="2"/>
  <c r="I305" i="1"/>
  <c r="V300" i="2" l="1"/>
  <c r="W300" i="2"/>
  <c r="O304" i="1"/>
  <c r="S304" i="1"/>
  <c r="P304" i="1"/>
  <c r="T304" i="1"/>
  <c r="Y300" i="2"/>
  <c r="U300" i="2"/>
  <c r="R305" i="1"/>
  <c r="N305" i="1"/>
  <c r="M305" i="1"/>
  <c r="Z300" i="2" l="1"/>
  <c r="AA300" i="2"/>
  <c r="W304" i="1"/>
  <c r="Y304" i="1"/>
  <c r="AA304" i="1" s="1"/>
  <c r="V304" i="1"/>
  <c r="U305" i="1"/>
  <c r="I301" i="2"/>
  <c r="J301" i="2"/>
  <c r="K301" i="2"/>
  <c r="L301" i="2"/>
  <c r="Z304" i="1" l="1"/>
  <c r="J305" i="1"/>
  <c r="L305" i="1"/>
  <c r="Q305" i="1" s="1"/>
  <c r="X305" i="1" s="1"/>
  <c r="K305" i="1"/>
  <c r="I306" i="1"/>
  <c r="N306" i="1" s="1"/>
  <c r="T301" i="2"/>
  <c r="P301" i="2"/>
  <c r="Q301" i="2"/>
  <c r="X301" i="2" s="1"/>
  <c r="S301" i="2"/>
  <c r="O301" i="2"/>
  <c r="M301" i="2"/>
  <c r="R301" i="2"/>
  <c r="N301" i="2"/>
  <c r="W301" i="2" l="1"/>
  <c r="V301" i="2"/>
  <c r="T305" i="1"/>
  <c r="P305" i="1"/>
  <c r="S305" i="1"/>
  <c r="O305" i="1"/>
  <c r="R306" i="1"/>
  <c r="M306" i="1"/>
  <c r="Y301" i="2"/>
  <c r="U301" i="2"/>
  <c r="Z301" i="2" l="1"/>
  <c r="AA301" i="2"/>
  <c r="Y305" i="1"/>
  <c r="AA305" i="1" s="1"/>
  <c r="W305" i="1"/>
  <c r="U306" i="1"/>
  <c r="I307" i="1" s="1"/>
  <c r="V305" i="1"/>
  <c r="I302" i="2"/>
  <c r="K302" i="2"/>
  <c r="J302" i="2"/>
  <c r="L302" i="2"/>
  <c r="Z305" i="1" l="1"/>
  <c r="L306" i="1"/>
  <c r="Q306" i="1" s="1"/>
  <c r="X306" i="1" s="1"/>
  <c r="J306" i="1"/>
  <c r="K306" i="1"/>
  <c r="Q302" i="2"/>
  <c r="X302" i="2" s="1"/>
  <c r="O302" i="2"/>
  <c r="S302" i="2"/>
  <c r="P302" i="2"/>
  <c r="T302" i="2"/>
  <c r="M302" i="2"/>
  <c r="R302" i="2"/>
  <c r="N302" i="2"/>
  <c r="R307" i="1"/>
  <c r="N307" i="1"/>
  <c r="M307" i="1"/>
  <c r="V302" i="2" l="1"/>
  <c r="W302" i="2"/>
  <c r="T306" i="1"/>
  <c r="P306" i="1"/>
  <c r="S306" i="1"/>
  <c r="O306" i="1"/>
  <c r="Y302" i="2"/>
  <c r="U302" i="2"/>
  <c r="U307" i="1"/>
  <c r="Z302" i="2" l="1"/>
  <c r="AA302" i="2"/>
  <c r="Y306" i="1"/>
  <c r="AA306" i="1" s="1"/>
  <c r="W306" i="1"/>
  <c r="V306" i="1"/>
  <c r="I303" i="2"/>
  <c r="J303" i="2"/>
  <c r="K303" i="2"/>
  <c r="L303" i="2"/>
  <c r="I308" i="1"/>
  <c r="Z306" i="1" l="1"/>
  <c r="J307" i="1"/>
  <c r="K307" i="1"/>
  <c r="L307" i="1"/>
  <c r="Q307" i="1" s="1"/>
  <c r="X307" i="1" s="1"/>
  <c r="Q303" i="2"/>
  <c r="X303" i="2" s="1"/>
  <c r="T303" i="2"/>
  <c r="P303" i="2"/>
  <c r="S303" i="2"/>
  <c r="O303" i="2"/>
  <c r="M303" i="2"/>
  <c r="R303" i="2"/>
  <c r="N303" i="2"/>
  <c r="M308" i="1"/>
  <c r="R308" i="1"/>
  <c r="N308" i="1"/>
  <c r="V303" i="2" l="1"/>
  <c r="W303" i="2"/>
  <c r="T307" i="1"/>
  <c r="P307" i="1"/>
  <c r="O307" i="1"/>
  <c r="S307" i="1"/>
  <c r="Y303" i="2"/>
  <c r="U303" i="2"/>
  <c r="U308" i="1"/>
  <c r="Z303" i="2" l="1"/>
  <c r="AA303" i="2"/>
  <c r="Y307" i="1"/>
  <c r="Z307" i="1" s="1"/>
  <c r="W307" i="1"/>
  <c r="V307" i="1"/>
  <c r="I304" i="2"/>
  <c r="K304" i="2"/>
  <c r="J304" i="2"/>
  <c r="L304" i="2"/>
  <c r="I309" i="1"/>
  <c r="AA307" i="1" l="1"/>
  <c r="J308" i="1"/>
  <c r="K308" i="1"/>
  <c r="L308" i="1"/>
  <c r="Q308" i="1" s="1"/>
  <c r="X308" i="1" s="1"/>
  <c r="O304" i="2"/>
  <c r="S304" i="2"/>
  <c r="P304" i="2"/>
  <c r="T304" i="2"/>
  <c r="Q304" i="2"/>
  <c r="X304" i="2" s="1"/>
  <c r="M304" i="2"/>
  <c r="R304" i="2"/>
  <c r="N304" i="2"/>
  <c r="N309" i="1"/>
  <c r="M309" i="1"/>
  <c r="R309" i="1"/>
  <c r="U304" i="2" l="1"/>
  <c r="W304" i="2"/>
  <c r="V304" i="2"/>
  <c r="K305" i="2" s="1"/>
  <c r="T308" i="1"/>
  <c r="P308" i="1"/>
  <c r="S308" i="1"/>
  <c r="O308" i="1"/>
  <c r="I305" i="2"/>
  <c r="Y304" i="2"/>
  <c r="U309" i="1"/>
  <c r="Z304" i="2" l="1"/>
  <c r="AA304" i="2"/>
  <c r="J305" i="2"/>
  <c r="O305" i="2" s="1"/>
  <c r="L305" i="2"/>
  <c r="Q305" i="2" s="1"/>
  <c r="X305" i="2" s="1"/>
  <c r="W308" i="1"/>
  <c r="Y308" i="1"/>
  <c r="AA308" i="1" s="1"/>
  <c r="V308" i="1"/>
  <c r="T305" i="2"/>
  <c r="P305" i="2"/>
  <c r="M305" i="2"/>
  <c r="R305" i="2"/>
  <c r="N305" i="2"/>
  <c r="I310" i="1"/>
  <c r="S305" i="2" l="1"/>
  <c r="V305" i="2"/>
  <c r="W305" i="2"/>
  <c r="Y305" i="2"/>
  <c r="L309" i="1"/>
  <c r="Q309" i="1" s="1"/>
  <c r="X309" i="1" s="1"/>
  <c r="J309" i="1"/>
  <c r="O309" i="1" s="1"/>
  <c r="K309" i="1"/>
  <c r="P309" i="1" s="1"/>
  <c r="Z308" i="1"/>
  <c r="U305" i="2"/>
  <c r="R310" i="1"/>
  <c r="N310" i="1"/>
  <c r="M310" i="1"/>
  <c r="Z305" i="2" l="1"/>
  <c r="AA305" i="2"/>
  <c r="T309" i="1"/>
  <c r="W309" i="1" s="1"/>
  <c r="S309" i="1"/>
  <c r="V309" i="1" s="1"/>
  <c r="J310" i="1" s="1"/>
  <c r="Y309" i="1"/>
  <c r="I306" i="2"/>
  <c r="K306" i="2"/>
  <c r="J306" i="2"/>
  <c r="L306" i="2"/>
  <c r="U310" i="1"/>
  <c r="L310" i="1" l="1"/>
  <c r="Q310" i="1" s="1"/>
  <c r="X310" i="1" s="1"/>
  <c r="K310" i="1"/>
  <c r="P310" i="1" s="1"/>
  <c r="AA309" i="1"/>
  <c r="Z309" i="1"/>
  <c r="S310" i="1"/>
  <c r="O310" i="1"/>
  <c r="Q306" i="2"/>
  <c r="X306" i="2" s="1"/>
  <c r="P306" i="2"/>
  <c r="T306" i="2"/>
  <c r="O306" i="2"/>
  <c r="S306" i="2"/>
  <c r="M306" i="2"/>
  <c r="R306" i="2"/>
  <c r="N306" i="2"/>
  <c r="I311" i="1"/>
  <c r="V306" i="2" l="1"/>
  <c r="W306" i="2"/>
  <c r="T310" i="1"/>
  <c r="W310" i="1" s="1"/>
  <c r="Y310" i="1"/>
  <c r="V310" i="1"/>
  <c r="Y306" i="2"/>
  <c r="U306" i="2"/>
  <c r="N311" i="1"/>
  <c r="M311" i="1"/>
  <c r="R311" i="1"/>
  <c r="Z306" i="2" l="1"/>
  <c r="AA306" i="2"/>
  <c r="J311" i="1"/>
  <c r="K311" i="1"/>
  <c r="L311" i="1"/>
  <c r="Q311" i="1" s="1"/>
  <c r="X311" i="1" s="1"/>
  <c r="Z310" i="1"/>
  <c r="AA310" i="1"/>
  <c r="I307" i="2"/>
  <c r="J307" i="2"/>
  <c r="K307" i="2"/>
  <c r="L307" i="2"/>
  <c r="U311" i="1"/>
  <c r="T311" i="1" l="1"/>
  <c r="P311" i="1"/>
  <c r="O311" i="1"/>
  <c r="S311" i="1"/>
  <c r="T307" i="2"/>
  <c r="P307" i="2"/>
  <c r="Q307" i="2"/>
  <c r="X307" i="2" s="1"/>
  <c r="S307" i="2"/>
  <c r="O307" i="2"/>
  <c r="M307" i="2"/>
  <c r="N307" i="2"/>
  <c r="R307" i="2"/>
  <c r="I312" i="1"/>
  <c r="V307" i="2" l="1"/>
  <c r="W307" i="2"/>
  <c r="W311" i="1"/>
  <c r="Y311" i="1"/>
  <c r="V311" i="1"/>
  <c r="Y307" i="2"/>
  <c r="U307" i="2"/>
  <c r="N312" i="1"/>
  <c r="M312" i="1"/>
  <c r="R312" i="1"/>
  <c r="Z307" i="2" l="1"/>
  <c r="AA307" i="2"/>
  <c r="J312" i="1"/>
  <c r="L312" i="1"/>
  <c r="Q312" i="1" s="1"/>
  <c r="X312" i="1" s="1"/>
  <c r="K312" i="1"/>
  <c r="AA311" i="1"/>
  <c r="Z311" i="1"/>
  <c r="I308" i="2"/>
  <c r="K308" i="2"/>
  <c r="J308" i="2"/>
  <c r="L308" i="2"/>
  <c r="U312" i="1"/>
  <c r="P312" i="1" l="1"/>
  <c r="T312" i="1"/>
  <c r="S312" i="1"/>
  <c r="O312" i="1"/>
  <c r="O308" i="2"/>
  <c r="S308" i="2"/>
  <c r="Q308" i="2"/>
  <c r="X308" i="2" s="1"/>
  <c r="P308" i="2"/>
  <c r="T308" i="2"/>
  <c r="M308" i="2"/>
  <c r="R308" i="2"/>
  <c r="N308" i="2"/>
  <c r="I313" i="1"/>
  <c r="V308" i="2" l="1"/>
  <c r="W308" i="2"/>
  <c r="Y312" i="1"/>
  <c r="V312" i="1"/>
  <c r="W312" i="1"/>
  <c r="Y308" i="2"/>
  <c r="U308" i="2"/>
  <c r="R313" i="1"/>
  <c r="N313" i="1"/>
  <c r="M313" i="1"/>
  <c r="Z308" i="2" l="1"/>
  <c r="AA308" i="2"/>
  <c r="L313" i="1"/>
  <c r="Q313" i="1" s="1"/>
  <c r="X313" i="1" s="1"/>
  <c r="J313" i="1"/>
  <c r="K313" i="1"/>
  <c r="Z312" i="1"/>
  <c r="AA312" i="1"/>
  <c r="I309" i="2"/>
  <c r="J309" i="2"/>
  <c r="K309" i="2"/>
  <c r="L309" i="2"/>
  <c r="U313" i="1"/>
  <c r="T313" i="1" l="1"/>
  <c r="P313" i="1"/>
  <c r="O313" i="1"/>
  <c r="S313" i="1"/>
  <c r="Q309" i="2"/>
  <c r="X309" i="2" s="1"/>
  <c r="P309" i="2"/>
  <c r="T309" i="2"/>
  <c r="O309" i="2"/>
  <c r="S309" i="2"/>
  <c r="N309" i="2"/>
  <c r="M309" i="2"/>
  <c r="R309" i="2"/>
  <c r="I314" i="1"/>
  <c r="W309" i="2" l="1"/>
  <c r="V309" i="2"/>
  <c r="U309" i="2"/>
  <c r="J310" i="2" s="1"/>
  <c r="W313" i="1"/>
  <c r="Y313" i="1"/>
  <c r="V313" i="1"/>
  <c r="Y309" i="2"/>
  <c r="N314" i="1"/>
  <c r="M314" i="1"/>
  <c r="R314" i="1"/>
  <c r="Z309" i="2" l="1"/>
  <c r="AA309" i="2"/>
  <c r="I310" i="2"/>
  <c r="R310" i="2" s="1"/>
  <c r="K310" i="2"/>
  <c r="P310" i="2" s="1"/>
  <c r="L310" i="2"/>
  <c r="Q310" i="2" s="1"/>
  <c r="X310" i="2" s="1"/>
  <c r="K314" i="1"/>
  <c r="L314" i="1"/>
  <c r="Q314" i="1" s="1"/>
  <c r="X314" i="1" s="1"/>
  <c r="J314" i="1"/>
  <c r="Z313" i="1"/>
  <c r="AA313" i="1"/>
  <c r="O310" i="2"/>
  <c r="S310" i="2"/>
  <c r="U314" i="1"/>
  <c r="T310" i="2" l="1"/>
  <c r="W310" i="2" s="1"/>
  <c r="M310" i="2"/>
  <c r="N310" i="2"/>
  <c r="V310" i="2"/>
  <c r="O314" i="1"/>
  <c r="S314" i="1"/>
  <c r="P314" i="1"/>
  <c r="T314" i="1"/>
  <c r="I315" i="1"/>
  <c r="Y310" i="2" l="1"/>
  <c r="Z310" i="2"/>
  <c r="AA310" i="2"/>
  <c r="U310" i="2"/>
  <c r="J311" i="2" s="1"/>
  <c r="W314" i="1"/>
  <c r="V314" i="1"/>
  <c r="Y314" i="1"/>
  <c r="R315" i="1"/>
  <c r="N315" i="1"/>
  <c r="M315" i="1"/>
  <c r="K311" i="2" l="1"/>
  <c r="I311" i="2"/>
  <c r="L311" i="2"/>
  <c r="Q311" i="2" s="1"/>
  <c r="X311" i="2" s="1"/>
  <c r="AA314" i="1"/>
  <c r="Z314" i="1"/>
  <c r="L315" i="1"/>
  <c r="Q315" i="1" s="1"/>
  <c r="X315" i="1" s="1"/>
  <c r="K315" i="1"/>
  <c r="J315" i="1"/>
  <c r="U315" i="1"/>
  <c r="S311" i="2"/>
  <c r="O311" i="2"/>
  <c r="P311" i="2"/>
  <c r="T311" i="2"/>
  <c r="N311" i="2"/>
  <c r="R311" i="2"/>
  <c r="M311" i="2"/>
  <c r="V311" i="2" l="1"/>
  <c r="U311" i="2"/>
  <c r="W311" i="2"/>
  <c r="O315" i="1"/>
  <c r="S315" i="1"/>
  <c r="P315" i="1"/>
  <c r="T315" i="1"/>
  <c r="I316" i="1"/>
  <c r="M316" i="1" s="1"/>
  <c r="Y311" i="2"/>
  <c r="Z311" i="2" l="1"/>
  <c r="AA311" i="2"/>
  <c r="L312" i="2"/>
  <c r="Q312" i="2" s="1"/>
  <c r="X312" i="2" s="1"/>
  <c r="J312" i="2"/>
  <c r="S312" i="2" s="1"/>
  <c r="K312" i="2"/>
  <c r="T312" i="2" s="1"/>
  <c r="I312" i="2"/>
  <c r="M312" i="2" s="1"/>
  <c r="R316" i="1"/>
  <c r="W315" i="1"/>
  <c r="N316" i="1"/>
  <c r="Y315" i="1"/>
  <c r="V315" i="1"/>
  <c r="R312" i="2" l="1"/>
  <c r="P312" i="2"/>
  <c r="N312" i="2"/>
  <c r="O312" i="2"/>
  <c r="V312" i="2" s="1"/>
  <c r="W312" i="2"/>
  <c r="U316" i="1"/>
  <c r="I317" i="1" s="1"/>
  <c r="L316" i="1"/>
  <c r="Q316" i="1" s="1"/>
  <c r="X316" i="1" s="1"/>
  <c r="K316" i="1"/>
  <c r="J316" i="1"/>
  <c r="AA315" i="1"/>
  <c r="Z315" i="1"/>
  <c r="Y312" i="2" l="1"/>
  <c r="U312" i="2"/>
  <c r="I313" i="2" s="1"/>
  <c r="O316" i="1"/>
  <c r="S316" i="1"/>
  <c r="T316" i="1"/>
  <c r="P316" i="1"/>
  <c r="N317" i="1"/>
  <c r="M317" i="1"/>
  <c r="R317" i="1"/>
  <c r="Z312" i="2" l="1"/>
  <c r="AA312" i="2"/>
  <c r="K313" i="2"/>
  <c r="T313" i="2" s="1"/>
  <c r="J313" i="2"/>
  <c r="S313" i="2" s="1"/>
  <c r="L313" i="2"/>
  <c r="Q313" i="2" s="1"/>
  <c r="X313" i="2" s="1"/>
  <c r="W316" i="1"/>
  <c r="V316" i="1"/>
  <c r="J317" i="1" s="1"/>
  <c r="Y316" i="1"/>
  <c r="N313" i="2"/>
  <c r="R313" i="2"/>
  <c r="M313" i="2"/>
  <c r="U317" i="1"/>
  <c r="O313" i="2" l="1"/>
  <c r="P313" i="2"/>
  <c r="Y313" i="2" s="1"/>
  <c r="V313" i="2"/>
  <c r="L317" i="1"/>
  <c r="Q317" i="1" s="1"/>
  <c r="X317" i="1" s="1"/>
  <c r="K317" i="1"/>
  <c r="P317" i="1" s="1"/>
  <c r="Z316" i="1"/>
  <c r="AA316" i="1"/>
  <c r="O317" i="1"/>
  <c r="S317" i="1"/>
  <c r="U313" i="2"/>
  <c r="I318" i="1"/>
  <c r="Z313" i="2" l="1"/>
  <c r="AA313" i="2"/>
  <c r="W313" i="2"/>
  <c r="L314" i="2" s="1"/>
  <c r="T317" i="1"/>
  <c r="W317" i="1" s="1"/>
  <c r="V317" i="1"/>
  <c r="Y317" i="1"/>
  <c r="J314" i="2"/>
  <c r="K314" i="2"/>
  <c r="I314" i="2"/>
  <c r="R318" i="1"/>
  <c r="N318" i="1"/>
  <c r="M318" i="1"/>
  <c r="AA317" i="1" l="1"/>
  <c r="Z317" i="1"/>
  <c r="K318" i="1"/>
  <c r="J318" i="1"/>
  <c r="L318" i="1"/>
  <c r="Q318" i="1" s="1"/>
  <c r="X318" i="1" s="1"/>
  <c r="Q314" i="2"/>
  <c r="X314" i="2" s="1"/>
  <c r="T314" i="2"/>
  <c r="P314" i="2"/>
  <c r="M314" i="2"/>
  <c r="R314" i="2"/>
  <c r="N314" i="2"/>
  <c r="S314" i="2"/>
  <c r="O314" i="2"/>
  <c r="U318" i="1"/>
  <c r="W314" i="2" l="1"/>
  <c r="V314" i="2"/>
  <c r="Y314" i="2"/>
  <c r="S318" i="1"/>
  <c r="O318" i="1"/>
  <c r="P318" i="1"/>
  <c r="T318" i="1"/>
  <c r="U314" i="2"/>
  <c r="I319" i="1"/>
  <c r="Z314" i="2" l="1"/>
  <c r="AA314" i="2"/>
  <c r="W318" i="1"/>
  <c r="V318" i="1"/>
  <c r="Y318" i="1"/>
  <c r="I315" i="2"/>
  <c r="K315" i="2"/>
  <c r="J315" i="2"/>
  <c r="L315" i="2"/>
  <c r="N319" i="1"/>
  <c r="M319" i="1"/>
  <c r="R319" i="1"/>
  <c r="Z318" i="1" l="1"/>
  <c r="AA318" i="1"/>
  <c r="J319" i="1"/>
  <c r="K319" i="1"/>
  <c r="L319" i="1"/>
  <c r="Q319" i="1" s="1"/>
  <c r="X319" i="1" s="1"/>
  <c r="U319" i="1"/>
  <c r="I320" i="1" s="1"/>
  <c r="Q315" i="2"/>
  <c r="X315" i="2" s="1"/>
  <c r="O315" i="2"/>
  <c r="S315" i="2"/>
  <c r="P315" i="2"/>
  <c r="T315" i="2"/>
  <c r="N315" i="2"/>
  <c r="R315" i="2"/>
  <c r="M315" i="2"/>
  <c r="U315" i="2" l="1"/>
  <c r="W315" i="2"/>
  <c r="V315" i="2"/>
  <c r="O319" i="1"/>
  <c r="S319" i="1"/>
  <c r="T319" i="1"/>
  <c r="P319" i="1"/>
  <c r="I316" i="2"/>
  <c r="Y315" i="2"/>
  <c r="N320" i="1"/>
  <c r="M320" i="1"/>
  <c r="R320" i="1"/>
  <c r="Z315" i="2" l="1"/>
  <c r="AA315" i="2"/>
  <c r="L316" i="2"/>
  <c r="Q316" i="2" s="1"/>
  <c r="X316" i="2" s="1"/>
  <c r="J316" i="2"/>
  <c r="O316" i="2" s="1"/>
  <c r="K316" i="2"/>
  <c r="T316" i="2" s="1"/>
  <c r="W319" i="1"/>
  <c r="Y319" i="1"/>
  <c r="V319" i="1"/>
  <c r="M316" i="2"/>
  <c r="R316" i="2"/>
  <c r="N316" i="2"/>
  <c r="U320" i="1"/>
  <c r="S316" i="2" l="1"/>
  <c r="V316" i="2"/>
  <c r="P316" i="2"/>
  <c r="W316" i="2" s="1"/>
  <c r="K320" i="1"/>
  <c r="L320" i="1"/>
  <c r="Q320" i="1" s="1"/>
  <c r="X320" i="1" s="1"/>
  <c r="J320" i="1"/>
  <c r="Z319" i="1"/>
  <c r="AA319" i="1"/>
  <c r="U316" i="2"/>
  <c r="I321" i="1"/>
  <c r="Y316" i="2" l="1"/>
  <c r="O320" i="1"/>
  <c r="S320" i="1"/>
  <c r="T320" i="1"/>
  <c r="P320" i="1"/>
  <c r="I317" i="2"/>
  <c r="K317" i="2"/>
  <c r="J317" i="2"/>
  <c r="L317" i="2"/>
  <c r="R321" i="1"/>
  <c r="N321" i="1"/>
  <c r="M321" i="1"/>
  <c r="Z316" i="2" l="1"/>
  <c r="AA316" i="2"/>
  <c r="V320" i="1"/>
  <c r="J321" i="1" s="1"/>
  <c r="W320" i="1"/>
  <c r="Y320" i="1"/>
  <c r="O317" i="2"/>
  <c r="S317" i="2"/>
  <c r="Q317" i="2"/>
  <c r="X317" i="2" s="1"/>
  <c r="T317" i="2"/>
  <c r="P317" i="2"/>
  <c r="N317" i="2"/>
  <c r="M317" i="2"/>
  <c r="R317" i="2"/>
  <c r="U321" i="1"/>
  <c r="U317" i="2" l="1"/>
  <c r="W317" i="2"/>
  <c r="V317" i="2"/>
  <c r="K318" i="2" s="1"/>
  <c r="K321" i="1"/>
  <c r="T321" i="1" s="1"/>
  <c r="L321" i="1"/>
  <c r="Q321" i="1" s="1"/>
  <c r="X321" i="1" s="1"/>
  <c r="Z320" i="1"/>
  <c r="AA320" i="1"/>
  <c r="O321" i="1"/>
  <c r="S321" i="1"/>
  <c r="I318" i="2"/>
  <c r="Y317" i="2"/>
  <c r="I322" i="1"/>
  <c r="Z317" i="2" l="1"/>
  <c r="AA317" i="2"/>
  <c r="J318" i="2"/>
  <c r="S318" i="2" s="1"/>
  <c r="L318" i="2"/>
  <c r="Q318" i="2" s="1"/>
  <c r="X318" i="2" s="1"/>
  <c r="P321" i="1"/>
  <c r="W321" i="1" s="1"/>
  <c r="V321" i="1"/>
  <c r="T318" i="2"/>
  <c r="P318" i="2"/>
  <c r="M318" i="2"/>
  <c r="R318" i="2"/>
  <c r="N318" i="2"/>
  <c r="N322" i="1"/>
  <c r="M322" i="1"/>
  <c r="R322" i="1"/>
  <c r="O318" i="2" l="1"/>
  <c r="V318" i="2" s="1"/>
  <c r="W318" i="2"/>
  <c r="Y318" i="2"/>
  <c r="Y321" i="1"/>
  <c r="AA321" i="1" s="1"/>
  <c r="J322" i="1"/>
  <c r="L322" i="1"/>
  <c r="Q322" i="1" s="1"/>
  <c r="X322" i="1" s="1"/>
  <c r="K322" i="1"/>
  <c r="U318" i="2"/>
  <c r="U322" i="1"/>
  <c r="Z318" i="2" l="1"/>
  <c r="AA318" i="2"/>
  <c r="Z321" i="1"/>
  <c r="O322" i="1"/>
  <c r="S322" i="1"/>
  <c r="T322" i="1"/>
  <c r="P322" i="1"/>
  <c r="I319" i="2"/>
  <c r="K319" i="2"/>
  <c r="J319" i="2"/>
  <c r="L319" i="2"/>
  <c r="I323" i="1"/>
  <c r="W322" i="1" l="1"/>
  <c r="V322" i="1"/>
  <c r="Y322" i="1"/>
  <c r="O319" i="2"/>
  <c r="S319" i="2"/>
  <c r="Q319" i="2"/>
  <c r="X319" i="2" s="1"/>
  <c r="T319" i="2"/>
  <c r="P319" i="2"/>
  <c r="N319" i="2"/>
  <c r="R319" i="2"/>
  <c r="M319" i="2"/>
  <c r="R323" i="1"/>
  <c r="N323" i="1"/>
  <c r="M323" i="1"/>
  <c r="V319" i="2" l="1"/>
  <c r="W319" i="2"/>
  <c r="U319" i="2"/>
  <c r="J320" i="2" s="1"/>
  <c r="Z322" i="1"/>
  <c r="AA322" i="1"/>
  <c r="J323" i="1"/>
  <c r="K323" i="1"/>
  <c r="L323" i="1"/>
  <c r="Q323" i="1" s="1"/>
  <c r="X323" i="1" s="1"/>
  <c r="Y319" i="2"/>
  <c r="U323" i="1"/>
  <c r="Z319" i="2" l="1"/>
  <c r="AA319" i="2"/>
  <c r="K320" i="2"/>
  <c r="P320" i="2" s="1"/>
  <c r="L320" i="2"/>
  <c r="Q320" i="2" s="1"/>
  <c r="X320" i="2" s="1"/>
  <c r="I320" i="2"/>
  <c r="M320" i="2" s="1"/>
  <c r="T323" i="1"/>
  <c r="P323" i="1"/>
  <c r="S323" i="1"/>
  <c r="O323" i="1"/>
  <c r="S320" i="2"/>
  <c r="O320" i="2"/>
  <c r="V320" i="2" s="1"/>
  <c r="I324" i="1"/>
  <c r="T320" i="2" l="1"/>
  <c r="W320" i="2" s="1"/>
  <c r="R320" i="2"/>
  <c r="N320" i="2"/>
  <c r="U320" i="2" s="1"/>
  <c r="Y323" i="1"/>
  <c r="Z323" i="1" s="1"/>
  <c r="W323" i="1"/>
  <c r="V323" i="1"/>
  <c r="M324" i="1"/>
  <c r="R324" i="1"/>
  <c r="N324" i="1"/>
  <c r="Y320" i="2" l="1"/>
  <c r="Z320" i="2"/>
  <c r="AA320" i="2"/>
  <c r="AA323" i="1"/>
  <c r="L324" i="1"/>
  <c r="Q324" i="1" s="1"/>
  <c r="X324" i="1" s="1"/>
  <c r="K324" i="1"/>
  <c r="J324" i="1"/>
  <c r="I321" i="2"/>
  <c r="K321" i="2"/>
  <c r="J321" i="2"/>
  <c r="L321" i="2"/>
  <c r="U324" i="1"/>
  <c r="O324" i="1" l="1"/>
  <c r="S324" i="1"/>
  <c r="P324" i="1"/>
  <c r="T324" i="1"/>
  <c r="O321" i="2"/>
  <c r="S321" i="2"/>
  <c r="Q321" i="2"/>
  <c r="X321" i="2" s="1"/>
  <c r="T321" i="2"/>
  <c r="P321" i="2"/>
  <c r="N321" i="2"/>
  <c r="R321" i="2"/>
  <c r="M321" i="2"/>
  <c r="I325" i="1"/>
  <c r="W321" i="2" l="1"/>
  <c r="U321" i="2"/>
  <c r="V321" i="2"/>
  <c r="W324" i="1"/>
  <c r="Y324" i="1"/>
  <c r="V324" i="1"/>
  <c r="Y321" i="2"/>
  <c r="I322" i="2"/>
  <c r="N325" i="1"/>
  <c r="M325" i="1"/>
  <c r="R325" i="1"/>
  <c r="Z321" i="2" l="1"/>
  <c r="AA321" i="2"/>
  <c r="K322" i="2"/>
  <c r="T322" i="2" s="1"/>
  <c r="J322" i="2"/>
  <c r="S322" i="2" s="1"/>
  <c r="L322" i="2"/>
  <c r="Q322" i="2" s="1"/>
  <c r="X322" i="2" s="1"/>
  <c r="K325" i="1"/>
  <c r="L325" i="1"/>
  <c r="Q325" i="1" s="1"/>
  <c r="X325" i="1" s="1"/>
  <c r="J325" i="1"/>
  <c r="Z324" i="1"/>
  <c r="AA324" i="1"/>
  <c r="M322" i="2"/>
  <c r="R322" i="2"/>
  <c r="N322" i="2"/>
  <c r="O322" i="2"/>
  <c r="U325" i="1"/>
  <c r="P322" i="2" l="1"/>
  <c r="W322" i="2" s="1"/>
  <c r="V322" i="2"/>
  <c r="O325" i="1"/>
  <c r="S325" i="1"/>
  <c r="T325" i="1"/>
  <c r="P325" i="1"/>
  <c r="U322" i="2"/>
  <c r="I326" i="1"/>
  <c r="Y322" i="2" l="1"/>
  <c r="Z322" i="2"/>
  <c r="AA322" i="2"/>
  <c r="W325" i="1"/>
  <c r="V325" i="1"/>
  <c r="Y325" i="1"/>
  <c r="I323" i="2"/>
  <c r="K323" i="2"/>
  <c r="J323" i="2"/>
  <c r="L323" i="2"/>
  <c r="R326" i="1"/>
  <c r="N326" i="1"/>
  <c r="M326" i="1"/>
  <c r="Z325" i="1" l="1"/>
  <c r="AA325" i="1"/>
  <c r="J326" i="1"/>
  <c r="L326" i="1"/>
  <c r="Q326" i="1" s="1"/>
  <c r="X326" i="1" s="1"/>
  <c r="K326" i="1"/>
  <c r="U326" i="1"/>
  <c r="I327" i="1" s="1"/>
  <c r="O323" i="2"/>
  <c r="S323" i="2"/>
  <c r="Q323" i="2"/>
  <c r="X323" i="2" s="1"/>
  <c r="P323" i="2"/>
  <c r="T323" i="2"/>
  <c r="N323" i="2"/>
  <c r="R323" i="2"/>
  <c r="M323" i="2"/>
  <c r="U323" i="2" l="1"/>
  <c r="W323" i="2"/>
  <c r="V323" i="2"/>
  <c r="J324" i="2" s="1"/>
  <c r="T326" i="1"/>
  <c r="P326" i="1"/>
  <c r="O326" i="1"/>
  <c r="S326" i="1"/>
  <c r="Y323" i="2"/>
  <c r="I324" i="2"/>
  <c r="N327" i="1"/>
  <c r="M327" i="1"/>
  <c r="R327" i="1"/>
  <c r="Z323" i="2" l="1"/>
  <c r="AA323" i="2"/>
  <c r="K324" i="2"/>
  <c r="T324" i="2" s="1"/>
  <c r="L324" i="2"/>
  <c r="Q324" i="2" s="1"/>
  <c r="X324" i="2" s="1"/>
  <c r="W326" i="1"/>
  <c r="Y326" i="1"/>
  <c r="V326" i="1"/>
  <c r="S324" i="2"/>
  <c r="O324" i="2"/>
  <c r="M324" i="2"/>
  <c r="R324" i="2"/>
  <c r="N324" i="2"/>
  <c r="U327" i="1"/>
  <c r="P324" i="2" l="1"/>
  <c r="W324" i="2" s="1"/>
  <c r="V324" i="2"/>
  <c r="J327" i="1"/>
  <c r="L327" i="1"/>
  <c r="Q327" i="1" s="1"/>
  <c r="X327" i="1" s="1"/>
  <c r="K327" i="1"/>
  <c r="AA326" i="1"/>
  <c r="Z326" i="1"/>
  <c r="Y324" i="2"/>
  <c r="U324" i="2"/>
  <c r="I328" i="1"/>
  <c r="Z324" i="2" l="1"/>
  <c r="AA324" i="2"/>
  <c r="T327" i="1"/>
  <c r="P327" i="1"/>
  <c r="S327" i="1"/>
  <c r="O327" i="1"/>
  <c r="I325" i="2"/>
  <c r="K325" i="2"/>
  <c r="J325" i="2"/>
  <c r="L325" i="2"/>
  <c r="N328" i="1"/>
  <c r="M328" i="1"/>
  <c r="R328" i="1"/>
  <c r="W327" i="1" l="1"/>
  <c r="Y327" i="1"/>
  <c r="Z327" i="1" s="1"/>
  <c r="V327" i="1"/>
  <c r="U328" i="1"/>
  <c r="I329" i="1" s="1"/>
  <c r="O325" i="2"/>
  <c r="S325" i="2"/>
  <c r="Q325" i="2"/>
  <c r="X325" i="2" s="1"/>
  <c r="T325" i="2"/>
  <c r="P325" i="2"/>
  <c r="N325" i="2"/>
  <c r="M325" i="2"/>
  <c r="R325" i="2"/>
  <c r="W325" i="2" l="1"/>
  <c r="U325" i="2"/>
  <c r="V325" i="2"/>
  <c r="AA327" i="1"/>
  <c r="J328" i="1"/>
  <c r="K328" i="1"/>
  <c r="L328" i="1"/>
  <c r="Q328" i="1" s="1"/>
  <c r="X328" i="1" s="1"/>
  <c r="Y325" i="2"/>
  <c r="R329" i="1"/>
  <c r="N329" i="1"/>
  <c r="M329" i="1"/>
  <c r="J326" i="2" l="1"/>
  <c r="Z325" i="2"/>
  <c r="AA325" i="2"/>
  <c r="K326" i="2"/>
  <c r="P326" i="2" s="1"/>
  <c r="I326" i="2"/>
  <c r="N326" i="2" s="1"/>
  <c r="L326" i="2"/>
  <c r="Q326" i="2" s="1"/>
  <c r="X326" i="2" s="1"/>
  <c r="P328" i="1"/>
  <c r="T328" i="1"/>
  <c r="O328" i="1"/>
  <c r="S328" i="1"/>
  <c r="U329" i="1"/>
  <c r="S326" i="2"/>
  <c r="O326" i="2"/>
  <c r="T326" i="2" l="1"/>
  <c r="W326" i="2" s="1"/>
  <c r="M326" i="2"/>
  <c r="Y326" i="2" s="1"/>
  <c r="R326" i="2"/>
  <c r="V326" i="2"/>
  <c r="Y328" i="1"/>
  <c r="AA328" i="1" s="1"/>
  <c r="W328" i="1"/>
  <c r="V328" i="1"/>
  <c r="I330" i="1"/>
  <c r="M330" i="1" s="1"/>
  <c r="U326" i="2" l="1"/>
  <c r="I327" i="2" s="1"/>
  <c r="Z326" i="2"/>
  <c r="AA326" i="2"/>
  <c r="K327" i="2"/>
  <c r="T327" i="2" s="1"/>
  <c r="L327" i="2"/>
  <c r="Q327" i="2" s="1"/>
  <c r="X327" i="2" s="1"/>
  <c r="J327" i="2"/>
  <c r="O327" i="2" s="1"/>
  <c r="Z328" i="1"/>
  <c r="L329" i="1"/>
  <c r="Q329" i="1" s="1"/>
  <c r="X329" i="1" s="1"/>
  <c r="J329" i="1"/>
  <c r="S329" i="1" s="1"/>
  <c r="K329" i="1"/>
  <c r="P329" i="1" s="1"/>
  <c r="R330" i="1"/>
  <c r="N330" i="1"/>
  <c r="N327" i="2"/>
  <c r="R327" i="2"/>
  <c r="M327" i="2"/>
  <c r="P327" i="2" l="1"/>
  <c r="W327" i="2" s="1"/>
  <c r="S327" i="2"/>
  <c r="V327" i="2"/>
  <c r="O329" i="1"/>
  <c r="V329" i="1" s="1"/>
  <c r="T329" i="1"/>
  <c r="W329" i="1" s="1"/>
  <c r="U330" i="1"/>
  <c r="I331" i="1" s="1"/>
  <c r="Y327" i="2"/>
  <c r="U327" i="2"/>
  <c r="Z327" i="2" l="1"/>
  <c r="AA327" i="2"/>
  <c r="Y329" i="1"/>
  <c r="AA329" i="1" s="1"/>
  <c r="J330" i="1"/>
  <c r="L330" i="1"/>
  <c r="Q330" i="1" s="1"/>
  <c r="X330" i="1" s="1"/>
  <c r="K330" i="1"/>
  <c r="J328" i="2"/>
  <c r="I328" i="2"/>
  <c r="K328" i="2"/>
  <c r="L328" i="2"/>
  <c r="R331" i="1"/>
  <c r="N331" i="1"/>
  <c r="M331" i="1"/>
  <c r="Z329" i="1" l="1"/>
  <c r="O330" i="1"/>
  <c r="S330" i="1"/>
  <c r="T330" i="1"/>
  <c r="P330" i="1"/>
  <c r="P328" i="2"/>
  <c r="T328" i="2"/>
  <c r="Q328" i="2"/>
  <c r="X328" i="2" s="1"/>
  <c r="M328" i="2"/>
  <c r="R328" i="2"/>
  <c r="N328" i="2"/>
  <c r="S328" i="2"/>
  <c r="O328" i="2"/>
  <c r="U331" i="1"/>
  <c r="W328" i="2" l="1"/>
  <c r="Y328" i="2"/>
  <c r="V328" i="2"/>
  <c r="V330" i="1"/>
  <c r="J331" i="1" s="1"/>
  <c r="W330" i="1"/>
  <c r="Y330" i="1"/>
  <c r="U328" i="2"/>
  <c r="I332" i="1"/>
  <c r="Z328" i="2" l="1"/>
  <c r="AA328" i="2"/>
  <c r="L331" i="1"/>
  <c r="Q331" i="1" s="1"/>
  <c r="X331" i="1" s="1"/>
  <c r="K331" i="1"/>
  <c r="T331" i="1" s="1"/>
  <c r="S331" i="1"/>
  <c r="O331" i="1"/>
  <c r="AA330" i="1"/>
  <c r="Z330" i="1"/>
  <c r="I329" i="2"/>
  <c r="K329" i="2"/>
  <c r="J329" i="2"/>
  <c r="L329" i="2"/>
  <c r="M332" i="1"/>
  <c r="R332" i="1"/>
  <c r="N332" i="1"/>
  <c r="V331" i="1" l="1"/>
  <c r="J332" i="1" s="1"/>
  <c r="P331" i="1"/>
  <c r="W331" i="1" s="1"/>
  <c r="O329" i="2"/>
  <c r="S329" i="2"/>
  <c r="T329" i="2"/>
  <c r="P329" i="2"/>
  <c r="Q329" i="2"/>
  <c r="X329" i="2" s="1"/>
  <c r="N329" i="2"/>
  <c r="R329" i="2"/>
  <c r="M329" i="2"/>
  <c r="U332" i="1"/>
  <c r="W329" i="2" l="1"/>
  <c r="U329" i="2"/>
  <c r="V329" i="2"/>
  <c r="Y331" i="1"/>
  <c r="Z331" i="1" s="1"/>
  <c r="L332" i="1"/>
  <c r="Q332" i="1" s="1"/>
  <c r="X332" i="1" s="1"/>
  <c r="K332" i="1"/>
  <c r="T332" i="1" s="1"/>
  <c r="S332" i="1"/>
  <c r="O332" i="1"/>
  <c r="Y329" i="2"/>
  <c r="I330" i="2"/>
  <c r="I333" i="1"/>
  <c r="Z329" i="2" l="1"/>
  <c r="AA329" i="2"/>
  <c r="L330" i="2"/>
  <c r="Q330" i="2" s="1"/>
  <c r="X330" i="2" s="1"/>
  <c r="K330" i="2"/>
  <c r="P330" i="2" s="1"/>
  <c r="J330" i="2"/>
  <c r="S330" i="2" s="1"/>
  <c r="AA331" i="1"/>
  <c r="P332" i="1"/>
  <c r="W332" i="1" s="1"/>
  <c r="V332" i="1"/>
  <c r="M330" i="2"/>
  <c r="R330" i="2"/>
  <c r="N330" i="2"/>
  <c r="N333" i="1"/>
  <c r="M333" i="1"/>
  <c r="R333" i="1"/>
  <c r="O330" i="2" l="1"/>
  <c r="V330" i="2" s="1"/>
  <c r="T330" i="2"/>
  <c r="W330" i="2" s="1"/>
  <c r="U330" i="2"/>
  <c r="I331" i="2" s="1"/>
  <c r="Y332" i="1"/>
  <c r="Z332" i="1" s="1"/>
  <c r="J333" i="1"/>
  <c r="L333" i="1"/>
  <c r="Q333" i="1" s="1"/>
  <c r="X333" i="1" s="1"/>
  <c r="K333" i="1"/>
  <c r="U333" i="1"/>
  <c r="Y330" i="2" l="1"/>
  <c r="L331" i="2"/>
  <c r="Z330" i="2"/>
  <c r="AA330" i="2"/>
  <c r="J331" i="2"/>
  <c r="O331" i="2" s="1"/>
  <c r="K331" i="2"/>
  <c r="T331" i="2" s="1"/>
  <c r="Q331" i="2"/>
  <c r="X331" i="2" s="1"/>
  <c r="AA332" i="1"/>
  <c r="O333" i="1"/>
  <c r="S333" i="1"/>
  <c r="P333" i="1"/>
  <c r="T333" i="1"/>
  <c r="N331" i="2"/>
  <c r="R331" i="2"/>
  <c r="M331" i="2"/>
  <c r="I334" i="1"/>
  <c r="S331" i="2" l="1"/>
  <c r="U331" i="2"/>
  <c r="P331" i="2"/>
  <c r="W331" i="2" s="1"/>
  <c r="V331" i="2"/>
  <c r="W333" i="1"/>
  <c r="Y333" i="1"/>
  <c r="V333" i="1"/>
  <c r="I332" i="2"/>
  <c r="R334" i="1"/>
  <c r="N334" i="1"/>
  <c r="M334" i="1"/>
  <c r="J332" i="2" l="1"/>
  <c r="Y331" i="2"/>
  <c r="L332" i="2"/>
  <c r="Q332" i="2" s="1"/>
  <c r="K332" i="2"/>
  <c r="T332" i="2" s="1"/>
  <c r="L334" i="1"/>
  <c r="Q334" i="1" s="1"/>
  <c r="X334" i="1" s="1"/>
  <c r="K334" i="1"/>
  <c r="J334" i="1"/>
  <c r="Z333" i="1"/>
  <c r="AA333" i="1"/>
  <c r="U334" i="1"/>
  <c r="I335" i="1" s="1"/>
  <c r="S332" i="2"/>
  <c r="O332" i="2"/>
  <c r="V332" i="2" s="1"/>
  <c r="M332" i="2"/>
  <c r="R332" i="2"/>
  <c r="N332" i="2"/>
  <c r="Z331" i="2" l="1"/>
  <c r="AA331" i="2"/>
  <c r="P332" i="2"/>
  <c r="Y332" i="2" s="1"/>
  <c r="X332" i="2"/>
  <c r="S334" i="1"/>
  <c r="O334" i="1"/>
  <c r="P334" i="1"/>
  <c r="T334" i="1"/>
  <c r="U332" i="2"/>
  <c r="N335" i="1"/>
  <c r="M335" i="1"/>
  <c r="R335" i="1"/>
  <c r="W332" i="2" l="1"/>
  <c r="Z332" i="2"/>
  <c r="AA332" i="2"/>
  <c r="W334" i="1"/>
  <c r="Y334" i="1"/>
  <c r="V334" i="1"/>
  <c r="I333" i="2"/>
  <c r="K333" i="2"/>
  <c r="J333" i="2"/>
  <c r="L333" i="2"/>
  <c r="U335" i="1"/>
  <c r="AA334" i="1" l="1"/>
  <c r="Z334" i="1"/>
  <c r="K335" i="1"/>
  <c r="J335" i="1"/>
  <c r="L335" i="1"/>
  <c r="Q333" i="2"/>
  <c r="X333" i="2" s="1"/>
  <c r="O333" i="2"/>
  <c r="S333" i="2"/>
  <c r="T333" i="2"/>
  <c r="P333" i="2"/>
  <c r="N333" i="2"/>
  <c r="M333" i="2"/>
  <c r="R333" i="2"/>
  <c r="I336" i="1"/>
  <c r="U333" i="2" l="1"/>
  <c r="V333" i="2"/>
  <c r="J334" i="2" s="1"/>
  <c r="W333" i="2"/>
  <c r="K334" i="2" s="1"/>
  <c r="T335" i="1"/>
  <c r="P335" i="1"/>
  <c r="Q335" i="1"/>
  <c r="X335" i="1" s="1"/>
  <c r="S335" i="1"/>
  <c r="O335" i="1"/>
  <c r="I334" i="2"/>
  <c r="Y333" i="2"/>
  <c r="N336" i="1"/>
  <c r="M336" i="1"/>
  <c r="R336" i="1"/>
  <c r="Z333" i="2" l="1"/>
  <c r="AA333" i="2"/>
  <c r="L334" i="2"/>
  <c r="Q334" i="2" s="1"/>
  <c r="X334" i="2" s="1"/>
  <c r="Y335" i="1"/>
  <c r="AA335" i="1" s="1"/>
  <c r="W335" i="1"/>
  <c r="V335" i="1"/>
  <c r="T334" i="2"/>
  <c r="P334" i="2"/>
  <c r="M334" i="2"/>
  <c r="R334" i="2"/>
  <c r="N334" i="2"/>
  <c r="S334" i="2"/>
  <c r="O334" i="2"/>
  <c r="U336" i="1"/>
  <c r="V334" i="2" l="1"/>
  <c r="Y334" i="2"/>
  <c r="W334" i="2"/>
  <c r="Z335" i="1"/>
  <c r="K336" i="1"/>
  <c r="P336" i="1" s="1"/>
  <c r="J336" i="1"/>
  <c r="O336" i="1" s="1"/>
  <c r="L336" i="1"/>
  <c r="Q336" i="1" s="1"/>
  <c r="X336" i="1" s="1"/>
  <c r="U334" i="2"/>
  <c r="L335" i="2" s="1"/>
  <c r="I337" i="1"/>
  <c r="Z334" i="2" l="1"/>
  <c r="AA334" i="2"/>
  <c r="T336" i="1"/>
  <c r="W336" i="1" s="1"/>
  <c r="S336" i="1"/>
  <c r="V336" i="1" s="1"/>
  <c r="Y336" i="1"/>
  <c r="Q335" i="2"/>
  <c r="X335" i="2" s="1"/>
  <c r="I335" i="2"/>
  <c r="K335" i="2"/>
  <c r="J335" i="2"/>
  <c r="R337" i="1"/>
  <c r="N337" i="1"/>
  <c r="M337" i="1"/>
  <c r="Z336" i="1" l="1"/>
  <c r="AA336" i="1"/>
  <c r="L337" i="1"/>
  <c r="Q337" i="1" s="1"/>
  <c r="X337" i="1" s="1"/>
  <c r="K337" i="1"/>
  <c r="J337" i="1"/>
  <c r="O335" i="2"/>
  <c r="S335" i="2"/>
  <c r="N335" i="2"/>
  <c r="R335" i="2"/>
  <c r="M335" i="2"/>
  <c r="T335" i="2"/>
  <c r="P335" i="2"/>
  <c r="U337" i="1"/>
  <c r="W335" i="2" l="1"/>
  <c r="Y335" i="2"/>
  <c r="V335" i="2"/>
  <c r="S337" i="1"/>
  <c r="O337" i="1"/>
  <c r="T337" i="1"/>
  <c r="P337" i="1"/>
  <c r="U335" i="2"/>
  <c r="I338" i="1"/>
  <c r="Z335" i="2" l="1"/>
  <c r="AA335" i="2"/>
  <c r="W337" i="1"/>
  <c r="Y337" i="1"/>
  <c r="V337" i="1"/>
  <c r="J336" i="2"/>
  <c r="I336" i="2"/>
  <c r="K336" i="2"/>
  <c r="L336" i="2"/>
  <c r="N338" i="1"/>
  <c r="M338" i="1"/>
  <c r="R338" i="1"/>
  <c r="K338" i="1" l="1"/>
  <c r="L338" i="1"/>
  <c r="Q338" i="1" s="1"/>
  <c r="X338" i="1" s="1"/>
  <c r="J338" i="1"/>
  <c r="AA337" i="1"/>
  <c r="Z337" i="1"/>
  <c r="Q336" i="2"/>
  <c r="X336" i="2" s="1"/>
  <c r="M336" i="2"/>
  <c r="R336" i="2"/>
  <c r="N336" i="2"/>
  <c r="P336" i="2"/>
  <c r="T336" i="2"/>
  <c r="S336" i="2"/>
  <c r="O336" i="2"/>
  <c r="U338" i="1"/>
  <c r="V336" i="2" l="1"/>
  <c r="W336" i="2"/>
  <c r="S338" i="1"/>
  <c r="O338" i="1"/>
  <c r="P338" i="1"/>
  <c r="T338" i="1"/>
  <c r="Y336" i="2"/>
  <c r="U336" i="2"/>
  <c r="I339" i="1"/>
  <c r="Z336" i="2" l="1"/>
  <c r="AA336" i="2"/>
  <c r="W338" i="1"/>
  <c r="Y338" i="1"/>
  <c r="V338" i="1"/>
  <c r="I337" i="2"/>
  <c r="K337" i="2"/>
  <c r="J337" i="2"/>
  <c r="L337" i="2"/>
  <c r="R339" i="1"/>
  <c r="N339" i="1"/>
  <c r="M339" i="1"/>
  <c r="K339" i="1" l="1"/>
  <c r="L339" i="1"/>
  <c r="Q339" i="1" s="1"/>
  <c r="X339" i="1" s="1"/>
  <c r="J339" i="1"/>
  <c r="AA338" i="1"/>
  <c r="Z338" i="1"/>
  <c r="U339" i="1"/>
  <c r="Q337" i="2"/>
  <c r="X337" i="2" s="1"/>
  <c r="O337" i="2"/>
  <c r="S337" i="2"/>
  <c r="T337" i="2"/>
  <c r="P337" i="2"/>
  <c r="N337" i="2"/>
  <c r="R337" i="2"/>
  <c r="M337" i="2"/>
  <c r="W337" i="2" l="1"/>
  <c r="U337" i="2"/>
  <c r="I338" i="2" s="1"/>
  <c r="V337" i="2"/>
  <c r="K338" i="2" s="1"/>
  <c r="O339" i="1"/>
  <c r="S339" i="1"/>
  <c r="T339" i="1"/>
  <c r="P339" i="1"/>
  <c r="I340" i="1"/>
  <c r="R340" i="1" s="1"/>
  <c r="Y337" i="2"/>
  <c r="L338" i="2" l="1"/>
  <c r="Q338" i="2" s="1"/>
  <c r="X338" i="2" s="1"/>
  <c r="Z337" i="2"/>
  <c r="AA337" i="2"/>
  <c r="J338" i="2"/>
  <c r="S338" i="2" s="1"/>
  <c r="W339" i="1"/>
  <c r="N340" i="1"/>
  <c r="Y339" i="1"/>
  <c r="V339" i="1"/>
  <c r="M340" i="1"/>
  <c r="T338" i="2"/>
  <c r="P338" i="2"/>
  <c r="M338" i="2"/>
  <c r="R338" i="2"/>
  <c r="N338" i="2"/>
  <c r="O338" i="2" l="1"/>
  <c r="W338" i="2"/>
  <c r="V338" i="2"/>
  <c r="U340" i="1"/>
  <c r="I341" i="1" s="1"/>
  <c r="L340" i="1"/>
  <c r="Q340" i="1" s="1"/>
  <c r="X340" i="1" s="1"/>
  <c r="K340" i="1"/>
  <c r="J340" i="1"/>
  <c r="Z339" i="1"/>
  <c r="AA339" i="1"/>
  <c r="Y338" i="2"/>
  <c r="U338" i="2"/>
  <c r="Z338" i="2" l="1"/>
  <c r="AA338" i="2"/>
  <c r="S340" i="1"/>
  <c r="O340" i="1"/>
  <c r="P340" i="1"/>
  <c r="T340" i="1"/>
  <c r="I339" i="2"/>
  <c r="J339" i="2"/>
  <c r="K339" i="2"/>
  <c r="L339" i="2"/>
  <c r="N341" i="1"/>
  <c r="M341" i="1"/>
  <c r="R341" i="1"/>
  <c r="W340" i="1" l="1"/>
  <c r="V340" i="1"/>
  <c r="Y340" i="1"/>
  <c r="Q339" i="2"/>
  <c r="X339" i="2" s="1"/>
  <c r="O339" i="2"/>
  <c r="S339" i="2"/>
  <c r="P339" i="2"/>
  <c r="T339" i="2"/>
  <c r="N339" i="2"/>
  <c r="R339" i="2"/>
  <c r="M339" i="2"/>
  <c r="U341" i="1"/>
  <c r="W339" i="2" l="1"/>
  <c r="V339" i="2"/>
  <c r="U339" i="2"/>
  <c r="I340" i="2" s="1"/>
  <c r="AA340" i="1"/>
  <c r="Z340" i="1"/>
  <c r="J341" i="1"/>
  <c r="L341" i="1"/>
  <c r="Q341" i="1" s="1"/>
  <c r="X341" i="1" s="1"/>
  <c r="K341" i="1"/>
  <c r="Y339" i="2"/>
  <c r="I342" i="1"/>
  <c r="Z339" i="2" l="1"/>
  <c r="AA339" i="2"/>
  <c r="K340" i="2"/>
  <c r="T340" i="2" s="1"/>
  <c r="L340" i="2"/>
  <c r="Q340" i="2" s="1"/>
  <c r="X340" i="2" s="1"/>
  <c r="J340" i="2"/>
  <c r="S340" i="2" s="1"/>
  <c r="P341" i="1"/>
  <c r="T341" i="1"/>
  <c r="O341" i="1"/>
  <c r="S341" i="1"/>
  <c r="M340" i="2"/>
  <c r="R340" i="2"/>
  <c r="N340" i="2"/>
  <c r="R342" i="1"/>
  <c r="N342" i="1"/>
  <c r="M342" i="1"/>
  <c r="P340" i="2" l="1"/>
  <c r="W340" i="2" s="1"/>
  <c r="O340" i="2"/>
  <c r="V340" i="2" s="1"/>
  <c r="U340" i="2"/>
  <c r="I341" i="2" s="1"/>
  <c r="W341" i="1"/>
  <c r="Y341" i="1"/>
  <c r="Z341" i="1" s="1"/>
  <c r="V341" i="1"/>
  <c r="U342" i="1"/>
  <c r="Y340" i="2"/>
  <c r="Z340" i="2" l="1"/>
  <c r="AA340" i="2"/>
  <c r="J341" i="2"/>
  <c r="O341" i="2" s="1"/>
  <c r="K341" i="2"/>
  <c r="P341" i="2" s="1"/>
  <c r="L341" i="2"/>
  <c r="Q341" i="2" s="1"/>
  <c r="X341" i="2" s="1"/>
  <c r="K342" i="1"/>
  <c r="T342" i="1" s="1"/>
  <c r="AA341" i="1"/>
  <c r="L342" i="1"/>
  <c r="Q342" i="1" s="1"/>
  <c r="X342" i="1" s="1"/>
  <c r="J342" i="1"/>
  <c r="O342" i="1" s="1"/>
  <c r="I343" i="1"/>
  <c r="N343" i="1" s="1"/>
  <c r="N341" i="2"/>
  <c r="R341" i="2"/>
  <c r="M341" i="2"/>
  <c r="T341" i="2" l="1"/>
  <c r="S341" i="2"/>
  <c r="V341" i="2"/>
  <c r="U341" i="2"/>
  <c r="I342" i="2" s="1"/>
  <c r="W341" i="2"/>
  <c r="P342" i="1"/>
  <c r="Y342" i="1" s="1"/>
  <c r="S342" i="1"/>
  <c r="V342" i="1" s="1"/>
  <c r="M343" i="1"/>
  <c r="R343" i="1"/>
  <c r="Y341" i="2"/>
  <c r="L342" i="2" l="1"/>
  <c r="J342" i="2"/>
  <c r="Z341" i="2"/>
  <c r="AA341" i="2"/>
  <c r="K342" i="2"/>
  <c r="P342" i="2" s="1"/>
  <c r="Q342" i="2"/>
  <c r="X342" i="2" s="1"/>
  <c r="W342" i="1"/>
  <c r="L343" i="1" s="1"/>
  <c r="Q343" i="1" s="1"/>
  <c r="X343" i="1" s="1"/>
  <c r="U343" i="1"/>
  <c r="I344" i="1" s="1"/>
  <c r="AA342" i="1"/>
  <c r="Z342" i="1"/>
  <c r="J343" i="1"/>
  <c r="S342" i="2"/>
  <c r="O342" i="2"/>
  <c r="M342" i="2"/>
  <c r="R342" i="2"/>
  <c r="N342" i="2"/>
  <c r="T342" i="2" l="1"/>
  <c r="V342" i="2"/>
  <c r="Y342" i="2"/>
  <c r="W342" i="2"/>
  <c r="K343" i="1"/>
  <c r="P343" i="1" s="1"/>
  <c r="S343" i="1"/>
  <c r="O343" i="1"/>
  <c r="U342" i="2"/>
  <c r="N344" i="1"/>
  <c r="M344" i="1"/>
  <c r="R344" i="1"/>
  <c r="Z342" i="2" l="1"/>
  <c r="AA342" i="2"/>
  <c r="L343" i="2"/>
  <c r="Q343" i="2" s="1"/>
  <c r="X343" i="2" s="1"/>
  <c r="T343" i="1"/>
  <c r="W343" i="1" s="1"/>
  <c r="V343" i="1"/>
  <c r="Y343" i="1"/>
  <c r="I343" i="2"/>
  <c r="K343" i="2"/>
  <c r="J343" i="2"/>
  <c r="U344" i="1"/>
  <c r="Z343" i="1" l="1"/>
  <c r="AA343" i="1"/>
  <c r="K344" i="1"/>
  <c r="L344" i="1"/>
  <c r="Q344" i="1" s="1"/>
  <c r="X344" i="1" s="1"/>
  <c r="J344" i="1"/>
  <c r="O343" i="2"/>
  <c r="S343" i="2"/>
  <c r="P343" i="2"/>
  <c r="T343" i="2"/>
  <c r="N343" i="2"/>
  <c r="R343" i="2"/>
  <c r="M343" i="2"/>
  <c r="I345" i="1"/>
  <c r="W343" i="2" l="1"/>
  <c r="V343" i="2"/>
  <c r="U343" i="2"/>
  <c r="O344" i="1"/>
  <c r="S344" i="1"/>
  <c r="P344" i="1"/>
  <c r="T344" i="1"/>
  <c r="Y343" i="2"/>
  <c r="R345" i="1"/>
  <c r="N345" i="1"/>
  <c r="M345" i="1"/>
  <c r="Z343" i="2" l="1"/>
  <c r="AA343" i="2"/>
  <c r="K344" i="2"/>
  <c r="T344" i="2" s="1"/>
  <c r="L344" i="2"/>
  <c r="Q344" i="2" s="1"/>
  <c r="X344" i="2" s="1"/>
  <c r="I344" i="2"/>
  <c r="M344" i="2" s="1"/>
  <c r="J344" i="2"/>
  <c r="O344" i="2" s="1"/>
  <c r="W344" i="1"/>
  <c r="V344" i="1"/>
  <c r="Y344" i="1"/>
  <c r="U345" i="1"/>
  <c r="P344" i="2" l="1"/>
  <c r="N344" i="2"/>
  <c r="R344" i="2"/>
  <c r="S344" i="2"/>
  <c r="V344" i="2" s="1"/>
  <c r="W344" i="2"/>
  <c r="Y344" i="2"/>
  <c r="AA344" i="1"/>
  <c r="Z344" i="1"/>
  <c r="L345" i="1"/>
  <c r="Q345" i="1" s="1"/>
  <c r="X345" i="1" s="1"/>
  <c r="K345" i="1"/>
  <c r="J345" i="1"/>
  <c r="U344" i="2"/>
  <c r="I346" i="1"/>
  <c r="Z344" i="2" l="1"/>
  <c r="AA344" i="2"/>
  <c r="T345" i="1"/>
  <c r="P345" i="1"/>
  <c r="S345" i="1"/>
  <c r="O345" i="1"/>
  <c r="I345" i="2"/>
  <c r="K345" i="2"/>
  <c r="J345" i="2"/>
  <c r="L345" i="2"/>
  <c r="N346" i="1"/>
  <c r="M346" i="1"/>
  <c r="R346" i="1"/>
  <c r="Y345" i="1" l="1"/>
  <c r="AA345" i="1" s="1"/>
  <c r="W345" i="1"/>
  <c r="V345" i="1"/>
  <c r="J346" i="1" s="1"/>
  <c r="O345" i="2"/>
  <c r="S345" i="2"/>
  <c r="Q345" i="2"/>
  <c r="X345" i="2" s="1"/>
  <c r="P345" i="2"/>
  <c r="T345" i="2"/>
  <c r="N345" i="2"/>
  <c r="M345" i="2"/>
  <c r="R345" i="2"/>
  <c r="U346" i="1"/>
  <c r="W345" i="2" l="1"/>
  <c r="V345" i="2"/>
  <c r="Z345" i="1"/>
  <c r="L346" i="1"/>
  <c r="Q346" i="1" s="1"/>
  <c r="X346" i="1" s="1"/>
  <c r="K346" i="1"/>
  <c r="T346" i="1" s="1"/>
  <c r="O346" i="1"/>
  <c r="S346" i="1"/>
  <c r="Y345" i="2"/>
  <c r="U345" i="2"/>
  <c r="I347" i="1"/>
  <c r="Z345" i="2" l="1"/>
  <c r="AA345" i="2"/>
  <c r="P346" i="1"/>
  <c r="W346" i="1" s="1"/>
  <c r="V346" i="1"/>
  <c r="J346" i="2"/>
  <c r="I346" i="2"/>
  <c r="K346" i="2"/>
  <c r="L346" i="2"/>
  <c r="R347" i="1"/>
  <c r="N347" i="1"/>
  <c r="M347" i="1"/>
  <c r="Y346" i="1" l="1"/>
  <c r="AA346" i="1" s="1"/>
  <c r="L347" i="1"/>
  <c r="Q347" i="1" s="1"/>
  <c r="X347" i="1" s="1"/>
  <c r="K347" i="1"/>
  <c r="J347" i="1"/>
  <c r="U347" i="1"/>
  <c r="I348" i="1" s="1"/>
  <c r="T346" i="2"/>
  <c r="P346" i="2"/>
  <c r="M346" i="2"/>
  <c r="R346" i="2"/>
  <c r="N346" i="2"/>
  <c r="Q346" i="2"/>
  <c r="X346" i="2" s="1"/>
  <c r="S346" i="2"/>
  <c r="O346" i="2"/>
  <c r="V346" i="2" l="1"/>
  <c r="Y346" i="2"/>
  <c r="W346" i="2"/>
  <c r="Z346" i="1"/>
  <c r="O347" i="1"/>
  <c r="S347" i="1"/>
  <c r="T347" i="1"/>
  <c r="P347" i="1"/>
  <c r="U346" i="2"/>
  <c r="M348" i="1"/>
  <c r="R348" i="1"/>
  <c r="N348" i="1"/>
  <c r="Z346" i="2" l="1"/>
  <c r="AA346" i="2"/>
  <c r="W347" i="1"/>
  <c r="Y347" i="1"/>
  <c r="V347" i="1"/>
  <c r="I347" i="2"/>
  <c r="K347" i="2"/>
  <c r="J347" i="2"/>
  <c r="L347" i="2"/>
  <c r="U348" i="1"/>
  <c r="L348" i="1" l="1"/>
  <c r="Q348" i="1" s="1"/>
  <c r="X348" i="1" s="1"/>
  <c r="J348" i="1"/>
  <c r="K348" i="1"/>
  <c r="Z347" i="1"/>
  <c r="AA347" i="1"/>
  <c r="O347" i="2"/>
  <c r="S347" i="2"/>
  <c r="Q347" i="2"/>
  <c r="X347" i="2" s="1"/>
  <c r="P347" i="2"/>
  <c r="T347" i="2"/>
  <c r="N347" i="2"/>
  <c r="M347" i="2"/>
  <c r="R347" i="2"/>
  <c r="I349" i="1"/>
  <c r="V347" i="2" l="1"/>
  <c r="W347" i="2"/>
  <c r="T348" i="1"/>
  <c r="P348" i="1"/>
  <c r="O348" i="1"/>
  <c r="S348" i="1"/>
  <c r="Y347" i="2"/>
  <c r="U347" i="2"/>
  <c r="N349" i="1"/>
  <c r="M349" i="1"/>
  <c r="R349" i="1"/>
  <c r="Z347" i="2" l="1"/>
  <c r="AA347" i="2"/>
  <c r="V348" i="1"/>
  <c r="J349" i="1" s="1"/>
  <c r="Y348" i="1"/>
  <c r="W348" i="1"/>
  <c r="J348" i="2"/>
  <c r="I348" i="2"/>
  <c r="K348" i="2"/>
  <c r="L348" i="2"/>
  <c r="U349" i="1"/>
  <c r="K349" i="1" l="1"/>
  <c r="T349" i="1" s="1"/>
  <c r="L349" i="1"/>
  <c r="Q349" i="1" s="1"/>
  <c r="X349" i="1" s="1"/>
  <c r="Z348" i="1"/>
  <c r="AA348" i="1"/>
  <c r="O349" i="1"/>
  <c r="S349" i="1"/>
  <c r="T348" i="2"/>
  <c r="P348" i="2"/>
  <c r="Q348" i="2"/>
  <c r="X348" i="2" s="1"/>
  <c r="M348" i="2"/>
  <c r="R348" i="2"/>
  <c r="N348" i="2"/>
  <c r="S348" i="2"/>
  <c r="O348" i="2"/>
  <c r="I350" i="1"/>
  <c r="W348" i="2" l="1"/>
  <c r="Y348" i="2"/>
  <c r="V348" i="2"/>
  <c r="P349" i="1"/>
  <c r="W349" i="1" s="1"/>
  <c r="V349" i="1"/>
  <c r="J350" i="1" s="1"/>
  <c r="S350" i="1" s="1"/>
  <c r="U348" i="2"/>
  <c r="R350" i="1"/>
  <c r="N350" i="1"/>
  <c r="M350" i="1"/>
  <c r="Z348" i="2" l="1"/>
  <c r="AA348" i="2"/>
  <c r="Y349" i="1"/>
  <c r="Z349" i="1" s="1"/>
  <c r="K350" i="1"/>
  <c r="P350" i="1" s="1"/>
  <c r="O350" i="1"/>
  <c r="V350" i="1" s="1"/>
  <c r="L350" i="1"/>
  <c r="Q350" i="1" s="1"/>
  <c r="X350" i="1" s="1"/>
  <c r="I349" i="2"/>
  <c r="K349" i="2"/>
  <c r="J349" i="2"/>
  <c r="L349" i="2"/>
  <c r="U350" i="1"/>
  <c r="AA349" i="1" l="1"/>
  <c r="T350" i="1"/>
  <c r="W350" i="1" s="1"/>
  <c r="Y350" i="1"/>
  <c r="AA350" i="1" s="1"/>
  <c r="O349" i="2"/>
  <c r="S349" i="2"/>
  <c r="Q349" i="2"/>
  <c r="X349" i="2" s="1"/>
  <c r="P349" i="2"/>
  <c r="T349" i="2"/>
  <c r="N349" i="2"/>
  <c r="M349" i="2"/>
  <c r="R349" i="2"/>
  <c r="J351" i="1"/>
  <c r="I351" i="1"/>
  <c r="V349" i="2" l="1"/>
  <c r="W349" i="2"/>
  <c r="Z350" i="1"/>
  <c r="K351" i="1"/>
  <c r="T351" i="1" s="1"/>
  <c r="L351" i="1"/>
  <c r="Q351" i="1" s="1"/>
  <c r="X351" i="1" s="1"/>
  <c r="Y349" i="2"/>
  <c r="U349" i="2"/>
  <c r="N351" i="1"/>
  <c r="M351" i="1"/>
  <c r="R351" i="1"/>
  <c r="S351" i="1"/>
  <c r="O351" i="1"/>
  <c r="Z349" i="2" l="1"/>
  <c r="AA349" i="2"/>
  <c r="V351" i="1"/>
  <c r="P351" i="1"/>
  <c r="W351" i="1" s="1"/>
  <c r="J350" i="2"/>
  <c r="I350" i="2"/>
  <c r="K350" i="2"/>
  <c r="L350" i="2"/>
  <c r="U351" i="1"/>
  <c r="Y351" i="1" l="1"/>
  <c r="AA351" i="1" s="1"/>
  <c r="Q350" i="2"/>
  <c r="X350" i="2" s="1"/>
  <c r="T350" i="2"/>
  <c r="P350" i="2"/>
  <c r="M350" i="2"/>
  <c r="R350" i="2"/>
  <c r="N350" i="2"/>
  <c r="S350" i="2"/>
  <c r="O350" i="2"/>
  <c r="I352" i="1"/>
  <c r="J352" i="1"/>
  <c r="K352" i="1"/>
  <c r="L352" i="1"/>
  <c r="W350" i="2" l="1"/>
  <c r="V350" i="2"/>
  <c r="Y350" i="2"/>
  <c r="Z351" i="1"/>
  <c r="U350" i="2"/>
  <c r="Q352" i="1"/>
  <c r="X352" i="1" s="1"/>
  <c r="O352" i="1"/>
  <c r="S352" i="1"/>
  <c r="P352" i="1"/>
  <c r="T352" i="1"/>
  <c r="N352" i="1"/>
  <c r="M352" i="1"/>
  <c r="R352" i="1"/>
  <c r="Z350" i="2" l="1"/>
  <c r="AA350" i="2"/>
  <c r="V352" i="1"/>
  <c r="W352" i="1"/>
  <c r="I351" i="2"/>
  <c r="K351" i="2"/>
  <c r="J351" i="2"/>
  <c r="L351" i="2"/>
  <c r="Y352" i="1"/>
  <c r="U352" i="1"/>
  <c r="Q351" i="2" l="1"/>
  <c r="X351" i="2" s="1"/>
  <c r="P351" i="2"/>
  <c r="T351" i="2"/>
  <c r="O351" i="2"/>
  <c r="S351" i="2"/>
  <c r="N351" i="2"/>
  <c r="M351" i="2"/>
  <c r="R351" i="2"/>
  <c r="Z352" i="1"/>
  <c r="AA352" i="1"/>
  <c r="K353" i="1"/>
  <c r="J353" i="1"/>
  <c r="I353" i="1"/>
  <c r="L353" i="1"/>
  <c r="W351" i="2" l="1"/>
  <c r="U351" i="2"/>
  <c r="I352" i="2" s="1"/>
  <c r="V351" i="2"/>
  <c r="Y351" i="2"/>
  <c r="S353" i="1"/>
  <c r="O353" i="1"/>
  <c r="Q353" i="1"/>
  <c r="X353" i="1" s="1"/>
  <c r="T353" i="1"/>
  <c r="P353" i="1"/>
  <c r="R353" i="1"/>
  <c r="N353" i="1"/>
  <c r="M353" i="1"/>
  <c r="Z351" i="2" l="1"/>
  <c r="AA351" i="2"/>
  <c r="J352" i="2"/>
  <c r="S352" i="2" s="1"/>
  <c r="L352" i="2"/>
  <c r="Q352" i="2" s="1"/>
  <c r="X352" i="2" s="1"/>
  <c r="K352" i="2"/>
  <c r="P352" i="2" s="1"/>
  <c r="U353" i="1"/>
  <c r="I354" i="1" s="1"/>
  <c r="V353" i="1"/>
  <c r="W353" i="1"/>
  <c r="M352" i="2"/>
  <c r="R352" i="2"/>
  <c r="N352" i="2"/>
  <c r="O352" i="2"/>
  <c r="Y353" i="1"/>
  <c r="T352" i="2" l="1"/>
  <c r="V352" i="2"/>
  <c r="W352" i="2"/>
  <c r="L354" i="1"/>
  <c r="Q354" i="1" s="1"/>
  <c r="X354" i="1" s="1"/>
  <c r="J354" i="1"/>
  <c r="O354" i="1" s="1"/>
  <c r="K354" i="1"/>
  <c r="T354" i="1" s="1"/>
  <c r="Y352" i="2"/>
  <c r="U352" i="2"/>
  <c r="AA353" i="1"/>
  <c r="Z353" i="1"/>
  <c r="N354" i="1"/>
  <c r="M354" i="1"/>
  <c r="R354" i="1"/>
  <c r="Z352" i="2" l="1"/>
  <c r="AA352" i="2"/>
  <c r="S354" i="1"/>
  <c r="V354" i="1" s="1"/>
  <c r="P354" i="1"/>
  <c r="W354" i="1" s="1"/>
  <c r="I353" i="2"/>
  <c r="K353" i="2"/>
  <c r="J353" i="2"/>
  <c r="L353" i="2"/>
  <c r="U354" i="1"/>
  <c r="Y354" i="1" l="1"/>
  <c r="AA354" i="1" s="1"/>
  <c r="Q353" i="2"/>
  <c r="X353" i="2" s="1"/>
  <c r="O353" i="2"/>
  <c r="S353" i="2"/>
  <c r="P353" i="2"/>
  <c r="T353" i="2"/>
  <c r="N353" i="2"/>
  <c r="M353" i="2"/>
  <c r="R353" i="2"/>
  <c r="J355" i="1"/>
  <c r="I355" i="1"/>
  <c r="K355" i="1"/>
  <c r="L355" i="1"/>
  <c r="V353" i="2" l="1"/>
  <c r="W353" i="2"/>
  <c r="Z354" i="1"/>
  <c r="Y353" i="2"/>
  <c r="U353" i="2"/>
  <c r="Q355" i="1"/>
  <c r="X355" i="1" s="1"/>
  <c r="P355" i="1"/>
  <c r="T355" i="1"/>
  <c r="R355" i="1"/>
  <c r="N355" i="1"/>
  <c r="M355" i="1"/>
  <c r="O355" i="1"/>
  <c r="S355" i="1"/>
  <c r="Z353" i="2" l="1"/>
  <c r="AA353" i="2"/>
  <c r="L354" i="2"/>
  <c r="Q354" i="2" s="1"/>
  <c r="X354" i="2" s="1"/>
  <c r="V355" i="1"/>
  <c r="W355" i="1"/>
  <c r="U355" i="1"/>
  <c r="J354" i="2"/>
  <c r="I354" i="2"/>
  <c r="K354" i="2"/>
  <c r="Y355" i="1"/>
  <c r="K356" i="1" l="1"/>
  <c r="P356" i="1" s="1"/>
  <c r="J356" i="1"/>
  <c r="S356" i="1" s="1"/>
  <c r="I356" i="1"/>
  <c r="R356" i="1" s="1"/>
  <c r="L356" i="1"/>
  <c r="Q356" i="1" s="1"/>
  <c r="X356" i="1" s="1"/>
  <c r="T354" i="2"/>
  <c r="P354" i="2"/>
  <c r="S354" i="2"/>
  <c r="O354" i="2"/>
  <c r="M354" i="2"/>
  <c r="R354" i="2"/>
  <c r="N354" i="2"/>
  <c r="Z355" i="1"/>
  <c r="AA355" i="1"/>
  <c r="W354" i="2" l="1"/>
  <c r="V354" i="2"/>
  <c r="Y354" i="2"/>
  <c r="O356" i="1"/>
  <c r="V356" i="1" s="1"/>
  <c r="M356" i="1"/>
  <c r="T356" i="1"/>
  <c r="W356" i="1" s="1"/>
  <c r="N356" i="1"/>
  <c r="U354" i="2"/>
  <c r="Z354" i="2" l="1"/>
  <c r="AA354" i="2"/>
  <c r="U356" i="1"/>
  <c r="K357" i="1" s="1"/>
  <c r="P357" i="1" s="1"/>
  <c r="Y356" i="1"/>
  <c r="AA356" i="1" s="1"/>
  <c r="I355" i="2"/>
  <c r="K355" i="2"/>
  <c r="J355" i="2"/>
  <c r="L355" i="2"/>
  <c r="L357" i="1" l="1"/>
  <c r="Q357" i="1" s="1"/>
  <c r="X357" i="1" s="1"/>
  <c r="I357" i="1"/>
  <c r="R357" i="1" s="1"/>
  <c r="J357" i="1"/>
  <c r="O357" i="1" s="1"/>
  <c r="Z356" i="1"/>
  <c r="T357" i="1"/>
  <c r="W357" i="1" s="1"/>
  <c r="Q355" i="2"/>
  <c r="X355" i="2" s="1"/>
  <c r="N355" i="2"/>
  <c r="M355" i="2"/>
  <c r="R355" i="2"/>
  <c r="O355" i="2"/>
  <c r="S355" i="2"/>
  <c r="P355" i="2"/>
  <c r="T355" i="2"/>
  <c r="V355" i="2" l="1"/>
  <c r="W355" i="2"/>
  <c r="M357" i="1"/>
  <c r="N357" i="1"/>
  <c r="S357" i="1"/>
  <c r="V357" i="1" s="1"/>
  <c r="Y355" i="2"/>
  <c r="U355" i="2"/>
  <c r="Z355" i="2" l="1"/>
  <c r="AA355" i="2"/>
  <c r="U357" i="1"/>
  <c r="J358" i="1" s="1"/>
  <c r="S358" i="1" s="1"/>
  <c r="Y357" i="1"/>
  <c r="Z357" i="1" s="1"/>
  <c r="J356" i="2"/>
  <c r="I356" i="2"/>
  <c r="K356" i="2"/>
  <c r="L356" i="2"/>
  <c r="K358" i="1" l="1"/>
  <c r="T358" i="1" s="1"/>
  <c r="L358" i="1"/>
  <c r="Q358" i="1" s="1"/>
  <c r="X358" i="1" s="1"/>
  <c r="I358" i="1"/>
  <c r="R358" i="1" s="1"/>
  <c r="O358" i="1"/>
  <c r="V358" i="1" s="1"/>
  <c r="AA357" i="1"/>
  <c r="T356" i="2"/>
  <c r="P356" i="2"/>
  <c r="Q356" i="2"/>
  <c r="X356" i="2" s="1"/>
  <c r="M356" i="2"/>
  <c r="R356" i="2"/>
  <c r="N356" i="2"/>
  <c r="S356" i="2"/>
  <c r="O356" i="2"/>
  <c r="W356" i="2" l="1"/>
  <c r="V356" i="2"/>
  <c r="Y356" i="2"/>
  <c r="M358" i="1"/>
  <c r="N358" i="1"/>
  <c r="P358" i="1"/>
  <c r="W358" i="1" s="1"/>
  <c r="U356" i="2"/>
  <c r="Z356" i="2" l="1"/>
  <c r="AA356" i="2"/>
  <c r="U358" i="1"/>
  <c r="L359" i="1" s="1"/>
  <c r="Q359" i="1" s="1"/>
  <c r="X359" i="1" s="1"/>
  <c r="Y358" i="1"/>
  <c r="Z358" i="1" s="1"/>
  <c r="I357" i="2"/>
  <c r="J357" i="2"/>
  <c r="K357" i="2"/>
  <c r="L357" i="2"/>
  <c r="I359" i="1" l="1"/>
  <c r="N359" i="1" s="1"/>
  <c r="J359" i="1"/>
  <c r="S359" i="1" s="1"/>
  <c r="K359" i="1"/>
  <c r="P359" i="1" s="1"/>
  <c r="AA358" i="1"/>
  <c r="N357" i="2"/>
  <c r="M357" i="2"/>
  <c r="R357" i="2"/>
  <c r="P357" i="2"/>
  <c r="T357" i="2"/>
  <c r="Q357" i="2"/>
  <c r="X357" i="2" s="1"/>
  <c r="O357" i="2"/>
  <c r="S357" i="2"/>
  <c r="W357" i="2" l="1"/>
  <c r="V357" i="2"/>
  <c r="M359" i="1"/>
  <c r="R359" i="1"/>
  <c r="O359" i="1"/>
  <c r="V359" i="1" s="1"/>
  <c r="T359" i="1"/>
  <c r="W359" i="1" s="1"/>
  <c r="Y357" i="2"/>
  <c r="U357" i="2"/>
  <c r="Z357" i="2" l="1"/>
  <c r="AA357" i="2"/>
  <c r="U359" i="1"/>
  <c r="L360" i="1" s="1"/>
  <c r="Q360" i="1" s="1"/>
  <c r="X360" i="1" s="1"/>
  <c r="Y359" i="1"/>
  <c r="AA359" i="1" s="1"/>
  <c r="J358" i="2"/>
  <c r="I358" i="2"/>
  <c r="K358" i="2"/>
  <c r="L358" i="2"/>
  <c r="I360" i="1" l="1"/>
  <c r="M360" i="1" s="1"/>
  <c r="J360" i="1"/>
  <c r="O360" i="1" s="1"/>
  <c r="K360" i="1"/>
  <c r="T360" i="1" s="1"/>
  <c r="Z359" i="1"/>
  <c r="T358" i="2"/>
  <c r="P358" i="2"/>
  <c r="Q358" i="2"/>
  <c r="X358" i="2" s="1"/>
  <c r="M358" i="2"/>
  <c r="R358" i="2"/>
  <c r="N358" i="2"/>
  <c r="S358" i="2"/>
  <c r="O358" i="2"/>
  <c r="W358" i="2" l="1"/>
  <c r="Y358" i="2"/>
  <c r="V358" i="2"/>
  <c r="S360" i="1"/>
  <c r="V360" i="1" s="1"/>
  <c r="P360" i="1"/>
  <c r="W360" i="1" s="1"/>
  <c r="R360" i="1"/>
  <c r="N360" i="1"/>
  <c r="U358" i="2"/>
  <c r="Z358" i="2" l="1"/>
  <c r="AA358" i="2"/>
  <c r="Y360" i="1"/>
  <c r="Z360" i="1" s="1"/>
  <c r="U360" i="1"/>
  <c r="I361" i="1" s="1"/>
  <c r="R361" i="1" s="1"/>
  <c r="I359" i="2"/>
  <c r="K359" i="2"/>
  <c r="J359" i="2"/>
  <c r="L359" i="2"/>
  <c r="AA360" i="1" l="1"/>
  <c r="N361" i="1"/>
  <c r="M361" i="1"/>
  <c r="J361" i="1"/>
  <c r="O361" i="1" s="1"/>
  <c r="K361" i="1"/>
  <c r="T361" i="1" s="1"/>
  <c r="L361" i="1"/>
  <c r="Q361" i="1" s="1"/>
  <c r="X361" i="1" s="1"/>
  <c r="Q359" i="2"/>
  <c r="X359" i="2" s="1"/>
  <c r="O359" i="2"/>
  <c r="S359" i="2"/>
  <c r="P359" i="2"/>
  <c r="T359" i="2"/>
  <c r="N359" i="2"/>
  <c r="M359" i="2"/>
  <c r="R359" i="2"/>
  <c r="W359" i="2" l="1"/>
  <c r="V359" i="2"/>
  <c r="U361" i="1"/>
  <c r="I362" i="1" s="1"/>
  <c r="M362" i="1" s="1"/>
  <c r="P361" i="1"/>
  <c r="W361" i="1" s="1"/>
  <c r="S361" i="1"/>
  <c r="V361" i="1" s="1"/>
  <c r="Y359" i="2"/>
  <c r="U359" i="2"/>
  <c r="Z359" i="2" l="1"/>
  <c r="AA359" i="2"/>
  <c r="J362" i="1"/>
  <c r="S362" i="1" s="1"/>
  <c r="N362" i="1"/>
  <c r="R362" i="1"/>
  <c r="L362" i="1"/>
  <c r="Q362" i="1" s="1"/>
  <c r="X362" i="1" s="1"/>
  <c r="Y361" i="1"/>
  <c r="AA361" i="1" s="1"/>
  <c r="K362" i="1"/>
  <c r="T362" i="1" s="1"/>
  <c r="J360" i="2"/>
  <c r="I360" i="2"/>
  <c r="K360" i="2"/>
  <c r="L360" i="2"/>
  <c r="U362" i="1" l="1"/>
  <c r="I363" i="1" s="1"/>
  <c r="R363" i="1" s="1"/>
  <c r="O362" i="1"/>
  <c r="V362" i="1" s="1"/>
  <c r="P362" i="1"/>
  <c r="W362" i="1" s="1"/>
  <c r="Z361" i="1"/>
  <c r="Q360" i="2"/>
  <c r="X360" i="2" s="1"/>
  <c r="S360" i="2"/>
  <c r="O360" i="2"/>
  <c r="T360" i="2"/>
  <c r="P360" i="2"/>
  <c r="M360" i="2"/>
  <c r="R360" i="2"/>
  <c r="N360" i="2"/>
  <c r="U360" i="2" l="1"/>
  <c r="W360" i="2"/>
  <c r="V360" i="2"/>
  <c r="J361" i="2" s="1"/>
  <c r="N363" i="1"/>
  <c r="M363" i="1"/>
  <c r="J363" i="1"/>
  <c r="O363" i="1" s="1"/>
  <c r="Y362" i="1"/>
  <c r="AA362" i="1" s="1"/>
  <c r="L363" i="1"/>
  <c r="Q363" i="1" s="1"/>
  <c r="X363" i="1" s="1"/>
  <c r="K363" i="1"/>
  <c r="P363" i="1" s="1"/>
  <c r="Y360" i="2"/>
  <c r="I361" i="2"/>
  <c r="Z360" i="2" l="1"/>
  <c r="AA360" i="2"/>
  <c r="K361" i="2"/>
  <c r="L361" i="2"/>
  <c r="Q361" i="2" s="1"/>
  <c r="X361" i="2" s="1"/>
  <c r="U363" i="1"/>
  <c r="I364" i="1" s="1"/>
  <c r="S363" i="1"/>
  <c r="V363" i="1" s="1"/>
  <c r="T363" i="1"/>
  <c r="W363" i="1" s="1"/>
  <c r="Z362" i="1"/>
  <c r="Y363" i="1"/>
  <c r="AA363" i="1" s="1"/>
  <c r="O361" i="2"/>
  <c r="S361" i="2"/>
  <c r="N361" i="2"/>
  <c r="M361" i="2"/>
  <c r="R361" i="2"/>
  <c r="P361" i="2"/>
  <c r="T361" i="2"/>
  <c r="V361" i="2" l="1"/>
  <c r="W361" i="2"/>
  <c r="Y361" i="2"/>
  <c r="J364" i="1"/>
  <c r="O364" i="1" s="1"/>
  <c r="L364" i="1"/>
  <c r="Q364" i="1" s="1"/>
  <c r="X364" i="1" s="1"/>
  <c r="K364" i="1"/>
  <c r="T364" i="1" s="1"/>
  <c r="Z363" i="1"/>
  <c r="U361" i="2"/>
  <c r="M364" i="1"/>
  <c r="R364" i="1"/>
  <c r="N364" i="1"/>
  <c r="Z361" i="2" l="1"/>
  <c r="AA361" i="2"/>
  <c r="S364" i="1"/>
  <c r="V364" i="1" s="1"/>
  <c r="P364" i="1"/>
  <c r="W364" i="1" s="1"/>
  <c r="U364" i="1"/>
  <c r="J362" i="2"/>
  <c r="I362" i="2"/>
  <c r="K362" i="2"/>
  <c r="L362" i="2"/>
  <c r="Y364" i="1" l="1"/>
  <c r="Z364" i="1" s="1"/>
  <c r="K365" i="1"/>
  <c r="T365" i="1" s="1"/>
  <c r="I365" i="1"/>
  <c r="N365" i="1" s="1"/>
  <c r="J365" i="1"/>
  <c r="O365" i="1" s="1"/>
  <c r="L365" i="1"/>
  <c r="Q365" i="1" s="1"/>
  <c r="X365" i="1" s="1"/>
  <c r="Q362" i="2"/>
  <c r="X362" i="2" s="1"/>
  <c r="T362" i="2"/>
  <c r="P362" i="2"/>
  <c r="M362" i="2"/>
  <c r="R362" i="2"/>
  <c r="N362" i="2"/>
  <c r="S362" i="2"/>
  <c r="O362" i="2"/>
  <c r="W362" i="2" l="1"/>
  <c r="V362" i="2"/>
  <c r="Y362" i="2"/>
  <c r="AA364" i="1"/>
  <c r="M365" i="1"/>
  <c r="R365" i="1"/>
  <c r="P365" i="1"/>
  <c r="W365" i="1" s="1"/>
  <c r="S365" i="1"/>
  <c r="V365" i="1" s="1"/>
  <c r="U362" i="2"/>
  <c r="Z362" i="2" l="1"/>
  <c r="AA362" i="2"/>
  <c r="U365" i="1"/>
  <c r="L366" i="1" s="1"/>
  <c r="Y365" i="1"/>
  <c r="Z365" i="1" s="1"/>
  <c r="I363" i="2"/>
  <c r="K363" i="2"/>
  <c r="J363" i="2"/>
  <c r="L363" i="2"/>
  <c r="K366" i="1" l="1"/>
  <c r="P366" i="1" s="1"/>
  <c r="J366" i="1"/>
  <c r="S366" i="1" s="1"/>
  <c r="I366" i="1"/>
  <c r="R366" i="1" s="1"/>
  <c r="AA365" i="1"/>
  <c r="Q363" i="2"/>
  <c r="X363" i="2" s="1"/>
  <c r="O363" i="2"/>
  <c r="S363" i="2"/>
  <c r="P363" i="2"/>
  <c r="T363" i="2"/>
  <c r="N363" i="2"/>
  <c r="M363" i="2"/>
  <c r="R363" i="2"/>
  <c r="Q366" i="1"/>
  <c r="X366" i="1" s="1"/>
  <c r="W363" i="2" l="1"/>
  <c r="V363" i="2"/>
  <c r="T366" i="1"/>
  <c r="W366" i="1" s="1"/>
  <c r="O366" i="1"/>
  <c r="V366" i="1" s="1"/>
  <c r="M366" i="1"/>
  <c r="N366" i="1"/>
  <c r="Y363" i="2"/>
  <c r="U363" i="2"/>
  <c r="Z363" i="2" l="1"/>
  <c r="AA363" i="2"/>
  <c r="U366" i="1"/>
  <c r="L367" i="1" s="1"/>
  <c r="Q367" i="1" s="1"/>
  <c r="X367" i="1" s="1"/>
  <c r="Y366" i="1"/>
  <c r="Z366" i="1" s="1"/>
  <c r="J364" i="2"/>
  <c r="I364" i="2"/>
  <c r="K364" i="2"/>
  <c r="L364" i="2"/>
  <c r="I367" i="1" l="1"/>
  <c r="N367" i="1" s="1"/>
  <c r="K367" i="1"/>
  <c r="T367" i="1" s="1"/>
  <c r="J367" i="1"/>
  <c r="O367" i="1" s="1"/>
  <c r="AA366" i="1"/>
  <c r="T364" i="2"/>
  <c r="P364" i="2"/>
  <c r="Q364" i="2"/>
  <c r="X364" i="2" s="1"/>
  <c r="M364" i="2"/>
  <c r="R364" i="2"/>
  <c r="N364" i="2"/>
  <c r="S364" i="2"/>
  <c r="O364" i="2"/>
  <c r="W364" i="2" l="1"/>
  <c r="Y364" i="2"/>
  <c r="V364" i="2"/>
  <c r="R367" i="1"/>
  <c r="P367" i="1"/>
  <c r="W367" i="1" s="1"/>
  <c r="S367" i="1"/>
  <c r="V367" i="1" s="1"/>
  <c r="M367" i="1"/>
  <c r="U364" i="2"/>
  <c r="Z364" i="2" l="1"/>
  <c r="AA364" i="2"/>
  <c r="Y367" i="1"/>
  <c r="AK4" i="1" s="1"/>
  <c r="U367" i="1"/>
  <c r="I368" i="1" s="1"/>
  <c r="N368" i="1" s="1"/>
  <c r="I365" i="2"/>
  <c r="K365" i="2"/>
  <c r="J365" i="2"/>
  <c r="L365" i="2"/>
  <c r="AA367" i="1" l="1"/>
  <c r="Z367" i="1"/>
  <c r="R368" i="1"/>
  <c r="M368" i="1"/>
  <c r="L368" i="1"/>
  <c r="Q368" i="1" s="1"/>
  <c r="X368" i="1" s="1"/>
  <c r="K368" i="1"/>
  <c r="T368" i="1" s="1"/>
  <c r="J368" i="1"/>
  <c r="O368" i="1" s="1"/>
  <c r="P365" i="2"/>
  <c r="T365" i="2"/>
  <c r="Q365" i="2"/>
  <c r="X365" i="2" s="1"/>
  <c r="O365" i="2"/>
  <c r="S365" i="2"/>
  <c r="N365" i="2"/>
  <c r="M365" i="2"/>
  <c r="R365" i="2"/>
  <c r="W365" i="2" l="1"/>
  <c r="V365" i="2"/>
  <c r="U368" i="1"/>
  <c r="I369" i="1" s="1"/>
  <c r="P368" i="1"/>
  <c r="W368" i="1" s="1"/>
  <c r="S368" i="1"/>
  <c r="V368" i="1" s="1"/>
  <c r="Y365" i="2"/>
  <c r="U365" i="2"/>
  <c r="Z365" i="2" l="1"/>
  <c r="AA365" i="2"/>
  <c r="J369" i="1"/>
  <c r="O369" i="1" s="1"/>
  <c r="Y368" i="1"/>
  <c r="K369" i="1"/>
  <c r="P369" i="1" s="1"/>
  <c r="L369" i="1"/>
  <c r="Q369" i="1" s="1"/>
  <c r="X369" i="1" s="1"/>
  <c r="J366" i="2"/>
  <c r="I366" i="2"/>
  <c r="K366" i="2"/>
  <c r="L366" i="2"/>
  <c r="R369" i="1"/>
  <c r="N369" i="1"/>
  <c r="M369" i="1"/>
  <c r="Z368" i="1" l="1"/>
  <c r="S369" i="1"/>
  <c r="V369" i="1" s="1"/>
  <c r="T369" i="1"/>
  <c r="W369" i="1" s="1"/>
  <c r="AA368" i="1"/>
  <c r="U369" i="1"/>
  <c r="T366" i="2"/>
  <c r="P366" i="2"/>
  <c r="Q366" i="2"/>
  <c r="X366" i="2" s="1"/>
  <c r="M366" i="2"/>
  <c r="R366" i="2"/>
  <c r="N366" i="2"/>
  <c r="S366" i="2"/>
  <c r="O366" i="2"/>
  <c r="Y369" i="1"/>
  <c r="W366" i="2" l="1"/>
  <c r="V366" i="2"/>
  <c r="U366" i="2"/>
  <c r="Y366" i="2"/>
  <c r="J370" i="1"/>
  <c r="O370" i="1" s="1"/>
  <c r="L370" i="1"/>
  <c r="Q370" i="1" s="1"/>
  <c r="X370" i="1" s="1"/>
  <c r="K370" i="1"/>
  <c r="P370" i="1" s="1"/>
  <c r="I370" i="1"/>
  <c r="N370" i="1" s="1"/>
  <c r="AA369" i="1"/>
  <c r="Z369" i="1"/>
  <c r="J367" i="2" l="1"/>
  <c r="Z366" i="2"/>
  <c r="AA366" i="2"/>
  <c r="K367" i="2"/>
  <c r="P367" i="2" s="1"/>
  <c r="I367" i="2"/>
  <c r="N367" i="2" s="1"/>
  <c r="L367" i="2"/>
  <c r="Q367" i="2" s="1"/>
  <c r="X367" i="2" s="1"/>
  <c r="S370" i="1"/>
  <c r="V370" i="1" s="1"/>
  <c r="T370" i="1"/>
  <c r="W370" i="1" s="1"/>
  <c r="R370" i="1"/>
  <c r="M370" i="1"/>
  <c r="Y370" i="1" s="1"/>
  <c r="O367" i="2"/>
  <c r="S367" i="2"/>
  <c r="R367" i="2" l="1"/>
  <c r="M367" i="2"/>
  <c r="T367" i="2"/>
  <c r="V367" i="2"/>
  <c r="W367" i="2"/>
  <c r="U370" i="1"/>
  <c r="J371" i="1" s="1"/>
  <c r="Y367" i="2"/>
  <c r="AK4" i="2" s="1"/>
  <c r="U367" i="2"/>
  <c r="AA370" i="1"/>
  <c r="Z370" i="1"/>
  <c r="Z367" i="2" l="1"/>
  <c r="AA367" i="2"/>
  <c r="L371" i="1"/>
  <c r="Q371" i="1" s="1"/>
  <c r="X371" i="1" s="1"/>
  <c r="K371" i="1"/>
  <c r="T371" i="1" s="1"/>
  <c r="I371" i="1"/>
  <c r="R371" i="1" s="1"/>
  <c r="J368" i="2"/>
  <c r="I368" i="2"/>
  <c r="K368" i="2"/>
  <c r="L368" i="2"/>
  <c r="O371" i="1"/>
  <c r="S371" i="1"/>
  <c r="P371" i="1" l="1"/>
  <c r="W371" i="1" s="1"/>
  <c r="N371" i="1"/>
  <c r="M371" i="1"/>
  <c r="V371" i="1"/>
  <c r="T368" i="2"/>
  <c r="P368" i="2"/>
  <c r="Q368" i="2"/>
  <c r="X368" i="2" s="1"/>
  <c r="M368" i="2"/>
  <c r="R368" i="2"/>
  <c r="N368" i="2"/>
  <c r="S368" i="2"/>
  <c r="O368" i="2"/>
  <c r="V368" i="2" s="1"/>
  <c r="W368" i="2" l="1"/>
  <c r="Y368" i="2"/>
  <c r="Y371" i="1"/>
  <c r="Z371" i="1" s="1"/>
  <c r="U371" i="1"/>
  <c r="J372" i="1" s="1"/>
  <c r="O372" i="1" s="1"/>
  <c r="U368" i="2"/>
  <c r="Z368" i="2" l="1"/>
  <c r="AA368" i="2"/>
  <c r="AA371" i="1"/>
  <c r="S372" i="1"/>
  <c r="V372" i="1" s="1"/>
  <c r="L372" i="1"/>
  <c r="Q372" i="1" s="1"/>
  <c r="X372" i="1" s="1"/>
  <c r="K372" i="1"/>
  <c r="I372" i="1"/>
  <c r="R372" i="1" s="1"/>
  <c r="I369" i="2"/>
  <c r="K369" i="2"/>
  <c r="J369" i="2"/>
  <c r="L369" i="2"/>
  <c r="N372" i="1" l="1"/>
  <c r="M372" i="1"/>
  <c r="P372" i="1"/>
  <c r="T372" i="1"/>
  <c r="O369" i="2"/>
  <c r="S369" i="2"/>
  <c r="P369" i="2"/>
  <c r="T369" i="2"/>
  <c r="Q369" i="2"/>
  <c r="X369" i="2" s="1"/>
  <c r="N369" i="2"/>
  <c r="M369" i="2"/>
  <c r="R369" i="2"/>
  <c r="W369" i="2" l="1"/>
  <c r="U369" i="2"/>
  <c r="I370" i="2" s="1"/>
  <c r="V369" i="2"/>
  <c r="U372" i="1"/>
  <c r="I373" i="1" s="1"/>
  <c r="M373" i="1" s="1"/>
  <c r="Y372" i="1"/>
  <c r="AA372" i="1" s="1"/>
  <c r="W372" i="1"/>
  <c r="Y369" i="2"/>
  <c r="K370" i="2" l="1"/>
  <c r="L370" i="2"/>
  <c r="Q370" i="2" s="1"/>
  <c r="X370" i="2" s="1"/>
  <c r="Z369" i="2"/>
  <c r="AA369" i="2"/>
  <c r="J370" i="2"/>
  <c r="O370" i="2" s="1"/>
  <c r="Z372" i="1"/>
  <c r="R373" i="1"/>
  <c r="J373" i="1"/>
  <c r="O373" i="1" s="1"/>
  <c r="N373" i="1"/>
  <c r="L373" i="1"/>
  <c r="Q373" i="1" s="1"/>
  <c r="X373" i="1" s="1"/>
  <c r="K373" i="1"/>
  <c r="T373" i="1" s="1"/>
  <c r="M370" i="2"/>
  <c r="R370" i="2"/>
  <c r="N370" i="2"/>
  <c r="T370" i="2"/>
  <c r="P370" i="2"/>
  <c r="S370" i="2" l="1"/>
  <c r="W370" i="2"/>
  <c r="V370" i="2"/>
  <c r="S373" i="1"/>
  <c r="V373" i="1" s="1"/>
  <c r="P373" i="1"/>
  <c r="W373" i="1" s="1"/>
  <c r="U373" i="1"/>
  <c r="I374" i="1" s="1"/>
  <c r="N374" i="1" s="1"/>
  <c r="Y370" i="2"/>
  <c r="U370" i="2"/>
  <c r="L371" i="2" l="1"/>
  <c r="Z370" i="2"/>
  <c r="AA370" i="2"/>
  <c r="Y373" i="1"/>
  <c r="AA373" i="1" s="1"/>
  <c r="M374" i="1"/>
  <c r="R374" i="1"/>
  <c r="K374" i="1"/>
  <c r="J374" i="1"/>
  <c r="L374" i="1"/>
  <c r="Q374" i="1" s="1"/>
  <c r="X374" i="1" s="1"/>
  <c r="Q371" i="2"/>
  <c r="X371" i="2" s="1"/>
  <c r="I371" i="2"/>
  <c r="K371" i="2"/>
  <c r="J371" i="2"/>
  <c r="Z373" i="1" l="1"/>
  <c r="U374" i="1"/>
  <c r="I375" i="1" s="1"/>
  <c r="N375" i="1" s="1"/>
  <c r="T374" i="1"/>
  <c r="P374" i="1"/>
  <c r="O374" i="1"/>
  <c r="S374" i="1"/>
  <c r="O371" i="2"/>
  <c r="S371" i="2"/>
  <c r="P371" i="2"/>
  <c r="T371" i="2"/>
  <c r="N371" i="2"/>
  <c r="M371" i="2"/>
  <c r="R371" i="2"/>
  <c r="V371" i="2" l="1"/>
  <c r="U371" i="2"/>
  <c r="W371" i="2"/>
  <c r="R375" i="1"/>
  <c r="M375" i="1"/>
  <c r="W374" i="1"/>
  <c r="Y374" i="1"/>
  <c r="AA374" i="1" s="1"/>
  <c r="V374" i="1"/>
  <c r="J375" i="1" s="1"/>
  <c r="Y371" i="2"/>
  <c r="Z371" i="2" l="1"/>
  <c r="AA371" i="2"/>
  <c r="L372" i="2"/>
  <c r="Q372" i="2" s="1"/>
  <c r="X372" i="2" s="1"/>
  <c r="I372" i="2"/>
  <c r="J372" i="2"/>
  <c r="S372" i="2" s="1"/>
  <c r="K372" i="2"/>
  <c r="P372" i="2" s="1"/>
  <c r="U375" i="1"/>
  <c r="I376" i="1" s="1"/>
  <c r="Z374" i="1"/>
  <c r="K375" i="1"/>
  <c r="P375" i="1" s="1"/>
  <c r="L375" i="1"/>
  <c r="Q375" i="1" s="1"/>
  <c r="X375" i="1" s="1"/>
  <c r="S375" i="1"/>
  <c r="O375" i="1"/>
  <c r="N372" i="2"/>
  <c r="M372" i="2"/>
  <c r="R372" i="2"/>
  <c r="T372" i="2" l="1"/>
  <c r="O372" i="2"/>
  <c r="Y372" i="2" s="1"/>
  <c r="W372" i="2"/>
  <c r="V372" i="2"/>
  <c r="U372" i="2"/>
  <c r="T375" i="1"/>
  <c r="W375" i="1" s="1"/>
  <c r="Y375" i="1"/>
  <c r="V375" i="1"/>
  <c r="N376" i="1"/>
  <c r="M376" i="1"/>
  <c r="R376" i="1"/>
  <c r="J373" i="2" l="1"/>
  <c r="Z372" i="2"/>
  <c r="AA372" i="2"/>
  <c r="K373" i="2"/>
  <c r="P373" i="2" s="1"/>
  <c r="I373" i="2"/>
  <c r="R373" i="2" s="1"/>
  <c r="L373" i="2"/>
  <c r="K376" i="1"/>
  <c r="J376" i="1"/>
  <c r="L376" i="1"/>
  <c r="Q376" i="1" s="1"/>
  <c r="X376" i="1" s="1"/>
  <c r="AA375" i="1"/>
  <c r="Z375" i="1"/>
  <c r="O373" i="2"/>
  <c r="S373" i="2"/>
  <c r="U376" i="1"/>
  <c r="T373" i="2" l="1"/>
  <c r="M373" i="2"/>
  <c r="N373" i="2"/>
  <c r="U373" i="2" s="1"/>
  <c r="V373" i="2"/>
  <c r="W373" i="2"/>
  <c r="Q373" i="2"/>
  <c r="Y373" i="2" s="1"/>
  <c r="S376" i="1"/>
  <c r="O376" i="1"/>
  <c r="P376" i="1"/>
  <c r="T376" i="1"/>
  <c r="I377" i="1"/>
  <c r="Z373" i="2" l="1"/>
  <c r="AA373" i="2"/>
  <c r="X373" i="2"/>
  <c r="L374" i="2" s="1"/>
  <c r="W376" i="1"/>
  <c r="Y376" i="1"/>
  <c r="V376" i="1"/>
  <c r="J374" i="2"/>
  <c r="I374" i="2"/>
  <c r="K374" i="2"/>
  <c r="R377" i="1"/>
  <c r="N377" i="1"/>
  <c r="M377" i="1"/>
  <c r="J377" i="1" l="1"/>
  <c r="L377" i="1"/>
  <c r="Q377" i="1" s="1"/>
  <c r="X377" i="1" s="1"/>
  <c r="K377" i="1"/>
  <c r="Z376" i="1"/>
  <c r="AA376" i="1"/>
  <c r="Q374" i="2"/>
  <c r="X374" i="2" s="1"/>
  <c r="N374" i="2"/>
  <c r="M374" i="2"/>
  <c r="R374" i="2"/>
  <c r="T374" i="2"/>
  <c r="P374" i="2"/>
  <c r="S374" i="2"/>
  <c r="O374" i="2"/>
  <c r="U377" i="1"/>
  <c r="W374" i="2" l="1"/>
  <c r="Y374" i="2"/>
  <c r="V374" i="2"/>
  <c r="O377" i="1"/>
  <c r="S377" i="1"/>
  <c r="T377" i="1"/>
  <c r="P377" i="1"/>
  <c r="U374" i="2"/>
  <c r="I378" i="1"/>
  <c r="Z374" i="2" l="1"/>
  <c r="AA374" i="2"/>
  <c r="W377" i="1"/>
  <c r="Y377" i="1"/>
  <c r="AA377" i="1" s="1"/>
  <c r="V377" i="1"/>
  <c r="J375" i="2"/>
  <c r="I375" i="2"/>
  <c r="K375" i="2"/>
  <c r="L375" i="2"/>
  <c r="N378" i="1"/>
  <c r="M378" i="1"/>
  <c r="R378" i="1"/>
  <c r="Z377" i="1" l="1"/>
  <c r="J378" i="1"/>
  <c r="L378" i="1"/>
  <c r="Q378" i="1" s="1"/>
  <c r="X378" i="1" s="1"/>
  <c r="K378" i="1"/>
  <c r="P375" i="2"/>
  <c r="T375" i="2"/>
  <c r="R375" i="2"/>
  <c r="N375" i="2"/>
  <c r="M375" i="2"/>
  <c r="Q375" i="2"/>
  <c r="X375" i="2" s="1"/>
  <c r="O375" i="2"/>
  <c r="S375" i="2"/>
  <c r="U378" i="1"/>
  <c r="W375" i="2" l="1"/>
  <c r="V375" i="2"/>
  <c r="T378" i="1"/>
  <c r="P378" i="1"/>
  <c r="O378" i="1"/>
  <c r="S378" i="1"/>
  <c r="Y375" i="2"/>
  <c r="U375" i="2"/>
  <c r="I379" i="1"/>
  <c r="Z375" i="2" l="1"/>
  <c r="AA375" i="2"/>
  <c r="Y378" i="1"/>
  <c r="V378" i="1"/>
  <c r="W378" i="1"/>
  <c r="J376" i="2"/>
  <c r="I376" i="2"/>
  <c r="K376" i="2"/>
  <c r="L376" i="2"/>
  <c r="R379" i="1"/>
  <c r="N379" i="1"/>
  <c r="M379" i="1"/>
  <c r="K379" i="1" l="1"/>
  <c r="L379" i="1"/>
  <c r="Q379" i="1" s="1"/>
  <c r="X379" i="1" s="1"/>
  <c r="J379" i="1"/>
  <c r="AA378" i="1"/>
  <c r="Z378" i="1"/>
  <c r="U379" i="1"/>
  <c r="Q376" i="2"/>
  <c r="X376" i="2" s="1"/>
  <c r="N376" i="2"/>
  <c r="M376" i="2"/>
  <c r="R376" i="2"/>
  <c r="T376" i="2"/>
  <c r="P376" i="2"/>
  <c r="S376" i="2"/>
  <c r="O376" i="2"/>
  <c r="V376" i="2" l="1"/>
  <c r="U376" i="2"/>
  <c r="J377" i="2" s="1"/>
  <c r="W376" i="2"/>
  <c r="O379" i="1"/>
  <c r="S379" i="1"/>
  <c r="T379" i="1"/>
  <c r="P379" i="1"/>
  <c r="I380" i="1"/>
  <c r="M380" i="1" s="1"/>
  <c r="Y376" i="2"/>
  <c r="L377" i="2" l="1"/>
  <c r="Z376" i="2"/>
  <c r="AA376" i="2"/>
  <c r="K377" i="2"/>
  <c r="T377" i="2" s="1"/>
  <c r="I377" i="2"/>
  <c r="R377" i="2" s="1"/>
  <c r="W379" i="1"/>
  <c r="V379" i="1"/>
  <c r="Y379" i="1"/>
  <c r="N380" i="1"/>
  <c r="R380" i="1"/>
  <c r="Q377" i="2"/>
  <c r="X377" i="2" s="1"/>
  <c r="O377" i="2"/>
  <c r="S377" i="2"/>
  <c r="P377" i="2" l="1"/>
  <c r="M377" i="2"/>
  <c r="N377" i="2"/>
  <c r="V377" i="2"/>
  <c r="W377" i="2"/>
  <c r="Z379" i="1"/>
  <c r="AA379" i="1"/>
  <c r="L380" i="1"/>
  <c r="Q380" i="1" s="1"/>
  <c r="X380" i="1" s="1"/>
  <c r="K380" i="1"/>
  <c r="J380" i="1"/>
  <c r="U380" i="1"/>
  <c r="Y377" i="2" l="1"/>
  <c r="Z377" i="2"/>
  <c r="AA377" i="2"/>
  <c r="U377" i="2"/>
  <c r="J378" i="2" s="1"/>
  <c r="T380" i="1"/>
  <c r="P380" i="1"/>
  <c r="O380" i="1"/>
  <c r="S380" i="1"/>
  <c r="I381" i="1"/>
  <c r="R381" i="1" s="1"/>
  <c r="L378" i="2" l="1"/>
  <c r="Q378" i="2" s="1"/>
  <c r="X378" i="2" s="1"/>
  <c r="K378" i="2"/>
  <c r="T378" i="2" s="1"/>
  <c r="I378" i="2"/>
  <c r="N378" i="2" s="1"/>
  <c r="Y380" i="1"/>
  <c r="Z380" i="1" s="1"/>
  <c r="W380" i="1"/>
  <c r="V380" i="1"/>
  <c r="J381" i="1" s="1"/>
  <c r="S381" i="1" s="1"/>
  <c r="M381" i="1"/>
  <c r="N381" i="1"/>
  <c r="S378" i="2"/>
  <c r="O378" i="2"/>
  <c r="P378" i="2" l="1"/>
  <c r="R378" i="2"/>
  <c r="M378" i="2"/>
  <c r="U378" i="2" s="1"/>
  <c r="V378" i="2"/>
  <c r="W378" i="2"/>
  <c r="Y378" i="2"/>
  <c r="AA380" i="1"/>
  <c r="K381" i="1"/>
  <c r="T381" i="1" s="1"/>
  <c r="O381" i="1"/>
  <c r="V381" i="1" s="1"/>
  <c r="L381" i="1"/>
  <c r="Q381" i="1" s="1"/>
  <c r="X381" i="1" s="1"/>
  <c r="U381" i="1"/>
  <c r="Z378" i="2" l="1"/>
  <c r="AA378" i="2"/>
  <c r="J382" i="1"/>
  <c r="S382" i="1" s="1"/>
  <c r="P381" i="1"/>
  <c r="I382" i="1"/>
  <c r="M382" i="1" s="1"/>
  <c r="J379" i="2"/>
  <c r="I379" i="2"/>
  <c r="K379" i="2"/>
  <c r="L379" i="2"/>
  <c r="O382" i="1" l="1"/>
  <c r="V382" i="1" s="1"/>
  <c r="N382" i="1"/>
  <c r="R382" i="1"/>
  <c r="W381" i="1"/>
  <c r="Y381" i="1"/>
  <c r="P379" i="2"/>
  <c r="T379" i="2"/>
  <c r="Q379" i="2"/>
  <c r="X379" i="2" s="1"/>
  <c r="R379" i="2"/>
  <c r="N379" i="2"/>
  <c r="M379" i="2"/>
  <c r="O379" i="2"/>
  <c r="S379" i="2"/>
  <c r="U379" i="2" l="1"/>
  <c r="W379" i="2"/>
  <c r="V379" i="2"/>
  <c r="L380" i="2" s="1"/>
  <c r="U382" i="1"/>
  <c r="I383" i="1" s="1"/>
  <c r="N383" i="1" s="1"/>
  <c r="AA381" i="1"/>
  <c r="Z381" i="1"/>
  <c r="K382" i="1"/>
  <c r="L382" i="1"/>
  <c r="Q382" i="1" s="1"/>
  <c r="X382" i="1" s="1"/>
  <c r="I380" i="2"/>
  <c r="Y379" i="2"/>
  <c r="Z379" i="2" l="1"/>
  <c r="AA379" i="2"/>
  <c r="J380" i="2"/>
  <c r="S380" i="2" s="1"/>
  <c r="K380" i="2"/>
  <c r="T380" i="2" s="1"/>
  <c r="R383" i="1"/>
  <c r="J383" i="1"/>
  <c r="S383" i="1" s="1"/>
  <c r="M383" i="1"/>
  <c r="T382" i="1"/>
  <c r="P382" i="1"/>
  <c r="Y382" i="1" s="1"/>
  <c r="Q380" i="2"/>
  <c r="X380" i="2" s="1"/>
  <c r="N380" i="2"/>
  <c r="M380" i="2"/>
  <c r="R380" i="2"/>
  <c r="O380" i="2" l="1"/>
  <c r="V380" i="2"/>
  <c r="P380" i="2"/>
  <c r="Y380" i="2" s="1"/>
  <c r="U380" i="2"/>
  <c r="J381" i="2" s="1"/>
  <c r="U383" i="1"/>
  <c r="O383" i="1"/>
  <c r="V383" i="1" s="1"/>
  <c r="W382" i="1"/>
  <c r="L383" i="1" s="1"/>
  <c r="AA382" i="1"/>
  <c r="Z382" i="1"/>
  <c r="W380" i="2" l="1"/>
  <c r="Z380" i="2"/>
  <c r="AA380" i="2"/>
  <c r="I381" i="2"/>
  <c r="M381" i="2" s="1"/>
  <c r="L381" i="2"/>
  <c r="Q381" i="2" s="1"/>
  <c r="X381" i="2" s="1"/>
  <c r="K381" i="2"/>
  <c r="P381" i="2" s="1"/>
  <c r="J384" i="1"/>
  <c r="S384" i="1" s="1"/>
  <c r="I384" i="1"/>
  <c r="N384" i="1" s="1"/>
  <c r="K383" i="1"/>
  <c r="T383" i="1" s="1"/>
  <c r="Q383" i="1"/>
  <c r="X383" i="1" s="1"/>
  <c r="O381" i="2"/>
  <c r="S381" i="2"/>
  <c r="T381" i="2" l="1"/>
  <c r="W381" i="2" s="1"/>
  <c r="N381" i="2"/>
  <c r="R381" i="2"/>
  <c r="V381" i="2"/>
  <c r="Y381" i="2"/>
  <c r="O384" i="1"/>
  <c r="V384" i="1" s="1"/>
  <c r="R384" i="1"/>
  <c r="M384" i="1"/>
  <c r="P383" i="1"/>
  <c r="W383" i="1" s="1"/>
  <c r="U381" i="2" l="1"/>
  <c r="Z381" i="2"/>
  <c r="AA381" i="2"/>
  <c r="U384" i="1"/>
  <c r="J385" i="1" s="1"/>
  <c r="Y383" i="1"/>
  <c r="AA383" i="1" s="1"/>
  <c r="L384" i="1"/>
  <c r="Q384" i="1" s="1"/>
  <c r="X384" i="1" s="1"/>
  <c r="K384" i="1"/>
  <c r="J382" i="2"/>
  <c r="I382" i="2"/>
  <c r="K382" i="2"/>
  <c r="L382" i="2"/>
  <c r="I385" i="1" l="1"/>
  <c r="M385" i="1" s="1"/>
  <c r="Z383" i="1"/>
  <c r="P384" i="1"/>
  <c r="Y384" i="1" s="1"/>
  <c r="T384" i="1"/>
  <c r="N382" i="2"/>
  <c r="M382" i="2"/>
  <c r="R382" i="2"/>
  <c r="Q382" i="2"/>
  <c r="X382" i="2" s="1"/>
  <c r="T382" i="2"/>
  <c r="P382" i="2"/>
  <c r="S382" i="2"/>
  <c r="O382" i="2"/>
  <c r="S385" i="1"/>
  <c r="O385" i="1"/>
  <c r="W382" i="2" l="1"/>
  <c r="V382" i="2"/>
  <c r="U382" i="2"/>
  <c r="J383" i="2" s="1"/>
  <c r="N385" i="1"/>
  <c r="R385" i="1"/>
  <c r="W384" i="1"/>
  <c r="K385" i="1" s="1"/>
  <c r="Z384" i="1"/>
  <c r="AA384" i="1"/>
  <c r="V385" i="1"/>
  <c r="Y382" i="2"/>
  <c r="Z382" i="2" l="1"/>
  <c r="AA382" i="2"/>
  <c r="L383" i="2"/>
  <c r="Q383" i="2" s="1"/>
  <c r="X383" i="2" s="1"/>
  <c r="K383" i="2"/>
  <c r="T383" i="2" s="1"/>
  <c r="I383" i="2"/>
  <c r="M383" i="2" s="1"/>
  <c r="U385" i="1"/>
  <c r="I386" i="1" s="1"/>
  <c r="R386" i="1" s="1"/>
  <c r="L385" i="1"/>
  <c r="Q385" i="1" s="1"/>
  <c r="X385" i="1" s="1"/>
  <c r="T385" i="1"/>
  <c r="P385" i="1"/>
  <c r="O383" i="2"/>
  <c r="S383" i="2"/>
  <c r="R383" i="2" l="1"/>
  <c r="P383" i="2"/>
  <c r="N383" i="2"/>
  <c r="V383" i="2"/>
  <c r="W383" i="2"/>
  <c r="M386" i="1"/>
  <c r="J386" i="1"/>
  <c r="O386" i="1" s="1"/>
  <c r="N386" i="1"/>
  <c r="Y385" i="1"/>
  <c r="W385" i="1"/>
  <c r="U383" i="2"/>
  <c r="Y383" i="2" l="1"/>
  <c r="Z383" i="2"/>
  <c r="AA383" i="2"/>
  <c r="U386" i="1"/>
  <c r="S386" i="1"/>
  <c r="V386" i="1" s="1"/>
  <c r="K386" i="1"/>
  <c r="L386" i="1"/>
  <c r="Q386" i="1" s="1"/>
  <c r="X386" i="1" s="1"/>
  <c r="Z385" i="1"/>
  <c r="AA385" i="1"/>
  <c r="J384" i="2"/>
  <c r="I384" i="2"/>
  <c r="K384" i="2"/>
  <c r="L384" i="2"/>
  <c r="J387" i="1" l="1"/>
  <c r="S387" i="1" s="1"/>
  <c r="I387" i="1"/>
  <c r="R387" i="1" s="1"/>
  <c r="T386" i="1"/>
  <c r="P386" i="1"/>
  <c r="Q384" i="2"/>
  <c r="X384" i="2" s="1"/>
  <c r="N384" i="2"/>
  <c r="M384" i="2"/>
  <c r="R384" i="2"/>
  <c r="T384" i="2"/>
  <c r="P384" i="2"/>
  <c r="S384" i="2"/>
  <c r="O384" i="2"/>
  <c r="W384" i="2" l="1"/>
  <c r="V384" i="2"/>
  <c r="O387" i="1"/>
  <c r="V387" i="1" s="1"/>
  <c r="N387" i="1"/>
  <c r="M387" i="1"/>
  <c r="W386" i="1"/>
  <c r="Y386" i="1"/>
  <c r="Y384" i="2"/>
  <c r="U384" i="2"/>
  <c r="Z384" i="2" l="1"/>
  <c r="AA384" i="2"/>
  <c r="U387" i="1"/>
  <c r="J388" i="1" s="1"/>
  <c r="S388" i="1" s="1"/>
  <c r="Z386" i="1"/>
  <c r="AA386" i="1"/>
  <c r="K387" i="1"/>
  <c r="L387" i="1"/>
  <c r="Q387" i="1" s="1"/>
  <c r="X387" i="1" s="1"/>
  <c r="J385" i="2"/>
  <c r="I385" i="2"/>
  <c r="K385" i="2"/>
  <c r="L385" i="2"/>
  <c r="I388" i="1" l="1"/>
  <c r="M388" i="1" s="1"/>
  <c r="O388" i="1"/>
  <c r="V388" i="1" s="1"/>
  <c r="P387" i="1"/>
  <c r="Y387" i="1" s="1"/>
  <c r="T387" i="1"/>
  <c r="Q385" i="2"/>
  <c r="X385" i="2" s="1"/>
  <c r="R385" i="2"/>
  <c r="N385" i="2"/>
  <c r="M385" i="2"/>
  <c r="P385" i="2"/>
  <c r="T385" i="2"/>
  <c r="O385" i="2"/>
  <c r="S385" i="2"/>
  <c r="V385" i="2" l="1"/>
  <c r="W385" i="2"/>
  <c r="R388" i="1"/>
  <c r="N388" i="1"/>
  <c r="W387" i="1"/>
  <c r="L388" i="1" s="1"/>
  <c r="Q388" i="1" s="1"/>
  <c r="X388" i="1" s="1"/>
  <c r="Z387" i="1"/>
  <c r="AA387" i="1"/>
  <c r="Y385" i="2"/>
  <c r="U385" i="2"/>
  <c r="Z385" i="2" l="1"/>
  <c r="AA385" i="2"/>
  <c r="U388" i="1"/>
  <c r="J389" i="1" s="1"/>
  <c r="O389" i="1" s="1"/>
  <c r="K388" i="1"/>
  <c r="T388" i="1" s="1"/>
  <c r="J386" i="2"/>
  <c r="I386" i="2"/>
  <c r="K386" i="2"/>
  <c r="L386" i="2"/>
  <c r="S389" i="1" l="1"/>
  <c r="V389" i="1" s="1"/>
  <c r="I389" i="1"/>
  <c r="N389" i="1" s="1"/>
  <c r="P388" i="1"/>
  <c r="W388" i="1" s="1"/>
  <c r="N386" i="2"/>
  <c r="M386" i="2"/>
  <c r="R386" i="2"/>
  <c r="Q386" i="2"/>
  <c r="X386" i="2" s="1"/>
  <c r="T386" i="2"/>
  <c r="P386" i="2"/>
  <c r="S386" i="2"/>
  <c r="O386" i="2"/>
  <c r="V386" i="2" l="1"/>
  <c r="W386" i="2"/>
  <c r="U386" i="2"/>
  <c r="I387" i="2" s="1"/>
  <c r="R389" i="1"/>
  <c r="M389" i="1"/>
  <c r="Y388" i="1"/>
  <c r="AA388" i="1" s="1"/>
  <c r="K389" i="1"/>
  <c r="L389" i="1"/>
  <c r="Q389" i="1" s="1"/>
  <c r="X389" i="1" s="1"/>
  <c r="Y386" i="2"/>
  <c r="Z386" i="2" l="1"/>
  <c r="AA386" i="2"/>
  <c r="J387" i="2"/>
  <c r="O387" i="2" s="1"/>
  <c r="K387" i="2"/>
  <c r="P387" i="2" s="1"/>
  <c r="L387" i="2"/>
  <c r="Q387" i="2" s="1"/>
  <c r="U389" i="1"/>
  <c r="J390" i="1" s="1"/>
  <c r="S390" i="1" s="1"/>
  <c r="Z388" i="1"/>
  <c r="P389" i="1"/>
  <c r="Y389" i="1" s="1"/>
  <c r="T389" i="1"/>
  <c r="R387" i="2"/>
  <c r="N387" i="2"/>
  <c r="M387" i="2"/>
  <c r="S387" i="2"/>
  <c r="T387" i="2" l="1"/>
  <c r="W387" i="2" s="1"/>
  <c r="X387" i="2"/>
  <c r="Y387" i="2"/>
  <c r="V387" i="2"/>
  <c r="O390" i="1"/>
  <c r="V390" i="1" s="1"/>
  <c r="I390" i="1"/>
  <c r="R390" i="1" s="1"/>
  <c r="W389" i="1"/>
  <c r="K390" i="1" s="1"/>
  <c r="AA389" i="1"/>
  <c r="Z389" i="1"/>
  <c r="U387" i="2"/>
  <c r="Z387" i="2" l="1"/>
  <c r="AA387" i="2"/>
  <c r="N390" i="1"/>
  <c r="M390" i="1"/>
  <c r="L390" i="1"/>
  <c r="Q390" i="1" s="1"/>
  <c r="X390" i="1" s="1"/>
  <c r="P390" i="1"/>
  <c r="T390" i="1"/>
  <c r="J388" i="2"/>
  <c r="I388" i="2"/>
  <c r="K388" i="2"/>
  <c r="L388" i="2"/>
  <c r="U390" i="1" l="1"/>
  <c r="J391" i="1" s="1"/>
  <c r="S391" i="1" s="1"/>
  <c r="W390" i="1"/>
  <c r="Y390" i="1"/>
  <c r="T388" i="2"/>
  <c r="P388" i="2"/>
  <c r="N388" i="2"/>
  <c r="M388" i="2"/>
  <c r="R388" i="2"/>
  <c r="Q388" i="2"/>
  <c r="X388" i="2" s="1"/>
  <c r="S388" i="2"/>
  <c r="O388" i="2"/>
  <c r="V388" i="2" l="1"/>
  <c r="U388" i="2"/>
  <c r="W388" i="2"/>
  <c r="O391" i="1"/>
  <c r="V391" i="1" s="1"/>
  <c r="I391" i="1"/>
  <c r="Z390" i="1"/>
  <c r="AA390" i="1"/>
  <c r="L391" i="1"/>
  <c r="Q391" i="1" s="1"/>
  <c r="X391" i="1" s="1"/>
  <c r="K391" i="1"/>
  <c r="Y388" i="2"/>
  <c r="Z388" i="2" l="1"/>
  <c r="AA388" i="2"/>
  <c r="K389" i="2"/>
  <c r="P389" i="2" s="1"/>
  <c r="J389" i="2"/>
  <c r="O389" i="2" s="1"/>
  <c r="I389" i="2"/>
  <c r="N389" i="2" s="1"/>
  <c r="L389" i="2"/>
  <c r="Q389" i="2" s="1"/>
  <c r="X389" i="2" s="1"/>
  <c r="R391" i="1"/>
  <c r="N391" i="1"/>
  <c r="M391" i="1"/>
  <c r="P391" i="1"/>
  <c r="T391" i="1"/>
  <c r="S389" i="2" l="1"/>
  <c r="R389" i="2"/>
  <c r="T389" i="2"/>
  <c r="W389" i="2" s="1"/>
  <c r="M389" i="2"/>
  <c r="V389" i="2"/>
  <c r="U391" i="1"/>
  <c r="J392" i="1" s="1"/>
  <c r="S392" i="1" s="1"/>
  <c r="Y391" i="1"/>
  <c r="W391" i="1"/>
  <c r="U389" i="2" l="1"/>
  <c r="K390" i="2" s="1"/>
  <c r="T390" i="2" s="1"/>
  <c r="Y389" i="2"/>
  <c r="O392" i="1"/>
  <c r="V392" i="1" s="1"/>
  <c r="I392" i="1"/>
  <c r="K392" i="1"/>
  <c r="L392" i="1"/>
  <c r="Q392" i="1" s="1"/>
  <c r="X392" i="1" s="1"/>
  <c r="Z391" i="1"/>
  <c r="AA391" i="1"/>
  <c r="Z389" i="2" l="1"/>
  <c r="AA389" i="2"/>
  <c r="L390" i="2"/>
  <c r="Q390" i="2" s="1"/>
  <c r="X390" i="2" s="1"/>
  <c r="J390" i="2"/>
  <c r="S390" i="2" s="1"/>
  <c r="I390" i="2"/>
  <c r="M390" i="2" s="1"/>
  <c r="P390" i="2"/>
  <c r="W390" i="2" s="1"/>
  <c r="M392" i="1"/>
  <c r="N392" i="1"/>
  <c r="R392" i="1"/>
  <c r="P392" i="1"/>
  <c r="T392" i="1"/>
  <c r="N390" i="2" l="1"/>
  <c r="O390" i="2"/>
  <c r="V390" i="2" s="1"/>
  <c r="R390" i="2"/>
  <c r="U390" i="2" s="1"/>
  <c r="Y390" i="2"/>
  <c r="U392" i="1"/>
  <c r="Y392" i="1"/>
  <c r="W392" i="1"/>
  <c r="I391" i="2" l="1"/>
  <c r="L391" i="2"/>
  <c r="Q391" i="2" s="1"/>
  <c r="X391" i="2" s="1"/>
  <c r="J391" i="2"/>
  <c r="O391" i="2" s="1"/>
  <c r="K391" i="2"/>
  <c r="T391" i="2" s="1"/>
  <c r="Z390" i="2"/>
  <c r="AA390" i="2"/>
  <c r="I393" i="1"/>
  <c r="J393" i="1"/>
  <c r="L393" i="1"/>
  <c r="Q393" i="1" s="1"/>
  <c r="X393" i="1" s="1"/>
  <c r="K393" i="1"/>
  <c r="AA392" i="1"/>
  <c r="Z392" i="1"/>
  <c r="R391" i="2"/>
  <c r="N391" i="2"/>
  <c r="M391" i="2"/>
  <c r="S391" i="2" l="1"/>
  <c r="V391" i="2" s="1"/>
  <c r="P391" i="2"/>
  <c r="Y391" i="2"/>
  <c r="W391" i="2"/>
  <c r="O393" i="1"/>
  <c r="S393" i="1"/>
  <c r="M393" i="1"/>
  <c r="R393" i="1"/>
  <c r="N393" i="1"/>
  <c r="T393" i="1"/>
  <c r="P393" i="1"/>
  <c r="U391" i="2"/>
  <c r="Z391" i="2" l="1"/>
  <c r="AA391" i="2"/>
  <c r="U393" i="1"/>
  <c r="V393" i="1"/>
  <c r="Y393" i="1"/>
  <c r="W393" i="1"/>
  <c r="J392" i="2"/>
  <c r="I392" i="2"/>
  <c r="K392" i="2"/>
  <c r="L392" i="2"/>
  <c r="I394" i="1" l="1"/>
  <c r="J394" i="1"/>
  <c r="L394" i="1"/>
  <c r="Q394" i="1" s="1"/>
  <c r="X394" i="1" s="1"/>
  <c r="K394" i="1"/>
  <c r="Z393" i="1"/>
  <c r="AA393" i="1"/>
  <c r="P392" i="2"/>
  <c r="T392" i="2"/>
  <c r="Q392" i="2"/>
  <c r="X392" i="2" s="1"/>
  <c r="N392" i="2"/>
  <c r="M392" i="2"/>
  <c r="R392" i="2"/>
  <c r="S392" i="2"/>
  <c r="O392" i="2"/>
  <c r="V392" i="2" l="1"/>
  <c r="W392" i="2"/>
  <c r="Y392" i="2"/>
  <c r="O394" i="1"/>
  <c r="S394" i="1"/>
  <c r="N394" i="1"/>
  <c r="M394" i="1"/>
  <c r="R394" i="1"/>
  <c r="P394" i="1"/>
  <c r="T394" i="1"/>
  <c r="U392" i="2"/>
  <c r="Z392" i="2" l="1"/>
  <c r="AA392" i="2"/>
  <c r="V394" i="1"/>
  <c r="Y394" i="1"/>
  <c r="Z394" i="1" s="1"/>
  <c r="U394" i="1"/>
  <c r="W394" i="1"/>
  <c r="J393" i="2"/>
  <c r="K393" i="2"/>
  <c r="I393" i="2"/>
  <c r="L393" i="2"/>
  <c r="AA394" i="1" l="1"/>
  <c r="J395" i="1"/>
  <c r="S395" i="1" s="1"/>
  <c r="L395" i="1"/>
  <c r="Q395" i="1" s="1"/>
  <c r="X395" i="1" s="1"/>
  <c r="I395" i="1"/>
  <c r="R395" i="1" s="1"/>
  <c r="K395" i="1"/>
  <c r="P395" i="1" s="1"/>
  <c r="R393" i="2"/>
  <c r="N393" i="2"/>
  <c r="M393" i="2"/>
  <c r="Q393" i="2"/>
  <c r="X393" i="2" s="1"/>
  <c r="T393" i="2"/>
  <c r="P393" i="2"/>
  <c r="O393" i="2"/>
  <c r="S393" i="2"/>
  <c r="U393" i="2" l="1"/>
  <c r="I394" i="2" s="1"/>
  <c r="W393" i="2"/>
  <c r="V393" i="2"/>
  <c r="J394" i="2" s="1"/>
  <c r="O395" i="1"/>
  <c r="V395" i="1" s="1"/>
  <c r="M395" i="1"/>
  <c r="N395" i="1"/>
  <c r="T395" i="1"/>
  <c r="W395" i="1" s="1"/>
  <c r="Y393" i="2"/>
  <c r="Z393" i="2" l="1"/>
  <c r="AA393" i="2"/>
  <c r="K394" i="2"/>
  <c r="P394" i="2" s="1"/>
  <c r="L394" i="2"/>
  <c r="Q394" i="2" s="1"/>
  <c r="X394" i="2" s="1"/>
  <c r="U395" i="1"/>
  <c r="L396" i="1" s="1"/>
  <c r="Q396" i="1" s="1"/>
  <c r="X396" i="1" s="1"/>
  <c r="Y395" i="1"/>
  <c r="AA395" i="1" s="1"/>
  <c r="S394" i="2"/>
  <c r="O394" i="2"/>
  <c r="N394" i="2"/>
  <c r="R394" i="2"/>
  <c r="M394" i="2"/>
  <c r="T394" i="2" l="1"/>
  <c r="V394" i="2"/>
  <c r="U394" i="2"/>
  <c r="W394" i="2"/>
  <c r="K396" i="1"/>
  <c r="T396" i="1" s="1"/>
  <c r="J396" i="1"/>
  <c r="O396" i="1" s="1"/>
  <c r="I396" i="1"/>
  <c r="N396" i="1" s="1"/>
  <c r="Z395" i="1"/>
  <c r="Y394" i="2"/>
  <c r="Z394" i="2" l="1"/>
  <c r="AA394" i="2"/>
  <c r="K395" i="2"/>
  <c r="P395" i="2" s="1"/>
  <c r="J395" i="2"/>
  <c r="O395" i="2" s="1"/>
  <c r="I395" i="2"/>
  <c r="R395" i="2" s="1"/>
  <c r="L395" i="2"/>
  <c r="Q395" i="2" s="1"/>
  <c r="X395" i="2" s="1"/>
  <c r="S396" i="1"/>
  <c r="V396" i="1" s="1"/>
  <c r="R396" i="1"/>
  <c r="M396" i="1"/>
  <c r="P396" i="1"/>
  <c r="W396" i="1" s="1"/>
  <c r="S395" i="2" l="1"/>
  <c r="M395" i="2"/>
  <c r="N395" i="2"/>
  <c r="T395" i="2"/>
  <c r="W395" i="2" s="1"/>
  <c r="V395" i="2"/>
  <c r="U396" i="1"/>
  <c r="I397" i="1" s="1"/>
  <c r="M397" i="1" s="1"/>
  <c r="Y396" i="1"/>
  <c r="AA396" i="1" s="1"/>
  <c r="Y395" i="2" l="1"/>
  <c r="U395" i="2"/>
  <c r="K396" i="2" s="1"/>
  <c r="K397" i="1"/>
  <c r="P397" i="1" s="1"/>
  <c r="Z396" i="1"/>
  <c r="R397" i="1"/>
  <c r="N397" i="1"/>
  <c r="J397" i="1"/>
  <c r="O397" i="1" s="1"/>
  <c r="L397" i="1"/>
  <c r="Q397" i="1" s="1"/>
  <c r="X397" i="1" s="1"/>
  <c r="L396" i="2" l="1"/>
  <c r="Q396" i="2" s="1"/>
  <c r="X396" i="2" s="1"/>
  <c r="T396" i="2"/>
  <c r="P396" i="2"/>
  <c r="W396" i="2" s="1"/>
  <c r="I396" i="2"/>
  <c r="R396" i="2" s="1"/>
  <c r="J396" i="2"/>
  <c r="Z395" i="2"/>
  <c r="AA395" i="2"/>
  <c r="N396" i="2"/>
  <c r="T397" i="1"/>
  <c r="W397" i="1" s="1"/>
  <c r="U397" i="1"/>
  <c r="I398" i="1" s="1"/>
  <c r="Y397" i="1"/>
  <c r="AA397" i="1" s="1"/>
  <c r="S397" i="1"/>
  <c r="V397" i="1" s="1"/>
  <c r="M396" i="2" l="1"/>
  <c r="S396" i="2"/>
  <c r="O396" i="2"/>
  <c r="Y396" i="2" s="1"/>
  <c r="U396" i="2"/>
  <c r="I397" i="2" s="1"/>
  <c r="N397" i="2" s="1"/>
  <c r="J398" i="1"/>
  <c r="O398" i="1" s="1"/>
  <c r="K398" i="1"/>
  <c r="T398" i="1" s="1"/>
  <c r="Z397" i="1"/>
  <c r="N398" i="1"/>
  <c r="M398" i="1"/>
  <c r="R398" i="1"/>
  <c r="L398" i="1"/>
  <c r="Q398" i="1" s="1"/>
  <c r="X398" i="1" s="1"/>
  <c r="V396" i="2" l="1"/>
  <c r="Z396" i="2"/>
  <c r="AA396" i="2"/>
  <c r="K397" i="2"/>
  <c r="P397" i="2" s="1"/>
  <c r="R397" i="2"/>
  <c r="L397" i="2"/>
  <c r="Q397" i="2" s="1"/>
  <c r="X397" i="2" s="1"/>
  <c r="J397" i="2"/>
  <c r="O397" i="2" s="1"/>
  <c r="M397" i="2"/>
  <c r="U397" i="2" s="1"/>
  <c r="S398" i="1"/>
  <c r="V398" i="1" s="1"/>
  <c r="P398" i="1"/>
  <c r="W398" i="1" s="1"/>
  <c r="U398" i="1"/>
  <c r="S397" i="2" l="1"/>
  <c r="Y397" i="2"/>
  <c r="V397" i="2"/>
  <c r="J398" i="2" s="1"/>
  <c r="T397" i="2"/>
  <c r="W397" i="2" s="1"/>
  <c r="Y398" i="1"/>
  <c r="AA398" i="1" s="1"/>
  <c r="J399" i="1"/>
  <c r="I399" i="1"/>
  <c r="L399" i="1"/>
  <c r="Q399" i="1" s="1"/>
  <c r="X399" i="1" s="1"/>
  <c r="K399" i="1"/>
  <c r="I398" i="2"/>
  <c r="K398" i="2" l="1"/>
  <c r="L398" i="2"/>
  <c r="Z397" i="2"/>
  <c r="AA397" i="2"/>
  <c r="Z398" i="1"/>
  <c r="M399" i="1"/>
  <c r="R399" i="1"/>
  <c r="N399" i="1"/>
  <c r="S399" i="1"/>
  <c r="O399" i="1"/>
  <c r="T399" i="1"/>
  <c r="P399" i="1"/>
  <c r="N398" i="2"/>
  <c r="M398" i="2"/>
  <c r="R398" i="2"/>
  <c r="Q398" i="2"/>
  <c r="X398" i="2" s="1"/>
  <c r="P398" i="2"/>
  <c r="T398" i="2"/>
  <c r="S398" i="2"/>
  <c r="O398" i="2"/>
  <c r="V398" i="2" l="1"/>
  <c r="U398" i="2"/>
  <c r="W398" i="2"/>
  <c r="V399" i="1"/>
  <c r="U399" i="1"/>
  <c r="W399" i="1"/>
  <c r="Y399" i="1"/>
  <c r="Y398" i="2"/>
  <c r="Z398" i="2" l="1"/>
  <c r="AA398" i="2"/>
  <c r="K399" i="2"/>
  <c r="T399" i="2" s="1"/>
  <c r="J399" i="2"/>
  <c r="O399" i="2" s="1"/>
  <c r="L399" i="2"/>
  <c r="Q399" i="2" s="1"/>
  <c r="I399" i="2"/>
  <c r="M399" i="2" s="1"/>
  <c r="I400" i="1"/>
  <c r="J400" i="1"/>
  <c r="AA399" i="1"/>
  <c r="Z399" i="1"/>
  <c r="L400" i="1"/>
  <c r="Q400" i="1" s="1"/>
  <c r="X400" i="1" s="1"/>
  <c r="K400" i="1"/>
  <c r="N399" i="2" l="1"/>
  <c r="R399" i="2"/>
  <c r="X399" i="2"/>
  <c r="S399" i="2"/>
  <c r="P399" i="2"/>
  <c r="W399" i="2" s="1"/>
  <c r="U399" i="2"/>
  <c r="V399" i="2"/>
  <c r="O400" i="1"/>
  <c r="S400" i="1"/>
  <c r="M400" i="1"/>
  <c r="N400" i="1"/>
  <c r="R400" i="1"/>
  <c r="T400" i="1"/>
  <c r="P400" i="1"/>
  <c r="Y399" i="2"/>
  <c r="Z399" i="2" l="1"/>
  <c r="AA399" i="2"/>
  <c r="L400" i="2"/>
  <c r="Q400" i="2" s="1"/>
  <c r="X400" i="2" s="1"/>
  <c r="I400" i="2"/>
  <c r="N400" i="2" s="1"/>
  <c r="K400" i="2"/>
  <c r="P400" i="2" s="1"/>
  <c r="J400" i="2"/>
  <c r="S400" i="2" s="1"/>
  <c r="V400" i="1"/>
  <c r="U400" i="1"/>
  <c r="Y400" i="1"/>
  <c r="Z400" i="1" s="1"/>
  <c r="W400" i="1"/>
  <c r="M400" i="2" l="1"/>
  <c r="R400" i="2"/>
  <c r="O400" i="2"/>
  <c r="V400" i="2" s="1"/>
  <c r="T400" i="2"/>
  <c r="W400" i="2" s="1"/>
  <c r="U400" i="2"/>
  <c r="AA400" i="1"/>
  <c r="L401" i="1"/>
  <c r="Q401" i="1" s="1"/>
  <c r="X401" i="1" s="1"/>
  <c r="I401" i="1"/>
  <c r="J401" i="1"/>
  <c r="K401" i="1"/>
  <c r="T401" i="1" s="1"/>
  <c r="Y400" i="2" l="1"/>
  <c r="J401" i="2"/>
  <c r="Z400" i="2"/>
  <c r="AA400" i="2"/>
  <c r="L401" i="2"/>
  <c r="Q401" i="2" s="1"/>
  <c r="X401" i="2" s="1"/>
  <c r="I401" i="2"/>
  <c r="N401" i="2" s="1"/>
  <c r="K401" i="2"/>
  <c r="P401" i="2" s="1"/>
  <c r="O401" i="1"/>
  <c r="S401" i="1"/>
  <c r="R401" i="1"/>
  <c r="N401" i="1"/>
  <c r="M401" i="1"/>
  <c r="P401" i="1"/>
  <c r="W401" i="1" s="1"/>
  <c r="O401" i="2"/>
  <c r="S401" i="2"/>
  <c r="M401" i="2" l="1"/>
  <c r="R401" i="2"/>
  <c r="T401" i="2"/>
  <c r="W401" i="2"/>
  <c r="Y401" i="2"/>
  <c r="V401" i="2"/>
  <c r="U401" i="2"/>
  <c r="V401" i="1"/>
  <c r="U401" i="1"/>
  <c r="I402" i="1" s="1"/>
  <c r="Y401" i="1"/>
  <c r="Z401" i="1" s="1"/>
  <c r="Z401" i="2" l="1"/>
  <c r="AA401" i="2"/>
  <c r="J402" i="2"/>
  <c r="K402" i="2"/>
  <c r="P402" i="2" s="1"/>
  <c r="I402" i="2"/>
  <c r="M402" i="2" s="1"/>
  <c r="L402" i="2"/>
  <c r="Q402" i="2" s="1"/>
  <c r="X402" i="2" s="1"/>
  <c r="K402" i="1"/>
  <c r="T402" i="1" s="1"/>
  <c r="L402" i="1"/>
  <c r="Q402" i="1" s="1"/>
  <c r="X402" i="1" s="1"/>
  <c r="J402" i="1"/>
  <c r="O402" i="1" s="1"/>
  <c r="N402" i="1"/>
  <c r="R402" i="1"/>
  <c r="M402" i="1"/>
  <c r="AA401" i="1"/>
  <c r="S402" i="2"/>
  <c r="O402" i="2"/>
  <c r="T402" i="2" l="1"/>
  <c r="V402" i="2"/>
  <c r="N402" i="2"/>
  <c r="Y402" i="2" s="1"/>
  <c r="R402" i="2"/>
  <c r="W402" i="2"/>
  <c r="P402" i="1"/>
  <c r="W402" i="1" s="1"/>
  <c r="S402" i="1"/>
  <c r="V402" i="1" s="1"/>
  <c r="U402" i="1"/>
  <c r="Z402" i="2" l="1"/>
  <c r="AA402" i="2"/>
  <c r="U402" i="2"/>
  <c r="J403" i="2" s="1"/>
  <c r="Y402" i="1"/>
  <c r="Z402" i="1" s="1"/>
  <c r="L403" i="1"/>
  <c r="Q403" i="1" s="1"/>
  <c r="X403" i="1" s="1"/>
  <c r="J403" i="1"/>
  <c r="O403" i="1" s="1"/>
  <c r="I403" i="1"/>
  <c r="N403" i="1" s="1"/>
  <c r="K403" i="1"/>
  <c r="T403" i="1" s="1"/>
  <c r="L403" i="2" l="1"/>
  <c r="Q403" i="2" s="1"/>
  <c r="X403" i="2" s="1"/>
  <c r="K403" i="2"/>
  <c r="T403" i="2" s="1"/>
  <c r="I403" i="2"/>
  <c r="N403" i="2" s="1"/>
  <c r="S403" i="1"/>
  <c r="V403" i="1" s="1"/>
  <c r="AA402" i="1"/>
  <c r="R403" i="1"/>
  <c r="M403" i="1"/>
  <c r="P403" i="1"/>
  <c r="O403" i="2"/>
  <c r="S403" i="2"/>
  <c r="P403" i="2" l="1"/>
  <c r="M403" i="2"/>
  <c r="R403" i="2"/>
  <c r="U403" i="2" s="1"/>
  <c r="V403" i="2"/>
  <c r="W403" i="2"/>
  <c r="Y403" i="2"/>
  <c r="Y403" i="1"/>
  <c r="Z403" i="1" s="1"/>
  <c r="U403" i="1"/>
  <c r="I404" i="1" s="1"/>
  <c r="N404" i="1" s="1"/>
  <c r="W403" i="1"/>
  <c r="Z403" i="2" l="1"/>
  <c r="AA403" i="2"/>
  <c r="AA403" i="1"/>
  <c r="L404" i="1"/>
  <c r="Q404" i="1" s="1"/>
  <c r="X404" i="1" s="1"/>
  <c r="M404" i="1"/>
  <c r="R404" i="1"/>
  <c r="J404" i="1"/>
  <c r="K404" i="1"/>
  <c r="T404" i="1" s="1"/>
  <c r="J404" i="2"/>
  <c r="I404" i="2"/>
  <c r="K404" i="2"/>
  <c r="L404" i="2"/>
  <c r="U404" i="1" l="1"/>
  <c r="I405" i="1" s="1"/>
  <c r="S404" i="1"/>
  <c r="O404" i="1"/>
  <c r="P404" i="1"/>
  <c r="W404" i="1" s="1"/>
  <c r="R404" i="2"/>
  <c r="N404" i="2"/>
  <c r="M404" i="2"/>
  <c r="Q404" i="2"/>
  <c r="X404" i="2" s="1"/>
  <c r="P404" i="2"/>
  <c r="T404" i="2"/>
  <c r="S404" i="2"/>
  <c r="O404" i="2"/>
  <c r="V404" i="2" l="1"/>
  <c r="W404" i="2"/>
  <c r="V404" i="1"/>
  <c r="J405" i="1" s="1"/>
  <c r="S405" i="1" s="1"/>
  <c r="N405" i="1"/>
  <c r="R405" i="1"/>
  <c r="M405" i="1"/>
  <c r="Y404" i="1"/>
  <c r="AA404" i="1" s="1"/>
  <c r="Y404" i="2"/>
  <c r="U404" i="2"/>
  <c r="Z404" i="2" l="1"/>
  <c r="AA404" i="2"/>
  <c r="K405" i="1"/>
  <c r="P405" i="1" s="1"/>
  <c r="U405" i="1"/>
  <c r="I406" i="1" s="1"/>
  <c r="L405" i="1"/>
  <c r="Q405" i="1" s="1"/>
  <c r="X405" i="1" s="1"/>
  <c r="O405" i="1"/>
  <c r="V405" i="1" s="1"/>
  <c r="Z404" i="1"/>
  <c r="J405" i="2"/>
  <c r="K405" i="2"/>
  <c r="I405" i="2"/>
  <c r="L405" i="2"/>
  <c r="J406" i="1" l="1"/>
  <c r="O406" i="1" s="1"/>
  <c r="T405" i="1"/>
  <c r="W405" i="1" s="1"/>
  <c r="K406" i="1" s="1"/>
  <c r="Y405" i="1"/>
  <c r="AA405" i="1" s="1"/>
  <c r="M406" i="1"/>
  <c r="R406" i="1"/>
  <c r="N406" i="1"/>
  <c r="Q405" i="2"/>
  <c r="X405" i="2" s="1"/>
  <c r="T405" i="2"/>
  <c r="P405" i="2"/>
  <c r="N405" i="2"/>
  <c r="R405" i="2"/>
  <c r="M405" i="2"/>
  <c r="O405" i="2"/>
  <c r="S405" i="2"/>
  <c r="W405" i="2" l="1"/>
  <c r="V405" i="2"/>
  <c r="Y405" i="2"/>
  <c r="S406" i="1"/>
  <c r="V406" i="1" s="1"/>
  <c r="Z405" i="1"/>
  <c r="U406" i="1"/>
  <c r="L406" i="1"/>
  <c r="Q406" i="1" s="1"/>
  <c r="X406" i="1" s="1"/>
  <c r="P406" i="1"/>
  <c r="T406" i="1"/>
  <c r="U405" i="2"/>
  <c r="Z405" i="2" l="1"/>
  <c r="AA405" i="2"/>
  <c r="I407" i="1"/>
  <c r="J407" i="1"/>
  <c r="Y406" i="1"/>
  <c r="Z406" i="1" s="1"/>
  <c r="W406" i="1"/>
  <c r="K407" i="1" s="1"/>
  <c r="J406" i="2"/>
  <c r="I406" i="2"/>
  <c r="K406" i="2"/>
  <c r="L406" i="2"/>
  <c r="S407" i="1" l="1"/>
  <c r="O407" i="1"/>
  <c r="N407" i="1"/>
  <c r="M407" i="1"/>
  <c r="R407" i="1"/>
  <c r="AA406" i="1"/>
  <c r="L407" i="1"/>
  <c r="Q407" i="1" s="1"/>
  <c r="X407" i="1" s="1"/>
  <c r="T407" i="1"/>
  <c r="P407" i="1"/>
  <c r="Q406" i="2"/>
  <c r="X406" i="2" s="1"/>
  <c r="R406" i="2"/>
  <c r="N406" i="2"/>
  <c r="M406" i="2"/>
  <c r="P406" i="2"/>
  <c r="T406" i="2"/>
  <c r="S406" i="2"/>
  <c r="O406" i="2"/>
  <c r="V406" i="2" l="1"/>
  <c r="W406" i="2"/>
  <c r="Y406" i="2"/>
  <c r="U407" i="1"/>
  <c r="I408" i="1" s="1"/>
  <c r="V407" i="1"/>
  <c r="Y407" i="1"/>
  <c r="AA407" i="1" s="1"/>
  <c r="W407" i="1"/>
  <c r="U406" i="2"/>
  <c r="Z406" i="2" l="1"/>
  <c r="AA406" i="2"/>
  <c r="J408" i="1"/>
  <c r="O408" i="1" s="1"/>
  <c r="K408" i="1"/>
  <c r="T408" i="1" s="1"/>
  <c r="N408" i="1"/>
  <c r="M408" i="1"/>
  <c r="R408" i="1"/>
  <c r="Z407" i="1"/>
  <c r="L408" i="1"/>
  <c r="Q408" i="1" s="1"/>
  <c r="X408" i="1" s="1"/>
  <c r="J407" i="2"/>
  <c r="K407" i="2"/>
  <c r="I407" i="2"/>
  <c r="L407" i="2"/>
  <c r="S408" i="1" l="1"/>
  <c r="V408" i="1" s="1"/>
  <c r="U408" i="1"/>
  <c r="I409" i="1" s="1"/>
  <c r="P408" i="1"/>
  <c r="W408" i="1" s="1"/>
  <c r="Q407" i="2"/>
  <c r="X407" i="2" s="1"/>
  <c r="T407" i="2"/>
  <c r="P407" i="2"/>
  <c r="N407" i="2"/>
  <c r="R407" i="2"/>
  <c r="M407" i="2"/>
  <c r="O407" i="2"/>
  <c r="S407" i="2"/>
  <c r="V407" i="2" l="1"/>
  <c r="W407" i="2"/>
  <c r="Y407" i="2"/>
  <c r="Y408" i="1"/>
  <c r="Z408" i="1" s="1"/>
  <c r="M409" i="1"/>
  <c r="R409" i="1"/>
  <c r="J409" i="1"/>
  <c r="S409" i="1" s="1"/>
  <c r="N409" i="1"/>
  <c r="K409" i="1"/>
  <c r="L409" i="1"/>
  <c r="Q409" i="1" s="1"/>
  <c r="X409" i="1" s="1"/>
  <c r="U407" i="2"/>
  <c r="Z407" i="2" l="1"/>
  <c r="AA407" i="2"/>
  <c r="U409" i="1"/>
  <c r="I410" i="1" s="1"/>
  <c r="AA408" i="1"/>
  <c r="O409" i="1"/>
  <c r="V409" i="1" s="1"/>
  <c r="P409" i="1"/>
  <c r="T409" i="1"/>
  <c r="J408" i="2"/>
  <c r="I408" i="2"/>
  <c r="K408" i="2"/>
  <c r="L408" i="2"/>
  <c r="J410" i="1" l="1"/>
  <c r="O410" i="1" s="1"/>
  <c r="Y409" i="1"/>
  <c r="W409" i="1"/>
  <c r="R408" i="2"/>
  <c r="N408" i="2"/>
  <c r="M408" i="2"/>
  <c r="Q408" i="2"/>
  <c r="X408" i="2" s="1"/>
  <c r="P408" i="2"/>
  <c r="T408" i="2"/>
  <c r="S408" i="2"/>
  <c r="O408" i="2"/>
  <c r="N410" i="1"/>
  <c r="M410" i="1"/>
  <c r="R410" i="1"/>
  <c r="U408" i="2" l="1"/>
  <c r="W408" i="2"/>
  <c r="V408" i="2"/>
  <c r="J409" i="2" s="1"/>
  <c r="S410" i="1"/>
  <c r="V410" i="1" s="1"/>
  <c r="K410" i="1"/>
  <c r="L410" i="1"/>
  <c r="Q410" i="1" s="1"/>
  <c r="X410" i="1" s="1"/>
  <c r="AA409" i="1"/>
  <c r="Z409" i="1"/>
  <c r="I409" i="2"/>
  <c r="Y408" i="2"/>
  <c r="U410" i="1"/>
  <c r="Z408" i="2" l="1"/>
  <c r="AA408" i="2"/>
  <c r="L409" i="2"/>
  <c r="Q409" i="2" s="1"/>
  <c r="X409" i="2" s="1"/>
  <c r="K409" i="2"/>
  <c r="P409" i="2" s="1"/>
  <c r="P410" i="1"/>
  <c r="T410" i="1"/>
  <c r="N409" i="2"/>
  <c r="R409" i="2"/>
  <c r="M409" i="2"/>
  <c r="O409" i="2"/>
  <c r="S409" i="2"/>
  <c r="J411" i="1"/>
  <c r="I411" i="1"/>
  <c r="T409" i="2" l="1"/>
  <c r="W409" i="2" s="1"/>
  <c r="V409" i="2"/>
  <c r="U409" i="2"/>
  <c r="W410" i="1"/>
  <c r="Y410" i="1"/>
  <c r="Y409" i="2"/>
  <c r="R411" i="1"/>
  <c r="N411" i="1"/>
  <c r="M411" i="1"/>
  <c r="O411" i="1"/>
  <c r="S411" i="1"/>
  <c r="Z409" i="2" l="1"/>
  <c r="AA409" i="2"/>
  <c r="L410" i="2"/>
  <c r="Q410" i="2" s="1"/>
  <c r="X410" i="2" s="1"/>
  <c r="K410" i="2"/>
  <c r="P410" i="2" s="1"/>
  <c r="I410" i="2"/>
  <c r="R410" i="2" s="1"/>
  <c r="J410" i="2"/>
  <c r="S410" i="2" s="1"/>
  <c r="Z410" i="1"/>
  <c r="AA410" i="1"/>
  <c r="K411" i="1"/>
  <c r="L411" i="1"/>
  <c r="Q411" i="1" s="1"/>
  <c r="X411" i="1" s="1"/>
  <c r="V411" i="1"/>
  <c r="U411" i="1"/>
  <c r="I412" i="1" s="1"/>
  <c r="M410" i="2" l="1"/>
  <c r="N410" i="2"/>
  <c r="T410" i="2"/>
  <c r="W410" i="2" s="1"/>
  <c r="O410" i="2"/>
  <c r="V410" i="2" s="1"/>
  <c r="T411" i="1"/>
  <c r="P411" i="1"/>
  <c r="J412" i="1"/>
  <c r="S412" i="1" s="1"/>
  <c r="M412" i="1"/>
  <c r="R412" i="1"/>
  <c r="N412" i="1"/>
  <c r="U410" i="2" l="1"/>
  <c r="Y410" i="2"/>
  <c r="W411" i="1"/>
  <c r="Y411" i="1"/>
  <c r="O412" i="1"/>
  <c r="V412" i="1" s="1"/>
  <c r="J411" i="2"/>
  <c r="I411" i="2"/>
  <c r="K411" i="2"/>
  <c r="L411" i="2"/>
  <c r="U412" i="1"/>
  <c r="Z410" i="2" l="1"/>
  <c r="AA410" i="2"/>
  <c r="Z411" i="1"/>
  <c r="AA411" i="1"/>
  <c r="L412" i="1"/>
  <c r="Q412" i="1" s="1"/>
  <c r="X412" i="1" s="1"/>
  <c r="K412" i="1"/>
  <c r="N411" i="2"/>
  <c r="R411" i="2"/>
  <c r="M411" i="2"/>
  <c r="Q411" i="2"/>
  <c r="X411" i="2" s="1"/>
  <c r="T411" i="2"/>
  <c r="P411" i="2"/>
  <c r="O411" i="2"/>
  <c r="S411" i="2"/>
  <c r="J413" i="1"/>
  <c r="I413" i="1"/>
  <c r="V411" i="2" l="1"/>
  <c r="W411" i="2"/>
  <c r="Y411" i="2"/>
  <c r="P412" i="1"/>
  <c r="Y412" i="1" s="1"/>
  <c r="Z412" i="1" s="1"/>
  <c r="T412" i="1"/>
  <c r="U411" i="2"/>
  <c r="O413" i="1"/>
  <c r="S413" i="1"/>
  <c r="N413" i="1"/>
  <c r="M413" i="1"/>
  <c r="R413" i="1"/>
  <c r="Z411" i="2" l="1"/>
  <c r="AA411" i="2"/>
  <c r="W412" i="1"/>
  <c r="K413" i="1" s="1"/>
  <c r="P413" i="1" s="1"/>
  <c r="AA412" i="1"/>
  <c r="V413" i="1"/>
  <c r="U413" i="1"/>
  <c r="I414" i="1" s="1"/>
  <c r="J412" i="2"/>
  <c r="I412" i="2"/>
  <c r="K412" i="2"/>
  <c r="L412" i="2"/>
  <c r="L413" i="1" l="1"/>
  <c r="Q413" i="1" s="1"/>
  <c r="X413" i="1" s="1"/>
  <c r="T413" i="1"/>
  <c r="W413" i="1" s="1"/>
  <c r="J414" i="1"/>
  <c r="O414" i="1" s="1"/>
  <c r="P412" i="2"/>
  <c r="T412" i="2"/>
  <c r="Q412" i="2"/>
  <c r="X412" i="2" s="1"/>
  <c r="R412" i="2"/>
  <c r="N412" i="2"/>
  <c r="M412" i="2"/>
  <c r="S412" i="2"/>
  <c r="O412" i="2"/>
  <c r="R414" i="1"/>
  <c r="N414" i="1"/>
  <c r="M414" i="1"/>
  <c r="W412" i="2" l="1"/>
  <c r="V412" i="2"/>
  <c r="Y412" i="2"/>
  <c r="Y413" i="1"/>
  <c r="AA413" i="1" s="1"/>
  <c r="L414" i="1"/>
  <c r="Q414" i="1" s="1"/>
  <c r="X414" i="1" s="1"/>
  <c r="K414" i="1"/>
  <c r="P414" i="1" s="1"/>
  <c r="S414" i="1"/>
  <c r="V414" i="1" s="1"/>
  <c r="U412" i="2"/>
  <c r="U414" i="1"/>
  <c r="Z412" i="2" l="1"/>
  <c r="AA412" i="2"/>
  <c r="Z413" i="1"/>
  <c r="T414" i="1"/>
  <c r="W414" i="1" s="1"/>
  <c r="L415" i="1" s="1"/>
  <c r="Y414" i="1"/>
  <c r="Z414" i="1" s="1"/>
  <c r="J413" i="2"/>
  <c r="K413" i="2"/>
  <c r="I413" i="2"/>
  <c r="L413" i="2"/>
  <c r="J415" i="1"/>
  <c r="I415" i="1"/>
  <c r="K415" i="1" l="1"/>
  <c r="P415" i="1" s="1"/>
  <c r="AA414" i="1"/>
  <c r="T413" i="2"/>
  <c r="P413" i="2"/>
  <c r="Q413" i="2"/>
  <c r="X413" i="2" s="1"/>
  <c r="N413" i="2"/>
  <c r="R413" i="2"/>
  <c r="M413" i="2"/>
  <c r="O413" i="2"/>
  <c r="S413" i="2"/>
  <c r="Q415" i="1"/>
  <c r="X415" i="1" s="1"/>
  <c r="N415" i="1"/>
  <c r="M415" i="1"/>
  <c r="R415" i="1"/>
  <c r="S415" i="1"/>
  <c r="O415" i="1"/>
  <c r="V413" i="2" l="1"/>
  <c r="W413" i="2"/>
  <c r="Y413" i="2"/>
  <c r="T415" i="1"/>
  <c r="W415" i="1" s="1"/>
  <c r="Y415" i="1"/>
  <c r="Z415" i="1" s="1"/>
  <c r="V415" i="1"/>
  <c r="U413" i="2"/>
  <c r="U415" i="1"/>
  <c r="Z413" i="2" l="1"/>
  <c r="AA413" i="2"/>
  <c r="AA415" i="1"/>
  <c r="J414" i="2"/>
  <c r="I414" i="2"/>
  <c r="K414" i="2"/>
  <c r="L414" i="2"/>
  <c r="I416" i="1"/>
  <c r="J416" i="1"/>
  <c r="K416" i="1"/>
  <c r="L416" i="1"/>
  <c r="R414" i="2" l="1"/>
  <c r="N414" i="2"/>
  <c r="M414" i="2"/>
  <c r="Q414" i="2"/>
  <c r="X414" i="2" s="1"/>
  <c r="P414" i="2"/>
  <c r="T414" i="2"/>
  <c r="S414" i="2"/>
  <c r="O414" i="2"/>
  <c r="P416" i="1"/>
  <c r="T416" i="1"/>
  <c r="O416" i="1"/>
  <c r="S416" i="1"/>
  <c r="Q416" i="1"/>
  <c r="X416" i="1" s="1"/>
  <c r="N416" i="1"/>
  <c r="M416" i="1"/>
  <c r="R416" i="1"/>
  <c r="Y414" i="2" l="1"/>
  <c r="V414" i="2"/>
  <c r="W414" i="2"/>
  <c r="W416" i="1"/>
  <c r="V416" i="1"/>
  <c r="U414" i="2"/>
  <c r="Y416" i="1"/>
  <c r="U416" i="1"/>
  <c r="Z414" i="2" l="1"/>
  <c r="AA414" i="2"/>
  <c r="J415" i="2"/>
  <c r="K415" i="2"/>
  <c r="I415" i="2"/>
  <c r="L415" i="2"/>
  <c r="J417" i="1"/>
  <c r="I417" i="1"/>
  <c r="K417" i="1"/>
  <c r="Z416" i="1"/>
  <c r="AA416" i="1"/>
  <c r="L417" i="1"/>
  <c r="N415" i="2" l="1"/>
  <c r="R415" i="2"/>
  <c r="M415" i="2"/>
  <c r="U415" i="2" s="1"/>
  <c r="T415" i="2"/>
  <c r="P415" i="2"/>
  <c r="Q415" i="2"/>
  <c r="X415" i="2" s="1"/>
  <c r="O415" i="2"/>
  <c r="S415" i="2"/>
  <c r="Q417" i="1"/>
  <c r="X417" i="1" s="1"/>
  <c r="T417" i="1"/>
  <c r="P417" i="1"/>
  <c r="R417" i="1"/>
  <c r="N417" i="1"/>
  <c r="M417" i="1"/>
  <c r="S417" i="1"/>
  <c r="O417" i="1"/>
  <c r="V415" i="2" l="1"/>
  <c r="W415" i="2"/>
  <c r="V417" i="1"/>
  <c r="U417" i="1"/>
  <c r="I418" i="1" s="1"/>
  <c r="W417" i="1"/>
  <c r="I416" i="2"/>
  <c r="Y415" i="2"/>
  <c r="Y417" i="1"/>
  <c r="Z415" i="2" l="1"/>
  <c r="AA415" i="2"/>
  <c r="L416" i="2"/>
  <c r="Q416" i="2" s="1"/>
  <c r="X416" i="2" s="1"/>
  <c r="K416" i="2"/>
  <c r="P416" i="2" s="1"/>
  <c r="J416" i="2"/>
  <c r="S416" i="2" s="1"/>
  <c r="L418" i="1"/>
  <c r="Q418" i="1" s="1"/>
  <c r="X418" i="1" s="1"/>
  <c r="J418" i="1"/>
  <c r="O418" i="1" s="1"/>
  <c r="K418" i="1"/>
  <c r="T418" i="1" s="1"/>
  <c r="R416" i="2"/>
  <c r="N416" i="2"/>
  <c r="M416" i="2"/>
  <c r="AA417" i="1"/>
  <c r="Z417" i="1"/>
  <c r="N418" i="1"/>
  <c r="M418" i="1"/>
  <c r="R418" i="1"/>
  <c r="O416" i="2" l="1"/>
  <c r="T416" i="2"/>
  <c r="Y416" i="2"/>
  <c r="W416" i="2"/>
  <c r="V416" i="2"/>
  <c r="P418" i="1"/>
  <c r="W418" i="1" s="1"/>
  <c r="S418" i="1"/>
  <c r="V418" i="1" s="1"/>
  <c r="U416" i="2"/>
  <c r="U418" i="1"/>
  <c r="Z416" i="2" l="1"/>
  <c r="AA416" i="2"/>
  <c r="Y418" i="1"/>
  <c r="J417" i="2"/>
  <c r="I417" i="2"/>
  <c r="K417" i="2"/>
  <c r="L417" i="2"/>
  <c r="J419" i="1"/>
  <c r="I419" i="1"/>
  <c r="K419" i="1"/>
  <c r="L419" i="1"/>
  <c r="AA418" i="1" l="1"/>
  <c r="Z418" i="1"/>
  <c r="T417" i="2"/>
  <c r="P417" i="2"/>
  <c r="N417" i="2"/>
  <c r="R417" i="2"/>
  <c r="M417" i="2"/>
  <c r="Q417" i="2"/>
  <c r="X417" i="2" s="1"/>
  <c r="O417" i="2"/>
  <c r="S417" i="2"/>
  <c r="Q419" i="1"/>
  <c r="X419" i="1" s="1"/>
  <c r="R419" i="1"/>
  <c r="N419" i="1"/>
  <c r="M419" i="1"/>
  <c r="P419" i="1"/>
  <c r="T419" i="1"/>
  <c r="S419" i="1"/>
  <c r="O419" i="1"/>
  <c r="W417" i="2" l="1"/>
  <c r="Y417" i="2"/>
  <c r="V417" i="2"/>
  <c r="V419" i="1"/>
  <c r="W419" i="1"/>
  <c r="U417" i="2"/>
  <c r="Y419" i="1"/>
  <c r="U419" i="1"/>
  <c r="Z417" i="2" l="1"/>
  <c r="AA417" i="2"/>
  <c r="L418" i="2"/>
  <c r="Q418" i="2" s="1"/>
  <c r="X418" i="2" s="1"/>
  <c r="J418" i="2"/>
  <c r="I418" i="2"/>
  <c r="K418" i="2"/>
  <c r="Z419" i="1"/>
  <c r="AA419" i="1"/>
  <c r="I420" i="1"/>
  <c r="J420" i="1"/>
  <c r="K420" i="1"/>
  <c r="L420" i="1"/>
  <c r="S418" i="2" l="1"/>
  <c r="O418" i="2"/>
  <c r="P418" i="2"/>
  <c r="T418" i="2"/>
  <c r="R418" i="2"/>
  <c r="N418" i="2"/>
  <c r="M418" i="2"/>
  <c r="Q420" i="1"/>
  <c r="X420" i="1" s="1"/>
  <c r="M420" i="1"/>
  <c r="N420" i="1"/>
  <c r="R420" i="1"/>
  <c r="S420" i="1"/>
  <c r="O420" i="1"/>
  <c r="P420" i="1"/>
  <c r="T420" i="1"/>
  <c r="W418" i="2" l="1"/>
  <c r="V418" i="2"/>
  <c r="W420" i="1"/>
  <c r="V420" i="1"/>
  <c r="U420" i="1"/>
  <c r="Y418" i="2"/>
  <c r="U418" i="2"/>
  <c r="Y420" i="1"/>
  <c r="Z418" i="2" l="1"/>
  <c r="AA418" i="2"/>
  <c r="L421" i="1"/>
  <c r="Q421" i="1" s="1"/>
  <c r="X421" i="1" s="1"/>
  <c r="K421" i="1"/>
  <c r="T421" i="1" s="1"/>
  <c r="I421" i="1"/>
  <c r="N421" i="1" s="1"/>
  <c r="J421" i="1"/>
  <c r="S421" i="1" s="1"/>
  <c r="J419" i="2"/>
  <c r="I419" i="2"/>
  <c r="K419" i="2"/>
  <c r="L419" i="2"/>
  <c r="Z420" i="1"/>
  <c r="AA420" i="1"/>
  <c r="M421" i="1" l="1"/>
  <c r="R421" i="1"/>
  <c r="P421" i="1"/>
  <c r="W421" i="1" s="1"/>
  <c r="O421" i="1"/>
  <c r="V421" i="1" s="1"/>
  <c r="T419" i="2"/>
  <c r="P419" i="2"/>
  <c r="Q419" i="2"/>
  <c r="X419" i="2" s="1"/>
  <c r="N419" i="2"/>
  <c r="R419" i="2"/>
  <c r="M419" i="2"/>
  <c r="O419" i="2"/>
  <c r="S419" i="2"/>
  <c r="W419" i="2" l="1"/>
  <c r="U419" i="2"/>
  <c r="I420" i="2" s="1"/>
  <c r="V419" i="2"/>
  <c r="U421" i="1"/>
  <c r="I422" i="1" s="1"/>
  <c r="M422" i="1" s="1"/>
  <c r="Y421" i="1"/>
  <c r="AA421" i="1" s="1"/>
  <c r="Y419" i="2"/>
  <c r="Z419" i="2" l="1"/>
  <c r="AA419" i="2"/>
  <c r="J420" i="2"/>
  <c r="S420" i="2" s="1"/>
  <c r="K420" i="2"/>
  <c r="T420" i="2" s="1"/>
  <c r="L420" i="2"/>
  <c r="Q420" i="2" s="1"/>
  <c r="X420" i="2" s="1"/>
  <c r="K422" i="1"/>
  <c r="T422" i="1" s="1"/>
  <c r="L422" i="1"/>
  <c r="Q422" i="1" s="1"/>
  <c r="X422" i="1" s="1"/>
  <c r="N422" i="1"/>
  <c r="R422" i="1"/>
  <c r="J422" i="1"/>
  <c r="S422" i="1" s="1"/>
  <c r="Z421" i="1"/>
  <c r="R420" i="2"/>
  <c r="N420" i="2"/>
  <c r="M420" i="2"/>
  <c r="O420" i="2" l="1"/>
  <c r="V420" i="2" s="1"/>
  <c r="P420" i="2"/>
  <c r="W420" i="2" s="1"/>
  <c r="U422" i="1"/>
  <c r="I423" i="1" s="1"/>
  <c r="O422" i="1"/>
  <c r="V422" i="1" s="1"/>
  <c r="P422" i="1"/>
  <c r="W422" i="1" s="1"/>
  <c r="U420" i="2"/>
  <c r="Y420" i="2" l="1"/>
  <c r="L421" i="2"/>
  <c r="Q421" i="2" s="1"/>
  <c r="X421" i="2" s="1"/>
  <c r="Y422" i="1"/>
  <c r="AA422" i="1" s="1"/>
  <c r="J423" i="1"/>
  <c r="S423" i="1" s="1"/>
  <c r="L423" i="1"/>
  <c r="Q423" i="1" s="1"/>
  <c r="X423" i="1" s="1"/>
  <c r="K423" i="1"/>
  <c r="P423" i="1" s="1"/>
  <c r="J421" i="2"/>
  <c r="I421" i="2"/>
  <c r="K421" i="2"/>
  <c r="R423" i="1"/>
  <c r="N423" i="1"/>
  <c r="M423" i="1"/>
  <c r="Z420" i="2" l="1"/>
  <c r="AA420" i="2"/>
  <c r="O423" i="1"/>
  <c r="Y423" i="1" s="1"/>
  <c r="Z423" i="1" s="1"/>
  <c r="Z422" i="1"/>
  <c r="T423" i="1"/>
  <c r="W423" i="1" s="1"/>
  <c r="O421" i="2"/>
  <c r="S421" i="2"/>
  <c r="T421" i="2"/>
  <c r="P421" i="2"/>
  <c r="N421" i="2"/>
  <c r="R421" i="2"/>
  <c r="M421" i="2"/>
  <c r="U423" i="1"/>
  <c r="W421" i="2" l="1"/>
  <c r="V421" i="2"/>
  <c r="V423" i="1"/>
  <c r="J424" i="1" s="1"/>
  <c r="AA423" i="1"/>
  <c r="Y421" i="2"/>
  <c r="U421" i="2"/>
  <c r="I424" i="1"/>
  <c r="Z421" i="2" l="1"/>
  <c r="AA421" i="2"/>
  <c r="L422" i="2"/>
  <c r="Q422" i="2" s="1"/>
  <c r="X422" i="2" s="1"/>
  <c r="L424" i="1"/>
  <c r="Q424" i="1" s="1"/>
  <c r="X424" i="1" s="1"/>
  <c r="K424" i="1"/>
  <c r="T424" i="1" s="1"/>
  <c r="J422" i="2"/>
  <c r="I422" i="2"/>
  <c r="K422" i="2"/>
  <c r="O424" i="1"/>
  <c r="S424" i="1"/>
  <c r="M424" i="1"/>
  <c r="R424" i="1"/>
  <c r="N424" i="1"/>
  <c r="P424" i="1" l="1"/>
  <c r="W424" i="1" s="1"/>
  <c r="V424" i="1"/>
  <c r="P422" i="2"/>
  <c r="T422" i="2"/>
  <c r="R422" i="2"/>
  <c r="N422" i="2"/>
  <c r="M422" i="2"/>
  <c r="S422" i="2"/>
  <c r="O422" i="2"/>
  <c r="U424" i="1"/>
  <c r="W422" i="2" l="1"/>
  <c r="V422" i="2"/>
  <c r="Y424" i="1"/>
  <c r="AA424" i="1" s="1"/>
  <c r="L425" i="1"/>
  <c r="Q425" i="1" s="1"/>
  <c r="X425" i="1" s="1"/>
  <c r="Y422" i="2"/>
  <c r="U422" i="2"/>
  <c r="J425" i="1"/>
  <c r="K425" i="1"/>
  <c r="I425" i="1"/>
  <c r="Z422" i="2" l="1"/>
  <c r="AA422" i="2"/>
  <c r="L423" i="2"/>
  <c r="Q423" i="2" s="1"/>
  <c r="X423" i="2" s="1"/>
  <c r="Z424" i="1"/>
  <c r="J423" i="2"/>
  <c r="I423" i="2"/>
  <c r="K423" i="2"/>
  <c r="R425" i="1"/>
  <c r="N425" i="1"/>
  <c r="M425" i="1"/>
  <c r="S425" i="1"/>
  <c r="O425" i="1"/>
  <c r="P425" i="1"/>
  <c r="T425" i="1"/>
  <c r="U425" i="1" l="1"/>
  <c r="I426" i="1" s="1"/>
  <c r="V425" i="1"/>
  <c r="W425" i="1"/>
  <c r="T423" i="2"/>
  <c r="P423" i="2"/>
  <c r="N423" i="2"/>
  <c r="R423" i="2"/>
  <c r="M423" i="2"/>
  <c r="O423" i="2"/>
  <c r="S423" i="2"/>
  <c r="Y425" i="1"/>
  <c r="W423" i="2" l="1"/>
  <c r="U423" i="2"/>
  <c r="V423" i="2"/>
  <c r="K426" i="1"/>
  <c r="T426" i="1" s="1"/>
  <c r="J426" i="1"/>
  <c r="S426" i="1" s="1"/>
  <c r="L426" i="1"/>
  <c r="Q426" i="1" s="1"/>
  <c r="X426" i="1" s="1"/>
  <c r="Y423" i="2"/>
  <c r="M426" i="1"/>
  <c r="R426" i="1"/>
  <c r="N426" i="1"/>
  <c r="AA425" i="1"/>
  <c r="Z425" i="1"/>
  <c r="Z423" i="2" l="1"/>
  <c r="AA423" i="2"/>
  <c r="L424" i="2"/>
  <c r="Q424" i="2" s="1"/>
  <c r="X424" i="2" s="1"/>
  <c r="K424" i="2"/>
  <c r="P424" i="2" s="1"/>
  <c r="I424" i="2"/>
  <c r="R424" i="2" s="1"/>
  <c r="J424" i="2"/>
  <c r="O424" i="2" s="1"/>
  <c r="P426" i="1"/>
  <c r="W426" i="1" s="1"/>
  <c r="O426" i="1"/>
  <c r="V426" i="1" s="1"/>
  <c r="U426" i="1"/>
  <c r="I427" i="1" s="1"/>
  <c r="S424" i="2" l="1"/>
  <c r="T424" i="2"/>
  <c r="W424" i="2" s="1"/>
  <c r="M424" i="2"/>
  <c r="N424" i="2"/>
  <c r="U424" i="2" s="1"/>
  <c r="V424" i="2"/>
  <c r="Y426" i="1"/>
  <c r="Z426" i="1" s="1"/>
  <c r="L427" i="1"/>
  <c r="Q427" i="1" s="1"/>
  <c r="X427" i="1" s="1"/>
  <c r="K427" i="1"/>
  <c r="P427" i="1" s="1"/>
  <c r="J427" i="1"/>
  <c r="O427" i="1" s="1"/>
  <c r="N427" i="1"/>
  <c r="R427" i="1"/>
  <c r="M427" i="1"/>
  <c r="Y424" i="2" l="1"/>
  <c r="AA426" i="1"/>
  <c r="T427" i="1"/>
  <c r="W427" i="1" s="1"/>
  <c r="S427" i="1"/>
  <c r="V427" i="1" s="1"/>
  <c r="Y427" i="1"/>
  <c r="Z427" i="1" s="1"/>
  <c r="J425" i="2"/>
  <c r="I425" i="2"/>
  <c r="K425" i="2"/>
  <c r="L425" i="2"/>
  <c r="U427" i="1"/>
  <c r="Z424" i="2" l="1"/>
  <c r="AA424" i="2"/>
  <c r="AA427" i="1"/>
  <c r="O425" i="2"/>
  <c r="S425" i="2"/>
  <c r="T425" i="2"/>
  <c r="P425" i="2"/>
  <c r="Q425" i="2"/>
  <c r="X425" i="2" s="1"/>
  <c r="N425" i="2"/>
  <c r="R425" i="2"/>
  <c r="M425" i="2"/>
  <c r="I428" i="1"/>
  <c r="J428" i="1"/>
  <c r="K428" i="1"/>
  <c r="L428" i="1"/>
  <c r="V425" i="2" l="1"/>
  <c r="W425" i="2"/>
  <c r="Y425" i="2"/>
  <c r="U425" i="2"/>
  <c r="T428" i="1"/>
  <c r="P428" i="1"/>
  <c r="Q428" i="1"/>
  <c r="X428" i="1" s="1"/>
  <c r="S428" i="1"/>
  <c r="O428" i="1"/>
  <c r="M428" i="1"/>
  <c r="R428" i="1"/>
  <c r="N428" i="1"/>
  <c r="Z425" i="2" l="1"/>
  <c r="AA425" i="2"/>
  <c r="W428" i="1"/>
  <c r="V428" i="1"/>
  <c r="J426" i="2"/>
  <c r="I426" i="2"/>
  <c r="K426" i="2"/>
  <c r="L426" i="2"/>
  <c r="Y428" i="1"/>
  <c r="U428" i="1"/>
  <c r="P426" i="2" l="1"/>
  <c r="T426" i="2"/>
  <c r="Q426" i="2"/>
  <c r="X426" i="2" s="1"/>
  <c r="R426" i="2"/>
  <c r="N426" i="2"/>
  <c r="M426" i="2"/>
  <c r="S426" i="2"/>
  <c r="O426" i="2"/>
  <c r="Z428" i="1"/>
  <c r="AA428" i="1"/>
  <c r="J429" i="1"/>
  <c r="K429" i="1"/>
  <c r="I429" i="1"/>
  <c r="L429" i="1"/>
  <c r="V426" i="2" l="1"/>
  <c r="W426" i="2"/>
  <c r="U426" i="2"/>
  <c r="I427" i="2" s="1"/>
  <c r="Y426" i="2"/>
  <c r="N429" i="1"/>
  <c r="R429" i="1"/>
  <c r="M429" i="1"/>
  <c r="O429" i="1"/>
  <c r="S429" i="1"/>
  <c r="T429" i="1"/>
  <c r="P429" i="1"/>
  <c r="Q429" i="1"/>
  <c r="X429" i="1" s="1"/>
  <c r="Z426" i="2" l="1"/>
  <c r="AA426" i="2"/>
  <c r="J427" i="2"/>
  <c r="S427" i="2" s="1"/>
  <c r="L427" i="2"/>
  <c r="Q427" i="2" s="1"/>
  <c r="X427" i="2" s="1"/>
  <c r="K427" i="2"/>
  <c r="P427" i="2" s="1"/>
  <c r="U429" i="1"/>
  <c r="I430" i="1" s="1"/>
  <c r="V429" i="1"/>
  <c r="W429" i="1"/>
  <c r="N427" i="2"/>
  <c r="R427" i="2"/>
  <c r="M427" i="2"/>
  <c r="Y429" i="1"/>
  <c r="O427" i="2" l="1"/>
  <c r="T427" i="2"/>
  <c r="U427" i="2"/>
  <c r="V427" i="2"/>
  <c r="W427" i="2"/>
  <c r="J430" i="1"/>
  <c r="O430" i="1" s="1"/>
  <c r="K430" i="1"/>
  <c r="T430" i="1" s="1"/>
  <c r="L430" i="1"/>
  <c r="Q430" i="1" s="1"/>
  <c r="X430" i="1" s="1"/>
  <c r="Y427" i="2"/>
  <c r="M430" i="1"/>
  <c r="R430" i="1"/>
  <c r="N430" i="1"/>
  <c r="AA429" i="1"/>
  <c r="Z429" i="1"/>
  <c r="Z427" i="2" l="1"/>
  <c r="AA427" i="2"/>
  <c r="J428" i="2"/>
  <c r="S428" i="2" s="1"/>
  <c r="K428" i="2"/>
  <c r="P428" i="2" s="1"/>
  <c r="I428" i="2"/>
  <c r="R428" i="2" s="1"/>
  <c r="L428" i="2"/>
  <c r="Q428" i="2" s="1"/>
  <c r="X428" i="2" s="1"/>
  <c r="S430" i="1"/>
  <c r="V430" i="1" s="1"/>
  <c r="P430" i="1"/>
  <c r="W430" i="1" s="1"/>
  <c r="U430" i="1"/>
  <c r="O428" i="2" l="1"/>
  <c r="M428" i="2"/>
  <c r="N428" i="2"/>
  <c r="V428" i="2"/>
  <c r="T428" i="2"/>
  <c r="W428" i="2" s="1"/>
  <c r="Y430" i="1"/>
  <c r="AA430" i="1" s="1"/>
  <c r="Y428" i="2"/>
  <c r="U428" i="2"/>
  <c r="J431" i="1"/>
  <c r="I431" i="1"/>
  <c r="K431" i="1"/>
  <c r="L431" i="1"/>
  <c r="Z428" i="2" l="1"/>
  <c r="AA428" i="2"/>
  <c r="L429" i="2"/>
  <c r="Q429" i="2" s="1"/>
  <c r="X429" i="2" s="1"/>
  <c r="Z430" i="1"/>
  <c r="J429" i="2"/>
  <c r="I429" i="2"/>
  <c r="K429" i="2"/>
  <c r="T431" i="1"/>
  <c r="P431" i="1"/>
  <c r="Q431" i="1"/>
  <c r="X431" i="1" s="1"/>
  <c r="R431" i="1"/>
  <c r="N431" i="1"/>
  <c r="M431" i="1"/>
  <c r="S431" i="1"/>
  <c r="O431" i="1"/>
  <c r="V431" i="1" l="1"/>
  <c r="W431" i="1"/>
  <c r="O429" i="2"/>
  <c r="S429" i="2"/>
  <c r="T429" i="2"/>
  <c r="P429" i="2"/>
  <c r="W429" i="2" s="1"/>
  <c r="N429" i="2"/>
  <c r="R429" i="2"/>
  <c r="M429" i="2"/>
  <c r="Y431" i="1"/>
  <c r="U431" i="1"/>
  <c r="V429" i="2" l="1"/>
  <c r="Y429" i="2"/>
  <c r="U429" i="2"/>
  <c r="I432" i="1"/>
  <c r="J432" i="1"/>
  <c r="K432" i="1"/>
  <c r="AA431" i="1"/>
  <c r="Z431" i="1"/>
  <c r="L432" i="1"/>
  <c r="Z429" i="2" l="1"/>
  <c r="AA429" i="2"/>
  <c r="L430" i="2"/>
  <c r="Q430" i="2" s="1"/>
  <c r="X430" i="2" s="1"/>
  <c r="J430" i="2"/>
  <c r="I430" i="2"/>
  <c r="K430" i="2"/>
  <c r="Q432" i="1"/>
  <c r="X432" i="1" s="1"/>
  <c r="T432" i="1"/>
  <c r="P432" i="1"/>
  <c r="O432" i="1"/>
  <c r="S432" i="1"/>
  <c r="M432" i="1"/>
  <c r="R432" i="1"/>
  <c r="N432" i="1"/>
  <c r="W432" i="1" l="1"/>
  <c r="V432" i="1"/>
  <c r="S430" i="2"/>
  <c r="O430" i="2"/>
  <c r="V430" i="2" s="1"/>
  <c r="P430" i="2"/>
  <c r="T430" i="2"/>
  <c r="R430" i="2"/>
  <c r="N430" i="2"/>
  <c r="M430" i="2"/>
  <c r="Y432" i="1"/>
  <c r="U432" i="1"/>
  <c r="W430" i="2" l="1"/>
  <c r="U430" i="2"/>
  <c r="J431" i="2" s="1"/>
  <c r="Y430" i="2"/>
  <c r="J433" i="1"/>
  <c r="K433" i="1"/>
  <c r="I433" i="1"/>
  <c r="Z432" i="1"/>
  <c r="AA432" i="1"/>
  <c r="L433" i="1"/>
  <c r="Z430" i="2" l="1"/>
  <c r="AA430" i="2"/>
  <c r="L431" i="2"/>
  <c r="Q431" i="2" s="1"/>
  <c r="X431" i="2" s="1"/>
  <c r="K431" i="2"/>
  <c r="T431" i="2" s="1"/>
  <c r="I431" i="2"/>
  <c r="R431" i="2" s="1"/>
  <c r="O431" i="2"/>
  <c r="S431" i="2"/>
  <c r="Q433" i="1"/>
  <c r="X433" i="1" s="1"/>
  <c r="R433" i="1"/>
  <c r="N433" i="1"/>
  <c r="M433" i="1"/>
  <c r="P433" i="1"/>
  <c r="T433" i="1"/>
  <c r="S433" i="1"/>
  <c r="O433" i="1"/>
  <c r="V431" i="2" l="1"/>
  <c r="P431" i="2"/>
  <c r="W431" i="2" s="1"/>
  <c r="M431" i="2"/>
  <c r="N431" i="2"/>
  <c r="W433" i="1"/>
  <c r="V433" i="1"/>
  <c r="Y433" i="1"/>
  <c r="U433" i="1"/>
  <c r="Y431" i="2" l="1"/>
  <c r="U431" i="2"/>
  <c r="L432" i="2" s="1"/>
  <c r="Q432" i="2" s="1"/>
  <c r="X432" i="2" s="1"/>
  <c r="I434" i="1"/>
  <c r="J434" i="1"/>
  <c r="K434" i="1"/>
  <c r="AA433" i="1"/>
  <c r="Z433" i="1"/>
  <c r="L434" i="1"/>
  <c r="Z431" i="2" l="1"/>
  <c r="AA431" i="2"/>
  <c r="K432" i="2"/>
  <c r="T432" i="2" s="1"/>
  <c r="I432" i="2"/>
  <c r="R432" i="2" s="1"/>
  <c r="J432" i="2"/>
  <c r="S432" i="2" s="1"/>
  <c r="Q434" i="1"/>
  <c r="X434" i="1" s="1"/>
  <c r="T434" i="1"/>
  <c r="P434" i="1"/>
  <c r="S434" i="1"/>
  <c r="O434" i="1"/>
  <c r="M434" i="1"/>
  <c r="N434" i="1"/>
  <c r="R434" i="1"/>
  <c r="M432" i="2" l="1"/>
  <c r="O432" i="2"/>
  <c r="N432" i="2"/>
  <c r="U432" i="2" s="1"/>
  <c r="P432" i="2"/>
  <c r="W432" i="2" s="1"/>
  <c r="V432" i="2"/>
  <c r="W434" i="1"/>
  <c r="V434" i="1"/>
  <c r="Y434" i="1"/>
  <c r="U434" i="1"/>
  <c r="Y432" i="2" l="1"/>
  <c r="Z432" i="2" s="1"/>
  <c r="AA432" i="2"/>
  <c r="L433" i="2"/>
  <c r="Q433" i="2" s="1"/>
  <c r="X433" i="2" s="1"/>
  <c r="K433" i="2"/>
  <c r="T433" i="2" s="1"/>
  <c r="I433" i="2"/>
  <c r="N433" i="2" s="1"/>
  <c r="J433" i="2"/>
  <c r="O433" i="2" s="1"/>
  <c r="Z434" i="1"/>
  <c r="AA434" i="1"/>
  <c r="J435" i="1"/>
  <c r="I435" i="1"/>
  <c r="K435" i="1"/>
  <c r="L435" i="1"/>
  <c r="R433" i="2" l="1"/>
  <c r="M433" i="2"/>
  <c r="S433" i="2"/>
  <c r="V433" i="2" s="1"/>
  <c r="P433" i="2"/>
  <c r="Y433" i="2" s="1"/>
  <c r="U433" i="2"/>
  <c r="O435" i="1"/>
  <c r="S435" i="1"/>
  <c r="Q435" i="1"/>
  <c r="X435" i="1" s="1"/>
  <c r="N435" i="1"/>
  <c r="R435" i="1"/>
  <c r="M435" i="1"/>
  <c r="P435" i="1"/>
  <c r="T435" i="1"/>
  <c r="Z433" i="2" l="1"/>
  <c r="AA433" i="2"/>
  <c r="W433" i="2"/>
  <c r="L434" i="2" s="1"/>
  <c r="Q434" i="2" s="1"/>
  <c r="X434" i="2" s="1"/>
  <c r="W435" i="1"/>
  <c r="V435" i="1"/>
  <c r="U435" i="1"/>
  <c r="J434" i="2"/>
  <c r="I434" i="2"/>
  <c r="Y435" i="1"/>
  <c r="K434" i="2" l="1"/>
  <c r="K436" i="1"/>
  <c r="P436" i="1" s="1"/>
  <c r="I436" i="1"/>
  <c r="N436" i="1" s="1"/>
  <c r="J436" i="1"/>
  <c r="S436" i="1" s="1"/>
  <c r="L436" i="1"/>
  <c r="Q436" i="1" s="1"/>
  <c r="X436" i="1" s="1"/>
  <c r="P434" i="2"/>
  <c r="T434" i="2"/>
  <c r="R434" i="2"/>
  <c r="N434" i="2"/>
  <c r="M434" i="2"/>
  <c r="S434" i="2"/>
  <c r="O434" i="2"/>
  <c r="AA435" i="1"/>
  <c r="Z435" i="1"/>
  <c r="V434" i="2" l="1"/>
  <c r="W434" i="2"/>
  <c r="R436" i="1"/>
  <c r="T436" i="1"/>
  <c r="W436" i="1" s="1"/>
  <c r="M436" i="1"/>
  <c r="O436" i="1"/>
  <c r="V436" i="1" s="1"/>
  <c r="Y434" i="2"/>
  <c r="U434" i="2"/>
  <c r="Z434" i="2" l="1"/>
  <c r="AA434" i="2"/>
  <c r="U436" i="1"/>
  <c r="K437" i="1" s="1"/>
  <c r="P437" i="1" s="1"/>
  <c r="Y436" i="1"/>
  <c r="Z436" i="1" s="1"/>
  <c r="K435" i="2"/>
  <c r="J435" i="2"/>
  <c r="I435" i="2"/>
  <c r="L435" i="2"/>
  <c r="L437" i="1" l="1"/>
  <c r="Q437" i="1" s="1"/>
  <c r="X437" i="1" s="1"/>
  <c r="I437" i="1"/>
  <c r="R437" i="1" s="1"/>
  <c r="J437" i="1"/>
  <c r="O437" i="1" s="1"/>
  <c r="AA436" i="1"/>
  <c r="T437" i="1"/>
  <c r="W437" i="1" s="1"/>
  <c r="T435" i="2"/>
  <c r="P435" i="2"/>
  <c r="N435" i="2"/>
  <c r="R435" i="2"/>
  <c r="M435" i="2"/>
  <c r="Q435" i="2"/>
  <c r="X435" i="2" s="1"/>
  <c r="O435" i="2"/>
  <c r="S435" i="2"/>
  <c r="V435" i="2" l="1"/>
  <c r="W435" i="2"/>
  <c r="N437" i="1"/>
  <c r="M437" i="1"/>
  <c r="S437" i="1"/>
  <c r="V437" i="1" s="1"/>
  <c r="Y435" i="2"/>
  <c r="U435" i="2"/>
  <c r="Z435" i="2" l="1"/>
  <c r="AA435" i="2"/>
  <c r="L436" i="2"/>
  <c r="Q436" i="2" s="1"/>
  <c r="X436" i="2" s="1"/>
  <c r="Y437" i="1"/>
  <c r="AA437" i="1" s="1"/>
  <c r="U437" i="1"/>
  <c r="I438" i="1" s="1"/>
  <c r="N438" i="1" s="1"/>
  <c r="J436" i="2"/>
  <c r="I436" i="2"/>
  <c r="K436" i="2"/>
  <c r="Z437" i="1" l="1"/>
  <c r="R438" i="1"/>
  <c r="M438" i="1"/>
  <c r="K438" i="1"/>
  <c r="P438" i="1" s="1"/>
  <c r="J438" i="1"/>
  <c r="S438" i="1" s="1"/>
  <c r="L438" i="1"/>
  <c r="Q438" i="1" s="1"/>
  <c r="X438" i="1" s="1"/>
  <c r="P436" i="2"/>
  <c r="T436" i="2"/>
  <c r="R436" i="2"/>
  <c r="N436" i="2"/>
  <c r="M436" i="2"/>
  <c r="S436" i="2"/>
  <c r="O436" i="2"/>
  <c r="W436" i="2" l="1"/>
  <c r="Y436" i="2"/>
  <c r="V436" i="2"/>
  <c r="U438" i="1"/>
  <c r="I439" i="1" s="1"/>
  <c r="T438" i="1"/>
  <c r="W438" i="1" s="1"/>
  <c r="O438" i="1"/>
  <c r="V438" i="1" s="1"/>
  <c r="U436" i="2"/>
  <c r="Z436" i="2" l="1"/>
  <c r="AA436" i="2"/>
  <c r="L437" i="2"/>
  <c r="Q437" i="2" s="1"/>
  <c r="X437" i="2" s="1"/>
  <c r="L439" i="1"/>
  <c r="Q439" i="1" s="1"/>
  <c r="X439" i="1" s="1"/>
  <c r="J439" i="1"/>
  <c r="O439" i="1" s="1"/>
  <c r="Y438" i="1"/>
  <c r="AA438" i="1" s="1"/>
  <c r="K439" i="1"/>
  <c r="T439" i="1" s="1"/>
  <c r="K437" i="2"/>
  <c r="J437" i="2"/>
  <c r="I437" i="2"/>
  <c r="R439" i="1"/>
  <c r="N439" i="1"/>
  <c r="M439" i="1"/>
  <c r="S439" i="1" l="1"/>
  <c r="V439" i="1" s="1"/>
  <c r="Z438" i="1"/>
  <c r="P439" i="1"/>
  <c r="W439" i="1" s="1"/>
  <c r="T437" i="2"/>
  <c r="P437" i="2"/>
  <c r="O437" i="2"/>
  <c r="S437" i="2"/>
  <c r="N437" i="2"/>
  <c r="R437" i="2"/>
  <c r="M437" i="2"/>
  <c r="U439" i="1"/>
  <c r="W437" i="2" l="1"/>
  <c r="U437" i="2"/>
  <c r="I438" i="2" s="1"/>
  <c r="V437" i="2"/>
  <c r="Y439" i="1"/>
  <c r="AA439" i="1" s="1"/>
  <c r="Y437" i="2"/>
  <c r="J440" i="1"/>
  <c r="I440" i="1"/>
  <c r="K440" i="1"/>
  <c r="L440" i="1"/>
  <c r="Z437" i="2" l="1"/>
  <c r="AA437" i="2"/>
  <c r="L438" i="2"/>
  <c r="Q438" i="2" s="1"/>
  <c r="X438" i="2" s="1"/>
  <c r="K438" i="2"/>
  <c r="P438" i="2" s="1"/>
  <c r="J438" i="2"/>
  <c r="S438" i="2" s="1"/>
  <c r="Z439" i="1"/>
  <c r="R438" i="2"/>
  <c r="N438" i="2"/>
  <c r="M438" i="2"/>
  <c r="T440" i="1"/>
  <c r="P440" i="1"/>
  <c r="N440" i="1"/>
  <c r="M440" i="1"/>
  <c r="R440" i="1"/>
  <c r="Q440" i="1"/>
  <c r="X440" i="1" s="1"/>
  <c r="O440" i="1"/>
  <c r="S440" i="1"/>
  <c r="T438" i="2" l="1"/>
  <c r="O438" i="2"/>
  <c r="V438" i="2" s="1"/>
  <c r="W438" i="2"/>
  <c r="Y438" i="2"/>
  <c r="V440" i="1"/>
  <c r="W440" i="1"/>
  <c r="Y440" i="1"/>
  <c r="AA440" i="1" s="1"/>
  <c r="U438" i="2"/>
  <c r="U440" i="1"/>
  <c r="Z438" i="2" l="1"/>
  <c r="AA438" i="2"/>
  <c r="L439" i="2"/>
  <c r="Q439" i="2" s="1"/>
  <c r="X439" i="2" s="1"/>
  <c r="Z440" i="1"/>
  <c r="K439" i="2"/>
  <c r="J439" i="2"/>
  <c r="I439" i="2"/>
  <c r="J441" i="1"/>
  <c r="I441" i="1"/>
  <c r="K441" i="1"/>
  <c r="L441" i="1"/>
  <c r="N439" i="2" l="1"/>
  <c r="R439" i="2"/>
  <c r="M439" i="2"/>
  <c r="T439" i="2"/>
  <c r="P439" i="2"/>
  <c r="O439" i="2"/>
  <c r="S439" i="2"/>
  <c r="Q441" i="1"/>
  <c r="X441" i="1" s="1"/>
  <c r="R441" i="1"/>
  <c r="N441" i="1"/>
  <c r="M441" i="1"/>
  <c r="P441" i="1"/>
  <c r="T441" i="1"/>
  <c r="S441" i="1"/>
  <c r="O441" i="1"/>
  <c r="V439" i="2" l="1"/>
  <c r="W439" i="2"/>
  <c r="V441" i="1"/>
  <c r="W441" i="1"/>
  <c r="Y441" i="1"/>
  <c r="AA441" i="1" s="1"/>
  <c r="Y439" i="2"/>
  <c r="U439" i="2"/>
  <c r="U441" i="1"/>
  <c r="Z439" i="2" l="1"/>
  <c r="AA439" i="2"/>
  <c r="L440" i="2"/>
  <c r="Q440" i="2" s="1"/>
  <c r="X440" i="2" s="1"/>
  <c r="Z441" i="1"/>
  <c r="J440" i="2"/>
  <c r="I440" i="2"/>
  <c r="K440" i="2"/>
  <c r="I442" i="1"/>
  <c r="J442" i="1"/>
  <c r="K442" i="1"/>
  <c r="L442" i="1"/>
  <c r="S440" i="2" l="1"/>
  <c r="O440" i="2"/>
  <c r="V440" i="2" s="1"/>
  <c r="P440" i="2"/>
  <c r="T440" i="2"/>
  <c r="R440" i="2"/>
  <c r="N440" i="2"/>
  <c r="M440" i="2"/>
  <c r="T442" i="1"/>
  <c r="P442" i="1"/>
  <c r="S442" i="1"/>
  <c r="O442" i="1"/>
  <c r="Q442" i="1"/>
  <c r="X442" i="1" s="1"/>
  <c r="M442" i="1"/>
  <c r="R442" i="1"/>
  <c r="N442" i="1"/>
  <c r="W440" i="2" l="1"/>
  <c r="W442" i="1"/>
  <c r="V442" i="1"/>
  <c r="Y440" i="2"/>
  <c r="U440" i="2"/>
  <c r="Y442" i="1"/>
  <c r="U442" i="1"/>
  <c r="Z440" i="2" l="1"/>
  <c r="AA440" i="2"/>
  <c r="K441" i="2"/>
  <c r="J441" i="2"/>
  <c r="I441" i="2"/>
  <c r="L441" i="2"/>
  <c r="Z442" i="1"/>
  <c r="AA442" i="1"/>
  <c r="J443" i="1"/>
  <c r="I443" i="1"/>
  <c r="K443" i="1"/>
  <c r="L443" i="1"/>
  <c r="T441" i="2" l="1"/>
  <c r="P441" i="2"/>
  <c r="Q441" i="2"/>
  <c r="X441" i="2" s="1"/>
  <c r="N441" i="2"/>
  <c r="R441" i="2"/>
  <c r="M441" i="2"/>
  <c r="O441" i="2"/>
  <c r="S441" i="2"/>
  <c r="P443" i="1"/>
  <c r="T443" i="1"/>
  <c r="Q443" i="1"/>
  <c r="X443" i="1" s="1"/>
  <c r="N443" i="1"/>
  <c r="R443" i="1"/>
  <c r="M443" i="1"/>
  <c r="O443" i="1"/>
  <c r="S443" i="1"/>
  <c r="V441" i="2" l="1"/>
  <c r="W441" i="2"/>
  <c r="Y441" i="2"/>
  <c r="U443" i="1"/>
  <c r="I444" i="1" s="1"/>
  <c r="W443" i="1"/>
  <c r="V443" i="1"/>
  <c r="U441" i="2"/>
  <c r="Y443" i="1"/>
  <c r="Z441" i="2" l="1"/>
  <c r="AA441" i="2"/>
  <c r="L442" i="2"/>
  <c r="Q442" i="2" s="1"/>
  <c r="X442" i="2" s="1"/>
  <c r="L444" i="1"/>
  <c r="Q444" i="1" s="1"/>
  <c r="X444" i="1" s="1"/>
  <c r="J444" i="1"/>
  <c r="O444" i="1" s="1"/>
  <c r="K444" i="1"/>
  <c r="P444" i="1" s="1"/>
  <c r="J442" i="2"/>
  <c r="I442" i="2"/>
  <c r="K442" i="2"/>
  <c r="AA443" i="1"/>
  <c r="Z443" i="1"/>
  <c r="R444" i="1"/>
  <c r="N444" i="1"/>
  <c r="M444" i="1"/>
  <c r="S444" i="1" l="1"/>
  <c r="V444" i="1" s="1"/>
  <c r="T444" i="1"/>
  <c r="W444" i="1" s="1"/>
  <c r="Y444" i="1"/>
  <c r="AA444" i="1" s="1"/>
  <c r="S442" i="2"/>
  <c r="O442" i="2"/>
  <c r="P442" i="2"/>
  <c r="T442" i="2"/>
  <c r="R442" i="2"/>
  <c r="N442" i="2"/>
  <c r="M442" i="2"/>
  <c r="U444" i="1"/>
  <c r="V442" i="2" l="1"/>
  <c r="W442" i="2"/>
  <c r="Z444" i="1"/>
  <c r="Y442" i="2"/>
  <c r="U442" i="2"/>
  <c r="J445" i="1"/>
  <c r="I445" i="1"/>
  <c r="K445" i="1"/>
  <c r="L445" i="1"/>
  <c r="Z442" i="2" l="1"/>
  <c r="AA442" i="2"/>
  <c r="K443" i="2"/>
  <c r="J443" i="2"/>
  <c r="I443" i="2"/>
  <c r="L443" i="2"/>
  <c r="T445" i="1"/>
  <c r="P445" i="1"/>
  <c r="Q445" i="1"/>
  <c r="X445" i="1" s="1"/>
  <c r="N445" i="1"/>
  <c r="M445" i="1"/>
  <c r="R445" i="1"/>
  <c r="S445" i="1"/>
  <c r="O445" i="1"/>
  <c r="V445" i="1" l="1"/>
  <c r="W445" i="1"/>
  <c r="Y445" i="1"/>
  <c r="AA445" i="1" s="1"/>
  <c r="Q443" i="2"/>
  <c r="X443" i="2" s="1"/>
  <c r="O443" i="2"/>
  <c r="S443" i="2"/>
  <c r="N443" i="2"/>
  <c r="R443" i="2"/>
  <c r="M443" i="2"/>
  <c r="T443" i="2"/>
  <c r="P443" i="2"/>
  <c r="U445" i="1"/>
  <c r="W443" i="2" l="1"/>
  <c r="U443" i="2"/>
  <c r="I444" i="2" s="1"/>
  <c r="V443" i="2"/>
  <c r="Z445" i="1"/>
  <c r="Y443" i="2"/>
  <c r="I446" i="1"/>
  <c r="J446" i="1"/>
  <c r="K446" i="1"/>
  <c r="L446" i="1"/>
  <c r="Z443" i="2" l="1"/>
  <c r="AA443" i="2"/>
  <c r="L444" i="2"/>
  <c r="Q444" i="2" s="1"/>
  <c r="X444" i="2" s="1"/>
  <c r="K444" i="2"/>
  <c r="P444" i="2" s="1"/>
  <c r="J444" i="2"/>
  <c r="S444" i="2" s="1"/>
  <c r="R444" i="2"/>
  <c r="N444" i="2"/>
  <c r="M444" i="2"/>
  <c r="Q446" i="1"/>
  <c r="X446" i="1" s="1"/>
  <c r="O446" i="1"/>
  <c r="S446" i="1"/>
  <c r="P446" i="1"/>
  <c r="T446" i="1"/>
  <c r="M446" i="1"/>
  <c r="R446" i="1"/>
  <c r="N446" i="1"/>
  <c r="O444" i="2" l="1"/>
  <c r="V444" i="2" s="1"/>
  <c r="T444" i="2"/>
  <c r="W444" i="2" s="1"/>
  <c r="V446" i="1"/>
  <c r="Y446" i="1"/>
  <c r="Z446" i="1" s="1"/>
  <c r="W446" i="1"/>
  <c r="U444" i="2"/>
  <c r="U446" i="1"/>
  <c r="Y444" i="2" l="1"/>
  <c r="AA446" i="1"/>
  <c r="K445" i="2"/>
  <c r="J445" i="2"/>
  <c r="I445" i="2"/>
  <c r="L445" i="2"/>
  <c r="J447" i="1"/>
  <c r="I447" i="1"/>
  <c r="K447" i="1"/>
  <c r="L447" i="1"/>
  <c r="Z444" i="2" l="1"/>
  <c r="AA444" i="2"/>
  <c r="Q445" i="2"/>
  <c r="X445" i="2" s="1"/>
  <c r="N445" i="2"/>
  <c r="R445" i="2"/>
  <c r="M445" i="2"/>
  <c r="O445" i="2"/>
  <c r="S445" i="2"/>
  <c r="T445" i="2"/>
  <c r="P445" i="2"/>
  <c r="T447" i="1"/>
  <c r="P447" i="1"/>
  <c r="R447" i="1"/>
  <c r="N447" i="1"/>
  <c r="M447" i="1"/>
  <c r="Q447" i="1"/>
  <c r="X447" i="1" s="1"/>
  <c r="S447" i="1"/>
  <c r="O447" i="1"/>
  <c r="W445" i="2" l="1"/>
  <c r="V445" i="2"/>
  <c r="Y445" i="2"/>
  <c r="W447" i="1"/>
  <c r="Y447" i="1"/>
  <c r="AA447" i="1" s="1"/>
  <c r="V447" i="1"/>
  <c r="U445" i="2"/>
  <c r="U447" i="1"/>
  <c r="Z445" i="2" l="1"/>
  <c r="AA445" i="2"/>
  <c r="Z447" i="1"/>
  <c r="J446" i="2"/>
  <c r="I446" i="2"/>
  <c r="K446" i="2"/>
  <c r="L446" i="2"/>
  <c r="J448" i="1"/>
  <c r="I448" i="1"/>
  <c r="K448" i="1"/>
  <c r="L448" i="1"/>
  <c r="Q446" i="2" l="1"/>
  <c r="X446" i="2" s="1"/>
  <c r="P446" i="2"/>
  <c r="T446" i="2"/>
  <c r="R446" i="2"/>
  <c r="N446" i="2"/>
  <c r="M446" i="2"/>
  <c r="S446" i="2"/>
  <c r="O446" i="2"/>
  <c r="Q448" i="1"/>
  <c r="X448" i="1" s="1"/>
  <c r="N448" i="1"/>
  <c r="M448" i="1"/>
  <c r="R448" i="1"/>
  <c r="T448" i="1"/>
  <c r="P448" i="1"/>
  <c r="O448" i="1"/>
  <c r="S448" i="1"/>
  <c r="Y446" i="2" l="1"/>
  <c r="W446" i="2"/>
  <c r="V446" i="2"/>
  <c r="W448" i="1"/>
  <c r="Y448" i="1"/>
  <c r="AA448" i="1" s="1"/>
  <c r="V448" i="1"/>
  <c r="U446" i="2"/>
  <c r="U448" i="1"/>
  <c r="Z446" i="2" l="1"/>
  <c r="AA446" i="2"/>
  <c r="L447" i="2"/>
  <c r="Q447" i="2" s="1"/>
  <c r="X447" i="2" s="1"/>
  <c r="Z448" i="1"/>
  <c r="K447" i="2"/>
  <c r="J447" i="2"/>
  <c r="I447" i="2"/>
  <c r="J449" i="1"/>
  <c r="I449" i="1"/>
  <c r="K449" i="1"/>
  <c r="L449" i="1"/>
  <c r="O447" i="2" l="1"/>
  <c r="S447" i="2"/>
  <c r="T447" i="2"/>
  <c r="P447" i="2"/>
  <c r="N447" i="2"/>
  <c r="R447" i="2"/>
  <c r="M447" i="2"/>
  <c r="P449" i="1"/>
  <c r="T449" i="1"/>
  <c r="Q449" i="1"/>
  <c r="X449" i="1" s="1"/>
  <c r="R449" i="1"/>
  <c r="N449" i="1"/>
  <c r="M449" i="1"/>
  <c r="S449" i="1"/>
  <c r="O449" i="1"/>
  <c r="V447" i="2" l="1"/>
  <c r="W447" i="2"/>
  <c r="U447" i="2"/>
  <c r="W449" i="1"/>
  <c r="U449" i="1"/>
  <c r="I450" i="1" s="1"/>
  <c r="V449" i="1"/>
  <c r="Y447" i="2"/>
  <c r="Y449" i="1"/>
  <c r="Z447" i="2" l="1"/>
  <c r="AA447" i="2"/>
  <c r="J448" i="2"/>
  <c r="O448" i="2" s="1"/>
  <c r="L448" i="2"/>
  <c r="Q448" i="2" s="1"/>
  <c r="X448" i="2" s="1"/>
  <c r="K448" i="2"/>
  <c r="P448" i="2" s="1"/>
  <c r="I448" i="2"/>
  <c r="M448" i="2" s="1"/>
  <c r="J450" i="1"/>
  <c r="O450" i="1" s="1"/>
  <c r="K450" i="1"/>
  <c r="T450" i="1" s="1"/>
  <c r="L450" i="1"/>
  <c r="Q450" i="1" s="1"/>
  <c r="X450" i="1" s="1"/>
  <c r="AA449" i="1"/>
  <c r="Z449" i="1"/>
  <c r="M450" i="1"/>
  <c r="N450" i="1"/>
  <c r="R450" i="1"/>
  <c r="T448" i="2" l="1"/>
  <c r="N448" i="2"/>
  <c r="Y448" i="2" s="1"/>
  <c r="R448" i="2"/>
  <c r="S448" i="2"/>
  <c r="V448" i="2" s="1"/>
  <c r="W448" i="2"/>
  <c r="U448" i="2"/>
  <c r="S450" i="1"/>
  <c r="V450" i="1" s="1"/>
  <c r="P450" i="1"/>
  <c r="W450" i="1" s="1"/>
  <c r="U450" i="1"/>
  <c r="Z448" i="2" l="1"/>
  <c r="AA448" i="2"/>
  <c r="K449" i="2"/>
  <c r="P449" i="2" s="1"/>
  <c r="I449" i="2"/>
  <c r="R449" i="2" s="1"/>
  <c r="J449" i="2"/>
  <c r="O449" i="2" s="1"/>
  <c r="L449" i="2"/>
  <c r="Q449" i="2" s="1"/>
  <c r="X449" i="2" s="1"/>
  <c r="Y450" i="1"/>
  <c r="Z450" i="1" s="1"/>
  <c r="J451" i="1"/>
  <c r="I451" i="1"/>
  <c r="K451" i="1"/>
  <c r="L451" i="1"/>
  <c r="M449" i="2" l="1"/>
  <c r="N449" i="2"/>
  <c r="S449" i="2"/>
  <c r="V449" i="2" s="1"/>
  <c r="T449" i="2"/>
  <c r="W449" i="2" s="1"/>
  <c r="Y449" i="2"/>
  <c r="AA450" i="1"/>
  <c r="U449" i="2"/>
  <c r="Q451" i="1"/>
  <c r="X451" i="1" s="1"/>
  <c r="P451" i="1"/>
  <c r="T451" i="1"/>
  <c r="N451" i="1"/>
  <c r="R451" i="1"/>
  <c r="M451" i="1"/>
  <c r="O451" i="1"/>
  <c r="S451" i="1"/>
  <c r="Z449" i="2" l="1"/>
  <c r="AA449" i="2"/>
  <c r="V451" i="1"/>
  <c r="W451" i="1"/>
  <c r="Y451" i="1"/>
  <c r="AA451" i="1" s="1"/>
  <c r="J450" i="2"/>
  <c r="I450" i="2"/>
  <c r="K450" i="2"/>
  <c r="L450" i="2"/>
  <c r="U451" i="1"/>
  <c r="Z451" i="1" l="1"/>
  <c r="Q450" i="2"/>
  <c r="X450" i="2" s="1"/>
  <c r="P450" i="2"/>
  <c r="T450" i="2"/>
  <c r="R450" i="2"/>
  <c r="N450" i="2"/>
  <c r="M450" i="2"/>
  <c r="S450" i="2"/>
  <c r="O450" i="2"/>
  <c r="K452" i="1"/>
  <c r="J452" i="1"/>
  <c r="I452" i="1"/>
  <c r="L452" i="1"/>
  <c r="W450" i="2" l="1"/>
  <c r="V450" i="2"/>
  <c r="U450" i="2"/>
  <c r="Y450" i="2"/>
  <c r="Q452" i="1"/>
  <c r="X452" i="1" s="1"/>
  <c r="S452" i="1"/>
  <c r="O452" i="1"/>
  <c r="R452" i="1"/>
  <c r="N452" i="1"/>
  <c r="M452" i="1"/>
  <c r="T452" i="1"/>
  <c r="P452" i="1"/>
  <c r="Z450" i="2" l="1"/>
  <c r="AA450" i="2"/>
  <c r="J451" i="2"/>
  <c r="O451" i="2" s="1"/>
  <c r="K451" i="2"/>
  <c r="T451" i="2" s="1"/>
  <c r="L451" i="2"/>
  <c r="Q451" i="2" s="1"/>
  <c r="X451" i="2" s="1"/>
  <c r="I451" i="2"/>
  <c r="N451" i="2" s="1"/>
  <c r="V452" i="1"/>
  <c r="W452" i="1"/>
  <c r="U452" i="1"/>
  <c r="Y452" i="1"/>
  <c r="S451" i="2" l="1"/>
  <c r="P451" i="2"/>
  <c r="W451" i="2" s="1"/>
  <c r="M451" i="2"/>
  <c r="Y451" i="2" s="1"/>
  <c r="R451" i="2"/>
  <c r="V451" i="2"/>
  <c r="J453" i="1"/>
  <c r="O453" i="1" s="1"/>
  <c r="L453" i="1"/>
  <c r="Q453" i="1" s="1"/>
  <c r="X453" i="1" s="1"/>
  <c r="K453" i="1"/>
  <c r="P453" i="1" s="1"/>
  <c r="I453" i="1"/>
  <c r="R453" i="1" s="1"/>
  <c r="AA452" i="1"/>
  <c r="Z452" i="1"/>
  <c r="Z451" i="2" l="1"/>
  <c r="AA451" i="2"/>
  <c r="U451" i="2"/>
  <c r="I452" i="2" s="1"/>
  <c r="S453" i="1"/>
  <c r="V453" i="1" s="1"/>
  <c r="T453" i="1"/>
  <c r="W453" i="1" s="1"/>
  <c r="M453" i="1"/>
  <c r="N453" i="1"/>
  <c r="L452" i="2" l="1"/>
  <c r="Q452" i="2" s="1"/>
  <c r="X452" i="2" s="1"/>
  <c r="J452" i="2"/>
  <c r="K452" i="2"/>
  <c r="T452" i="2" s="1"/>
  <c r="Y453" i="1"/>
  <c r="AA453" i="1" s="1"/>
  <c r="U453" i="1"/>
  <c r="K454" i="1" s="1"/>
  <c r="R452" i="2"/>
  <c r="N452" i="2"/>
  <c r="M452" i="2"/>
  <c r="S452" i="2"/>
  <c r="O452" i="2"/>
  <c r="P452" i="2" l="1"/>
  <c r="W452" i="2"/>
  <c r="V452" i="2"/>
  <c r="Y452" i="2"/>
  <c r="Z453" i="1"/>
  <c r="J454" i="1"/>
  <c r="O454" i="1" s="1"/>
  <c r="I454" i="1"/>
  <c r="M454" i="1" s="1"/>
  <c r="L454" i="1"/>
  <c r="Q454" i="1" s="1"/>
  <c r="X454" i="1" s="1"/>
  <c r="U452" i="2"/>
  <c r="L453" i="2" s="1"/>
  <c r="P454" i="1"/>
  <c r="T454" i="1"/>
  <c r="Z452" i="2" l="1"/>
  <c r="AA452" i="2"/>
  <c r="S454" i="1"/>
  <c r="V454" i="1" s="1"/>
  <c r="N454" i="1"/>
  <c r="Y454" i="1" s="1"/>
  <c r="R454" i="1"/>
  <c r="W454" i="1"/>
  <c r="Q453" i="2"/>
  <c r="X453" i="2" s="1"/>
  <c r="K453" i="2"/>
  <c r="J453" i="2"/>
  <c r="I453" i="2"/>
  <c r="U454" i="1" l="1"/>
  <c r="I455" i="1" s="1"/>
  <c r="T453" i="2"/>
  <c r="P453" i="2"/>
  <c r="O453" i="2"/>
  <c r="S453" i="2"/>
  <c r="N453" i="2"/>
  <c r="R453" i="2"/>
  <c r="M453" i="2"/>
  <c r="Z454" i="1"/>
  <c r="AA454" i="1"/>
  <c r="V453" i="2" l="1"/>
  <c r="W453" i="2"/>
  <c r="K455" i="1"/>
  <c r="P455" i="1" s="1"/>
  <c r="L455" i="1"/>
  <c r="Q455" i="1" s="1"/>
  <c r="X455" i="1" s="1"/>
  <c r="J455" i="1"/>
  <c r="O455" i="1" s="1"/>
  <c r="Y453" i="2"/>
  <c r="U453" i="2"/>
  <c r="R455" i="1"/>
  <c r="N455" i="1"/>
  <c r="M455" i="1"/>
  <c r="Z453" i="2" l="1"/>
  <c r="AA453" i="2"/>
  <c r="T455" i="1"/>
  <c r="W455" i="1" s="1"/>
  <c r="S455" i="1"/>
  <c r="V455" i="1" s="1"/>
  <c r="J454" i="2"/>
  <c r="I454" i="2"/>
  <c r="K454" i="2"/>
  <c r="L454" i="2"/>
  <c r="Y455" i="1"/>
  <c r="U455" i="1"/>
  <c r="P454" i="2" l="1"/>
  <c r="T454" i="2"/>
  <c r="R454" i="2"/>
  <c r="N454" i="2"/>
  <c r="M454" i="2"/>
  <c r="Q454" i="2"/>
  <c r="X454" i="2" s="1"/>
  <c r="S454" i="2"/>
  <c r="O454" i="2"/>
  <c r="AA455" i="1"/>
  <c r="Z455" i="1"/>
  <c r="J456" i="1"/>
  <c r="I456" i="1"/>
  <c r="K456" i="1"/>
  <c r="L456" i="1"/>
  <c r="W454" i="2" l="1"/>
  <c r="V454" i="2"/>
  <c r="Y454" i="2"/>
  <c r="U454" i="2"/>
  <c r="T456" i="1"/>
  <c r="P456" i="1"/>
  <c r="N456" i="1"/>
  <c r="M456" i="1"/>
  <c r="R456" i="1"/>
  <c r="O456" i="1"/>
  <c r="S456" i="1"/>
  <c r="Q456" i="1"/>
  <c r="X456" i="1" s="1"/>
  <c r="Z454" i="2" l="1"/>
  <c r="AA454" i="2"/>
  <c r="W456" i="1"/>
  <c r="Y456" i="1"/>
  <c r="AA456" i="1" s="1"/>
  <c r="V456" i="1"/>
  <c r="K455" i="2"/>
  <c r="J455" i="2"/>
  <c r="I455" i="2"/>
  <c r="L455" i="2"/>
  <c r="U456" i="1"/>
  <c r="Z456" i="1" l="1"/>
  <c r="Q455" i="2"/>
  <c r="X455" i="2" s="1"/>
  <c r="O455" i="2"/>
  <c r="S455" i="2"/>
  <c r="N455" i="2"/>
  <c r="R455" i="2"/>
  <c r="M455" i="2"/>
  <c r="T455" i="2"/>
  <c r="P455" i="2"/>
  <c r="J457" i="1"/>
  <c r="I457" i="1"/>
  <c r="K457" i="1"/>
  <c r="L457" i="1"/>
  <c r="W455" i="2" l="1"/>
  <c r="V455" i="2"/>
  <c r="Y455" i="2"/>
  <c r="U455" i="2"/>
  <c r="P457" i="1"/>
  <c r="T457" i="1"/>
  <c r="R457" i="1"/>
  <c r="N457" i="1"/>
  <c r="M457" i="1"/>
  <c r="Q457" i="1"/>
  <c r="X457" i="1" s="1"/>
  <c r="S457" i="1"/>
  <c r="O457" i="1"/>
  <c r="Z455" i="2" l="1"/>
  <c r="AA455" i="2"/>
  <c r="V457" i="1"/>
  <c r="W457" i="1"/>
  <c r="J456" i="2"/>
  <c r="I456" i="2"/>
  <c r="K456" i="2"/>
  <c r="L456" i="2"/>
  <c r="Y457" i="1"/>
  <c r="U457" i="1"/>
  <c r="Q456" i="2" l="1"/>
  <c r="X456" i="2" s="1"/>
  <c r="R456" i="2"/>
  <c r="N456" i="2"/>
  <c r="M456" i="2"/>
  <c r="P456" i="2"/>
  <c r="T456" i="2"/>
  <c r="S456" i="2"/>
  <c r="O456" i="2"/>
  <c r="AA457" i="1"/>
  <c r="Z457" i="1"/>
  <c r="I458" i="1"/>
  <c r="J458" i="1"/>
  <c r="K458" i="1"/>
  <c r="L458" i="1"/>
  <c r="W456" i="2" l="1"/>
  <c r="V456" i="2"/>
  <c r="Y456" i="2"/>
  <c r="U456" i="2"/>
  <c r="Q458" i="1"/>
  <c r="X458" i="1" s="1"/>
  <c r="S458" i="1"/>
  <c r="O458" i="1"/>
  <c r="T458" i="1"/>
  <c r="P458" i="1"/>
  <c r="M458" i="1"/>
  <c r="R458" i="1"/>
  <c r="N458" i="1"/>
  <c r="Z456" i="2" l="1"/>
  <c r="AA456" i="2"/>
  <c r="V458" i="1"/>
  <c r="W458" i="1"/>
  <c r="K457" i="2"/>
  <c r="J457" i="2"/>
  <c r="I457" i="2"/>
  <c r="L457" i="2"/>
  <c r="Y458" i="1"/>
  <c r="U458" i="1"/>
  <c r="N457" i="2" l="1"/>
  <c r="R457" i="2"/>
  <c r="M457" i="2"/>
  <c r="Q457" i="2"/>
  <c r="X457" i="2" s="1"/>
  <c r="O457" i="2"/>
  <c r="S457" i="2"/>
  <c r="T457" i="2"/>
  <c r="P457" i="2"/>
  <c r="Z458" i="1"/>
  <c r="AA458" i="1"/>
  <c r="J459" i="1"/>
  <c r="I459" i="1"/>
  <c r="K459" i="1"/>
  <c r="L459" i="1"/>
  <c r="W457" i="2" l="1"/>
  <c r="V457" i="2"/>
  <c r="Y457" i="2"/>
  <c r="U457" i="2"/>
  <c r="P459" i="1"/>
  <c r="T459" i="1"/>
  <c r="O459" i="1"/>
  <c r="S459" i="1"/>
  <c r="N459" i="1"/>
  <c r="R459" i="1"/>
  <c r="M459" i="1"/>
  <c r="Q459" i="1"/>
  <c r="X459" i="1" s="1"/>
  <c r="Z457" i="2" l="1"/>
  <c r="AA457" i="2"/>
  <c r="V459" i="1"/>
  <c r="W459" i="1"/>
  <c r="J458" i="2"/>
  <c r="I458" i="2"/>
  <c r="K458" i="2"/>
  <c r="L458" i="2"/>
  <c r="Y459" i="1"/>
  <c r="U459" i="1"/>
  <c r="Q458" i="2" l="1"/>
  <c r="X458" i="2" s="1"/>
  <c r="R458" i="2"/>
  <c r="N458" i="2"/>
  <c r="M458" i="2"/>
  <c r="P458" i="2"/>
  <c r="T458" i="2"/>
  <c r="S458" i="2"/>
  <c r="O458" i="2"/>
  <c r="J460" i="1"/>
  <c r="I460" i="1"/>
  <c r="K460" i="1"/>
  <c r="AA459" i="1"/>
  <c r="Z459" i="1"/>
  <c r="L460" i="1"/>
  <c r="V458" i="2" l="1"/>
  <c r="Y458" i="2"/>
  <c r="W458" i="2"/>
  <c r="U458" i="2"/>
  <c r="Q460" i="1"/>
  <c r="X460" i="1" s="1"/>
  <c r="T460" i="1"/>
  <c r="P460" i="1"/>
  <c r="R460" i="1"/>
  <c r="N460" i="1"/>
  <c r="M460" i="1"/>
  <c r="S460" i="1"/>
  <c r="O460" i="1"/>
  <c r="Z458" i="2" l="1"/>
  <c r="AA458" i="2"/>
  <c r="V460" i="1"/>
  <c r="U460" i="1"/>
  <c r="I461" i="1" s="1"/>
  <c r="W460" i="1"/>
  <c r="K459" i="2"/>
  <c r="J459" i="2"/>
  <c r="I459" i="2"/>
  <c r="L459" i="2"/>
  <c r="Y460" i="1"/>
  <c r="J461" i="1" l="1"/>
  <c r="O461" i="1" s="1"/>
  <c r="K461" i="1"/>
  <c r="T461" i="1" s="1"/>
  <c r="L461" i="1"/>
  <c r="Q461" i="1" s="1"/>
  <c r="X461" i="1" s="1"/>
  <c r="Q459" i="2"/>
  <c r="X459" i="2" s="1"/>
  <c r="N459" i="2"/>
  <c r="R459" i="2"/>
  <c r="M459" i="2"/>
  <c r="O459" i="2"/>
  <c r="S459" i="2"/>
  <c r="T459" i="2"/>
  <c r="P459" i="2"/>
  <c r="W459" i="2" s="1"/>
  <c r="AA460" i="1"/>
  <c r="Z460" i="1"/>
  <c r="N461" i="1"/>
  <c r="M461" i="1"/>
  <c r="R461" i="1"/>
  <c r="U459" i="2" l="1"/>
  <c r="V459" i="2"/>
  <c r="J460" i="2" s="1"/>
  <c r="S461" i="1"/>
  <c r="V461" i="1" s="1"/>
  <c r="P461" i="1"/>
  <c r="W461" i="1" s="1"/>
  <c r="I460" i="2"/>
  <c r="Y459" i="2"/>
  <c r="U461" i="1"/>
  <c r="K460" i="2" l="1"/>
  <c r="L460" i="2"/>
  <c r="Q460" i="2" s="1"/>
  <c r="X460" i="2" s="1"/>
  <c r="Z459" i="2"/>
  <c r="AA459" i="2"/>
  <c r="Y461" i="1"/>
  <c r="Z461" i="1" s="1"/>
  <c r="P460" i="2"/>
  <c r="T460" i="2"/>
  <c r="R460" i="2"/>
  <c r="N460" i="2"/>
  <c r="M460" i="2"/>
  <c r="S460" i="2"/>
  <c r="O460" i="2"/>
  <c r="I462" i="1"/>
  <c r="J462" i="1"/>
  <c r="K462" i="1"/>
  <c r="L462" i="1"/>
  <c r="W460" i="2" l="1"/>
  <c r="V460" i="2"/>
  <c r="Y460" i="2"/>
  <c r="AA461" i="1"/>
  <c r="U460" i="2"/>
  <c r="Q462" i="1"/>
  <c r="X462" i="1" s="1"/>
  <c r="O462" i="1"/>
  <c r="S462" i="1"/>
  <c r="P462" i="1"/>
  <c r="T462" i="1"/>
  <c r="M462" i="1"/>
  <c r="R462" i="1"/>
  <c r="N462" i="1"/>
  <c r="Z460" i="2" l="1"/>
  <c r="AA460" i="2"/>
  <c r="W462" i="1"/>
  <c r="V462" i="1"/>
  <c r="Y462" i="1"/>
  <c r="AA462" i="1" s="1"/>
  <c r="K461" i="2"/>
  <c r="J461" i="2"/>
  <c r="I461" i="2"/>
  <c r="L461" i="2"/>
  <c r="U462" i="1"/>
  <c r="Z462" i="1" l="1"/>
  <c r="N461" i="2"/>
  <c r="R461" i="2"/>
  <c r="M461" i="2"/>
  <c r="O461" i="2"/>
  <c r="S461" i="2"/>
  <c r="Q461" i="2"/>
  <c r="X461" i="2" s="1"/>
  <c r="T461" i="2"/>
  <c r="P461" i="2"/>
  <c r="J463" i="1"/>
  <c r="I463" i="1"/>
  <c r="K463" i="1"/>
  <c r="L463" i="1"/>
  <c r="V461" i="2" l="1"/>
  <c r="W461" i="2"/>
  <c r="Y461" i="2"/>
  <c r="U461" i="2"/>
  <c r="T463" i="1"/>
  <c r="P463" i="1"/>
  <c r="R463" i="1"/>
  <c r="N463" i="1"/>
  <c r="M463" i="1"/>
  <c r="Q463" i="1"/>
  <c r="X463" i="1" s="1"/>
  <c r="S463" i="1"/>
  <c r="O463" i="1"/>
  <c r="Z461" i="2" l="1"/>
  <c r="AA461" i="2"/>
  <c r="W463" i="1"/>
  <c r="V463" i="1"/>
  <c r="Y463" i="1"/>
  <c r="Z463" i="1" s="1"/>
  <c r="J462" i="2"/>
  <c r="I462" i="2"/>
  <c r="K462" i="2"/>
  <c r="L462" i="2"/>
  <c r="U463" i="1"/>
  <c r="AA463" i="1" l="1"/>
  <c r="P462" i="2"/>
  <c r="T462" i="2"/>
  <c r="R462" i="2"/>
  <c r="N462" i="2"/>
  <c r="M462" i="2"/>
  <c r="Q462" i="2"/>
  <c r="X462" i="2" s="1"/>
  <c r="S462" i="2"/>
  <c r="O462" i="2"/>
  <c r="J464" i="1"/>
  <c r="I464" i="1"/>
  <c r="K464" i="1"/>
  <c r="L464" i="1"/>
  <c r="V462" i="2" l="1"/>
  <c r="W462" i="2"/>
  <c r="Y462" i="2"/>
  <c r="U462" i="2"/>
  <c r="L463" i="2" s="1"/>
  <c r="Q464" i="1"/>
  <c r="X464" i="1" s="1"/>
  <c r="N464" i="1"/>
  <c r="M464" i="1"/>
  <c r="R464" i="1"/>
  <c r="T464" i="1"/>
  <c r="P464" i="1"/>
  <c r="O464" i="1"/>
  <c r="S464" i="1"/>
  <c r="Z462" i="2" l="1"/>
  <c r="AA462" i="2"/>
  <c r="V464" i="1"/>
  <c r="Y464" i="1"/>
  <c r="Z464" i="1" s="1"/>
  <c r="W464" i="1"/>
  <c r="Q463" i="2"/>
  <c r="X463" i="2" s="1"/>
  <c r="K463" i="2"/>
  <c r="J463" i="2"/>
  <c r="I463" i="2"/>
  <c r="U464" i="1"/>
  <c r="AA464" i="1" l="1"/>
  <c r="O463" i="2"/>
  <c r="S463" i="2"/>
  <c r="V463" i="2" s="1"/>
  <c r="T463" i="2"/>
  <c r="P463" i="2"/>
  <c r="N463" i="2"/>
  <c r="R463" i="2"/>
  <c r="M463" i="2"/>
  <c r="J465" i="1"/>
  <c r="I465" i="1"/>
  <c r="K465" i="1"/>
  <c r="L465" i="1"/>
  <c r="U463" i="2" l="1"/>
  <c r="W463" i="2"/>
  <c r="J464" i="2"/>
  <c r="I464" i="2"/>
  <c r="K464" i="2"/>
  <c r="L464" i="2"/>
  <c r="Y463" i="2"/>
  <c r="P465" i="1"/>
  <c r="T465" i="1"/>
  <c r="Q465" i="1"/>
  <c r="X465" i="1" s="1"/>
  <c r="R465" i="1"/>
  <c r="N465" i="1"/>
  <c r="M465" i="1"/>
  <c r="S465" i="1"/>
  <c r="O465" i="1"/>
  <c r="Z463" i="2" l="1"/>
  <c r="AA463" i="2"/>
  <c r="V465" i="1"/>
  <c r="W465" i="1"/>
  <c r="U465" i="1"/>
  <c r="P464" i="2"/>
  <c r="T464" i="2"/>
  <c r="R464" i="2"/>
  <c r="N464" i="2"/>
  <c r="M464" i="2"/>
  <c r="Q464" i="2"/>
  <c r="X464" i="2" s="1"/>
  <c r="S464" i="2"/>
  <c r="O464" i="2"/>
  <c r="Y465" i="1"/>
  <c r="V464" i="2" l="1"/>
  <c r="W464" i="2"/>
  <c r="Y464" i="2"/>
  <c r="K466" i="1"/>
  <c r="T466" i="1" s="1"/>
  <c r="J466" i="1"/>
  <c r="O466" i="1" s="1"/>
  <c r="I466" i="1"/>
  <c r="M466" i="1" s="1"/>
  <c r="L466" i="1"/>
  <c r="Q466" i="1" s="1"/>
  <c r="X466" i="1" s="1"/>
  <c r="U464" i="2"/>
  <c r="AA465" i="1"/>
  <c r="Z465" i="1"/>
  <c r="Z464" i="2" l="1"/>
  <c r="AA464" i="2"/>
  <c r="S466" i="1"/>
  <c r="V466" i="1" s="1"/>
  <c r="N466" i="1"/>
  <c r="R466" i="1"/>
  <c r="P466" i="1"/>
  <c r="W466" i="1" s="1"/>
  <c r="K465" i="2"/>
  <c r="J465" i="2"/>
  <c r="I465" i="2"/>
  <c r="L465" i="2"/>
  <c r="U466" i="1" l="1"/>
  <c r="J467" i="1" s="1"/>
  <c r="Y466" i="1"/>
  <c r="Z466" i="1" s="1"/>
  <c r="N465" i="2"/>
  <c r="R465" i="2"/>
  <c r="M465" i="2"/>
  <c r="Q465" i="2"/>
  <c r="X465" i="2" s="1"/>
  <c r="O465" i="2"/>
  <c r="S465" i="2"/>
  <c r="T465" i="2"/>
  <c r="P465" i="2"/>
  <c r="W465" i="2" l="1"/>
  <c r="V465" i="2"/>
  <c r="I467" i="1"/>
  <c r="N467" i="1" s="1"/>
  <c r="L467" i="1"/>
  <c r="Q467" i="1" s="1"/>
  <c r="X467" i="1" s="1"/>
  <c r="K467" i="1"/>
  <c r="P467" i="1" s="1"/>
  <c r="AA466" i="1"/>
  <c r="Y465" i="2"/>
  <c r="U465" i="2"/>
  <c r="O467" i="1"/>
  <c r="S467" i="1"/>
  <c r="Z465" i="2" l="1"/>
  <c r="AA465" i="2"/>
  <c r="M467" i="1"/>
  <c r="Y467" i="1" s="1"/>
  <c r="Z467" i="1" s="1"/>
  <c r="R467" i="1"/>
  <c r="T467" i="1"/>
  <c r="W467" i="1" s="1"/>
  <c r="V467" i="1"/>
  <c r="J466" i="2"/>
  <c r="I466" i="2"/>
  <c r="K466" i="2"/>
  <c r="L466" i="2"/>
  <c r="U467" i="1" l="1"/>
  <c r="L468" i="1" s="1"/>
  <c r="Q468" i="1" s="1"/>
  <c r="X468" i="1" s="1"/>
  <c r="AA467" i="1"/>
  <c r="P466" i="2"/>
  <c r="T466" i="2"/>
  <c r="Q466" i="2"/>
  <c r="X466" i="2" s="1"/>
  <c r="R466" i="2"/>
  <c r="N466" i="2"/>
  <c r="M466" i="2"/>
  <c r="S466" i="2"/>
  <c r="O466" i="2"/>
  <c r="V466" i="2" l="1"/>
  <c r="U466" i="2"/>
  <c r="I467" i="2" s="1"/>
  <c r="W466" i="2"/>
  <c r="K468" i="1"/>
  <c r="P468" i="1" s="1"/>
  <c r="I468" i="1"/>
  <c r="R468" i="1" s="1"/>
  <c r="J468" i="1"/>
  <c r="S468" i="1" s="1"/>
  <c r="K467" i="2"/>
  <c r="J467" i="2"/>
  <c r="Y466" i="2"/>
  <c r="L467" i="2" l="1"/>
  <c r="Z466" i="2"/>
  <c r="AA466" i="2"/>
  <c r="M468" i="1"/>
  <c r="N468" i="1"/>
  <c r="O468" i="1"/>
  <c r="V468" i="1" s="1"/>
  <c r="T468" i="1"/>
  <c r="W468" i="1" s="1"/>
  <c r="N467" i="2"/>
  <c r="R467" i="2"/>
  <c r="M467" i="2"/>
  <c r="O467" i="2"/>
  <c r="S467" i="2"/>
  <c r="Q467" i="2"/>
  <c r="X467" i="2" s="1"/>
  <c r="T467" i="2"/>
  <c r="P467" i="2"/>
  <c r="W467" i="2" l="1"/>
  <c r="V467" i="2"/>
  <c r="U468" i="1"/>
  <c r="L469" i="1" s="1"/>
  <c r="Y468" i="1"/>
  <c r="Z468" i="1" s="1"/>
  <c r="Y467" i="2"/>
  <c r="U467" i="2"/>
  <c r="Z467" i="2" l="1"/>
  <c r="AA467" i="2"/>
  <c r="I469" i="1"/>
  <c r="N469" i="1" s="1"/>
  <c r="K469" i="1"/>
  <c r="T469" i="1" s="1"/>
  <c r="J469" i="1"/>
  <c r="O469" i="1" s="1"/>
  <c r="AA468" i="1"/>
  <c r="J468" i="2"/>
  <c r="I468" i="2"/>
  <c r="K468" i="2"/>
  <c r="L468" i="2"/>
  <c r="Q469" i="1"/>
  <c r="X469" i="1" s="1"/>
  <c r="R469" i="1" l="1"/>
  <c r="M469" i="1"/>
  <c r="S469" i="1"/>
  <c r="V469" i="1" s="1"/>
  <c r="P469" i="1"/>
  <c r="W469" i="1" s="1"/>
  <c r="P468" i="2"/>
  <c r="T468" i="2"/>
  <c r="R468" i="2"/>
  <c r="N468" i="2"/>
  <c r="M468" i="2"/>
  <c r="Q468" i="2"/>
  <c r="X468" i="2" s="1"/>
  <c r="S468" i="2"/>
  <c r="O468" i="2"/>
  <c r="V468" i="2" l="1"/>
  <c r="W468" i="2"/>
  <c r="Y468" i="2"/>
  <c r="U469" i="1"/>
  <c r="J470" i="1" s="1"/>
  <c r="Y469" i="1"/>
  <c r="AA469" i="1" s="1"/>
  <c r="U468" i="2"/>
  <c r="Z468" i="2" l="1"/>
  <c r="AA468" i="2"/>
  <c r="L470" i="1"/>
  <c r="Q470" i="1" s="1"/>
  <c r="X470" i="1" s="1"/>
  <c r="K470" i="1"/>
  <c r="P470" i="1" s="1"/>
  <c r="I470" i="1"/>
  <c r="M470" i="1" s="1"/>
  <c r="Z469" i="1"/>
  <c r="K469" i="2"/>
  <c r="J469" i="2"/>
  <c r="I469" i="2"/>
  <c r="L469" i="2"/>
  <c r="O470" i="1"/>
  <c r="S470" i="1"/>
  <c r="N470" i="1" l="1"/>
  <c r="Y470" i="1" s="1"/>
  <c r="R470" i="1"/>
  <c r="T470" i="1"/>
  <c r="W470" i="1" s="1"/>
  <c r="V470" i="1"/>
  <c r="Q469" i="2"/>
  <c r="X469" i="2" s="1"/>
  <c r="N469" i="2"/>
  <c r="R469" i="2"/>
  <c r="M469" i="2"/>
  <c r="O469" i="2"/>
  <c r="S469" i="2"/>
  <c r="T469" i="2"/>
  <c r="P469" i="2"/>
  <c r="Y469" i="2" l="1"/>
  <c r="W469" i="2"/>
  <c r="V469" i="2"/>
  <c r="U470" i="1"/>
  <c r="J471" i="1" s="1"/>
  <c r="U469" i="2"/>
  <c r="Z470" i="1"/>
  <c r="AA470" i="1"/>
  <c r="Z469" i="2" l="1"/>
  <c r="AA469" i="2"/>
  <c r="L471" i="1"/>
  <c r="Q471" i="1" s="1"/>
  <c r="X471" i="1" s="1"/>
  <c r="K471" i="1"/>
  <c r="T471" i="1" s="1"/>
  <c r="I471" i="1"/>
  <c r="R471" i="1" s="1"/>
  <c r="J470" i="2"/>
  <c r="I470" i="2"/>
  <c r="K470" i="2"/>
  <c r="L470" i="2"/>
  <c r="S471" i="1"/>
  <c r="O471" i="1"/>
  <c r="P471" i="1" l="1"/>
  <c r="W471" i="1" s="1"/>
  <c r="M471" i="1"/>
  <c r="N471" i="1"/>
  <c r="V471" i="1"/>
  <c r="Q470" i="2"/>
  <c r="X470" i="2" s="1"/>
  <c r="P470" i="2"/>
  <c r="T470" i="2"/>
  <c r="R470" i="2"/>
  <c r="N470" i="2"/>
  <c r="M470" i="2"/>
  <c r="S470" i="2"/>
  <c r="O470" i="2"/>
  <c r="W470" i="2" l="1"/>
  <c r="V470" i="2"/>
  <c r="Y470" i="2"/>
  <c r="U471" i="1"/>
  <c r="K472" i="1" s="1"/>
  <c r="P472" i="1" s="1"/>
  <c r="Y471" i="1"/>
  <c r="Z471" i="1" s="1"/>
  <c r="U470" i="2"/>
  <c r="Z470" i="2" l="1"/>
  <c r="AA470" i="2"/>
  <c r="AA471" i="1"/>
  <c r="I472" i="1"/>
  <c r="N472" i="1" s="1"/>
  <c r="L472" i="1"/>
  <c r="Q472" i="1" s="1"/>
  <c r="X472" i="1" s="1"/>
  <c r="J472" i="1"/>
  <c r="O472" i="1" s="1"/>
  <c r="T472" i="1"/>
  <c r="W472" i="1" s="1"/>
  <c r="K471" i="2"/>
  <c r="J471" i="2"/>
  <c r="I471" i="2"/>
  <c r="L471" i="2"/>
  <c r="S472" i="1" l="1"/>
  <c r="V472" i="1" s="1"/>
  <c r="R472" i="1"/>
  <c r="M472" i="1"/>
  <c r="Y472" i="1" s="1"/>
  <c r="AA472" i="1" s="1"/>
  <c r="N471" i="2"/>
  <c r="R471" i="2"/>
  <c r="M471" i="2"/>
  <c r="Q471" i="2"/>
  <c r="X471" i="2" s="1"/>
  <c r="O471" i="2"/>
  <c r="S471" i="2"/>
  <c r="T471" i="2"/>
  <c r="P471" i="2"/>
  <c r="W471" i="2" l="1"/>
  <c r="U471" i="2"/>
  <c r="V471" i="2"/>
  <c r="Z472" i="1"/>
  <c r="U472" i="1"/>
  <c r="J473" i="1" s="1"/>
  <c r="S473" i="1" s="1"/>
  <c r="J472" i="2"/>
  <c r="I472" i="2"/>
  <c r="Y471" i="2"/>
  <c r="Z471" i="2" l="1"/>
  <c r="AA471" i="2"/>
  <c r="L472" i="2"/>
  <c r="Q472" i="2" s="1"/>
  <c r="X472" i="2" s="1"/>
  <c r="K472" i="2"/>
  <c r="P472" i="2" s="1"/>
  <c r="O473" i="1"/>
  <c r="V473" i="1" s="1"/>
  <c r="L473" i="1"/>
  <c r="Q473" i="1" s="1"/>
  <c r="X473" i="1" s="1"/>
  <c r="K473" i="1"/>
  <c r="P473" i="1" s="1"/>
  <c r="I473" i="1"/>
  <c r="R473" i="1" s="1"/>
  <c r="R472" i="2"/>
  <c r="N472" i="2"/>
  <c r="M472" i="2"/>
  <c r="S472" i="2"/>
  <c r="O472" i="2"/>
  <c r="T472" i="2" l="1"/>
  <c r="V472" i="2"/>
  <c r="Y472" i="2"/>
  <c r="W472" i="2"/>
  <c r="M473" i="1"/>
  <c r="N473" i="1"/>
  <c r="T473" i="1"/>
  <c r="W473" i="1" s="1"/>
  <c r="U472" i="2"/>
  <c r="Z472" i="2" l="1"/>
  <c r="AA472" i="2"/>
  <c r="Y473" i="1"/>
  <c r="AA473" i="1" s="1"/>
  <c r="U473" i="1"/>
  <c r="I474" i="1" s="1"/>
  <c r="M474" i="1" s="1"/>
  <c r="K473" i="2"/>
  <c r="J473" i="2"/>
  <c r="I473" i="2"/>
  <c r="L473" i="2"/>
  <c r="Z473" i="1" l="1"/>
  <c r="L474" i="1"/>
  <c r="Q474" i="1" s="1"/>
  <c r="X474" i="1" s="1"/>
  <c r="N474" i="1"/>
  <c r="J474" i="1"/>
  <c r="S474" i="1" s="1"/>
  <c r="R474" i="1"/>
  <c r="K474" i="1"/>
  <c r="P474" i="1" s="1"/>
  <c r="N473" i="2"/>
  <c r="R473" i="2"/>
  <c r="M473" i="2"/>
  <c r="O473" i="2"/>
  <c r="S473" i="2"/>
  <c r="Q473" i="2"/>
  <c r="X473" i="2" s="1"/>
  <c r="T473" i="2"/>
  <c r="P473" i="2"/>
  <c r="W473" i="2" l="1"/>
  <c r="V473" i="2"/>
  <c r="Y473" i="2"/>
  <c r="U474" i="1"/>
  <c r="I475" i="1" s="1"/>
  <c r="O474" i="1"/>
  <c r="V474" i="1" s="1"/>
  <c r="T474" i="1"/>
  <c r="W474" i="1" s="1"/>
  <c r="U473" i="2"/>
  <c r="Z473" i="2" l="1"/>
  <c r="AA473" i="2"/>
  <c r="J475" i="1"/>
  <c r="O475" i="1" s="1"/>
  <c r="Y474" i="1"/>
  <c r="Z474" i="1" s="1"/>
  <c r="K475" i="1"/>
  <c r="P475" i="1" s="1"/>
  <c r="L475" i="1"/>
  <c r="Q475" i="1" s="1"/>
  <c r="X475" i="1" s="1"/>
  <c r="J474" i="2"/>
  <c r="I474" i="2"/>
  <c r="K474" i="2"/>
  <c r="L474" i="2"/>
  <c r="N475" i="1"/>
  <c r="R475" i="1"/>
  <c r="M475" i="1"/>
  <c r="AA474" i="1" l="1"/>
  <c r="S475" i="1"/>
  <c r="V475" i="1" s="1"/>
  <c r="T475" i="1"/>
  <c r="W475" i="1" s="1"/>
  <c r="U475" i="1"/>
  <c r="I476" i="1" s="1"/>
  <c r="P474" i="2"/>
  <c r="T474" i="2"/>
  <c r="Q474" i="2"/>
  <c r="X474" i="2" s="1"/>
  <c r="R474" i="2"/>
  <c r="N474" i="2"/>
  <c r="M474" i="2"/>
  <c r="S474" i="2"/>
  <c r="O474" i="2"/>
  <c r="Y475" i="1"/>
  <c r="V474" i="2" l="1"/>
  <c r="W474" i="2"/>
  <c r="U474" i="2"/>
  <c r="J475" i="2" s="1"/>
  <c r="L476" i="1"/>
  <c r="Q476" i="1" s="1"/>
  <c r="X476" i="1" s="1"/>
  <c r="K476" i="1"/>
  <c r="P476" i="1" s="1"/>
  <c r="J476" i="1"/>
  <c r="O476" i="1" s="1"/>
  <c r="Y474" i="2"/>
  <c r="AA475" i="1"/>
  <c r="Z475" i="1"/>
  <c r="R476" i="1"/>
  <c r="N476" i="1"/>
  <c r="M476" i="1"/>
  <c r="Z474" i="2" l="1"/>
  <c r="AA474" i="2"/>
  <c r="L475" i="2"/>
  <c r="Q475" i="2" s="1"/>
  <c r="X475" i="2" s="1"/>
  <c r="K475" i="2"/>
  <c r="T475" i="2" s="1"/>
  <c r="I475" i="2"/>
  <c r="N475" i="2" s="1"/>
  <c r="T476" i="1"/>
  <c r="W476" i="1" s="1"/>
  <c r="S476" i="1"/>
  <c r="V476" i="1" s="1"/>
  <c r="O475" i="2"/>
  <c r="S475" i="2"/>
  <c r="Y476" i="1"/>
  <c r="U476" i="1"/>
  <c r="P475" i="2" l="1"/>
  <c r="M475" i="2"/>
  <c r="R475" i="2"/>
  <c r="V475" i="2"/>
  <c r="W475" i="2"/>
  <c r="Y475" i="2"/>
  <c r="J477" i="1"/>
  <c r="I477" i="1"/>
  <c r="K477" i="1"/>
  <c r="AA476" i="1"/>
  <c r="Z476" i="1"/>
  <c r="L477" i="1"/>
  <c r="U475" i="2" l="1"/>
  <c r="Z475" i="2"/>
  <c r="AA475" i="2"/>
  <c r="L476" i="2"/>
  <c r="Q476" i="2" s="1"/>
  <c r="X476" i="2" s="1"/>
  <c r="I476" i="2"/>
  <c r="M476" i="2" s="1"/>
  <c r="J476" i="2"/>
  <c r="O476" i="2" s="1"/>
  <c r="K476" i="2"/>
  <c r="P476" i="2" s="1"/>
  <c r="Q477" i="1"/>
  <c r="X477" i="1" s="1"/>
  <c r="T477" i="1"/>
  <c r="P477" i="1"/>
  <c r="N477" i="1"/>
  <c r="M477" i="1"/>
  <c r="R477" i="1"/>
  <c r="S477" i="1"/>
  <c r="O477" i="1"/>
  <c r="N476" i="2" l="1"/>
  <c r="R476" i="2"/>
  <c r="S476" i="2"/>
  <c r="T476" i="2"/>
  <c r="W476" i="2" s="1"/>
  <c r="V476" i="2"/>
  <c r="U476" i="2"/>
  <c r="W477" i="1"/>
  <c r="Y477" i="1"/>
  <c r="AA477" i="1" s="1"/>
  <c r="V477" i="1"/>
  <c r="Y476" i="2"/>
  <c r="U477" i="1"/>
  <c r="Z476" i="2" l="1"/>
  <c r="AA476" i="2"/>
  <c r="K477" i="2"/>
  <c r="P477" i="2" s="1"/>
  <c r="J477" i="2"/>
  <c r="S477" i="2" s="1"/>
  <c r="I477" i="2"/>
  <c r="R477" i="2" s="1"/>
  <c r="L477" i="2"/>
  <c r="Q477" i="2" s="1"/>
  <c r="X477" i="2" s="1"/>
  <c r="Z477" i="1"/>
  <c r="I478" i="1"/>
  <c r="J478" i="1"/>
  <c r="K478" i="1"/>
  <c r="L478" i="1"/>
  <c r="T477" i="2" l="1"/>
  <c r="N477" i="2"/>
  <c r="O477" i="2"/>
  <c r="V477" i="2" s="1"/>
  <c r="M477" i="2"/>
  <c r="Y477" i="2" s="1"/>
  <c r="W477" i="2"/>
  <c r="Q478" i="1"/>
  <c r="X478" i="1" s="1"/>
  <c r="O478" i="1"/>
  <c r="S478" i="1"/>
  <c r="P478" i="1"/>
  <c r="T478" i="1"/>
  <c r="M478" i="1"/>
  <c r="R478" i="1"/>
  <c r="N478" i="1"/>
  <c r="U477" i="2" l="1"/>
  <c r="Z477" i="2"/>
  <c r="AA477" i="2"/>
  <c r="V478" i="1"/>
  <c r="W478" i="1"/>
  <c r="J478" i="2"/>
  <c r="I478" i="2"/>
  <c r="K478" i="2"/>
  <c r="L478" i="2"/>
  <c r="Y478" i="1"/>
  <c r="U478" i="1"/>
  <c r="P478" i="2" l="1"/>
  <c r="T478" i="2"/>
  <c r="Q478" i="2"/>
  <c r="X478" i="2" s="1"/>
  <c r="R478" i="2"/>
  <c r="N478" i="2"/>
  <c r="M478" i="2"/>
  <c r="S478" i="2"/>
  <c r="O478" i="2"/>
  <c r="Z478" i="1"/>
  <c r="AA478" i="1"/>
  <c r="J479" i="1"/>
  <c r="I479" i="1"/>
  <c r="K479" i="1"/>
  <c r="L479" i="1"/>
  <c r="W478" i="2" l="1"/>
  <c r="Y478" i="2"/>
  <c r="V478" i="2"/>
  <c r="U478" i="2"/>
  <c r="Q479" i="1"/>
  <c r="X479" i="1" s="1"/>
  <c r="T479" i="1"/>
  <c r="P479" i="1"/>
  <c r="S479" i="1"/>
  <c r="O479" i="1"/>
  <c r="R479" i="1"/>
  <c r="N479" i="1"/>
  <c r="M479" i="1"/>
  <c r="Z478" i="2" l="1"/>
  <c r="AA478" i="2"/>
  <c r="W479" i="1"/>
  <c r="Y479" i="1"/>
  <c r="AA479" i="1" s="1"/>
  <c r="V479" i="1"/>
  <c r="K479" i="2"/>
  <c r="J479" i="2"/>
  <c r="I479" i="2"/>
  <c r="L479" i="2"/>
  <c r="U479" i="1"/>
  <c r="Z479" i="1" l="1"/>
  <c r="Q479" i="2"/>
  <c r="X479" i="2" s="1"/>
  <c r="N479" i="2"/>
  <c r="R479" i="2"/>
  <c r="M479" i="2"/>
  <c r="O479" i="2"/>
  <c r="S479" i="2"/>
  <c r="T479" i="2"/>
  <c r="P479" i="2"/>
  <c r="J480" i="1"/>
  <c r="I480" i="1"/>
  <c r="K480" i="1"/>
  <c r="L480" i="1"/>
  <c r="V479" i="2" l="1"/>
  <c r="Y479" i="2"/>
  <c r="W479" i="2"/>
  <c r="U479" i="2"/>
  <c r="T480" i="1"/>
  <c r="P480" i="1"/>
  <c r="Q480" i="1"/>
  <c r="X480" i="1" s="1"/>
  <c r="N480" i="1"/>
  <c r="M480" i="1"/>
  <c r="R480" i="1"/>
  <c r="O480" i="1"/>
  <c r="S480" i="1"/>
  <c r="Z479" i="2" l="1"/>
  <c r="AA479" i="2"/>
  <c r="W480" i="1"/>
  <c r="V480" i="1"/>
  <c r="Y480" i="1"/>
  <c r="AA480" i="1" s="1"/>
  <c r="J480" i="2"/>
  <c r="I480" i="2"/>
  <c r="K480" i="2"/>
  <c r="L480" i="2"/>
  <c r="U480" i="1"/>
  <c r="Z480" i="1" l="1"/>
  <c r="Q480" i="2"/>
  <c r="X480" i="2" s="1"/>
  <c r="P480" i="2"/>
  <c r="T480" i="2"/>
  <c r="R480" i="2"/>
  <c r="N480" i="2"/>
  <c r="M480" i="2"/>
  <c r="S480" i="2"/>
  <c r="O480" i="2"/>
  <c r="J481" i="1"/>
  <c r="I481" i="1"/>
  <c r="K481" i="1"/>
  <c r="L481" i="1"/>
  <c r="W480" i="2" l="1"/>
  <c r="V480" i="2"/>
  <c r="U480" i="2"/>
  <c r="Y480" i="2"/>
  <c r="P481" i="1"/>
  <c r="T481" i="1"/>
  <c r="Q481" i="1"/>
  <c r="X481" i="1" s="1"/>
  <c r="R481" i="1"/>
  <c r="N481" i="1"/>
  <c r="M481" i="1"/>
  <c r="S481" i="1"/>
  <c r="O481" i="1"/>
  <c r="Z480" i="2" l="1"/>
  <c r="AA480" i="2"/>
  <c r="L481" i="2"/>
  <c r="Q481" i="2" s="1"/>
  <c r="X481" i="2" s="1"/>
  <c r="I481" i="2"/>
  <c r="R481" i="2" s="1"/>
  <c r="J481" i="2"/>
  <c r="O481" i="2" s="1"/>
  <c r="K481" i="2"/>
  <c r="T481" i="2" s="1"/>
  <c r="V481" i="1"/>
  <c r="U481" i="1"/>
  <c r="W481" i="1"/>
  <c r="Y481" i="1"/>
  <c r="S481" i="2" l="1"/>
  <c r="N481" i="2"/>
  <c r="P481" i="2"/>
  <c r="W481" i="2" s="1"/>
  <c r="M481" i="2"/>
  <c r="V481" i="2"/>
  <c r="J482" i="1"/>
  <c r="O482" i="1" s="1"/>
  <c r="K482" i="1"/>
  <c r="P482" i="1" s="1"/>
  <c r="I482" i="1"/>
  <c r="R482" i="1" s="1"/>
  <c r="L482" i="1"/>
  <c r="Q482" i="1" s="1"/>
  <c r="X482" i="1" s="1"/>
  <c r="AA481" i="1"/>
  <c r="Z481" i="1"/>
  <c r="Y481" i="2" l="1"/>
  <c r="Z481" i="2" s="1"/>
  <c r="AA481" i="2"/>
  <c r="U481" i="2"/>
  <c r="I482" i="2" s="1"/>
  <c r="S482" i="1"/>
  <c r="V482" i="1" s="1"/>
  <c r="T482" i="1"/>
  <c r="W482" i="1" s="1"/>
  <c r="M482" i="1"/>
  <c r="N482" i="1"/>
  <c r="J482" i="2" l="1"/>
  <c r="L482" i="2"/>
  <c r="Q482" i="2" s="1"/>
  <c r="X482" i="2" s="1"/>
  <c r="K482" i="2"/>
  <c r="P482" i="2" s="1"/>
  <c r="Y482" i="1"/>
  <c r="Z482" i="1" s="1"/>
  <c r="U482" i="1"/>
  <c r="J483" i="1" s="1"/>
  <c r="T482" i="2"/>
  <c r="R482" i="2"/>
  <c r="N482" i="2"/>
  <c r="M482" i="2"/>
  <c r="S482" i="2"/>
  <c r="O482" i="2"/>
  <c r="V482" i="2" s="1"/>
  <c r="U482" i="2" l="1"/>
  <c r="W482" i="2"/>
  <c r="L483" i="2" s="1"/>
  <c r="AA482" i="1"/>
  <c r="I483" i="1"/>
  <c r="R483" i="1" s="1"/>
  <c r="L483" i="1"/>
  <c r="Q483" i="1" s="1"/>
  <c r="X483" i="1" s="1"/>
  <c r="K483" i="1"/>
  <c r="P483" i="1" s="1"/>
  <c r="K483" i="2"/>
  <c r="J483" i="2"/>
  <c r="I483" i="2"/>
  <c r="Y482" i="2"/>
  <c r="O483" i="1"/>
  <c r="S483" i="1"/>
  <c r="Z482" i="2" l="1"/>
  <c r="AA482" i="2"/>
  <c r="M483" i="1"/>
  <c r="N483" i="1"/>
  <c r="T483" i="1"/>
  <c r="W483" i="1" s="1"/>
  <c r="V483" i="1"/>
  <c r="Q483" i="2"/>
  <c r="X483" i="2" s="1"/>
  <c r="N483" i="2"/>
  <c r="M483" i="2"/>
  <c r="R483" i="2"/>
  <c r="O483" i="2"/>
  <c r="S483" i="2"/>
  <c r="T483" i="2"/>
  <c r="P483" i="2"/>
  <c r="W483" i="2" l="1"/>
  <c r="Y483" i="2"/>
  <c r="V483" i="2"/>
  <c r="Y483" i="1"/>
  <c r="AA483" i="1" s="1"/>
  <c r="U483" i="1"/>
  <c r="J484" i="1" s="1"/>
  <c r="U483" i="2"/>
  <c r="Z483" i="2" l="1"/>
  <c r="AA483" i="2"/>
  <c r="Z483" i="1"/>
  <c r="I484" i="1"/>
  <c r="R484" i="1" s="1"/>
  <c r="L484" i="1"/>
  <c r="Q484" i="1" s="1"/>
  <c r="X484" i="1" s="1"/>
  <c r="K484" i="1"/>
  <c r="P484" i="1" s="1"/>
  <c r="J484" i="2"/>
  <c r="I484" i="2"/>
  <c r="K484" i="2"/>
  <c r="L484" i="2"/>
  <c r="S484" i="1"/>
  <c r="O484" i="1"/>
  <c r="M484" i="1" l="1"/>
  <c r="N484" i="1"/>
  <c r="T484" i="1"/>
  <c r="W484" i="1" s="1"/>
  <c r="V484" i="1"/>
  <c r="Q484" i="2"/>
  <c r="X484" i="2" s="1"/>
  <c r="P484" i="2"/>
  <c r="T484" i="2"/>
  <c r="R484" i="2"/>
  <c r="N484" i="2"/>
  <c r="M484" i="2"/>
  <c r="S484" i="2"/>
  <c r="O484" i="2"/>
  <c r="V484" i="2" l="1"/>
  <c r="W484" i="2"/>
  <c r="U484" i="2"/>
  <c r="K485" i="2" s="1"/>
  <c r="U484" i="1"/>
  <c r="I485" i="1" s="1"/>
  <c r="Y484" i="1"/>
  <c r="AA484" i="1" s="1"/>
  <c r="Y484" i="2"/>
  <c r="Z484" i="2" l="1"/>
  <c r="AA484" i="2"/>
  <c r="L485" i="2"/>
  <c r="Q485" i="2" s="1"/>
  <c r="X485" i="2" s="1"/>
  <c r="I485" i="2"/>
  <c r="N485" i="2" s="1"/>
  <c r="J485" i="2"/>
  <c r="S485" i="2" s="1"/>
  <c r="J485" i="1"/>
  <c r="O485" i="1" s="1"/>
  <c r="L485" i="1"/>
  <c r="Q485" i="1" s="1"/>
  <c r="X485" i="1" s="1"/>
  <c r="K485" i="1"/>
  <c r="T485" i="1" s="1"/>
  <c r="Z484" i="1"/>
  <c r="T485" i="2"/>
  <c r="P485" i="2"/>
  <c r="N485" i="1"/>
  <c r="M485" i="1"/>
  <c r="R485" i="1"/>
  <c r="R485" i="2" l="1"/>
  <c r="O485" i="2"/>
  <c r="M485" i="2"/>
  <c r="Y485" i="2" s="1"/>
  <c r="V485" i="2"/>
  <c r="W485" i="2"/>
  <c r="S485" i="1"/>
  <c r="V485" i="1" s="1"/>
  <c r="P485" i="1"/>
  <c r="W485" i="1" s="1"/>
  <c r="U485" i="2"/>
  <c r="U485" i="1"/>
  <c r="Z485" i="2" l="1"/>
  <c r="AA485" i="2"/>
  <c r="Y485" i="1"/>
  <c r="Z485" i="1" s="1"/>
  <c r="J486" i="2"/>
  <c r="I486" i="2"/>
  <c r="K486" i="2"/>
  <c r="L486" i="2"/>
  <c r="I486" i="1"/>
  <c r="J486" i="1"/>
  <c r="K486" i="1"/>
  <c r="L486" i="1"/>
  <c r="AA485" i="1" l="1"/>
  <c r="Q486" i="2"/>
  <c r="X486" i="2" s="1"/>
  <c r="P486" i="2"/>
  <c r="T486" i="2"/>
  <c r="N486" i="2"/>
  <c r="M486" i="2"/>
  <c r="R486" i="2"/>
  <c r="S486" i="2"/>
  <c r="O486" i="2"/>
  <c r="Q486" i="1"/>
  <c r="X486" i="1" s="1"/>
  <c r="P486" i="1"/>
  <c r="T486" i="1"/>
  <c r="O486" i="1"/>
  <c r="S486" i="1"/>
  <c r="N486" i="1"/>
  <c r="M486" i="1"/>
  <c r="R486" i="1"/>
  <c r="V486" i="2" l="1"/>
  <c r="W486" i="2"/>
  <c r="Y486" i="2"/>
  <c r="W486" i="1"/>
  <c r="V486" i="1"/>
  <c r="Y486" i="1"/>
  <c r="Z486" i="1" s="1"/>
  <c r="U486" i="2"/>
  <c r="U486" i="1"/>
  <c r="Z486" i="2" l="1"/>
  <c r="AA486" i="2"/>
  <c r="AA486" i="1"/>
  <c r="K487" i="2"/>
  <c r="J487" i="2"/>
  <c r="I487" i="2"/>
  <c r="L487" i="2"/>
  <c r="J487" i="1"/>
  <c r="I487" i="1"/>
  <c r="K487" i="1"/>
  <c r="L487" i="1"/>
  <c r="Q487" i="2" l="1"/>
  <c r="X487" i="2" s="1"/>
  <c r="R487" i="2"/>
  <c r="N487" i="2"/>
  <c r="M487" i="2"/>
  <c r="S487" i="2"/>
  <c r="O487" i="2"/>
  <c r="T487" i="2"/>
  <c r="P487" i="2"/>
  <c r="T487" i="1"/>
  <c r="P487" i="1"/>
  <c r="R487" i="1"/>
  <c r="N487" i="1"/>
  <c r="M487" i="1"/>
  <c r="Q487" i="1"/>
  <c r="X487" i="1" s="1"/>
  <c r="S487" i="1"/>
  <c r="O487" i="1"/>
  <c r="W487" i="2" l="1"/>
  <c r="Y487" i="2"/>
  <c r="V487" i="2"/>
  <c r="W487" i="1"/>
  <c r="V487" i="1"/>
  <c r="Y487" i="1"/>
  <c r="AA487" i="1" s="1"/>
  <c r="U487" i="2"/>
  <c r="U487" i="1"/>
  <c r="Z487" i="2" l="1"/>
  <c r="AA487" i="2"/>
  <c r="Z487" i="1"/>
  <c r="J488" i="2"/>
  <c r="I488" i="2"/>
  <c r="K488" i="2"/>
  <c r="L488" i="2"/>
  <c r="J488" i="1"/>
  <c r="I488" i="1"/>
  <c r="K488" i="1"/>
  <c r="L488" i="1"/>
  <c r="P488" i="2" l="1"/>
  <c r="T488" i="2"/>
  <c r="Q488" i="2"/>
  <c r="X488" i="2" s="1"/>
  <c r="N488" i="2"/>
  <c r="M488" i="2"/>
  <c r="R488" i="2"/>
  <c r="O488" i="2"/>
  <c r="S488" i="2"/>
  <c r="T488" i="1"/>
  <c r="P488" i="1"/>
  <c r="N488" i="1"/>
  <c r="M488" i="1"/>
  <c r="R488" i="1"/>
  <c r="Q488" i="1"/>
  <c r="X488" i="1" s="1"/>
  <c r="O488" i="1"/>
  <c r="S488" i="1"/>
  <c r="W488" i="2" l="1"/>
  <c r="V488" i="2"/>
  <c r="Y488" i="2"/>
  <c r="W488" i="1"/>
  <c r="V488" i="1"/>
  <c r="Y488" i="1"/>
  <c r="AA488" i="1" s="1"/>
  <c r="U488" i="2"/>
  <c r="U488" i="1"/>
  <c r="Z488" i="2" l="1"/>
  <c r="AA488" i="2"/>
  <c r="Z488" i="1"/>
  <c r="K489" i="2"/>
  <c r="J489" i="2"/>
  <c r="I489" i="2"/>
  <c r="L489" i="2"/>
  <c r="J489" i="1"/>
  <c r="I489" i="1"/>
  <c r="K489" i="1"/>
  <c r="L489" i="1"/>
  <c r="Q489" i="2" l="1"/>
  <c r="X489" i="2" s="1"/>
  <c r="R489" i="2"/>
  <c r="N489" i="2"/>
  <c r="M489" i="2"/>
  <c r="S489" i="2"/>
  <c r="O489" i="2"/>
  <c r="T489" i="2"/>
  <c r="P489" i="2"/>
  <c r="W489" i="2" s="1"/>
  <c r="P489" i="1"/>
  <c r="T489" i="1"/>
  <c r="R489" i="1"/>
  <c r="N489" i="1"/>
  <c r="M489" i="1"/>
  <c r="Q489" i="1"/>
  <c r="X489" i="1" s="1"/>
  <c r="O489" i="1"/>
  <c r="S489" i="1"/>
  <c r="V489" i="2" l="1"/>
  <c r="Y489" i="2"/>
  <c r="V489" i="1"/>
  <c r="Y489" i="1"/>
  <c r="AA489" i="1" s="1"/>
  <c r="W489" i="1"/>
  <c r="U489" i="2"/>
  <c r="U489" i="1"/>
  <c r="Z489" i="2" l="1"/>
  <c r="AA489" i="2"/>
  <c r="Z489" i="1"/>
  <c r="J490" i="2"/>
  <c r="I490" i="2"/>
  <c r="K490" i="2"/>
  <c r="L490" i="2"/>
  <c r="J490" i="1"/>
  <c r="I490" i="1"/>
  <c r="K490" i="1"/>
  <c r="L490" i="1"/>
  <c r="P490" i="2" l="1"/>
  <c r="T490" i="2"/>
  <c r="Q490" i="2"/>
  <c r="X490" i="2" s="1"/>
  <c r="N490" i="2"/>
  <c r="M490" i="2"/>
  <c r="R490" i="2"/>
  <c r="O490" i="2"/>
  <c r="S490" i="2"/>
  <c r="Q490" i="1"/>
  <c r="X490" i="1" s="1"/>
  <c r="M490" i="1"/>
  <c r="R490" i="1"/>
  <c r="N490" i="1"/>
  <c r="T490" i="1"/>
  <c r="P490" i="1"/>
  <c r="S490" i="1"/>
  <c r="O490" i="1"/>
  <c r="V490" i="2" l="1"/>
  <c r="Y490" i="2"/>
  <c r="W490" i="2"/>
  <c r="W490" i="1"/>
  <c r="V490" i="1"/>
  <c r="U490" i="1"/>
  <c r="U490" i="2"/>
  <c r="Y490" i="1"/>
  <c r="Z490" i="2" l="1"/>
  <c r="AA490" i="2"/>
  <c r="J491" i="1"/>
  <c r="S491" i="1" s="1"/>
  <c r="L491" i="1"/>
  <c r="Q491" i="1" s="1"/>
  <c r="X491" i="1" s="1"/>
  <c r="K491" i="1"/>
  <c r="T491" i="1" s="1"/>
  <c r="I491" i="1"/>
  <c r="N491" i="1" s="1"/>
  <c r="K491" i="2"/>
  <c r="J491" i="2"/>
  <c r="I491" i="2"/>
  <c r="L491" i="2"/>
  <c r="Z490" i="1"/>
  <c r="AA490" i="1"/>
  <c r="O491" i="1" l="1"/>
  <c r="V491" i="1" s="1"/>
  <c r="P491" i="1"/>
  <c r="W491" i="1" s="1"/>
  <c r="R491" i="1"/>
  <c r="M491" i="1"/>
  <c r="Q491" i="2"/>
  <c r="X491" i="2" s="1"/>
  <c r="R491" i="2"/>
  <c r="N491" i="2"/>
  <c r="M491" i="2"/>
  <c r="S491" i="2"/>
  <c r="O491" i="2"/>
  <c r="T491" i="2"/>
  <c r="P491" i="2"/>
  <c r="W491" i="2" l="1"/>
  <c r="V491" i="2"/>
  <c r="U491" i="1"/>
  <c r="J492" i="1" s="1"/>
  <c r="Y491" i="1"/>
  <c r="AA491" i="1" s="1"/>
  <c r="Y491" i="2"/>
  <c r="U491" i="2"/>
  <c r="Z491" i="2" l="1"/>
  <c r="AA491" i="2"/>
  <c r="L492" i="1"/>
  <c r="Q492" i="1" s="1"/>
  <c r="X492" i="1" s="1"/>
  <c r="K492" i="1"/>
  <c r="P492" i="1" s="1"/>
  <c r="I492" i="1"/>
  <c r="M492" i="1" s="1"/>
  <c r="Z491" i="1"/>
  <c r="I492" i="2"/>
  <c r="J492" i="2"/>
  <c r="K492" i="2"/>
  <c r="L492" i="2"/>
  <c r="S492" i="1"/>
  <c r="O492" i="1"/>
  <c r="R492" i="1" l="1"/>
  <c r="T492" i="1"/>
  <c r="W492" i="1" s="1"/>
  <c r="N492" i="1"/>
  <c r="Y492" i="1" s="1"/>
  <c r="V492" i="1"/>
  <c r="P492" i="2"/>
  <c r="T492" i="2"/>
  <c r="O492" i="2"/>
  <c r="S492" i="2"/>
  <c r="Q492" i="2"/>
  <c r="X492" i="2" s="1"/>
  <c r="N492" i="2"/>
  <c r="M492" i="2"/>
  <c r="R492" i="2"/>
  <c r="W492" i="2" l="1"/>
  <c r="V492" i="2"/>
  <c r="U492" i="1"/>
  <c r="I493" i="1" s="1"/>
  <c r="Y492" i="2"/>
  <c r="U492" i="2"/>
  <c r="Z492" i="1"/>
  <c r="AA492" i="1"/>
  <c r="Z492" i="2" l="1"/>
  <c r="AA492" i="2"/>
  <c r="L493" i="1"/>
  <c r="Q493" i="1" s="1"/>
  <c r="X493" i="1" s="1"/>
  <c r="K493" i="1"/>
  <c r="T493" i="1" s="1"/>
  <c r="J493" i="1"/>
  <c r="O493" i="1" s="1"/>
  <c r="K493" i="2"/>
  <c r="J493" i="2"/>
  <c r="I493" i="2"/>
  <c r="L493" i="2"/>
  <c r="N493" i="1"/>
  <c r="M493" i="1"/>
  <c r="R493" i="1"/>
  <c r="S493" i="1" l="1"/>
  <c r="V493" i="1" s="1"/>
  <c r="P493" i="1"/>
  <c r="W493" i="1" s="1"/>
  <c r="S493" i="2"/>
  <c r="O493" i="2"/>
  <c r="Q493" i="2"/>
  <c r="X493" i="2" s="1"/>
  <c r="R493" i="2"/>
  <c r="M493" i="2"/>
  <c r="N493" i="2"/>
  <c r="T493" i="2"/>
  <c r="P493" i="2"/>
  <c r="U493" i="1"/>
  <c r="U493" i="2" l="1"/>
  <c r="W493" i="2"/>
  <c r="V493" i="2"/>
  <c r="J494" i="2" s="1"/>
  <c r="Y493" i="1"/>
  <c r="Z493" i="1" s="1"/>
  <c r="I494" i="2"/>
  <c r="Y493" i="2"/>
  <c r="I494" i="1"/>
  <c r="J494" i="1"/>
  <c r="K494" i="1"/>
  <c r="L494" i="1"/>
  <c r="Z493" i="2" l="1"/>
  <c r="AA493" i="2"/>
  <c r="K494" i="2"/>
  <c r="T494" i="2" s="1"/>
  <c r="L494" i="2"/>
  <c r="Q494" i="2" s="1"/>
  <c r="X494" i="2" s="1"/>
  <c r="AA493" i="1"/>
  <c r="N494" i="2"/>
  <c r="M494" i="2"/>
  <c r="R494" i="2"/>
  <c r="O494" i="2"/>
  <c r="S494" i="2"/>
  <c r="P494" i="1"/>
  <c r="T494" i="1"/>
  <c r="Q494" i="1"/>
  <c r="X494" i="1" s="1"/>
  <c r="O494" i="1"/>
  <c r="S494" i="1"/>
  <c r="N494" i="1"/>
  <c r="M494" i="1"/>
  <c r="R494" i="1"/>
  <c r="P494" i="2" l="1"/>
  <c r="W494" i="2"/>
  <c r="V494" i="2"/>
  <c r="Y494" i="2"/>
  <c r="V494" i="1"/>
  <c r="W494" i="1"/>
  <c r="U494" i="2"/>
  <c r="Y494" i="1"/>
  <c r="U494" i="1"/>
  <c r="Z494" i="2" l="1"/>
  <c r="AA494" i="2"/>
  <c r="K495" i="2"/>
  <c r="J495" i="2"/>
  <c r="I495" i="2"/>
  <c r="L495" i="2"/>
  <c r="Z494" i="1"/>
  <c r="AA494" i="1"/>
  <c r="J495" i="1"/>
  <c r="I495" i="1"/>
  <c r="K495" i="1"/>
  <c r="L495" i="1"/>
  <c r="Q495" i="2" l="1"/>
  <c r="X495" i="2" s="1"/>
  <c r="R495" i="2"/>
  <c r="N495" i="2"/>
  <c r="M495" i="2"/>
  <c r="S495" i="2"/>
  <c r="O495" i="2"/>
  <c r="T495" i="2"/>
  <c r="P495" i="2"/>
  <c r="T495" i="1"/>
  <c r="P495" i="1"/>
  <c r="S495" i="1"/>
  <c r="O495" i="1"/>
  <c r="R495" i="1"/>
  <c r="N495" i="1"/>
  <c r="M495" i="1"/>
  <c r="Q495" i="1"/>
  <c r="X495" i="1" s="1"/>
  <c r="V495" i="2" l="1"/>
  <c r="W495" i="2"/>
  <c r="Y495" i="2"/>
  <c r="W495" i="1"/>
  <c r="V495" i="1"/>
  <c r="U495" i="1"/>
  <c r="U495" i="2"/>
  <c r="Y495" i="1"/>
  <c r="Z495" i="2" l="1"/>
  <c r="AA495" i="2"/>
  <c r="J496" i="1"/>
  <c r="S496" i="1" s="1"/>
  <c r="L496" i="1"/>
  <c r="Q496" i="1" s="1"/>
  <c r="X496" i="1" s="1"/>
  <c r="K496" i="1"/>
  <c r="P496" i="1" s="1"/>
  <c r="I496" i="1"/>
  <c r="N496" i="1" s="1"/>
  <c r="J496" i="2"/>
  <c r="I496" i="2"/>
  <c r="K496" i="2"/>
  <c r="L496" i="2"/>
  <c r="AA495" i="1"/>
  <c r="Z495" i="1"/>
  <c r="O496" i="1" l="1"/>
  <c r="V496" i="1" s="1"/>
  <c r="T496" i="1"/>
  <c r="W496" i="1" s="1"/>
  <c r="R496" i="1"/>
  <c r="M496" i="1"/>
  <c r="Q496" i="2"/>
  <c r="X496" i="2" s="1"/>
  <c r="P496" i="2"/>
  <c r="T496" i="2"/>
  <c r="N496" i="2"/>
  <c r="M496" i="2"/>
  <c r="R496" i="2"/>
  <c r="O496" i="2"/>
  <c r="S496" i="2"/>
  <c r="Y496" i="2" l="1"/>
  <c r="W496" i="2"/>
  <c r="V496" i="2"/>
  <c r="Y496" i="1"/>
  <c r="Z496" i="1" s="1"/>
  <c r="U496" i="1"/>
  <c r="J497" i="1" s="1"/>
  <c r="U496" i="2"/>
  <c r="Z496" i="2" l="1"/>
  <c r="AA496" i="2"/>
  <c r="AA496" i="1"/>
  <c r="L497" i="1"/>
  <c r="Q497" i="1" s="1"/>
  <c r="X497" i="1" s="1"/>
  <c r="K497" i="1"/>
  <c r="T497" i="1" s="1"/>
  <c r="I497" i="1"/>
  <c r="N497" i="1" s="1"/>
  <c r="K497" i="2"/>
  <c r="J497" i="2"/>
  <c r="I497" i="2"/>
  <c r="L497" i="2"/>
  <c r="O497" i="1"/>
  <c r="S497" i="1"/>
  <c r="R497" i="1" l="1"/>
  <c r="M497" i="1"/>
  <c r="P497" i="1"/>
  <c r="V497" i="1"/>
  <c r="Q497" i="2"/>
  <c r="X497" i="2" s="1"/>
  <c r="R497" i="2"/>
  <c r="N497" i="2"/>
  <c r="M497" i="2"/>
  <c r="S497" i="2"/>
  <c r="O497" i="2"/>
  <c r="T497" i="2"/>
  <c r="P497" i="2"/>
  <c r="W497" i="2" s="1"/>
  <c r="Y497" i="2" l="1"/>
  <c r="V497" i="2"/>
  <c r="U497" i="1"/>
  <c r="I498" i="1" s="1"/>
  <c r="M498" i="1" s="1"/>
  <c r="Y497" i="1"/>
  <c r="AA497" i="1" s="1"/>
  <c r="W497" i="1"/>
  <c r="U497" i="2"/>
  <c r="Z497" i="2" l="1"/>
  <c r="AA497" i="2"/>
  <c r="J498" i="1"/>
  <c r="S498" i="1" s="1"/>
  <c r="K498" i="1"/>
  <c r="T498" i="1" s="1"/>
  <c r="L498" i="1"/>
  <c r="Q498" i="1" s="1"/>
  <c r="X498" i="1" s="1"/>
  <c r="Z497" i="1"/>
  <c r="N498" i="1"/>
  <c r="R498" i="1"/>
  <c r="J498" i="2"/>
  <c r="I498" i="2"/>
  <c r="K498" i="2"/>
  <c r="L498" i="2"/>
  <c r="P498" i="1" l="1"/>
  <c r="W498" i="1" s="1"/>
  <c r="O498" i="1"/>
  <c r="V498" i="1" s="1"/>
  <c r="U498" i="1"/>
  <c r="I499" i="1" s="1"/>
  <c r="Q498" i="2"/>
  <c r="X498" i="2" s="1"/>
  <c r="P498" i="2"/>
  <c r="T498" i="2"/>
  <c r="N498" i="2"/>
  <c r="M498" i="2"/>
  <c r="R498" i="2"/>
  <c r="O498" i="2"/>
  <c r="S498" i="2"/>
  <c r="V498" i="2" l="1"/>
  <c r="W498" i="2"/>
  <c r="Y498" i="2"/>
  <c r="Y498" i="1"/>
  <c r="Z498" i="1" s="1"/>
  <c r="J499" i="1"/>
  <c r="O499" i="1" s="1"/>
  <c r="L499" i="1"/>
  <c r="Q499" i="1" s="1"/>
  <c r="X499" i="1" s="1"/>
  <c r="K499" i="1"/>
  <c r="T499" i="1" s="1"/>
  <c r="U498" i="2"/>
  <c r="N499" i="1"/>
  <c r="M499" i="1"/>
  <c r="R499" i="1"/>
  <c r="Z498" i="2" l="1"/>
  <c r="AA498" i="2"/>
  <c r="AA498" i="1"/>
  <c r="S499" i="1"/>
  <c r="V499" i="1" s="1"/>
  <c r="P499" i="1"/>
  <c r="Y499" i="1" s="1"/>
  <c r="AA499" i="1" s="1"/>
  <c r="K499" i="2"/>
  <c r="J499" i="2"/>
  <c r="I499" i="2"/>
  <c r="L499" i="2"/>
  <c r="U499" i="1"/>
  <c r="W499" i="1" l="1"/>
  <c r="K500" i="1" s="1"/>
  <c r="Z499" i="1"/>
  <c r="Q499" i="2"/>
  <c r="X499" i="2" s="1"/>
  <c r="R499" i="2"/>
  <c r="N499" i="2"/>
  <c r="M499" i="2"/>
  <c r="S499" i="2"/>
  <c r="O499" i="2"/>
  <c r="T499" i="2"/>
  <c r="P499" i="2"/>
  <c r="J500" i="1"/>
  <c r="I500" i="1"/>
  <c r="W499" i="2" l="1"/>
  <c r="V499" i="2"/>
  <c r="Y499" i="2"/>
  <c r="L500" i="1"/>
  <c r="Q500" i="1" s="1"/>
  <c r="X500" i="1" s="1"/>
  <c r="U499" i="2"/>
  <c r="P500" i="1"/>
  <c r="T500" i="1"/>
  <c r="R500" i="1"/>
  <c r="N500" i="1"/>
  <c r="M500" i="1"/>
  <c r="S500" i="1"/>
  <c r="O500" i="1"/>
  <c r="Z499" i="2" l="1"/>
  <c r="AA499" i="2"/>
  <c r="V500" i="1"/>
  <c r="U500" i="1"/>
  <c r="I501" i="1" s="1"/>
  <c r="W500" i="1"/>
  <c r="I500" i="2"/>
  <c r="J500" i="2"/>
  <c r="K500" i="2"/>
  <c r="L500" i="2"/>
  <c r="Y500" i="1"/>
  <c r="J501" i="1" l="1"/>
  <c r="S501" i="1" s="1"/>
  <c r="K501" i="1"/>
  <c r="T501" i="1" s="1"/>
  <c r="L501" i="1"/>
  <c r="Q501" i="1" s="1"/>
  <c r="X501" i="1" s="1"/>
  <c r="Q500" i="2"/>
  <c r="X500" i="2" s="1"/>
  <c r="P500" i="2"/>
  <c r="T500" i="2"/>
  <c r="O500" i="2"/>
  <c r="S500" i="2"/>
  <c r="N500" i="2"/>
  <c r="M500" i="2"/>
  <c r="R500" i="2"/>
  <c r="AA500" i="1"/>
  <c r="Z500" i="1"/>
  <c r="N501" i="1"/>
  <c r="M501" i="1"/>
  <c r="R501" i="1"/>
  <c r="V500" i="2" l="1"/>
  <c r="W500" i="2"/>
  <c r="O501" i="1"/>
  <c r="V501" i="1" s="1"/>
  <c r="P501" i="1"/>
  <c r="W501" i="1" s="1"/>
  <c r="Y500" i="2"/>
  <c r="U500" i="2"/>
  <c r="U501" i="1"/>
  <c r="Z500" i="2" l="1"/>
  <c r="AA500" i="2"/>
  <c r="Y501" i="1"/>
  <c r="Z501" i="1" s="1"/>
  <c r="K501" i="2"/>
  <c r="J501" i="2"/>
  <c r="I501" i="2"/>
  <c r="L501" i="2"/>
  <c r="I502" i="1"/>
  <c r="J502" i="1"/>
  <c r="K502" i="1"/>
  <c r="L502" i="1"/>
  <c r="AA501" i="1" l="1"/>
  <c r="Q501" i="2"/>
  <c r="X501" i="2" s="1"/>
  <c r="R501" i="2"/>
  <c r="M501" i="2"/>
  <c r="N501" i="2"/>
  <c r="S501" i="2"/>
  <c r="O501" i="2"/>
  <c r="T501" i="2"/>
  <c r="P501" i="2"/>
  <c r="Q502" i="1"/>
  <c r="X502" i="1" s="1"/>
  <c r="N502" i="1"/>
  <c r="M502" i="1"/>
  <c r="R502" i="1"/>
  <c r="P502" i="1"/>
  <c r="T502" i="1"/>
  <c r="O502" i="1"/>
  <c r="S502" i="1"/>
  <c r="V501" i="2" l="1"/>
  <c r="U501" i="2"/>
  <c r="I502" i="2" s="1"/>
  <c r="W501" i="2"/>
  <c r="V502" i="1"/>
  <c r="W502" i="1"/>
  <c r="Y501" i="2"/>
  <c r="Y502" i="1"/>
  <c r="U502" i="1"/>
  <c r="Z501" i="2" l="1"/>
  <c r="AA501" i="2"/>
  <c r="L502" i="2"/>
  <c r="Q502" i="2" s="1"/>
  <c r="X502" i="2" s="1"/>
  <c r="K502" i="2"/>
  <c r="T502" i="2" s="1"/>
  <c r="J502" i="2"/>
  <c r="S502" i="2" s="1"/>
  <c r="N502" i="2"/>
  <c r="M502" i="2"/>
  <c r="R502" i="2"/>
  <c r="Z502" i="1"/>
  <c r="AA502" i="1"/>
  <c r="J503" i="1"/>
  <c r="I503" i="1"/>
  <c r="K503" i="1"/>
  <c r="L503" i="1"/>
  <c r="O502" i="2" l="1"/>
  <c r="V502" i="2" s="1"/>
  <c r="P502" i="2"/>
  <c r="W502" i="2" s="1"/>
  <c r="U502" i="2"/>
  <c r="T503" i="1"/>
  <c r="P503" i="1"/>
  <c r="S503" i="1"/>
  <c r="O503" i="1"/>
  <c r="R503" i="1"/>
  <c r="N503" i="1"/>
  <c r="M503" i="1"/>
  <c r="Q503" i="1"/>
  <c r="X503" i="1" s="1"/>
  <c r="Y502" i="2" l="1"/>
  <c r="V503" i="1"/>
  <c r="W503" i="1"/>
  <c r="J503" i="2"/>
  <c r="I503" i="2"/>
  <c r="K503" i="2"/>
  <c r="L503" i="2"/>
  <c r="Y503" i="1"/>
  <c r="U503" i="1"/>
  <c r="Z502" i="2" l="1"/>
  <c r="AA502" i="2"/>
  <c r="Q503" i="2"/>
  <c r="X503" i="2" s="1"/>
  <c r="T503" i="2"/>
  <c r="P503" i="2"/>
  <c r="R503" i="2"/>
  <c r="N503" i="2"/>
  <c r="M503" i="2"/>
  <c r="S503" i="2"/>
  <c r="O503" i="2"/>
  <c r="AA503" i="1"/>
  <c r="Z503" i="1"/>
  <c r="J504" i="1"/>
  <c r="I504" i="1"/>
  <c r="K504" i="1"/>
  <c r="L504" i="1"/>
  <c r="W503" i="2" l="1"/>
  <c r="V503" i="2"/>
  <c r="U503" i="2"/>
  <c r="Y503" i="2"/>
  <c r="Q504" i="1"/>
  <c r="X504" i="1" s="1"/>
  <c r="N504" i="1"/>
  <c r="M504" i="1"/>
  <c r="R504" i="1"/>
  <c r="T504" i="1"/>
  <c r="P504" i="1"/>
  <c r="O504" i="1"/>
  <c r="S504" i="1"/>
  <c r="Z503" i="2" l="1"/>
  <c r="AA503" i="2"/>
  <c r="J504" i="2"/>
  <c r="O504" i="2" s="1"/>
  <c r="L504" i="2"/>
  <c r="Q504" i="2" s="1"/>
  <c r="X504" i="2" s="1"/>
  <c r="K504" i="2"/>
  <c r="P504" i="2" s="1"/>
  <c r="I504" i="2"/>
  <c r="N504" i="2" s="1"/>
  <c r="V504" i="1"/>
  <c r="W504" i="1"/>
  <c r="Y504" i="1"/>
  <c r="AA504" i="1" s="1"/>
  <c r="U504" i="1"/>
  <c r="S504" i="2" l="1"/>
  <c r="V504" i="2" s="1"/>
  <c r="T504" i="2"/>
  <c r="R504" i="2"/>
  <c r="M504" i="2"/>
  <c r="U504" i="2" s="1"/>
  <c r="W504" i="2"/>
  <c r="Z504" i="1"/>
  <c r="J505" i="1"/>
  <c r="I505" i="1"/>
  <c r="K505" i="1"/>
  <c r="L505" i="1"/>
  <c r="Y504" i="2" l="1"/>
  <c r="J505" i="2"/>
  <c r="I505" i="2"/>
  <c r="K505" i="2"/>
  <c r="L505" i="2"/>
  <c r="P505" i="1"/>
  <c r="T505" i="1"/>
  <c r="Q505" i="1"/>
  <c r="X505" i="1" s="1"/>
  <c r="R505" i="1"/>
  <c r="N505" i="1"/>
  <c r="M505" i="1"/>
  <c r="O505" i="1"/>
  <c r="S505" i="1"/>
  <c r="Z504" i="2" l="1"/>
  <c r="AA504" i="2"/>
  <c r="W505" i="1"/>
  <c r="U505" i="1"/>
  <c r="V505" i="1"/>
  <c r="Q505" i="2"/>
  <c r="X505" i="2" s="1"/>
  <c r="T505" i="2"/>
  <c r="P505" i="2"/>
  <c r="R505" i="2"/>
  <c r="N505" i="2"/>
  <c r="M505" i="2"/>
  <c r="S505" i="2"/>
  <c r="O505" i="2"/>
  <c r="Y505" i="1"/>
  <c r="W505" i="2" l="1"/>
  <c r="V505" i="2"/>
  <c r="U505" i="2"/>
  <c r="J506" i="1"/>
  <c r="S506" i="1" s="1"/>
  <c r="I506" i="1"/>
  <c r="M506" i="1" s="1"/>
  <c r="L506" i="1"/>
  <c r="Q506" i="1" s="1"/>
  <c r="X506" i="1" s="1"/>
  <c r="K506" i="1"/>
  <c r="T506" i="1" s="1"/>
  <c r="Y505" i="2"/>
  <c r="AA505" i="1"/>
  <c r="Z505" i="1"/>
  <c r="L506" i="2" l="1"/>
  <c r="Z505" i="2"/>
  <c r="AA505" i="2"/>
  <c r="J506" i="2"/>
  <c r="O506" i="2" s="1"/>
  <c r="K506" i="2"/>
  <c r="P506" i="2" s="1"/>
  <c r="I506" i="2"/>
  <c r="N506" i="2" s="1"/>
  <c r="N506" i="1"/>
  <c r="R506" i="1"/>
  <c r="O506" i="1"/>
  <c r="V506" i="1" s="1"/>
  <c r="P506" i="1"/>
  <c r="W506" i="1" s="1"/>
  <c r="Q506" i="2"/>
  <c r="X506" i="2" s="1"/>
  <c r="S506" i="2" l="1"/>
  <c r="T506" i="2"/>
  <c r="R506" i="2"/>
  <c r="M506" i="2"/>
  <c r="U506" i="2" s="1"/>
  <c r="W506" i="2"/>
  <c r="V506" i="2"/>
  <c r="U506" i="1"/>
  <c r="J507" i="1" s="1"/>
  <c r="Y506" i="1"/>
  <c r="Z506" i="1" s="1"/>
  <c r="Y506" i="2" l="1"/>
  <c r="L507" i="1"/>
  <c r="Q507" i="1" s="1"/>
  <c r="X507" i="1" s="1"/>
  <c r="K507" i="1"/>
  <c r="P507" i="1" s="1"/>
  <c r="I507" i="1"/>
  <c r="N507" i="1" s="1"/>
  <c r="AA506" i="1"/>
  <c r="J507" i="2"/>
  <c r="I507" i="2"/>
  <c r="K507" i="2"/>
  <c r="L507" i="2"/>
  <c r="O507" i="1"/>
  <c r="S507" i="1"/>
  <c r="Z506" i="2" l="1"/>
  <c r="AA506" i="2"/>
  <c r="R507" i="1"/>
  <c r="T507" i="1"/>
  <c r="W507" i="1" s="1"/>
  <c r="M507" i="1"/>
  <c r="Y507" i="1" s="1"/>
  <c r="AA507" i="1" s="1"/>
  <c r="V507" i="1"/>
  <c r="T507" i="2"/>
  <c r="P507" i="2"/>
  <c r="Q507" i="2"/>
  <c r="X507" i="2" s="1"/>
  <c r="R507" i="2"/>
  <c r="N507" i="2"/>
  <c r="M507" i="2"/>
  <c r="S507" i="2"/>
  <c r="O507" i="2"/>
  <c r="V507" i="2" l="1"/>
  <c r="U507" i="2"/>
  <c r="I508" i="2" s="1"/>
  <c r="W507" i="2"/>
  <c r="K508" i="2" s="1"/>
  <c r="U507" i="1"/>
  <c r="K508" i="1" s="1"/>
  <c r="Z507" i="1"/>
  <c r="J508" i="2"/>
  <c r="Y507" i="2"/>
  <c r="Z507" i="2" l="1"/>
  <c r="AA507" i="2"/>
  <c r="L508" i="2"/>
  <c r="Q508" i="2" s="1"/>
  <c r="X508" i="2" s="1"/>
  <c r="I508" i="1"/>
  <c r="N508" i="1" s="1"/>
  <c r="J508" i="1"/>
  <c r="S508" i="1" s="1"/>
  <c r="L508" i="1"/>
  <c r="Q508" i="1" s="1"/>
  <c r="X508" i="1" s="1"/>
  <c r="P508" i="2"/>
  <c r="T508" i="2"/>
  <c r="O508" i="2"/>
  <c r="S508" i="2"/>
  <c r="N508" i="2"/>
  <c r="M508" i="2"/>
  <c r="R508" i="2"/>
  <c r="P508" i="1"/>
  <c r="T508" i="1"/>
  <c r="W508" i="2" l="1"/>
  <c r="V508" i="2"/>
  <c r="M508" i="1"/>
  <c r="R508" i="1"/>
  <c r="O508" i="1"/>
  <c r="V508" i="1" s="1"/>
  <c r="W508" i="1"/>
  <c r="Y508" i="2"/>
  <c r="U508" i="2"/>
  <c r="Z508" i="2" l="1"/>
  <c r="AA508" i="2"/>
  <c r="U508" i="1"/>
  <c r="K509" i="1" s="1"/>
  <c r="Y508" i="1"/>
  <c r="AA508" i="1" s="1"/>
  <c r="K509" i="2"/>
  <c r="J509" i="2"/>
  <c r="I509" i="2"/>
  <c r="L509" i="2"/>
  <c r="I509" i="1" l="1"/>
  <c r="N509" i="1" s="1"/>
  <c r="J509" i="1"/>
  <c r="O509" i="1" s="1"/>
  <c r="L509" i="1"/>
  <c r="Q509" i="1" s="1"/>
  <c r="X509" i="1" s="1"/>
  <c r="Z508" i="1"/>
  <c r="Q509" i="2"/>
  <c r="X509" i="2" s="1"/>
  <c r="R509" i="2"/>
  <c r="M509" i="2"/>
  <c r="N509" i="2"/>
  <c r="S509" i="2"/>
  <c r="O509" i="2"/>
  <c r="T509" i="2"/>
  <c r="P509" i="2"/>
  <c r="T509" i="1"/>
  <c r="P509" i="1"/>
  <c r="W509" i="2" l="1"/>
  <c r="V509" i="2"/>
  <c r="S509" i="1"/>
  <c r="V509" i="1" s="1"/>
  <c r="R509" i="1"/>
  <c r="M509" i="1"/>
  <c r="Y509" i="1" s="1"/>
  <c r="W509" i="1"/>
  <c r="Y509" i="2"/>
  <c r="U509" i="2"/>
  <c r="Z509" i="2" l="1"/>
  <c r="AA509" i="2"/>
  <c r="U509" i="1"/>
  <c r="I510" i="1" s="1"/>
  <c r="R510" i="1" s="1"/>
  <c r="J510" i="2"/>
  <c r="I510" i="2"/>
  <c r="K510" i="2"/>
  <c r="L510" i="2"/>
  <c r="AA509" i="1"/>
  <c r="Z509" i="1"/>
  <c r="M510" i="1" l="1"/>
  <c r="N510" i="1"/>
  <c r="J510" i="1"/>
  <c r="O510" i="1" s="1"/>
  <c r="L510" i="1"/>
  <c r="Q510" i="1" s="1"/>
  <c r="X510" i="1" s="1"/>
  <c r="K510" i="1"/>
  <c r="P510" i="1" s="1"/>
  <c r="Q510" i="2"/>
  <c r="X510" i="2" s="1"/>
  <c r="P510" i="2"/>
  <c r="T510" i="2"/>
  <c r="N510" i="2"/>
  <c r="M510" i="2"/>
  <c r="R510" i="2"/>
  <c r="O510" i="2"/>
  <c r="S510" i="2"/>
  <c r="V510" i="2" l="1"/>
  <c r="W510" i="2"/>
  <c r="Y510" i="2"/>
  <c r="S510" i="1"/>
  <c r="V510" i="1" s="1"/>
  <c r="U510" i="1"/>
  <c r="Y510" i="1"/>
  <c r="Z510" i="1" s="1"/>
  <c r="T510" i="1"/>
  <c r="W510" i="1" s="1"/>
  <c r="U510" i="2"/>
  <c r="Z510" i="2" l="1"/>
  <c r="AA510" i="2"/>
  <c r="J511" i="1"/>
  <c r="S511" i="1" s="1"/>
  <c r="I511" i="1"/>
  <c r="N511" i="1" s="1"/>
  <c r="K511" i="1"/>
  <c r="T511" i="1" s="1"/>
  <c r="AA510" i="1"/>
  <c r="L511" i="1"/>
  <c r="Q511" i="1" s="1"/>
  <c r="X511" i="1" s="1"/>
  <c r="J511" i="2"/>
  <c r="I511" i="2"/>
  <c r="K511" i="2"/>
  <c r="L511" i="2"/>
  <c r="O511" i="1" l="1"/>
  <c r="V511" i="1" s="1"/>
  <c r="P511" i="1"/>
  <c r="W511" i="1" s="1"/>
  <c r="R511" i="1"/>
  <c r="M511" i="1"/>
  <c r="Q511" i="2"/>
  <c r="X511" i="2" s="1"/>
  <c r="T511" i="2"/>
  <c r="P511" i="2"/>
  <c r="R511" i="2"/>
  <c r="N511" i="2"/>
  <c r="M511" i="2"/>
  <c r="S511" i="2"/>
  <c r="O511" i="2"/>
  <c r="V511" i="2" l="1"/>
  <c r="W511" i="2"/>
  <c r="U511" i="2"/>
  <c r="J512" i="2" s="1"/>
  <c r="Y511" i="1"/>
  <c r="AA511" i="1" s="1"/>
  <c r="U511" i="1"/>
  <c r="I512" i="1" s="1"/>
  <c r="N512" i="1" s="1"/>
  <c r="Y511" i="2"/>
  <c r="Z511" i="2" l="1"/>
  <c r="AA511" i="2"/>
  <c r="L512" i="2"/>
  <c r="Q512" i="2" s="1"/>
  <c r="X512" i="2" s="1"/>
  <c r="K512" i="2"/>
  <c r="T512" i="2" s="1"/>
  <c r="I512" i="2"/>
  <c r="M512" i="2" s="1"/>
  <c r="Z511" i="1"/>
  <c r="M512" i="1"/>
  <c r="R512" i="1"/>
  <c r="J512" i="1"/>
  <c r="S512" i="1" s="1"/>
  <c r="L512" i="1"/>
  <c r="Q512" i="1" s="1"/>
  <c r="X512" i="1" s="1"/>
  <c r="K512" i="1"/>
  <c r="P512" i="1" s="1"/>
  <c r="O512" i="2"/>
  <c r="S512" i="2"/>
  <c r="P512" i="2" l="1"/>
  <c r="R512" i="2"/>
  <c r="N512" i="2"/>
  <c r="U512" i="2" s="1"/>
  <c r="W512" i="2"/>
  <c r="V512" i="2"/>
  <c r="Y512" i="2"/>
  <c r="U512" i="1"/>
  <c r="I513" i="1" s="1"/>
  <c r="O512" i="1"/>
  <c r="V512" i="1" s="1"/>
  <c r="T512" i="1"/>
  <c r="W512" i="1" s="1"/>
  <c r="Z512" i="2" l="1"/>
  <c r="AA512" i="2"/>
  <c r="J513" i="1"/>
  <c r="O513" i="1" s="1"/>
  <c r="K513" i="1"/>
  <c r="T513" i="1" s="1"/>
  <c r="Y512" i="1"/>
  <c r="AA512" i="1" s="1"/>
  <c r="L513" i="1"/>
  <c r="Q513" i="1" s="1"/>
  <c r="X513" i="1" s="1"/>
  <c r="J513" i="2"/>
  <c r="I513" i="2"/>
  <c r="K513" i="2"/>
  <c r="L513" i="2"/>
  <c r="R513" i="1"/>
  <c r="N513" i="1"/>
  <c r="M513" i="1"/>
  <c r="S513" i="1" l="1"/>
  <c r="V513" i="1" s="1"/>
  <c r="Z512" i="1"/>
  <c r="P513" i="1"/>
  <c r="W513" i="1" s="1"/>
  <c r="U513" i="1"/>
  <c r="Q513" i="2"/>
  <c r="X513" i="2" s="1"/>
  <c r="T513" i="2"/>
  <c r="P513" i="2"/>
  <c r="R513" i="2"/>
  <c r="N513" i="2"/>
  <c r="M513" i="2"/>
  <c r="S513" i="2"/>
  <c r="O513" i="2"/>
  <c r="W513" i="2" l="1"/>
  <c r="U513" i="2"/>
  <c r="V513" i="2"/>
  <c r="Y513" i="1"/>
  <c r="AA513" i="1" s="1"/>
  <c r="J514" i="1"/>
  <c r="O514" i="1" s="1"/>
  <c r="L514" i="1"/>
  <c r="Q514" i="1" s="1"/>
  <c r="X514" i="1" s="1"/>
  <c r="I514" i="1"/>
  <c r="M514" i="1" s="1"/>
  <c r="K514" i="1"/>
  <c r="P514" i="1" s="1"/>
  <c r="Y513" i="2"/>
  <c r="L514" i="2" l="1"/>
  <c r="Q514" i="2" s="1"/>
  <c r="X514" i="2" s="1"/>
  <c r="J514" i="2"/>
  <c r="I514" i="2"/>
  <c r="N514" i="2" s="1"/>
  <c r="Z513" i="2"/>
  <c r="AA513" i="2"/>
  <c r="K514" i="2"/>
  <c r="P514" i="2" s="1"/>
  <c r="Z513" i="1"/>
  <c r="S514" i="1"/>
  <c r="V514" i="1" s="1"/>
  <c r="N514" i="1"/>
  <c r="Y514" i="1" s="1"/>
  <c r="R514" i="1"/>
  <c r="T514" i="1"/>
  <c r="W514" i="1" s="1"/>
  <c r="R514" i="2"/>
  <c r="O514" i="2"/>
  <c r="S514" i="2"/>
  <c r="M514" i="2" l="1"/>
  <c r="T514" i="2"/>
  <c r="W514" i="2" s="1"/>
  <c r="V514" i="2"/>
  <c r="Y514" i="2"/>
  <c r="U514" i="1"/>
  <c r="J515" i="1" s="1"/>
  <c r="U514" i="2"/>
  <c r="Z514" i="1"/>
  <c r="AA514" i="1"/>
  <c r="Z514" i="2" l="1"/>
  <c r="AA514" i="2"/>
  <c r="I515" i="1"/>
  <c r="M515" i="1" s="1"/>
  <c r="L515" i="1"/>
  <c r="Q515" i="1" s="1"/>
  <c r="X515" i="1" s="1"/>
  <c r="K515" i="1"/>
  <c r="P515" i="1" s="1"/>
  <c r="O515" i="1"/>
  <c r="S515" i="1"/>
  <c r="J515" i="2"/>
  <c r="I515" i="2"/>
  <c r="K515" i="2"/>
  <c r="L515" i="2"/>
  <c r="R515" i="1" l="1"/>
  <c r="N515" i="1"/>
  <c r="Y515" i="1" s="1"/>
  <c r="Z515" i="1" s="1"/>
  <c r="T515" i="1"/>
  <c r="W515" i="1" s="1"/>
  <c r="V515" i="1"/>
  <c r="Q515" i="2"/>
  <c r="X515" i="2" s="1"/>
  <c r="T515" i="2"/>
  <c r="P515" i="2"/>
  <c r="R515" i="2"/>
  <c r="N515" i="2"/>
  <c r="M515" i="2"/>
  <c r="S515" i="2"/>
  <c r="O515" i="2"/>
  <c r="V515" i="2" l="1"/>
  <c r="W515" i="2"/>
  <c r="U515" i="2"/>
  <c r="I516" i="2" s="1"/>
  <c r="U515" i="1"/>
  <c r="L516" i="1" s="1"/>
  <c r="Q516" i="1" s="1"/>
  <c r="X516" i="1" s="1"/>
  <c r="AA515" i="1"/>
  <c r="Y515" i="2"/>
  <c r="Z515" i="2" l="1"/>
  <c r="AA515" i="2"/>
  <c r="K516" i="2"/>
  <c r="P516" i="2" s="1"/>
  <c r="L516" i="2"/>
  <c r="Q516" i="2" s="1"/>
  <c r="X516" i="2" s="1"/>
  <c r="J516" i="2"/>
  <c r="O516" i="2" s="1"/>
  <c r="K516" i="1"/>
  <c r="P516" i="1" s="1"/>
  <c r="J516" i="1"/>
  <c r="S516" i="1" s="1"/>
  <c r="I516" i="1"/>
  <c r="R516" i="1" s="1"/>
  <c r="N516" i="2"/>
  <c r="M516" i="2"/>
  <c r="R516" i="2"/>
  <c r="T516" i="2" l="1"/>
  <c r="S516" i="2"/>
  <c r="V516" i="2" s="1"/>
  <c r="W516" i="2"/>
  <c r="Y516" i="2"/>
  <c r="O516" i="1"/>
  <c r="V516" i="1" s="1"/>
  <c r="N516" i="1"/>
  <c r="M516" i="1"/>
  <c r="T516" i="1"/>
  <c r="W516" i="1" s="1"/>
  <c r="U516" i="2"/>
  <c r="Z516" i="2" l="1"/>
  <c r="AA516" i="2"/>
  <c r="U516" i="1"/>
  <c r="I517" i="1" s="1"/>
  <c r="N517" i="1" s="1"/>
  <c r="Y516" i="1"/>
  <c r="AA516" i="1" s="1"/>
  <c r="J517" i="2"/>
  <c r="I517" i="2"/>
  <c r="K517" i="2"/>
  <c r="L517" i="2"/>
  <c r="R517" i="1" l="1"/>
  <c r="L517" i="1"/>
  <c r="Q517" i="1" s="1"/>
  <c r="X517" i="1" s="1"/>
  <c r="K517" i="1"/>
  <c r="P517" i="1" s="1"/>
  <c r="J517" i="1"/>
  <c r="O517" i="1" s="1"/>
  <c r="M517" i="1"/>
  <c r="Z516" i="1"/>
  <c r="Q517" i="2"/>
  <c r="X517" i="2" s="1"/>
  <c r="T517" i="2"/>
  <c r="P517" i="2"/>
  <c r="R517" i="2"/>
  <c r="M517" i="2"/>
  <c r="N517" i="2"/>
  <c r="S517" i="2"/>
  <c r="O517" i="2"/>
  <c r="W517" i="2" l="1"/>
  <c r="V517" i="2"/>
  <c r="Y517" i="2"/>
  <c r="U517" i="1"/>
  <c r="I518" i="1" s="1"/>
  <c r="T517" i="1"/>
  <c r="W517" i="1" s="1"/>
  <c r="Y517" i="1"/>
  <c r="AA517" i="1" s="1"/>
  <c r="S517" i="1"/>
  <c r="V517" i="1" s="1"/>
  <c r="U517" i="2"/>
  <c r="L518" i="2" s="1"/>
  <c r="Z517" i="2" l="1"/>
  <c r="AA517" i="2"/>
  <c r="Z517" i="1"/>
  <c r="K518" i="1"/>
  <c r="P518" i="1" s="1"/>
  <c r="L518" i="1"/>
  <c r="Q518" i="1" s="1"/>
  <c r="X518" i="1" s="1"/>
  <c r="J518" i="1"/>
  <c r="O518" i="1" s="1"/>
  <c r="Q518" i="2"/>
  <c r="X518" i="2" s="1"/>
  <c r="J518" i="2"/>
  <c r="I518" i="2"/>
  <c r="K518" i="2"/>
  <c r="N518" i="1"/>
  <c r="M518" i="1"/>
  <c r="R518" i="1"/>
  <c r="T518" i="1" l="1"/>
  <c r="W518" i="1" s="1"/>
  <c r="S518" i="1"/>
  <c r="V518" i="1" s="1"/>
  <c r="Y518" i="1"/>
  <c r="Z518" i="1" s="1"/>
  <c r="N518" i="2"/>
  <c r="M518" i="2"/>
  <c r="R518" i="2"/>
  <c r="O518" i="2"/>
  <c r="S518" i="2"/>
  <c r="P518" i="2"/>
  <c r="T518" i="2"/>
  <c r="U518" i="1"/>
  <c r="V518" i="2" l="1"/>
  <c r="W518" i="2"/>
  <c r="AA518" i="1"/>
  <c r="Y518" i="2"/>
  <c r="U518" i="2"/>
  <c r="J519" i="1"/>
  <c r="I519" i="1"/>
  <c r="K519" i="1"/>
  <c r="L519" i="1"/>
  <c r="Z518" i="2" l="1"/>
  <c r="AA518" i="2"/>
  <c r="K519" i="2"/>
  <c r="J519" i="2"/>
  <c r="I519" i="2"/>
  <c r="L519" i="2"/>
  <c r="T519" i="1"/>
  <c r="P519" i="1"/>
  <c r="R519" i="1"/>
  <c r="N519" i="1"/>
  <c r="M519" i="1"/>
  <c r="Q519" i="1"/>
  <c r="X519" i="1" s="1"/>
  <c r="S519" i="1"/>
  <c r="O519" i="1"/>
  <c r="V519" i="1" l="1"/>
  <c r="W519" i="1"/>
  <c r="Y519" i="1"/>
  <c r="AA519" i="1" s="1"/>
  <c r="Q519" i="2"/>
  <c r="X519" i="2" s="1"/>
  <c r="R519" i="2"/>
  <c r="N519" i="2"/>
  <c r="M519" i="2"/>
  <c r="S519" i="2"/>
  <c r="O519" i="2"/>
  <c r="T519" i="2"/>
  <c r="P519" i="2"/>
  <c r="U519" i="1"/>
  <c r="V519" i="2" l="1"/>
  <c r="W519" i="2"/>
  <c r="Y519" i="2"/>
  <c r="Z519" i="1"/>
  <c r="U519" i="2"/>
  <c r="J520" i="1"/>
  <c r="I520" i="1"/>
  <c r="K520" i="1"/>
  <c r="L520" i="1"/>
  <c r="Z519" i="2" l="1"/>
  <c r="AA519" i="2"/>
  <c r="J520" i="2"/>
  <c r="I520" i="2"/>
  <c r="K520" i="2"/>
  <c r="L520" i="2"/>
  <c r="T520" i="1"/>
  <c r="P520" i="1"/>
  <c r="Q520" i="1"/>
  <c r="X520" i="1" s="1"/>
  <c r="N520" i="1"/>
  <c r="M520" i="1"/>
  <c r="R520" i="1"/>
  <c r="O520" i="1"/>
  <c r="S520" i="1"/>
  <c r="V520" i="1" l="1"/>
  <c r="W520" i="1"/>
  <c r="Y520" i="1"/>
  <c r="AA520" i="1" s="1"/>
  <c r="Q520" i="2"/>
  <c r="X520" i="2" s="1"/>
  <c r="P520" i="2"/>
  <c r="T520" i="2"/>
  <c r="N520" i="2"/>
  <c r="M520" i="2"/>
  <c r="R520" i="2"/>
  <c r="O520" i="2"/>
  <c r="S520" i="2"/>
  <c r="U520" i="1"/>
  <c r="U520" i="2" l="1"/>
  <c r="W520" i="2"/>
  <c r="V520" i="2"/>
  <c r="K521" i="2" s="1"/>
  <c r="Z520" i="1"/>
  <c r="J521" i="2"/>
  <c r="I521" i="2"/>
  <c r="Y520" i="2"/>
  <c r="J521" i="1"/>
  <c r="I521" i="1"/>
  <c r="K521" i="1"/>
  <c r="L521" i="1"/>
  <c r="Z520" i="2" l="1"/>
  <c r="AA520" i="2"/>
  <c r="L521" i="2"/>
  <c r="Q521" i="2" s="1"/>
  <c r="X521" i="2" s="1"/>
  <c r="R521" i="2"/>
  <c r="N521" i="2"/>
  <c r="M521" i="2"/>
  <c r="S521" i="2"/>
  <c r="O521" i="2"/>
  <c r="T521" i="2"/>
  <c r="P521" i="2"/>
  <c r="P521" i="1"/>
  <c r="T521" i="1"/>
  <c r="Q521" i="1"/>
  <c r="X521" i="1" s="1"/>
  <c r="R521" i="1"/>
  <c r="N521" i="1"/>
  <c r="M521" i="1"/>
  <c r="O521" i="1"/>
  <c r="S521" i="1"/>
  <c r="V521" i="2" l="1"/>
  <c r="W521" i="2"/>
  <c r="V521" i="1"/>
  <c r="U521" i="1"/>
  <c r="W521" i="1"/>
  <c r="Y521" i="2"/>
  <c r="U521" i="2"/>
  <c r="Y521" i="1"/>
  <c r="Z521" i="2" l="1"/>
  <c r="AA521" i="2"/>
  <c r="K522" i="1"/>
  <c r="T522" i="1" s="1"/>
  <c r="L522" i="1"/>
  <c r="Q522" i="1" s="1"/>
  <c r="X522" i="1" s="1"/>
  <c r="I522" i="1"/>
  <c r="N522" i="1" s="1"/>
  <c r="J522" i="1"/>
  <c r="O522" i="1" s="1"/>
  <c r="J522" i="2"/>
  <c r="I522" i="2"/>
  <c r="K522" i="2"/>
  <c r="L522" i="2"/>
  <c r="AA521" i="1"/>
  <c r="Z521" i="1"/>
  <c r="P522" i="1" l="1"/>
  <c r="R522" i="1"/>
  <c r="M522" i="1"/>
  <c r="S522" i="1"/>
  <c r="V522" i="1" s="1"/>
  <c r="Q522" i="2"/>
  <c r="X522" i="2" s="1"/>
  <c r="P522" i="2"/>
  <c r="T522" i="2"/>
  <c r="N522" i="2"/>
  <c r="M522" i="2"/>
  <c r="R522" i="2"/>
  <c r="O522" i="2"/>
  <c r="S522" i="2"/>
  <c r="Y522" i="2" l="1"/>
  <c r="V522" i="2"/>
  <c r="W522" i="2"/>
  <c r="U522" i="1"/>
  <c r="I523" i="1" s="1"/>
  <c r="N523" i="1" s="1"/>
  <c r="Y522" i="1"/>
  <c r="Z522" i="1" s="1"/>
  <c r="W522" i="1"/>
  <c r="U522" i="2"/>
  <c r="Z522" i="2" l="1"/>
  <c r="AA522" i="2"/>
  <c r="J523" i="1"/>
  <c r="O523" i="1" s="1"/>
  <c r="L523" i="1"/>
  <c r="Q523" i="1" s="1"/>
  <c r="X523" i="1" s="1"/>
  <c r="AA522" i="1"/>
  <c r="K523" i="1"/>
  <c r="P523" i="1" s="1"/>
  <c r="M523" i="1"/>
  <c r="R523" i="1"/>
  <c r="K523" i="2"/>
  <c r="J523" i="2"/>
  <c r="I523" i="2"/>
  <c r="L523" i="2"/>
  <c r="S523" i="1" l="1"/>
  <c r="V523" i="1" s="1"/>
  <c r="T523" i="1"/>
  <c r="W523" i="1" s="1"/>
  <c r="Y523" i="1"/>
  <c r="AA523" i="1" s="1"/>
  <c r="U523" i="1"/>
  <c r="Q523" i="2"/>
  <c r="X523" i="2" s="1"/>
  <c r="R523" i="2"/>
  <c r="N523" i="2"/>
  <c r="M523" i="2"/>
  <c r="S523" i="2"/>
  <c r="O523" i="2"/>
  <c r="V523" i="2" s="1"/>
  <c r="T523" i="2"/>
  <c r="P523" i="2"/>
  <c r="Y523" i="2" l="1"/>
  <c r="W523" i="2"/>
  <c r="J524" i="1"/>
  <c r="S524" i="1" s="1"/>
  <c r="Z523" i="1"/>
  <c r="K524" i="1"/>
  <c r="P524" i="1" s="1"/>
  <c r="I524" i="1"/>
  <c r="R524" i="1" s="1"/>
  <c r="L524" i="1"/>
  <c r="Q524" i="1" s="1"/>
  <c r="X524" i="1" s="1"/>
  <c r="U523" i="2"/>
  <c r="Z523" i="2" l="1"/>
  <c r="AA523" i="2"/>
  <c r="O524" i="1"/>
  <c r="V524" i="1" s="1"/>
  <c r="T524" i="1"/>
  <c r="W524" i="1" s="1"/>
  <c r="M524" i="1"/>
  <c r="N524" i="1"/>
  <c r="I524" i="2"/>
  <c r="J524" i="2"/>
  <c r="K524" i="2"/>
  <c r="L524" i="2"/>
  <c r="Y524" i="1" l="1"/>
  <c r="Z524" i="1" s="1"/>
  <c r="U524" i="1"/>
  <c r="I525" i="1" s="1"/>
  <c r="Q524" i="2"/>
  <c r="X524" i="2" s="1"/>
  <c r="P524" i="2"/>
  <c r="T524" i="2"/>
  <c r="O524" i="2"/>
  <c r="S524" i="2"/>
  <c r="N524" i="2"/>
  <c r="M524" i="2"/>
  <c r="R524" i="2"/>
  <c r="V524" i="2" l="1"/>
  <c r="W524" i="2"/>
  <c r="K525" i="1"/>
  <c r="P525" i="1" s="1"/>
  <c r="L525" i="1"/>
  <c r="Q525" i="1" s="1"/>
  <c r="X525" i="1" s="1"/>
  <c r="J525" i="1"/>
  <c r="S525" i="1" s="1"/>
  <c r="AA524" i="1"/>
  <c r="Y524" i="2"/>
  <c r="U524" i="2"/>
  <c r="N525" i="1"/>
  <c r="M525" i="1"/>
  <c r="R525" i="1"/>
  <c r="Z524" i="2" l="1"/>
  <c r="AA524" i="2"/>
  <c r="T525" i="1"/>
  <c r="W525" i="1" s="1"/>
  <c r="O525" i="1"/>
  <c r="V525" i="1" s="1"/>
  <c r="K525" i="2"/>
  <c r="J525" i="2"/>
  <c r="I525" i="2"/>
  <c r="L525" i="2"/>
  <c r="U525" i="1"/>
  <c r="Y525" i="1" l="1"/>
  <c r="AA525" i="1" s="1"/>
  <c r="Q525" i="2"/>
  <c r="X525" i="2" s="1"/>
  <c r="R525" i="2"/>
  <c r="M525" i="2"/>
  <c r="N525" i="2"/>
  <c r="S525" i="2"/>
  <c r="O525" i="2"/>
  <c r="T525" i="2"/>
  <c r="P525" i="2"/>
  <c r="I526" i="1"/>
  <c r="J526" i="1"/>
  <c r="K526" i="1"/>
  <c r="L526" i="1"/>
  <c r="V525" i="2" l="1"/>
  <c r="W525" i="2"/>
  <c r="U525" i="2"/>
  <c r="Z525" i="1"/>
  <c r="Y525" i="2"/>
  <c r="Q526" i="1"/>
  <c r="X526" i="1" s="1"/>
  <c r="O526" i="1"/>
  <c r="S526" i="1"/>
  <c r="P526" i="1"/>
  <c r="T526" i="1"/>
  <c r="N526" i="1"/>
  <c r="M526" i="1"/>
  <c r="R526" i="1"/>
  <c r="Z525" i="2" l="1"/>
  <c r="AA525" i="2"/>
  <c r="K526" i="2"/>
  <c r="T526" i="2" s="1"/>
  <c r="L526" i="2"/>
  <c r="Q526" i="2" s="1"/>
  <c r="X526" i="2" s="1"/>
  <c r="I526" i="2"/>
  <c r="M526" i="2" s="1"/>
  <c r="J526" i="2"/>
  <c r="O526" i="2" s="1"/>
  <c r="Y526" i="1"/>
  <c r="Z526" i="1" s="1"/>
  <c r="W526" i="1"/>
  <c r="V526" i="1"/>
  <c r="U526" i="1"/>
  <c r="P526" i="2" l="1"/>
  <c r="W526" i="2"/>
  <c r="S526" i="2"/>
  <c r="N526" i="2"/>
  <c r="Y526" i="2" s="1"/>
  <c r="R526" i="2"/>
  <c r="V526" i="2"/>
  <c r="AA526" i="1"/>
  <c r="J527" i="1"/>
  <c r="I527" i="1"/>
  <c r="K527" i="1"/>
  <c r="L527" i="1"/>
  <c r="Z526" i="2" l="1"/>
  <c r="AA526" i="2"/>
  <c r="U526" i="2"/>
  <c r="J527" i="2" s="1"/>
  <c r="T527" i="1"/>
  <c r="P527" i="1"/>
  <c r="Q527" i="1"/>
  <c r="X527" i="1" s="1"/>
  <c r="R527" i="1"/>
  <c r="N527" i="1"/>
  <c r="M527" i="1"/>
  <c r="S527" i="1"/>
  <c r="O527" i="1"/>
  <c r="K527" i="2" l="1"/>
  <c r="I527" i="2"/>
  <c r="R527" i="2" s="1"/>
  <c r="L527" i="2"/>
  <c r="Q527" i="2" s="1"/>
  <c r="W527" i="1"/>
  <c r="V527" i="1"/>
  <c r="U527" i="1"/>
  <c r="S527" i="2"/>
  <c r="O527" i="2"/>
  <c r="T527" i="2"/>
  <c r="P527" i="2"/>
  <c r="Y527" i="1"/>
  <c r="M527" i="2" l="1"/>
  <c r="N527" i="2"/>
  <c r="W527" i="2"/>
  <c r="V527" i="2"/>
  <c r="X527" i="2"/>
  <c r="Y527" i="2"/>
  <c r="J528" i="1"/>
  <c r="O528" i="1" s="1"/>
  <c r="L528" i="1"/>
  <c r="Q528" i="1" s="1"/>
  <c r="X528" i="1" s="1"/>
  <c r="K528" i="1"/>
  <c r="P528" i="1" s="1"/>
  <c r="I528" i="1"/>
  <c r="N528" i="1" s="1"/>
  <c r="AA527" i="1"/>
  <c r="Z527" i="1"/>
  <c r="U527" i="2" l="1"/>
  <c r="Z527" i="2"/>
  <c r="AA527" i="2"/>
  <c r="S528" i="1"/>
  <c r="V528" i="1" s="1"/>
  <c r="T528" i="1"/>
  <c r="W528" i="1" s="1"/>
  <c r="R528" i="1"/>
  <c r="M528" i="1"/>
  <c r="J528" i="2"/>
  <c r="I528" i="2"/>
  <c r="K528" i="2"/>
  <c r="L528" i="2"/>
  <c r="U528" i="1" l="1"/>
  <c r="J529" i="1" s="1"/>
  <c r="Y528" i="1"/>
  <c r="AA528" i="1" s="1"/>
  <c r="Q528" i="2"/>
  <c r="X528" i="2" s="1"/>
  <c r="P528" i="2"/>
  <c r="T528" i="2"/>
  <c r="N528" i="2"/>
  <c r="M528" i="2"/>
  <c r="R528" i="2"/>
  <c r="O528" i="2"/>
  <c r="S528" i="2"/>
  <c r="V528" i="2" l="1"/>
  <c r="Y528" i="2"/>
  <c r="W528" i="2"/>
  <c r="L529" i="1"/>
  <c r="Q529" i="1" s="1"/>
  <c r="X529" i="1" s="1"/>
  <c r="K529" i="1"/>
  <c r="P529" i="1" s="1"/>
  <c r="I529" i="1"/>
  <c r="N529" i="1" s="1"/>
  <c r="Z528" i="1"/>
  <c r="U528" i="2"/>
  <c r="O529" i="1"/>
  <c r="S529" i="1"/>
  <c r="Z528" i="2" l="1"/>
  <c r="AA528" i="2"/>
  <c r="T529" i="1"/>
  <c r="W529" i="1" s="1"/>
  <c r="R529" i="1"/>
  <c r="M529" i="1"/>
  <c r="V529" i="1"/>
  <c r="K529" i="2"/>
  <c r="J529" i="2"/>
  <c r="I529" i="2"/>
  <c r="L529" i="2"/>
  <c r="U529" i="1" l="1"/>
  <c r="I530" i="1" s="1"/>
  <c r="N530" i="1" s="1"/>
  <c r="Y529" i="1"/>
  <c r="AA529" i="1" s="1"/>
  <c r="Q529" i="2"/>
  <c r="X529" i="2" s="1"/>
  <c r="R529" i="2"/>
  <c r="N529" i="2"/>
  <c r="M529" i="2"/>
  <c r="S529" i="2"/>
  <c r="O529" i="2"/>
  <c r="T529" i="2"/>
  <c r="P529" i="2"/>
  <c r="V529" i="2" l="1"/>
  <c r="W529" i="2"/>
  <c r="U529" i="2"/>
  <c r="K530" i="2" s="1"/>
  <c r="R530" i="1"/>
  <c r="M530" i="1"/>
  <c r="L530" i="1"/>
  <c r="Q530" i="1" s="1"/>
  <c r="X530" i="1" s="1"/>
  <c r="J530" i="1"/>
  <c r="S530" i="1" s="1"/>
  <c r="K530" i="1"/>
  <c r="P530" i="1" s="1"/>
  <c r="Z529" i="1"/>
  <c r="Y529" i="2"/>
  <c r="Z529" i="2" l="1"/>
  <c r="AA529" i="2"/>
  <c r="L530" i="2"/>
  <c r="Q530" i="2" s="1"/>
  <c r="X530" i="2" s="1"/>
  <c r="I530" i="2"/>
  <c r="N530" i="2" s="1"/>
  <c r="J530" i="2"/>
  <c r="S530" i="2" s="1"/>
  <c r="O530" i="1"/>
  <c r="V530" i="1" s="1"/>
  <c r="U530" i="1"/>
  <c r="I531" i="1" s="1"/>
  <c r="R531" i="1" s="1"/>
  <c r="T530" i="1"/>
  <c r="W530" i="1" s="1"/>
  <c r="P530" i="2"/>
  <c r="T530" i="2"/>
  <c r="R530" i="2" l="1"/>
  <c r="M530" i="2"/>
  <c r="Y530" i="2" s="1"/>
  <c r="O530" i="2"/>
  <c r="W530" i="2"/>
  <c r="V530" i="2"/>
  <c r="Y530" i="1"/>
  <c r="AA530" i="1" s="1"/>
  <c r="M531" i="1"/>
  <c r="N531" i="1"/>
  <c r="J531" i="1"/>
  <c r="S531" i="1" s="1"/>
  <c r="K531" i="1"/>
  <c r="T531" i="1" s="1"/>
  <c r="L531" i="1"/>
  <c r="Q531" i="1" s="1"/>
  <c r="X531" i="1" s="1"/>
  <c r="U530" i="2"/>
  <c r="Z530" i="2" l="1"/>
  <c r="AA530" i="2"/>
  <c r="O531" i="1"/>
  <c r="V531" i="1" s="1"/>
  <c r="Z530" i="1"/>
  <c r="U531" i="1"/>
  <c r="I532" i="1" s="1"/>
  <c r="P531" i="1"/>
  <c r="W531" i="1" s="1"/>
  <c r="J531" i="2"/>
  <c r="I531" i="2"/>
  <c r="K531" i="2"/>
  <c r="L531" i="2"/>
  <c r="J532" i="1" l="1"/>
  <c r="S532" i="1" s="1"/>
  <c r="Y531" i="1"/>
  <c r="AA531" i="1" s="1"/>
  <c r="K532" i="1"/>
  <c r="P532" i="1" s="1"/>
  <c r="L532" i="1"/>
  <c r="Q532" i="1" s="1"/>
  <c r="X532" i="1" s="1"/>
  <c r="Q531" i="2"/>
  <c r="X531" i="2" s="1"/>
  <c r="T531" i="2"/>
  <c r="P531" i="2"/>
  <c r="R531" i="2"/>
  <c r="N531" i="2"/>
  <c r="M531" i="2"/>
  <c r="S531" i="2"/>
  <c r="O531" i="2"/>
  <c r="R532" i="1"/>
  <c r="N532" i="1"/>
  <c r="M532" i="1"/>
  <c r="W531" i="2" l="1"/>
  <c r="U531" i="2"/>
  <c r="I532" i="2" s="1"/>
  <c r="V531" i="2"/>
  <c r="O532" i="1"/>
  <c r="V532" i="1" s="1"/>
  <c r="Z531" i="1"/>
  <c r="T532" i="1"/>
  <c r="W532" i="1" s="1"/>
  <c r="Y531" i="2"/>
  <c r="U532" i="1"/>
  <c r="Z531" i="2" l="1"/>
  <c r="AA531" i="2"/>
  <c r="J532" i="2"/>
  <c r="S532" i="2" s="1"/>
  <c r="L532" i="2"/>
  <c r="Q532" i="2" s="1"/>
  <c r="X532" i="2" s="1"/>
  <c r="K532" i="2"/>
  <c r="P532" i="2" s="1"/>
  <c r="Y532" i="1"/>
  <c r="AA532" i="1" s="1"/>
  <c r="L533" i="1"/>
  <c r="Q533" i="1" s="1"/>
  <c r="X533" i="1" s="1"/>
  <c r="N532" i="2"/>
  <c r="M532" i="2"/>
  <c r="R532" i="2"/>
  <c r="J533" i="1"/>
  <c r="I533" i="1"/>
  <c r="K533" i="1"/>
  <c r="O532" i="2" l="1"/>
  <c r="T532" i="2"/>
  <c r="W532" i="2"/>
  <c r="V532" i="2"/>
  <c r="Z532" i="1"/>
  <c r="Y532" i="2"/>
  <c r="U532" i="2"/>
  <c r="S533" i="1"/>
  <c r="O533" i="1"/>
  <c r="T533" i="1"/>
  <c r="P533" i="1"/>
  <c r="N533" i="1"/>
  <c r="M533" i="1"/>
  <c r="R533" i="1"/>
  <c r="Z532" i="2" l="1"/>
  <c r="AA532" i="2"/>
  <c r="V533" i="1"/>
  <c r="U533" i="1"/>
  <c r="W533" i="1"/>
  <c r="J533" i="2"/>
  <c r="I533" i="2"/>
  <c r="K533" i="2"/>
  <c r="L533" i="2"/>
  <c r="Y533" i="1"/>
  <c r="L534" i="1" l="1"/>
  <c r="Q534" i="1" s="1"/>
  <c r="X534" i="1" s="1"/>
  <c r="J534" i="1"/>
  <c r="O534" i="1" s="1"/>
  <c r="I534" i="1"/>
  <c r="M534" i="1" s="1"/>
  <c r="K534" i="1"/>
  <c r="T534" i="1" s="1"/>
  <c r="T533" i="2"/>
  <c r="P533" i="2"/>
  <c r="Q533" i="2"/>
  <c r="X533" i="2" s="1"/>
  <c r="R533" i="2"/>
  <c r="M533" i="2"/>
  <c r="N533" i="2"/>
  <c r="S533" i="2"/>
  <c r="O533" i="2"/>
  <c r="AA533" i="1"/>
  <c r="Z533" i="1"/>
  <c r="W533" i="2" l="1"/>
  <c r="V533" i="2"/>
  <c r="Y533" i="2"/>
  <c r="S534" i="1"/>
  <c r="V534" i="1" s="1"/>
  <c r="N534" i="1"/>
  <c r="P534" i="1"/>
  <c r="W534" i="1" s="1"/>
  <c r="R534" i="1"/>
  <c r="U533" i="2"/>
  <c r="Z533" i="2" l="1"/>
  <c r="AA533" i="2"/>
  <c r="L534" i="2"/>
  <c r="Q534" i="2" s="1"/>
  <c r="X534" i="2" s="1"/>
  <c r="Y534" i="1"/>
  <c r="AA534" i="1" s="1"/>
  <c r="U534" i="1"/>
  <c r="I535" i="1" s="1"/>
  <c r="J534" i="2"/>
  <c r="I534" i="2"/>
  <c r="K534" i="2"/>
  <c r="Z534" i="1" l="1"/>
  <c r="J535" i="1"/>
  <c r="O535" i="1" s="1"/>
  <c r="L535" i="1"/>
  <c r="Q535" i="1" s="1"/>
  <c r="X535" i="1" s="1"/>
  <c r="K535" i="1"/>
  <c r="T535" i="1" s="1"/>
  <c r="P534" i="2"/>
  <c r="T534" i="2"/>
  <c r="O534" i="2"/>
  <c r="S534" i="2"/>
  <c r="N534" i="2"/>
  <c r="M534" i="2"/>
  <c r="R534" i="2"/>
  <c r="R535" i="1"/>
  <c r="N535" i="1"/>
  <c r="M535" i="1"/>
  <c r="V534" i="2" l="1"/>
  <c r="U534" i="2"/>
  <c r="W534" i="2"/>
  <c r="S535" i="1"/>
  <c r="V535" i="1" s="1"/>
  <c r="P535" i="1"/>
  <c r="W535" i="1" s="1"/>
  <c r="U535" i="1"/>
  <c r="I536" i="1" s="1"/>
  <c r="Y534" i="2"/>
  <c r="Z534" i="2" l="1"/>
  <c r="AA534" i="2"/>
  <c r="K535" i="2"/>
  <c r="P535" i="2" s="1"/>
  <c r="J535" i="2"/>
  <c r="O535" i="2" s="1"/>
  <c r="L535" i="2"/>
  <c r="Q535" i="2" s="1"/>
  <c r="X535" i="2" s="1"/>
  <c r="I535" i="2"/>
  <c r="R535" i="2" s="1"/>
  <c r="Y535" i="1"/>
  <c r="Z535" i="1" s="1"/>
  <c r="J536" i="1"/>
  <c r="O536" i="1" s="1"/>
  <c r="L536" i="1"/>
  <c r="Q536" i="1" s="1"/>
  <c r="X536" i="1" s="1"/>
  <c r="K536" i="1"/>
  <c r="T536" i="1" s="1"/>
  <c r="N536" i="1"/>
  <c r="M536" i="1"/>
  <c r="R536" i="1"/>
  <c r="M535" i="2" l="1"/>
  <c r="T535" i="2"/>
  <c r="W535" i="2" s="1"/>
  <c r="S535" i="2"/>
  <c r="V535" i="2" s="1"/>
  <c r="N535" i="2"/>
  <c r="AA535" i="1"/>
  <c r="S536" i="1"/>
  <c r="V536" i="1" s="1"/>
  <c r="P536" i="1"/>
  <c r="W536" i="1" s="1"/>
  <c r="U536" i="1"/>
  <c r="U535" i="2" l="1"/>
  <c r="I536" i="2" s="1"/>
  <c r="N536" i="2" s="1"/>
  <c r="Y535" i="2"/>
  <c r="Y536" i="1"/>
  <c r="AA536" i="1" s="1"/>
  <c r="J537" i="1"/>
  <c r="I537" i="1"/>
  <c r="K537" i="1"/>
  <c r="L537" i="1"/>
  <c r="R536" i="2" l="1"/>
  <c r="M536" i="2"/>
  <c r="U536" i="2" s="1"/>
  <c r="J536" i="2"/>
  <c r="S536" i="2" s="1"/>
  <c r="K536" i="2"/>
  <c r="P536" i="2" s="1"/>
  <c r="L536" i="2"/>
  <c r="Q536" i="2" s="1"/>
  <c r="X536" i="2" s="1"/>
  <c r="Z535" i="2"/>
  <c r="AA535" i="2"/>
  <c r="O536" i="2"/>
  <c r="V536" i="2" s="1"/>
  <c r="Z536" i="1"/>
  <c r="P537" i="1"/>
  <c r="T537" i="1"/>
  <c r="R537" i="1"/>
  <c r="N537" i="1"/>
  <c r="M537" i="1"/>
  <c r="Q537" i="1"/>
  <c r="X537" i="1" s="1"/>
  <c r="O537" i="1"/>
  <c r="S537" i="1"/>
  <c r="T536" i="2" l="1"/>
  <c r="W536" i="2" s="1"/>
  <c r="Y536" i="2"/>
  <c r="Z536" i="2"/>
  <c r="AA536" i="2"/>
  <c r="Y537" i="1"/>
  <c r="Z537" i="1" s="1"/>
  <c r="W537" i="1"/>
  <c r="V537" i="1"/>
  <c r="J537" i="2"/>
  <c r="I537" i="2"/>
  <c r="K537" i="2"/>
  <c r="L537" i="2"/>
  <c r="U537" i="1"/>
  <c r="AA537" i="1" l="1"/>
  <c r="Q537" i="2"/>
  <c r="X537" i="2" s="1"/>
  <c r="T537" i="2"/>
  <c r="P537" i="2"/>
  <c r="R537" i="2"/>
  <c r="N537" i="2"/>
  <c r="M537" i="2"/>
  <c r="S537" i="2"/>
  <c r="O537" i="2"/>
  <c r="J538" i="1"/>
  <c r="I538" i="1"/>
  <c r="K538" i="1"/>
  <c r="L538" i="1"/>
  <c r="W537" i="2" l="1"/>
  <c r="V537" i="2"/>
  <c r="U537" i="2"/>
  <c r="I538" i="2" s="1"/>
  <c r="Y537" i="2"/>
  <c r="T538" i="1"/>
  <c r="P538" i="1"/>
  <c r="Q538" i="1"/>
  <c r="X538" i="1" s="1"/>
  <c r="M538" i="1"/>
  <c r="R538" i="1"/>
  <c r="N538" i="1"/>
  <c r="S538" i="1"/>
  <c r="O538" i="1"/>
  <c r="Z537" i="2" l="1"/>
  <c r="AA537" i="2"/>
  <c r="K538" i="2"/>
  <c r="P538" i="2" s="1"/>
  <c r="L538" i="2"/>
  <c r="Q538" i="2" s="1"/>
  <c r="X538" i="2" s="1"/>
  <c r="J538" i="2"/>
  <c r="S538" i="2" s="1"/>
  <c r="V538" i="1"/>
  <c r="W538" i="1"/>
  <c r="Y538" i="1"/>
  <c r="Z538" i="1" s="1"/>
  <c r="N538" i="2"/>
  <c r="M538" i="2"/>
  <c r="R538" i="2"/>
  <c r="U538" i="1"/>
  <c r="O538" i="2" l="1"/>
  <c r="T538" i="2"/>
  <c r="W538" i="2" s="1"/>
  <c r="V538" i="2"/>
  <c r="Y538" i="2"/>
  <c r="L539" i="1"/>
  <c r="Q539" i="1" s="1"/>
  <c r="X539" i="1" s="1"/>
  <c r="AA538" i="1"/>
  <c r="U538" i="2"/>
  <c r="J539" i="1"/>
  <c r="I539" i="1"/>
  <c r="K539" i="1"/>
  <c r="Z538" i="2" l="1"/>
  <c r="AA538" i="2"/>
  <c r="K539" i="2"/>
  <c r="J539" i="2"/>
  <c r="I539" i="2"/>
  <c r="L539" i="2"/>
  <c r="P539" i="1"/>
  <c r="T539" i="1"/>
  <c r="N539" i="1"/>
  <c r="M539" i="1"/>
  <c r="R539" i="1"/>
  <c r="O539" i="1"/>
  <c r="S539" i="1"/>
  <c r="W539" i="1" l="1"/>
  <c r="V539" i="1"/>
  <c r="Q539" i="2"/>
  <c r="X539" i="2" s="1"/>
  <c r="R539" i="2"/>
  <c r="N539" i="2"/>
  <c r="M539" i="2"/>
  <c r="S539" i="2"/>
  <c r="O539" i="2"/>
  <c r="T539" i="2"/>
  <c r="P539" i="2"/>
  <c r="Y539" i="1"/>
  <c r="U539" i="1"/>
  <c r="V539" i="2" l="1"/>
  <c r="W539" i="2"/>
  <c r="U539" i="2"/>
  <c r="J540" i="2" s="1"/>
  <c r="Y539" i="2"/>
  <c r="AA539" i="1"/>
  <c r="Z539" i="1"/>
  <c r="J540" i="1"/>
  <c r="I540" i="1"/>
  <c r="K540" i="1"/>
  <c r="L540" i="1"/>
  <c r="I540" i="2" l="1"/>
  <c r="Z539" i="2"/>
  <c r="AA539" i="2"/>
  <c r="L540" i="2"/>
  <c r="Q540" i="2" s="1"/>
  <c r="X540" i="2" s="1"/>
  <c r="K540" i="2"/>
  <c r="T540" i="2" s="1"/>
  <c r="O540" i="2"/>
  <c r="S540" i="2"/>
  <c r="N540" i="2"/>
  <c r="M540" i="2"/>
  <c r="R540" i="2"/>
  <c r="Q540" i="1"/>
  <c r="X540" i="1" s="1"/>
  <c r="R540" i="1"/>
  <c r="N540" i="1"/>
  <c r="M540" i="1"/>
  <c r="P540" i="1"/>
  <c r="T540" i="1"/>
  <c r="S540" i="1"/>
  <c r="O540" i="1"/>
  <c r="P540" i="2" l="1"/>
  <c r="W540" i="2"/>
  <c r="V540" i="2"/>
  <c r="U540" i="2"/>
  <c r="V540" i="1"/>
  <c r="W540" i="1"/>
  <c r="Y540" i="1"/>
  <c r="Z540" i="1" s="1"/>
  <c r="Y540" i="2"/>
  <c r="U540" i="1"/>
  <c r="Z540" i="2" l="1"/>
  <c r="AA540" i="2"/>
  <c r="K541" i="2"/>
  <c r="P541" i="2" s="1"/>
  <c r="L541" i="2"/>
  <c r="Q541" i="2" s="1"/>
  <c r="X541" i="2" s="1"/>
  <c r="I541" i="2"/>
  <c r="R541" i="2" s="1"/>
  <c r="J541" i="2"/>
  <c r="S541" i="2" s="1"/>
  <c r="AA540" i="1"/>
  <c r="J541" i="1"/>
  <c r="I541" i="1"/>
  <c r="K541" i="1"/>
  <c r="L541" i="1"/>
  <c r="O541" i="2" l="1"/>
  <c r="T541" i="2"/>
  <c r="V541" i="2"/>
  <c r="M541" i="2"/>
  <c r="N541" i="2"/>
  <c r="W541" i="2"/>
  <c r="T541" i="1"/>
  <c r="P541" i="1"/>
  <c r="Q541" i="1"/>
  <c r="X541" i="1" s="1"/>
  <c r="N541" i="1"/>
  <c r="M541" i="1"/>
  <c r="R541" i="1"/>
  <c r="S541" i="1"/>
  <c r="O541" i="1"/>
  <c r="U541" i="2" l="1"/>
  <c r="L542" i="2" s="1"/>
  <c r="Q542" i="2" s="1"/>
  <c r="X542" i="2" s="1"/>
  <c r="Y541" i="2"/>
  <c r="V541" i="1"/>
  <c r="W541" i="1"/>
  <c r="Y541" i="1"/>
  <c r="Z541" i="1" s="1"/>
  <c r="J542" i="2"/>
  <c r="I542" i="2"/>
  <c r="U541" i="1"/>
  <c r="K542" i="2" l="1"/>
  <c r="Z541" i="2"/>
  <c r="AA541" i="2"/>
  <c r="AA541" i="1"/>
  <c r="P542" i="2"/>
  <c r="T542" i="2"/>
  <c r="O542" i="2"/>
  <c r="S542" i="2"/>
  <c r="N542" i="2"/>
  <c r="M542" i="2"/>
  <c r="R542" i="2"/>
  <c r="I542" i="1"/>
  <c r="J542" i="1"/>
  <c r="K542" i="1"/>
  <c r="L542" i="1"/>
  <c r="W542" i="2" l="1"/>
  <c r="V542" i="2"/>
  <c r="U542" i="2"/>
  <c r="I543" i="2" s="1"/>
  <c r="Y542" i="2"/>
  <c r="P542" i="1"/>
  <c r="T542" i="1"/>
  <c r="O542" i="1"/>
  <c r="S542" i="1"/>
  <c r="Q542" i="1"/>
  <c r="X542" i="1" s="1"/>
  <c r="N542" i="1"/>
  <c r="M542" i="1"/>
  <c r="R542" i="1"/>
  <c r="Z542" i="2" l="1"/>
  <c r="AA542" i="2"/>
  <c r="J543" i="2"/>
  <c r="S543" i="2" s="1"/>
  <c r="L543" i="2"/>
  <c r="Q543" i="2" s="1"/>
  <c r="X543" i="2" s="1"/>
  <c r="K543" i="2"/>
  <c r="T543" i="2" s="1"/>
  <c r="V542" i="1"/>
  <c r="W542" i="1"/>
  <c r="R543" i="2"/>
  <c r="N543" i="2"/>
  <c r="M543" i="2"/>
  <c r="Y542" i="1"/>
  <c r="U542" i="1"/>
  <c r="O543" i="2" l="1"/>
  <c r="V543" i="2" s="1"/>
  <c r="P543" i="2"/>
  <c r="W543" i="2" s="1"/>
  <c r="U543" i="2"/>
  <c r="I544" i="2" s="1"/>
  <c r="J543" i="1"/>
  <c r="I543" i="1"/>
  <c r="K543" i="1"/>
  <c r="Z542" i="1"/>
  <c r="AA542" i="1"/>
  <c r="L543" i="1"/>
  <c r="Y543" i="2" l="1"/>
  <c r="Z543" i="2"/>
  <c r="AA543" i="2"/>
  <c r="J544" i="2"/>
  <c r="O544" i="2" s="1"/>
  <c r="L544" i="2"/>
  <c r="Q544" i="2" s="1"/>
  <c r="X544" i="2" s="1"/>
  <c r="K544" i="2"/>
  <c r="T544" i="2" s="1"/>
  <c r="N544" i="2"/>
  <c r="M544" i="2"/>
  <c r="R544" i="2"/>
  <c r="Q543" i="1"/>
  <c r="X543" i="1" s="1"/>
  <c r="T543" i="1"/>
  <c r="P543" i="1"/>
  <c r="R543" i="1"/>
  <c r="N543" i="1"/>
  <c r="M543" i="1"/>
  <c r="S543" i="1"/>
  <c r="O543" i="1"/>
  <c r="S544" i="2" l="1"/>
  <c r="P544" i="2"/>
  <c r="Y544" i="2" s="1"/>
  <c r="V544" i="2"/>
  <c r="W544" i="2"/>
  <c r="V543" i="1"/>
  <c r="U543" i="1"/>
  <c r="W543" i="1"/>
  <c r="U544" i="2"/>
  <c r="Y543" i="1"/>
  <c r="Z544" i="2" l="1"/>
  <c r="AA544" i="2"/>
  <c r="J544" i="1"/>
  <c r="O544" i="1" s="1"/>
  <c r="L544" i="1"/>
  <c r="Q544" i="1" s="1"/>
  <c r="X544" i="1" s="1"/>
  <c r="K544" i="1"/>
  <c r="P544" i="1" s="1"/>
  <c r="I544" i="1"/>
  <c r="N544" i="1" s="1"/>
  <c r="J545" i="2"/>
  <c r="I545" i="2"/>
  <c r="K545" i="2"/>
  <c r="L545" i="2"/>
  <c r="AA543" i="1"/>
  <c r="Z543" i="1"/>
  <c r="S544" i="1" l="1"/>
  <c r="V544" i="1" s="1"/>
  <c r="T544" i="1"/>
  <c r="W544" i="1" s="1"/>
  <c r="R544" i="1"/>
  <c r="M544" i="1"/>
  <c r="T545" i="2"/>
  <c r="P545" i="2"/>
  <c r="Q545" i="2"/>
  <c r="X545" i="2" s="1"/>
  <c r="R545" i="2"/>
  <c r="N545" i="2"/>
  <c r="M545" i="2"/>
  <c r="S545" i="2"/>
  <c r="O545" i="2"/>
  <c r="W545" i="2" l="1"/>
  <c r="V545" i="2"/>
  <c r="U545" i="2"/>
  <c r="K546" i="2" s="1"/>
  <c r="U544" i="1"/>
  <c r="L545" i="1" s="1"/>
  <c r="Y544" i="1"/>
  <c r="AA544" i="1" s="1"/>
  <c r="Y545" i="2"/>
  <c r="Z545" i="2" l="1"/>
  <c r="AA545" i="2"/>
  <c r="J546" i="2"/>
  <c r="O546" i="2" s="1"/>
  <c r="L546" i="2"/>
  <c r="Q546" i="2" s="1"/>
  <c r="X546" i="2" s="1"/>
  <c r="I546" i="2"/>
  <c r="N546" i="2" s="1"/>
  <c r="J545" i="1"/>
  <c r="S545" i="1" s="1"/>
  <c r="I545" i="1"/>
  <c r="M545" i="1" s="1"/>
  <c r="K545" i="1"/>
  <c r="T545" i="1" s="1"/>
  <c r="Z544" i="1"/>
  <c r="P546" i="2"/>
  <c r="T546" i="2"/>
  <c r="Q545" i="1"/>
  <c r="X545" i="1" s="1"/>
  <c r="S546" i="2" l="1"/>
  <c r="V546" i="2" s="1"/>
  <c r="R546" i="2"/>
  <c r="M546" i="2"/>
  <c r="Y546" i="2" s="1"/>
  <c r="W546" i="2"/>
  <c r="O545" i="1"/>
  <c r="V545" i="1" s="1"/>
  <c r="N545" i="1"/>
  <c r="R545" i="1"/>
  <c r="P545" i="1"/>
  <c r="Z546" i="2" l="1"/>
  <c r="AA546" i="2"/>
  <c r="U546" i="2"/>
  <c r="I547" i="2" s="1"/>
  <c r="Y545" i="1"/>
  <c r="Z545" i="1" s="1"/>
  <c r="W545" i="1"/>
  <c r="U545" i="1"/>
  <c r="J546" i="1" s="1"/>
  <c r="K547" i="2"/>
  <c r="J547" i="2"/>
  <c r="L547" i="2" l="1"/>
  <c r="AA545" i="1"/>
  <c r="K546" i="1"/>
  <c r="T546" i="1" s="1"/>
  <c r="L546" i="1"/>
  <c r="Q546" i="1" s="1"/>
  <c r="X546" i="1" s="1"/>
  <c r="I546" i="1"/>
  <c r="M546" i="1" s="1"/>
  <c r="S546" i="1"/>
  <c r="O546" i="1"/>
  <c r="R547" i="2"/>
  <c r="N547" i="2"/>
  <c r="M547" i="2"/>
  <c r="Q547" i="2"/>
  <c r="X547" i="2" s="1"/>
  <c r="S547" i="2"/>
  <c r="O547" i="2"/>
  <c r="T547" i="2"/>
  <c r="P547" i="2"/>
  <c r="W547" i="2" l="1"/>
  <c r="Y547" i="2"/>
  <c r="V547" i="2"/>
  <c r="R546" i="1"/>
  <c r="P546" i="1"/>
  <c r="W546" i="1" s="1"/>
  <c r="V546" i="1"/>
  <c r="N546" i="1"/>
  <c r="U547" i="2"/>
  <c r="Z547" i="2" l="1"/>
  <c r="AA547" i="2"/>
  <c r="U546" i="1"/>
  <c r="I547" i="1" s="1"/>
  <c r="N547" i="1" s="1"/>
  <c r="Y546" i="1"/>
  <c r="Z546" i="1" s="1"/>
  <c r="I548" i="2"/>
  <c r="J548" i="2"/>
  <c r="K548" i="2"/>
  <c r="L548" i="2"/>
  <c r="L547" i="1" l="1"/>
  <c r="Q547" i="1" s="1"/>
  <c r="X547" i="1" s="1"/>
  <c r="J547" i="1"/>
  <c r="O547" i="1" s="1"/>
  <c r="K547" i="1"/>
  <c r="P547" i="1" s="1"/>
  <c r="AA546" i="1"/>
  <c r="R547" i="1"/>
  <c r="M547" i="1"/>
  <c r="P548" i="2"/>
  <c r="T548" i="2"/>
  <c r="Q548" i="2"/>
  <c r="X548" i="2" s="1"/>
  <c r="O548" i="2"/>
  <c r="S548" i="2"/>
  <c r="N548" i="2"/>
  <c r="M548" i="2"/>
  <c r="R548" i="2"/>
  <c r="V548" i="2" l="1"/>
  <c r="W548" i="2"/>
  <c r="T547" i="1"/>
  <c r="W547" i="1" s="1"/>
  <c r="S547" i="1"/>
  <c r="V547" i="1" s="1"/>
  <c r="U547" i="1"/>
  <c r="Y547" i="1"/>
  <c r="AA547" i="1" s="1"/>
  <c r="Y548" i="2"/>
  <c r="U548" i="2"/>
  <c r="Z548" i="2" l="1"/>
  <c r="AA548" i="2"/>
  <c r="L548" i="1"/>
  <c r="Q548" i="1" s="1"/>
  <c r="X548" i="1" s="1"/>
  <c r="J548" i="1"/>
  <c r="S548" i="1" s="1"/>
  <c r="K548" i="1"/>
  <c r="P548" i="1" s="1"/>
  <c r="I548" i="1"/>
  <c r="R548" i="1" s="1"/>
  <c r="Z547" i="1"/>
  <c r="K549" i="2"/>
  <c r="J549" i="2"/>
  <c r="I549" i="2"/>
  <c r="L549" i="2"/>
  <c r="M548" i="1" l="1"/>
  <c r="N548" i="1"/>
  <c r="T548" i="1"/>
  <c r="W548" i="1" s="1"/>
  <c r="O548" i="1"/>
  <c r="V548" i="1" s="1"/>
  <c r="R549" i="2"/>
  <c r="M549" i="2"/>
  <c r="N549" i="2"/>
  <c r="Q549" i="2"/>
  <c r="X549" i="2" s="1"/>
  <c r="S549" i="2"/>
  <c r="O549" i="2"/>
  <c r="T549" i="2"/>
  <c r="P549" i="2"/>
  <c r="W549" i="2" l="1"/>
  <c r="V549" i="2"/>
  <c r="U549" i="2"/>
  <c r="I550" i="2" s="1"/>
  <c r="Y548" i="1"/>
  <c r="Z548" i="1" s="1"/>
  <c r="U548" i="1"/>
  <c r="K549" i="1" s="1"/>
  <c r="T549" i="1" s="1"/>
  <c r="Y549" i="2"/>
  <c r="Z549" i="2" l="1"/>
  <c r="AA549" i="2"/>
  <c r="J550" i="2"/>
  <c r="L550" i="2"/>
  <c r="Q550" i="2" s="1"/>
  <c r="X550" i="2" s="1"/>
  <c r="K550" i="2"/>
  <c r="P550" i="2" s="1"/>
  <c r="AA548" i="1"/>
  <c r="I549" i="1"/>
  <c r="M549" i="1" s="1"/>
  <c r="L549" i="1"/>
  <c r="Q549" i="1" s="1"/>
  <c r="X549" i="1" s="1"/>
  <c r="J549" i="1"/>
  <c r="P549" i="1"/>
  <c r="W549" i="1" s="1"/>
  <c r="N550" i="2"/>
  <c r="M550" i="2"/>
  <c r="R550" i="2"/>
  <c r="O550" i="2"/>
  <c r="S550" i="2"/>
  <c r="T550" i="2" l="1"/>
  <c r="V550" i="2"/>
  <c r="W550" i="2"/>
  <c r="N549" i="1"/>
  <c r="R549" i="1"/>
  <c r="S549" i="1"/>
  <c r="O549" i="1"/>
  <c r="Y550" i="2"/>
  <c r="U550" i="2"/>
  <c r="Z550" i="2" l="1"/>
  <c r="AA550" i="2"/>
  <c r="U549" i="1"/>
  <c r="I550" i="1" s="1"/>
  <c r="R550" i="1" s="1"/>
  <c r="Y549" i="1"/>
  <c r="AA549" i="1" s="1"/>
  <c r="V549" i="1"/>
  <c r="K551" i="2"/>
  <c r="J551" i="2"/>
  <c r="I551" i="2"/>
  <c r="L551" i="2"/>
  <c r="M550" i="1" l="1"/>
  <c r="N550" i="1"/>
  <c r="K550" i="1"/>
  <c r="P550" i="1" s="1"/>
  <c r="Z549" i="1"/>
  <c r="J550" i="1"/>
  <c r="O550" i="1" s="1"/>
  <c r="L550" i="1"/>
  <c r="Q550" i="1" s="1"/>
  <c r="X550" i="1" s="1"/>
  <c r="Q551" i="2"/>
  <c r="X551" i="2" s="1"/>
  <c r="R551" i="2"/>
  <c r="N551" i="2"/>
  <c r="M551" i="2"/>
  <c r="S551" i="2"/>
  <c r="O551" i="2"/>
  <c r="T551" i="2"/>
  <c r="P551" i="2"/>
  <c r="W551" i="2" l="1"/>
  <c r="V551" i="2"/>
  <c r="U551" i="2"/>
  <c r="U550" i="1"/>
  <c r="I551" i="1" s="1"/>
  <c r="T550" i="1"/>
  <c r="W550" i="1" s="1"/>
  <c r="S550" i="1"/>
  <c r="V550" i="1" s="1"/>
  <c r="Y550" i="1"/>
  <c r="Z550" i="1" s="1"/>
  <c r="Y551" i="2"/>
  <c r="Z551" i="2" l="1"/>
  <c r="AA551" i="2"/>
  <c r="K552" i="2"/>
  <c r="P552" i="2" s="1"/>
  <c r="L552" i="2"/>
  <c r="Q552" i="2" s="1"/>
  <c r="X552" i="2" s="1"/>
  <c r="I552" i="2"/>
  <c r="N552" i="2" s="1"/>
  <c r="J552" i="2"/>
  <c r="O552" i="2" s="1"/>
  <c r="K551" i="1"/>
  <c r="T551" i="1" s="1"/>
  <c r="J551" i="1"/>
  <c r="S551" i="1" s="1"/>
  <c r="L551" i="1"/>
  <c r="Q551" i="1" s="1"/>
  <c r="X551" i="1" s="1"/>
  <c r="AA550" i="1"/>
  <c r="R551" i="1"/>
  <c r="N551" i="1"/>
  <c r="M551" i="1"/>
  <c r="R552" i="2" l="1"/>
  <c r="M552" i="2"/>
  <c r="Y552" i="2" s="1"/>
  <c r="T552" i="2"/>
  <c r="W552" i="2" s="1"/>
  <c r="S552" i="2"/>
  <c r="V552" i="2" s="1"/>
  <c r="P551" i="1"/>
  <c r="W551" i="1" s="1"/>
  <c r="O551" i="1"/>
  <c r="V551" i="1" s="1"/>
  <c r="U551" i="1"/>
  <c r="U552" i="2" l="1"/>
  <c r="Z552" i="2"/>
  <c r="AA552" i="2"/>
  <c r="Y551" i="1"/>
  <c r="AA551" i="1" s="1"/>
  <c r="J552" i="1"/>
  <c r="O552" i="1" s="1"/>
  <c r="L552" i="1"/>
  <c r="Q552" i="1" s="1"/>
  <c r="X552" i="1" s="1"/>
  <c r="K552" i="1"/>
  <c r="P552" i="1" s="1"/>
  <c r="I552" i="1"/>
  <c r="N552" i="1" s="1"/>
  <c r="K553" i="2"/>
  <c r="J553" i="2"/>
  <c r="I553" i="2"/>
  <c r="L553" i="2"/>
  <c r="Z551" i="1" l="1"/>
  <c r="S552" i="1"/>
  <c r="V552" i="1" s="1"/>
  <c r="R552" i="1"/>
  <c r="M552" i="1"/>
  <c r="T552" i="1"/>
  <c r="W552" i="1" s="1"/>
  <c r="Q553" i="2"/>
  <c r="X553" i="2" s="1"/>
  <c r="R553" i="2"/>
  <c r="N553" i="2"/>
  <c r="M553" i="2"/>
  <c r="S553" i="2"/>
  <c r="O553" i="2"/>
  <c r="V553" i="2" s="1"/>
  <c r="T553" i="2"/>
  <c r="P553" i="2"/>
  <c r="W553" i="2" l="1"/>
  <c r="Y553" i="2"/>
  <c r="U552" i="1"/>
  <c r="J553" i="1" s="1"/>
  <c r="Y552" i="1"/>
  <c r="AA552" i="1" s="1"/>
  <c r="U553" i="2"/>
  <c r="Z553" i="2" l="1"/>
  <c r="AA553" i="2"/>
  <c r="L553" i="1"/>
  <c r="Q553" i="1" s="1"/>
  <c r="X553" i="1" s="1"/>
  <c r="K553" i="1"/>
  <c r="P553" i="1" s="1"/>
  <c r="I553" i="1"/>
  <c r="N553" i="1" s="1"/>
  <c r="Z552" i="1"/>
  <c r="J554" i="2"/>
  <c r="I554" i="2"/>
  <c r="K554" i="2"/>
  <c r="L554" i="2"/>
  <c r="O553" i="1"/>
  <c r="S553" i="1"/>
  <c r="M553" i="1" l="1"/>
  <c r="R553" i="1"/>
  <c r="T553" i="1"/>
  <c r="W553" i="1" s="1"/>
  <c r="V553" i="1"/>
  <c r="Q554" i="2"/>
  <c r="X554" i="2" s="1"/>
  <c r="P554" i="2"/>
  <c r="T554" i="2"/>
  <c r="N554" i="2"/>
  <c r="M554" i="2"/>
  <c r="R554" i="2"/>
  <c r="O554" i="2"/>
  <c r="S554" i="2"/>
  <c r="Y554" i="2" l="1"/>
  <c r="W554" i="2"/>
  <c r="V554" i="2"/>
  <c r="U553" i="1"/>
  <c r="L554" i="1" s="1"/>
  <c r="Q554" i="1" s="1"/>
  <c r="X554" i="1" s="1"/>
  <c r="Y553" i="1"/>
  <c r="AA553" i="1" s="1"/>
  <c r="U554" i="2"/>
  <c r="Z554" i="2" l="1"/>
  <c r="AA554" i="2"/>
  <c r="K554" i="1"/>
  <c r="T554" i="1" s="1"/>
  <c r="J554" i="1"/>
  <c r="S554" i="1" s="1"/>
  <c r="I554" i="1"/>
  <c r="R554" i="1" s="1"/>
  <c r="Z553" i="1"/>
  <c r="K555" i="2"/>
  <c r="J555" i="2"/>
  <c r="I555" i="2"/>
  <c r="L555" i="2"/>
  <c r="O554" i="1" l="1"/>
  <c r="V554" i="1" s="1"/>
  <c r="M554" i="1"/>
  <c r="N554" i="1"/>
  <c r="P554" i="1"/>
  <c r="W554" i="1" s="1"/>
  <c r="R555" i="2"/>
  <c r="N555" i="2"/>
  <c r="M555" i="2"/>
  <c r="Q555" i="2"/>
  <c r="X555" i="2" s="1"/>
  <c r="S555" i="2"/>
  <c r="O555" i="2"/>
  <c r="V555" i="2" s="1"/>
  <c r="T555" i="2"/>
  <c r="P555" i="2"/>
  <c r="W555" i="2" l="1"/>
  <c r="Y555" i="2"/>
  <c r="U554" i="1"/>
  <c r="I555" i="1" s="1"/>
  <c r="N555" i="1" s="1"/>
  <c r="Y554" i="1"/>
  <c r="AA554" i="1" s="1"/>
  <c r="U555" i="2"/>
  <c r="Z555" i="2" l="1"/>
  <c r="AA555" i="2"/>
  <c r="R555" i="1"/>
  <c r="K555" i="1"/>
  <c r="P555" i="1" s="1"/>
  <c r="J555" i="1"/>
  <c r="O555" i="1" s="1"/>
  <c r="L555" i="1"/>
  <c r="Q555" i="1" s="1"/>
  <c r="X555" i="1" s="1"/>
  <c r="M555" i="1"/>
  <c r="Z554" i="1"/>
  <c r="I556" i="2"/>
  <c r="J556" i="2"/>
  <c r="K556" i="2"/>
  <c r="L556" i="2"/>
  <c r="S555" i="1" l="1"/>
  <c r="V555" i="1" s="1"/>
  <c r="U555" i="1"/>
  <c r="I556" i="1" s="1"/>
  <c r="T555" i="1"/>
  <c r="W555" i="1" s="1"/>
  <c r="Y555" i="1"/>
  <c r="Z555" i="1" s="1"/>
  <c r="P556" i="2"/>
  <c r="T556" i="2"/>
  <c r="Q556" i="2"/>
  <c r="X556" i="2" s="1"/>
  <c r="O556" i="2"/>
  <c r="S556" i="2"/>
  <c r="N556" i="2"/>
  <c r="M556" i="2"/>
  <c r="R556" i="2"/>
  <c r="V556" i="2" l="1"/>
  <c r="W556" i="2"/>
  <c r="U556" i="2"/>
  <c r="J556" i="1"/>
  <c r="S556" i="1" s="1"/>
  <c r="K556" i="1"/>
  <c r="T556" i="1" s="1"/>
  <c r="L556" i="1"/>
  <c r="Q556" i="1" s="1"/>
  <c r="X556" i="1" s="1"/>
  <c r="AA555" i="1"/>
  <c r="Y556" i="2"/>
  <c r="R556" i="1"/>
  <c r="N556" i="1"/>
  <c r="M556" i="1"/>
  <c r="Z556" i="2" l="1"/>
  <c r="AA556" i="2"/>
  <c r="K557" i="2"/>
  <c r="P557" i="2" s="1"/>
  <c r="I557" i="2"/>
  <c r="N557" i="2" s="1"/>
  <c r="J557" i="2"/>
  <c r="O557" i="2" s="1"/>
  <c r="L557" i="2"/>
  <c r="Q557" i="2" s="1"/>
  <c r="X557" i="2" s="1"/>
  <c r="O556" i="1"/>
  <c r="V556" i="1" s="1"/>
  <c r="P556" i="1"/>
  <c r="W556" i="1" s="1"/>
  <c r="U556" i="1"/>
  <c r="M557" i="2" l="1"/>
  <c r="T557" i="2"/>
  <c r="R557" i="2"/>
  <c r="S557" i="2"/>
  <c r="V557" i="2" s="1"/>
  <c r="W557" i="2"/>
  <c r="Y556" i="1"/>
  <c r="Z556" i="1" s="1"/>
  <c r="Y557" i="2"/>
  <c r="J557" i="1"/>
  <c r="I557" i="1"/>
  <c r="K557" i="1"/>
  <c r="L557" i="1"/>
  <c r="U557" i="2" l="1"/>
  <c r="Z557" i="2"/>
  <c r="AA557" i="2"/>
  <c r="L558" i="2"/>
  <c r="Q558" i="2" s="1"/>
  <c r="X558" i="2" s="1"/>
  <c r="J558" i="2"/>
  <c r="O558" i="2" s="1"/>
  <c r="K558" i="2"/>
  <c r="T558" i="2" s="1"/>
  <c r="I558" i="2"/>
  <c r="R558" i="2" s="1"/>
  <c r="AA556" i="1"/>
  <c r="T557" i="1"/>
  <c r="P557" i="1"/>
  <c r="N557" i="1"/>
  <c r="M557" i="1"/>
  <c r="R557" i="1"/>
  <c r="Q557" i="1"/>
  <c r="X557" i="1" s="1"/>
  <c r="S557" i="1"/>
  <c r="O557" i="1"/>
  <c r="S558" i="2" l="1"/>
  <c r="M558" i="2"/>
  <c r="N558" i="2"/>
  <c r="P558" i="2"/>
  <c r="V558" i="2"/>
  <c r="W558" i="2"/>
  <c r="W557" i="1"/>
  <c r="Y557" i="1"/>
  <c r="AA557" i="1" s="1"/>
  <c r="V557" i="1"/>
  <c r="U557" i="1"/>
  <c r="Y558" i="2" l="1"/>
  <c r="U558" i="2"/>
  <c r="K559" i="2" s="1"/>
  <c r="Z558" i="2"/>
  <c r="AA558" i="2"/>
  <c r="J558" i="1"/>
  <c r="S558" i="1" s="1"/>
  <c r="Z557" i="1"/>
  <c r="I558" i="1"/>
  <c r="N558" i="1" s="1"/>
  <c r="L558" i="1"/>
  <c r="Q558" i="1" s="1"/>
  <c r="X558" i="1" s="1"/>
  <c r="K558" i="1"/>
  <c r="T558" i="1" s="1"/>
  <c r="L559" i="2" l="1"/>
  <c r="I559" i="2"/>
  <c r="J559" i="2"/>
  <c r="S559" i="2" s="1"/>
  <c r="M558" i="1"/>
  <c r="O558" i="1"/>
  <c r="V558" i="1" s="1"/>
  <c r="R558" i="1"/>
  <c r="P558" i="1"/>
  <c r="W558" i="1" s="1"/>
  <c r="R559" i="2"/>
  <c r="N559" i="2"/>
  <c r="M559" i="2"/>
  <c r="Q559" i="2"/>
  <c r="X559" i="2" s="1"/>
  <c r="T559" i="2"/>
  <c r="P559" i="2"/>
  <c r="W559" i="2" s="1"/>
  <c r="O559" i="2" l="1"/>
  <c r="V559" i="2" s="1"/>
  <c r="U558" i="1"/>
  <c r="L559" i="1" s="1"/>
  <c r="Q559" i="1" s="1"/>
  <c r="X559" i="1" s="1"/>
  <c r="Y558" i="1"/>
  <c r="Z558" i="1" s="1"/>
  <c r="Y559" i="2"/>
  <c r="U559" i="2"/>
  <c r="Z559" i="2" l="1"/>
  <c r="AA559" i="2"/>
  <c r="I559" i="1"/>
  <c r="M559" i="1" s="1"/>
  <c r="J559" i="1"/>
  <c r="S559" i="1" s="1"/>
  <c r="K559" i="1"/>
  <c r="T559" i="1" s="1"/>
  <c r="AA558" i="1"/>
  <c r="J560" i="2"/>
  <c r="I560" i="2"/>
  <c r="K560" i="2"/>
  <c r="L560" i="2"/>
  <c r="R559" i="1" l="1"/>
  <c r="N559" i="1"/>
  <c r="O559" i="1"/>
  <c r="V559" i="1" s="1"/>
  <c r="P559" i="1"/>
  <c r="W559" i="1" s="1"/>
  <c r="P560" i="2"/>
  <c r="T560" i="2"/>
  <c r="N560" i="2"/>
  <c r="M560" i="2"/>
  <c r="R560" i="2"/>
  <c r="Q560" i="2"/>
  <c r="X560" i="2" s="1"/>
  <c r="O560" i="2"/>
  <c r="S560" i="2"/>
  <c r="Y560" i="2" l="1"/>
  <c r="V560" i="2"/>
  <c r="W560" i="2"/>
  <c r="U559" i="1"/>
  <c r="J560" i="1" s="1"/>
  <c r="O560" i="1" s="1"/>
  <c r="Y559" i="1"/>
  <c r="Z559" i="1" s="1"/>
  <c r="U560" i="2"/>
  <c r="Z560" i="2" l="1"/>
  <c r="AA560" i="2"/>
  <c r="I560" i="1"/>
  <c r="N560" i="1" s="1"/>
  <c r="L560" i="1"/>
  <c r="Q560" i="1" s="1"/>
  <c r="X560" i="1" s="1"/>
  <c r="K560" i="1"/>
  <c r="T560" i="1" s="1"/>
  <c r="S560" i="1"/>
  <c r="V560" i="1" s="1"/>
  <c r="AA559" i="1"/>
  <c r="K561" i="2"/>
  <c r="J561" i="2"/>
  <c r="I561" i="2"/>
  <c r="L561" i="2"/>
  <c r="M560" i="1" l="1"/>
  <c r="R560" i="1"/>
  <c r="P560" i="1"/>
  <c r="W560" i="1" s="1"/>
  <c r="Q561" i="2"/>
  <c r="X561" i="2" s="1"/>
  <c r="R561" i="2"/>
  <c r="N561" i="2"/>
  <c r="M561" i="2"/>
  <c r="S561" i="2"/>
  <c r="O561" i="2"/>
  <c r="T561" i="2"/>
  <c r="P561" i="2"/>
  <c r="V561" i="2" l="1"/>
  <c r="W561" i="2"/>
  <c r="Y561" i="2"/>
  <c r="U560" i="1"/>
  <c r="I561" i="1" s="1"/>
  <c r="M561" i="1" s="1"/>
  <c r="Y560" i="1"/>
  <c r="AA560" i="1" s="1"/>
  <c r="U561" i="2"/>
  <c r="Z561" i="2" l="1"/>
  <c r="AA561" i="2"/>
  <c r="L561" i="1"/>
  <c r="Q561" i="1" s="1"/>
  <c r="X561" i="1" s="1"/>
  <c r="K561" i="1"/>
  <c r="P561" i="1" s="1"/>
  <c r="J561" i="1"/>
  <c r="O561" i="1" s="1"/>
  <c r="N561" i="1"/>
  <c r="R561" i="1"/>
  <c r="Z560" i="1"/>
  <c r="J562" i="2"/>
  <c r="I562" i="2"/>
  <c r="K562" i="2"/>
  <c r="L562" i="2"/>
  <c r="T561" i="1" l="1"/>
  <c r="W561" i="1" s="1"/>
  <c r="U561" i="1"/>
  <c r="I562" i="1" s="1"/>
  <c r="N562" i="1" s="1"/>
  <c r="S561" i="1"/>
  <c r="V561" i="1" s="1"/>
  <c r="Y561" i="1"/>
  <c r="AA561" i="1" s="1"/>
  <c r="Q562" i="2"/>
  <c r="X562" i="2" s="1"/>
  <c r="P562" i="2"/>
  <c r="T562" i="2"/>
  <c r="N562" i="2"/>
  <c r="M562" i="2"/>
  <c r="R562" i="2"/>
  <c r="O562" i="2"/>
  <c r="S562" i="2"/>
  <c r="V562" i="2" l="1"/>
  <c r="W562" i="2"/>
  <c r="Y562" i="2"/>
  <c r="R562" i="1"/>
  <c r="M562" i="1"/>
  <c r="J562" i="1"/>
  <c r="S562" i="1" s="1"/>
  <c r="Z561" i="1"/>
  <c r="K562" i="1"/>
  <c r="L562" i="1"/>
  <c r="Q562" i="1" s="1"/>
  <c r="X562" i="1" s="1"/>
  <c r="U562" i="2"/>
  <c r="Z562" i="2" l="1"/>
  <c r="AA562" i="2"/>
  <c r="U562" i="1"/>
  <c r="I563" i="1" s="1"/>
  <c r="O562" i="1"/>
  <c r="V562" i="1" s="1"/>
  <c r="T562" i="1"/>
  <c r="P562" i="1"/>
  <c r="J563" i="2"/>
  <c r="I563" i="2"/>
  <c r="K563" i="2"/>
  <c r="L563" i="2"/>
  <c r="J563" i="1" l="1"/>
  <c r="O563" i="1" s="1"/>
  <c r="W562" i="1"/>
  <c r="Y562" i="1"/>
  <c r="Q563" i="2"/>
  <c r="X563" i="2" s="1"/>
  <c r="T563" i="2"/>
  <c r="P563" i="2"/>
  <c r="R563" i="2"/>
  <c r="N563" i="2"/>
  <c r="M563" i="2"/>
  <c r="S563" i="2"/>
  <c r="O563" i="2"/>
  <c r="N563" i="1"/>
  <c r="M563" i="1"/>
  <c r="R563" i="1"/>
  <c r="V563" i="2" l="1"/>
  <c r="W563" i="2"/>
  <c r="U563" i="2"/>
  <c r="S563" i="1"/>
  <c r="V563" i="1" s="1"/>
  <c r="Z562" i="1"/>
  <c r="AA562" i="1"/>
  <c r="L563" i="1"/>
  <c r="Q563" i="1" s="1"/>
  <c r="X563" i="1" s="1"/>
  <c r="K563" i="1"/>
  <c r="Y563" i="2"/>
  <c r="U563" i="1"/>
  <c r="Z563" i="2" l="1"/>
  <c r="AA563" i="2"/>
  <c r="K564" i="2"/>
  <c r="P564" i="2" s="1"/>
  <c r="I564" i="2"/>
  <c r="N564" i="2" s="1"/>
  <c r="J564" i="2"/>
  <c r="S564" i="2" s="1"/>
  <c r="L564" i="2"/>
  <c r="Q564" i="2" s="1"/>
  <c r="X564" i="2" s="1"/>
  <c r="P563" i="1"/>
  <c r="T563" i="1"/>
  <c r="J564" i="1"/>
  <c r="I564" i="1"/>
  <c r="R564" i="2" l="1"/>
  <c r="T564" i="2"/>
  <c r="O564" i="2"/>
  <c r="M564" i="2"/>
  <c r="Y564" i="2" s="1"/>
  <c r="W564" i="2"/>
  <c r="V564" i="2"/>
  <c r="W563" i="1"/>
  <c r="Y563" i="1"/>
  <c r="R564" i="1"/>
  <c r="N564" i="1"/>
  <c r="M564" i="1"/>
  <c r="S564" i="1"/>
  <c r="O564" i="1"/>
  <c r="Z564" i="2" l="1"/>
  <c r="AA564" i="2"/>
  <c r="U564" i="2"/>
  <c r="J565" i="2" s="1"/>
  <c r="V564" i="1"/>
  <c r="AA563" i="1"/>
  <c r="Z563" i="1"/>
  <c r="L564" i="1"/>
  <c r="Q564" i="1" s="1"/>
  <c r="X564" i="1" s="1"/>
  <c r="K564" i="1"/>
  <c r="U564" i="1"/>
  <c r="L565" i="2" l="1"/>
  <c r="K565" i="2"/>
  <c r="P565" i="2" s="1"/>
  <c r="I565" i="2"/>
  <c r="R565" i="2" s="1"/>
  <c r="P564" i="1"/>
  <c r="Y564" i="1" s="1"/>
  <c r="AA564" i="1" s="1"/>
  <c r="T564" i="1"/>
  <c r="I565" i="1"/>
  <c r="N565" i="1" s="1"/>
  <c r="J565" i="1"/>
  <c r="S565" i="1" s="1"/>
  <c r="T565" i="2"/>
  <c r="Q565" i="2"/>
  <c r="X565" i="2" s="1"/>
  <c r="S565" i="2"/>
  <c r="O565" i="2"/>
  <c r="N565" i="2" l="1"/>
  <c r="M565" i="2"/>
  <c r="U565" i="2" s="1"/>
  <c r="W565" i="2"/>
  <c r="V565" i="2"/>
  <c r="Y565" i="2"/>
  <c r="Z564" i="1"/>
  <c r="M565" i="1"/>
  <c r="R565" i="1"/>
  <c r="O565" i="1"/>
  <c r="V565" i="1" s="1"/>
  <c r="W564" i="1"/>
  <c r="Z565" i="2" l="1"/>
  <c r="AA565" i="2"/>
  <c r="U565" i="1"/>
  <c r="I566" i="1" s="1"/>
  <c r="K565" i="1"/>
  <c r="L565" i="1"/>
  <c r="Q565" i="1" s="1"/>
  <c r="X565" i="1" s="1"/>
  <c r="J566" i="2"/>
  <c r="I566" i="2"/>
  <c r="K566" i="2"/>
  <c r="L566" i="2"/>
  <c r="J566" i="1" l="1"/>
  <c r="O566" i="1" s="1"/>
  <c r="P565" i="1"/>
  <c r="Y565" i="1" s="1"/>
  <c r="T565" i="1"/>
  <c r="P566" i="2"/>
  <c r="T566" i="2"/>
  <c r="Q566" i="2"/>
  <c r="X566" i="2" s="1"/>
  <c r="N566" i="2"/>
  <c r="M566" i="2"/>
  <c r="R566" i="2"/>
  <c r="O566" i="2"/>
  <c r="S566" i="2"/>
  <c r="N566" i="1"/>
  <c r="M566" i="1"/>
  <c r="R566" i="1"/>
  <c r="V566" i="2" l="1"/>
  <c r="W566" i="2"/>
  <c r="Y566" i="2"/>
  <c r="S566" i="1"/>
  <c r="V566" i="1" s="1"/>
  <c r="W565" i="1"/>
  <c r="K566" i="1" s="1"/>
  <c r="AA565" i="1"/>
  <c r="Z565" i="1"/>
  <c r="U566" i="2"/>
  <c r="U566" i="1"/>
  <c r="Z566" i="2" l="1"/>
  <c r="AA566" i="2"/>
  <c r="L566" i="1"/>
  <c r="Q566" i="1" s="1"/>
  <c r="X566" i="1" s="1"/>
  <c r="T566" i="1"/>
  <c r="P566" i="1"/>
  <c r="J567" i="2"/>
  <c r="I567" i="2"/>
  <c r="K567" i="2"/>
  <c r="L567" i="2"/>
  <c r="J567" i="1"/>
  <c r="I567" i="1"/>
  <c r="Y566" i="1" l="1"/>
  <c r="W566" i="1"/>
  <c r="Q567" i="2"/>
  <c r="X567" i="2" s="1"/>
  <c r="T567" i="2"/>
  <c r="P567" i="2"/>
  <c r="R567" i="2"/>
  <c r="N567" i="2"/>
  <c r="M567" i="2"/>
  <c r="S567" i="2"/>
  <c r="O567" i="2"/>
  <c r="R567" i="1"/>
  <c r="N567" i="1"/>
  <c r="M567" i="1"/>
  <c r="S567" i="1"/>
  <c r="O567" i="1"/>
  <c r="W567" i="2" l="1"/>
  <c r="V567" i="2"/>
  <c r="U567" i="2"/>
  <c r="J568" i="2" s="1"/>
  <c r="K567" i="1"/>
  <c r="L567" i="1"/>
  <c r="Q567" i="1" s="1"/>
  <c r="X567" i="1" s="1"/>
  <c r="Z566" i="1"/>
  <c r="AA566" i="1"/>
  <c r="V567" i="1"/>
  <c r="Y567" i="2"/>
  <c r="U567" i="1"/>
  <c r="Z567" i="2" l="1"/>
  <c r="AA567" i="2"/>
  <c r="L568" i="2"/>
  <c r="Q568" i="2" s="1"/>
  <c r="X568" i="2" s="1"/>
  <c r="K568" i="2"/>
  <c r="P568" i="2" s="1"/>
  <c r="I568" i="2"/>
  <c r="M568" i="2" s="1"/>
  <c r="P567" i="1"/>
  <c r="T567" i="1"/>
  <c r="O568" i="2"/>
  <c r="S568" i="2"/>
  <c r="J568" i="1"/>
  <c r="I568" i="1"/>
  <c r="T568" i="2" l="1"/>
  <c r="R568" i="2"/>
  <c r="N568" i="2"/>
  <c r="U568" i="2" s="1"/>
  <c r="V568" i="2"/>
  <c r="W568" i="2"/>
  <c r="W567" i="1"/>
  <c r="Y567" i="1"/>
  <c r="N568" i="1"/>
  <c r="M568" i="1"/>
  <c r="R568" i="1"/>
  <c r="O568" i="1"/>
  <c r="S568" i="1"/>
  <c r="Y568" i="2" l="1"/>
  <c r="V568" i="1"/>
  <c r="AA567" i="1"/>
  <c r="Z567" i="1"/>
  <c r="K568" i="1"/>
  <c r="L568" i="1"/>
  <c r="Q568" i="1" s="1"/>
  <c r="X568" i="1" s="1"/>
  <c r="J569" i="2"/>
  <c r="I569" i="2"/>
  <c r="K569" i="2"/>
  <c r="L569" i="2"/>
  <c r="U568" i="1"/>
  <c r="Z568" i="2" l="1"/>
  <c r="AA568" i="2"/>
  <c r="P568" i="1"/>
  <c r="T568" i="1"/>
  <c r="Q569" i="2"/>
  <c r="X569" i="2" s="1"/>
  <c r="T569" i="2"/>
  <c r="P569" i="2"/>
  <c r="R569" i="2"/>
  <c r="N569" i="2"/>
  <c r="M569" i="2"/>
  <c r="S569" i="2"/>
  <c r="O569" i="2"/>
  <c r="J569" i="1"/>
  <c r="I569" i="1"/>
  <c r="W569" i="2" l="1"/>
  <c r="V569" i="2"/>
  <c r="U569" i="2"/>
  <c r="J570" i="2" s="1"/>
  <c r="W568" i="1"/>
  <c r="Y568" i="1"/>
  <c r="Y569" i="2"/>
  <c r="R569" i="1"/>
  <c r="N569" i="1"/>
  <c r="M569" i="1"/>
  <c r="O569" i="1"/>
  <c r="S569" i="1"/>
  <c r="Z569" i="2" l="1"/>
  <c r="AA569" i="2"/>
  <c r="L570" i="2"/>
  <c r="Q570" i="2" s="1"/>
  <c r="X570" i="2" s="1"/>
  <c r="K570" i="2"/>
  <c r="P570" i="2" s="1"/>
  <c r="I570" i="2"/>
  <c r="N570" i="2" s="1"/>
  <c r="Z568" i="1"/>
  <c r="AA568" i="1"/>
  <c r="K569" i="1"/>
  <c r="L569" i="1"/>
  <c r="Q569" i="1" s="1"/>
  <c r="X569" i="1" s="1"/>
  <c r="V569" i="1"/>
  <c r="O570" i="2"/>
  <c r="S570" i="2"/>
  <c r="U569" i="1"/>
  <c r="T570" i="2" l="1"/>
  <c r="M570" i="2"/>
  <c r="R570" i="2"/>
  <c r="W570" i="2"/>
  <c r="V570" i="2"/>
  <c r="Y570" i="2"/>
  <c r="P569" i="1"/>
  <c r="T569" i="1"/>
  <c r="J570" i="1"/>
  <c r="I570" i="1"/>
  <c r="U570" i="2" l="1"/>
  <c r="I571" i="2" s="1"/>
  <c r="Z570" i="2"/>
  <c r="AA570" i="2"/>
  <c r="Y569" i="1"/>
  <c r="W569" i="1"/>
  <c r="M570" i="1"/>
  <c r="R570" i="1"/>
  <c r="N570" i="1"/>
  <c r="S570" i="1"/>
  <c r="O570" i="1"/>
  <c r="K571" i="2" l="1"/>
  <c r="T571" i="2" s="1"/>
  <c r="J571" i="2"/>
  <c r="L571" i="2"/>
  <c r="Q571" i="2" s="1"/>
  <c r="X571" i="2" s="1"/>
  <c r="K570" i="1"/>
  <c r="L570" i="1"/>
  <c r="Q570" i="1" s="1"/>
  <c r="X570" i="1" s="1"/>
  <c r="AA569" i="1"/>
  <c r="Z569" i="1"/>
  <c r="V570" i="1"/>
  <c r="R571" i="2"/>
  <c r="N571" i="2"/>
  <c r="M571" i="2"/>
  <c r="S571" i="2"/>
  <c r="O571" i="2"/>
  <c r="U570" i="1"/>
  <c r="P571" i="2" l="1"/>
  <c r="Y571" i="2" s="1"/>
  <c r="W571" i="2"/>
  <c r="V571" i="2"/>
  <c r="U571" i="2"/>
  <c r="I572" i="2" s="1"/>
  <c r="P570" i="1"/>
  <c r="T570" i="1"/>
  <c r="J571" i="1"/>
  <c r="I571" i="1"/>
  <c r="Z571" i="2" l="1"/>
  <c r="AA571" i="2"/>
  <c r="L572" i="2"/>
  <c r="Q572" i="2" s="1"/>
  <c r="X572" i="2" s="1"/>
  <c r="K572" i="2"/>
  <c r="P572" i="2" s="1"/>
  <c r="J572" i="2"/>
  <c r="S572" i="2" s="1"/>
  <c r="W570" i="1"/>
  <c r="Y570" i="1"/>
  <c r="N572" i="2"/>
  <c r="M572" i="2"/>
  <c r="R572" i="2"/>
  <c r="N571" i="1"/>
  <c r="M571" i="1"/>
  <c r="R571" i="1"/>
  <c r="O571" i="1"/>
  <c r="S571" i="1"/>
  <c r="T572" i="2" l="1"/>
  <c r="W572" i="2" s="1"/>
  <c r="O572" i="2"/>
  <c r="Y572" i="2" s="1"/>
  <c r="Z570" i="1"/>
  <c r="AA570" i="1"/>
  <c r="K571" i="1"/>
  <c r="L571" i="1"/>
  <c r="Q571" i="1" s="1"/>
  <c r="X571" i="1" s="1"/>
  <c r="V571" i="1"/>
  <c r="U572" i="2"/>
  <c r="U571" i="1"/>
  <c r="V572" i="2" l="1"/>
  <c r="J573" i="2" s="1"/>
  <c r="Z572" i="2"/>
  <c r="AA572" i="2"/>
  <c r="P571" i="1"/>
  <c r="Y571" i="1" s="1"/>
  <c r="AA571" i="1" s="1"/>
  <c r="T571" i="1"/>
  <c r="I573" i="2"/>
  <c r="L573" i="2"/>
  <c r="J572" i="1"/>
  <c r="I572" i="1"/>
  <c r="K573" i="2" l="1"/>
  <c r="T573" i="2" s="1"/>
  <c r="W571" i="1"/>
  <c r="L572" i="1" s="1"/>
  <c r="Q572" i="1" s="1"/>
  <c r="X572" i="1" s="1"/>
  <c r="Z571" i="1"/>
  <c r="P573" i="2"/>
  <c r="Q573" i="2"/>
  <c r="X573" i="2" s="1"/>
  <c r="R573" i="2"/>
  <c r="M573" i="2"/>
  <c r="N573" i="2"/>
  <c r="S573" i="2"/>
  <c r="O573" i="2"/>
  <c r="R572" i="1"/>
  <c r="N572" i="1"/>
  <c r="M572" i="1"/>
  <c r="S572" i="1"/>
  <c r="O572" i="1"/>
  <c r="W573" i="2" l="1"/>
  <c r="V573" i="2"/>
  <c r="U573" i="2"/>
  <c r="I574" i="2" s="1"/>
  <c r="Y573" i="2"/>
  <c r="K572" i="1"/>
  <c r="P572" i="1" s="1"/>
  <c r="Y572" i="1" s="1"/>
  <c r="V572" i="1"/>
  <c r="U572" i="1"/>
  <c r="J574" i="2" l="1"/>
  <c r="Z573" i="2"/>
  <c r="AA573" i="2"/>
  <c r="L574" i="2"/>
  <c r="Q574" i="2" s="1"/>
  <c r="X574" i="2" s="1"/>
  <c r="K574" i="2"/>
  <c r="T574" i="2" s="1"/>
  <c r="T572" i="1"/>
  <c r="W572" i="1" s="1"/>
  <c r="K573" i="1" s="1"/>
  <c r="P573" i="1" s="1"/>
  <c r="I573" i="1"/>
  <c r="N573" i="1" s="1"/>
  <c r="J573" i="1"/>
  <c r="S573" i="1" s="1"/>
  <c r="N574" i="2"/>
  <c r="M574" i="2"/>
  <c r="R574" i="2"/>
  <c r="O574" i="2"/>
  <c r="S574" i="2"/>
  <c r="AA572" i="1"/>
  <c r="Z572" i="1"/>
  <c r="P574" i="2" l="1"/>
  <c r="Y574" i="2" s="1"/>
  <c r="W574" i="2"/>
  <c r="V574" i="2"/>
  <c r="L573" i="1"/>
  <c r="Q573" i="1" s="1"/>
  <c r="X573" i="1" s="1"/>
  <c r="T573" i="1"/>
  <c r="W573" i="1" s="1"/>
  <c r="R573" i="1"/>
  <c r="M573" i="1"/>
  <c r="O573" i="1"/>
  <c r="V573" i="1" s="1"/>
  <c r="U574" i="2"/>
  <c r="Z574" i="2" l="1"/>
  <c r="AA574" i="2"/>
  <c r="U573" i="1"/>
  <c r="L574" i="1" s="1"/>
  <c r="Y573" i="1"/>
  <c r="AA573" i="1" s="1"/>
  <c r="J575" i="2"/>
  <c r="I575" i="2"/>
  <c r="K575" i="2"/>
  <c r="L575" i="2"/>
  <c r="J574" i="1" l="1"/>
  <c r="S574" i="1" s="1"/>
  <c r="I574" i="1"/>
  <c r="N574" i="1" s="1"/>
  <c r="K574" i="1"/>
  <c r="P574" i="1" s="1"/>
  <c r="Z573" i="1"/>
  <c r="T575" i="2"/>
  <c r="P575" i="2"/>
  <c r="Q575" i="2"/>
  <c r="X575" i="2" s="1"/>
  <c r="R575" i="2"/>
  <c r="N575" i="2"/>
  <c r="M575" i="2"/>
  <c r="S575" i="2"/>
  <c r="O575" i="2"/>
  <c r="Q574" i="1"/>
  <c r="X574" i="1" s="1"/>
  <c r="W575" i="2" l="1"/>
  <c r="V575" i="2"/>
  <c r="U575" i="2"/>
  <c r="R574" i="1"/>
  <c r="O574" i="1"/>
  <c r="V574" i="1" s="1"/>
  <c r="M574" i="1"/>
  <c r="T574" i="1"/>
  <c r="W574" i="1" s="1"/>
  <c r="Y575" i="2"/>
  <c r="Z575" i="2" l="1"/>
  <c r="AA575" i="2"/>
  <c r="J576" i="2"/>
  <c r="O576" i="2" s="1"/>
  <c r="L576" i="2"/>
  <c r="Q576" i="2" s="1"/>
  <c r="X576" i="2" s="1"/>
  <c r="K576" i="2"/>
  <c r="P576" i="2" s="1"/>
  <c r="I576" i="2"/>
  <c r="R576" i="2" s="1"/>
  <c r="U574" i="1"/>
  <c r="L575" i="1" s="1"/>
  <c r="Y574" i="1"/>
  <c r="Z574" i="1" s="1"/>
  <c r="T576" i="2" l="1"/>
  <c r="N576" i="2"/>
  <c r="M576" i="2"/>
  <c r="Y576" i="2" s="1"/>
  <c r="S576" i="2"/>
  <c r="V576" i="2" s="1"/>
  <c r="W576" i="2"/>
  <c r="AA574" i="1"/>
  <c r="K575" i="1"/>
  <c r="P575" i="1" s="1"/>
  <c r="I575" i="1"/>
  <c r="R575" i="1" s="1"/>
  <c r="J575" i="1"/>
  <c r="S575" i="1" s="1"/>
  <c r="Q575" i="1"/>
  <c r="X575" i="1" s="1"/>
  <c r="U576" i="2" l="1"/>
  <c r="I577" i="2" s="1"/>
  <c r="R577" i="2" s="1"/>
  <c r="Z576" i="2"/>
  <c r="AA576" i="2"/>
  <c r="O575" i="1"/>
  <c r="V575" i="1" s="1"/>
  <c r="M575" i="1"/>
  <c r="N575" i="1"/>
  <c r="T575" i="1"/>
  <c r="W575" i="1" s="1"/>
  <c r="K577" i="2" l="1"/>
  <c r="P577" i="2" s="1"/>
  <c r="M577" i="2"/>
  <c r="N577" i="2"/>
  <c r="L577" i="2"/>
  <c r="Q577" i="2" s="1"/>
  <c r="X577" i="2" s="1"/>
  <c r="J577" i="2"/>
  <c r="O577" i="2" s="1"/>
  <c r="Y577" i="2" s="1"/>
  <c r="U577" i="2"/>
  <c r="I578" i="2" s="1"/>
  <c r="Y575" i="1"/>
  <c r="AA575" i="1" s="1"/>
  <c r="U575" i="1"/>
  <c r="K576" i="1" s="1"/>
  <c r="T576" i="1" s="1"/>
  <c r="S577" i="2" l="1"/>
  <c r="V577" i="2"/>
  <c r="T577" i="2"/>
  <c r="W577" i="2" s="1"/>
  <c r="L578" i="2" s="1"/>
  <c r="Q578" i="2" s="1"/>
  <c r="X578" i="2" s="1"/>
  <c r="Z577" i="2"/>
  <c r="AA577" i="2"/>
  <c r="J578" i="2"/>
  <c r="O578" i="2" s="1"/>
  <c r="Z575" i="1"/>
  <c r="L576" i="1"/>
  <c r="Q576" i="1" s="1"/>
  <c r="X576" i="1" s="1"/>
  <c r="J576" i="1"/>
  <c r="O576" i="1" s="1"/>
  <c r="I576" i="1"/>
  <c r="N576" i="1" s="1"/>
  <c r="P576" i="1"/>
  <c r="W576" i="1" s="1"/>
  <c r="N578" i="2"/>
  <c r="M578" i="2"/>
  <c r="R578" i="2"/>
  <c r="K578" i="2" l="1"/>
  <c r="P578" i="2" s="1"/>
  <c r="Y578" i="2" s="1"/>
  <c r="S578" i="2"/>
  <c r="V578" i="2"/>
  <c r="S576" i="1"/>
  <c r="V576" i="1" s="1"/>
  <c r="M576" i="1"/>
  <c r="Y576" i="1" s="1"/>
  <c r="Z576" i="1" s="1"/>
  <c r="R576" i="1"/>
  <c r="U578" i="2"/>
  <c r="T578" i="2" l="1"/>
  <c r="W578" i="2" s="1"/>
  <c r="Z578" i="2"/>
  <c r="AA578" i="2"/>
  <c r="U576" i="1"/>
  <c r="J577" i="1" s="1"/>
  <c r="S577" i="1" s="1"/>
  <c r="AA576" i="1"/>
  <c r="J579" i="2"/>
  <c r="I579" i="2"/>
  <c r="K579" i="2"/>
  <c r="L579" i="2"/>
  <c r="I577" i="1" l="1"/>
  <c r="R577" i="1" s="1"/>
  <c r="L577" i="1"/>
  <c r="Q577" i="1" s="1"/>
  <c r="X577" i="1" s="1"/>
  <c r="K577" i="1"/>
  <c r="T577" i="1" s="1"/>
  <c r="O577" i="1"/>
  <c r="V577" i="1" s="1"/>
  <c r="Q579" i="2"/>
  <c r="X579" i="2" s="1"/>
  <c r="T579" i="2"/>
  <c r="P579" i="2"/>
  <c r="R579" i="2"/>
  <c r="N579" i="2"/>
  <c r="M579" i="2"/>
  <c r="S579" i="2"/>
  <c r="O579" i="2"/>
  <c r="W579" i="2" l="1"/>
  <c r="U579" i="2"/>
  <c r="V579" i="2"/>
  <c r="N577" i="1"/>
  <c r="M577" i="1"/>
  <c r="P577" i="1"/>
  <c r="W577" i="1" s="1"/>
  <c r="I580" i="2"/>
  <c r="J580" i="2"/>
  <c r="Y579" i="2"/>
  <c r="Z579" i="2" l="1"/>
  <c r="AA579" i="2"/>
  <c r="K580" i="2"/>
  <c r="P580" i="2" s="1"/>
  <c r="L580" i="2"/>
  <c r="Q580" i="2" s="1"/>
  <c r="X580" i="2" s="1"/>
  <c r="U577" i="1"/>
  <c r="K578" i="1" s="1"/>
  <c r="T578" i="1" s="1"/>
  <c r="Y577" i="1"/>
  <c r="Z577" i="1" s="1"/>
  <c r="O580" i="2"/>
  <c r="S580" i="2"/>
  <c r="N580" i="2"/>
  <c r="M580" i="2"/>
  <c r="R580" i="2"/>
  <c r="T580" i="2" l="1"/>
  <c r="V580" i="2"/>
  <c r="W580" i="2"/>
  <c r="L578" i="1"/>
  <c r="Q578" i="1" s="1"/>
  <c r="X578" i="1" s="1"/>
  <c r="AA577" i="1"/>
  <c r="I578" i="1"/>
  <c r="N578" i="1" s="1"/>
  <c r="J578" i="1"/>
  <c r="S578" i="1" s="1"/>
  <c r="P578" i="1"/>
  <c r="W578" i="1" s="1"/>
  <c r="Y580" i="2"/>
  <c r="U580" i="2"/>
  <c r="Z580" i="2" l="1"/>
  <c r="AA580" i="2"/>
  <c r="O578" i="1"/>
  <c r="V578" i="1" s="1"/>
  <c r="M578" i="1"/>
  <c r="R578" i="1"/>
  <c r="J581" i="2"/>
  <c r="I581" i="2"/>
  <c r="K581" i="2"/>
  <c r="L581" i="2"/>
  <c r="Y578" i="1" l="1"/>
  <c r="Z578" i="1" s="1"/>
  <c r="U578" i="1"/>
  <c r="L579" i="1" s="1"/>
  <c r="Q579" i="1" s="1"/>
  <c r="X579" i="1" s="1"/>
  <c r="Q581" i="2"/>
  <c r="X581" i="2" s="1"/>
  <c r="T581" i="2"/>
  <c r="P581" i="2"/>
  <c r="R581" i="2"/>
  <c r="M581" i="2"/>
  <c r="N581" i="2"/>
  <c r="S581" i="2"/>
  <c r="O581" i="2"/>
  <c r="W581" i="2" l="1"/>
  <c r="V581" i="2"/>
  <c r="Y581" i="2"/>
  <c r="AA578" i="1"/>
  <c r="J579" i="1"/>
  <c r="O579" i="1" s="1"/>
  <c r="I579" i="1"/>
  <c r="M579" i="1" s="1"/>
  <c r="K579" i="1"/>
  <c r="P579" i="1" s="1"/>
  <c r="U581" i="2"/>
  <c r="Z581" i="2" l="1"/>
  <c r="AA581" i="2"/>
  <c r="R579" i="1"/>
  <c r="S579" i="1"/>
  <c r="V579" i="1" s="1"/>
  <c r="N579" i="1"/>
  <c r="Y579" i="1" s="1"/>
  <c r="T579" i="1"/>
  <c r="W579" i="1" s="1"/>
  <c r="J582" i="2"/>
  <c r="I582" i="2"/>
  <c r="K582" i="2"/>
  <c r="L582" i="2"/>
  <c r="U579" i="1" l="1"/>
  <c r="K580" i="1" s="1"/>
  <c r="P580" i="1" s="1"/>
  <c r="AA579" i="1"/>
  <c r="Z579" i="1"/>
  <c r="Q582" i="2"/>
  <c r="X582" i="2" s="1"/>
  <c r="P582" i="2"/>
  <c r="T582" i="2"/>
  <c r="N582" i="2"/>
  <c r="M582" i="2"/>
  <c r="R582" i="2"/>
  <c r="O582" i="2"/>
  <c r="S582" i="2"/>
  <c r="V582" i="2" l="1"/>
  <c r="Y582" i="2"/>
  <c r="W582" i="2"/>
  <c r="L580" i="1"/>
  <c r="Q580" i="1" s="1"/>
  <c r="X580" i="1" s="1"/>
  <c r="J580" i="1"/>
  <c r="O580" i="1" s="1"/>
  <c r="I580" i="1"/>
  <c r="M580" i="1" s="1"/>
  <c r="T580" i="1"/>
  <c r="W580" i="1" s="1"/>
  <c r="U582" i="2"/>
  <c r="Z582" i="2" l="1"/>
  <c r="AA582" i="2"/>
  <c r="S580" i="1"/>
  <c r="V580" i="1" s="1"/>
  <c r="R580" i="1"/>
  <c r="N580" i="1"/>
  <c r="Y580" i="1" s="1"/>
  <c r="AA580" i="1" s="1"/>
  <c r="J583" i="2"/>
  <c r="I583" i="2"/>
  <c r="K583" i="2"/>
  <c r="L583" i="2"/>
  <c r="U580" i="1" l="1"/>
  <c r="J581" i="1" s="1"/>
  <c r="S581" i="1" s="1"/>
  <c r="Z580" i="1"/>
  <c r="R583" i="2"/>
  <c r="N583" i="2"/>
  <c r="M583" i="2"/>
  <c r="Q583" i="2"/>
  <c r="X583" i="2" s="1"/>
  <c r="T583" i="2"/>
  <c r="P583" i="2"/>
  <c r="S583" i="2"/>
  <c r="O583" i="2"/>
  <c r="V583" i="2" l="1"/>
  <c r="W583" i="2"/>
  <c r="I581" i="1"/>
  <c r="M581" i="1" s="1"/>
  <c r="O581" i="1"/>
  <c r="V581" i="1" s="1"/>
  <c r="K581" i="1"/>
  <c r="T581" i="1" s="1"/>
  <c r="L581" i="1"/>
  <c r="Q581" i="1" s="1"/>
  <c r="X581" i="1" s="1"/>
  <c r="Y583" i="2"/>
  <c r="U583" i="2"/>
  <c r="Z583" i="2" l="1"/>
  <c r="AA583" i="2"/>
  <c r="N581" i="1"/>
  <c r="R581" i="1"/>
  <c r="P581" i="1"/>
  <c r="W581" i="1" s="1"/>
  <c r="J584" i="2"/>
  <c r="I584" i="2"/>
  <c r="K584" i="2"/>
  <c r="L584" i="2"/>
  <c r="U581" i="1" l="1"/>
  <c r="J582" i="1" s="1"/>
  <c r="S582" i="1" s="1"/>
  <c r="Y581" i="1"/>
  <c r="AA581" i="1" s="1"/>
  <c r="Q584" i="2"/>
  <c r="X584" i="2" s="1"/>
  <c r="P584" i="2"/>
  <c r="T584" i="2"/>
  <c r="N584" i="2"/>
  <c r="M584" i="2"/>
  <c r="R584" i="2"/>
  <c r="O584" i="2"/>
  <c r="S584" i="2"/>
  <c r="V584" i="2" l="1"/>
  <c r="W584" i="2"/>
  <c r="Y584" i="2"/>
  <c r="O582" i="1"/>
  <c r="V582" i="1" s="1"/>
  <c r="K582" i="1"/>
  <c r="P582" i="1" s="1"/>
  <c r="I582" i="1"/>
  <c r="M582" i="1" s="1"/>
  <c r="L582" i="1"/>
  <c r="Q582" i="1" s="1"/>
  <c r="X582" i="1" s="1"/>
  <c r="Z581" i="1"/>
  <c r="U584" i="2"/>
  <c r="Z584" i="2" l="1"/>
  <c r="AA584" i="2"/>
  <c r="T582" i="1"/>
  <c r="W582" i="1" s="1"/>
  <c r="R582" i="1"/>
  <c r="N582" i="1"/>
  <c r="Y582" i="1" s="1"/>
  <c r="AA582" i="1" s="1"/>
  <c r="K585" i="2"/>
  <c r="J585" i="2"/>
  <c r="I585" i="2"/>
  <c r="L585" i="2"/>
  <c r="U582" i="1" l="1"/>
  <c r="K583" i="1" s="1"/>
  <c r="T583" i="1" s="1"/>
  <c r="Z582" i="1"/>
  <c r="Q585" i="2"/>
  <c r="X585" i="2" s="1"/>
  <c r="R585" i="2"/>
  <c r="N585" i="2"/>
  <c r="M585" i="2"/>
  <c r="S585" i="2"/>
  <c r="O585" i="2"/>
  <c r="T585" i="2"/>
  <c r="P585" i="2"/>
  <c r="W585" i="2" l="1"/>
  <c r="U585" i="2"/>
  <c r="I586" i="2" s="1"/>
  <c r="V585" i="2"/>
  <c r="P583" i="1"/>
  <c r="W583" i="1" s="1"/>
  <c r="L583" i="1"/>
  <c r="Q583" i="1" s="1"/>
  <c r="X583" i="1" s="1"/>
  <c r="I583" i="1"/>
  <c r="R583" i="1" s="1"/>
  <c r="J583" i="1"/>
  <c r="O583" i="1" s="1"/>
  <c r="Y585" i="2"/>
  <c r="Z585" i="2" l="1"/>
  <c r="AA585" i="2"/>
  <c r="J586" i="2"/>
  <c r="O586" i="2" s="1"/>
  <c r="K586" i="2"/>
  <c r="P586" i="2" s="1"/>
  <c r="L586" i="2"/>
  <c r="Q586" i="2" s="1"/>
  <c r="X586" i="2" s="1"/>
  <c r="N583" i="1"/>
  <c r="M583" i="1"/>
  <c r="S583" i="1"/>
  <c r="V583" i="1" s="1"/>
  <c r="N586" i="2"/>
  <c r="M586" i="2"/>
  <c r="R586" i="2"/>
  <c r="T586" i="2" l="1"/>
  <c r="S586" i="2"/>
  <c r="W586" i="2"/>
  <c r="V586" i="2"/>
  <c r="U583" i="1"/>
  <c r="L584" i="1" s="1"/>
  <c r="Q584" i="1" s="1"/>
  <c r="X584" i="1" s="1"/>
  <c r="Y583" i="1"/>
  <c r="AA583" i="1" s="1"/>
  <c r="Y586" i="2"/>
  <c r="U586" i="2"/>
  <c r="Z586" i="2" l="1"/>
  <c r="AA586" i="2"/>
  <c r="I584" i="1"/>
  <c r="M584" i="1" s="1"/>
  <c r="K584" i="1"/>
  <c r="T584" i="1" s="1"/>
  <c r="J584" i="1"/>
  <c r="O584" i="1" s="1"/>
  <c r="Z583" i="1"/>
  <c r="K587" i="2"/>
  <c r="J587" i="2"/>
  <c r="I587" i="2"/>
  <c r="L587" i="2"/>
  <c r="N584" i="1" l="1"/>
  <c r="R584" i="1"/>
  <c r="P584" i="1"/>
  <c r="W584" i="1" s="1"/>
  <c r="S584" i="1"/>
  <c r="V584" i="1" s="1"/>
  <c r="R587" i="2"/>
  <c r="N587" i="2"/>
  <c r="M587" i="2"/>
  <c r="Q587" i="2"/>
  <c r="X587" i="2" s="1"/>
  <c r="S587" i="2"/>
  <c r="O587" i="2"/>
  <c r="T587" i="2"/>
  <c r="P587" i="2"/>
  <c r="W587" i="2" l="1"/>
  <c r="Y587" i="2"/>
  <c r="V587" i="2"/>
  <c r="U584" i="1"/>
  <c r="K585" i="1" s="1"/>
  <c r="P585" i="1" s="1"/>
  <c r="Y584" i="1"/>
  <c r="Z584" i="1" s="1"/>
  <c r="U587" i="2"/>
  <c r="Z587" i="2" l="1"/>
  <c r="AA587" i="2"/>
  <c r="I585" i="1"/>
  <c r="N585" i="1" s="1"/>
  <c r="J585" i="1"/>
  <c r="S585" i="1" s="1"/>
  <c r="L585" i="1"/>
  <c r="Q585" i="1" s="1"/>
  <c r="X585" i="1" s="1"/>
  <c r="AA584" i="1"/>
  <c r="T585" i="1"/>
  <c r="W585" i="1" s="1"/>
  <c r="I588" i="2"/>
  <c r="J588" i="2"/>
  <c r="K588" i="2"/>
  <c r="L588" i="2"/>
  <c r="R585" i="1" l="1"/>
  <c r="M585" i="1"/>
  <c r="O585" i="1"/>
  <c r="P588" i="2"/>
  <c r="T588" i="2"/>
  <c r="Q588" i="2"/>
  <c r="X588" i="2" s="1"/>
  <c r="O588" i="2"/>
  <c r="S588" i="2"/>
  <c r="N588" i="2"/>
  <c r="M588" i="2"/>
  <c r="R588" i="2"/>
  <c r="V588" i="2" l="1"/>
  <c r="W588" i="2"/>
  <c r="U585" i="1"/>
  <c r="I586" i="1" s="1"/>
  <c r="R586" i="1" s="1"/>
  <c r="Y585" i="1"/>
  <c r="AA585" i="1" s="1"/>
  <c r="V585" i="1"/>
  <c r="Y588" i="2"/>
  <c r="U588" i="2"/>
  <c r="Z588" i="2" l="1"/>
  <c r="AA588" i="2"/>
  <c r="N586" i="1"/>
  <c r="M586" i="1"/>
  <c r="J586" i="1"/>
  <c r="O586" i="1" s="1"/>
  <c r="Z585" i="1"/>
  <c r="K586" i="1"/>
  <c r="T586" i="1" s="1"/>
  <c r="L586" i="1"/>
  <c r="Q586" i="1" s="1"/>
  <c r="X586" i="1" s="1"/>
  <c r="K589" i="2"/>
  <c r="J589" i="2"/>
  <c r="I589" i="2"/>
  <c r="L589" i="2"/>
  <c r="S586" i="1" l="1"/>
  <c r="V586" i="1" s="1"/>
  <c r="U586" i="1"/>
  <c r="I587" i="1" s="1"/>
  <c r="N587" i="1" s="1"/>
  <c r="P586" i="1"/>
  <c r="W586" i="1" s="1"/>
  <c r="R589" i="2"/>
  <c r="M589" i="2"/>
  <c r="N589" i="2"/>
  <c r="Q589" i="2"/>
  <c r="X589" i="2" s="1"/>
  <c r="S589" i="2"/>
  <c r="O589" i="2"/>
  <c r="T589" i="2"/>
  <c r="P589" i="2"/>
  <c r="W589" i="2" l="1"/>
  <c r="V589" i="2"/>
  <c r="U589" i="2"/>
  <c r="J590" i="2" s="1"/>
  <c r="J587" i="1"/>
  <c r="O587" i="1" s="1"/>
  <c r="M587" i="1"/>
  <c r="R587" i="1"/>
  <c r="L587" i="1"/>
  <c r="Q587" i="1" s="1"/>
  <c r="X587" i="1" s="1"/>
  <c r="K587" i="1"/>
  <c r="P587" i="1" s="1"/>
  <c r="Y586" i="1"/>
  <c r="Z586" i="1" s="1"/>
  <c r="Y589" i="2"/>
  <c r="Z589" i="2" l="1"/>
  <c r="AA589" i="2"/>
  <c r="L590" i="2"/>
  <c r="Q590" i="2" s="1"/>
  <c r="X590" i="2" s="1"/>
  <c r="K590" i="2"/>
  <c r="P590" i="2" s="1"/>
  <c r="I590" i="2"/>
  <c r="M590" i="2" s="1"/>
  <c r="U587" i="1"/>
  <c r="I588" i="1" s="1"/>
  <c r="R588" i="1" s="1"/>
  <c r="S587" i="1"/>
  <c r="V587" i="1" s="1"/>
  <c r="Y587" i="1"/>
  <c r="Z587" i="1" s="1"/>
  <c r="T587" i="1"/>
  <c r="W587" i="1" s="1"/>
  <c r="AA586" i="1"/>
  <c r="O590" i="2"/>
  <c r="S590" i="2"/>
  <c r="R590" i="2" l="1"/>
  <c r="N590" i="2"/>
  <c r="T590" i="2"/>
  <c r="W590" i="2" s="1"/>
  <c r="V590" i="2"/>
  <c r="J588" i="1"/>
  <c r="S588" i="1" s="1"/>
  <c r="AA587" i="1"/>
  <c r="K588" i="1"/>
  <c r="T588" i="1" s="1"/>
  <c r="L588" i="1"/>
  <c r="Q588" i="1" s="1"/>
  <c r="X588" i="1" s="1"/>
  <c r="M588" i="1"/>
  <c r="N588" i="1"/>
  <c r="Y590" i="2"/>
  <c r="U590" i="2"/>
  <c r="Z590" i="2" l="1"/>
  <c r="AA590" i="2"/>
  <c r="O588" i="1"/>
  <c r="V588" i="1" s="1"/>
  <c r="P588" i="1"/>
  <c r="W588" i="1" s="1"/>
  <c r="U588" i="1"/>
  <c r="I589" i="1" s="1"/>
  <c r="K591" i="2"/>
  <c r="J591" i="2"/>
  <c r="I591" i="2"/>
  <c r="L591" i="2"/>
  <c r="Y588" i="1" l="1"/>
  <c r="AA588" i="1" s="1"/>
  <c r="K589" i="1"/>
  <c r="T589" i="1" s="1"/>
  <c r="J589" i="1"/>
  <c r="S589" i="1" s="1"/>
  <c r="L589" i="1"/>
  <c r="Q589" i="1" s="1"/>
  <c r="X589" i="1" s="1"/>
  <c r="R591" i="2"/>
  <c r="N591" i="2"/>
  <c r="M591" i="2"/>
  <c r="Q591" i="2"/>
  <c r="X591" i="2" s="1"/>
  <c r="S591" i="2"/>
  <c r="O591" i="2"/>
  <c r="T591" i="2"/>
  <c r="P591" i="2"/>
  <c r="N589" i="1"/>
  <c r="M589" i="1"/>
  <c r="R589" i="1"/>
  <c r="W591" i="2" l="1"/>
  <c r="Y591" i="2"/>
  <c r="V591" i="2"/>
  <c r="Z588" i="1"/>
  <c r="O589" i="1"/>
  <c r="V589" i="1" s="1"/>
  <c r="P589" i="1"/>
  <c r="W589" i="1" s="1"/>
  <c r="U591" i="2"/>
  <c r="U589" i="1"/>
  <c r="Z591" i="2" l="1"/>
  <c r="AA591" i="2"/>
  <c r="Y589" i="1"/>
  <c r="AA589" i="1" s="1"/>
  <c r="J592" i="2"/>
  <c r="I592" i="2"/>
  <c r="K592" i="2"/>
  <c r="L592" i="2"/>
  <c r="I590" i="1"/>
  <c r="J590" i="1"/>
  <c r="K590" i="1"/>
  <c r="L590" i="1"/>
  <c r="Z589" i="1" l="1"/>
  <c r="P592" i="2"/>
  <c r="T592" i="2"/>
  <c r="Q592" i="2"/>
  <c r="X592" i="2" s="1"/>
  <c r="N592" i="2"/>
  <c r="M592" i="2"/>
  <c r="R592" i="2"/>
  <c r="O592" i="2"/>
  <c r="S592" i="2"/>
  <c r="P590" i="1"/>
  <c r="T590" i="1"/>
  <c r="Q590" i="1"/>
  <c r="X590" i="1" s="1"/>
  <c r="O590" i="1"/>
  <c r="S590" i="1"/>
  <c r="N590" i="1"/>
  <c r="M590" i="1"/>
  <c r="R590" i="1"/>
  <c r="W592" i="2" l="1"/>
  <c r="V592" i="2"/>
  <c r="Y592" i="2"/>
  <c r="W590" i="1"/>
  <c r="V590" i="1"/>
  <c r="U592" i="2"/>
  <c r="Y590" i="1"/>
  <c r="U590" i="1"/>
  <c r="Z592" i="2" l="1"/>
  <c r="AA592" i="2"/>
  <c r="K593" i="2"/>
  <c r="J593" i="2"/>
  <c r="I593" i="2"/>
  <c r="L593" i="2"/>
  <c r="Z590" i="1"/>
  <c r="AA590" i="1"/>
  <c r="K591" i="1"/>
  <c r="J591" i="1"/>
  <c r="I591" i="1"/>
  <c r="L591" i="1"/>
  <c r="R593" i="2" l="1"/>
  <c r="N593" i="2"/>
  <c r="M593" i="2"/>
  <c r="Q593" i="2"/>
  <c r="X593" i="2" s="1"/>
  <c r="S593" i="2"/>
  <c r="O593" i="2"/>
  <c r="T593" i="2"/>
  <c r="P593" i="2"/>
  <c r="R591" i="1"/>
  <c r="N591" i="1"/>
  <c r="M591" i="1"/>
  <c r="T591" i="1"/>
  <c r="P591" i="1"/>
  <c r="S591" i="1"/>
  <c r="O591" i="1"/>
  <c r="Q591" i="1"/>
  <c r="X591" i="1" s="1"/>
  <c r="W593" i="2" l="1"/>
  <c r="V593" i="2"/>
  <c r="V591" i="1"/>
  <c r="W591" i="1"/>
  <c r="Y591" i="1"/>
  <c r="AA591" i="1" s="1"/>
  <c r="Y593" i="2"/>
  <c r="U593" i="2"/>
  <c r="U591" i="1"/>
  <c r="Z593" i="2" l="1"/>
  <c r="AA593" i="2"/>
  <c r="Z591" i="1"/>
  <c r="J594" i="2"/>
  <c r="I594" i="2"/>
  <c r="K594" i="2"/>
  <c r="L594" i="2"/>
  <c r="J592" i="1"/>
  <c r="I592" i="1"/>
  <c r="K592" i="1"/>
  <c r="L592" i="1"/>
  <c r="P594" i="2" l="1"/>
  <c r="T594" i="2"/>
  <c r="Q594" i="2"/>
  <c r="X594" i="2" s="1"/>
  <c r="N594" i="2"/>
  <c r="M594" i="2"/>
  <c r="R594" i="2"/>
  <c r="O594" i="2"/>
  <c r="S594" i="2"/>
  <c r="T592" i="1"/>
  <c r="P592" i="1"/>
  <c r="Q592" i="1"/>
  <c r="X592" i="1" s="1"/>
  <c r="N592" i="1"/>
  <c r="M592" i="1"/>
  <c r="R592" i="1"/>
  <c r="O592" i="1"/>
  <c r="S592" i="1"/>
  <c r="U594" i="2" l="1"/>
  <c r="W594" i="2"/>
  <c r="V594" i="2"/>
  <c r="W592" i="1"/>
  <c r="V592" i="1"/>
  <c r="Y592" i="1"/>
  <c r="AA592" i="1" s="1"/>
  <c r="Y594" i="2"/>
  <c r="U592" i="1"/>
  <c r="Z594" i="2" l="1"/>
  <c r="AA594" i="2"/>
  <c r="J595" i="2"/>
  <c r="O595" i="2" s="1"/>
  <c r="I595" i="2"/>
  <c r="R595" i="2" s="1"/>
  <c r="K595" i="2"/>
  <c r="P595" i="2" s="1"/>
  <c r="L595" i="2"/>
  <c r="Q595" i="2" s="1"/>
  <c r="X595" i="2" s="1"/>
  <c r="Z592" i="1"/>
  <c r="J593" i="1"/>
  <c r="I593" i="1"/>
  <c r="K593" i="1"/>
  <c r="L593" i="1"/>
  <c r="S595" i="2" l="1"/>
  <c r="V595" i="2" s="1"/>
  <c r="T595" i="2"/>
  <c r="W595" i="2" s="1"/>
  <c r="M595" i="2"/>
  <c r="N595" i="2"/>
  <c r="P593" i="1"/>
  <c r="T593" i="1"/>
  <c r="Q593" i="1"/>
  <c r="X593" i="1" s="1"/>
  <c r="R593" i="1"/>
  <c r="N593" i="1"/>
  <c r="M593" i="1"/>
  <c r="O593" i="1"/>
  <c r="S593" i="1"/>
  <c r="Y595" i="2" l="1"/>
  <c r="Z595" i="2"/>
  <c r="AA595" i="2"/>
  <c r="U595" i="2"/>
  <c r="L596" i="2" s="1"/>
  <c r="Q596" i="2" s="1"/>
  <c r="X596" i="2" s="1"/>
  <c r="U593" i="1"/>
  <c r="I594" i="1" s="1"/>
  <c r="V593" i="1"/>
  <c r="W593" i="1"/>
  <c r="Y593" i="1"/>
  <c r="I596" i="2" l="1"/>
  <c r="N596" i="2" s="1"/>
  <c r="K596" i="2"/>
  <c r="T596" i="2" s="1"/>
  <c r="J596" i="2"/>
  <c r="S596" i="2" s="1"/>
  <c r="J594" i="1"/>
  <c r="S594" i="1" s="1"/>
  <c r="L594" i="1"/>
  <c r="Q594" i="1" s="1"/>
  <c r="X594" i="1" s="1"/>
  <c r="K594" i="1"/>
  <c r="P594" i="1" s="1"/>
  <c r="AA593" i="1"/>
  <c r="Z593" i="1"/>
  <c r="M594" i="1"/>
  <c r="R594" i="1"/>
  <c r="N594" i="1"/>
  <c r="M596" i="2" l="1"/>
  <c r="P596" i="2"/>
  <c r="R596" i="2"/>
  <c r="O596" i="2"/>
  <c r="V596" i="2" s="1"/>
  <c r="U596" i="2"/>
  <c r="W596" i="2"/>
  <c r="O594" i="1"/>
  <c r="V594" i="1" s="1"/>
  <c r="T594" i="1"/>
  <c r="W594" i="1" s="1"/>
  <c r="U594" i="1"/>
  <c r="Y596" i="2" l="1"/>
  <c r="J597" i="2"/>
  <c r="S597" i="2" s="1"/>
  <c r="Z596" i="2"/>
  <c r="AA596" i="2"/>
  <c r="L597" i="2"/>
  <c r="Q597" i="2" s="1"/>
  <c r="X597" i="2" s="1"/>
  <c r="I597" i="2"/>
  <c r="R597" i="2" s="1"/>
  <c r="K597" i="2"/>
  <c r="P597" i="2" s="1"/>
  <c r="Y594" i="1"/>
  <c r="Z594" i="1" s="1"/>
  <c r="O597" i="2"/>
  <c r="J595" i="1"/>
  <c r="I595" i="1"/>
  <c r="K595" i="1"/>
  <c r="L595" i="1"/>
  <c r="T597" i="2" l="1"/>
  <c r="N597" i="2"/>
  <c r="M597" i="2"/>
  <c r="W597" i="2"/>
  <c r="V597" i="2"/>
  <c r="AA594" i="1"/>
  <c r="Q595" i="1"/>
  <c r="X595" i="1" s="1"/>
  <c r="O595" i="1"/>
  <c r="S595" i="1"/>
  <c r="P595" i="1"/>
  <c r="T595" i="1"/>
  <c r="N595" i="1"/>
  <c r="M595" i="1"/>
  <c r="R595" i="1"/>
  <c r="U597" i="2" l="1"/>
  <c r="L598" i="2" s="1"/>
  <c r="Q598" i="2" s="1"/>
  <c r="X598" i="2" s="1"/>
  <c r="Y597" i="2"/>
  <c r="J598" i="2"/>
  <c r="S598" i="2" s="1"/>
  <c r="V595" i="1"/>
  <c r="W595" i="1"/>
  <c r="Y595" i="1"/>
  <c r="U595" i="1"/>
  <c r="K598" i="2" l="1"/>
  <c r="P598" i="2" s="1"/>
  <c r="I598" i="2"/>
  <c r="N598" i="2" s="1"/>
  <c r="Z597" i="2"/>
  <c r="AA597" i="2"/>
  <c r="R598" i="2"/>
  <c r="O598" i="2"/>
  <c r="V598" i="2" s="1"/>
  <c r="T598" i="2"/>
  <c r="W598" i="2" s="1"/>
  <c r="M598" i="2"/>
  <c r="AA595" i="1"/>
  <c r="Z595" i="1"/>
  <c r="J596" i="1"/>
  <c r="I596" i="1"/>
  <c r="K596" i="1"/>
  <c r="L596" i="1"/>
  <c r="Y598" i="2" l="1"/>
  <c r="Z598" i="2"/>
  <c r="AA598" i="2"/>
  <c r="U598" i="2"/>
  <c r="J599" i="2" s="1"/>
  <c r="I599" i="2"/>
  <c r="K599" i="2"/>
  <c r="L599" i="2"/>
  <c r="Q596" i="1"/>
  <c r="X596" i="1" s="1"/>
  <c r="S596" i="1"/>
  <c r="O596" i="1"/>
  <c r="P596" i="1"/>
  <c r="T596" i="1"/>
  <c r="R596" i="1"/>
  <c r="N596" i="1"/>
  <c r="M596" i="1"/>
  <c r="V596" i="1" l="1"/>
  <c r="Y596" i="1"/>
  <c r="Z596" i="1" s="1"/>
  <c r="W596" i="1"/>
  <c r="P599" i="2"/>
  <c r="T599" i="2"/>
  <c r="Q599" i="2"/>
  <c r="X599" i="2" s="1"/>
  <c r="R599" i="2"/>
  <c r="N599" i="2"/>
  <c r="M599" i="2"/>
  <c r="S599" i="2"/>
  <c r="O599" i="2"/>
  <c r="U596" i="1"/>
  <c r="V599" i="2" l="1"/>
  <c r="U599" i="2"/>
  <c r="W599" i="2"/>
  <c r="AA596" i="1"/>
  <c r="Y599" i="2"/>
  <c r="J597" i="1"/>
  <c r="I597" i="1"/>
  <c r="K597" i="1"/>
  <c r="L597" i="1"/>
  <c r="Z599" i="2" l="1"/>
  <c r="AA599" i="2"/>
  <c r="K600" i="2"/>
  <c r="T600" i="2" s="1"/>
  <c r="J600" i="2"/>
  <c r="S600" i="2" s="1"/>
  <c r="I600" i="2"/>
  <c r="R600" i="2" s="1"/>
  <c r="L600" i="2"/>
  <c r="Q600" i="2" s="1"/>
  <c r="X600" i="2" s="1"/>
  <c r="T597" i="1"/>
  <c r="P597" i="1"/>
  <c r="Q597" i="1"/>
  <c r="X597" i="1" s="1"/>
  <c r="N597" i="1"/>
  <c r="M597" i="1"/>
  <c r="R597" i="1"/>
  <c r="S597" i="1"/>
  <c r="O597" i="1"/>
  <c r="P600" i="2" l="1"/>
  <c r="O600" i="2"/>
  <c r="N600" i="2"/>
  <c r="M600" i="2"/>
  <c r="W600" i="2"/>
  <c r="V600" i="2"/>
  <c r="W597" i="1"/>
  <c r="V597" i="1"/>
  <c r="Y597" i="1"/>
  <c r="Z597" i="1" s="1"/>
  <c r="U597" i="1"/>
  <c r="Y600" i="2" l="1"/>
  <c r="U600" i="2"/>
  <c r="L601" i="2" s="1"/>
  <c r="Z600" i="2"/>
  <c r="AA600" i="2"/>
  <c r="AA597" i="1"/>
  <c r="J601" i="2"/>
  <c r="I601" i="2"/>
  <c r="K601" i="2"/>
  <c r="I598" i="1"/>
  <c r="J598" i="1"/>
  <c r="K598" i="1"/>
  <c r="L598" i="1"/>
  <c r="P601" i="2" l="1"/>
  <c r="T601" i="2"/>
  <c r="Q601" i="2"/>
  <c r="X601" i="2" s="1"/>
  <c r="R601" i="2"/>
  <c r="N601" i="2"/>
  <c r="M601" i="2"/>
  <c r="S601" i="2"/>
  <c r="O601" i="2"/>
  <c r="P598" i="1"/>
  <c r="T598" i="1"/>
  <c r="Q598" i="1"/>
  <c r="X598" i="1" s="1"/>
  <c r="O598" i="1"/>
  <c r="S598" i="1"/>
  <c r="N598" i="1"/>
  <c r="M598" i="1"/>
  <c r="R598" i="1"/>
  <c r="V601" i="2" l="1"/>
  <c r="W601" i="2"/>
  <c r="U601" i="2"/>
  <c r="J602" i="2" s="1"/>
  <c r="V598" i="1"/>
  <c r="W598" i="1"/>
  <c r="Y601" i="2"/>
  <c r="Y598" i="1"/>
  <c r="U598" i="1"/>
  <c r="Z601" i="2" l="1"/>
  <c r="AA601" i="2"/>
  <c r="I602" i="2"/>
  <c r="N602" i="2" s="1"/>
  <c r="K602" i="2"/>
  <c r="P602" i="2" s="1"/>
  <c r="L602" i="2"/>
  <c r="Q602" i="2" s="1"/>
  <c r="X602" i="2" s="1"/>
  <c r="M602" i="2"/>
  <c r="R602" i="2"/>
  <c r="O602" i="2"/>
  <c r="S602" i="2"/>
  <c r="Z598" i="1"/>
  <c r="AA598" i="1"/>
  <c r="K599" i="1"/>
  <c r="J599" i="1"/>
  <c r="I599" i="1"/>
  <c r="L599" i="1"/>
  <c r="T602" i="2" l="1"/>
  <c r="W602" i="2" s="1"/>
  <c r="V602" i="2"/>
  <c r="Y602" i="2"/>
  <c r="U602" i="2"/>
  <c r="R599" i="1"/>
  <c r="N599" i="1"/>
  <c r="M599" i="1"/>
  <c r="Q599" i="1"/>
  <c r="X599" i="1" s="1"/>
  <c r="S599" i="1"/>
  <c r="O599" i="1"/>
  <c r="T599" i="1"/>
  <c r="P599" i="1"/>
  <c r="Z602" i="2" l="1"/>
  <c r="AA602" i="2"/>
  <c r="L603" i="2"/>
  <c r="Q603" i="2" s="1"/>
  <c r="X603" i="2" s="1"/>
  <c r="W599" i="1"/>
  <c r="U599" i="1"/>
  <c r="I600" i="1" s="1"/>
  <c r="V599" i="1"/>
  <c r="J603" i="2"/>
  <c r="I603" i="2"/>
  <c r="K603" i="2"/>
  <c r="Y599" i="1"/>
  <c r="L600" i="1" l="1"/>
  <c r="Q600" i="1" s="1"/>
  <c r="K600" i="1"/>
  <c r="P600" i="1" s="1"/>
  <c r="J600" i="1"/>
  <c r="O600" i="1" s="1"/>
  <c r="R603" i="2"/>
  <c r="N603" i="2"/>
  <c r="M603" i="2"/>
  <c r="P603" i="2"/>
  <c r="T603" i="2"/>
  <c r="S603" i="2"/>
  <c r="O603" i="2"/>
  <c r="N600" i="1"/>
  <c r="M600" i="1"/>
  <c r="R600" i="1"/>
  <c r="AA599" i="1"/>
  <c r="Z599" i="1"/>
  <c r="U603" i="2" l="1"/>
  <c r="W603" i="2"/>
  <c r="V603" i="2"/>
  <c r="X600" i="1"/>
  <c r="S600" i="1"/>
  <c r="V600" i="1" s="1"/>
  <c r="T600" i="1"/>
  <c r="W600" i="1" s="1"/>
  <c r="Y600" i="1"/>
  <c r="Z600" i="1" s="1"/>
  <c r="Y603" i="2"/>
  <c r="U600" i="1"/>
  <c r="Z603" i="2" l="1"/>
  <c r="AA603" i="2"/>
  <c r="K604" i="2"/>
  <c r="P604" i="2" s="1"/>
  <c r="J604" i="2"/>
  <c r="O604" i="2" s="1"/>
  <c r="I604" i="2"/>
  <c r="N604" i="2" s="1"/>
  <c r="L604" i="2"/>
  <c r="Q604" i="2" s="1"/>
  <c r="X604" i="2" s="1"/>
  <c r="AA600" i="1"/>
  <c r="J601" i="1"/>
  <c r="I601" i="1"/>
  <c r="K601" i="1"/>
  <c r="L601" i="1"/>
  <c r="M604" i="2" l="1"/>
  <c r="Y604" i="2" s="1"/>
  <c r="S604" i="2"/>
  <c r="T604" i="2"/>
  <c r="W604" i="2" s="1"/>
  <c r="R604" i="2"/>
  <c r="V604" i="2"/>
  <c r="P601" i="1"/>
  <c r="T601" i="1"/>
  <c r="R601" i="1"/>
  <c r="N601" i="1"/>
  <c r="M601" i="1"/>
  <c r="Q601" i="1"/>
  <c r="X601" i="1" s="1"/>
  <c r="O601" i="1"/>
  <c r="S601" i="1"/>
  <c r="U604" i="2" l="1"/>
  <c r="L605" i="2" s="1"/>
  <c r="Z604" i="2"/>
  <c r="AA604" i="2"/>
  <c r="Y601" i="1"/>
  <c r="Z601" i="1" s="1"/>
  <c r="W601" i="1"/>
  <c r="V601" i="1"/>
  <c r="U601" i="1"/>
  <c r="I605" i="2" l="1"/>
  <c r="K605" i="2"/>
  <c r="J605" i="2"/>
  <c r="S605" i="2" s="1"/>
  <c r="AA601" i="1"/>
  <c r="P605" i="2"/>
  <c r="T605" i="2"/>
  <c r="Q605" i="2"/>
  <c r="X605" i="2" s="1"/>
  <c r="R605" i="2"/>
  <c r="N605" i="2"/>
  <c r="M605" i="2"/>
  <c r="J602" i="1"/>
  <c r="I602" i="1"/>
  <c r="K602" i="1"/>
  <c r="L602" i="1"/>
  <c r="O605" i="2" l="1"/>
  <c r="V605" i="2"/>
  <c r="W605" i="2"/>
  <c r="U605" i="2"/>
  <c r="J606" i="2" s="1"/>
  <c r="Y605" i="2"/>
  <c r="T602" i="1"/>
  <c r="P602" i="1"/>
  <c r="M602" i="1"/>
  <c r="R602" i="1"/>
  <c r="N602" i="1"/>
  <c r="Q602" i="1"/>
  <c r="X602" i="1" s="1"/>
  <c r="S602" i="1"/>
  <c r="O602" i="1"/>
  <c r="Z605" i="2" l="1"/>
  <c r="AA605" i="2"/>
  <c r="K606" i="2"/>
  <c r="P606" i="2" s="1"/>
  <c r="I606" i="2"/>
  <c r="M606" i="2" s="1"/>
  <c r="L606" i="2"/>
  <c r="Q606" i="2" s="1"/>
  <c r="X606" i="2" s="1"/>
  <c r="W602" i="1"/>
  <c r="V602" i="1"/>
  <c r="Y602" i="1"/>
  <c r="Z602" i="1" s="1"/>
  <c r="O606" i="2"/>
  <c r="S606" i="2"/>
  <c r="U602" i="1"/>
  <c r="N606" i="2" l="1"/>
  <c r="R606" i="2"/>
  <c r="T606" i="2"/>
  <c r="W606" i="2"/>
  <c r="Y606" i="2"/>
  <c r="V606" i="2"/>
  <c r="AA602" i="1"/>
  <c r="U606" i="2"/>
  <c r="J603" i="1"/>
  <c r="I603" i="1"/>
  <c r="K603" i="1"/>
  <c r="L603" i="1"/>
  <c r="Z606" i="2" l="1"/>
  <c r="AA606" i="2"/>
  <c r="J607" i="2"/>
  <c r="I607" i="2"/>
  <c r="K607" i="2"/>
  <c r="L607" i="2"/>
  <c r="P603" i="1"/>
  <c r="T603" i="1"/>
  <c r="N603" i="1"/>
  <c r="M603" i="1"/>
  <c r="R603" i="1"/>
  <c r="Q603" i="1"/>
  <c r="X603" i="1" s="1"/>
  <c r="O603" i="1"/>
  <c r="S603" i="1"/>
  <c r="V603" i="1" l="1"/>
  <c r="Y603" i="1"/>
  <c r="AA603" i="1" s="1"/>
  <c r="W603" i="1"/>
  <c r="P607" i="2"/>
  <c r="T607" i="2"/>
  <c r="Q607" i="2"/>
  <c r="X607" i="2" s="1"/>
  <c r="R607" i="2"/>
  <c r="N607" i="2"/>
  <c r="M607" i="2"/>
  <c r="S607" i="2"/>
  <c r="O607" i="2"/>
  <c r="U603" i="1"/>
  <c r="W607" i="2" l="1"/>
  <c r="V607" i="2"/>
  <c r="U607" i="2"/>
  <c r="J608" i="2" s="1"/>
  <c r="Z603" i="1"/>
  <c r="Y607" i="2"/>
  <c r="J604" i="1"/>
  <c r="I604" i="1"/>
  <c r="K604" i="1"/>
  <c r="L604" i="1"/>
  <c r="Z607" i="2" l="1"/>
  <c r="AA607" i="2"/>
  <c r="L608" i="2"/>
  <c r="Q608" i="2" s="1"/>
  <c r="X608" i="2" s="1"/>
  <c r="K608" i="2"/>
  <c r="T608" i="2" s="1"/>
  <c r="I608" i="2"/>
  <c r="R608" i="2" s="1"/>
  <c r="O608" i="2"/>
  <c r="S608" i="2"/>
  <c r="P604" i="1"/>
  <c r="T604" i="1"/>
  <c r="R604" i="1"/>
  <c r="N604" i="1"/>
  <c r="M604" i="1"/>
  <c r="Q604" i="1"/>
  <c r="X604" i="1" s="1"/>
  <c r="S604" i="1"/>
  <c r="O604" i="1"/>
  <c r="M608" i="2" l="1"/>
  <c r="N608" i="2"/>
  <c r="U608" i="2" s="1"/>
  <c r="P608" i="2"/>
  <c r="W608" i="2" s="1"/>
  <c r="V608" i="2"/>
  <c r="Y608" i="2"/>
  <c r="V604" i="1"/>
  <c r="Y604" i="1"/>
  <c r="AA604" i="1" s="1"/>
  <c r="W604" i="1"/>
  <c r="U604" i="1"/>
  <c r="Z608" i="2" l="1"/>
  <c r="AA608" i="2"/>
  <c r="Z604" i="1"/>
  <c r="L605" i="1"/>
  <c r="Q605" i="1" s="1"/>
  <c r="X605" i="1" s="1"/>
  <c r="J609" i="2"/>
  <c r="I609" i="2"/>
  <c r="K609" i="2"/>
  <c r="L609" i="2"/>
  <c r="J605" i="1"/>
  <c r="I605" i="1"/>
  <c r="K605" i="1"/>
  <c r="Q609" i="2" l="1"/>
  <c r="X609" i="2" s="1"/>
  <c r="P609" i="2"/>
  <c r="T609" i="2"/>
  <c r="R609" i="2"/>
  <c r="N609" i="2"/>
  <c r="M609" i="2"/>
  <c r="S609" i="2"/>
  <c r="O609" i="2"/>
  <c r="N605" i="1"/>
  <c r="M605" i="1"/>
  <c r="R605" i="1"/>
  <c r="T605" i="1"/>
  <c r="P605" i="1"/>
  <c r="S605" i="1"/>
  <c r="O605" i="1"/>
  <c r="V609" i="2" l="1"/>
  <c r="W609" i="2"/>
  <c r="Y609" i="2"/>
  <c r="W605" i="1"/>
  <c r="V605" i="1"/>
  <c r="U609" i="2"/>
  <c r="Y605" i="1"/>
  <c r="U605" i="1"/>
  <c r="Z609" i="2" l="1"/>
  <c r="AA609" i="2"/>
  <c r="J610" i="2"/>
  <c r="I610" i="2"/>
  <c r="K610" i="2"/>
  <c r="L610" i="2"/>
  <c r="I606" i="1"/>
  <c r="J606" i="1"/>
  <c r="K606" i="1"/>
  <c r="AA605" i="1"/>
  <c r="Z605" i="1"/>
  <c r="L606" i="1"/>
  <c r="Q610" i="2" l="1"/>
  <c r="X610" i="2" s="1"/>
  <c r="T610" i="2"/>
  <c r="P610" i="2"/>
  <c r="N610" i="2"/>
  <c r="M610" i="2"/>
  <c r="R610" i="2"/>
  <c r="O610" i="2"/>
  <c r="S610" i="2"/>
  <c r="Q606" i="1"/>
  <c r="X606" i="1" s="1"/>
  <c r="P606" i="1"/>
  <c r="T606" i="1"/>
  <c r="O606" i="1"/>
  <c r="S606" i="1"/>
  <c r="N606" i="1"/>
  <c r="M606" i="1"/>
  <c r="R606" i="1"/>
  <c r="W610" i="2" l="1"/>
  <c r="V610" i="2"/>
  <c r="Y610" i="2"/>
  <c r="W606" i="1"/>
  <c r="V606" i="1"/>
  <c r="U610" i="2"/>
  <c r="Y606" i="1"/>
  <c r="U606" i="1"/>
  <c r="Z610" i="2" l="1"/>
  <c r="AA610" i="2"/>
  <c r="J611" i="2"/>
  <c r="I611" i="2"/>
  <c r="K611" i="2"/>
  <c r="L611" i="2"/>
  <c r="Z606" i="1"/>
  <c r="AA606" i="1"/>
  <c r="K607" i="1"/>
  <c r="J607" i="1"/>
  <c r="I607" i="1"/>
  <c r="L607" i="1"/>
  <c r="P611" i="2" l="1"/>
  <c r="T611" i="2"/>
  <c r="Q611" i="2"/>
  <c r="X611" i="2" s="1"/>
  <c r="R611" i="2"/>
  <c r="N611" i="2"/>
  <c r="M611" i="2"/>
  <c r="S611" i="2"/>
  <c r="O611" i="2"/>
  <c r="Q607" i="1"/>
  <c r="X607" i="1" s="1"/>
  <c r="T607" i="1"/>
  <c r="P607" i="1"/>
  <c r="S607" i="1"/>
  <c r="O607" i="1"/>
  <c r="R607" i="1"/>
  <c r="N607" i="1"/>
  <c r="M607" i="1"/>
  <c r="W611" i="2" l="1"/>
  <c r="V611" i="2"/>
  <c r="U611" i="2"/>
  <c r="J612" i="2" s="1"/>
  <c r="W607" i="1"/>
  <c r="V607" i="1"/>
  <c r="Y607" i="1"/>
  <c r="Z607" i="1" s="1"/>
  <c r="Y611" i="2"/>
  <c r="U607" i="1"/>
  <c r="Z611" i="2" l="1"/>
  <c r="AA611" i="2"/>
  <c r="I612" i="2"/>
  <c r="R612" i="2" s="1"/>
  <c r="L612" i="2"/>
  <c r="Q612" i="2" s="1"/>
  <c r="X612" i="2" s="1"/>
  <c r="K612" i="2"/>
  <c r="T612" i="2" s="1"/>
  <c r="AA607" i="1"/>
  <c r="N612" i="2"/>
  <c r="M612" i="2"/>
  <c r="O612" i="2"/>
  <c r="S612" i="2"/>
  <c r="J608" i="1"/>
  <c r="I608" i="1"/>
  <c r="K608" i="1"/>
  <c r="L608" i="1"/>
  <c r="P612" i="2" l="1"/>
  <c r="Y612" i="2" s="1"/>
  <c r="V612" i="2"/>
  <c r="U612" i="2"/>
  <c r="T608" i="1"/>
  <c r="P608" i="1"/>
  <c r="Q608" i="1"/>
  <c r="X608" i="1" s="1"/>
  <c r="N608" i="1"/>
  <c r="M608" i="1"/>
  <c r="R608" i="1"/>
  <c r="O608" i="1"/>
  <c r="S608" i="1"/>
  <c r="Z612" i="2" l="1"/>
  <c r="AA612" i="2"/>
  <c r="W612" i="2"/>
  <c r="L613" i="2" s="1"/>
  <c r="W608" i="1"/>
  <c r="V608" i="1"/>
  <c r="Y608" i="1"/>
  <c r="AA608" i="1" s="1"/>
  <c r="J613" i="2"/>
  <c r="I613" i="2"/>
  <c r="U608" i="1"/>
  <c r="K613" i="2" l="1"/>
  <c r="Z608" i="1"/>
  <c r="P613" i="2"/>
  <c r="T613" i="2"/>
  <c r="Q613" i="2"/>
  <c r="X613" i="2" s="1"/>
  <c r="R613" i="2"/>
  <c r="N613" i="2"/>
  <c r="M613" i="2"/>
  <c r="S613" i="2"/>
  <c r="O613" i="2"/>
  <c r="J609" i="1"/>
  <c r="I609" i="1"/>
  <c r="K609" i="1"/>
  <c r="L609" i="1"/>
  <c r="W613" i="2" l="1"/>
  <c r="V613" i="2"/>
  <c r="U613" i="2"/>
  <c r="I614" i="2" s="1"/>
  <c r="Y613" i="2"/>
  <c r="P609" i="1"/>
  <c r="T609" i="1"/>
  <c r="Q609" i="1"/>
  <c r="X609" i="1" s="1"/>
  <c r="R609" i="1"/>
  <c r="N609" i="1"/>
  <c r="M609" i="1"/>
  <c r="O609" i="1"/>
  <c r="S609" i="1"/>
  <c r="Z613" i="2" l="1"/>
  <c r="AA613" i="2"/>
  <c r="J614" i="2"/>
  <c r="S614" i="2" s="1"/>
  <c r="L614" i="2"/>
  <c r="Q614" i="2" s="1"/>
  <c r="X614" i="2" s="1"/>
  <c r="K614" i="2"/>
  <c r="T614" i="2" s="1"/>
  <c r="U609" i="1"/>
  <c r="V609" i="1"/>
  <c r="W609" i="1"/>
  <c r="N614" i="2"/>
  <c r="M614" i="2"/>
  <c r="R614" i="2"/>
  <c r="Y609" i="1"/>
  <c r="O614" i="2" l="1"/>
  <c r="P614" i="2"/>
  <c r="Y614" i="2" s="1"/>
  <c r="V614" i="2"/>
  <c r="W614" i="2"/>
  <c r="J610" i="1"/>
  <c r="S610" i="1" s="1"/>
  <c r="K610" i="1"/>
  <c r="T610" i="1" s="1"/>
  <c r="I610" i="1"/>
  <c r="N610" i="1" s="1"/>
  <c r="L610" i="1"/>
  <c r="Q610" i="1" s="1"/>
  <c r="X610" i="1" s="1"/>
  <c r="U614" i="2"/>
  <c r="AA609" i="1"/>
  <c r="Z609" i="1"/>
  <c r="Z614" i="2" l="1"/>
  <c r="AA614" i="2"/>
  <c r="M610" i="1"/>
  <c r="P610" i="1"/>
  <c r="W610" i="1" s="1"/>
  <c r="O610" i="1"/>
  <c r="V610" i="1" s="1"/>
  <c r="R610" i="1"/>
  <c r="J615" i="2"/>
  <c r="I615" i="2"/>
  <c r="K615" i="2"/>
  <c r="L615" i="2"/>
  <c r="U610" i="1" l="1"/>
  <c r="I611" i="1" s="1"/>
  <c r="Y610" i="1"/>
  <c r="AA610" i="1" s="1"/>
  <c r="Q615" i="2"/>
  <c r="X615" i="2" s="1"/>
  <c r="P615" i="2"/>
  <c r="T615" i="2"/>
  <c r="R615" i="2"/>
  <c r="N615" i="2"/>
  <c r="M615" i="2"/>
  <c r="S615" i="2"/>
  <c r="O615" i="2"/>
  <c r="V615" i="2" l="1"/>
  <c r="U615" i="2"/>
  <c r="W615" i="2"/>
  <c r="L611" i="1"/>
  <c r="Q611" i="1" s="1"/>
  <c r="X611" i="1" s="1"/>
  <c r="J611" i="1"/>
  <c r="S611" i="1" s="1"/>
  <c r="K611" i="1"/>
  <c r="P611" i="1" s="1"/>
  <c r="Z610" i="1"/>
  <c r="Y615" i="2"/>
  <c r="N611" i="1"/>
  <c r="M611" i="1"/>
  <c r="R611" i="1"/>
  <c r="Z615" i="2" l="1"/>
  <c r="AA615" i="2"/>
  <c r="K616" i="2"/>
  <c r="T616" i="2" s="1"/>
  <c r="J616" i="2"/>
  <c r="O616" i="2" s="1"/>
  <c r="I616" i="2"/>
  <c r="M616" i="2" s="1"/>
  <c r="L616" i="2"/>
  <c r="Q616" i="2" s="1"/>
  <c r="X616" i="2" s="1"/>
  <c r="O611" i="1"/>
  <c r="V611" i="1" s="1"/>
  <c r="T611" i="1"/>
  <c r="W611" i="1" s="1"/>
  <c r="U611" i="1"/>
  <c r="P616" i="2" l="1"/>
  <c r="W616" i="2" s="1"/>
  <c r="R616" i="2"/>
  <c r="S616" i="2"/>
  <c r="V616" i="2" s="1"/>
  <c r="N616" i="2"/>
  <c r="U616" i="2" s="1"/>
  <c r="I617" i="2" s="1"/>
  <c r="Y611" i="1"/>
  <c r="AA611" i="1" s="1"/>
  <c r="J612" i="1"/>
  <c r="I612" i="1"/>
  <c r="K612" i="1"/>
  <c r="L612" i="1"/>
  <c r="Y616" i="2" l="1"/>
  <c r="Z616" i="2" s="1"/>
  <c r="AA616" i="2"/>
  <c r="J617" i="2"/>
  <c r="S617" i="2" s="1"/>
  <c r="L617" i="2"/>
  <c r="Q617" i="2" s="1"/>
  <c r="X617" i="2" s="1"/>
  <c r="K617" i="2"/>
  <c r="T617" i="2" s="1"/>
  <c r="Z611" i="1"/>
  <c r="R617" i="2"/>
  <c r="N617" i="2"/>
  <c r="M617" i="2"/>
  <c r="Q612" i="1"/>
  <c r="X612" i="1" s="1"/>
  <c r="P612" i="1"/>
  <c r="T612" i="1"/>
  <c r="R612" i="1"/>
  <c r="N612" i="1"/>
  <c r="M612" i="1"/>
  <c r="S612" i="1"/>
  <c r="O612" i="1"/>
  <c r="O617" i="2" l="1"/>
  <c r="V617" i="2" s="1"/>
  <c r="P617" i="2"/>
  <c r="W617" i="2" s="1"/>
  <c r="V612" i="1"/>
  <c r="W612" i="1"/>
  <c r="U612" i="1"/>
  <c r="U617" i="2"/>
  <c r="Y612" i="1"/>
  <c r="Y617" i="2" l="1"/>
  <c r="Z617" i="2" s="1"/>
  <c r="J613" i="1"/>
  <c r="S613" i="1" s="1"/>
  <c r="L613" i="1"/>
  <c r="Q613" i="1" s="1"/>
  <c r="X613" i="1" s="1"/>
  <c r="K613" i="1"/>
  <c r="T613" i="1" s="1"/>
  <c r="I613" i="1"/>
  <c r="N613" i="1" s="1"/>
  <c r="J618" i="2"/>
  <c r="I618" i="2"/>
  <c r="K618" i="2"/>
  <c r="L618" i="2"/>
  <c r="Z612" i="1"/>
  <c r="AA612" i="1"/>
  <c r="AA617" i="2" l="1"/>
  <c r="O613" i="1"/>
  <c r="V613" i="1" s="1"/>
  <c r="R613" i="1"/>
  <c r="M613" i="1"/>
  <c r="P613" i="1"/>
  <c r="W613" i="1" s="1"/>
  <c r="T618" i="2"/>
  <c r="P618" i="2"/>
  <c r="Q618" i="2"/>
  <c r="X618" i="2" s="1"/>
  <c r="N618" i="2"/>
  <c r="M618" i="2"/>
  <c r="R618" i="2"/>
  <c r="O618" i="2"/>
  <c r="S618" i="2"/>
  <c r="V618" i="2" l="1"/>
  <c r="Y618" i="2"/>
  <c r="W618" i="2"/>
  <c r="Y613" i="1"/>
  <c r="Z613" i="1" s="1"/>
  <c r="U613" i="1"/>
  <c r="I614" i="1" s="1"/>
  <c r="U618" i="2"/>
  <c r="Z618" i="2" l="1"/>
  <c r="AA618" i="2"/>
  <c r="L614" i="1"/>
  <c r="Q614" i="1" s="1"/>
  <c r="X614" i="1" s="1"/>
  <c r="K614" i="1"/>
  <c r="P614" i="1" s="1"/>
  <c r="J614" i="1"/>
  <c r="S614" i="1" s="1"/>
  <c r="AA613" i="1"/>
  <c r="J619" i="2"/>
  <c r="I619" i="2"/>
  <c r="K619" i="2"/>
  <c r="L619" i="2"/>
  <c r="N614" i="1"/>
  <c r="M614" i="1"/>
  <c r="R614" i="1"/>
  <c r="T614" i="1" l="1"/>
  <c r="W614" i="1" s="1"/>
  <c r="O614" i="1"/>
  <c r="Y614" i="1" s="1"/>
  <c r="Z614" i="1" s="1"/>
  <c r="P619" i="2"/>
  <c r="T619" i="2"/>
  <c r="Q619" i="2"/>
  <c r="X619" i="2" s="1"/>
  <c r="R619" i="2"/>
  <c r="N619" i="2"/>
  <c r="M619" i="2"/>
  <c r="S619" i="2"/>
  <c r="O619" i="2"/>
  <c r="U614" i="1"/>
  <c r="V619" i="2" l="1"/>
  <c r="Y619" i="2"/>
  <c r="W619" i="2"/>
  <c r="V614" i="1"/>
  <c r="J615" i="1" s="1"/>
  <c r="AA614" i="1"/>
  <c r="U619" i="2"/>
  <c r="I615" i="1"/>
  <c r="Z619" i="2" l="1"/>
  <c r="AA619" i="2"/>
  <c r="K615" i="1"/>
  <c r="P615" i="1" s="1"/>
  <c r="L615" i="1"/>
  <c r="Q615" i="1" s="1"/>
  <c r="X615" i="1" s="1"/>
  <c r="J620" i="2"/>
  <c r="I620" i="2"/>
  <c r="K620" i="2"/>
  <c r="L620" i="2"/>
  <c r="R615" i="1"/>
  <c r="N615" i="1"/>
  <c r="M615" i="1"/>
  <c r="S615" i="1"/>
  <c r="O615" i="1"/>
  <c r="T615" i="1" l="1"/>
  <c r="W615" i="1" s="1"/>
  <c r="V615" i="1"/>
  <c r="U615" i="1"/>
  <c r="I616" i="1" s="1"/>
  <c r="Q620" i="2"/>
  <c r="X620" i="2" s="1"/>
  <c r="T620" i="2"/>
  <c r="P620" i="2"/>
  <c r="W620" i="2" s="1"/>
  <c r="N620" i="2"/>
  <c r="M620" i="2"/>
  <c r="R620" i="2"/>
  <c r="O620" i="2"/>
  <c r="S620" i="2"/>
  <c r="Y615" i="1"/>
  <c r="V620" i="2" l="1"/>
  <c r="Y620" i="2"/>
  <c r="L616" i="1"/>
  <c r="Q616" i="1" s="1"/>
  <c r="X616" i="1" s="1"/>
  <c r="K616" i="1"/>
  <c r="T616" i="1" s="1"/>
  <c r="J616" i="1"/>
  <c r="O616" i="1" s="1"/>
  <c r="U620" i="2"/>
  <c r="AA615" i="1"/>
  <c r="Z615" i="1"/>
  <c r="N616" i="1"/>
  <c r="M616" i="1"/>
  <c r="R616" i="1"/>
  <c r="Z620" i="2" l="1"/>
  <c r="AA620" i="2"/>
  <c r="S616" i="1"/>
  <c r="V616" i="1" s="1"/>
  <c r="P616" i="1"/>
  <c r="Y616" i="1" s="1"/>
  <c r="AA616" i="1" s="1"/>
  <c r="J621" i="2"/>
  <c r="I621" i="2"/>
  <c r="K621" i="2"/>
  <c r="L621" i="2"/>
  <c r="U616" i="1"/>
  <c r="W616" i="1" l="1"/>
  <c r="K617" i="1" s="1"/>
  <c r="Z616" i="1"/>
  <c r="P621" i="2"/>
  <c r="T621" i="2"/>
  <c r="Q621" i="2"/>
  <c r="X621" i="2" s="1"/>
  <c r="R621" i="2"/>
  <c r="N621" i="2"/>
  <c r="M621" i="2"/>
  <c r="S621" i="2"/>
  <c r="O621" i="2"/>
  <c r="J617" i="1"/>
  <c r="I617" i="1"/>
  <c r="V621" i="2" l="1"/>
  <c r="U621" i="2"/>
  <c r="W621" i="2"/>
  <c r="L617" i="1"/>
  <c r="Q617" i="1" s="1"/>
  <c r="X617" i="1" s="1"/>
  <c r="J622" i="2"/>
  <c r="I622" i="2"/>
  <c r="Y621" i="2"/>
  <c r="P617" i="1"/>
  <c r="T617" i="1"/>
  <c r="R617" i="1"/>
  <c r="N617" i="1"/>
  <c r="M617" i="1"/>
  <c r="O617" i="1"/>
  <c r="S617" i="1"/>
  <c r="Z621" i="2" l="1"/>
  <c r="AA621" i="2"/>
  <c r="L622" i="2"/>
  <c r="Q622" i="2" s="1"/>
  <c r="X622" i="2" s="1"/>
  <c r="K622" i="2"/>
  <c r="P622" i="2" s="1"/>
  <c r="W617" i="1"/>
  <c r="V617" i="1"/>
  <c r="U617" i="1"/>
  <c r="I618" i="1" s="1"/>
  <c r="N622" i="2"/>
  <c r="M622" i="2"/>
  <c r="R622" i="2"/>
  <c r="O622" i="2"/>
  <c r="S622" i="2"/>
  <c r="Y617" i="1"/>
  <c r="T622" i="2" l="1"/>
  <c r="Y622" i="2"/>
  <c r="W622" i="2"/>
  <c r="V622" i="2"/>
  <c r="K618" i="1"/>
  <c r="P618" i="1" s="1"/>
  <c r="J618" i="1"/>
  <c r="S618" i="1" s="1"/>
  <c r="L618" i="1"/>
  <c r="Q618" i="1" s="1"/>
  <c r="X618" i="1" s="1"/>
  <c r="U622" i="2"/>
  <c r="AA617" i="1"/>
  <c r="Z617" i="1"/>
  <c r="M618" i="1"/>
  <c r="R618" i="1"/>
  <c r="N618" i="1"/>
  <c r="Z622" i="2" l="1"/>
  <c r="AA622" i="2"/>
  <c r="T618" i="1"/>
  <c r="W618" i="1" s="1"/>
  <c r="O618" i="1"/>
  <c r="V618" i="1" s="1"/>
  <c r="J623" i="2"/>
  <c r="I623" i="2"/>
  <c r="K623" i="2"/>
  <c r="L623" i="2"/>
  <c r="U618" i="1"/>
  <c r="Y618" i="1" l="1"/>
  <c r="AA618" i="1" s="1"/>
  <c r="L619" i="1"/>
  <c r="Q619" i="1" s="1"/>
  <c r="X619" i="1" s="1"/>
  <c r="P623" i="2"/>
  <c r="T623" i="2"/>
  <c r="Q623" i="2"/>
  <c r="X623" i="2" s="1"/>
  <c r="R623" i="2"/>
  <c r="N623" i="2"/>
  <c r="M623" i="2"/>
  <c r="S623" i="2"/>
  <c r="O623" i="2"/>
  <c r="J619" i="1"/>
  <c r="I619" i="1"/>
  <c r="K619" i="1"/>
  <c r="V623" i="2" l="1"/>
  <c r="W623" i="2"/>
  <c r="U623" i="2"/>
  <c r="J624" i="2" s="1"/>
  <c r="Z618" i="1"/>
  <c r="Y623" i="2"/>
  <c r="P619" i="1"/>
  <c r="T619" i="1"/>
  <c r="O619" i="1"/>
  <c r="S619" i="1"/>
  <c r="N619" i="1"/>
  <c r="M619" i="1"/>
  <c r="R619" i="1"/>
  <c r="Z623" i="2" l="1"/>
  <c r="AA623" i="2"/>
  <c r="I624" i="2"/>
  <c r="N624" i="2" s="1"/>
  <c r="L624" i="2"/>
  <c r="Q624" i="2" s="1"/>
  <c r="X624" i="2" s="1"/>
  <c r="K624" i="2"/>
  <c r="T624" i="2" s="1"/>
  <c r="V619" i="1"/>
  <c r="U619" i="1"/>
  <c r="I620" i="1" s="1"/>
  <c r="W619" i="1"/>
  <c r="O624" i="2"/>
  <c r="S624" i="2"/>
  <c r="Y619" i="1"/>
  <c r="R624" i="2" l="1"/>
  <c r="M624" i="2"/>
  <c r="V624" i="2"/>
  <c r="P624" i="2"/>
  <c r="W624" i="2" s="1"/>
  <c r="K620" i="1"/>
  <c r="P620" i="1" s="1"/>
  <c r="J620" i="1"/>
  <c r="S620" i="1" s="1"/>
  <c r="L620" i="1"/>
  <c r="Q620" i="1" s="1"/>
  <c r="X620" i="1" s="1"/>
  <c r="U624" i="2"/>
  <c r="AA619" i="1"/>
  <c r="Z619" i="1"/>
  <c r="R620" i="1"/>
  <c r="N620" i="1"/>
  <c r="M620" i="1"/>
  <c r="Y624" i="2" l="1"/>
  <c r="T620" i="1"/>
  <c r="W620" i="1" s="1"/>
  <c r="O620" i="1"/>
  <c r="V620" i="1" s="1"/>
  <c r="U620" i="1"/>
  <c r="J625" i="2"/>
  <c r="I625" i="2"/>
  <c r="K625" i="2"/>
  <c r="L625" i="2"/>
  <c r="Z624" i="2" l="1"/>
  <c r="AA624" i="2"/>
  <c r="Y620" i="1"/>
  <c r="AA620" i="1" s="1"/>
  <c r="J621" i="1"/>
  <c r="O621" i="1" s="1"/>
  <c r="I621" i="1"/>
  <c r="M621" i="1" s="1"/>
  <c r="K621" i="1"/>
  <c r="P621" i="1" s="1"/>
  <c r="L621" i="1"/>
  <c r="Q621" i="1" s="1"/>
  <c r="X621" i="1" s="1"/>
  <c r="P625" i="2"/>
  <c r="T625" i="2"/>
  <c r="Q625" i="2"/>
  <c r="X625" i="2" s="1"/>
  <c r="R625" i="2"/>
  <c r="N625" i="2"/>
  <c r="M625" i="2"/>
  <c r="S625" i="2"/>
  <c r="O625" i="2"/>
  <c r="V625" i="2" l="1"/>
  <c r="Y625" i="2"/>
  <c r="W625" i="2"/>
  <c r="Z620" i="1"/>
  <c r="S621" i="1"/>
  <c r="V621" i="1" s="1"/>
  <c r="T621" i="1"/>
  <c r="W621" i="1" s="1"/>
  <c r="R621" i="1"/>
  <c r="N621" i="1"/>
  <c r="Y621" i="1" s="1"/>
  <c r="U625" i="2"/>
  <c r="Z625" i="2" l="1"/>
  <c r="AA625" i="2"/>
  <c r="U621" i="1"/>
  <c r="L622" i="1" s="1"/>
  <c r="J626" i="2"/>
  <c r="I626" i="2"/>
  <c r="K626" i="2"/>
  <c r="L626" i="2"/>
  <c r="AA621" i="1"/>
  <c r="Z621" i="1"/>
  <c r="K622" i="1" l="1"/>
  <c r="P622" i="1" s="1"/>
  <c r="J622" i="1"/>
  <c r="O622" i="1" s="1"/>
  <c r="I622" i="1"/>
  <c r="N622" i="1" s="1"/>
  <c r="T626" i="2"/>
  <c r="P626" i="2"/>
  <c r="Q626" i="2"/>
  <c r="X626" i="2" s="1"/>
  <c r="N626" i="2"/>
  <c r="M626" i="2"/>
  <c r="R626" i="2"/>
  <c r="O626" i="2"/>
  <c r="S626" i="2"/>
  <c r="Q622" i="1"/>
  <c r="X622" i="1" s="1"/>
  <c r="W626" i="2" l="1"/>
  <c r="V626" i="2"/>
  <c r="Y626" i="2"/>
  <c r="S622" i="1"/>
  <c r="V622" i="1" s="1"/>
  <c r="T622" i="1"/>
  <c r="W622" i="1" s="1"/>
  <c r="R622" i="1"/>
  <c r="M622" i="1"/>
  <c r="Y622" i="1" s="1"/>
  <c r="U626" i="2"/>
  <c r="Z626" i="2" l="1"/>
  <c r="AA626" i="2"/>
  <c r="U622" i="1"/>
  <c r="K623" i="1" s="1"/>
  <c r="J627" i="2"/>
  <c r="I627" i="2"/>
  <c r="K627" i="2"/>
  <c r="L627" i="2"/>
  <c r="Z622" i="1"/>
  <c r="AA622" i="1"/>
  <c r="I623" i="1" l="1"/>
  <c r="N623" i="1" s="1"/>
  <c r="J623" i="1"/>
  <c r="O623" i="1" s="1"/>
  <c r="L623" i="1"/>
  <c r="Q623" i="1" s="1"/>
  <c r="X623" i="1" s="1"/>
  <c r="Q627" i="2"/>
  <c r="X627" i="2" s="1"/>
  <c r="R627" i="2"/>
  <c r="N627" i="2"/>
  <c r="M627" i="2"/>
  <c r="P627" i="2"/>
  <c r="T627" i="2"/>
  <c r="S627" i="2"/>
  <c r="O627" i="2"/>
  <c r="T623" i="1"/>
  <c r="P623" i="1"/>
  <c r="V627" i="2" l="1"/>
  <c r="W627" i="2"/>
  <c r="Y627" i="2"/>
  <c r="R623" i="1"/>
  <c r="S623" i="1"/>
  <c r="V623" i="1" s="1"/>
  <c r="M623" i="1"/>
  <c r="W623" i="1"/>
  <c r="U627" i="2"/>
  <c r="Z627" i="2" l="1"/>
  <c r="AA627" i="2"/>
  <c r="U623" i="1"/>
  <c r="K624" i="1" s="1"/>
  <c r="T624" i="1" s="1"/>
  <c r="Y623" i="1"/>
  <c r="AA623" i="1" s="1"/>
  <c r="J628" i="2"/>
  <c r="I628" i="2"/>
  <c r="K628" i="2"/>
  <c r="L628" i="2"/>
  <c r="J624" i="1" l="1"/>
  <c r="S624" i="1" s="1"/>
  <c r="L624" i="1"/>
  <c r="Q624" i="1" s="1"/>
  <c r="X624" i="1" s="1"/>
  <c r="I624" i="1"/>
  <c r="N624" i="1" s="1"/>
  <c r="Z623" i="1"/>
  <c r="P624" i="1"/>
  <c r="W624" i="1" s="1"/>
  <c r="Q628" i="2"/>
  <c r="X628" i="2" s="1"/>
  <c r="T628" i="2"/>
  <c r="P628" i="2"/>
  <c r="N628" i="2"/>
  <c r="M628" i="2"/>
  <c r="R628" i="2"/>
  <c r="O628" i="2"/>
  <c r="S628" i="2"/>
  <c r="W628" i="2" l="1"/>
  <c r="V628" i="2"/>
  <c r="Y628" i="2"/>
  <c r="O624" i="1"/>
  <c r="V624" i="1" s="1"/>
  <c r="R624" i="1"/>
  <c r="M624" i="1"/>
  <c r="U628" i="2"/>
  <c r="Z628" i="2" l="1"/>
  <c r="AA628" i="2"/>
  <c r="Y624" i="1"/>
  <c r="AA624" i="1" s="1"/>
  <c r="U624" i="1"/>
  <c r="I625" i="1" s="1"/>
  <c r="R625" i="1" s="1"/>
  <c r="J629" i="2"/>
  <c r="I629" i="2"/>
  <c r="K629" i="2"/>
  <c r="L629" i="2"/>
  <c r="Z624" i="1" l="1"/>
  <c r="K625" i="1"/>
  <c r="P625" i="1" s="1"/>
  <c r="L625" i="1"/>
  <c r="Q625" i="1" s="1"/>
  <c r="X625" i="1" s="1"/>
  <c r="J625" i="1"/>
  <c r="O625" i="1" s="1"/>
  <c r="N625" i="1"/>
  <c r="M625" i="1"/>
  <c r="P629" i="2"/>
  <c r="T629" i="2"/>
  <c r="Q629" i="2"/>
  <c r="X629" i="2" s="1"/>
  <c r="R629" i="2"/>
  <c r="N629" i="2"/>
  <c r="M629" i="2"/>
  <c r="S629" i="2"/>
  <c r="O629" i="2"/>
  <c r="W629" i="2" l="1"/>
  <c r="V629" i="2"/>
  <c r="U629" i="2"/>
  <c r="J630" i="2" s="1"/>
  <c r="T625" i="1"/>
  <c r="W625" i="1" s="1"/>
  <c r="S625" i="1"/>
  <c r="V625" i="1" s="1"/>
  <c r="U625" i="1"/>
  <c r="I626" i="1" s="1"/>
  <c r="M626" i="1" s="1"/>
  <c r="Y625" i="1"/>
  <c r="AA625" i="1" s="1"/>
  <c r="Y629" i="2"/>
  <c r="Z629" i="2" l="1"/>
  <c r="AA629" i="2"/>
  <c r="L630" i="2"/>
  <c r="Q630" i="2" s="1"/>
  <c r="X630" i="2" s="1"/>
  <c r="K630" i="2"/>
  <c r="T630" i="2" s="1"/>
  <c r="I630" i="2"/>
  <c r="N630" i="2" s="1"/>
  <c r="J626" i="1"/>
  <c r="O626" i="1" s="1"/>
  <c r="K626" i="1"/>
  <c r="T626" i="1" s="1"/>
  <c r="Z625" i="1"/>
  <c r="L626" i="1"/>
  <c r="Q626" i="1" s="1"/>
  <c r="X626" i="1" s="1"/>
  <c r="N626" i="1"/>
  <c r="R626" i="1"/>
  <c r="O630" i="2"/>
  <c r="S630" i="2"/>
  <c r="P630" i="2" l="1"/>
  <c r="R630" i="2"/>
  <c r="M630" i="2"/>
  <c r="U630" i="2" s="1"/>
  <c r="V630" i="2"/>
  <c r="W630" i="2"/>
  <c r="P626" i="1"/>
  <c r="W626" i="1" s="1"/>
  <c r="S626" i="1"/>
  <c r="V626" i="1" s="1"/>
  <c r="U626" i="1"/>
  <c r="Y630" i="2" l="1"/>
  <c r="Z630" i="2"/>
  <c r="AA630" i="2"/>
  <c r="Y626" i="1"/>
  <c r="Z626" i="1" s="1"/>
  <c r="J627" i="1"/>
  <c r="O627" i="1" s="1"/>
  <c r="I627" i="1"/>
  <c r="N627" i="1" s="1"/>
  <c r="L627" i="1"/>
  <c r="Q627" i="1" s="1"/>
  <c r="X627" i="1" s="1"/>
  <c r="K627" i="1"/>
  <c r="T627" i="1" s="1"/>
  <c r="J631" i="2"/>
  <c r="I631" i="2"/>
  <c r="K631" i="2"/>
  <c r="L631" i="2"/>
  <c r="AA626" i="1" l="1"/>
  <c r="S627" i="1"/>
  <c r="V627" i="1" s="1"/>
  <c r="M627" i="1"/>
  <c r="R627" i="1"/>
  <c r="P627" i="1"/>
  <c r="W627" i="1" s="1"/>
  <c r="P631" i="2"/>
  <c r="T631" i="2"/>
  <c r="Q631" i="2"/>
  <c r="X631" i="2" s="1"/>
  <c r="R631" i="2"/>
  <c r="N631" i="2"/>
  <c r="M631" i="2"/>
  <c r="S631" i="2"/>
  <c r="O631" i="2"/>
  <c r="W631" i="2" l="1"/>
  <c r="V631" i="2"/>
  <c r="U631" i="2"/>
  <c r="J632" i="2" s="1"/>
  <c r="Y627" i="1"/>
  <c r="AA627" i="1" s="1"/>
  <c r="U627" i="1"/>
  <c r="L628" i="1" s="1"/>
  <c r="Q628" i="1" s="1"/>
  <c r="X628" i="1" s="1"/>
  <c r="Y631" i="2"/>
  <c r="Z631" i="2" l="1"/>
  <c r="AA631" i="2"/>
  <c r="L632" i="2"/>
  <c r="Q632" i="2" s="1"/>
  <c r="X632" i="2" s="1"/>
  <c r="K632" i="2"/>
  <c r="T632" i="2" s="1"/>
  <c r="I632" i="2"/>
  <c r="M632" i="2" s="1"/>
  <c r="K628" i="1"/>
  <c r="P628" i="1" s="1"/>
  <c r="J628" i="1"/>
  <c r="S628" i="1" s="1"/>
  <c r="I628" i="1"/>
  <c r="M628" i="1" s="1"/>
  <c r="Z627" i="1"/>
  <c r="O632" i="2"/>
  <c r="S632" i="2"/>
  <c r="R632" i="2" l="1"/>
  <c r="N632" i="2"/>
  <c r="P632" i="2"/>
  <c r="W632" i="2" s="1"/>
  <c r="V632" i="2"/>
  <c r="T628" i="1"/>
  <c r="W628" i="1" s="1"/>
  <c r="O628" i="1"/>
  <c r="V628" i="1" s="1"/>
  <c r="R628" i="1"/>
  <c r="N628" i="1"/>
  <c r="Y632" i="2" l="1"/>
  <c r="U632" i="2"/>
  <c r="K633" i="2" s="1"/>
  <c r="Z632" i="2"/>
  <c r="AA632" i="2"/>
  <c r="U628" i="1"/>
  <c r="I629" i="1" s="1"/>
  <c r="M629" i="1" s="1"/>
  <c r="Y628" i="1"/>
  <c r="J633" i="2"/>
  <c r="I633" i="2"/>
  <c r="L633" i="2" l="1"/>
  <c r="N629" i="1"/>
  <c r="K629" i="1"/>
  <c r="P629" i="1" s="1"/>
  <c r="L629" i="1"/>
  <c r="Q629" i="1" s="1"/>
  <c r="X629" i="1" s="1"/>
  <c r="R629" i="1"/>
  <c r="J629" i="1"/>
  <c r="Z628" i="1"/>
  <c r="AA628" i="1"/>
  <c r="P633" i="2"/>
  <c r="T633" i="2"/>
  <c r="Q633" i="2"/>
  <c r="X633" i="2" s="1"/>
  <c r="R633" i="2"/>
  <c r="N633" i="2"/>
  <c r="M633" i="2"/>
  <c r="S633" i="2"/>
  <c r="O633" i="2"/>
  <c r="V633" i="2" l="1"/>
  <c r="U633" i="2"/>
  <c r="I634" i="2" s="1"/>
  <c r="W633" i="2"/>
  <c r="U629" i="1"/>
  <c r="I630" i="1" s="1"/>
  <c r="R630" i="1" s="1"/>
  <c r="T629" i="1"/>
  <c r="W629" i="1" s="1"/>
  <c r="S629" i="1"/>
  <c r="O629" i="1"/>
  <c r="J634" i="2"/>
  <c r="Y633" i="2"/>
  <c r="K634" i="2" l="1"/>
  <c r="Z633" i="2"/>
  <c r="AA633" i="2"/>
  <c r="L634" i="2"/>
  <c r="Q634" i="2" s="1"/>
  <c r="X634" i="2" s="1"/>
  <c r="Y629" i="1"/>
  <c r="V629" i="1"/>
  <c r="N630" i="1"/>
  <c r="M630" i="1"/>
  <c r="T634" i="2"/>
  <c r="P634" i="2"/>
  <c r="N634" i="2"/>
  <c r="M634" i="2"/>
  <c r="R634" i="2"/>
  <c r="O634" i="2"/>
  <c r="S634" i="2"/>
  <c r="V634" i="2" l="1"/>
  <c r="Y634" i="2"/>
  <c r="W634" i="2"/>
  <c r="K630" i="1"/>
  <c r="L630" i="1"/>
  <c r="Q630" i="1" s="1"/>
  <c r="X630" i="1" s="1"/>
  <c r="J630" i="1"/>
  <c r="Z629" i="1"/>
  <c r="AA629" i="1"/>
  <c r="U630" i="1"/>
  <c r="I631" i="1" s="1"/>
  <c r="M631" i="1" s="1"/>
  <c r="U634" i="2"/>
  <c r="Z634" i="2" l="1"/>
  <c r="AA634" i="2"/>
  <c r="S630" i="1"/>
  <c r="O630" i="1"/>
  <c r="P630" i="1"/>
  <c r="T630" i="1"/>
  <c r="R631" i="1"/>
  <c r="N631" i="1"/>
  <c r="J635" i="2"/>
  <c r="I635" i="2"/>
  <c r="K635" i="2"/>
  <c r="L635" i="2"/>
  <c r="W630" i="1" l="1"/>
  <c r="V630" i="1"/>
  <c r="Y630" i="1"/>
  <c r="U631" i="1"/>
  <c r="P635" i="2"/>
  <c r="T635" i="2"/>
  <c r="Q635" i="2"/>
  <c r="X635" i="2" s="1"/>
  <c r="R635" i="2"/>
  <c r="N635" i="2"/>
  <c r="M635" i="2"/>
  <c r="S635" i="2"/>
  <c r="O635" i="2"/>
  <c r="V635" i="2" l="1"/>
  <c r="Y635" i="2"/>
  <c r="W635" i="2"/>
  <c r="Z630" i="1"/>
  <c r="AA630" i="1"/>
  <c r="L631" i="1"/>
  <c r="Q631" i="1" s="1"/>
  <c r="X631" i="1" s="1"/>
  <c r="K631" i="1"/>
  <c r="J631" i="1"/>
  <c r="I632" i="1"/>
  <c r="M632" i="1" s="1"/>
  <c r="U635" i="2"/>
  <c r="Z635" i="2" l="1"/>
  <c r="AA635" i="2"/>
  <c r="T631" i="1"/>
  <c r="P631" i="1"/>
  <c r="S631" i="1"/>
  <c r="O631" i="1"/>
  <c r="N632" i="1"/>
  <c r="R632" i="1"/>
  <c r="J636" i="2"/>
  <c r="I636" i="2"/>
  <c r="K636" i="2"/>
  <c r="L636" i="2"/>
  <c r="W631" i="1" l="1"/>
  <c r="U632" i="1"/>
  <c r="I633" i="1" s="1"/>
  <c r="V631" i="1"/>
  <c r="Y631" i="1"/>
  <c r="T636" i="2"/>
  <c r="P636" i="2"/>
  <c r="W636" i="2" s="1"/>
  <c r="Q636" i="2"/>
  <c r="X636" i="2" s="1"/>
  <c r="N636" i="2"/>
  <c r="M636" i="2"/>
  <c r="R636" i="2"/>
  <c r="O636" i="2"/>
  <c r="S636" i="2"/>
  <c r="V636" i="2" l="1"/>
  <c r="Y636" i="2"/>
  <c r="Z631" i="1"/>
  <c r="AA631" i="1"/>
  <c r="K632" i="1"/>
  <c r="L632" i="1"/>
  <c r="Q632" i="1" s="1"/>
  <c r="X632" i="1" s="1"/>
  <c r="J632" i="1"/>
  <c r="U636" i="2"/>
  <c r="R633" i="1"/>
  <c r="N633" i="1"/>
  <c r="M633" i="1"/>
  <c r="Z636" i="2" l="1"/>
  <c r="AA636" i="2"/>
  <c r="O632" i="1"/>
  <c r="S632" i="1"/>
  <c r="T632" i="1"/>
  <c r="P632" i="1"/>
  <c r="J637" i="2"/>
  <c r="I637" i="2"/>
  <c r="K637" i="2"/>
  <c r="L637" i="2"/>
  <c r="U633" i="1"/>
  <c r="V632" i="1" l="1"/>
  <c r="J633" i="1" s="1"/>
  <c r="W632" i="1"/>
  <c r="Y632" i="1"/>
  <c r="P637" i="2"/>
  <c r="T637" i="2"/>
  <c r="Q637" i="2"/>
  <c r="X637" i="2" s="1"/>
  <c r="R637" i="2"/>
  <c r="N637" i="2"/>
  <c r="M637" i="2"/>
  <c r="S637" i="2"/>
  <c r="O637" i="2"/>
  <c r="I634" i="1"/>
  <c r="V637" i="2" l="1"/>
  <c r="W637" i="2"/>
  <c r="U637" i="2"/>
  <c r="I638" i="2" s="1"/>
  <c r="K633" i="1"/>
  <c r="T633" i="1" s="1"/>
  <c r="L633" i="1"/>
  <c r="Q633" i="1" s="1"/>
  <c r="X633" i="1" s="1"/>
  <c r="Z632" i="1"/>
  <c r="AA632" i="1"/>
  <c r="O633" i="1"/>
  <c r="S633" i="1"/>
  <c r="Y637" i="2"/>
  <c r="M634" i="1"/>
  <c r="R634" i="1"/>
  <c r="N634" i="1"/>
  <c r="Z637" i="2" l="1"/>
  <c r="AA637" i="2"/>
  <c r="J638" i="2"/>
  <c r="O638" i="2" s="1"/>
  <c r="L638" i="2"/>
  <c r="Q638" i="2" s="1"/>
  <c r="X638" i="2" s="1"/>
  <c r="K638" i="2"/>
  <c r="P638" i="2" s="1"/>
  <c r="P633" i="1"/>
  <c r="W633" i="1" s="1"/>
  <c r="V633" i="1"/>
  <c r="J634" i="1" s="1"/>
  <c r="N638" i="2"/>
  <c r="M638" i="2"/>
  <c r="R638" i="2"/>
  <c r="U634" i="1"/>
  <c r="S638" i="2" l="1"/>
  <c r="T638" i="2"/>
  <c r="V638" i="2"/>
  <c r="W638" i="2"/>
  <c r="Y638" i="2"/>
  <c r="Y633" i="1"/>
  <c r="AA633" i="1" s="1"/>
  <c r="K634" i="1"/>
  <c r="T634" i="1" s="1"/>
  <c r="L634" i="1"/>
  <c r="Q634" i="1" s="1"/>
  <c r="X634" i="1" s="1"/>
  <c r="O634" i="1"/>
  <c r="S634" i="1"/>
  <c r="U638" i="2"/>
  <c r="I635" i="1"/>
  <c r="Z638" i="2" l="1"/>
  <c r="AA638" i="2"/>
  <c r="Z633" i="1"/>
  <c r="P634" i="1"/>
  <c r="W634" i="1" s="1"/>
  <c r="V634" i="1"/>
  <c r="J639" i="2"/>
  <c r="I639" i="2"/>
  <c r="K639" i="2"/>
  <c r="L639" i="2"/>
  <c r="N635" i="1"/>
  <c r="M635" i="1"/>
  <c r="R635" i="1"/>
  <c r="Y634" i="1" l="1"/>
  <c r="Z634" i="1" s="1"/>
  <c r="J635" i="1"/>
  <c r="K635" i="1"/>
  <c r="L635" i="1"/>
  <c r="Q635" i="1" s="1"/>
  <c r="X635" i="1" s="1"/>
  <c r="P639" i="2"/>
  <c r="T639" i="2"/>
  <c r="Q639" i="2"/>
  <c r="X639" i="2" s="1"/>
  <c r="R639" i="2"/>
  <c r="N639" i="2"/>
  <c r="M639" i="2"/>
  <c r="S639" i="2"/>
  <c r="O639" i="2"/>
  <c r="U635" i="1"/>
  <c r="W639" i="2" l="1"/>
  <c r="U639" i="2"/>
  <c r="I640" i="2" s="1"/>
  <c r="V639" i="2"/>
  <c r="AA634" i="1"/>
  <c r="O635" i="1"/>
  <c r="S635" i="1"/>
  <c r="T635" i="1"/>
  <c r="P635" i="1"/>
  <c r="Y639" i="2"/>
  <c r="I636" i="1"/>
  <c r="K640" i="2" l="1"/>
  <c r="Z639" i="2"/>
  <c r="AA639" i="2"/>
  <c r="L640" i="2"/>
  <c r="Q640" i="2" s="1"/>
  <c r="X640" i="2" s="1"/>
  <c r="J640" i="2"/>
  <c r="O640" i="2" s="1"/>
  <c r="W635" i="1"/>
  <c r="V635" i="1"/>
  <c r="Y635" i="1"/>
  <c r="T640" i="2"/>
  <c r="P640" i="2"/>
  <c r="N640" i="2"/>
  <c r="M640" i="2"/>
  <c r="R640" i="2"/>
  <c r="R636" i="1"/>
  <c r="N636" i="1"/>
  <c r="M636" i="1"/>
  <c r="S640" i="2" l="1"/>
  <c r="V640" i="2" s="1"/>
  <c r="W640" i="2"/>
  <c r="Y640" i="2"/>
  <c r="AA635" i="1"/>
  <c r="Z635" i="1"/>
  <c r="J636" i="1"/>
  <c r="K636" i="1"/>
  <c r="L636" i="1"/>
  <c r="Q636" i="1" s="1"/>
  <c r="X636" i="1" s="1"/>
  <c r="U636" i="1"/>
  <c r="U640" i="2"/>
  <c r="Z640" i="2" l="1"/>
  <c r="AA640" i="2"/>
  <c r="S636" i="1"/>
  <c r="O636" i="1"/>
  <c r="P636" i="1"/>
  <c r="T636" i="1"/>
  <c r="I637" i="1"/>
  <c r="N637" i="1" s="1"/>
  <c r="J641" i="2"/>
  <c r="I641" i="2"/>
  <c r="K641" i="2"/>
  <c r="L641" i="2"/>
  <c r="W636" i="1" l="1"/>
  <c r="Y636" i="1"/>
  <c r="V636" i="1"/>
  <c r="R637" i="1"/>
  <c r="M637" i="1"/>
  <c r="P641" i="2"/>
  <c r="T641" i="2"/>
  <c r="Q641" i="2"/>
  <c r="X641" i="2" s="1"/>
  <c r="R641" i="2"/>
  <c r="N641" i="2"/>
  <c r="M641" i="2"/>
  <c r="S641" i="2"/>
  <c r="O641" i="2"/>
  <c r="V641" i="2" l="1"/>
  <c r="W641" i="2"/>
  <c r="Y641" i="2"/>
  <c r="L637" i="1"/>
  <c r="Q637" i="1" s="1"/>
  <c r="X637" i="1" s="1"/>
  <c r="K637" i="1"/>
  <c r="J637" i="1"/>
  <c r="Z636" i="1"/>
  <c r="AA636" i="1"/>
  <c r="U637" i="1"/>
  <c r="U641" i="2"/>
  <c r="Z641" i="2" l="1"/>
  <c r="AA641" i="2"/>
  <c r="S637" i="1"/>
  <c r="O637" i="1"/>
  <c r="T637" i="1"/>
  <c r="P637" i="1"/>
  <c r="I638" i="1"/>
  <c r="M638" i="1" s="1"/>
  <c r="J642" i="2"/>
  <c r="I642" i="2"/>
  <c r="K642" i="2"/>
  <c r="L642" i="2"/>
  <c r="V637" i="1" l="1"/>
  <c r="J638" i="1" s="1"/>
  <c r="S638" i="1" s="1"/>
  <c r="W637" i="1"/>
  <c r="Y637" i="1"/>
  <c r="R638" i="1"/>
  <c r="N638" i="1"/>
  <c r="Q642" i="2"/>
  <c r="X642" i="2" s="1"/>
  <c r="T642" i="2"/>
  <c r="P642" i="2"/>
  <c r="N642" i="2"/>
  <c r="M642" i="2"/>
  <c r="R642" i="2"/>
  <c r="O642" i="2"/>
  <c r="S642" i="2"/>
  <c r="W642" i="2" l="1"/>
  <c r="Y642" i="2"/>
  <c r="V642" i="2"/>
  <c r="K638" i="1"/>
  <c r="P638" i="1" s="1"/>
  <c r="O638" i="1"/>
  <c r="V638" i="1" s="1"/>
  <c r="L638" i="1"/>
  <c r="Q638" i="1" s="1"/>
  <c r="X638" i="1" s="1"/>
  <c r="AA637" i="1"/>
  <c r="Z637" i="1"/>
  <c r="U638" i="1"/>
  <c r="U642" i="2"/>
  <c r="Z642" i="2" l="1"/>
  <c r="AA642" i="2"/>
  <c r="J639" i="1"/>
  <c r="S639" i="1" s="1"/>
  <c r="T638" i="1"/>
  <c r="W638" i="1" s="1"/>
  <c r="L639" i="1" s="1"/>
  <c r="Q639" i="1" s="1"/>
  <c r="X639" i="1" s="1"/>
  <c r="Y638" i="1"/>
  <c r="Z638" i="1" s="1"/>
  <c r="I639" i="1"/>
  <c r="R639" i="1" s="1"/>
  <c r="J643" i="2"/>
  <c r="I643" i="2"/>
  <c r="K643" i="2"/>
  <c r="L643" i="2"/>
  <c r="O639" i="1" l="1"/>
  <c r="V639" i="1" s="1"/>
  <c r="AA638" i="1"/>
  <c r="K639" i="1"/>
  <c r="T639" i="1" s="1"/>
  <c r="M639" i="1"/>
  <c r="N639" i="1"/>
  <c r="P643" i="2"/>
  <c r="T643" i="2"/>
  <c r="Q643" i="2"/>
  <c r="X643" i="2" s="1"/>
  <c r="R643" i="2"/>
  <c r="N643" i="2"/>
  <c r="M643" i="2"/>
  <c r="S643" i="2"/>
  <c r="O643" i="2"/>
  <c r="W643" i="2" l="1"/>
  <c r="U643" i="2"/>
  <c r="I644" i="2" s="1"/>
  <c r="V643" i="2"/>
  <c r="P639" i="1"/>
  <c r="W639" i="1" s="1"/>
  <c r="U639" i="1"/>
  <c r="I640" i="1" s="1"/>
  <c r="N640" i="1" s="1"/>
  <c r="Y643" i="2"/>
  <c r="Z643" i="2" l="1"/>
  <c r="AA643" i="2"/>
  <c r="J644" i="2"/>
  <c r="O644" i="2" s="1"/>
  <c r="K644" i="2"/>
  <c r="T644" i="2" s="1"/>
  <c r="L644" i="2"/>
  <c r="Q644" i="2" s="1"/>
  <c r="X644" i="2" s="1"/>
  <c r="Y639" i="1"/>
  <c r="AA639" i="1" s="1"/>
  <c r="K640" i="1"/>
  <c r="P640" i="1" s="1"/>
  <c r="R640" i="1"/>
  <c r="M640" i="1"/>
  <c r="J640" i="1"/>
  <c r="O640" i="1" s="1"/>
  <c r="L640" i="1"/>
  <c r="Q640" i="1" s="1"/>
  <c r="X640" i="1" s="1"/>
  <c r="N644" i="2"/>
  <c r="M644" i="2"/>
  <c r="R644" i="2"/>
  <c r="P644" i="2"/>
  <c r="W644" i="2" l="1"/>
  <c r="S644" i="2"/>
  <c r="V644" i="2" s="1"/>
  <c r="T640" i="1"/>
  <c r="W640" i="1" s="1"/>
  <c r="Z639" i="1"/>
  <c r="S640" i="1"/>
  <c r="V640" i="1" s="1"/>
  <c r="Y640" i="1"/>
  <c r="AA640" i="1" s="1"/>
  <c r="U640" i="1"/>
  <c r="I641" i="1" s="1"/>
  <c r="Y644" i="2"/>
  <c r="U644" i="2"/>
  <c r="Z644" i="2" l="1"/>
  <c r="AA644" i="2"/>
  <c r="J641" i="1"/>
  <c r="O641" i="1" s="1"/>
  <c r="K641" i="1"/>
  <c r="T641" i="1" s="1"/>
  <c r="Z640" i="1"/>
  <c r="L641" i="1"/>
  <c r="Q641" i="1" s="1"/>
  <c r="X641" i="1" s="1"/>
  <c r="J645" i="2"/>
  <c r="I645" i="2"/>
  <c r="K645" i="2"/>
  <c r="L645" i="2"/>
  <c r="R641" i="1"/>
  <c r="N641" i="1"/>
  <c r="M641" i="1"/>
  <c r="P641" i="1" l="1"/>
  <c r="Y641" i="1" s="1"/>
  <c r="S641" i="1"/>
  <c r="V641" i="1" s="1"/>
  <c r="U641" i="1"/>
  <c r="I642" i="1" s="1"/>
  <c r="P645" i="2"/>
  <c r="T645" i="2"/>
  <c r="Q645" i="2"/>
  <c r="X645" i="2" s="1"/>
  <c r="R645" i="2"/>
  <c r="N645" i="2"/>
  <c r="M645" i="2"/>
  <c r="S645" i="2"/>
  <c r="O645" i="2"/>
  <c r="V645" i="2" s="1"/>
  <c r="W645" i="2" l="1"/>
  <c r="U645" i="2"/>
  <c r="J646" i="2" s="1"/>
  <c r="W641" i="1"/>
  <c r="L642" i="1" s="1"/>
  <c r="Q642" i="1" s="1"/>
  <c r="X642" i="1" s="1"/>
  <c r="J642" i="1"/>
  <c r="S642" i="1" s="1"/>
  <c r="Y645" i="2"/>
  <c r="AA641" i="1"/>
  <c r="Z641" i="1"/>
  <c r="M642" i="1"/>
  <c r="R642" i="1"/>
  <c r="N642" i="1"/>
  <c r="Z645" i="2" l="1"/>
  <c r="AA645" i="2"/>
  <c r="K646" i="2"/>
  <c r="T646" i="2" s="1"/>
  <c r="I646" i="2"/>
  <c r="M646" i="2" s="1"/>
  <c r="L646" i="2"/>
  <c r="Q646" i="2" s="1"/>
  <c r="X646" i="2" s="1"/>
  <c r="K642" i="1"/>
  <c r="T642" i="1" s="1"/>
  <c r="O642" i="1"/>
  <c r="V642" i="1" s="1"/>
  <c r="N646" i="2"/>
  <c r="O646" i="2"/>
  <c r="S646" i="2"/>
  <c r="U642" i="1"/>
  <c r="P646" i="2" l="1"/>
  <c r="R646" i="2"/>
  <c r="W646" i="2"/>
  <c r="V646" i="2"/>
  <c r="P642" i="1"/>
  <c r="W642" i="1" s="1"/>
  <c r="K643" i="1" s="1"/>
  <c r="Y646" i="2"/>
  <c r="U646" i="2"/>
  <c r="J643" i="1"/>
  <c r="I643" i="1"/>
  <c r="Z646" i="2" l="1"/>
  <c r="AA646" i="2"/>
  <c r="L643" i="1"/>
  <c r="Q643" i="1" s="1"/>
  <c r="X643" i="1" s="1"/>
  <c r="Y642" i="1"/>
  <c r="AA642" i="1" s="1"/>
  <c r="J647" i="2"/>
  <c r="I647" i="2"/>
  <c r="K647" i="2"/>
  <c r="L647" i="2"/>
  <c r="R643" i="1"/>
  <c r="N643" i="1"/>
  <c r="M643" i="1"/>
  <c r="P643" i="1"/>
  <c r="T643" i="1"/>
  <c r="S643" i="1"/>
  <c r="O643" i="1"/>
  <c r="Z642" i="1" l="1"/>
  <c r="V643" i="1"/>
  <c r="W643" i="1"/>
  <c r="P647" i="2"/>
  <c r="T647" i="2"/>
  <c r="Q647" i="2"/>
  <c r="X647" i="2" s="1"/>
  <c r="R647" i="2"/>
  <c r="N647" i="2"/>
  <c r="M647" i="2"/>
  <c r="S647" i="2"/>
  <c r="O647" i="2"/>
  <c r="Y643" i="1"/>
  <c r="U643" i="1"/>
  <c r="W647" i="2" l="1"/>
  <c r="V647" i="2"/>
  <c r="U647" i="2"/>
  <c r="J648" i="2" s="1"/>
  <c r="Y647" i="2"/>
  <c r="J644" i="1"/>
  <c r="I644" i="1"/>
  <c r="K644" i="1"/>
  <c r="AA643" i="1"/>
  <c r="Z643" i="1"/>
  <c r="L644" i="1"/>
  <c r="Z647" i="2" l="1"/>
  <c r="AA647" i="2"/>
  <c r="L648" i="2"/>
  <c r="Q648" i="2" s="1"/>
  <c r="X648" i="2" s="1"/>
  <c r="I648" i="2"/>
  <c r="N648" i="2" s="1"/>
  <c r="K648" i="2"/>
  <c r="T648" i="2" s="1"/>
  <c r="O648" i="2"/>
  <c r="S648" i="2"/>
  <c r="Q644" i="1"/>
  <c r="X644" i="1" s="1"/>
  <c r="T644" i="1"/>
  <c r="P644" i="1"/>
  <c r="R644" i="1"/>
  <c r="N644" i="1"/>
  <c r="M644" i="1"/>
  <c r="S644" i="1"/>
  <c r="O644" i="1"/>
  <c r="M648" i="2" l="1"/>
  <c r="R648" i="2"/>
  <c r="V648" i="2"/>
  <c r="P648" i="2"/>
  <c r="W648" i="2" s="1"/>
  <c r="V644" i="1"/>
  <c r="W644" i="1"/>
  <c r="U644" i="1"/>
  <c r="U648" i="2"/>
  <c r="Y644" i="1"/>
  <c r="Y648" i="2" l="1"/>
  <c r="J645" i="1"/>
  <c r="O645" i="1" s="1"/>
  <c r="L645" i="1"/>
  <c r="Q645" i="1" s="1"/>
  <c r="X645" i="1" s="1"/>
  <c r="I645" i="1"/>
  <c r="M645" i="1" s="1"/>
  <c r="K645" i="1"/>
  <c r="T645" i="1" s="1"/>
  <c r="J649" i="2"/>
  <c r="I649" i="2"/>
  <c r="K649" i="2"/>
  <c r="L649" i="2"/>
  <c r="Z644" i="1"/>
  <c r="AA644" i="1"/>
  <c r="Z648" i="2" l="1"/>
  <c r="AA648" i="2"/>
  <c r="S645" i="1"/>
  <c r="V645" i="1" s="1"/>
  <c r="R645" i="1"/>
  <c r="N645" i="1"/>
  <c r="P645" i="1"/>
  <c r="W645" i="1" s="1"/>
  <c r="P649" i="2"/>
  <c r="T649" i="2"/>
  <c r="Q649" i="2"/>
  <c r="X649" i="2" s="1"/>
  <c r="R649" i="2"/>
  <c r="N649" i="2"/>
  <c r="M649" i="2"/>
  <c r="S649" i="2"/>
  <c r="O649" i="2"/>
  <c r="V649" i="2" s="1"/>
  <c r="W649" i="2" l="1"/>
  <c r="U649" i="2"/>
  <c r="K650" i="2" s="1"/>
  <c r="U645" i="1"/>
  <c r="K646" i="1" s="1"/>
  <c r="Y645" i="1"/>
  <c r="Z645" i="1" s="1"/>
  <c r="Y649" i="2"/>
  <c r="Z649" i="2" l="1"/>
  <c r="AA649" i="2"/>
  <c r="L650" i="2"/>
  <c r="Q650" i="2" s="1"/>
  <c r="X650" i="2" s="1"/>
  <c r="I650" i="2"/>
  <c r="M650" i="2" s="1"/>
  <c r="J650" i="2"/>
  <c r="S650" i="2" s="1"/>
  <c r="J646" i="1"/>
  <c r="S646" i="1" s="1"/>
  <c r="I646" i="1"/>
  <c r="M646" i="1" s="1"/>
  <c r="L646" i="1"/>
  <c r="Q646" i="1" s="1"/>
  <c r="X646" i="1" s="1"/>
  <c r="AA645" i="1"/>
  <c r="T650" i="2"/>
  <c r="P650" i="2"/>
  <c r="T646" i="1"/>
  <c r="P646" i="1"/>
  <c r="N650" i="2" l="1"/>
  <c r="R650" i="2"/>
  <c r="U650" i="2" s="1"/>
  <c r="W650" i="2"/>
  <c r="O650" i="2"/>
  <c r="V650" i="2" s="1"/>
  <c r="N646" i="1"/>
  <c r="R646" i="1"/>
  <c r="O646" i="1"/>
  <c r="V646" i="1" s="1"/>
  <c r="W646" i="1"/>
  <c r="Y650" i="2" l="1"/>
  <c r="Y646" i="1"/>
  <c r="Z646" i="1" s="1"/>
  <c r="U646" i="1"/>
  <c r="I647" i="1" s="1"/>
  <c r="J651" i="2"/>
  <c r="I651" i="2"/>
  <c r="K651" i="2"/>
  <c r="L651" i="2"/>
  <c r="Z650" i="2" l="1"/>
  <c r="AA650" i="2"/>
  <c r="AA646" i="1"/>
  <c r="J647" i="1"/>
  <c r="O647" i="1" s="1"/>
  <c r="L647" i="1"/>
  <c r="Q647" i="1" s="1"/>
  <c r="X647" i="1" s="1"/>
  <c r="K647" i="1"/>
  <c r="P647" i="1" s="1"/>
  <c r="Q651" i="2"/>
  <c r="X651" i="2" s="1"/>
  <c r="P651" i="2"/>
  <c r="T651" i="2"/>
  <c r="R651" i="2"/>
  <c r="N651" i="2"/>
  <c r="M651" i="2"/>
  <c r="S651" i="2"/>
  <c r="O651" i="2"/>
  <c r="R647" i="1"/>
  <c r="N647" i="1"/>
  <c r="M647" i="1"/>
  <c r="V651" i="2" l="1"/>
  <c r="W651" i="2"/>
  <c r="Y651" i="2"/>
  <c r="S647" i="1"/>
  <c r="V647" i="1" s="1"/>
  <c r="T647" i="1"/>
  <c r="W647" i="1" s="1"/>
  <c r="U647" i="1"/>
  <c r="I648" i="1" s="1"/>
  <c r="U651" i="2"/>
  <c r="Y647" i="1"/>
  <c r="Z651" i="2" l="1"/>
  <c r="AA651" i="2"/>
  <c r="L648" i="1"/>
  <c r="Q648" i="1" s="1"/>
  <c r="X648" i="1" s="1"/>
  <c r="K648" i="1"/>
  <c r="T648" i="1" s="1"/>
  <c r="J648" i="1"/>
  <c r="O648" i="1" s="1"/>
  <c r="K652" i="2"/>
  <c r="J652" i="2"/>
  <c r="I652" i="2"/>
  <c r="L652" i="2"/>
  <c r="AA647" i="1"/>
  <c r="Z647" i="1"/>
  <c r="R648" i="1"/>
  <c r="N648" i="1"/>
  <c r="M648" i="1"/>
  <c r="P648" i="1" l="1"/>
  <c r="W648" i="1" s="1"/>
  <c r="S648" i="1"/>
  <c r="V648" i="1" s="1"/>
  <c r="Q652" i="2"/>
  <c r="X652" i="2" s="1"/>
  <c r="N652" i="2"/>
  <c r="M652" i="2"/>
  <c r="R652" i="2"/>
  <c r="O652" i="2"/>
  <c r="S652" i="2"/>
  <c r="T652" i="2"/>
  <c r="P652" i="2"/>
  <c r="U648" i="1"/>
  <c r="V652" i="2" l="1"/>
  <c r="W652" i="2"/>
  <c r="Y652" i="2"/>
  <c r="Y648" i="1"/>
  <c r="AA648" i="1" s="1"/>
  <c r="U652" i="2"/>
  <c r="J649" i="1"/>
  <c r="I649" i="1"/>
  <c r="K649" i="1"/>
  <c r="L649" i="1"/>
  <c r="Z652" i="2" l="1"/>
  <c r="AA652" i="2"/>
  <c r="Z648" i="1"/>
  <c r="J653" i="2"/>
  <c r="I653" i="2"/>
  <c r="K653" i="2"/>
  <c r="L653" i="2"/>
  <c r="P649" i="1"/>
  <c r="T649" i="1"/>
  <c r="Q649" i="1"/>
  <c r="X649" i="1" s="1"/>
  <c r="R649" i="1"/>
  <c r="N649" i="1"/>
  <c r="M649" i="1"/>
  <c r="S649" i="1"/>
  <c r="O649" i="1"/>
  <c r="V649" i="1" l="1"/>
  <c r="W649" i="1"/>
  <c r="Y649" i="1"/>
  <c r="Z649" i="1" s="1"/>
  <c r="P653" i="2"/>
  <c r="T653" i="2"/>
  <c r="Q653" i="2"/>
  <c r="X653" i="2" s="1"/>
  <c r="R653" i="2"/>
  <c r="N653" i="2"/>
  <c r="M653" i="2"/>
  <c r="S653" i="2"/>
  <c r="O653" i="2"/>
  <c r="U649" i="1"/>
  <c r="V653" i="2" l="1"/>
  <c r="W653" i="2"/>
  <c r="U653" i="2"/>
  <c r="AA649" i="1"/>
  <c r="Y653" i="2"/>
  <c r="J650" i="1"/>
  <c r="I650" i="1"/>
  <c r="K650" i="1"/>
  <c r="L650" i="1"/>
  <c r="J654" i="2" l="1"/>
  <c r="S654" i="2" s="1"/>
  <c r="Z653" i="2"/>
  <c r="AA653" i="2"/>
  <c r="L654" i="2"/>
  <c r="Q654" i="2" s="1"/>
  <c r="X654" i="2" s="1"/>
  <c r="I654" i="2"/>
  <c r="N654" i="2" s="1"/>
  <c r="K654" i="2"/>
  <c r="P654" i="2" s="1"/>
  <c r="T650" i="1"/>
  <c r="P650" i="1"/>
  <c r="N650" i="1"/>
  <c r="M650" i="1"/>
  <c r="R650" i="1"/>
  <c r="Q650" i="1"/>
  <c r="X650" i="1" s="1"/>
  <c r="S650" i="1"/>
  <c r="O650" i="1"/>
  <c r="R654" i="2" l="1"/>
  <c r="O654" i="2"/>
  <c r="V654" i="2" s="1"/>
  <c r="M654" i="2"/>
  <c r="U654" i="2" s="1"/>
  <c r="T654" i="2"/>
  <c r="W654" i="2" s="1"/>
  <c r="W650" i="1"/>
  <c r="V650" i="1"/>
  <c r="Y650" i="1"/>
  <c r="AA650" i="1" s="1"/>
  <c r="U650" i="1"/>
  <c r="Y654" i="2" l="1"/>
  <c r="Z654" i="2" s="1"/>
  <c r="AA654" i="2"/>
  <c r="Z650" i="1"/>
  <c r="J655" i="2"/>
  <c r="I655" i="2"/>
  <c r="K655" i="2"/>
  <c r="L655" i="2"/>
  <c r="I651" i="1"/>
  <c r="J651" i="1"/>
  <c r="K651" i="1"/>
  <c r="L651" i="1"/>
  <c r="P655" i="2" l="1"/>
  <c r="T655" i="2"/>
  <c r="Q655" i="2"/>
  <c r="X655" i="2" s="1"/>
  <c r="R655" i="2"/>
  <c r="N655" i="2"/>
  <c r="M655" i="2"/>
  <c r="S655" i="2"/>
  <c r="O655" i="2"/>
  <c r="Q651" i="1"/>
  <c r="X651" i="1" s="1"/>
  <c r="S651" i="1"/>
  <c r="O651" i="1"/>
  <c r="P651" i="1"/>
  <c r="T651" i="1"/>
  <c r="N651" i="1"/>
  <c r="M651" i="1"/>
  <c r="R651" i="1"/>
  <c r="V655" i="2" l="1"/>
  <c r="U655" i="2"/>
  <c r="W655" i="2"/>
  <c r="V651" i="1"/>
  <c r="W651" i="1"/>
  <c r="Y651" i="1"/>
  <c r="Z651" i="1" s="1"/>
  <c r="Y655" i="2"/>
  <c r="U651" i="1"/>
  <c r="Z655" i="2" l="1"/>
  <c r="AA655" i="2"/>
  <c r="K656" i="2"/>
  <c r="P656" i="2" s="1"/>
  <c r="L656" i="2"/>
  <c r="Q656" i="2" s="1"/>
  <c r="X656" i="2" s="1"/>
  <c r="J656" i="2"/>
  <c r="O656" i="2" s="1"/>
  <c r="I656" i="2"/>
  <c r="N656" i="2" s="1"/>
  <c r="AA651" i="1"/>
  <c r="I652" i="1"/>
  <c r="J652" i="1"/>
  <c r="K652" i="1"/>
  <c r="L652" i="1"/>
  <c r="R656" i="2" l="1"/>
  <c r="M656" i="2"/>
  <c r="T656" i="2"/>
  <c r="W656" i="2" s="1"/>
  <c r="S656" i="2"/>
  <c r="V656" i="2" s="1"/>
  <c r="Y656" i="2"/>
  <c r="Q652" i="1"/>
  <c r="X652" i="1" s="1"/>
  <c r="S652" i="1"/>
  <c r="O652" i="1"/>
  <c r="T652" i="1"/>
  <c r="P652" i="1"/>
  <c r="R652" i="1"/>
  <c r="N652" i="1"/>
  <c r="M652" i="1"/>
  <c r="U656" i="2" l="1"/>
  <c r="Z656" i="2"/>
  <c r="AA656" i="2"/>
  <c r="V652" i="1"/>
  <c r="W652" i="1"/>
  <c r="J657" i="2"/>
  <c r="I657" i="2"/>
  <c r="K657" i="2"/>
  <c r="L657" i="2"/>
  <c r="Y652" i="1"/>
  <c r="U652" i="1"/>
  <c r="P657" i="2" l="1"/>
  <c r="T657" i="2"/>
  <c r="Q657" i="2"/>
  <c r="X657" i="2" s="1"/>
  <c r="R657" i="2"/>
  <c r="N657" i="2"/>
  <c r="M657" i="2"/>
  <c r="S657" i="2"/>
  <c r="O657" i="2"/>
  <c r="J653" i="1"/>
  <c r="I653" i="1"/>
  <c r="K653" i="1"/>
  <c r="Z652" i="1"/>
  <c r="AA652" i="1"/>
  <c r="L653" i="1"/>
  <c r="W657" i="2" l="1"/>
  <c r="V657" i="2"/>
  <c r="Y657" i="2"/>
  <c r="U657" i="2"/>
  <c r="Q653" i="1"/>
  <c r="X653" i="1" s="1"/>
  <c r="N653" i="1"/>
  <c r="R653" i="1"/>
  <c r="M653" i="1"/>
  <c r="T653" i="1"/>
  <c r="P653" i="1"/>
  <c r="O653" i="1"/>
  <c r="S653" i="1"/>
  <c r="Z657" i="2" l="1"/>
  <c r="AA657" i="2"/>
  <c r="V653" i="1"/>
  <c r="W653" i="1"/>
  <c r="Y653" i="1"/>
  <c r="Z653" i="1" s="1"/>
  <c r="K658" i="2"/>
  <c r="J658" i="2"/>
  <c r="I658" i="2"/>
  <c r="L658" i="2"/>
  <c r="U653" i="1"/>
  <c r="L654" i="1" l="1"/>
  <c r="Q654" i="1" s="1"/>
  <c r="X654" i="1" s="1"/>
  <c r="AA653" i="1"/>
  <c r="N658" i="2"/>
  <c r="M658" i="2"/>
  <c r="R658" i="2"/>
  <c r="Q658" i="2"/>
  <c r="X658" i="2" s="1"/>
  <c r="O658" i="2"/>
  <c r="S658" i="2"/>
  <c r="T658" i="2"/>
  <c r="P658" i="2"/>
  <c r="J654" i="1"/>
  <c r="I654" i="1"/>
  <c r="K654" i="1"/>
  <c r="V658" i="2" l="1"/>
  <c r="W658" i="2"/>
  <c r="Y658" i="2"/>
  <c r="U658" i="2"/>
  <c r="T654" i="1"/>
  <c r="P654" i="1"/>
  <c r="R654" i="1"/>
  <c r="N654" i="1"/>
  <c r="M654" i="1"/>
  <c r="O654" i="1"/>
  <c r="S654" i="1"/>
  <c r="Z658" i="2" l="1"/>
  <c r="AA658" i="2"/>
  <c r="V654" i="1"/>
  <c r="W654" i="1"/>
  <c r="U654" i="1"/>
  <c r="J659" i="2"/>
  <c r="I659" i="2"/>
  <c r="K659" i="2"/>
  <c r="L659" i="2"/>
  <c r="Y654" i="1"/>
  <c r="L655" i="1" l="1"/>
  <c r="Q655" i="1" s="1"/>
  <c r="X655" i="1" s="1"/>
  <c r="I655" i="1"/>
  <c r="N655" i="1" s="1"/>
  <c r="J655" i="1"/>
  <c r="S655" i="1" s="1"/>
  <c r="K655" i="1"/>
  <c r="T655" i="1" s="1"/>
  <c r="Q659" i="2"/>
  <c r="X659" i="2" s="1"/>
  <c r="P659" i="2"/>
  <c r="T659" i="2"/>
  <c r="R659" i="2"/>
  <c r="N659" i="2"/>
  <c r="M659" i="2"/>
  <c r="S659" i="2"/>
  <c r="O659" i="2"/>
  <c r="AA654" i="1"/>
  <c r="Z654" i="1"/>
  <c r="V659" i="2" l="1"/>
  <c r="U659" i="2"/>
  <c r="J660" i="2" s="1"/>
  <c r="W659" i="2"/>
  <c r="M655" i="1"/>
  <c r="R655" i="1"/>
  <c r="O655" i="1"/>
  <c r="V655" i="1" s="1"/>
  <c r="P655" i="1"/>
  <c r="W655" i="1" s="1"/>
  <c r="Y659" i="2"/>
  <c r="Z659" i="2" l="1"/>
  <c r="AA659" i="2"/>
  <c r="K660" i="2"/>
  <c r="P660" i="2" s="1"/>
  <c r="I660" i="2"/>
  <c r="R660" i="2" s="1"/>
  <c r="L660" i="2"/>
  <c r="Q660" i="2" s="1"/>
  <c r="X660" i="2" s="1"/>
  <c r="U655" i="1"/>
  <c r="L656" i="1" s="1"/>
  <c r="Q656" i="1" s="1"/>
  <c r="X656" i="1" s="1"/>
  <c r="Y655" i="1"/>
  <c r="AA655" i="1" s="1"/>
  <c r="O660" i="2"/>
  <c r="S660" i="2"/>
  <c r="T660" i="2" l="1"/>
  <c r="W660" i="2" s="1"/>
  <c r="M660" i="2"/>
  <c r="N660" i="2"/>
  <c r="V660" i="2"/>
  <c r="Y660" i="2"/>
  <c r="K656" i="1"/>
  <c r="P656" i="1" s="1"/>
  <c r="I656" i="1"/>
  <c r="M656" i="1" s="1"/>
  <c r="J656" i="1"/>
  <c r="O656" i="1" s="1"/>
  <c r="Z655" i="1"/>
  <c r="U660" i="2" l="1"/>
  <c r="Z660" i="2"/>
  <c r="AA660" i="2"/>
  <c r="N656" i="1"/>
  <c r="Y656" i="1" s="1"/>
  <c r="Z656" i="1" s="1"/>
  <c r="R656" i="1"/>
  <c r="S656" i="1"/>
  <c r="V656" i="1" s="1"/>
  <c r="T656" i="1"/>
  <c r="W656" i="1" s="1"/>
  <c r="J661" i="2"/>
  <c r="I661" i="2"/>
  <c r="K661" i="2"/>
  <c r="L661" i="2"/>
  <c r="U656" i="1" l="1"/>
  <c r="I657" i="1" s="1"/>
  <c r="R657" i="1" s="1"/>
  <c r="AA656" i="1"/>
  <c r="Q661" i="2"/>
  <c r="X661" i="2" s="1"/>
  <c r="P661" i="2"/>
  <c r="T661" i="2"/>
  <c r="R661" i="2"/>
  <c r="N661" i="2"/>
  <c r="M661" i="2"/>
  <c r="S661" i="2"/>
  <c r="O661" i="2"/>
  <c r="V661" i="2" l="1"/>
  <c r="W661" i="2"/>
  <c r="U661" i="2"/>
  <c r="N657" i="1"/>
  <c r="M657" i="1"/>
  <c r="J657" i="1"/>
  <c r="S657" i="1" s="1"/>
  <c r="K657" i="1"/>
  <c r="P657" i="1" s="1"/>
  <c r="L657" i="1"/>
  <c r="Q657" i="1" s="1"/>
  <c r="X657" i="1" s="1"/>
  <c r="Y661" i="2"/>
  <c r="J662" i="2" l="1"/>
  <c r="O662" i="2" s="1"/>
  <c r="Z661" i="2"/>
  <c r="AA661" i="2"/>
  <c r="L662" i="2"/>
  <c r="Q662" i="2" s="1"/>
  <c r="X662" i="2" s="1"/>
  <c r="K662" i="2"/>
  <c r="T662" i="2" s="1"/>
  <c r="I662" i="2"/>
  <c r="R662" i="2" s="1"/>
  <c r="U657" i="1"/>
  <c r="I658" i="1" s="1"/>
  <c r="N658" i="1" s="1"/>
  <c r="O657" i="1"/>
  <c r="V657" i="1" s="1"/>
  <c r="T657" i="1"/>
  <c r="W657" i="1" s="1"/>
  <c r="S662" i="2" l="1"/>
  <c r="P662" i="2"/>
  <c r="M662" i="2"/>
  <c r="N662" i="2"/>
  <c r="Y662" i="2" s="1"/>
  <c r="W662" i="2"/>
  <c r="V662" i="2"/>
  <c r="J658" i="1"/>
  <c r="S658" i="1" s="1"/>
  <c r="Y657" i="1"/>
  <c r="Z657" i="1" s="1"/>
  <c r="K658" i="1"/>
  <c r="T658" i="1" s="1"/>
  <c r="L658" i="1"/>
  <c r="Q658" i="1" s="1"/>
  <c r="X658" i="1" s="1"/>
  <c r="M658" i="1"/>
  <c r="R658" i="1"/>
  <c r="U662" i="2" l="1"/>
  <c r="Z662" i="2"/>
  <c r="AA662" i="2"/>
  <c r="O658" i="1"/>
  <c r="V658" i="1" s="1"/>
  <c r="P658" i="1"/>
  <c r="W658" i="1" s="1"/>
  <c r="AA657" i="1"/>
  <c r="U658" i="1"/>
  <c r="J663" i="2"/>
  <c r="I663" i="2"/>
  <c r="K663" i="2"/>
  <c r="L663" i="2"/>
  <c r="J659" i="1" l="1"/>
  <c r="O659" i="1" s="1"/>
  <c r="Y658" i="1"/>
  <c r="Z658" i="1" s="1"/>
  <c r="K659" i="1"/>
  <c r="T659" i="1" s="1"/>
  <c r="L659" i="1"/>
  <c r="Q659" i="1" s="1"/>
  <c r="X659" i="1" s="1"/>
  <c r="I659" i="1"/>
  <c r="N659" i="1" s="1"/>
  <c r="Q663" i="2"/>
  <c r="X663" i="2" s="1"/>
  <c r="P663" i="2"/>
  <c r="T663" i="2"/>
  <c r="R663" i="2"/>
  <c r="N663" i="2"/>
  <c r="M663" i="2"/>
  <c r="S663" i="2"/>
  <c r="O663" i="2"/>
  <c r="V663" i="2" l="1"/>
  <c r="W663" i="2"/>
  <c r="U663" i="2"/>
  <c r="J664" i="2" s="1"/>
  <c r="AA658" i="1"/>
  <c r="S659" i="1"/>
  <c r="V659" i="1" s="1"/>
  <c r="P659" i="1"/>
  <c r="W659" i="1" s="1"/>
  <c r="R659" i="1"/>
  <c r="M659" i="1"/>
  <c r="Y663" i="2"/>
  <c r="Z663" i="2" l="1"/>
  <c r="AA663" i="2"/>
  <c r="I664" i="2"/>
  <c r="M664" i="2" s="1"/>
  <c r="L664" i="2"/>
  <c r="Q664" i="2" s="1"/>
  <c r="X664" i="2" s="1"/>
  <c r="K664" i="2"/>
  <c r="T664" i="2" s="1"/>
  <c r="Y659" i="1"/>
  <c r="Z659" i="1" s="1"/>
  <c r="U659" i="1"/>
  <c r="I660" i="1" s="1"/>
  <c r="N664" i="2"/>
  <c r="O664" i="2"/>
  <c r="S664" i="2"/>
  <c r="R664" i="2" l="1"/>
  <c r="U664" i="2" s="1"/>
  <c r="V664" i="2"/>
  <c r="P664" i="2"/>
  <c r="Y664" i="2" s="1"/>
  <c r="AA659" i="1"/>
  <c r="L660" i="1"/>
  <c r="Q660" i="1" s="1"/>
  <c r="X660" i="1" s="1"/>
  <c r="J660" i="1"/>
  <c r="O660" i="1" s="1"/>
  <c r="K660" i="1"/>
  <c r="P660" i="1" s="1"/>
  <c r="R660" i="1"/>
  <c r="N660" i="1"/>
  <c r="M660" i="1"/>
  <c r="Z664" i="2" l="1"/>
  <c r="AA664" i="2"/>
  <c r="W664" i="2"/>
  <c r="K665" i="2" s="1"/>
  <c r="S660" i="1"/>
  <c r="V660" i="1" s="1"/>
  <c r="T660" i="1"/>
  <c r="W660" i="1" s="1"/>
  <c r="U660" i="1"/>
  <c r="Y660" i="1"/>
  <c r="J665" i="2"/>
  <c r="I665" i="2"/>
  <c r="L665" i="2" l="1"/>
  <c r="Q665" i="2" s="1"/>
  <c r="X665" i="2" s="1"/>
  <c r="J661" i="1"/>
  <c r="I661" i="1"/>
  <c r="Z660" i="1"/>
  <c r="AA660" i="1"/>
  <c r="L661" i="1"/>
  <c r="Q661" i="1" s="1"/>
  <c r="X661" i="1" s="1"/>
  <c r="K661" i="1"/>
  <c r="P665" i="2"/>
  <c r="T665" i="2"/>
  <c r="R665" i="2"/>
  <c r="N665" i="2"/>
  <c r="M665" i="2"/>
  <c r="S665" i="2"/>
  <c r="O665" i="2"/>
  <c r="V665" i="2" l="1"/>
  <c r="U665" i="2"/>
  <c r="I666" i="2" s="1"/>
  <c r="W665" i="2"/>
  <c r="N661" i="1"/>
  <c r="R661" i="1"/>
  <c r="M661" i="1"/>
  <c r="O661" i="1"/>
  <c r="S661" i="1"/>
  <c r="P661" i="1"/>
  <c r="T661" i="1"/>
  <c r="Y665" i="2"/>
  <c r="Z665" i="2" l="1"/>
  <c r="AA665" i="2"/>
  <c r="J666" i="2"/>
  <c r="K666" i="2"/>
  <c r="P666" i="2" s="1"/>
  <c r="L666" i="2"/>
  <c r="Q666" i="2" s="1"/>
  <c r="X666" i="2" s="1"/>
  <c r="U661" i="1"/>
  <c r="I662" i="1" s="1"/>
  <c r="R662" i="1" s="1"/>
  <c r="V661" i="1"/>
  <c r="W661" i="1"/>
  <c r="Y661" i="1"/>
  <c r="N666" i="2"/>
  <c r="M666" i="2"/>
  <c r="R666" i="2"/>
  <c r="O666" i="2"/>
  <c r="S666" i="2"/>
  <c r="T666" i="2" l="1"/>
  <c r="W666" i="2" s="1"/>
  <c r="V666" i="2"/>
  <c r="Y666" i="2"/>
  <c r="J662" i="1"/>
  <c r="S662" i="1" s="1"/>
  <c r="M662" i="1"/>
  <c r="N662" i="1"/>
  <c r="Z661" i="1"/>
  <c r="AA661" i="1"/>
  <c r="L662" i="1"/>
  <c r="K662" i="1"/>
  <c r="U666" i="2"/>
  <c r="Z666" i="2" l="1"/>
  <c r="AA666" i="2"/>
  <c r="O662" i="1"/>
  <c r="V662" i="1" s="1"/>
  <c r="U662" i="1"/>
  <c r="I663" i="1" s="1"/>
  <c r="M663" i="1" s="1"/>
  <c r="Q662" i="1"/>
  <c r="X662" i="1" s="1"/>
  <c r="T662" i="1"/>
  <c r="P662" i="1"/>
  <c r="J667" i="2"/>
  <c r="I667" i="2"/>
  <c r="K667" i="2"/>
  <c r="L667" i="2"/>
  <c r="J663" i="1" l="1"/>
  <c r="S663" i="1" s="1"/>
  <c r="R663" i="1"/>
  <c r="N663" i="1"/>
  <c r="Y662" i="1"/>
  <c r="Z662" i="1" s="1"/>
  <c r="W662" i="1"/>
  <c r="Q667" i="2"/>
  <c r="X667" i="2" s="1"/>
  <c r="P667" i="2"/>
  <c r="T667" i="2"/>
  <c r="R667" i="2"/>
  <c r="N667" i="2"/>
  <c r="M667" i="2"/>
  <c r="S667" i="2"/>
  <c r="O667" i="2"/>
  <c r="V667" i="2" l="1"/>
  <c r="Y667" i="2"/>
  <c r="W667" i="2"/>
  <c r="U663" i="1"/>
  <c r="I664" i="1" s="1"/>
  <c r="N664" i="1" s="1"/>
  <c r="O663" i="1"/>
  <c r="V663" i="1" s="1"/>
  <c r="AA662" i="1"/>
  <c r="K663" i="1"/>
  <c r="L663" i="1"/>
  <c r="Q663" i="1" s="1"/>
  <c r="X663" i="1" s="1"/>
  <c r="U667" i="2"/>
  <c r="Z667" i="2" l="1"/>
  <c r="AA667" i="2"/>
  <c r="J664" i="1"/>
  <c r="S664" i="1" s="1"/>
  <c r="M664" i="1"/>
  <c r="R664" i="1"/>
  <c r="T663" i="1"/>
  <c r="P663" i="1"/>
  <c r="Y663" i="1" s="1"/>
  <c r="K668" i="2"/>
  <c r="J668" i="2"/>
  <c r="I668" i="2"/>
  <c r="L668" i="2"/>
  <c r="O664" i="1" l="1"/>
  <c r="V664" i="1" s="1"/>
  <c r="U664" i="1"/>
  <c r="I665" i="1" s="1"/>
  <c r="W663" i="1"/>
  <c r="K664" i="1" s="1"/>
  <c r="Z663" i="1"/>
  <c r="AA663" i="1"/>
  <c r="Q668" i="2"/>
  <c r="X668" i="2" s="1"/>
  <c r="N668" i="2"/>
  <c r="M668" i="2"/>
  <c r="R668" i="2"/>
  <c r="O668" i="2"/>
  <c r="S668" i="2"/>
  <c r="T668" i="2"/>
  <c r="P668" i="2"/>
  <c r="W668" i="2" l="1"/>
  <c r="Y668" i="2"/>
  <c r="V668" i="2"/>
  <c r="J665" i="1"/>
  <c r="O665" i="1" s="1"/>
  <c r="L664" i="1"/>
  <c r="Q664" i="1" s="1"/>
  <c r="X664" i="1" s="1"/>
  <c r="T664" i="1"/>
  <c r="P664" i="1"/>
  <c r="U668" i="2"/>
  <c r="R665" i="1"/>
  <c r="N665" i="1"/>
  <c r="M665" i="1"/>
  <c r="Z668" i="2" l="1"/>
  <c r="AA668" i="2"/>
  <c r="S665" i="1"/>
  <c r="V665" i="1" s="1"/>
  <c r="Y664" i="1"/>
  <c r="Z664" i="1" s="1"/>
  <c r="W664" i="1"/>
  <c r="J669" i="2"/>
  <c r="I669" i="2"/>
  <c r="K669" i="2"/>
  <c r="L669" i="2"/>
  <c r="U665" i="1"/>
  <c r="AA664" i="1" l="1"/>
  <c r="L665" i="1"/>
  <c r="Q665" i="1" s="1"/>
  <c r="X665" i="1" s="1"/>
  <c r="K665" i="1"/>
  <c r="P669" i="2"/>
  <c r="T669" i="2"/>
  <c r="Q669" i="2"/>
  <c r="X669" i="2" s="1"/>
  <c r="R669" i="2"/>
  <c r="N669" i="2"/>
  <c r="M669" i="2"/>
  <c r="S669" i="2"/>
  <c r="O669" i="2"/>
  <c r="J666" i="1"/>
  <c r="I666" i="1"/>
  <c r="V669" i="2" l="1"/>
  <c r="W669" i="2"/>
  <c r="U669" i="2"/>
  <c r="J670" i="2" s="1"/>
  <c r="T665" i="1"/>
  <c r="P665" i="1"/>
  <c r="Y669" i="2"/>
  <c r="N666" i="1"/>
  <c r="M666" i="1"/>
  <c r="R666" i="1"/>
  <c r="O666" i="1"/>
  <c r="S666" i="1"/>
  <c r="Z669" i="2" l="1"/>
  <c r="AA669" i="2"/>
  <c r="L670" i="2"/>
  <c r="Q670" i="2" s="1"/>
  <c r="X670" i="2" s="1"/>
  <c r="K670" i="2"/>
  <c r="T670" i="2" s="1"/>
  <c r="I670" i="2"/>
  <c r="R670" i="2" s="1"/>
  <c r="W665" i="1"/>
  <c r="Y665" i="1"/>
  <c r="V666" i="1"/>
  <c r="O670" i="2"/>
  <c r="S670" i="2"/>
  <c r="U666" i="1"/>
  <c r="N670" i="2" l="1"/>
  <c r="M670" i="2"/>
  <c r="P670" i="2"/>
  <c r="Y670" i="2" s="1"/>
  <c r="V670" i="2"/>
  <c r="AA665" i="1"/>
  <c r="Z665" i="1"/>
  <c r="L666" i="1"/>
  <c r="Q666" i="1" s="1"/>
  <c r="X666" i="1" s="1"/>
  <c r="K666" i="1"/>
  <c r="J667" i="1"/>
  <c r="I667" i="1"/>
  <c r="U670" i="2" l="1"/>
  <c r="Z670" i="2"/>
  <c r="AA670" i="2"/>
  <c r="W670" i="2"/>
  <c r="L671" i="2" s="1"/>
  <c r="P666" i="1"/>
  <c r="Y666" i="1" s="1"/>
  <c r="T666" i="1"/>
  <c r="J671" i="2"/>
  <c r="I671" i="2"/>
  <c r="R667" i="1"/>
  <c r="N667" i="1"/>
  <c r="M667" i="1"/>
  <c r="O667" i="1"/>
  <c r="S667" i="1"/>
  <c r="K671" i="2" l="1"/>
  <c r="W666" i="1"/>
  <c r="L667" i="1" s="1"/>
  <c r="Q667" i="1" s="1"/>
  <c r="X667" i="1" s="1"/>
  <c r="Z666" i="1"/>
  <c r="AA666" i="1"/>
  <c r="V667" i="1"/>
  <c r="P671" i="2"/>
  <c r="T671" i="2"/>
  <c r="Q671" i="2"/>
  <c r="X671" i="2" s="1"/>
  <c r="R671" i="2"/>
  <c r="N671" i="2"/>
  <c r="M671" i="2"/>
  <c r="S671" i="2"/>
  <c r="O671" i="2"/>
  <c r="U667" i="1"/>
  <c r="V671" i="2" l="1"/>
  <c r="W671" i="2"/>
  <c r="U671" i="2"/>
  <c r="K667" i="1"/>
  <c r="P667" i="1" s="1"/>
  <c r="Y671" i="2"/>
  <c r="I668" i="1"/>
  <c r="J668" i="1"/>
  <c r="Z671" i="2" l="1"/>
  <c r="AA671" i="2"/>
  <c r="K672" i="2"/>
  <c r="T672" i="2" s="1"/>
  <c r="J672" i="2"/>
  <c r="O672" i="2" s="1"/>
  <c r="I672" i="2"/>
  <c r="R672" i="2" s="1"/>
  <c r="L672" i="2"/>
  <c r="Q672" i="2" s="1"/>
  <c r="X672" i="2" s="1"/>
  <c r="T667" i="1"/>
  <c r="W667" i="1" s="1"/>
  <c r="Y667" i="1"/>
  <c r="M668" i="1"/>
  <c r="R668" i="1"/>
  <c r="N668" i="1"/>
  <c r="S668" i="1"/>
  <c r="O668" i="1"/>
  <c r="P672" i="2" l="1"/>
  <c r="S672" i="2"/>
  <c r="N672" i="2"/>
  <c r="M672" i="2"/>
  <c r="W672" i="2"/>
  <c r="V672" i="2"/>
  <c r="L668" i="1"/>
  <c r="K668" i="1"/>
  <c r="AA667" i="1"/>
  <c r="Z667" i="1"/>
  <c r="U668" i="1"/>
  <c r="V668" i="1"/>
  <c r="Y672" i="2" l="1"/>
  <c r="U672" i="2"/>
  <c r="J673" i="2" s="1"/>
  <c r="Z672" i="2"/>
  <c r="AA672" i="2"/>
  <c r="P668" i="1"/>
  <c r="T668" i="1"/>
  <c r="Q668" i="1"/>
  <c r="X668" i="1" s="1"/>
  <c r="J669" i="1"/>
  <c r="O669" i="1" s="1"/>
  <c r="I669" i="1"/>
  <c r="N669" i="1" s="1"/>
  <c r="L673" i="2"/>
  <c r="K673" i="2" l="1"/>
  <c r="I673" i="2"/>
  <c r="S669" i="1"/>
  <c r="V669" i="1" s="1"/>
  <c r="M669" i="1"/>
  <c r="R669" i="1"/>
  <c r="Y668" i="1"/>
  <c r="W668" i="1"/>
  <c r="Q673" i="2"/>
  <c r="X673" i="2" s="1"/>
  <c r="P673" i="2"/>
  <c r="T673" i="2"/>
  <c r="R673" i="2"/>
  <c r="N673" i="2"/>
  <c r="M673" i="2"/>
  <c r="S673" i="2"/>
  <c r="O673" i="2"/>
  <c r="V673" i="2" l="1"/>
  <c r="Y673" i="2"/>
  <c r="W673" i="2"/>
  <c r="U669" i="1"/>
  <c r="I670" i="1" s="1"/>
  <c r="M670" i="1" s="1"/>
  <c r="K669" i="1"/>
  <c r="L669" i="1"/>
  <c r="Q669" i="1" s="1"/>
  <c r="X669" i="1" s="1"/>
  <c r="AA668" i="1"/>
  <c r="Z668" i="1"/>
  <c r="U673" i="2"/>
  <c r="Z673" i="2" l="1"/>
  <c r="AA673" i="2"/>
  <c r="N670" i="1"/>
  <c r="R670" i="1"/>
  <c r="J670" i="1"/>
  <c r="O670" i="1" s="1"/>
  <c r="P669" i="1"/>
  <c r="Y669" i="1" s="1"/>
  <c r="T669" i="1"/>
  <c r="J674" i="2"/>
  <c r="I674" i="2"/>
  <c r="K674" i="2"/>
  <c r="L674" i="2"/>
  <c r="U670" i="1" l="1"/>
  <c r="I671" i="1" s="1"/>
  <c r="S670" i="1"/>
  <c r="V670" i="1" s="1"/>
  <c r="W669" i="1"/>
  <c r="L670" i="1" s="1"/>
  <c r="Q670" i="1" s="1"/>
  <c r="X670" i="1" s="1"/>
  <c r="AA669" i="1"/>
  <c r="Z669" i="1"/>
  <c r="T674" i="2"/>
  <c r="P674" i="2"/>
  <c r="Q674" i="2"/>
  <c r="X674" i="2" s="1"/>
  <c r="N674" i="2"/>
  <c r="M674" i="2"/>
  <c r="R674" i="2"/>
  <c r="O674" i="2"/>
  <c r="S674" i="2"/>
  <c r="Y674" i="2" l="1"/>
  <c r="W674" i="2"/>
  <c r="V674" i="2"/>
  <c r="J671" i="1"/>
  <c r="S671" i="1" s="1"/>
  <c r="K670" i="1"/>
  <c r="P670" i="1" s="1"/>
  <c r="U674" i="2"/>
  <c r="N671" i="1"/>
  <c r="M671" i="1"/>
  <c r="R671" i="1"/>
  <c r="Z674" i="2" l="1"/>
  <c r="AA674" i="2"/>
  <c r="O671" i="1"/>
  <c r="V671" i="1" s="1"/>
  <c r="T670" i="1"/>
  <c r="W670" i="1" s="1"/>
  <c r="Y670" i="1"/>
  <c r="J675" i="2"/>
  <c r="I675" i="2"/>
  <c r="K675" i="2"/>
  <c r="L675" i="2"/>
  <c r="U671" i="1"/>
  <c r="AA670" i="1" l="1"/>
  <c r="Z670" i="1"/>
  <c r="K671" i="1"/>
  <c r="L671" i="1"/>
  <c r="P675" i="2"/>
  <c r="T675" i="2"/>
  <c r="Q675" i="2"/>
  <c r="X675" i="2" s="1"/>
  <c r="R675" i="2"/>
  <c r="N675" i="2"/>
  <c r="M675" i="2"/>
  <c r="S675" i="2"/>
  <c r="O675" i="2"/>
  <c r="I672" i="1"/>
  <c r="J672" i="1"/>
  <c r="W675" i="2" l="1"/>
  <c r="U675" i="2"/>
  <c r="I676" i="2" s="1"/>
  <c r="V675" i="2"/>
  <c r="T671" i="1"/>
  <c r="P671" i="1"/>
  <c r="Q671" i="1"/>
  <c r="X671" i="1" s="1"/>
  <c r="Y675" i="2"/>
  <c r="O672" i="1"/>
  <c r="S672" i="1"/>
  <c r="M672" i="1"/>
  <c r="R672" i="1"/>
  <c r="N672" i="1"/>
  <c r="K676" i="2" l="1"/>
  <c r="Z675" i="2"/>
  <c r="AA675" i="2"/>
  <c r="L676" i="2"/>
  <c r="Q676" i="2" s="1"/>
  <c r="X676" i="2" s="1"/>
  <c r="J676" i="2"/>
  <c r="O676" i="2" s="1"/>
  <c r="W671" i="1"/>
  <c r="Y671" i="1"/>
  <c r="V672" i="1"/>
  <c r="T676" i="2"/>
  <c r="P676" i="2"/>
  <c r="N676" i="2"/>
  <c r="M676" i="2"/>
  <c r="R676" i="2"/>
  <c r="U672" i="1"/>
  <c r="S676" i="2" l="1"/>
  <c r="W676" i="2"/>
  <c r="Y676" i="2"/>
  <c r="V676" i="2"/>
  <c r="Z671" i="1"/>
  <c r="AA671" i="1"/>
  <c r="K672" i="1"/>
  <c r="L672" i="1"/>
  <c r="Q672" i="1" s="1"/>
  <c r="X672" i="1" s="1"/>
  <c r="U676" i="2"/>
  <c r="J673" i="1"/>
  <c r="I673" i="1"/>
  <c r="Z676" i="2" l="1"/>
  <c r="AA676" i="2"/>
  <c r="P672" i="1"/>
  <c r="Y672" i="1" s="1"/>
  <c r="T672" i="1"/>
  <c r="J677" i="2"/>
  <c r="I677" i="2"/>
  <c r="K677" i="2"/>
  <c r="L677" i="2"/>
  <c r="R673" i="1"/>
  <c r="N673" i="1"/>
  <c r="M673" i="1"/>
  <c r="S673" i="1"/>
  <c r="O673" i="1"/>
  <c r="W672" i="1" l="1"/>
  <c r="L673" i="1" s="1"/>
  <c r="Q673" i="1" s="1"/>
  <c r="X673" i="1" s="1"/>
  <c r="Z672" i="1"/>
  <c r="AA672" i="1"/>
  <c r="V673" i="1"/>
  <c r="U673" i="1"/>
  <c r="I674" i="1" s="1"/>
  <c r="Q677" i="2"/>
  <c r="X677" i="2" s="1"/>
  <c r="P677" i="2"/>
  <c r="T677" i="2"/>
  <c r="R677" i="2"/>
  <c r="N677" i="2"/>
  <c r="M677" i="2"/>
  <c r="S677" i="2"/>
  <c r="O677" i="2"/>
  <c r="V677" i="2" l="1"/>
  <c r="W677" i="2"/>
  <c r="U677" i="2"/>
  <c r="L678" i="2" s="1"/>
  <c r="K673" i="1"/>
  <c r="T673" i="1" s="1"/>
  <c r="J674" i="1"/>
  <c r="O674" i="1" s="1"/>
  <c r="Y677" i="2"/>
  <c r="N674" i="1"/>
  <c r="M674" i="1"/>
  <c r="R674" i="1"/>
  <c r="Z677" i="2" l="1"/>
  <c r="AA677" i="2"/>
  <c r="K678" i="2"/>
  <c r="T678" i="2" s="1"/>
  <c r="I678" i="2"/>
  <c r="N678" i="2" s="1"/>
  <c r="J678" i="2"/>
  <c r="O678" i="2" s="1"/>
  <c r="P673" i="1"/>
  <c r="W673" i="1" s="1"/>
  <c r="S674" i="1"/>
  <c r="V674" i="1" s="1"/>
  <c r="Q678" i="2"/>
  <c r="X678" i="2" s="1"/>
  <c r="U674" i="1"/>
  <c r="P678" i="2" l="1"/>
  <c r="S678" i="2"/>
  <c r="R678" i="2"/>
  <c r="M678" i="2"/>
  <c r="U678" i="2" s="1"/>
  <c r="V678" i="2"/>
  <c r="W678" i="2"/>
  <c r="Y673" i="1"/>
  <c r="Z673" i="1" s="1"/>
  <c r="L674" i="1"/>
  <c r="K674" i="1"/>
  <c r="J675" i="1"/>
  <c r="I675" i="1"/>
  <c r="Y678" i="2" l="1"/>
  <c r="Z678" i="2"/>
  <c r="AA678" i="2"/>
  <c r="AA673" i="1"/>
  <c r="Q674" i="1"/>
  <c r="X674" i="1" s="1"/>
  <c r="P674" i="1"/>
  <c r="T674" i="1"/>
  <c r="J679" i="2"/>
  <c r="I679" i="2"/>
  <c r="K679" i="2"/>
  <c r="L679" i="2"/>
  <c r="R675" i="1"/>
  <c r="N675" i="1"/>
  <c r="M675" i="1"/>
  <c r="S675" i="1"/>
  <c r="O675" i="1"/>
  <c r="Y674" i="1" l="1"/>
  <c r="AA674" i="1" s="1"/>
  <c r="W674" i="1"/>
  <c r="L675" i="1" s="1"/>
  <c r="Q675" i="1" s="1"/>
  <c r="X675" i="1" s="1"/>
  <c r="V675" i="1"/>
  <c r="Q679" i="2"/>
  <c r="X679" i="2" s="1"/>
  <c r="P679" i="2"/>
  <c r="T679" i="2"/>
  <c r="R679" i="2"/>
  <c r="N679" i="2"/>
  <c r="M679" i="2"/>
  <c r="S679" i="2"/>
  <c r="O679" i="2"/>
  <c r="U675" i="1"/>
  <c r="W679" i="2" l="1"/>
  <c r="V679" i="2"/>
  <c r="U679" i="2"/>
  <c r="J680" i="2" s="1"/>
  <c r="Z674" i="1"/>
  <c r="K675" i="1"/>
  <c r="T675" i="1" s="1"/>
  <c r="Y679" i="2"/>
  <c r="I676" i="1"/>
  <c r="J676" i="1"/>
  <c r="Z679" i="2" l="1"/>
  <c r="AA679" i="2"/>
  <c r="L680" i="2"/>
  <c r="K680" i="2"/>
  <c r="P680" i="2" s="1"/>
  <c r="I680" i="2"/>
  <c r="M680" i="2" s="1"/>
  <c r="P675" i="1"/>
  <c r="Y675" i="1" s="1"/>
  <c r="Z675" i="1" s="1"/>
  <c r="Q680" i="2"/>
  <c r="X680" i="2" s="1"/>
  <c r="O680" i="2"/>
  <c r="S680" i="2"/>
  <c r="S676" i="1"/>
  <c r="O676" i="1"/>
  <c r="M676" i="1"/>
  <c r="R676" i="1"/>
  <c r="N676" i="1"/>
  <c r="T680" i="2" l="1"/>
  <c r="N680" i="2"/>
  <c r="R680" i="2"/>
  <c r="V680" i="2"/>
  <c r="W680" i="2"/>
  <c r="Y680" i="2"/>
  <c r="W675" i="1"/>
  <c r="L676" i="1" s="1"/>
  <c r="Q676" i="1" s="1"/>
  <c r="X676" i="1" s="1"/>
  <c r="AA675" i="1"/>
  <c r="V676" i="1"/>
  <c r="U676" i="1"/>
  <c r="U680" i="2" l="1"/>
  <c r="Z680" i="2"/>
  <c r="AA680" i="2"/>
  <c r="K676" i="1"/>
  <c r="P676" i="1" s="1"/>
  <c r="J681" i="2"/>
  <c r="I681" i="2"/>
  <c r="K681" i="2"/>
  <c r="L681" i="2"/>
  <c r="J677" i="1"/>
  <c r="I677" i="1"/>
  <c r="T676" i="1" l="1"/>
  <c r="W676" i="1" s="1"/>
  <c r="Y676" i="1"/>
  <c r="P681" i="2"/>
  <c r="T681" i="2"/>
  <c r="Q681" i="2"/>
  <c r="X681" i="2" s="1"/>
  <c r="R681" i="2"/>
  <c r="N681" i="2"/>
  <c r="M681" i="2"/>
  <c r="S681" i="2"/>
  <c r="O681" i="2"/>
  <c r="O677" i="1"/>
  <c r="S677" i="1"/>
  <c r="N677" i="1"/>
  <c r="R677" i="1"/>
  <c r="M677" i="1"/>
  <c r="V681" i="2" l="1"/>
  <c r="W681" i="2"/>
  <c r="U681" i="2"/>
  <c r="J682" i="2" s="1"/>
  <c r="V677" i="1"/>
  <c r="Z676" i="1"/>
  <c r="AA676" i="1"/>
  <c r="K677" i="1"/>
  <c r="L677" i="1"/>
  <c r="Q677" i="1" s="1"/>
  <c r="X677" i="1" s="1"/>
  <c r="Y681" i="2"/>
  <c r="U677" i="1"/>
  <c r="Z681" i="2" l="1"/>
  <c r="AA681" i="2"/>
  <c r="L682" i="2"/>
  <c r="Q682" i="2" s="1"/>
  <c r="X682" i="2" s="1"/>
  <c r="K682" i="2"/>
  <c r="T682" i="2" s="1"/>
  <c r="I682" i="2"/>
  <c r="N682" i="2" s="1"/>
  <c r="T677" i="1"/>
  <c r="P677" i="1"/>
  <c r="O682" i="2"/>
  <c r="S682" i="2"/>
  <c r="J678" i="1"/>
  <c r="I678" i="1"/>
  <c r="P682" i="2" l="1"/>
  <c r="W682" i="2" s="1"/>
  <c r="R682" i="2"/>
  <c r="M682" i="2"/>
  <c r="Y682" i="2" s="1"/>
  <c r="V682" i="2"/>
  <c r="W677" i="1"/>
  <c r="Y677" i="1"/>
  <c r="U682" i="2"/>
  <c r="R678" i="1"/>
  <c r="N678" i="1"/>
  <c r="M678" i="1"/>
  <c r="S678" i="1"/>
  <c r="O678" i="1"/>
  <c r="Z682" i="2" l="1"/>
  <c r="AA682" i="2"/>
  <c r="AA677" i="1"/>
  <c r="Z677" i="1"/>
  <c r="L678" i="1"/>
  <c r="Q678" i="1" s="1"/>
  <c r="X678" i="1" s="1"/>
  <c r="K678" i="1"/>
  <c r="V678" i="1"/>
  <c r="J683" i="2"/>
  <c r="I683" i="2"/>
  <c r="K683" i="2"/>
  <c r="L683" i="2"/>
  <c r="U678" i="1"/>
  <c r="T678" i="1" l="1"/>
  <c r="P678" i="1"/>
  <c r="Q683" i="2"/>
  <c r="X683" i="2" s="1"/>
  <c r="P683" i="2"/>
  <c r="T683" i="2"/>
  <c r="R683" i="2"/>
  <c r="N683" i="2"/>
  <c r="M683" i="2"/>
  <c r="S683" i="2"/>
  <c r="O683" i="2"/>
  <c r="J679" i="1"/>
  <c r="I679" i="1"/>
  <c r="V683" i="2" l="1"/>
  <c r="Y683" i="2"/>
  <c r="W683" i="2"/>
  <c r="Y678" i="1"/>
  <c r="W678" i="1"/>
  <c r="U683" i="2"/>
  <c r="N679" i="1"/>
  <c r="M679" i="1"/>
  <c r="R679" i="1"/>
  <c r="S679" i="1"/>
  <c r="O679" i="1"/>
  <c r="Z683" i="2" l="1"/>
  <c r="AA683" i="2"/>
  <c r="L679" i="1"/>
  <c r="Q679" i="1" s="1"/>
  <c r="X679" i="1" s="1"/>
  <c r="K679" i="1"/>
  <c r="Z678" i="1"/>
  <c r="AA678" i="1"/>
  <c r="V679" i="1"/>
  <c r="J684" i="2"/>
  <c r="I684" i="2"/>
  <c r="K684" i="2"/>
  <c r="L684" i="2"/>
  <c r="U679" i="1"/>
  <c r="T679" i="1" l="1"/>
  <c r="P679" i="1"/>
  <c r="Q684" i="2"/>
  <c r="X684" i="2" s="1"/>
  <c r="T684" i="2"/>
  <c r="P684" i="2"/>
  <c r="W684" i="2" s="1"/>
  <c r="N684" i="2"/>
  <c r="M684" i="2"/>
  <c r="R684" i="2"/>
  <c r="O684" i="2"/>
  <c r="S684" i="2"/>
  <c r="I680" i="1"/>
  <c r="J680" i="1"/>
  <c r="V684" i="2" l="1"/>
  <c r="Y684" i="2"/>
  <c r="W679" i="1"/>
  <c r="Y679" i="1"/>
  <c r="U684" i="2"/>
  <c r="O680" i="1"/>
  <c r="S680" i="1"/>
  <c r="M680" i="1"/>
  <c r="N680" i="1"/>
  <c r="R680" i="1"/>
  <c r="Z684" i="2" l="1"/>
  <c r="AA684" i="2"/>
  <c r="AA679" i="1"/>
  <c r="Z679" i="1"/>
  <c r="L680" i="1"/>
  <c r="Q680" i="1" s="1"/>
  <c r="X680" i="1" s="1"/>
  <c r="K680" i="1"/>
  <c r="V680" i="1"/>
  <c r="J685" i="2"/>
  <c r="I685" i="2"/>
  <c r="K685" i="2"/>
  <c r="L685" i="2"/>
  <c r="U680" i="1"/>
  <c r="P680" i="1" l="1"/>
  <c r="Y680" i="1" s="1"/>
  <c r="AA680" i="1" s="1"/>
  <c r="T680" i="1"/>
  <c r="Q685" i="2"/>
  <c r="X685" i="2" s="1"/>
  <c r="P685" i="2"/>
  <c r="T685" i="2"/>
  <c r="R685" i="2"/>
  <c r="N685" i="2"/>
  <c r="M685" i="2"/>
  <c r="S685" i="2"/>
  <c r="O685" i="2"/>
  <c r="V685" i="2" s="1"/>
  <c r="J681" i="1"/>
  <c r="I681" i="1"/>
  <c r="W685" i="2" l="1"/>
  <c r="U685" i="2"/>
  <c r="J686" i="2" s="1"/>
  <c r="Z680" i="1"/>
  <c r="W680" i="1"/>
  <c r="K681" i="1" s="1"/>
  <c r="T681" i="1" s="1"/>
  <c r="Y685" i="2"/>
  <c r="S681" i="1"/>
  <c r="O681" i="1"/>
  <c r="R681" i="1"/>
  <c r="N681" i="1"/>
  <c r="M681" i="1"/>
  <c r="Z685" i="2" l="1"/>
  <c r="AA685" i="2"/>
  <c r="K686" i="2"/>
  <c r="P686" i="2" s="1"/>
  <c r="L686" i="2"/>
  <c r="Q686" i="2" s="1"/>
  <c r="X686" i="2" s="1"/>
  <c r="I686" i="2"/>
  <c r="M686" i="2" s="1"/>
  <c r="P681" i="1"/>
  <c r="W681" i="1" s="1"/>
  <c r="L681" i="1"/>
  <c r="Q681" i="1" s="1"/>
  <c r="X681" i="1" s="1"/>
  <c r="V681" i="1"/>
  <c r="U681" i="1"/>
  <c r="O686" i="2"/>
  <c r="S686" i="2"/>
  <c r="T686" i="2" l="1"/>
  <c r="R686" i="2"/>
  <c r="N686" i="2"/>
  <c r="U686" i="2" s="1"/>
  <c r="V686" i="2"/>
  <c r="Y686" i="2"/>
  <c r="W686" i="2"/>
  <c r="J682" i="1"/>
  <c r="S682" i="1" s="1"/>
  <c r="Y681" i="1"/>
  <c r="AA681" i="1" s="1"/>
  <c r="L682" i="1"/>
  <c r="Q682" i="1" s="1"/>
  <c r="X682" i="1" s="1"/>
  <c r="K682" i="1"/>
  <c r="P682" i="1" s="1"/>
  <c r="I682" i="1"/>
  <c r="N682" i="1" s="1"/>
  <c r="Z686" i="2" l="1"/>
  <c r="AA686" i="2"/>
  <c r="Z681" i="1"/>
  <c r="O682" i="1"/>
  <c r="V682" i="1" s="1"/>
  <c r="T682" i="1"/>
  <c r="W682" i="1" s="1"/>
  <c r="R682" i="1"/>
  <c r="M682" i="1"/>
  <c r="J687" i="2"/>
  <c r="I687" i="2"/>
  <c r="K687" i="2"/>
  <c r="L687" i="2"/>
  <c r="Y682" i="1" l="1"/>
  <c r="Z682" i="1" s="1"/>
  <c r="U682" i="1"/>
  <c r="I683" i="1" s="1"/>
  <c r="Q687" i="2"/>
  <c r="X687" i="2" s="1"/>
  <c r="P687" i="2"/>
  <c r="T687" i="2"/>
  <c r="R687" i="2"/>
  <c r="N687" i="2"/>
  <c r="M687" i="2"/>
  <c r="S687" i="2"/>
  <c r="O687" i="2"/>
  <c r="V687" i="2" l="1"/>
  <c r="U687" i="2"/>
  <c r="I688" i="2" s="1"/>
  <c r="W687" i="2"/>
  <c r="AA682" i="1"/>
  <c r="L683" i="1"/>
  <c r="Q683" i="1" s="1"/>
  <c r="X683" i="1" s="1"/>
  <c r="K683" i="1"/>
  <c r="P683" i="1" s="1"/>
  <c r="J683" i="1"/>
  <c r="S683" i="1" s="1"/>
  <c r="Y687" i="2"/>
  <c r="R683" i="1"/>
  <c r="N683" i="1"/>
  <c r="M683" i="1"/>
  <c r="J688" i="2" l="1"/>
  <c r="K688" i="2"/>
  <c r="P688" i="2" s="1"/>
  <c r="Z687" i="2"/>
  <c r="AA687" i="2"/>
  <c r="L688" i="2"/>
  <c r="Q688" i="2" s="1"/>
  <c r="X688" i="2" s="1"/>
  <c r="T683" i="1"/>
  <c r="W683" i="1" s="1"/>
  <c r="O683" i="1"/>
  <c r="V683" i="1" s="1"/>
  <c r="T688" i="2"/>
  <c r="N688" i="2"/>
  <c r="M688" i="2"/>
  <c r="R688" i="2"/>
  <c r="O688" i="2"/>
  <c r="S688" i="2"/>
  <c r="U683" i="1"/>
  <c r="V688" i="2" l="1"/>
  <c r="W688" i="2"/>
  <c r="Y688" i="2"/>
  <c r="Y683" i="1"/>
  <c r="Z683" i="1" s="1"/>
  <c r="U688" i="2"/>
  <c r="L689" i="2" s="1"/>
  <c r="I684" i="1"/>
  <c r="J684" i="1"/>
  <c r="K684" i="1"/>
  <c r="L684" i="1"/>
  <c r="Z688" i="2" l="1"/>
  <c r="AA688" i="2"/>
  <c r="AA683" i="1"/>
  <c r="Q689" i="2"/>
  <c r="X689" i="2" s="1"/>
  <c r="J689" i="2"/>
  <c r="I689" i="2"/>
  <c r="K689" i="2"/>
  <c r="T684" i="1"/>
  <c r="P684" i="1"/>
  <c r="S684" i="1"/>
  <c r="O684" i="1"/>
  <c r="Q684" i="1"/>
  <c r="X684" i="1" s="1"/>
  <c r="M684" i="1"/>
  <c r="R684" i="1"/>
  <c r="N684" i="1"/>
  <c r="V684" i="1" l="1"/>
  <c r="W684" i="1"/>
  <c r="Y684" i="1"/>
  <c r="Z684" i="1" s="1"/>
  <c r="R689" i="2"/>
  <c r="N689" i="2"/>
  <c r="M689" i="2"/>
  <c r="P689" i="2"/>
  <c r="T689" i="2"/>
  <c r="S689" i="2"/>
  <c r="O689" i="2"/>
  <c r="U684" i="1"/>
  <c r="U689" i="2" l="1"/>
  <c r="W689" i="2"/>
  <c r="V689" i="2"/>
  <c r="AA684" i="1"/>
  <c r="I690" i="2"/>
  <c r="Y689" i="2"/>
  <c r="J685" i="1"/>
  <c r="I685" i="1"/>
  <c r="K685" i="1"/>
  <c r="L685" i="1"/>
  <c r="Z689" i="2" l="1"/>
  <c r="AA689" i="2"/>
  <c r="L690" i="2"/>
  <c r="Q690" i="2" s="1"/>
  <c r="X690" i="2" s="1"/>
  <c r="K690" i="2"/>
  <c r="T690" i="2" s="1"/>
  <c r="J690" i="2"/>
  <c r="S690" i="2" s="1"/>
  <c r="N690" i="2"/>
  <c r="M690" i="2"/>
  <c r="R690" i="2"/>
  <c r="P685" i="1"/>
  <c r="T685" i="1"/>
  <c r="N685" i="1"/>
  <c r="R685" i="1"/>
  <c r="M685" i="1"/>
  <c r="Q685" i="1"/>
  <c r="X685" i="1" s="1"/>
  <c r="O685" i="1"/>
  <c r="S685" i="1"/>
  <c r="P690" i="2" l="1"/>
  <c r="W690" i="2"/>
  <c r="O690" i="2"/>
  <c r="V690" i="2" s="1"/>
  <c r="Y685" i="1"/>
  <c r="Z685" i="1" s="1"/>
  <c r="V685" i="1"/>
  <c r="W685" i="1"/>
  <c r="U690" i="2"/>
  <c r="U685" i="1"/>
  <c r="Y690" i="2" l="1"/>
  <c r="AA685" i="1"/>
  <c r="J691" i="2"/>
  <c r="I691" i="2"/>
  <c r="K691" i="2"/>
  <c r="L691" i="2"/>
  <c r="K686" i="1"/>
  <c r="J686" i="1"/>
  <c r="I686" i="1"/>
  <c r="L686" i="1"/>
  <c r="Z690" i="2" l="1"/>
  <c r="AA690" i="2"/>
  <c r="Q691" i="2"/>
  <c r="X691" i="2" s="1"/>
  <c r="P691" i="2"/>
  <c r="T691" i="2"/>
  <c r="R691" i="2"/>
  <c r="N691" i="2"/>
  <c r="M691" i="2"/>
  <c r="S691" i="2"/>
  <c r="O691" i="2"/>
  <c r="R686" i="1"/>
  <c r="N686" i="1"/>
  <c r="M686" i="1"/>
  <c r="S686" i="1"/>
  <c r="O686" i="1"/>
  <c r="Q686" i="1"/>
  <c r="X686" i="1" s="1"/>
  <c r="T686" i="1"/>
  <c r="P686" i="1"/>
  <c r="V691" i="2" l="1"/>
  <c r="U691" i="2"/>
  <c r="J692" i="2" s="1"/>
  <c r="W691" i="2"/>
  <c r="W686" i="1"/>
  <c r="V686" i="1"/>
  <c r="Y691" i="2"/>
  <c r="Y686" i="1"/>
  <c r="U686" i="1"/>
  <c r="Z691" i="2" l="1"/>
  <c r="AA691" i="2"/>
  <c r="K692" i="2"/>
  <c r="P692" i="2" s="1"/>
  <c r="I692" i="2"/>
  <c r="M692" i="2" s="1"/>
  <c r="L692" i="2"/>
  <c r="Q692" i="2" s="1"/>
  <c r="X692" i="2" s="1"/>
  <c r="O692" i="2"/>
  <c r="S692" i="2"/>
  <c r="AA686" i="1"/>
  <c r="Z686" i="1"/>
  <c r="J687" i="1"/>
  <c r="I687" i="1"/>
  <c r="K687" i="1"/>
  <c r="L687" i="1"/>
  <c r="N692" i="2" l="1"/>
  <c r="T692" i="2"/>
  <c r="R692" i="2"/>
  <c r="W692" i="2"/>
  <c r="V692" i="2"/>
  <c r="Y692" i="2"/>
  <c r="U692" i="2"/>
  <c r="Q687" i="1"/>
  <c r="X687" i="1" s="1"/>
  <c r="N687" i="1"/>
  <c r="M687" i="1"/>
  <c r="R687" i="1"/>
  <c r="T687" i="1"/>
  <c r="P687" i="1"/>
  <c r="S687" i="1"/>
  <c r="O687" i="1"/>
  <c r="Z692" i="2" l="1"/>
  <c r="AA692" i="2"/>
  <c r="V687" i="1"/>
  <c r="W687" i="1"/>
  <c r="Y687" i="1"/>
  <c r="Z687" i="1" s="1"/>
  <c r="J693" i="2"/>
  <c r="I693" i="2"/>
  <c r="K693" i="2"/>
  <c r="L693" i="2"/>
  <c r="U687" i="1"/>
  <c r="AA687" i="1" l="1"/>
  <c r="Q693" i="2"/>
  <c r="X693" i="2" s="1"/>
  <c r="P693" i="2"/>
  <c r="T693" i="2"/>
  <c r="R693" i="2"/>
  <c r="N693" i="2"/>
  <c r="M693" i="2"/>
  <c r="S693" i="2"/>
  <c r="O693" i="2"/>
  <c r="I688" i="1"/>
  <c r="J688" i="1"/>
  <c r="K688" i="1"/>
  <c r="L688" i="1"/>
  <c r="V693" i="2" l="1"/>
  <c r="U693" i="2"/>
  <c r="I694" i="2" s="1"/>
  <c r="W693" i="2"/>
  <c r="Y693" i="2"/>
  <c r="Q688" i="1"/>
  <c r="X688" i="1" s="1"/>
  <c r="O688" i="1"/>
  <c r="S688" i="1"/>
  <c r="P688" i="1"/>
  <c r="T688" i="1"/>
  <c r="M688" i="1"/>
  <c r="R688" i="1"/>
  <c r="N688" i="1"/>
  <c r="Z693" i="2" l="1"/>
  <c r="AA693" i="2"/>
  <c r="J694" i="2"/>
  <c r="O694" i="2" s="1"/>
  <c r="K694" i="2"/>
  <c r="T694" i="2" s="1"/>
  <c r="L694" i="2"/>
  <c r="Q694" i="2" s="1"/>
  <c r="X694" i="2" s="1"/>
  <c r="V688" i="1"/>
  <c r="W688" i="1"/>
  <c r="Y688" i="1"/>
  <c r="Z688" i="1" s="1"/>
  <c r="N694" i="2"/>
  <c r="M694" i="2"/>
  <c r="R694" i="2"/>
  <c r="U688" i="1"/>
  <c r="S694" i="2" l="1"/>
  <c r="P694" i="2"/>
  <c r="W694" i="2" s="1"/>
  <c r="V694" i="2"/>
  <c r="AA688" i="1"/>
  <c r="U694" i="2"/>
  <c r="J689" i="1"/>
  <c r="I689" i="1"/>
  <c r="K689" i="1"/>
  <c r="L689" i="1"/>
  <c r="Y694" i="2" l="1"/>
  <c r="Z694" i="2" s="1"/>
  <c r="J695" i="2"/>
  <c r="I695" i="2"/>
  <c r="K695" i="2"/>
  <c r="L695" i="2"/>
  <c r="T689" i="1"/>
  <c r="P689" i="1"/>
  <c r="R689" i="1"/>
  <c r="N689" i="1"/>
  <c r="M689" i="1"/>
  <c r="Q689" i="1"/>
  <c r="X689" i="1" s="1"/>
  <c r="S689" i="1"/>
  <c r="O689" i="1"/>
  <c r="AA694" i="2" l="1"/>
  <c r="V689" i="1"/>
  <c r="W689" i="1"/>
  <c r="Q695" i="2"/>
  <c r="X695" i="2" s="1"/>
  <c r="P695" i="2"/>
  <c r="T695" i="2"/>
  <c r="R695" i="2"/>
  <c r="N695" i="2"/>
  <c r="M695" i="2"/>
  <c r="S695" i="2"/>
  <c r="O695" i="2"/>
  <c r="Y689" i="1"/>
  <c r="U689" i="1"/>
  <c r="W695" i="2" l="1"/>
  <c r="V695" i="2"/>
  <c r="U695" i="2"/>
  <c r="Y695" i="2"/>
  <c r="AA689" i="1"/>
  <c r="Z689" i="1"/>
  <c r="J690" i="1"/>
  <c r="I690" i="1"/>
  <c r="K690" i="1"/>
  <c r="L690" i="1"/>
  <c r="Z695" i="2" l="1"/>
  <c r="AA695" i="2"/>
  <c r="L696" i="2"/>
  <c r="Q696" i="2" s="1"/>
  <c r="X696" i="2" s="1"/>
  <c r="K696" i="2"/>
  <c r="P696" i="2" s="1"/>
  <c r="I696" i="2"/>
  <c r="M696" i="2" s="1"/>
  <c r="J696" i="2"/>
  <c r="O696" i="2" s="1"/>
  <c r="N696" i="2"/>
  <c r="Q690" i="1"/>
  <c r="X690" i="1" s="1"/>
  <c r="N690" i="1"/>
  <c r="M690" i="1"/>
  <c r="R690" i="1"/>
  <c r="T690" i="1"/>
  <c r="P690" i="1"/>
  <c r="O690" i="1"/>
  <c r="S690" i="1"/>
  <c r="T696" i="2" l="1"/>
  <c r="R696" i="2"/>
  <c r="U696" i="2" s="1"/>
  <c r="S696" i="2"/>
  <c r="V696" i="2" s="1"/>
  <c r="W696" i="2"/>
  <c r="W690" i="1"/>
  <c r="V690" i="1"/>
  <c r="Y690" i="1"/>
  <c r="AA690" i="1" s="1"/>
  <c r="Y696" i="2"/>
  <c r="U690" i="1"/>
  <c r="Z696" i="2" l="1"/>
  <c r="AA696" i="2"/>
  <c r="Z690" i="1"/>
  <c r="J697" i="2"/>
  <c r="I697" i="2"/>
  <c r="K697" i="2"/>
  <c r="L697" i="2"/>
  <c r="J691" i="1"/>
  <c r="I691" i="1"/>
  <c r="K691" i="1"/>
  <c r="L691" i="1"/>
  <c r="P697" i="2" l="1"/>
  <c r="T697" i="2"/>
  <c r="R697" i="2"/>
  <c r="N697" i="2"/>
  <c r="M697" i="2"/>
  <c r="Q697" i="2"/>
  <c r="X697" i="2" s="1"/>
  <c r="S697" i="2"/>
  <c r="O697" i="2"/>
  <c r="P691" i="1"/>
  <c r="T691" i="1"/>
  <c r="Q691" i="1"/>
  <c r="X691" i="1" s="1"/>
  <c r="R691" i="1"/>
  <c r="N691" i="1"/>
  <c r="M691" i="1"/>
  <c r="S691" i="1"/>
  <c r="O691" i="1"/>
  <c r="V697" i="2" l="1"/>
  <c r="Y697" i="2"/>
  <c r="W697" i="2"/>
  <c r="W691" i="1"/>
  <c r="U691" i="1"/>
  <c r="I692" i="1" s="1"/>
  <c r="V691" i="1"/>
  <c r="U697" i="2"/>
  <c r="Y691" i="1"/>
  <c r="Z697" i="2" l="1"/>
  <c r="AA697" i="2"/>
  <c r="L692" i="1"/>
  <c r="Q692" i="1" s="1"/>
  <c r="X692" i="1" s="1"/>
  <c r="K692" i="1"/>
  <c r="T692" i="1" s="1"/>
  <c r="J692" i="1"/>
  <c r="O692" i="1" s="1"/>
  <c r="J698" i="2"/>
  <c r="I698" i="2"/>
  <c r="K698" i="2"/>
  <c r="L698" i="2"/>
  <c r="Z691" i="1"/>
  <c r="AA691" i="1"/>
  <c r="M692" i="1"/>
  <c r="R692" i="1"/>
  <c r="N692" i="1"/>
  <c r="S692" i="1" l="1"/>
  <c r="V692" i="1" s="1"/>
  <c r="P692" i="1"/>
  <c r="W692" i="1" s="1"/>
  <c r="T698" i="2"/>
  <c r="P698" i="2"/>
  <c r="N698" i="2"/>
  <c r="M698" i="2"/>
  <c r="R698" i="2"/>
  <c r="Q698" i="2"/>
  <c r="X698" i="2" s="1"/>
  <c r="O698" i="2"/>
  <c r="S698" i="2"/>
  <c r="U692" i="1"/>
  <c r="W698" i="2" l="1"/>
  <c r="V698" i="2"/>
  <c r="Y698" i="2"/>
  <c r="Y692" i="1"/>
  <c r="Z692" i="1" s="1"/>
  <c r="U698" i="2"/>
  <c r="J693" i="1"/>
  <c r="I693" i="1"/>
  <c r="K693" i="1"/>
  <c r="L693" i="1"/>
  <c r="Z698" i="2" l="1"/>
  <c r="AA698" i="2"/>
  <c r="AA692" i="1"/>
  <c r="J699" i="2"/>
  <c r="I699" i="2"/>
  <c r="K699" i="2"/>
  <c r="L699" i="2"/>
  <c r="Q693" i="1"/>
  <c r="X693" i="1" s="1"/>
  <c r="O693" i="1"/>
  <c r="S693" i="1"/>
  <c r="P693" i="1"/>
  <c r="T693" i="1"/>
  <c r="N693" i="1"/>
  <c r="R693" i="1"/>
  <c r="M693" i="1"/>
  <c r="W693" i="1" l="1"/>
  <c r="U693" i="1"/>
  <c r="I694" i="1" s="1"/>
  <c r="V693" i="1"/>
  <c r="Y693" i="1"/>
  <c r="AA693" i="1" s="1"/>
  <c r="Q699" i="2"/>
  <c r="X699" i="2" s="1"/>
  <c r="P699" i="2"/>
  <c r="T699" i="2"/>
  <c r="R699" i="2"/>
  <c r="N699" i="2"/>
  <c r="M699" i="2"/>
  <c r="S699" i="2"/>
  <c r="O699" i="2"/>
  <c r="W699" i="2" l="1"/>
  <c r="Y699" i="2"/>
  <c r="V699" i="2"/>
  <c r="J694" i="1"/>
  <c r="O694" i="1" s="1"/>
  <c r="K694" i="1"/>
  <c r="T694" i="1" s="1"/>
  <c r="L694" i="1"/>
  <c r="Q694" i="1" s="1"/>
  <c r="X694" i="1" s="1"/>
  <c r="Z693" i="1"/>
  <c r="U699" i="2"/>
  <c r="R694" i="1"/>
  <c r="N694" i="1"/>
  <c r="M694" i="1"/>
  <c r="Z699" i="2" l="1"/>
  <c r="AA699" i="2"/>
  <c r="S694" i="1"/>
  <c r="V694" i="1" s="1"/>
  <c r="P694" i="1"/>
  <c r="Y694" i="1" s="1"/>
  <c r="AA694" i="1" s="1"/>
  <c r="J700" i="2"/>
  <c r="I700" i="2"/>
  <c r="K700" i="2"/>
  <c r="L700" i="2"/>
  <c r="U694" i="1"/>
  <c r="W694" i="1" l="1"/>
  <c r="K695" i="1" s="1"/>
  <c r="Z694" i="1"/>
  <c r="T700" i="2"/>
  <c r="P700" i="2"/>
  <c r="N700" i="2"/>
  <c r="M700" i="2"/>
  <c r="R700" i="2"/>
  <c r="Q700" i="2"/>
  <c r="X700" i="2" s="1"/>
  <c r="O700" i="2"/>
  <c r="S700" i="2"/>
  <c r="J695" i="1"/>
  <c r="I695" i="1"/>
  <c r="V700" i="2" l="1"/>
  <c r="W700" i="2"/>
  <c r="Y700" i="2"/>
  <c r="L695" i="1"/>
  <c r="Q695" i="1" s="1"/>
  <c r="X695" i="1" s="1"/>
  <c r="U700" i="2"/>
  <c r="T695" i="1"/>
  <c r="P695" i="1"/>
  <c r="N695" i="1"/>
  <c r="M695" i="1"/>
  <c r="R695" i="1"/>
  <c r="S695" i="1"/>
  <c r="O695" i="1"/>
  <c r="Z700" i="2" l="1"/>
  <c r="AA700" i="2"/>
  <c r="W695" i="1"/>
  <c r="Y695" i="1"/>
  <c r="AA695" i="1" s="1"/>
  <c r="V695" i="1"/>
  <c r="J701" i="2"/>
  <c r="I701" i="2"/>
  <c r="K701" i="2"/>
  <c r="L701" i="2"/>
  <c r="U695" i="1"/>
  <c r="Z695" i="1" l="1"/>
  <c r="Q701" i="2"/>
  <c r="X701" i="2" s="1"/>
  <c r="R701" i="2"/>
  <c r="N701" i="2"/>
  <c r="M701" i="2"/>
  <c r="P701" i="2"/>
  <c r="T701" i="2"/>
  <c r="S701" i="2"/>
  <c r="O701" i="2"/>
  <c r="I696" i="1"/>
  <c r="J696" i="1"/>
  <c r="K696" i="1"/>
  <c r="L696" i="1"/>
  <c r="W701" i="2" l="1"/>
  <c r="Y701" i="2"/>
  <c r="V701" i="2"/>
  <c r="U701" i="2"/>
  <c r="Q696" i="1"/>
  <c r="X696" i="1" s="1"/>
  <c r="O696" i="1"/>
  <c r="S696" i="1"/>
  <c r="P696" i="1"/>
  <c r="T696" i="1"/>
  <c r="M696" i="1"/>
  <c r="R696" i="1"/>
  <c r="N696" i="1"/>
  <c r="Z701" i="2" l="1"/>
  <c r="AA701" i="2"/>
  <c r="V696" i="1"/>
  <c r="W696" i="1"/>
  <c r="J702" i="2"/>
  <c r="I702" i="2"/>
  <c r="K702" i="2"/>
  <c r="L702" i="2"/>
  <c r="Y696" i="1"/>
  <c r="U696" i="1"/>
  <c r="Q702" i="2" l="1"/>
  <c r="X702" i="2" s="1"/>
  <c r="T702" i="2"/>
  <c r="P702" i="2"/>
  <c r="N702" i="2"/>
  <c r="M702" i="2"/>
  <c r="R702" i="2"/>
  <c r="O702" i="2"/>
  <c r="S702" i="2"/>
  <c r="Z696" i="1"/>
  <c r="AA696" i="1"/>
  <c r="J697" i="1"/>
  <c r="I697" i="1"/>
  <c r="K697" i="1"/>
  <c r="L697" i="1"/>
  <c r="V702" i="2" l="1"/>
  <c r="W702" i="2"/>
  <c r="Y702" i="2"/>
  <c r="U702" i="2"/>
  <c r="Q697" i="1"/>
  <c r="X697" i="1" s="1"/>
  <c r="S697" i="1"/>
  <c r="O697" i="1"/>
  <c r="T697" i="1"/>
  <c r="P697" i="1"/>
  <c r="R697" i="1"/>
  <c r="N697" i="1"/>
  <c r="M697" i="1"/>
  <c r="Z702" i="2" l="1"/>
  <c r="AA702" i="2"/>
  <c r="V697" i="1"/>
  <c r="W697" i="1"/>
  <c r="K703" i="2"/>
  <c r="J703" i="2"/>
  <c r="I703" i="2"/>
  <c r="L703" i="2"/>
  <c r="Y697" i="1"/>
  <c r="U697" i="1"/>
  <c r="Q703" i="2" l="1"/>
  <c r="X703" i="2" s="1"/>
  <c r="R703" i="2"/>
  <c r="N703" i="2"/>
  <c r="M703" i="2"/>
  <c r="S703" i="2"/>
  <c r="O703" i="2"/>
  <c r="P703" i="2"/>
  <c r="T703" i="2"/>
  <c r="AA697" i="1"/>
  <c r="Z697" i="1"/>
  <c r="J698" i="1"/>
  <c r="I698" i="1"/>
  <c r="K698" i="1"/>
  <c r="L698" i="1"/>
  <c r="V703" i="2" l="1"/>
  <c r="Y703" i="2"/>
  <c r="W703" i="2"/>
  <c r="U703" i="2"/>
  <c r="Q698" i="1"/>
  <c r="X698" i="1" s="1"/>
  <c r="T698" i="1"/>
  <c r="P698" i="1"/>
  <c r="N698" i="1"/>
  <c r="M698" i="1"/>
  <c r="R698" i="1"/>
  <c r="O698" i="1"/>
  <c r="S698" i="1"/>
  <c r="Z703" i="2" l="1"/>
  <c r="AA703" i="2"/>
  <c r="W698" i="1"/>
  <c r="Y698" i="1"/>
  <c r="Z698" i="1" s="1"/>
  <c r="V698" i="1"/>
  <c r="J704" i="2"/>
  <c r="I704" i="2"/>
  <c r="K704" i="2"/>
  <c r="L704" i="2"/>
  <c r="U698" i="1"/>
  <c r="AA698" i="1" l="1"/>
  <c r="Q704" i="2"/>
  <c r="X704" i="2" s="1"/>
  <c r="N704" i="2"/>
  <c r="M704" i="2"/>
  <c r="R704" i="2"/>
  <c r="T704" i="2"/>
  <c r="P704" i="2"/>
  <c r="O704" i="2"/>
  <c r="S704" i="2"/>
  <c r="J699" i="1"/>
  <c r="I699" i="1"/>
  <c r="K699" i="1"/>
  <c r="L699" i="1"/>
  <c r="Y704" i="2" l="1"/>
  <c r="V704" i="2"/>
  <c r="W704" i="2"/>
  <c r="U704" i="2"/>
  <c r="P699" i="1"/>
  <c r="T699" i="1"/>
  <c r="Q699" i="1"/>
  <c r="X699" i="1" s="1"/>
  <c r="R699" i="1"/>
  <c r="N699" i="1"/>
  <c r="M699" i="1"/>
  <c r="O699" i="1"/>
  <c r="S699" i="1"/>
  <c r="Z704" i="2" l="1"/>
  <c r="AA704" i="2"/>
  <c r="W699" i="1"/>
  <c r="U699" i="1"/>
  <c r="I700" i="1" s="1"/>
  <c r="V699" i="1"/>
  <c r="J705" i="2"/>
  <c r="I705" i="2"/>
  <c r="K705" i="2"/>
  <c r="L705" i="2"/>
  <c r="Y699" i="1"/>
  <c r="J700" i="1" l="1"/>
  <c r="S700" i="1" s="1"/>
  <c r="L700" i="1"/>
  <c r="Q700" i="1" s="1"/>
  <c r="X700" i="1" s="1"/>
  <c r="K700" i="1"/>
  <c r="P700" i="1" s="1"/>
  <c r="P705" i="2"/>
  <c r="T705" i="2"/>
  <c r="Q705" i="2"/>
  <c r="X705" i="2" s="1"/>
  <c r="R705" i="2"/>
  <c r="N705" i="2"/>
  <c r="M705" i="2"/>
  <c r="S705" i="2"/>
  <c r="O705" i="2"/>
  <c r="Z699" i="1"/>
  <c r="AA699" i="1"/>
  <c r="M700" i="1"/>
  <c r="R700" i="1"/>
  <c r="N700" i="1"/>
  <c r="V705" i="2" l="1"/>
  <c r="W705" i="2"/>
  <c r="Y705" i="2"/>
  <c r="O700" i="1"/>
  <c r="V700" i="1" s="1"/>
  <c r="T700" i="1"/>
  <c r="W700" i="1" s="1"/>
  <c r="U705" i="2"/>
  <c r="U700" i="1"/>
  <c r="Z705" i="2" l="1"/>
  <c r="AA705" i="2"/>
  <c r="Y700" i="1"/>
  <c r="Z700" i="1" s="1"/>
  <c r="J706" i="2"/>
  <c r="I706" i="2"/>
  <c r="K706" i="2"/>
  <c r="L706" i="2"/>
  <c r="J701" i="1"/>
  <c r="I701" i="1"/>
  <c r="K701" i="1"/>
  <c r="L701" i="1"/>
  <c r="AA700" i="1" l="1"/>
  <c r="Q706" i="2"/>
  <c r="X706" i="2" s="1"/>
  <c r="T706" i="2"/>
  <c r="P706" i="2"/>
  <c r="W706" i="2" s="1"/>
  <c r="N706" i="2"/>
  <c r="M706" i="2"/>
  <c r="R706" i="2"/>
  <c r="O706" i="2"/>
  <c r="S706" i="2"/>
  <c r="P701" i="1"/>
  <c r="T701" i="1"/>
  <c r="Q701" i="1"/>
  <c r="X701" i="1" s="1"/>
  <c r="N701" i="1"/>
  <c r="R701" i="1"/>
  <c r="M701" i="1"/>
  <c r="O701" i="1"/>
  <c r="S701" i="1"/>
  <c r="V706" i="2" l="1"/>
  <c r="Y706" i="2"/>
  <c r="U701" i="1"/>
  <c r="I702" i="1" s="1"/>
  <c r="V701" i="1"/>
  <c r="W701" i="1"/>
  <c r="U706" i="2"/>
  <c r="Y701" i="1"/>
  <c r="Z706" i="2" l="1"/>
  <c r="AA706" i="2"/>
  <c r="J702" i="1"/>
  <c r="S702" i="1" s="1"/>
  <c r="K702" i="1"/>
  <c r="T702" i="1" s="1"/>
  <c r="L702" i="1"/>
  <c r="Q702" i="1" s="1"/>
  <c r="X702" i="1" s="1"/>
  <c r="J707" i="2"/>
  <c r="I707" i="2"/>
  <c r="K707" i="2"/>
  <c r="L707" i="2"/>
  <c r="AA701" i="1"/>
  <c r="Z701" i="1"/>
  <c r="R702" i="1"/>
  <c r="N702" i="1"/>
  <c r="M702" i="1"/>
  <c r="P702" i="1" l="1"/>
  <c r="W702" i="1" s="1"/>
  <c r="O702" i="1"/>
  <c r="V702" i="1" s="1"/>
  <c r="P707" i="2"/>
  <c r="T707" i="2"/>
  <c r="R707" i="2"/>
  <c r="N707" i="2"/>
  <c r="M707" i="2"/>
  <c r="Q707" i="2"/>
  <c r="X707" i="2" s="1"/>
  <c r="S707" i="2"/>
  <c r="O707" i="2"/>
  <c r="U702" i="1"/>
  <c r="V707" i="2" l="1"/>
  <c r="W707" i="2"/>
  <c r="Y707" i="2"/>
  <c r="Y702" i="1"/>
  <c r="Z702" i="1" s="1"/>
  <c r="U707" i="2"/>
  <c r="J703" i="1"/>
  <c r="I703" i="1"/>
  <c r="K703" i="1"/>
  <c r="L703" i="1"/>
  <c r="Z707" i="2" l="1"/>
  <c r="AA707" i="2"/>
  <c r="AA702" i="1"/>
  <c r="J708" i="2"/>
  <c r="I708" i="2"/>
  <c r="K708" i="2"/>
  <c r="L708" i="2"/>
  <c r="T703" i="1"/>
  <c r="P703" i="1"/>
  <c r="Q703" i="1"/>
  <c r="X703" i="1" s="1"/>
  <c r="N703" i="1"/>
  <c r="M703" i="1"/>
  <c r="R703" i="1"/>
  <c r="S703" i="1"/>
  <c r="O703" i="1"/>
  <c r="W703" i="1" l="1"/>
  <c r="V703" i="1"/>
  <c r="Y703" i="1"/>
  <c r="Z703" i="1" s="1"/>
  <c r="Q708" i="2"/>
  <c r="X708" i="2" s="1"/>
  <c r="T708" i="2"/>
  <c r="P708" i="2"/>
  <c r="N708" i="2"/>
  <c r="M708" i="2"/>
  <c r="R708" i="2"/>
  <c r="O708" i="2"/>
  <c r="S708" i="2"/>
  <c r="U703" i="1"/>
  <c r="W708" i="2" l="1"/>
  <c r="V708" i="2"/>
  <c r="Y708" i="2"/>
  <c r="AA703" i="1"/>
  <c r="U708" i="2"/>
  <c r="I704" i="1"/>
  <c r="J704" i="1"/>
  <c r="K704" i="1"/>
  <c r="L704" i="1"/>
  <c r="Z708" i="2" l="1"/>
  <c r="AA708" i="2"/>
  <c r="J709" i="2"/>
  <c r="I709" i="2"/>
  <c r="K709" i="2"/>
  <c r="L709" i="2"/>
  <c r="P704" i="1"/>
  <c r="T704" i="1"/>
  <c r="Q704" i="1"/>
  <c r="X704" i="1" s="1"/>
  <c r="O704" i="1"/>
  <c r="S704" i="1"/>
  <c r="M704" i="1"/>
  <c r="R704" i="1"/>
  <c r="N704" i="1"/>
  <c r="W704" i="1" l="1"/>
  <c r="V704" i="1"/>
  <c r="Q709" i="2"/>
  <c r="X709" i="2" s="1"/>
  <c r="P709" i="2"/>
  <c r="T709" i="2"/>
  <c r="R709" i="2"/>
  <c r="N709" i="2"/>
  <c r="M709" i="2"/>
  <c r="S709" i="2"/>
  <c r="O709" i="2"/>
  <c r="Y704" i="1"/>
  <c r="U704" i="1"/>
  <c r="W709" i="2" l="1"/>
  <c r="V709" i="2"/>
  <c r="U709" i="2"/>
  <c r="Y709" i="2"/>
  <c r="Z704" i="1"/>
  <c r="AA704" i="1"/>
  <c r="K705" i="1"/>
  <c r="J705" i="1"/>
  <c r="I705" i="1"/>
  <c r="L705" i="1"/>
  <c r="Z709" i="2" l="1"/>
  <c r="AA709" i="2"/>
  <c r="K710" i="2"/>
  <c r="T710" i="2" s="1"/>
  <c r="L710" i="2"/>
  <c r="Q710" i="2" s="1"/>
  <c r="X710" i="2" s="1"/>
  <c r="I710" i="2"/>
  <c r="N710" i="2" s="1"/>
  <c r="J710" i="2"/>
  <c r="O710" i="2" s="1"/>
  <c r="P710" i="2"/>
  <c r="Q705" i="1"/>
  <c r="X705" i="1" s="1"/>
  <c r="T705" i="1"/>
  <c r="P705" i="1"/>
  <c r="S705" i="1"/>
  <c r="O705" i="1"/>
  <c r="R705" i="1"/>
  <c r="N705" i="1"/>
  <c r="M705" i="1"/>
  <c r="R710" i="2" l="1"/>
  <c r="M710" i="2"/>
  <c r="U710" i="2" s="1"/>
  <c r="W710" i="2"/>
  <c r="S710" i="2"/>
  <c r="V710" i="2" s="1"/>
  <c r="W705" i="1"/>
  <c r="V705" i="1"/>
  <c r="Y705" i="1"/>
  <c r="AA705" i="1" s="1"/>
  <c r="Y710" i="2"/>
  <c r="U705" i="1"/>
  <c r="Z710" i="2" l="1"/>
  <c r="AA710" i="2"/>
  <c r="Z705" i="1"/>
  <c r="J711" i="2"/>
  <c r="I711" i="2"/>
  <c r="K711" i="2"/>
  <c r="L711" i="2"/>
  <c r="J706" i="1"/>
  <c r="I706" i="1"/>
  <c r="K706" i="1"/>
  <c r="L706" i="1"/>
  <c r="P711" i="2" l="1"/>
  <c r="T711" i="2"/>
  <c r="Q711" i="2"/>
  <c r="X711" i="2" s="1"/>
  <c r="R711" i="2"/>
  <c r="N711" i="2"/>
  <c r="M711" i="2"/>
  <c r="S711" i="2"/>
  <c r="O711" i="2"/>
  <c r="P706" i="1"/>
  <c r="T706" i="1"/>
  <c r="Q706" i="1"/>
  <c r="X706" i="1" s="1"/>
  <c r="N706" i="1"/>
  <c r="M706" i="1"/>
  <c r="R706" i="1"/>
  <c r="O706" i="1"/>
  <c r="S706" i="1"/>
  <c r="V711" i="2" l="1"/>
  <c r="W711" i="2"/>
  <c r="U711" i="2"/>
  <c r="Y706" i="1"/>
  <c r="AA706" i="1" s="1"/>
  <c r="V706" i="1"/>
  <c r="W706" i="1"/>
  <c r="Y711" i="2"/>
  <c r="U706" i="1"/>
  <c r="Z711" i="2" l="1"/>
  <c r="AA711" i="2"/>
  <c r="L712" i="2"/>
  <c r="Q712" i="2" s="1"/>
  <c r="K712" i="2"/>
  <c r="T712" i="2" s="1"/>
  <c r="I712" i="2"/>
  <c r="N712" i="2" s="1"/>
  <c r="J712" i="2"/>
  <c r="Z706" i="1"/>
  <c r="J707" i="1"/>
  <c r="I707" i="1"/>
  <c r="K707" i="1"/>
  <c r="L707" i="1"/>
  <c r="P712" i="2" l="1"/>
  <c r="X712" i="2"/>
  <c r="W712" i="2"/>
  <c r="O712" i="2"/>
  <c r="S712" i="2"/>
  <c r="R712" i="2"/>
  <c r="M712" i="2"/>
  <c r="P707" i="1"/>
  <c r="T707" i="1"/>
  <c r="Q707" i="1"/>
  <c r="X707" i="1" s="1"/>
  <c r="R707" i="1"/>
  <c r="N707" i="1"/>
  <c r="M707" i="1"/>
  <c r="S707" i="1"/>
  <c r="O707" i="1"/>
  <c r="Y712" i="2" l="1"/>
  <c r="U712" i="2"/>
  <c r="I713" i="2" s="1"/>
  <c r="V712" i="2"/>
  <c r="V707" i="1"/>
  <c r="U707" i="1"/>
  <c r="W707" i="1"/>
  <c r="Y707" i="1"/>
  <c r="J713" i="2" l="1"/>
  <c r="Z712" i="2"/>
  <c r="AA712" i="2"/>
  <c r="L713" i="2"/>
  <c r="Q713" i="2" s="1"/>
  <c r="X713" i="2" s="1"/>
  <c r="K713" i="2"/>
  <c r="T713" i="2" s="1"/>
  <c r="J708" i="1"/>
  <c r="S708" i="1" s="1"/>
  <c r="K708" i="1"/>
  <c r="T708" i="1" s="1"/>
  <c r="I708" i="1"/>
  <c r="M708" i="1" s="1"/>
  <c r="L708" i="1"/>
  <c r="Q708" i="1" s="1"/>
  <c r="X708" i="1" s="1"/>
  <c r="R713" i="2"/>
  <c r="N713" i="2"/>
  <c r="M713" i="2"/>
  <c r="S713" i="2"/>
  <c r="O713" i="2"/>
  <c r="Z707" i="1"/>
  <c r="AA707" i="1"/>
  <c r="P713" i="2" l="1"/>
  <c r="U713" i="2"/>
  <c r="W713" i="2"/>
  <c r="V713" i="2"/>
  <c r="O708" i="1"/>
  <c r="V708" i="1" s="1"/>
  <c r="P708" i="1"/>
  <c r="W708" i="1" s="1"/>
  <c r="N708" i="1"/>
  <c r="R708" i="1"/>
  <c r="Y713" i="2"/>
  <c r="Z713" i="2" l="1"/>
  <c r="AA713" i="2"/>
  <c r="L714" i="2"/>
  <c r="Q714" i="2" s="1"/>
  <c r="X714" i="2" s="1"/>
  <c r="J714" i="2"/>
  <c r="O714" i="2" s="1"/>
  <c r="K714" i="2"/>
  <c r="T714" i="2" s="1"/>
  <c r="I714" i="2"/>
  <c r="N714" i="2" s="1"/>
  <c r="Y708" i="1"/>
  <c r="Z708" i="1" s="1"/>
  <c r="U708" i="1"/>
  <c r="J709" i="1" s="1"/>
  <c r="S714" i="2" l="1"/>
  <c r="R714" i="2"/>
  <c r="M714" i="2"/>
  <c r="U714" i="2" s="1"/>
  <c r="P714" i="2"/>
  <c r="Y714" i="2" s="1"/>
  <c r="V714" i="2"/>
  <c r="L709" i="1"/>
  <c r="Q709" i="1" s="1"/>
  <c r="X709" i="1" s="1"/>
  <c r="K709" i="1"/>
  <c r="P709" i="1" s="1"/>
  <c r="I709" i="1"/>
  <c r="N709" i="1" s="1"/>
  <c r="AA708" i="1"/>
  <c r="O709" i="1"/>
  <c r="S709" i="1"/>
  <c r="Z714" i="2" l="1"/>
  <c r="AA714" i="2"/>
  <c r="W714" i="2"/>
  <c r="K715" i="2" s="1"/>
  <c r="M709" i="1"/>
  <c r="Y709" i="1" s="1"/>
  <c r="R709" i="1"/>
  <c r="T709" i="1"/>
  <c r="W709" i="1" s="1"/>
  <c r="V709" i="1"/>
  <c r="J715" i="2"/>
  <c r="I715" i="2"/>
  <c r="L715" i="2" l="1"/>
  <c r="U709" i="1"/>
  <c r="J710" i="1" s="1"/>
  <c r="Q715" i="2"/>
  <c r="X715" i="2" s="1"/>
  <c r="P715" i="2"/>
  <c r="T715" i="2"/>
  <c r="R715" i="2"/>
  <c r="N715" i="2"/>
  <c r="M715" i="2"/>
  <c r="S715" i="2"/>
  <c r="O715" i="2"/>
  <c r="AA709" i="1"/>
  <c r="Z709" i="1"/>
  <c r="W715" i="2" l="1"/>
  <c r="V715" i="2"/>
  <c r="U715" i="2"/>
  <c r="I710" i="1"/>
  <c r="R710" i="1" s="1"/>
  <c r="L710" i="1"/>
  <c r="Q710" i="1" s="1"/>
  <c r="X710" i="1" s="1"/>
  <c r="K710" i="1"/>
  <c r="T710" i="1" s="1"/>
  <c r="Y715" i="2"/>
  <c r="S710" i="1"/>
  <c r="O710" i="1"/>
  <c r="Z715" i="2" l="1"/>
  <c r="AA715" i="2"/>
  <c r="J716" i="2"/>
  <c r="S716" i="2" s="1"/>
  <c r="L716" i="2"/>
  <c r="Q716" i="2" s="1"/>
  <c r="X716" i="2" s="1"/>
  <c r="K716" i="2"/>
  <c r="P716" i="2" s="1"/>
  <c r="I716" i="2"/>
  <c r="N716" i="2" s="1"/>
  <c r="P710" i="1"/>
  <c r="W710" i="1" s="1"/>
  <c r="N710" i="1"/>
  <c r="M710" i="1"/>
  <c r="V710" i="1"/>
  <c r="T716" i="2" l="1"/>
  <c r="W716" i="2" s="1"/>
  <c r="O716" i="2"/>
  <c r="R716" i="2"/>
  <c r="M716" i="2"/>
  <c r="Y716" i="2" s="1"/>
  <c r="V716" i="2"/>
  <c r="U710" i="1"/>
  <c r="K711" i="1" s="1"/>
  <c r="P711" i="1" s="1"/>
  <c r="Y710" i="1"/>
  <c r="Z710" i="1" s="1"/>
  <c r="Z716" i="2" l="1"/>
  <c r="AA716" i="2"/>
  <c r="U716" i="2"/>
  <c r="J717" i="2" s="1"/>
  <c r="J711" i="1"/>
  <c r="S711" i="1" s="1"/>
  <c r="L711" i="1"/>
  <c r="Q711" i="1" s="1"/>
  <c r="X711" i="1" s="1"/>
  <c r="I711" i="1"/>
  <c r="R711" i="1" s="1"/>
  <c r="AA710" i="1"/>
  <c r="T711" i="1"/>
  <c r="W711" i="1" s="1"/>
  <c r="L717" i="2" l="1"/>
  <c r="K717" i="2"/>
  <c r="T717" i="2" s="1"/>
  <c r="I717" i="2"/>
  <c r="N717" i="2" s="1"/>
  <c r="M711" i="1"/>
  <c r="N711" i="1"/>
  <c r="O711" i="1"/>
  <c r="V711" i="1" s="1"/>
  <c r="Q717" i="2"/>
  <c r="X717" i="2" s="1"/>
  <c r="P717" i="2"/>
  <c r="S717" i="2"/>
  <c r="O717" i="2"/>
  <c r="M717" i="2" l="1"/>
  <c r="R717" i="2"/>
  <c r="W717" i="2"/>
  <c r="V717" i="2"/>
  <c r="U717" i="2"/>
  <c r="J718" i="2" s="1"/>
  <c r="U711" i="1"/>
  <c r="I712" i="1" s="1"/>
  <c r="M712" i="1" s="1"/>
  <c r="Y711" i="1"/>
  <c r="Z711" i="1" s="1"/>
  <c r="Y717" i="2"/>
  <c r="Z717" i="2" l="1"/>
  <c r="AA717" i="2"/>
  <c r="L718" i="2"/>
  <c r="Q718" i="2" s="1"/>
  <c r="X718" i="2" s="1"/>
  <c r="K718" i="2"/>
  <c r="T718" i="2" s="1"/>
  <c r="I718" i="2"/>
  <c r="N718" i="2" s="1"/>
  <c r="AA711" i="1"/>
  <c r="L712" i="1"/>
  <c r="Q712" i="1" s="1"/>
  <c r="X712" i="1" s="1"/>
  <c r="K712" i="1"/>
  <c r="J712" i="1"/>
  <c r="O712" i="1" s="1"/>
  <c r="R712" i="1"/>
  <c r="N712" i="1"/>
  <c r="O718" i="2"/>
  <c r="S718" i="2"/>
  <c r="P718" i="2" l="1"/>
  <c r="W718" i="2"/>
  <c r="R718" i="2"/>
  <c r="V718" i="2"/>
  <c r="M718" i="2"/>
  <c r="Y718" i="2" s="1"/>
  <c r="S712" i="1"/>
  <c r="V712" i="1" s="1"/>
  <c r="P712" i="1"/>
  <c r="Y712" i="1" s="1"/>
  <c r="Z712" i="1" s="1"/>
  <c r="T712" i="1"/>
  <c r="U712" i="1"/>
  <c r="Z718" i="2" l="1"/>
  <c r="AA718" i="2"/>
  <c r="U718" i="2"/>
  <c r="I719" i="2" s="1"/>
  <c r="J713" i="1"/>
  <c r="S713" i="1" s="1"/>
  <c r="AA712" i="1"/>
  <c r="W712" i="1"/>
  <c r="L713" i="1" s="1"/>
  <c r="Q713" i="1" s="1"/>
  <c r="X713" i="1" s="1"/>
  <c r="I713" i="1"/>
  <c r="R713" i="1" s="1"/>
  <c r="J719" i="2" l="1"/>
  <c r="L719" i="2"/>
  <c r="Q719" i="2" s="1"/>
  <c r="X719" i="2" s="1"/>
  <c r="K719" i="2"/>
  <c r="T719" i="2" s="1"/>
  <c r="O713" i="1"/>
  <c r="V713" i="1" s="1"/>
  <c r="K713" i="1"/>
  <c r="T713" i="1" s="1"/>
  <c r="M713" i="1"/>
  <c r="N713" i="1"/>
  <c r="P719" i="2"/>
  <c r="R719" i="2"/>
  <c r="N719" i="2"/>
  <c r="M719" i="2"/>
  <c r="S719" i="2"/>
  <c r="O719" i="2"/>
  <c r="U719" i="2" l="1"/>
  <c r="W719" i="2"/>
  <c r="V719" i="2"/>
  <c r="J720" i="2" s="1"/>
  <c r="P713" i="1"/>
  <c r="W713" i="1" s="1"/>
  <c r="U713" i="1"/>
  <c r="I714" i="1" s="1"/>
  <c r="N714" i="1" s="1"/>
  <c r="I720" i="2"/>
  <c r="Y719" i="2"/>
  <c r="Z719" i="2" l="1"/>
  <c r="AA719" i="2"/>
  <c r="L720" i="2"/>
  <c r="Q720" i="2" s="1"/>
  <c r="X720" i="2" s="1"/>
  <c r="K720" i="2"/>
  <c r="T720" i="2" s="1"/>
  <c r="Y713" i="1"/>
  <c r="AA713" i="1" s="1"/>
  <c r="J714" i="1"/>
  <c r="O714" i="1" s="1"/>
  <c r="L714" i="1"/>
  <c r="Q714" i="1" s="1"/>
  <c r="X714" i="1" s="1"/>
  <c r="K714" i="1"/>
  <c r="T714" i="1" s="1"/>
  <c r="R714" i="1"/>
  <c r="M714" i="1"/>
  <c r="N720" i="2"/>
  <c r="M720" i="2"/>
  <c r="R720" i="2"/>
  <c r="O720" i="2"/>
  <c r="S720" i="2"/>
  <c r="P720" i="2" l="1"/>
  <c r="U720" i="2"/>
  <c r="V720" i="2"/>
  <c r="W720" i="2"/>
  <c r="Z713" i="1"/>
  <c r="S714" i="1"/>
  <c r="V714" i="1" s="1"/>
  <c r="P714" i="1"/>
  <c r="Y714" i="1" s="1"/>
  <c r="U714" i="1"/>
  <c r="I715" i="1" s="1"/>
  <c r="R715" i="1" s="1"/>
  <c r="Y720" i="2"/>
  <c r="K721" i="2" l="1"/>
  <c r="Z720" i="2"/>
  <c r="AA720" i="2"/>
  <c r="J721" i="2"/>
  <c r="S721" i="2" s="1"/>
  <c r="L721" i="2"/>
  <c r="Q721" i="2" s="1"/>
  <c r="X721" i="2" s="1"/>
  <c r="I721" i="2"/>
  <c r="R721" i="2" s="1"/>
  <c r="W714" i="1"/>
  <c r="L715" i="1" s="1"/>
  <c r="Q715" i="1" s="1"/>
  <c r="X715" i="1" s="1"/>
  <c r="AA714" i="1"/>
  <c r="Z714" i="1"/>
  <c r="N715" i="1"/>
  <c r="M715" i="1"/>
  <c r="J715" i="1"/>
  <c r="P721" i="2"/>
  <c r="T721" i="2"/>
  <c r="M721" i="2" l="1"/>
  <c r="N721" i="2"/>
  <c r="O721" i="2"/>
  <c r="W721" i="2"/>
  <c r="U721" i="2"/>
  <c r="I722" i="2" s="1"/>
  <c r="V721" i="2"/>
  <c r="K715" i="1"/>
  <c r="T715" i="1" s="1"/>
  <c r="U715" i="1"/>
  <c r="I716" i="1" s="1"/>
  <c r="N716" i="1" s="1"/>
  <c r="O715" i="1"/>
  <c r="S715" i="1"/>
  <c r="Y721" i="2" l="1"/>
  <c r="Z721" i="2"/>
  <c r="AA721" i="2"/>
  <c r="K722" i="2"/>
  <c r="T722" i="2" s="1"/>
  <c r="J722" i="2"/>
  <c r="S722" i="2" s="1"/>
  <c r="L722" i="2"/>
  <c r="Q722" i="2" s="1"/>
  <c r="X722" i="2" s="1"/>
  <c r="P715" i="1"/>
  <c r="Y715" i="1" s="1"/>
  <c r="V715" i="1"/>
  <c r="J716" i="1" s="1"/>
  <c r="S716" i="1" s="1"/>
  <c r="R716" i="1"/>
  <c r="M716" i="1"/>
  <c r="N722" i="2"/>
  <c r="M722" i="2"/>
  <c r="R722" i="2"/>
  <c r="O722" i="2" l="1"/>
  <c r="P722" i="2"/>
  <c r="W722" i="2" s="1"/>
  <c r="Y722" i="2"/>
  <c r="V722" i="2"/>
  <c r="W715" i="1"/>
  <c r="L716" i="1" s="1"/>
  <c r="Q716" i="1" s="1"/>
  <c r="X716" i="1" s="1"/>
  <c r="O716" i="1"/>
  <c r="V716" i="1" s="1"/>
  <c r="U716" i="1"/>
  <c r="I717" i="1" s="1"/>
  <c r="Z715" i="1"/>
  <c r="AA715" i="1"/>
  <c r="U722" i="2"/>
  <c r="Z722" i="2" l="1"/>
  <c r="AA722" i="2"/>
  <c r="K716" i="1"/>
  <c r="P716" i="1" s="1"/>
  <c r="Y716" i="1" s="1"/>
  <c r="J717" i="1"/>
  <c r="O717" i="1" s="1"/>
  <c r="J723" i="2"/>
  <c r="I723" i="2"/>
  <c r="K723" i="2"/>
  <c r="L723" i="2"/>
  <c r="N717" i="1"/>
  <c r="R717" i="1"/>
  <c r="M717" i="1"/>
  <c r="T716" i="1" l="1"/>
  <c r="W716" i="1" s="1"/>
  <c r="K717" i="1" s="1"/>
  <c r="S717" i="1"/>
  <c r="V717" i="1" s="1"/>
  <c r="Z716" i="1"/>
  <c r="AA716" i="1"/>
  <c r="U717" i="1"/>
  <c r="P723" i="2"/>
  <c r="T723" i="2"/>
  <c r="Q723" i="2"/>
  <c r="X723" i="2" s="1"/>
  <c r="R723" i="2"/>
  <c r="N723" i="2"/>
  <c r="M723" i="2"/>
  <c r="S723" i="2"/>
  <c r="O723" i="2"/>
  <c r="V723" i="2" l="1"/>
  <c r="U723" i="2"/>
  <c r="I724" i="2" s="1"/>
  <c r="W723" i="2"/>
  <c r="L717" i="1"/>
  <c r="Q717" i="1" s="1"/>
  <c r="X717" i="1" s="1"/>
  <c r="T717" i="1"/>
  <c r="P717" i="1"/>
  <c r="I718" i="1"/>
  <c r="R718" i="1" s="1"/>
  <c r="J718" i="1"/>
  <c r="S718" i="1" s="1"/>
  <c r="Y723" i="2"/>
  <c r="Z723" i="2" l="1"/>
  <c r="AA723" i="2"/>
  <c r="J724" i="2"/>
  <c r="L724" i="2"/>
  <c r="Q724" i="2" s="1"/>
  <c r="X724" i="2" s="1"/>
  <c r="K724" i="2"/>
  <c r="T724" i="2" s="1"/>
  <c r="M718" i="1"/>
  <c r="Y717" i="1"/>
  <c r="W717" i="1"/>
  <c r="N718" i="1"/>
  <c r="O718" i="1"/>
  <c r="V718" i="1" s="1"/>
  <c r="N724" i="2"/>
  <c r="M724" i="2"/>
  <c r="R724" i="2"/>
  <c r="O724" i="2"/>
  <c r="S724" i="2"/>
  <c r="P724" i="2" l="1"/>
  <c r="Y724" i="2" s="1"/>
  <c r="W724" i="2"/>
  <c r="V724" i="2"/>
  <c r="U718" i="1"/>
  <c r="I719" i="1" s="1"/>
  <c r="L718" i="1"/>
  <c r="Q718" i="1" s="1"/>
  <c r="X718" i="1" s="1"/>
  <c r="K718" i="1"/>
  <c r="AA717" i="1"/>
  <c r="Z717" i="1"/>
  <c r="U724" i="2"/>
  <c r="Z724" i="2" l="1"/>
  <c r="AA724" i="2"/>
  <c r="J719" i="1"/>
  <c r="S719" i="1" s="1"/>
  <c r="P718" i="1"/>
  <c r="Y718" i="1" s="1"/>
  <c r="AA718" i="1" s="1"/>
  <c r="T718" i="1"/>
  <c r="J725" i="2"/>
  <c r="I725" i="2"/>
  <c r="K725" i="2"/>
  <c r="L725" i="2"/>
  <c r="N719" i="1"/>
  <c r="M719" i="1"/>
  <c r="R719" i="1"/>
  <c r="O719" i="1" l="1"/>
  <c r="V719" i="1" s="1"/>
  <c r="W718" i="1"/>
  <c r="K719" i="1" s="1"/>
  <c r="Z718" i="1"/>
  <c r="Q725" i="2"/>
  <c r="X725" i="2" s="1"/>
  <c r="P725" i="2"/>
  <c r="T725" i="2"/>
  <c r="R725" i="2"/>
  <c r="N725" i="2"/>
  <c r="M725" i="2"/>
  <c r="S725" i="2"/>
  <c r="O725" i="2"/>
  <c r="U719" i="1"/>
  <c r="V725" i="2" l="1"/>
  <c r="U725" i="2"/>
  <c r="W725" i="2"/>
  <c r="L719" i="1"/>
  <c r="Q719" i="1" s="1"/>
  <c r="X719" i="1" s="1"/>
  <c r="T719" i="1"/>
  <c r="P719" i="1"/>
  <c r="Y725" i="2"/>
  <c r="I720" i="1"/>
  <c r="J720" i="1"/>
  <c r="Z725" i="2" l="1"/>
  <c r="AA725" i="2"/>
  <c r="J726" i="2"/>
  <c r="S726" i="2" s="1"/>
  <c r="K726" i="2"/>
  <c r="T726" i="2" s="1"/>
  <c r="L726" i="2"/>
  <c r="Q726" i="2" s="1"/>
  <c r="X726" i="2" s="1"/>
  <c r="I726" i="2"/>
  <c r="M726" i="2" s="1"/>
  <c r="W719" i="1"/>
  <c r="Y719" i="1"/>
  <c r="O720" i="1"/>
  <c r="S720" i="1"/>
  <c r="M720" i="1"/>
  <c r="R720" i="1"/>
  <c r="N720" i="1"/>
  <c r="O726" i="2" l="1"/>
  <c r="P726" i="2"/>
  <c r="N726" i="2"/>
  <c r="R726" i="2"/>
  <c r="W726" i="2"/>
  <c r="V726" i="2"/>
  <c r="Z719" i="1"/>
  <c r="AA719" i="1"/>
  <c r="K720" i="1"/>
  <c r="L720" i="1"/>
  <c r="Q720" i="1" s="1"/>
  <c r="X720" i="1" s="1"/>
  <c r="V720" i="1"/>
  <c r="U720" i="1"/>
  <c r="Y726" i="2" l="1"/>
  <c r="U726" i="2"/>
  <c r="K727" i="2" s="1"/>
  <c r="Z726" i="2"/>
  <c r="AA726" i="2"/>
  <c r="P720" i="1"/>
  <c r="Y720" i="1" s="1"/>
  <c r="AA720" i="1" s="1"/>
  <c r="T720" i="1"/>
  <c r="J727" i="2"/>
  <c r="I727" i="2"/>
  <c r="J721" i="1"/>
  <c r="I721" i="1"/>
  <c r="L727" i="2" l="1"/>
  <c r="Z720" i="1"/>
  <c r="W720" i="1"/>
  <c r="P727" i="2"/>
  <c r="T727" i="2"/>
  <c r="Q727" i="2"/>
  <c r="X727" i="2" s="1"/>
  <c r="R727" i="2"/>
  <c r="N727" i="2"/>
  <c r="M727" i="2"/>
  <c r="S727" i="2"/>
  <c r="O727" i="2"/>
  <c r="R721" i="1"/>
  <c r="N721" i="1"/>
  <c r="M721" i="1"/>
  <c r="S721" i="1"/>
  <c r="O721" i="1"/>
  <c r="U727" i="2" l="1"/>
  <c r="V727" i="2"/>
  <c r="W727" i="2"/>
  <c r="L721" i="1"/>
  <c r="Q721" i="1" s="1"/>
  <c r="X721" i="1" s="1"/>
  <c r="K721" i="1"/>
  <c r="U721" i="1"/>
  <c r="I722" i="1" s="1"/>
  <c r="V721" i="1"/>
  <c r="Y727" i="2"/>
  <c r="Z727" i="2" l="1"/>
  <c r="AA727" i="2"/>
  <c r="J728" i="2"/>
  <c r="O728" i="2" s="1"/>
  <c r="I728" i="2"/>
  <c r="M728" i="2" s="1"/>
  <c r="K728" i="2"/>
  <c r="T728" i="2" s="1"/>
  <c r="L728" i="2"/>
  <c r="Q728" i="2" s="1"/>
  <c r="X728" i="2" s="1"/>
  <c r="J722" i="1"/>
  <c r="O722" i="1" s="1"/>
  <c r="T721" i="1"/>
  <c r="P721" i="1"/>
  <c r="N722" i="1"/>
  <c r="M722" i="1"/>
  <c r="R722" i="1"/>
  <c r="S728" i="2" l="1"/>
  <c r="N728" i="2"/>
  <c r="R728" i="2"/>
  <c r="P728" i="2"/>
  <c r="W728" i="2" s="1"/>
  <c r="V728" i="2"/>
  <c r="S722" i="1"/>
  <c r="V722" i="1" s="1"/>
  <c r="W721" i="1"/>
  <c r="Y721" i="1"/>
  <c r="U722" i="1"/>
  <c r="U728" i="2" l="1"/>
  <c r="Y728" i="2"/>
  <c r="AA721" i="1"/>
  <c r="Z721" i="1"/>
  <c r="L722" i="1"/>
  <c r="Q722" i="1" s="1"/>
  <c r="X722" i="1" s="1"/>
  <c r="K722" i="1"/>
  <c r="J729" i="2"/>
  <c r="I729" i="2"/>
  <c r="K729" i="2"/>
  <c r="L729" i="2"/>
  <c r="J723" i="1"/>
  <c r="I723" i="1"/>
  <c r="Z728" i="2" l="1"/>
  <c r="AA728" i="2"/>
  <c r="T722" i="1"/>
  <c r="P722" i="1"/>
  <c r="Y722" i="1" s="1"/>
  <c r="P729" i="2"/>
  <c r="T729" i="2"/>
  <c r="Q729" i="2"/>
  <c r="X729" i="2" s="1"/>
  <c r="R729" i="2"/>
  <c r="N729" i="2"/>
  <c r="M729" i="2"/>
  <c r="S729" i="2"/>
  <c r="O729" i="2"/>
  <c r="O723" i="1"/>
  <c r="S723" i="1"/>
  <c r="R723" i="1"/>
  <c r="N723" i="1"/>
  <c r="M723" i="1"/>
  <c r="V729" i="2" l="1"/>
  <c r="W729" i="2"/>
  <c r="U729" i="2"/>
  <c r="W722" i="1"/>
  <c r="K723" i="1" s="1"/>
  <c r="Z722" i="1"/>
  <c r="AA722" i="1"/>
  <c r="V723" i="1"/>
  <c r="Y729" i="2"/>
  <c r="U723" i="1"/>
  <c r="Z729" i="2" l="1"/>
  <c r="AA729" i="2"/>
  <c r="J730" i="2"/>
  <c r="S730" i="2" s="1"/>
  <c r="I730" i="2"/>
  <c r="M730" i="2" s="1"/>
  <c r="L730" i="2"/>
  <c r="Q730" i="2" s="1"/>
  <c r="X730" i="2" s="1"/>
  <c r="K730" i="2"/>
  <c r="T730" i="2" s="1"/>
  <c r="L723" i="1"/>
  <c r="Q723" i="1" s="1"/>
  <c r="X723" i="1" s="1"/>
  <c r="P723" i="1"/>
  <c r="T723" i="1"/>
  <c r="J724" i="1"/>
  <c r="I724" i="1"/>
  <c r="N730" i="2" l="1"/>
  <c r="R730" i="2"/>
  <c r="U730" i="2" s="1"/>
  <c r="O730" i="2"/>
  <c r="P730" i="2"/>
  <c r="W730" i="2" s="1"/>
  <c r="Y723" i="1"/>
  <c r="W723" i="1"/>
  <c r="M724" i="1"/>
  <c r="R724" i="1"/>
  <c r="N724" i="1"/>
  <c r="S724" i="1"/>
  <c r="O724" i="1"/>
  <c r="Y730" i="2" l="1"/>
  <c r="V730" i="2"/>
  <c r="Z730" i="2"/>
  <c r="AA730" i="2"/>
  <c r="L724" i="1"/>
  <c r="Q724" i="1" s="1"/>
  <c r="X724" i="1" s="1"/>
  <c r="K724" i="1"/>
  <c r="Z723" i="1"/>
  <c r="AA723" i="1"/>
  <c r="V724" i="1"/>
  <c r="U724" i="1"/>
  <c r="I725" i="1" s="1"/>
  <c r="J731" i="2"/>
  <c r="I731" i="2"/>
  <c r="K731" i="2"/>
  <c r="L731" i="2"/>
  <c r="T724" i="1" l="1"/>
  <c r="P724" i="1"/>
  <c r="J725" i="1"/>
  <c r="O725" i="1" s="1"/>
  <c r="P731" i="2"/>
  <c r="T731" i="2"/>
  <c r="Q731" i="2"/>
  <c r="X731" i="2" s="1"/>
  <c r="R731" i="2"/>
  <c r="N731" i="2"/>
  <c r="M731" i="2"/>
  <c r="S731" i="2"/>
  <c r="O731" i="2"/>
  <c r="N725" i="1"/>
  <c r="M725" i="1"/>
  <c r="R725" i="1"/>
  <c r="V731" i="2" l="1"/>
  <c r="U731" i="2"/>
  <c r="W731" i="2"/>
  <c r="Y724" i="1"/>
  <c r="W724" i="1"/>
  <c r="S725" i="1"/>
  <c r="V725" i="1" s="1"/>
  <c r="J732" i="2"/>
  <c r="I732" i="2"/>
  <c r="Y731" i="2"/>
  <c r="U725" i="1"/>
  <c r="Z731" i="2" l="1"/>
  <c r="AA731" i="2"/>
  <c r="K732" i="2"/>
  <c r="T732" i="2" s="1"/>
  <c r="L732" i="2"/>
  <c r="Q732" i="2" s="1"/>
  <c r="X732" i="2" s="1"/>
  <c r="K725" i="1"/>
  <c r="L725" i="1"/>
  <c r="Q725" i="1" s="1"/>
  <c r="X725" i="1" s="1"/>
  <c r="AA724" i="1"/>
  <c r="Z724" i="1"/>
  <c r="N732" i="2"/>
  <c r="M732" i="2"/>
  <c r="R732" i="2"/>
  <c r="O732" i="2"/>
  <c r="S732" i="2"/>
  <c r="J726" i="1"/>
  <c r="I726" i="1"/>
  <c r="P732" i="2" l="1"/>
  <c r="W732" i="2" s="1"/>
  <c r="V732" i="2"/>
  <c r="Y732" i="2"/>
  <c r="AK5" i="2" s="1"/>
  <c r="T725" i="1"/>
  <c r="P725" i="1"/>
  <c r="U732" i="2"/>
  <c r="R726" i="1"/>
  <c r="N726" i="1"/>
  <c r="M726" i="1"/>
  <c r="S726" i="1"/>
  <c r="O726" i="1"/>
  <c r="Z732" i="2" l="1"/>
  <c r="AA732" i="2"/>
  <c r="W725" i="1"/>
  <c r="Y725" i="1"/>
  <c r="V726" i="1"/>
  <c r="U726" i="1"/>
  <c r="I727" i="1" s="1"/>
  <c r="J733" i="2"/>
  <c r="I733" i="2"/>
  <c r="K733" i="2"/>
  <c r="L733" i="2"/>
  <c r="AA725" i="1" l="1"/>
  <c r="Z725" i="1"/>
  <c r="K726" i="1"/>
  <c r="L726" i="1"/>
  <c r="Q726" i="1" s="1"/>
  <c r="X726" i="1" s="1"/>
  <c r="J727" i="1"/>
  <c r="O727" i="1" s="1"/>
  <c r="Q733" i="2"/>
  <c r="X733" i="2" s="1"/>
  <c r="P733" i="2"/>
  <c r="T733" i="2"/>
  <c r="R733" i="2"/>
  <c r="N733" i="2"/>
  <c r="M733" i="2"/>
  <c r="S733" i="2"/>
  <c r="O733" i="2"/>
  <c r="N727" i="1"/>
  <c r="M727" i="1"/>
  <c r="R727" i="1"/>
  <c r="W733" i="2" l="1"/>
  <c r="V733" i="2"/>
  <c r="U733" i="2"/>
  <c r="S727" i="1"/>
  <c r="V727" i="1" s="1"/>
  <c r="P726" i="1"/>
  <c r="Y726" i="1" s="1"/>
  <c r="T726" i="1"/>
  <c r="Y733" i="2"/>
  <c r="U727" i="1"/>
  <c r="J734" i="2" l="1"/>
  <c r="Z733" i="2"/>
  <c r="AA733" i="2"/>
  <c r="L734" i="2"/>
  <c r="Q734" i="2" s="1"/>
  <c r="X734" i="2" s="1"/>
  <c r="K734" i="2"/>
  <c r="P734" i="2" s="1"/>
  <c r="I734" i="2"/>
  <c r="M734" i="2" s="1"/>
  <c r="W726" i="1"/>
  <c r="K727" i="1" s="1"/>
  <c r="Z726" i="1"/>
  <c r="AA726" i="1"/>
  <c r="O734" i="2"/>
  <c r="S734" i="2"/>
  <c r="I728" i="1"/>
  <c r="J728" i="1"/>
  <c r="T734" i="2" l="1"/>
  <c r="N734" i="2"/>
  <c r="W734" i="2"/>
  <c r="R734" i="2"/>
  <c r="V734" i="2"/>
  <c r="Y734" i="2"/>
  <c r="L727" i="1"/>
  <c r="Q727" i="1" s="1"/>
  <c r="X727" i="1" s="1"/>
  <c r="T727" i="1"/>
  <c r="P727" i="1"/>
  <c r="N728" i="1"/>
  <c r="M728" i="1"/>
  <c r="R728" i="1"/>
  <c r="O728" i="1"/>
  <c r="S728" i="1"/>
  <c r="U734" i="2" l="1"/>
  <c r="I735" i="2" s="1"/>
  <c r="Z734" i="2"/>
  <c r="AA734" i="2"/>
  <c r="Y727" i="1"/>
  <c r="W727" i="1"/>
  <c r="V728" i="1"/>
  <c r="J735" i="2"/>
  <c r="K735" i="2"/>
  <c r="L735" i="2"/>
  <c r="U728" i="1"/>
  <c r="K728" i="1" l="1"/>
  <c r="L728" i="1"/>
  <c r="Z727" i="1"/>
  <c r="AA727" i="1"/>
  <c r="Q735" i="2"/>
  <c r="X735" i="2" s="1"/>
  <c r="P735" i="2"/>
  <c r="T735" i="2"/>
  <c r="R735" i="2"/>
  <c r="N735" i="2"/>
  <c r="M735" i="2"/>
  <c r="S735" i="2"/>
  <c r="O735" i="2"/>
  <c r="J729" i="1"/>
  <c r="I729" i="1"/>
  <c r="V735" i="2" l="1"/>
  <c r="U735" i="2"/>
  <c r="I736" i="2" s="1"/>
  <c r="W735" i="2"/>
  <c r="Q728" i="1"/>
  <c r="X728" i="1" s="1"/>
  <c r="P728" i="1"/>
  <c r="T728" i="1"/>
  <c r="J736" i="2"/>
  <c r="Y735" i="2"/>
  <c r="R729" i="1"/>
  <c r="N729" i="1"/>
  <c r="M729" i="1"/>
  <c r="S729" i="1"/>
  <c r="O729" i="1"/>
  <c r="Z735" i="2" l="1"/>
  <c r="AA735" i="2"/>
  <c r="K736" i="2"/>
  <c r="T736" i="2" s="1"/>
  <c r="L736" i="2"/>
  <c r="Q736" i="2" s="1"/>
  <c r="X736" i="2" s="1"/>
  <c r="Y728" i="1"/>
  <c r="Z728" i="1" s="1"/>
  <c r="W728" i="1"/>
  <c r="K729" i="1" s="1"/>
  <c r="V729" i="1"/>
  <c r="U729" i="1"/>
  <c r="N736" i="2"/>
  <c r="M736" i="2"/>
  <c r="R736" i="2"/>
  <c r="O736" i="2"/>
  <c r="S736" i="2"/>
  <c r="P736" i="2" l="1"/>
  <c r="W736" i="2"/>
  <c r="V736" i="2"/>
  <c r="AA728" i="1"/>
  <c r="L729" i="1"/>
  <c r="Q729" i="1" s="1"/>
  <c r="X729" i="1" s="1"/>
  <c r="T729" i="1"/>
  <c r="P729" i="1"/>
  <c r="J730" i="1"/>
  <c r="O730" i="1" s="1"/>
  <c r="I730" i="1"/>
  <c r="N730" i="1" s="1"/>
  <c r="Y736" i="2"/>
  <c r="U736" i="2"/>
  <c r="Z736" i="2" l="1"/>
  <c r="AA736" i="2"/>
  <c r="S730" i="1"/>
  <c r="V730" i="1" s="1"/>
  <c r="Y729" i="1"/>
  <c r="W729" i="1"/>
  <c r="R730" i="1"/>
  <c r="M730" i="1"/>
  <c r="J737" i="2"/>
  <c r="I737" i="2"/>
  <c r="K737" i="2"/>
  <c r="L737" i="2"/>
  <c r="AA729" i="1" l="1"/>
  <c r="Z729" i="1"/>
  <c r="L730" i="1"/>
  <c r="Q730" i="1" s="1"/>
  <c r="X730" i="1" s="1"/>
  <c r="K730" i="1"/>
  <c r="U730" i="1"/>
  <c r="J731" i="1" s="1"/>
  <c r="Q737" i="2"/>
  <c r="X737" i="2" s="1"/>
  <c r="P737" i="2"/>
  <c r="T737" i="2"/>
  <c r="R737" i="2"/>
  <c r="N737" i="2"/>
  <c r="M737" i="2"/>
  <c r="S737" i="2"/>
  <c r="O737" i="2"/>
  <c r="V737" i="2" l="1"/>
  <c r="W737" i="2"/>
  <c r="U737" i="2"/>
  <c r="J738" i="2" s="1"/>
  <c r="P730" i="1"/>
  <c r="Y730" i="1" s="1"/>
  <c r="T730" i="1"/>
  <c r="I731" i="1"/>
  <c r="R731" i="1" s="1"/>
  <c r="Y737" i="2"/>
  <c r="O731" i="1"/>
  <c r="S731" i="1"/>
  <c r="Z737" i="2" l="1"/>
  <c r="AA737" i="2"/>
  <c r="L738" i="2"/>
  <c r="Q738" i="2" s="1"/>
  <c r="X738" i="2" s="1"/>
  <c r="K738" i="2"/>
  <c r="P738" i="2" s="1"/>
  <c r="I738" i="2"/>
  <c r="N738" i="2" s="1"/>
  <c r="W730" i="1"/>
  <c r="L731" i="1" s="1"/>
  <c r="Q731" i="1" s="1"/>
  <c r="X731" i="1" s="1"/>
  <c r="AA730" i="1"/>
  <c r="Z730" i="1"/>
  <c r="M731" i="1"/>
  <c r="N731" i="1"/>
  <c r="V731" i="1"/>
  <c r="O738" i="2"/>
  <c r="S738" i="2"/>
  <c r="R738" i="2" l="1"/>
  <c r="M738" i="2"/>
  <c r="U738" i="2" s="1"/>
  <c r="T738" i="2"/>
  <c r="W738" i="2" s="1"/>
  <c r="Y738" i="2"/>
  <c r="V738" i="2"/>
  <c r="K731" i="1"/>
  <c r="T731" i="1" s="1"/>
  <c r="U731" i="1"/>
  <c r="J732" i="1" s="1"/>
  <c r="S732" i="1" s="1"/>
  <c r="Z738" i="2" l="1"/>
  <c r="AA738" i="2"/>
  <c r="P731" i="1"/>
  <c r="W731" i="1" s="1"/>
  <c r="L732" i="1" s="1"/>
  <c r="Q732" i="1" s="1"/>
  <c r="X732" i="1" s="1"/>
  <c r="O732" i="1"/>
  <c r="V732" i="1" s="1"/>
  <c r="I732" i="1"/>
  <c r="J739" i="2"/>
  <c r="I739" i="2"/>
  <c r="K739" i="2"/>
  <c r="L739" i="2"/>
  <c r="K732" i="1" l="1"/>
  <c r="T732" i="1" s="1"/>
  <c r="Y731" i="1"/>
  <c r="R732" i="1"/>
  <c r="M732" i="1"/>
  <c r="N732" i="1"/>
  <c r="P739" i="2"/>
  <c r="T739" i="2"/>
  <c r="Q739" i="2"/>
  <c r="X739" i="2" s="1"/>
  <c r="R739" i="2"/>
  <c r="N739" i="2"/>
  <c r="M739" i="2"/>
  <c r="S739" i="2"/>
  <c r="O739" i="2"/>
  <c r="W739" i="2" l="1"/>
  <c r="V739" i="2"/>
  <c r="U739" i="2"/>
  <c r="P732" i="1"/>
  <c r="W732" i="1" s="1"/>
  <c r="Z731" i="1"/>
  <c r="AA731" i="1"/>
  <c r="U732" i="1"/>
  <c r="Y739" i="2"/>
  <c r="Z739" i="2" l="1"/>
  <c r="AA739" i="2"/>
  <c r="L740" i="2"/>
  <c r="Q740" i="2" s="1"/>
  <c r="X740" i="2" s="1"/>
  <c r="K740" i="2"/>
  <c r="T740" i="2" s="1"/>
  <c r="J740" i="2"/>
  <c r="O740" i="2" s="1"/>
  <c r="I740" i="2"/>
  <c r="N740" i="2" s="1"/>
  <c r="Y732" i="1"/>
  <c r="L733" i="1"/>
  <c r="Q733" i="1" s="1"/>
  <c r="X733" i="1" s="1"/>
  <c r="J733" i="1"/>
  <c r="K733" i="1"/>
  <c r="I733" i="1"/>
  <c r="P740" i="2" l="1"/>
  <c r="S740" i="2"/>
  <c r="M740" i="2"/>
  <c r="R740" i="2"/>
  <c r="AA732" i="1"/>
  <c r="AK5" i="1"/>
  <c r="V740" i="2"/>
  <c r="Y740" i="2"/>
  <c r="W740" i="2"/>
  <c r="Z732" i="1"/>
  <c r="T733" i="1"/>
  <c r="P733" i="1"/>
  <c r="N733" i="1"/>
  <c r="M733" i="1"/>
  <c r="R733" i="1"/>
  <c r="O733" i="1"/>
  <c r="S733" i="1"/>
  <c r="U740" i="2" l="1"/>
  <c r="Z740" i="2"/>
  <c r="AA740" i="2"/>
  <c r="W733" i="1"/>
  <c r="U733" i="1"/>
  <c r="I734" i="1" s="1"/>
  <c r="R734" i="1" s="1"/>
  <c r="V733" i="1"/>
  <c r="Y733" i="1"/>
  <c r="J741" i="2"/>
  <c r="I741" i="2"/>
  <c r="K741" i="2"/>
  <c r="L741" i="2"/>
  <c r="L734" i="1" l="1"/>
  <c r="Q734" i="1" s="1"/>
  <c r="X734" i="1" s="1"/>
  <c r="M734" i="1"/>
  <c r="N734" i="1"/>
  <c r="AA733" i="1"/>
  <c r="Z733" i="1"/>
  <c r="K734" i="1"/>
  <c r="J734" i="1"/>
  <c r="P741" i="2"/>
  <c r="T741" i="2"/>
  <c r="Q741" i="2"/>
  <c r="X741" i="2" s="1"/>
  <c r="R741" i="2"/>
  <c r="N741" i="2"/>
  <c r="M741" i="2"/>
  <c r="S741" i="2"/>
  <c r="O741" i="2"/>
  <c r="V741" i="2" l="1"/>
  <c r="W741" i="2"/>
  <c r="U741" i="2"/>
  <c r="J742" i="2" s="1"/>
  <c r="U734" i="1"/>
  <c r="I735" i="1" s="1"/>
  <c r="N735" i="1" s="1"/>
  <c r="O734" i="1"/>
  <c r="S734" i="1"/>
  <c r="T734" i="1"/>
  <c r="P734" i="1"/>
  <c r="Y741" i="2"/>
  <c r="Z741" i="2" l="1"/>
  <c r="AA741" i="2"/>
  <c r="L742" i="2"/>
  <c r="K742" i="2"/>
  <c r="T742" i="2" s="1"/>
  <c r="I742" i="2"/>
  <c r="N742" i="2" s="1"/>
  <c r="W734" i="1"/>
  <c r="Y734" i="1"/>
  <c r="V734" i="1"/>
  <c r="R735" i="1"/>
  <c r="M735" i="1"/>
  <c r="O742" i="2"/>
  <c r="S742" i="2"/>
  <c r="P742" i="2" l="1"/>
  <c r="R742" i="2"/>
  <c r="M742" i="2"/>
  <c r="Q742" i="2"/>
  <c r="X742" i="2" s="1"/>
  <c r="V742" i="2"/>
  <c r="W742" i="2"/>
  <c r="U735" i="1"/>
  <c r="I736" i="1" s="1"/>
  <c r="L735" i="1"/>
  <c r="Q735" i="1" s="1"/>
  <c r="X735" i="1" s="1"/>
  <c r="J735" i="1"/>
  <c r="K735" i="1"/>
  <c r="AA734" i="1"/>
  <c r="Z734" i="1"/>
  <c r="U742" i="2" l="1"/>
  <c r="Y742" i="2"/>
  <c r="T735" i="1"/>
  <c r="P735" i="1"/>
  <c r="O735" i="1"/>
  <c r="S735" i="1"/>
  <c r="J743" i="2"/>
  <c r="I743" i="2"/>
  <c r="K743" i="2"/>
  <c r="L743" i="2"/>
  <c r="N736" i="1"/>
  <c r="M736" i="1"/>
  <c r="R736" i="1"/>
  <c r="Z742" i="2" l="1"/>
  <c r="AA742" i="2"/>
  <c r="W735" i="1"/>
  <c r="Y735" i="1"/>
  <c r="V735" i="1"/>
  <c r="P743" i="2"/>
  <c r="T743" i="2"/>
  <c r="Q743" i="2"/>
  <c r="X743" i="2" s="1"/>
  <c r="R743" i="2"/>
  <c r="N743" i="2"/>
  <c r="M743" i="2"/>
  <c r="S743" i="2"/>
  <c r="O743" i="2"/>
  <c r="V743" i="2" s="1"/>
  <c r="U736" i="1"/>
  <c r="AA735" i="1" l="1"/>
  <c r="W743" i="2"/>
  <c r="U743" i="2"/>
  <c r="J744" i="2" s="1"/>
  <c r="Z735" i="1"/>
  <c r="J736" i="1"/>
  <c r="K736" i="1"/>
  <c r="L736" i="1"/>
  <c r="Q736" i="1" s="1"/>
  <c r="X736" i="1" s="1"/>
  <c r="Y743" i="2"/>
  <c r="I737" i="1"/>
  <c r="Z743" i="2" l="1"/>
  <c r="AA743" i="2"/>
  <c r="I744" i="2"/>
  <c r="N744" i="2" s="1"/>
  <c r="K744" i="2"/>
  <c r="P744" i="2" s="1"/>
  <c r="L744" i="2"/>
  <c r="Q744" i="2" s="1"/>
  <c r="X744" i="2" s="1"/>
  <c r="P736" i="1"/>
  <c r="T736" i="1"/>
  <c r="O736" i="1"/>
  <c r="S736" i="1"/>
  <c r="O744" i="2"/>
  <c r="S744" i="2"/>
  <c r="R737" i="1"/>
  <c r="N737" i="1"/>
  <c r="M737" i="1"/>
  <c r="R744" i="2" l="1"/>
  <c r="M744" i="2"/>
  <c r="U744" i="2" s="1"/>
  <c r="T744" i="2"/>
  <c r="W744" i="2"/>
  <c r="V744" i="2"/>
  <c r="Y744" i="2"/>
  <c r="Y736" i="1"/>
  <c r="Z736" i="1" s="1"/>
  <c r="W736" i="1"/>
  <c r="V736" i="1"/>
  <c r="J737" i="1" s="1"/>
  <c r="U737" i="1"/>
  <c r="Z744" i="2" l="1"/>
  <c r="AA744" i="2"/>
  <c r="AA736" i="1"/>
  <c r="L737" i="1"/>
  <c r="Q737" i="1" s="1"/>
  <c r="X737" i="1" s="1"/>
  <c r="K737" i="1"/>
  <c r="P737" i="1" s="1"/>
  <c r="O737" i="1"/>
  <c r="S737" i="1"/>
  <c r="J745" i="2"/>
  <c r="I745" i="2"/>
  <c r="K745" i="2"/>
  <c r="L745" i="2"/>
  <c r="I738" i="1"/>
  <c r="T737" i="1" l="1"/>
  <c r="W737" i="1" s="1"/>
  <c r="Y737" i="1"/>
  <c r="V737" i="1"/>
  <c r="P745" i="2"/>
  <c r="T745" i="2"/>
  <c r="Q745" i="2"/>
  <c r="X745" i="2" s="1"/>
  <c r="R745" i="2"/>
  <c r="N745" i="2"/>
  <c r="M745" i="2"/>
  <c r="S745" i="2"/>
  <c r="O745" i="2"/>
  <c r="N738" i="1"/>
  <c r="M738" i="1"/>
  <c r="R738" i="1"/>
  <c r="V745" i="2" l="1"/>
  <c r="U745" i="2"/>
  <c r="I746" i="2" s="1"/>
  <c r="W745" i="2"/>
  <c r="K746" i="2" s="1"/>
  <c r="J738" i="1"/>
  <c r="K738" i="1"/>
  <c r="L738" i="1"/>
  <c r="Q738" i="1" s="1"/>
  <c r="X738" i="1" s="1"/>
  <c r="AA737" i="1"/>
  <c r="Z737" i="1"/>
  <c r="U738" i="1"/>
  <c r="I739" i="1" s="1"/>
  <c r="Y745" i="2"/>
  <c r="Z745" i="2" l="1"/>
  <c r="AA745" i="2"/>
  <c r="J746" i="2"/>
  <c r="L746" i="2"/>
  <c r="Q746" i="2" s="1"/>
  <c r="X746" i="2" s="1"/>
  <c r="T738" i="1"/>
  <c r="P738" i="1"/>
  <c r="O738" i="1"/>
  <c r="S738" i="1"/>
  <c r="T746" i="2"/>
  <c r="P746" i="2"/>
  <c r="N746" i="2"/>
  <c r="M746" i="2"/>
  <c r="R746" i="2"/>
  <c r="O746" i="2"/>
  <c r="S746" i="2"/>
  <c r="R739" i="1"/>
  <c r="N739" i="1"/>
  <c r="M739" i="1"/>
  <c r="W746" i="2" l="1"/>
  <c r="Y746" i="2"/>
  <c r="V746" i="2"/>
  <c r="W738" i="1"/>
  <c r="Y738" i="1"/>
  <c r="V738" i="1"/>
  <c r="U739" i="1"/>
  <c r="U746" i="2"/>
  <c r="Z746" i="2" l="1"/>
  <c r="AA746" i="2"/>
  <c r="J739" i="1"/>
  <c r="L739" i="1"/>
  <c r="Q739" i="1" s="1"/>
  <c r="X739" i="1" s="1"/>
  <c r="K739" i="1"/>
  <c r="AA738" i="1"/>
  <c r="Z738" i="1"/>
  <c r="I740" i="1"/>
  <c r="M740" i="1" s="1"/>
  <c r="J747" i="2"/>
  <c r="I747" i="2"/>
  <c r="K747" i="2"/>
  <c r="L747" i="2"/>
  <c r="P739" i="1" l="1"/>
  <c r="T739" i="1"/>
  <c r="O739" i="1"/>
  <c r="S739" i="1"/>
  <c r="N740" i="1"/>
  <c r="R740" i="1"/>
  <c r="Q747" i="2"/>
  <c r="X747" i="2" s="1"/>
  <c r="P747" i="2"/>
  <c r="T747" i="2"/>
  <c r="R747" i="2"/>
  <c r="N747" i="2"/>
  <c r="M747" i="2"/>
  <c r="S747" i="2"/>
  <c r="O747" i="2"/>
  <c r="W747" i="2" l="1"/>
  <c r="V747" i="2"/>
  <c r="U747" i="2"/>
  <c r="Y739" i="1"/>
  <c r="Z739" i="1" s="1"/>
  <c r="W739" i="1"/>
  <c r="V739" i="1"/>
  <c r="J740" i="1" s="1"/>
  <c r="U740" i="1"/>
  <c r="Y747" i="2"/>
  <c r="J748" i="2" l="1"/>
  <c r="Z747" i="2"/>
  <c r="AA747" i="2"/>
  <c r="L748" i="2"/>
  <c r="Q748" i="2" s="1"/>
  <c r="X748" i="2" s="1"/>
  <c r="K748" i="2"/>
  <c r="P748" i="2" s="1"/>
  <c r="I748" i="2"/>
  <c r="N748" i="2" s="1"/>
  <c r="AA739" i="1"/>
  <c r="L740" i="1"/>
  <c r="Q740" i="1" s="1"/>
  <c r="X740" i="1" s="1"/>
  <c r="K740" i="1"/>
  <c r="T740" i="1" s="1"/>
  <c r="O740" i="1"/>
  <c r="S740" i="1"/>
  <c r="I741" i="1"/>
  <c r="M741" i="1" s="1"/>
  <c r="O748" i="2"/>
  <c r="S748" i="2"/>
  <c r="R748" i="2" l="1"/>
  <c r="M748" i="2"/>
  <c r="T748" i="2"/>
  <c r="W748" i="2" s="1"/>
  <c r="V748" i="2"/>
  <c r="Y748" i="2"/>
  <c r="P740" i="1"/>
  <c r="W740" i="1" s="1"/>
  <c r="V740" i="1"/>
  <c r="J741" i="1" s="1"/>
  <c r="O741" i="1" s="1"/>
  <c r="N741" i="1"/>
  <c r="R741" i="1"/>
  <c r="U748" i="2"/>
  <c r="Z748" i="2" l="1"/>
  <c r="AA748" i="2"/>
  <c r="Y740" i="1"/>
  <c r="AA740" i="1" s="1"/>
  <c r="S741" i="1"/>
  <c r="V741" i="1" s="1"/>
  <c r="L741" i="1"/>
  <c r="Q741" i="1" s="1"/>
  <c r="X741" i="1" s="1"/>
  <c r="K741" i="1"/>
  <c r="U741" i="1"/>
  <c r="J749" i="2"/>
  <c r="I749" i="2"/>
  <c r="K749" i="2"/>
  <c r="L749" i="2"/>
  <c r="Z740" i="1" l="1"/>
  <c r="J742" i="1"/>
  <c r="O742" i="1" s="1"/>
  <c r="P741" i="1"/>
  <c r="Y741" i="1" s="1"/>
  <c r="T741" i="1"/>
  <c r="I742" i="1"/>
  <c r="R742" i="1" s="1"/>
  <c r="Q749" i="2"/>
  <c r="X749" i="2" s="1"/>
  <c r="P749" i="2"/>
  <c r="T749" i="2"/>
  <c r="R749" i="2"/>
  <c r="N749" i="2"/>
  <c r="M749" i="2"/>
  <c r="S749" i="2"/>
  <c r="O749" i="2"/>
  <c r="V749" i="2" s="1"/>
  <c r="W749" i="2" l="1"/>
  <c r="U749" i="2"/>
  <c r="J750" i="2" s="1"/>
  <c r="S742" i="1"/>
  <c r="V742" i="1" s="1"/>
  <c r="W741" i="1"/>
  <c r="L742" i="1" s="1"/>
  <c r="Q742" i="1" s="1"/>
  <c r="X742" i="1" s="1"/>
  <c r="AA741" i="1"/>
  <c r="Z741" i="1"/>
  <c r="M742" i="1"/>
  <c r="N742" i="1"/>
  <c r="Y749" i="2"/>
  <c r="Z749" i="2" l="1"/>
  <c r="AA749" i="2"/>
  <c r="L750" i="2"/>
  <c r="Q750" i="2" s="1"/>
  <c r="X750" i="2" s="1"/>
  <c r="K750" i="2"/>
  <c r="T750" i="2" s="1"/>
  <c r="I750" i="2"/>
  <c r="M750" i="2" s="1"/>
  <c r="K742" i="1"/>
  <c r="T742" i="1" s="1"/>
  <c r="U742" i="1"/>
  <c r="I743" i="1" s="1"/>
  <c r="M743" i="1" s="1"/>
  <c r="O750" i="2"/>
  <c r="S750" i="2"/>
  <c r="P750" i="2" l="1"/>
  <c r="N750" i="2"/>
  <c r="Y750" i="2" s="1"/>
  <c r="V750" i="2"/>
  <c r="W750" i="2"/>
  <c r="R750" i="2"/>
  <c r="U750" i="2" s="1"/>
  <c r="P742" i="1"/>
  <c r="W742" i="1" s="1"/>
  <c r="N743" i="1"/>
  <c r="J743" i="1"/>
  <c r="S743" i="1" s="1"/>
  <c r="R743" i="1"/>
  <c r="Z750" i="2" l="1"/>
  <c r="AA750" i="2"/>
  <c r="Y742" i="1"/>
  <c r="AA742" i="1" s="1"/>
  <c r="U743" i="1"/>
  <c r="I744" i="1" s="1"/>
  <c r="K743" i="1"/>
  <c r="L743" i="1"/>
  <c r="Q743" i="1" s="1"/>
  <c r="X743" i="1" s="1"/>
  <c r="O743" i="1"/>
  <c r="V743" i="1" s="1"/>
  <c r="J751" i="2"/>
  <c r="I751" i="2"/>
  <c r="K751" i="2"/>
  <c r="L751" i="2"/>
  <c r="Z742" i="1" l="1"/>
  <c r="J744" i="1"/>
  <c r="O744" i="1" s="1"/>
  <c r="T743" i="1"/>
  <c r="P743" i="1"/>
  <c r="Q751" i="2"/>
  <c r="X751" i="2" s="1"/>
  <c r="P751" i="2"/>
  <c r="T751" i="2"/>
  <c r="R751" i="2"/>
  <c r="N751" i="2"/>
  <c r="M751" i="2"/>
  <c r="S751" i="2"/>
  <c r="O751" i="2"/>
  <c r="N744" i="1"/>
  <c r="M744" i="1"/>
  <c r="R744" i="1"/>
  <c r="W751" i="2" l="1"/>
  <c r="V751" i="2"/>
  <c r="U751" i="2"/>
  <c r="K752" i="2" s="1"/>
  <c r="S744" i="1"/>
  <c r="V744" i="1" s="1"/>
  <c r="W743" i="1"/>
  <c r="L744" i="1" s="1"/>
  <c r="Q744" i="1" s="1"/>
  <c r="X744" i="1" s="1"/>
  <c r="Y743" i="1"/>
  <c r="U744" i="1"/>
  <c r="Y751" i="2"/>
  <c r="Z751" i="2" l="1"/>
  <c r="AA751" i="2"/>
  <c r="J752" i="2"/>
  <c r="S752" i="2" s="1"/>
  <c r="I752" i="2"/>
  <c r="N752" i="2" s="1"/>
  <c r="L752" i="2"/>
  <c r="Q752" i="2" s="1"/>
  <c r="X752" i="2" s="1"/>
  <c r="K744" i="1"/>
  <c r="T744" i="1" s="1"/>
  <c r="AA743" i="1"/>
  <c r="Z743" i="1"/>
  <c r="J745" i="1"/>
  <c r="S745" i="1" s="1"/>
  <c r="I745" i="1"/>
  <c r="R745" i="1" s="1"/>
  <c r="T752" i="2"/>
  <c r="P752" i="2"/>
  <c r="R752" i="2"/>
  <c r="M752" i="2" l="1"/>
  <c r="O752" i="2"/>
  <c r="W752" i="2"/>
  <c r="V752" i="2"/>
  <c r="Y752" i="2"/>
  <c r="P744" i="1"/>
  <c r="W744" i="1" s="1"/>
  <c r="L745" i="1" s="1"/>
  <c r="Q745" i="1" s="1"/>
  <c r="X745" i="1" s="1"/>
  <c r="O745" i="1"/>
  <c r="V745" i="1" s="1"/>
  <c r="M745" i="1"/>
  <c r="N745" i="1"/>
  <c r="U752" i="2"/>
  <c r="Z752" i="2" l="1"/>
  <c r="AA752" i="2"/>
  <c r="Y744" i="1"/>
  <c r="Z744" i="1" s="1"/>
  <c r="K745" i="1"/>
  <c r="T745" i="1" s="1"/>
  <c r="U745" i="1"/>
  <c r="J753" i="2"/>
  <c r="I753" i="2"/>
  <c r="K753" i="2"/>
  <c r="L753" i="2"/>
  <c r="AA744" i="1" l="1"/>
  <c r="P745" i="1"/>
  <c r="W745" i="1" s="1"/>
  <c r="K746" i="1" s="1"/>
  <c r="J746" i="1"/>
  <c r="I746" i="1"/>
  <c r="Q753" i="2"/>
  <c r="X753" i="2" s="1"/>
  <c r="P753" i="2"/>
  <c r="T753" i="2"/>
  <c r="R753" i="2"/>
  <c r="N753" i="2"/>
  <c r="M753" i="2"/>
  <c r="S753" i="2"/>
  <c r="O753" i="2"/>
  <c r="V753" i="2" l="1"/>
  <c r="U753" i="2"/>
  <c r="W753" i="2"/>
  <c r="L746" i="1"/>
  <c r="Q746" i="1" s="1"/>
  <c r="X746" i="1" s="1"/>
  <c r="Y745" i="1"/>
  <c r="AA745" i="1" s="1"/>
  <c r="T746" i="1"/>
  <c r="P746" i="1"/>
  <c r="M746" i="1"/>
  <c r="R746" i="1"/>
  <c r="N746" i="1"/>
  <c r="O746" i="1"/>
  <c r="S746" i="1"/>
  <c r="J754" i="2"/>
  <c r="I754" i="2"/>
  <c r="K754" i="2"/>
  <c r="L754" i="2"/>
  <c r="Y753" i="2"/>
  <c r="Z753" i="2" l="1"/>
  <c r="AA753" i="2"/>
  <c r="Z745" i="1"/>
  <c r="W746" i="1"/>
  <c r="Y746" i="1"/>
  <c r="U746" i="1"/>
  <c r="V746" i="1"/>
  <c r="T754" i="2"/>
  <c r="P754" i="2"/>
  <c r="Q754" i="2"/>
  <c r="X754" i="2" s="1"/>
  <c r="N754" i="2"/>
  <c r="M754" i="2"/>
  <c r="R754" i="2"/>
  <c r="O754" i="2"/>
  <c r="S754" i="2"/>
  <c r="W754" i="2" l="1"/>
  <c r="Y754" i="2"/>
  <c r="V754" i="2"/>
  <c r="L747" i="1"/>
  <c r="Q747" i="1" s="1"/>
  <c r="X747" i="1" s="1"/>
  <c r="J747" i="1"/>
  <c r="I747" i="1"/>
  <c r="K747" i="1"/>
  <c r="Z746" i="1"/>
  <c r="AA746" i="1"/>
  <c r="U754" i="2"/>
  <c r="Z754" i="2" l="1"/>
  <c r="AA754" i="2"/>
  <c r="P747" i="1"/>
  <c r="T747" i="1"/>
  <c r="N747" i="1"/>
  <c r="M747" i="1"/>
  <c r="R747" i="1"/>
  <c r="O747" i="1"/>
  <c r="S747" i="1"/>
  <c r="J755" i="2"/>
  <c r="I755" i="2"/>
  <c r="K755" i="2"/>
  <c r="L755" i="2"/>
  <c r="Y747" i="1" l="1"/>
  <c r="U747" i="1"/>
  <c r="V747" i="1"/>
  <c r="W747" i="1"/>
  <c r="Q755" i="2"/>
  <c r="X755" i="2" s="1"/>
  <c r="P755" i="2"/>
  <c r="T755" i="2"/>
  <c r="R755" i="2"/>
  <c r="N755" i="2"/>
  <c r="M755" i="2"/>
  <c r="S755" i="2"/>
  <c r="O755" i="2"/>
  <c r="V755" i="2" l="1"/>
  <c r="U755" i="2"/>
  <c r="W755" i="2"/>
  <c r="L748" i="1"/>
  <c r="Q748" i="1" s="1"/>
  <c r="X748" i="1" s="1"/>
  <c r="J748" i="1"/>
  <c r="I748" i="1"/>
  <c r="K748" i="1"/>
  <c r="Z747" i="1"/>
  <c r="AA747" i="1"/>
  <c r="Y755" i="2"/>
  <c r="J756" i="2" l="1"/>
  <c r="Z755" i="2"/>
  <c r="AA755" i="2"/>
  <c r="L756" i="2"/>
  <c r="Q756" i="2" s="1"/>
  <c r="X756" i="2" s="1"/>
  <c r="K756" i="2"/>
  <c r="T756" i="2" s="1"/>
  <c r="I756" i="2"/>
  <c r="N756" i="2" s="1"/>
  <c r="M748" i="1"/>
  <c r="R748" i="1"/>
  <c r="N748" i="1"/>
  <c r="P748" i="1"/>
  <c r="T748" i="1"/>
  <c r="O748" i="1"/>
  <c r="S748" i="1"/>
  <c r="O756" i="2"/>
  <c r="S756" i="2"/>
  <c r="P756" i="2" l="1"/>
  <c r="W756" i="2" s="1"/>
  <c r="R756" i="2"/>
  <c r="M756" i="2"/>
  <c r="V756" i="2"/>
  <c r="U748" i="1"/>
  <c r="I749" i="1" s="1"/>
  <c r="V748" i="1"/>
  <c r="W748" i="1"/>
  <c r="Y748" i="1"/>
  <c r="U756" i="2" l="1"/>
  <c r="Y756" i="2"/>
  <c r="Z756" i="2" s="1"/>
  <c r="AA756" i="2"/>
  <c r="J749" i="1"/>
  <c r="O749" i="1" s="1"/>
  <c r="L749" i="1"/>
  <c r="Q749" i="1" s="1"/>
  <c r="X749" i="1" s="1"/>
  <c r="K749" i="1"/>
  <c r="T749" i="1" s="1"/>
  <c r="N749" i="1"/>
  <c r="M749" i="1"/>
  <c r="R749" i="1"/>
  <c r="Z748" i="1"/>
  <c r="AA748" i="1"/>
  <c r="J757" i="2"/>
  <c r="I757" i="2"/>
  <c r="K757" i="2"/>
  <c r="L757" i="2"/>
  <c r="S749" i="1" l="1"/>
  <c r="V749" i="1" s="1"/>
  <c r="P749" i="1"/>
  <c r="Y749" i="1" s="1"/>
  <c r="U749" i="1"/>
  <c r="P757" i="2"/>
  <c r="T757" i="2"/>
  <c r="Q757" i="2"/>
  <c r="X757" i="2" s="1"/>
  <c r="R757" i="2"/>
  <c r="N757" i="2"/>
  <c r="M757" i="2"/>
  <c r="S757" i="2"/>
  <c r="O757" i="2"/>
  <c r="V757" i="2" l="1"/>
  <c r="U757" i="2"/>
  <c r="J758" i="2" s="1"/>
  <c r="W757" i="2"/>
  <c r="W749" i="1"/>
  <c r="K750" i="1" s="1"/>
  <c r="J750" i="1"/>
  <c r="I750" i="1"/>
  <c r="Z749" i="1"/>
  <c r="AA749" i="1"/>
  <c r="Y757" i="2"/>
  <c r="Z757" i="2" l="1"/>
  <c r="AA757" i="2"/>
  <c r="L758" i="2"/>
  <c r="Q758" i="2" s="1"/>
  <c r="X758" i="2" s="1"/>
  <c r="K758" i="2"/>
  <c r="T758" i="2" s="1"/>
  <c r="I758" i="2"/>
  <c r="R758" i="2" s="1"/>
  <c r="L750" i="1"/>
  <c r="Q750" i="1" s="1"/>
  <c r="X750" i="1" s="1"/>
  <c r="R750" i="1"/>
  <c r="N750" i="1"/>
  <c r="M750" i="1"/>
  <c r="P750" i="1"/>
  <c r="T750" i="1"/>
  <c r="S750" i="1"/>
  <c r="O750" i="1"/>
  <c r="S758" i="2"/>
  <c r="O758" i="2"/>
  <c r="N758" i="2" l="1"/>
  <c r="P758" i="2"/>
  <c r="M758" i="2"/>
  <c r="Y758" i="2" s="1"/>
  <c r="V758" i="2"/>
  <c r="W758" i="2"/>
  <c r="V750" i="1"/>
  <c r="W750" i="1"/>
  <c r="U750" i="1"/>
  <c r="Y750" i="1"/>
  <c r="U758" i="2" l="1"/>
  <c r="K759" i="2" s="1"/>
  <c r="Z758" i="2"/>
  <c r="AA758" i="2"/>
  <c r="J759" i="2"/>
  <c r="O759" i="2" s="1"/>
  <c r="I759" i="2"/>
  <c r="R759" i="2" s="1"/>
  <c r="L759" i="2"/>
  <c r="Q759" i="2" s="1"/>
  <c r="X759" i="2" s="1"/>
  <c r="J751" i="1"/>
  <c r="I751" i="1"/>
  <c r="K751" i="1"/>
  <c r="AA750" i="1"/>
  <c r="Z750" i="1"/>
  <c r="L751" i="1"/>
  <c r="Q751" i="1" s="1"/>
  <c r="X751" i="1" s="1"/>
  <c r="T759" i="2" l="1"/>
  <c r="P759" i="2"/>
  <c r="M759" i="2"/>
  <c r="N759" i="2"/>
  <c r="S759" i="2"/>
  <c r="W759" i="2"/>
  <c r="Y759" i="2"/>
  <c r="V759" i="2"/>
  <c r="T751" i="1"/>
  <c r="P751" i="1"/>
  <c r="N751" i="1"/>
  <c r="M751" i="1"/>
  <c r="R751" i="1"/>
  <c r="O751" i="1"/>
  <c r="S751" i="1"/>
  <c r="U759" i="2"/>
  <c r="Z759" i="2" l="1"/>
  <c r="AA759" i="2"/>
  <c r="W751" i="1"/>
  <c r="V751" i="1"/>
  <c r="Y751" i="1"/>
  <c r="U751" i="1"/>
  <c r="J760" i="2"/>
  <c r="I760" i="2"/>
  <c r="K760" i="2"/>
  <c r="L760" i="2"/>
  <c r="I752" i="1" l="1"/>
  <c r="J752" i="1"/>
  <c r="K752" i="1"/>
  <c r="Z751" i="1"/>
  <c r="AA751" i="1"/>
  <c r="L752" i="1"/>
  <c r="Q760" i="2"/>
  <c r="X760" i="2" s="1"/>
  <c r="P760" i="2"/>
  <c r="T760" i="2"/>
  <c r="N760" i="2"/>
  <c r="R760" i="2"/>
  <c r="M760" i="2"/>
  <c r="O760" i="2"/>
  <c r="S760" i="2"/>
  <c r="W760" i="2" l="1"/>
  <c r="U760" i="2"/>
  <c r="I761" i="2" s="1"/>
  <c r="V760" i="2"/>
  <c r="Q752" i="1"/>
  <c r="X752" i="1" s="1"/>
  <c r="P752" i="1"/>
  <c r="T752" i="1"/>
  <c r="O752" i="1"/>
  <c r="S752" i="1"/>
  <c r="M752" i="1"/>
  <c r="N752" i="1"/>
  <c r="R752" i="1"/>
  <c r="Y760" i="2"/>
  <c r="Z760" i="2" l="1"/>
  <c r="AA760" i="2"/>
  <c r="L761" i="2"/>
  <c r="Q761" i="2" s="1"/>
  <c r="X761" i="2" s="1"/>
  <c r="K761" i="2"/>
  <c r="P761" i="2" s="1"/>
  <c r="J761" i="2"/>
  <c r="S761" i="2" s="1"/>
  <c r="V752" i="1"/>
  <c r="W752" i="1"/>
  <c r="U752" i="1"/>
  <c r="Y752" i="1"/>
  <c r="R761" i="2"/>
  <c r="N761" i="2"/>
  <c r="M761" i="2"/>
  <c r="T761" i="2" l="1"/>
  <c r="O761" i="2"/>
  <c r="W761" i="2"/>
  <c r="Y761" i="2"/>
  <c r="V761" i="2"/>
  <c r="J753" i="1"/>
  <c r="I753" i="1"/>
  <c r="K753" i="1"/>
  <c r="Z752" i="1"/>
  <c r="AA752" i="1"/>
  <c r="L753" i="1"/>
  <c r="Q753" i="1" s="1"/>
  <c r="X753" i="1" s="1"/>
  <c r="U761" i="2"/>
  <c r="Z761" i="2" l="1"/>
  <c r="AA761" i="2"/>
  <c r="T753" i="1"/>
  <c r="P753" i="1"/>
  <c r="M753" i="1"/>
  <c r="R753" i="1"/>
  <c r="N753" i="1"/>
  <c r="S753" i="1"/>
  <c r="O753" i="1"/>
  <c r="J762" i="2"/>
  <c r="I762" i="2"/>
  <c r="K762" i="2"/>
  <c r="L762" i="2"/>
  <c r="W753" i="1" l="1"/>
  <c r="V753" i="1"/>
  <c r="Y753" i="1"/>
  <c r="U753" i="1"/>
  <c r="Q762" i="2"/>
  <c r="X762" i="2" s="1"/>
  <c r="P762" i="2"/>
  <c r="T762" i="2"/>
  <c r="N762" i="2"/>
  <c r="R762" i="2"/>
  <c r="M762" i="2"/>
  <c r="O762" i="2"/>
  <c r="S762" i="2"/>
  <c r="V762" i="2" l="1"/>
  <c r="W762" i="2"/>
  <c r="U762" i="2"/>
  <c r="K763" i="2" s="1"/>
  <c r="J754" i="1"/>
  <c r="I754" i="1"/>
  <c r="K754" i="1"/>
  <c r="Z753" i="1"/>
  <c r="AA753" i="1"/>
  <c r="L754" i="1"/>
  <c r="Q754" i="1" s="1"/>
  <c r="X754" i="1" s="1"/>
  <c r="Y762" i="2"/>
  <c r="Z762" i="2" l="1"/>
  <c r="AA762" i="2"/>
  <c r="I763" i="2"/>
  <c r="N763" i="2" s="1"/>
  <c r="J763" i="2"/>
  <c r="O763" i="2" s="1"/>
  <c r="L763" i="2"/>
  <c r="Q763" i="2" s="1"/>
  <c r="X763" i="2" s="1"/>
  <c r="T754" i="1"/>
  <c r="P754" i="1"/>
  <c r="R754" i="1"/>
  <c r="M754" i="1"/>
  <c r="N754" i="1"/>
  <c r="O754" i="1"/>
  <c r="S754" i="1"/>
  <c r="M763" i="2"/>
  <c r="S763" i="2"/>
  <c r="T763" i="2"/>
  <c r="P763" i="2"/>
  <c r="R763" i="2" l="1"/>
  <c r="V763" i="2"/>
  <c r="Y763" i="2"/>
  <c r="W763" i="2"/>
  <c r="W754" i="1"/>
  <c r="V754" i="1"/>
  <c r="U754" i="1"/>
  <c r="Y754" i="1"/>
  <c r="U763" i="2"/>
  <c r="L764" i="2" l="1"/>
  <c r="Z763" i="2"/>
  <c r="AA763" i="2"/>
  <c r="AA754" i="1"/>
  <c r="Z754" i="1"/>
  <c r="I755" i="1"/>
  <c r="K755" i="1"/>
  <c r="J755" i="1"/>
  <c r="L755" i="1"/>
  <c r="Q755" i="1" s="1"/>
  <c r="X755" i="1" s="1"/>
  <c r="Q764" i="2"/>
  <c r="X764" i="2" s="1"/>
  <c r="J764" i="2"/>
  <c r="I764" i="2"/>
  <c r="K764" i="2"/>
  <c r="T755" i="1" l="1"/>
  <c r="P755" i="1"/>
  <c r="O755" i="1"/>
  <c r="S755" i="1"/>
  <c r="N755" i="1"/>
  <c r="M755" i="1"/>
  <c r="R755" i="1"/>
  <c r="P764" i="2"/>
  <c r="T764" i="2"/>
  <c r="N764" i="2"/>
  <c r="M764" i="2"/>
  <c r="R764" i="2"/>
  <c r="O764" i="2"/>
  <c r="S764" i="2"/>
  <c r="W764" i="2" l="1"/>
  <c r="U764" i="2"/>
  <c r="I765" i="2" s="1"/>
  <c r="V764" i="2"/>
  <c r="W755" i="1"/>
  <c r="V755" i="1"/>
  <c r="U755" i="1"/>
  <c r="Y755" i="1"/>
  <c r="Y764" i="2"/>
  <c r="J765" i="2" l="1"/>
  <c r="K765" i="2"/>
  <c r="T765" i="2" s="1"/>
  <c r="Z764" i="2"/>
  <c r="AA764" i="2"/>
  <c r="L765" i="2"/>
  <c r="Q765" i="2" s="1"/>
  <c r="X765" i="2" s="1"/>
  <c r="K756" i="1"/>
  <c r="P756" i="1" s="1"/>
  <c r="Z755" i="1"/>
  <c r="AA755" i="1"/>
  <c r="I756" i="1"/>
  <c r="J756" i="1"/>
  <c r="L756" i="1"/>
  <c r="Q756" i="1" s="1"/>
  <c r="X756" i="1" s="1"/>
  <c r="S765" i="2"/>
  <c r="O765" i="2"/>
  <c r="R765" i="2"/>
  <c r="M765" i="2"/>
  <c r="N765" i="2"/>
  <c r="P765" i="2" l="1"/>
  <c r="W765" i="2" s="1"/>
  <c r="V765" i="2"/>
  <c r="T756" i="1"/>
  <c r="W756" i="1" s="1"/>
  <c r="S756" i="1"/>
  <c r="O756" i="1"/>
  <c r="N756" i="1"/>
  <c r="M756" i="1"/>
  <c r="R756" i="1"/>
  <c r="Y765" i="2"/>
  <c r="U765" i="2"/>
  <c r="Z765" i="2" l="1"/>
  <c r="AA765" i="2"/>
  <c r="V756" i="1"/>
  <c r="Y756" i="1"/>
  <c r="Z756" i="1" s="1"/>
  <c r="U756" i="1"/>
  <c r="I766" i="2"/>
  <c r="J766" i="2"/>
  <c r="K766" i="2"/>
  <c r="L766" i="2"/>
  <c r="K757" i="1" l="1"/>
  <c r="P757" i="1" s="1"/>
  <c r="L757" i="1"/>
  <c r="Q757" i="1" s="1"/>
  <c r="X757" i="1" s="1"/>
  <c r="AA756" i="1"/>
  <c r="J757" i="1"/>
  <c r="O757" i="1" s="1"/>
  <c r="I757" i="1"/>
  <c r="M757" i="1" s="1"/>
  <c r="P766" i="2"/>
  <c r="T766" i="2"/>
  <c r="Q766" i="2"/>
  <c r="X766" i="2" s="1"/>
  <c r="O766" i="2"/>
  <c r="S766" i="2"/>
  <c r="N766" i="2"/>
  <c r="R766" i="2"/>
  <c r="M766" i="2"/>
  <c r="V766" i="2" l="1"/>
  <c r="W766" i="2"/>
  <c r="T757" i="1"/>
  <c r="W757" i="1" s="1"/>
  <c r="R757" i="1"/>
  <c r="S757" i="1"/>
  <c r="V757" i="1" s="1"/>
  <c r="N757" i="1"/>
  <c r="Y766" i="2"/>
  <c r="U766" i="2"/>
  <c r="Z766" i="2" l="1"/>
  <c r="AA766" i="2"/>
  <c r="U757" i="1"/>
  <c r="I758" i="1" s="1"/>
  <c r="M758" i="1" s="1"/>
  <c r="Y757" i="1"/>
  <c r="AA757" i="1" s="1"/>
  <c r="J767" i="2"/>
  <c r="I767" i="2"/>
  <c r="K767" i="2"/>
  <c r="L767" i="2"/>
  <c r="R758" i="1" l="1"/>
  <c r="N758" i="1"/>
  <c r="Z757" i="1"/>
  <c r="J758" i="1"/>
  <c r="O758" i="1" s="1"/>
  <c r="K758" i="1"/>
  <c r="P758" i="1" s="1"/>
  <c r="L758" i="1"/>
  <c r="Q758" i="1" s="1"/>
  <c r="X758" i="1" s="1"/>
  <c r="T767" i="2"/>
  <c r="P767" i="2"/>
  <c r="Q767" i="2"/>
  <c r="X767" i="2" s="1"/>
  <c r="R767" i="2"/>
  <c r="N767" i="2"/>
  <c r="M767" i="2"/>
  <c r="S767" i="2"/>
  <c r="O767" i="2"/>
  <c r="V767" i="2" s="1"/>
  <c r="W767" i="2" l="1"/>
  <c r="U767" i="2"/>
  <c r="J768" i="2" s="1"/>
  <c r="U758" i="1"/>
  <c r="I759" i="1" s="1"/>
  <c r="S758" i="1"/>
  <c r="V758" i="1" s="1"/>
  <c r="T758" i="1"/>
  <c r="W758" i="1" s="1"/>
  <c r="Y758" i="1"/>
  <c r="AA758" i="1" s="1"/>
  <c r="Y767" i="2"/>
  <c r="Z767" i="2" l="1"/>
  <c r="AA767" i="2"/>
  <c r="L768" i="2"/>
  <c r="Q768" i="2" s="1"/>
  <c r="X768" i="2" s="1"/>
  <c r="K768" i="2"/>
  <c r="P768" i="2" s="1"/>
  <c r="I768" i="2"/>
  <c r="M768" i="2" s="1"/>
  <c r="J759" i="1"/>
  <c r="S759" i="1" s="1"/>
  <c r="Z758" i="1"/>
  <c r="L759" i="1"/>
  <c r="Q759" i="1" s="1"/>
  <c r="X759" i="1" s="1"/>
  <c r="K759" i="1"/>
  <c r="P759" i="1" s="1"/>
  <c r="M759" i="1"/>
  <c r="N759" i="1"/>
  <c r="R759" i="1"/>
  <c r="O768" i="2"/>
  <c r="S768" i="2"/>
  <c r="R768" i="2" l="1"/>
  <c r="N768" i="2"/>
  <c r="U768" i="2" s="1"/>
  <c r="T768" i="2"/>
  <c r="Y768" i="2"/>
  <c r="V768" i="2"/>
  <c r="W768" i="2"/>
  <c r="O759" i="1"/>
  <c r="V759" i="1" s="1"/>
  <c r="T759" i="1"/>
  <c r="W759" i="1" s="1"/>
  <c r="U759" i="1"/>
  <c r="Z768" i="2" l="1"/>
  <c r="AA768" i="2"/>
  <c r="Y759" i="1"/>
  <c r="AA759" i="1" s="1"/>
  <c r="I760" i="1"/>
  <c r="J760" i="1"/>
  <c r="K760" i="1"/>
  <c r="L760" i="1"/>
  <c r="Q760" i="1" s="1"/>
  <c r="X760" i="1" s="1"/>
  <c r="J769" i="2"/>
  <c r="I769" i="2"/>
  <c r="K769" i="2"/>
  <c r="L769" i="2"/>
  <c r="Z759" i="1" l="1"/>
  <c r="T760" i="1"/>
  <c r="P760" i="1"/>
  <c r="S760" i="1"/>
  <c r="O760" i="1"/>
  <c r="N760" i="1"/>
  <c r="M760" i="1"/>
  <c r="R760" i="1"/>
  <c r="T769" i="2"/>
  <c r="P769" i="2"/>
  <c r="Q769" i="2"/>
  <c r="X769" i="2" s="1"/>
  <c r="R769" i="2"/>
  <c r="N769" i="2"/>
  <c r="M769" i="2"/>
  <c r="S769" i="2"/>
  <c r="O769" i="2"/>
  <c r="V769" i="2" l="1"/>
  <c r="W769" i="2"/>
  <c r="Y769" i="2"/>
  <c r="V760" i="1"/>
  <c r="W760" i="1"/>
  <c r="Y760" i="1"/>
  <c r="U760" i="1"/>
  <c r="U769" i="2"/>
  <c r="Z769" i="2" l="1"/>
  <c r="AA769" i="2"/>
  <c r="J761" i="1"/>
  <c r="I761" i="1"/>
  <c r="K761" i="1"/>
  <c r="L761" i="1"/>
  <c r="AA760" i="1"/>
  <c r="Z760" i="1"/>
  <c r="J770" i="2"/>
  <c r="I770" i="2"/>
  <c r="K770" i="2"/>
  <c r="L770" i="2"/>
  <c r="T761" i="1" l="1"/>
  <c r="P761" i="1"/>
  <c r="N761" i="1"/>
  <c r="M761" i="1"/>
  <c r="R761" i="1"/>
  <c r="Q761" i="1"/>
  <c r="X761" i="1" s="1"/>
  <c r="O761" i="1"/>
  <c r="S761" i="1"/>
  <c r="P770" i="2"/>
  <c r="T770" i="2"/>
  <c r="Q770" i="2"/>
  <c r="X770" i="2" s="1"/>
  <c r="N770" i="2"/>
  <c r="M770" i="2"/>
  <c r="R770" i="2"/>
  <c r="O770" i="2"/>
  <c r="S770" i="2"/>
  <c r="V770" i="2" l="1"/>
  <c r="W770" i="2"/>
  <c r="Y770" i="2"/>
  <c r="W761" i="1"/>
  <c r="V761" i="1"/>
  <c r="U761" i="1"/>
  <c r="Y761" i="1"/>
  <c r="U770" i="2"/>
  <c r="Z770" i="2" l="1"/>
  <c r="AA770" i="2"/>
  <c r="AA761" i="1"/>
  <c r="Z761" i="1"/>
  <c r="J762" i="1"/>
  <c r="I762" i="1"/>
  <c r="K762" i="1"/>
  <c r="L762" i="1"/>
  <c r="Q762" i="1" s="1"/>
  <c r="X762" i="1" s="1"/>
  <c r="J771" i="2"/>
  <c r="I771" i="2"/>
  <c r="K771" i="2"/>
  <c r="L771" i="2"/>
  <c r="M762" i="1" l="1"/>
  <c r="R762" i="1"/>
  <c r="N762" i="1"/>
  <c r="T762" i="1"/>
  <c r="P762" i="1"/>
  <c r="O762" i="1"/>
  <c r="S762" i="1"/>
  <c r="Q771" i="2"/>
  <c r="X771" i="2" s="1"/>
  <c r="T771" i="2"/>
  <c r="P771" i="2"/>
  <c r="R771" i="2"/>
  <c r="N771" i="2"/>
  <c r="M771" i="2"/>
  <c r="S771" i="2"/>
  <c r="O771" i="2"/>
  <c r="W771" i="2" l="1"/>
  <c r="V771" i="2"/>
  <c r="U771" i="2"/>
  <c r="U762" i="1"/>
  <c r="I763" i="1" s="1"/>
  <c r="R763" i="1" s="1"/>
  <c r="W762" i="1"/>
  <c r="V762" i="1"/>
  <c r="Y762" i="1"/>
  <c r="Y771" i="2"/>
  <c r="K772" i="2" l="1"/>
  <c r="Z771" i="2"/>
  <c r="AA771" i="2"/>
  <c r="J772" i="2"/>
  <c r="O772" i="2" s="1"/>
  <c r="L772" i="2"/>
  <c r="Q772" i="2" s="1"/>
  <c r="X772" i="2" s="1"/>
  <c r="I772" i="2"/>
  <c r="R772" i="2" s="1"/>
  <c r="M763" i="1"/>
  <c r="N763" i="1"/>
  <c r="AA762" i="1"/>
  <c r="Z762" i="1"/>
  <c r="L763" i="1"/>
  <c r="Q763" i="1" s="1"/>
  <c r="X763" i="1" s="1"/>
  <c r="K763" i="1"/>
  <c r="J763" i="1"/>
  <c r="P772" i="2"/>
  <c r="T772" i="2"/>
  <c r="N772" i="2" l="1"/>
  <c r="S772" i="2"/>
  <c r="V772" i="2" s="1"/>
  <c r="M772" i="2"/>
  <c r="U772" i="2"/>
  <c r="W772" i="2"/>
  <c r="U763" i="1"/>
  <c r="I764" i="1" s="1"/>
  <c r="R764" i="1" s="1"/>
  <c r="P763" i="1"/>
  <c r="T763" i="1"/>
  <c r="S763" i="1"/>
  <c r="O763" i="1"/>
  <c r="Y772" i="2"/>
  <c r="L773" i="2" l="1"/>
  <c r="Z772" i="2"/>
  <c r="AA772" i="2"/>
  <c r="J773" i="2"/>
  <c r="S773" i="2" s="1"/>
  <c r="K773" i="2"/>
  <c r="T773" i="2" s="1"/>
  <c r="I773" i="2"/>
  <c r="N773" i="2" s="1"/>
  <c r="Y763" i="1"/>
  <c r="AA763" i="1" s="1"/>
  <c r="W763" i="1"/>
  <c r="N764" i="1"/>
  <c r="M764" i="1"/>
  <c r="V763" i="1"/>
  <c r="Q773" i="2"/>
  <c r="X773" i="2" s="1"/>
  <c r="O773" i="2" l="1"/>
  <c r="R773" i="2"/>
  <c r="P773" i="2"/>
  <c r="M773" i="2"/>
  <c r="U773" i="2" s="1"/>
  <c r="W773" i="2"/>
  <c r="V773" i="2"/>
  <c r="Z763" i="1"/>
  <c r="U764" i="1"/>
  <c r="I765" i="1" s="1"/>
  <c r="J764" i="1"/>
  <c r="K764" i="1"/>
  <c r="L764" i="1"/>
  <c r="Y773" i="2" l="1"/>
  <c r="Z773" i="2"/>
  <c r="AA773" i="2"/>
  <c r="P764" i="1"/>
  <c r="T764" i="1"/>
  <c r="Q764" i="1"/>
  <c r="X764" i="1" s="1"/>
  <c r="O764" i="1"/>
  <c r="S764" i="1"/>
  <c r="J774" i="2"/>
  <c r="I774" i="2"/>
  <c r="K774" i="2"/>
  <c r="L774" i="2"/>
  <c r="N765" i="1"/>
  <c r="M765" i="1"/>
  <c r="R765" i="1"/>
  <c r="W764" i="1" l="1"/>
  <c r="Y764" i="1"/>
  <c r="AA764" i="1" s="1"/>
  <c r="V764" i="1"/>
  <c r="P774" i="2"/>
  <c r="T774" i="2"/>
  <c r="Q774" i="2"/>
  <c r="X774" i="2" s="1"/>
  <c r="N774" i="2"/>
  <c r="R774" i="2"/>
  <c r="M774" i="2"/>
  <c r="O774" i="2"/>
  <c r="S774" i="2"/>
  <c r="U765" i="1"/>
  <c r="Y774" i="2" l="1"/>
  <c r="W774" i="2"/>
  <c r="V774" i="2"/>
  <c r="Z764" i="1"/>
  <c r="K765" i="1"/>
  <c r="P765" i="1" s="1"/>
  <c r="L765" i="1"/>
  <c r="Q765" i="1" s="1"/>
  <c r="X765" i="1" s="1"/>
  <c r="J765" i="1"/>
  <c r="O765" i="1" s="1"/>
  <c r="U774" i="2"/>
  <c r="I766" i="1"/>
  <c r="Z774" i="2" l="1"/>
  <c r="AA774" i="2"/>
  <c r="T765" i="1"/>
  <c r="W765" i="1" s="1"/>
  <c r="S765" i="1"/>
  <c r="V765" i="1" s="1"/>
  <c r="Y765" i="1"/>
  <c r="J775" i="2"/>
  <c r="I775" i="2"/>
  <c r="K775" i="2"/>
  <c r="L775" i="2"/>
  <c r="R766" i="1"/>
  <c r="N766" i="1"/>
  <c r="M766" i="1"/>
  <c r="AA765" i="1" l="1"/>
  <c r="Z765" i="1"/>
  <c r="L766" i="1"/>
  <c r="Q766" i="1" s="1"/>
  <c r="X766" i="1" s="1"/>
  <c r="J766" i="1"/>
  <c r="K766" i="1"/>
  <c r="U766" i="1"/>
  <c r="T775" i="2"/>
  <c r="P775" i="2"/>
  <c r="Q775" i="2"/>
  <c r="X775" i="2" s="1"/>
  <c r="R775" i="2"/>
  <c r="N775" i="2"/>
  <c r="M775" i="2"/>
  <c r="S775" i="2"/>
  <c r="O775" i="2"/>
  <c r="V775" i="2" l="1"/>
  <c r="W775" i="2"/>
  <c r="S766" i="1"/>
  <c r="O766" i="1"/>
  <c r="I767" i="1"/>
  <c r="R767" i="1" s="1"/>
  <c r="T766" i="1"/>
  <c r="P766" i="1"/>
  <c r="Y775" i="2"/>
  <c r="U775" i="2"/>
  <c r="Z775" i="2" l="1"/>
  <c r="AA775" i="2"/>
  <c r="N767" i="1"/>
  <c r="W766" i="1"/>
  <c r="M767" i="1"/>
  <c r="V766" i="1"/>
  <c r="Y766" i="1"/>
  <c r="J776" i="2"/>
  <c r="I776" i="2"/>
  <c r="K776" i="2"/>
  <c r="L776" i="2"/>
  <c r="U767" i="1" l="1"/>
  <c r="I768" i="1" s="1"/>
  <c r="AA766" i="1"/>
  <c r="Z766" i="1"/>
  <c r="L767" i="1"/>
  <c r="J767" i="1"/>
  <c r="K767" i="1"/>
  <c r="Q776" i="2"/>
  <c r="X776" i="2" s="1"/>
  <c r="P776" i="2"/>
  <c r="T776" i="2"/>
  <c r="N776" i="2"/>
  <c r="R776" i="2"/>
  <c r="M776" i="2"/>
  <c r="O776" i="2"/>
  <c r="S776" i="2"/>
  <c r="W776" i="2" l="1"/>
  <c r="U776" i="2"/>
  <c r="V776" i="2"/>
  <c r="Q767" i="1"/>
  <c r="X767" i="1" s="1"/>
  <c r="T767" i="1"/>
  <c r="P767" i="1"/>
  <c r="S767" i="1"/>
  <c r="O767" i="1"/>
  <c r="Y776" i="2"/>
  <c r="N768" i="1"/>
  <c r="M768" i="1"/>
  <c r="R768" i="1"/>
  <c r="J777" i="2" l="1"/>
  <c r="Z776" i="2"/>
  <c r="AA776" i="2"/>
  <c r="I777" i="2"/>
  <c r="M777" i="2" s="1"/>
  <c r="K777" i="2"/>
  <c r="T777" i="2" s="1"/>
  <c r="L777" i="2"/>
  <c r="Q777" i="2" s="1"/>
  <c r="X777" i="2" s="1"/>
  <c r="W767" i="1"/>
  <c r="V767" i="1"/>
  <c r="Y767" i="1"/>
  <c r="S777" i="2"/>
  <c r="O777" i="2"/>
  <c r="U768" i="1"/>
  <c r="N777" i="2" l="1"/>
  <c r="R777" i="2"/>
  <c r="P777" i="2"/>
  <c r="W777" i="2" s="1"/>
  <c r="U777" i="2"/>
  <c r="I778" i="2" s="1"/>
  <c r="V777" i="2"/>
  <c r="Z767" i="1"/>
  <c r="AA767" i="1"/>
  <c r="L768" i="1"/>
  <c r="K768" i="1"/>
  <c r="J768" i="1"/>
  <c r="I769" i="1"/>
  <c r="Y777" i="2" l="1"/>
  <c r="L778" i="2"/>
  <c r="Z777" i="2"/>
  <c r="AA777" i="2"/>
  <c r="K778" i="2"/>
  <c r="T778" i="2" s="1"/>
  <c r="J778" i="2"/>
  <c r="O778" i="2" s="1"/>
  <c r="O768" i="1"/>
  <c r="S768" i="1"/>
  <c r="Q768" i="1"/>
  <c r="X768" i="1" s="1"/>
  <c r="P768" i="1"/>
  <c r="T768" i="1"/>
  <c r="N778" i="2"/>
  <c r="M778" i="2"/>
  <c r="R778" i="2"/>
  <c r="Q778" i="2"/>
  <c r="X778" i="2" s="1"/>
  <c r="R769" i="1"/>
  <c r="N769" i="1"/>
  <c r="M769" i="1"/>
  <c r="S778" i="2" l="1"/>
  <c r="V778" i="2"/>
  <c r="U778" i="2"/>
  <c r="P778" i="2"/>
  <c r="W778" i="2" s="1"/>
  <c r="V768" i="1"/>
  <c r="J769" i="1" s="1"/>
  <c r="W768" i="1"/>
  <c r="Y768" i="1"/>
  <c r="U769" i="1"/>
  <c r="J779" i="2" l="1"/>
  <c r="L779" i="2"/>
  <c r="Q779" i="2" s="1"/>
  <c r="X779" i="2" s="1"/>
  <c r="K779" i="2"/>
  <c r="T779" i="2" s="1"/>
  <c r="I779" i="2"/>
  <c r="M779" i="2" s="1"/>
  <c r="Y778" i="2"/>
  <c r="L769" i="1"/>
  <c r="Q769" i="1" s="1"/>
  <c r="X769" i="1" s="1"/>
  <c r="K769" i="1"/>
  <c r="T769" i="1" s="1"/>
  <c r="Z768" i="1"/>
  <c r="AA768" i="1"/>
  <c r="S769" i="1"/>
  <c r="O769" i="1"/>
  <c r="I770" i="1"/>
  <c r="N770" i="1" s="1"/>
  <c r="S779" i="2"/>
  <c r="O779" i="2"/>
  <c r="V779" i="2" s="1"/>
  <c r="Z778" i="2" l="1"/>
  <c r="AA778" i="2"/>
  <c r="N779" i="2"/>
  <c r="R779" i="2"/>
  <c r="P779" i="2"/>
  <c r="P769" i="1"/>
  <c r="W769" i="1" s="1"/>
  <c r="R770" i="1"/>
  <c r="M770" i="1"/>
  <c r="V769" i="1"/>
  <c r="U779" i="2" l="1"/>
  <c r="J780" i="2" s="1"/>
  <c r="Y779" i="2"/>
  <c r="W779" i="2"/>
  <c r="L780" i="2" s="1"/>
  <c r="Q780" i="2" s="1"/>
  <c r="X780" i="2" s="1"/>
  <c r="Y769" i="1"/>
  <c r="AA769" i="1" s="1"/>
  <c r="U770" i="1"/>
  <c r="I771" i="1" s="1"/>
  <c r="L770" i="1"/>
  <c r="Q770" i="1" s="1"/>
  <c r="X770" i="1" s="1"/>
  <c r="K770" i="1"/>
  <c r="J770" i="1"/>
  <c r="I780" i="2"/>
  <c r="K780" i="2" l="1"/>
  <c r="Z779" i="2"/>
  <c r="AA779" i="2"/>
  <c r="Z769" i="1"/>
  <c r="O770" i="1"/>
  <c r="S770" i="1"/>
  <c r="T770" i="1"/>
  <c r="P770" i="1"/>
  <c r="P780" i="2"/>
  <c r="T780" i="2"/>
  <c r="N780" i="2"/>
  <c r="M780" i="2"/>
  <c r="R780" i="2"/>
  <c r="O780" i="2"/>
  <c r="S780" i="2"/>
  <c r="R771" i="1"/>
  <c r="N771" i="1"/>
  <c r="M771" i="1"/>
  <c r="W780" i="2" l="1"/>
  <c r="V780" i="2"/>
  <c r="V770" i="1"/>
  <c r="J771" i="1" s="1"/>
  <c r="W770" i="1"/>
  <c r="Y770" i="1"/>
  <c r="Y780" i="2"/>
  <c r="U780" i="2"/>
  <c r="U771" i="1"/>
  <c r="Z780" i="2" l="1"/>
  <c r="AA780" i="2"/>
  <c r="K771" i="1"/>
  <c r="P771" i="1" s="1"/>
  <c r="L771" i="1"/>
  <c r="Q771" i="1" s="1"/>
  <c r="X771" i="1" s="1"/>
  <c r="Z770" i="1"/>
  <c r="AA770" i="1"/>
  <c r="S771" i="1"/>
  <c r="O771" i="1"/>
  <c r="J781" i="2"/>
  <c r="I781" i="2"/>
  <c r="K781" i="2"/>
  <c r="L781" i="2"/>
  <c r="I772" i="1"/>
  <c r="T771" i="1" l="1"/>
  <c r="W771" i="1" s="1"/>
  <c r="Y771" i="1"/>
  <c r="Z771" i="1" s="1"/>
  <c r="V771" i="1"/>
  <c r="T781" i="2"/>
  <c r="P781" i="2"/>
  <c r="M781" i="2"/>
  <c r="R781" i="2"/>
  <c r="N781" i="2"/>
  <c r="Q781" i="2"/>
  <c r="X781" i="2" s="1"/>
  <c r="S781" i="2"/>
  <c r="O781" i="2"/>
  <c r="M772" i="1"/>
  <c r="R772" i="1"/>
  <c r="N772" i="1"/>
  <c r="V781" i="2" l="1"/>
  <c r="W781" i="2"/>
  <c r="AA771" i="1"/>
  <c r="J772" i="1"/>
  <c r="K772" i="1"/>
  <c r="L772" i="1"/>
  <c r="Q772" i="1" s="1"/>
  <c r="X772" i="1" s="1"/>
  <c r="Y781" i="2"/>
  <c r="U781" i="2"/>
  <c r="L782" i="2" s="1"/>
  <c r="U772" i="1"/>
  <c r="Z781" i="2" l="1"/>
  <c r="AA781" i="2"/>
  <c r="T772" i="1"/>
  <c r="P772" i="1"/>
  <c r="S772" i="1"/>
  <c r="O772" i="1"/>
  <c r="Q782" i="2"/>
  <c r="X782" i="2" s="1"/>
  <c r="I782" i="2"/>
  <c r="J782" i="2"/>
  <c r="K782" i="2"/>
  <c r="I773" i="1"/>
  <c r="W772" i="1" l="1"/>
  <c r="V772" i="1"/>
  <c r="Y772" i="1"/>
  <c r="N782" i="2"/>
  <c r="M782" i="2"/>
  <c r="R782" i="2"/>
  <c r="P782" i="2"/>
  <c r="T782" i="2"/>
  <c r="O782" i="2"/>
  <c r="S782" i="2"/>
  <c r="N773" i="1"/>
  <c r="M773" i="1"/>
  <c r="R773" i="1"/>
  <c r="V782" i="2" l="1"/>
  <c r="W782" i="2"/>
  <c r="Z772" i="1"/>
  <c r="AA772" i="1"/>
  <c r="K773" i="1"/>
  <c r="J773" i="1"/>
  <c r="L773" i="1"/>
  <c r="Q773" i="1" s="1"/>
  <c r="X773" i="1" s="1"/>
  <c r="Y782" i="2"/>
  <c r="U782" i="2"/>
  <c r="U773" i="1"/>
  <c r="Z782" i="2" l="1"/>
  <c r="AA782" i="2"/>
  <c r="O773" i="1"/>
  <c r="S773" i="1"/>
  <c r="T773" i="1"/>
  <c r="P773" i="1"/>
  <c r="J783" i="2"/>
  <c r="I783" i="2"/>
  <c r="K783" i="2"/>
  <c r="L783" i="2"/>
  <c r="I774" i="1"/>
  <c r="W773" i="1" l="1"/>
  <c r="V773" i="1"/>
  <c r="Y773" i="1"/>
  <c r="T783" i="2"/>
  <c r="P783" i="2"/>
  <c r="M783" i="2"/>
  <c r="R783" i="2"/>
  <c r="N783" i="2"/>
  <c r="Q783" i="2"/>
  <c r="X783" i="2" s="1"/>
  <c r="S783" i="2"/>
  <c r="O783" i="2"/>
  <c r="R774" i="1"/>
  <c r="N774" i="1"/>
  <c r="M774" i="1"/>
  <c r="V783" i="2" l="1"/>
  <c r="W783" i="2"/>
  <c r="U783" i="2"/>
  <c r="J784" i="2" s="1"/>
  <c r="AA773" i="1"/>
  <c r="Z773" i="1"/>
  <c r="J774" i="1"/>
  <c r="K774" i="1"/>
  <c r="L774" i="1"/>
  <c r="Q774" i="1" s="1"/>
  <c r="X774" i="1" s="1"/>
  <c r="Y783" i="2"/>
  <c r="U774" i="1"/>
  <c r="Z783" i="2" l="1"/>
  <c r="AA783" i="2"/>
  <c r="K784" i="2"/>
  <c r="P784" i="2" s="1"/>
  <c r="I784" i="2"/>
  <c r="N784" i="2" s="1"/>
  <c r="L784" i="2"/>
  <c r="Q784" i="2" s="1"/>
  <c r="P774" i="1"/>
  <c r="T774" i="1"/>
  <c r="O774" i="1"/>
  <c r="S774" i="1"/>
  <c r="O784" i="2"/>
  <c r="S784" i="2"/>
  <c r="I775" i="1"/>
  <c r="R784" i="2" l="1"/>
  <c r="M784" i="2"/>
  <c r="Y784" i="2" s="1"/>
  <c r="V784" i="2"/>
  <c r="X784" i="2"/>
  <c r="T784" i="2"/>
  <c r="W784" i="2" s="1"/>
  <c r="Y774" i="1"/>
  <c r="Z774" i="1" s="1"/>
  <c r="V774" i="1"/>
  <c r="J775" i="1" s="1"/>
  <c r="S775" i="1" s="1"/>
  <c r="W774" i="1"/>
  <c r="N775" i="1"/>
  <c r="M775" i="1"/>
  <c r="R775" i="1"/>
  <c r="U784" i="2" l="1"/>
  <c r="Z784" i="2"/>
  <c r="AA784" i="2"/>
  <c r="AA774" i="1"/>
  <c r="L775" i="1"/>
  <c r="Q775" i="1" s="1"/>
  <c r="X775" i="1" s="1"/>
  <c r="O775" i="1"/>
  <c r="V775" i="1" s="1"/>
  <c r="K775" i="1"/>
  <c r="J785" i="2"/>
  <c r="I785" i="2"/>
  <c r="K785" i="2"/>
  <c r="L785" i="2"/>
  <c r="U775" i="1"/>
  <c r="T775" i="1" l="1"/>
  <c r="P775" i="1"/>
  <c r="T785" i="2"/>
  <c r="P785" i="2"/>
  <c r="Q785" i="2"/>
  <c r="X785" i="2" s="1"/>
  <c r="M785" i="2"/>
  <c r="R785" i="2"/>
  <c r="N785" i="2"/>
  <c r="S785" i="2"/>
  <c r="O785" i="2"/>
  <c r="I776" i="1"/>
  <c r="J776" i="1"/>
  <c r="V785" i="2" l="1"/>
  <c r="W785" i="2"/>
  <c r="U785" i="2"/>
  <c r="I786" i="2" s="1"/>
  <c r="W775" i="1"/>
  <c r="Y775" i="1"/>
  <c r="Y785" i="2"/>
  <c r="O776" i="1"/>
  <c r="S776" i="1"/>
  <c r="N776" i="1"/>
  <c r="M776" i="1"/>
  <c r="R776" i="1"/>
  <c r="Z785" i="2" l="1"/>
  <c r="AA785" i="2"/>
  <c r="J786" i="2"/>
  <c r="O786" i="2" s="1"/>
  <c r="L786" i="2"/>
  <c r="Q786" i="2" s="1"/>
  <c r="X786" i="2" s="1"/>
  <c r="K786" i="2"/>
  <c r="P786" i="2" s="1"/>
  <c r="AA775" i="1"/>
  <c r="Z775" i="1"/>
  <c r="K776" i="1"/>
  <c r="L776" i="1"/>
  <c r="Q776" i="1" s="1"/>
  <c r="X776" i="1" s="1"/>
  <c r="V776" i="1"/>
  <c r="N786" i="2"/>
  <c r="M786" i="2"/>
  <c r="R786" i="2"/>
  <c r="U776" i="1"/>
  <c r="S786" i="2" l="1"/>
  <c r="T786" i="2"/>
  <c r="W786" i="2" s="1"/>
  <c r="V786" i="2"/>
  <c r="T776" i="1"/>
  <c r="P776" i="1"/>
  <c r="Y786" i="2"/>
  <c r="U786" i="2"/>
  <c r="J777" i="1"/>
  <c r="I777" i="1"/>
  <c r="Z786" i="2" l="1"/>
  <c r="AA786" i="2"/>
  <c r="Y776" i="1"/>
  <c r="W776" i="1"/>
  <c r="J787" i="2"/>
  <c r="I787" i="2"/>
  <c r="K787" i="2"/>
  <c r="L787" i="2"/>
  <c r="R777" i="1"/>
  <c r="N777" i="1"/>
  <c r="M777" i="1"/>
  <c r="S777" i="1"/>
  <c r="O777" i="1"/>
  <c r="V777" i="1" l="1"/>
  <c r="K777" i="1"/>
  <c r="L777" i="1"/>
  <c r="Z776" i="1"/>
  <c r="AA776" i="1"/>
  <c r="Q787" i="2"/>
  <c r="X787" i="2" s="1"/>
  <c r="T787" i="2"/>
  <c r="P787" i="2"/>
  <c r="M787" i="2"/>
  <c r="R787" i="2"/>
  <c r="N787" i="2"/>
  <c r="S787" i="2"/>
  <c r="O787" i="2"/>
  <c r="U777" i="1"/>
  <c r="W787" i="2" l="1"/>
  <c r="V787" i="2"/>
  <c r="U787" i="2"/>
  <c r="I788" i="2" s="1"/>
  <c r="Q777" i="1"/>
  <c r="X777" i="1" s="1"/>
  <c r="T777" i="1"/>
  <c r="P777" i="1"/>
  <c r="Y787" i="2"/>
  <c r="J778" i="1"/>
  <c r="I778" i="1"/>
  <c r="Z787" i="2" l="1"/>
  <c r="AA787" i="2"/>
  <c r="K788" i="2"/>
  <c r="T788" i="2" s="1"/>
  <c r="J788" i="2"/>
  <c r="S788" i="2" s="1"/>
  <c r="L788" i="2"/>
  <c r="Q788" i="2" s="1"/>
  <c r="X788" i="2" s="1"/>
  <c r="W777" i="1"/>
  <c r="Y777" i="1"/>
  <c r="P788" i="2"/>
  <c r="N788" i="2"/>
  <c r="M788" i="2"/>
  <c r="R788" i="2"/>
  <c r="O778" i="1"/>
  <c r="S778" i="1"/>
  <c r="N778" i="1"/>
  <c r="M778" i="1"/>
  <c r="R778" i="1"/>
  <c r="W788" i="2" l="1"/>
  <c r="O788" i="2"/>
  <c r="V788" i="2" s="1"/>
  <c r="Z777" i="1"/>
  <c r="AA777" i="1"/>
  <c r="K778" i="1"/>
  <c r="L778" i="1"/>
  <c r="Q778" i="1" s="1"/>
  <c r="X778" i="1" s="1"/>
  <c r="V778" i="1"/>
  <c r="Y788" i="2"/>
  <c r="U788" i="2"/>
  <c r="U778" i="1"/>
  <c r="Z788" i="2" l="1"/>
  <c r="AA788" i="2"/>
  <c r="P778" i="1"/>
  <c r="T778" i="1"/>
  <c r="K789" i="2"/>
  <c r="J789" i="2"/>
  <c r="I789" i="2"/>
  <c r="L789" i="2"/>
  <c r="J779" i="1"/>
  <c r="I779" i="1"/>
  <c r="Y778" i="1" l="1"/>
  <c r="W778" i="1"/>
  <c r="M789" i="2"/>
  <c r="R789" i="2"/>
  <c r="N789" i="2"/>
  <c r="Q789" i="2"/>
  <c r="X789" i="2" s="1"/>
  <c r="S789" i="2"/>
  <c r="O789" i="2"/>
  <c r="T789" i="2"/>
  <c r="P789" i="2"/>
  <c r="R779" i="1"/>
  <c r="N779" i="1"/>
  <c r="M779" i="1"/>
  <c r="O779" i="1"/>
  <c r="S779" i="1"/>
  <c r="W789" i="2" l="1"/>
  <c r="V789" i="2"/>
  <c r="K779" i="1"/>
  <c r="L779" i="1"/>
  <c r="Q779" i="1" s="1"/>
  <c r="X779" i="1" s="1"/>
  <c r="AA778" i="1"/>
  <c r="Z778" i="1"/>
  <c r="V779" i="1"/>
  <c r="Y789" i="2"/>
  <c r="U789" i="2"/>
  <c r="U779" i="1"/>
  <c r="Z789" i="2" l="1"/>
  <c r="AA789" i="2"/>
  <c r="P779" i="1"/>
  <c r="T779" i="1"/>
  <c r="I790" i="2"/>
  <c r="J790" i="2"/>
  <c r="K790" i="2"/>
  <c r="L790" i="2"/>
  <c r="J780" i="1"/>
  <c r="I780" i="1"/>
  <c r="W779" i="1" l="1"/>
  <c r="Y779" i="1"/>
  <c r="Q790" i="2"/>
  <c r="X790" i="2" s="1"/>
  <c r="P790" i="2"/>
  <c r="T790" i="2"/>
  <c r="O790" i="2"/>
  <c r="S790" i="2"/>
  <c r="N790" i="2"/>
  <c r="M790" i="2"/>
  <c r="R790" i="2"/>
  <c r="M780" i="1"/>
  <c r="R780" i="1"/>
  <c r="N780" i="1"/>
  <c r="S780" i="1"/>
  <c r="O780" i="1"/>
  <c r="W790" i="2" l="1"/>
  <c r="V790" i="2"/>
  <c r="V780" i="1"/>
  <c r="Z779" i="1"/>
  <c r="AA779" i="1"/>
  <c r="K780" i="1"/>
  <c r="L780" i="1"/>
  <c r="Q780" i="1" s="1"/>
  <c r="X780" i="1" s="1"/>
  <c r="U780" i="1"/>
  <c r="Y790" i="2"/>
  <c r="U790" i="2"/>
  <c r="Z790" i="2" l="1"/>
  <c r="AA790" i="2"/>
  <c r="J781" i="1"/>
  <c r="S781" i="1" s="1"/>
  <c r="I781" i="1"/>
  <c r="R781" i="1" s="1"/>
  <c r="P780" i="1"/>
  <c r="T780" i="1"/>
  <c r="J791" i="2"/>
  <c r="I791" i="2"/>
  <c r="K791" i="2"/>
  <c r="L791" i="2"/>
  <c r="O781" i="1" l="1"/>
  <c r="V781" i="1" s="1"/>
  <c r="M781" i="1"/>
  <c r="N781" i="1"/>
  <c r="W780" i="1"/>
  <c r="Y780" i="1"/>
  <c r="Q791" i="2"/>
  <c r="X791" i="2" s="1"/>
  <c r="T791" i="2"/>
  <c r="P791" i="2"/>
  <c r="M791" i="2"/>
  <c r="R791" i="2"/>
  <c r="N791" i="2"/>
  <c r="S791" i="2"/>
  <c r="O791" i="2"/>
  <c r="W791" i="2" l="1"/>
  <c r="V791" i="2"/>
  <c r="Y791" i="2"/>
  <c r="U781" i="1"/>
  <c r="J782" i="1" s="1"/>
  <c r="Z780" i="1"/>
  <c r="AA780" i="1"/>
  <c r="K781" i="1"/>
  <c r="L781" i="1"/>
  <c r="Q781" i="1" s="1"/>
  <c r="X781" i="1" s="1"/>
  <c r="U791" i="2"/>
  <c r="Z791" i="2" l="1"/>
  <c r="AA791" i="2"/>
  <c r="L792" i="2"/>
  <c r="Q792" i="2" s="1"/>
  <c r="X792" i="2" s="1"/>
  <c r="I782" i="1"/>
  <c r="R782" i="1" s="1"/>
  <c r="P781" i="1"/>
  <c r="Y781" i="1" s="1"/>
  <c r="T781" i="1"/>
  <c r="I792" i="2"/>
  <c r="J792" i="2"/>
  <c r="K792" i="2"/>
  <c r="S782" i="1"/>
  <c r="O782" i="1"/>
  <c r="M782" i="1" l="1"/>
  <c r="N782" i="1"/>
  <c r="W781" i="1"/>
  <c r="L782" i="1" s="1"/>
  <c r="Q782" i="1" s="1"/>
  <c r="X782" i="1" s="1"/>
  <c r="V782" i="1"/>
  <c r="AA781" i="1"/>
  <c r="Z781" i="1"/>
  <c r="P792" i="2"/>
  <c r="T792" i="2"/>
  <c r="N792" i="2"/>
  <c r="M792" i="2"/>
  <c r="R792" i="2"/>
  <c r="O792" i="2"/>
  <c r="S792" i="2"/>
  <c r="V792" i="2" l="1"/>
  <c r="Y792" i="2"/>
  <c r="W792" i="2"/>
  <c r="U782" i="1"/>
  <c r="J783" i="1" s="1"/>
  <c r="O783" i="1" s="1"/>
  <c r="K782" i="1"/>
  <c r="P782" i="1" s="1"/>
  <c r="U792" i="2"/>
  <c r="Z792" i="2" l="1"/>
  <c r="AA792" i="2"/>
  <c r="I783" i="1"/>
  <c r="N783" i="1" s="1"/>
  <c r="S783" i="1"/>
  <c r="V783" i="1" s="1"/>
  <c r="T782" i="1"/>
  <c r="W782" i="1" s="1"/>
  <c r="Y782" i="1"/>
  <c r="J793" i="2"/>
  <c r="I793" i="2"/>
  <c r="K793" i="2"/>
  <c r="L793" i="2"/>
  <c r="R783" i="1" l="1"/>
  <c r="M783" i="1"/>
  <c r="Z782" i="1"/>
  <c r="AA782" i="1"/>
  <c r="L783" i="1"/>
  <c r="Q783" i="1" s="1"/>
  <c r="X783" i="1" s="1"/>
  <c r="K783" i="1"/>
  <c r="Q793" i="2"/>
  <c r="X793" i="2" s="1"/>
  <c r="T793" i="2"/>
  <c r="P793" i="2"/>
  <c r="M793" i="2"/>
  <c r="R793" i="2"/>
  <c r="N793" i="2"/>
  <c r="S793" i="2"/>
  <c r="O793" i="2"/>
  <c r="V793" i="2" l="1"/>
  <c r="W793" i="2"/>
  <c r="Y793" i="2"/>
  <c r="U783" i="1"/>
  <c r="I784" i="1" s="1"/>
  <c r="M784" i="1" s="1"/>
  <c r="P783" i="1"/>
  <c r="Y783" i="1" s="1"/>
  <c r="T783" i="1"/>
  <c r="U793" i="2"/>
  <c r="Z793" i="2" l="1"/>
  <c r="AA793" i="2"/>
  <c r="R784" i="1"/>
  <c r="N784" i="1"/>
  <c r="J784" i="1"/>
  <c r="S784" i="1" s="1"/>
  <c r="W783" i="1"/>
  <c r="L784" i="1" s="1"/>
  <c r="Z783" i="1"/>
  <c r="AA783" i="1"/>
  <c r="I794" i="2"/>
  <c r="J794" i="2"/>
  <c r="K794" i="2"/>
  <c r="L794" i="2"/>
  <c r="U784" i="1" l="1"/>
  <c r="I785" i="1" s="1"/>
  <c r="N785" i="1" s="1"/>
  <c r="O784" i="1"/>
  <c r="V784" i="1" s="1"/>
  <c r="K784" i="1"/>
  <c r="P784" i="1" s="1"/>
  <c r="Q784" i="1"/>
  <c r="X784" i="1" s="1"/>
  <c r="Q794" i="2"/>
  <c r="X794" i="2" s="1"/>
  <c r="P794" i="2"/>
  <c r="T794" i="2"/>
  <c r="O794" i="2"/>
  <c r="S794" i="2"/>
  <c r="N794" i="2"/>
  <c r="M794" i="2"/>
  <c r="R794" i="2"/>
  <c r="V794" i="2" l="1"/>
  <c r="W794" i="2"/>
  <c r="M785" i="1"/>
  <c r="R785" i="1"/>
  <c r="J785" i="1"/>
  <c r="S785" i="1" s="1"/>
  <c r="T784" i="1"/>
  <c r="W784" i="1" s="1"/>
  <c r="Y784" i="1"/>
  <c r="AA784" i="1" s="1"/>
  <c r="Y794" i="2"/>
  <c r="U794" i="2"/>
  <c r="Z794" i="2" l="1"/>
  <c r="AA794" i="2"/>
  <c r="U785" i="1"/>
  <c r="I786" i="1" s="1"/>
  <c r="M786" i="1" s="1"/>
  <c r="O785" i="1"/>
  <c r="V785" i="1" s="1"/>
  <c r="Z784" i="1"/>
  <c r="K785" i="1"/>
  <c r="L785" i="1"/>
  <c r="Q785" i="1" s="1"/>
  <c r="X785" i="1" s="1"/>
  <c r="K795" i="2"/>
  <c r="J795" i="2"/>
  <c r="I795" i="2"/>
  <c r="L795" i="2"/>
  <c r="J786" i="1" l="1"/>
  <c r="O786" i="1" s="1"/>
  <c r="P785" i="1"/>
  <c r="T785" i="1"/>
  <c r="R786" i="1"/>
  <c r="N786" i="1"/>
  <c r="Q795" i="2"/>
  <c r="X795" i="2" s="1"/>
  <c r="M795" i="2"/>
  <c r="R795" i="2"/>
  <c r="N795" i="2"/>
  <c r="S795" i="2"/>
  <c r="O795" i="2"/>
  <c r="T795" i="2"/>
  <c r="P795" i="2"/>
  <c r="V795" i="2" l="1"/>
  <c r="W795" i="2"/>
  <c r="S786" i="1"/>
  <c r="V786" i="1" s="1"/>
  <c r="U786" i="1"/>
  <c r="W785" i="1"/>
  <c r="Y785" i="1"/>
  <c r="Y795" i="2"/>
  <c r="U795" i="2"/>
  <c r="Z795" i="2" l="1"/>
  <c r="AA795" i="2"/>
  <c r="J787" i="1"/>
  <c r="O787" i="1" s="1"/>
  <c r="I787" i="1"/>
  <c r="R787" i="1" s="1"/>
  <c r="Z785" i="1"/>
  <c r="AA785" i="1"/>
  <c r="K786" i="1"/>
  <c r="L786" i="1"/>
  <c r="Q786" i="1" s="1"/>
  <c r="X786" i="1" s="1"/>
  <c r="I796" i="2"/>
  <c r="J796" i="2"/>
  <c r="K796" i="2"/>
  <c r="L796" i="2"/>
  <c r="S787" i="1" l="1"/>
  <c r="V787" i="1" s="1"/>
  <c r="M787" i="1"/>
  <c r="N787" i="1"/>
  <c r="T786" i="1"/>
  <c r="P786" i="1"/>
  <c r="Y786" i="1" s="1"/>
  <c r="P796" i="2"/>
  <c r="T796" i="2"/>
  <c r="Q796" i="2"/>
  <c r="X796" i="2" s="1"/>
  <c r="O796" i="2"/>
  <c r="S796" i="2"/>
  <c r="N796" i="2"/>
  <c r="M796" i="2"/>
  <c r="R796" i="2"/>
  <c r="W796" i="2" l="1"/>
  <c r="V796" i="2"/>
  <c r="U787" i="1"/>
  <c r="I788" i="1" s="1"/>
  <c r="N788" i="1" s="1"/>
  <c r="W786" i="1"/>
  <c r="Z786" i="1"/>
  <c r="AA786" i="1"/>
  <c r="Y796" i="2"/>
  <c r="U796" i="2"/>
  <c r="Z796" i="2" l="1"/>
  <c r="AA796" i="2"/>
  <c r="R788" i="1"/>
  <c r="M788" i="1"/>
  <c r="J788" i="1"/>
  <c r="S788" i="1" s="1"/>
  <c r="L787" i="1"/>
  <c r="Q787" i="1" s="1"/>
  <c r="X787" i="1" s="1"/>
  <c r="K787" i="1"/>
  <c r="K797" i="2"/>
  <c r="J797" i="2"/>
  <c r="I797" i="2"/>
  <c r="L797" i="2"/>
  <c r="U788" i="1" l="1"/>
  <c r="I789" i="1" s="1"/>
  <c r="O788" i="1"/>
  <c r="V788" i="1" s="1"/>
  <c r="P787" i="1"/>
  <c r="Y787" i="1" s="1"/>
  <c r="T787" i="1"/>
  <c r="M797" i="2"/>
  <c r="R797" i="2"/>
  <c r="N797" i="2"/>
  <c r="Q797" i="2"/>
  <c r="X797" i="2" s="1"/>
  <c r="S797" i="2"/>
  <c r="O797" i="2"/>
  <c r="V797" i="2" s="1"/>
  <c r="T797" i="2"/>
  <c r="P797" i="2"/>
  <c r="W797" i="2" l="1"/>
  <c r="J789" i="1"/>
  <c r="S789" i="1" s="1"/>
  <c r="W787" i="1"/>
  <c r="L788" i="1" s="1"/>
  <c r="Q788" i="1" s="1"/>
  <c r="X788" i="1" s="1"/>
  <c r="AA787" i="1"/>
  <c r="Z787" i="1"/>
  <c r="Y797" i="2"/>
  <c r="U797" i="2"/>
  <c r="N789" i="1"/>
  <c r="M789" i="1"/>
  <c r="R789" i="1"/>
  <c r="Z797" i="2" l="1"/>
  <c r="AA797" i="2"/>
  <c r="O789" i="1"/>
  <c r="V789" i="1" s="1"/>
  <c r="K788" i="1"/>
  <c r="T788" i="1" s="1"/>
  <c r="I798" i="2"/>
  <c r="J798" i="2"/>
  <c r="K798" i="2"/>
  <c r="L798" i="2"/>
  <c r="U789" i="1"/>
  <c r="P788" i="1" l="1"/>
  <c r="Y788" i="1" s="1"/>
  <c r="AA788" i="1" s="1"/>
  <c r="P798" i="2"/>
  <c r="T798" i="2"/>
  <c r="Q798" i="2"/>
  <c r="X798" i="2" s="1"/>
  <c r="O798" i="2"/>
  <c r="S798" i="2"/>
  <c r="N798" i="2"/>
  <c r="M798" i="2"/>
  <c r="R798" i="2"/>
  <c r="J790" i="1"/>
  <c r="I790" i="1"/>
  <c r="V798" i="2" l="1"/>
  <c r="Y798" i="2"/>
  <c r="W798" i="2"/>
  <c r="Z788" i="1"/>
  <c r="W788" i="1"/>
  <c r="L789" i="1" s="1"/>
  <c r="Q789" i="1" s="1"/>
  <c r="X789" i="1" s="1"/>
  <c r="U798" i="2"/>
  <c r="R790" i="1"/>
  <c r="N790" i="1"/>
  <c r="M790" i="1"/>
  <c r="S790" i="1"/>
  <c r="O790" i="1"/>
  <c r="Z798" i="2" l="1"/>
  <c r="AA798" i="2"/>
  <c r="K789" i="1"/>
  <c r="P789" i="1" s="1"/>
  <c r="Y789" i="1" s="1"/>
  <c r="V790" i="1"/>
  <c r="K799" i="2"/>
  <c r="J799" i="2"/>
  <c r="I799" i="2"/>
  <c r="L799" i="2"/>
  <c r="U790" i="1"/>
  <c r="T789" i="1" l="1"/>
  <c r="W789" i="1" s="1"/>
  <c r="Z789" i="1"/>
  <c r="AA789" i="1"/>
  <c r="M799" i="2"/>
  <c r="R799" i="2"/>
  <c r="N799" i="2"/>
  <c r="Q799" i="2"/>
  <c r="X799" i="2" s="1"/>
  <c r="S799" i="2"/>
  <c r="O799" i="2"/>
  <c r="T799" i="2"/>
  <c r="P799" i="2"/>
  <c r="J791" i="1"/>
  <c r="I791" i="1"/>
  <c r="V799" i="2" l="1"/>
  <c r="W799" i="2"/>
  <c r="L790" i="1"/>
  <c r="Q790" i="1" s="1"/>
  <c r="X790" i="1" s="1"/>
  <c r="K790" i="1"/>
  <c r="T790" i="1" s="1"/>
  <c r="Y799" i="2"/>
  <c r="U799" i="2"/>
  <c r="N791" i="1"/>
  <c r="M791" i="1"/>
  <c r="R791" i="1"/>
  <c r="S791" i="1"/>
  <c r="O791" i="1"/>
  <c r="Z799" i="2" l="1"/>
  <c r="AA799" i="2"/>
  <c r="P790" i="1"/>
  <c r="Y790" i="1" s="1"/>
  <c r="Z790" i="1" s="1"/>
  <c r="V791" i="1"/>
  <c r="I800" i="2"/>
  <c r="J800" i="2"/>
  <c r="K800" i="2"/>
  <c r="L800" i="2"/>
  <c r="U791" i="1"/>
  <c r="AA790" i="1" l="1"/>
  <c r="W790" i="1"/>
  <c r="L791" i="1" s="1"/>
  <c r="Q791" i="1" s="1"/>
  <c r="X791" i="1" s="1"/>
  <c r="P800" i="2"/>
  <c r="T800" i="2"/>
  <c r="Q800" i="2"/>
  <c r="X800" i="2" s="1"/>
  <c r="O800" i="2"/>
  <c r="S800" i="2"/>
  <c r="N800" i="2"/>
  <c r="M800" i="2"/>
  <c r="R800" i="2"/>
  <c r="I792" i="1"/>
  <c r="J792" i="1"/>
  <c r="V800" i="2" l="1"/>
  <c r="W800" i="2"/>
  <c r="K791" i="1"/>
  <c r="P791" i="1" s="1"/>
  <c r="Y791" i="1" s="1"/>
  <c r="Y800" i="2"/>
  <c r="U800" i="2"/>
  <c r="O792" i="1"/>
  <c r="S792" i="1"/>
  <c r="N792" i="1"/>
  <c r="M792" i="1"/>
  <c r="R792" i="1"/>
  <c r="Z800" i="2" l="1"/>
  <c r="AA800" i="2"/>
  <c r="T791" i="1"/>
  <c r="W791" i="1" s="1"/>
  <c r="K792" i="1" s="1"/>
  <c r="Z791" i="1"/>
  <c r="AA791" i="1"/>
  <c r="V792" i="1"/>
  <c r="K801" i="2"/>
  <c r="J801" i="2"/>
  <c r="I801" i="2"/>
  <c r="L801" i="2"/>
  <c r="U792" i="1"/>
  <c r="L792" i="1" l="1"/>
  <c r="Q792" i="1" s="1"/>
  <c r="X792" i="1" s="1"/>
  <c r="P792" i="1"/>
  <c r="T792" i="1"/>
  <c r="Q801" i="2"/>
  <c r="X801" i="2" s="1"/>
  <c r="M801" i="2"/>
  <c r="R801" i="2"/>
  <c r="N801" i="2"/>
  <c r="S801" i="2"/>
  <c r="O801" i="2"/>
  <c r="T801" i="2"/>
  <c r="P801" i="2"/>
  <c r="J793" i="1"/>
  <c r="I793" i="1"/>
  <c r="W801" i="2" l="1"/>
  <c r="V801" i="2"/>
  <c r="Y801" i="2"/>
  <c r="W792" i="1"/>
  <c r="Y792" i="1"/>
  <c r="U801" i="2"/>
  <c r="R793" i="1"/>
  <c r="N793" i="1"/>
  <c r="M793" i="1"/>
  <c r="S793" i="1"/>
  <c r="O793" i="1"/>
  <c r="Z801" i="2" l="1"/>
  <c r="AA801" i="2"/>
  <c r="V793" i="1"/>
  <c r="Z792" i="1"/>
  <c r="AA792" i="1"/>
  <c r="L793" i="1"/>
  <c r="K793" i="1"/>
  <c r="U793" i="1"/>
  <c r="I802" i="2"/>
  <c r="J802" i="2"/>
  <c r="K802" i="2"/>
  <c r="L802" i="2"/>
  <c r="P793" i="1" l="1"/>
  <c r="T793" i="1"/>
  <c r="Q793" i="1"/>
  <c r="X793" i="1" s="1"/>
  <c r="I794" i="1"/>
  <c r="M794" i="1" s="1"/>
  <c r="J794" i="1"/>
  <c r="S794" i="1" s="1"/>
  <c r="Q802" i="2"/>
  <c r="X802" i="2" s="1"/>
  <c r="P802" i="2"/>
  <c r="T802" i="2"/>
  <c r="O802" i="2"/>
  <c r="S802" i="2"/>
  <c r="N802" i="2"/>
  <c r="M802" i="2"/>
  <c r="R802" i="2"/>
  <c r="Y802" i="2" l="1"/>
  <c r="W802" i="2"/>
  <c r="V802" i="2"/>
  <c r="W793" i="1"/>
  <c r="L794" i="1" s="1"/>
  <c r="Q794" i="1" s="1"/>
  <c r="X794" i="1" s="1"/>
  <c r="N794" i="1"/>
  <c r="O794" i="1"/>
  <c r="V794" i="1" s="1"/>
  <c r="R794" i="1"/>
  <c r="Y793" i="1"/>
  <c r="U802" i="2"/>
  <c r="Z802" i="2" l="1"/>
  <c r="AA802" i="2"/>
  <c r="K794" i="1"/>
  <c r="P794" i="1" s="1"/>
  <c r="U794" i="1"/>
  <c r="J795" i="1" s="1"/>
  <c r="Z793" i="1"/>
  <c r="AA793" i="1"/>
  <c r="K803" i="2"/>
  <c r="J803" i="2"/>
  <c r="I803" i="2"/>
  <c r="L803" i="2"/>
  <c r="T794" i="1" l="1"/>
  <c r="W794" i="1" s="1"/>
  <c r="I795" i="1"/>
  <c r="N795" i="1" s="1"/>
  <c r="Y794" i="1"/>
  <c r="M803" i="2"/>
  <c r="R803" i="2"/>
  <c r="N803" i="2"/>
  <c r="Q803" i="2"/>
  <c r="X803" i="2" s="1"/>
  <c r="S803" i="2"/>
  <c r="O803" i="2"/>
  <c r="T803" i="2"/>
  <c r="P803" i="2"/>
  <c r="O795" i="1"/>
  <c r="S795" i="1"/>
  <c r="W803" i="2" l="1"/>
  <c r="V803" i="2"/>
  <c r="M795" i="1"/>
  <c r="R795" i="1"/>
  <c r="Z794" i="1"/>
  <c r="AA794" i="1"/>
  <c r="K795" i="1"/>
  <c r="L795" i="1"/>
  <c r="Q795" i="1" s="1"/>
  <c r="X795" i="1" s="1"/>
  <c r="V795" i="1"/>
  <c r="Y803" i="2"/>
  <c r="U803" i="2"/>
  <c r="Z803" i="2" l="1"/>
  <c r="AA803" i="2"/>
  <c r="U795" i="1"/>
  <c r="J796" i="1" s="1"/>
  <c r="O796" i="1" s="1"/>
  <c r="P795" i="1"/>
  <c r="Y795" i="1" s="1"/>
  <c r="AA795" i="1" s="1"/>
  <c r="T795" i="1"/>
  <c r="I804" i="2"/>
  <c r="J804" i="2"/>
  <c r="K804" i="2"/>
  <c r="L804" i="2"/>
  <c r="I796" i="1" l="1"/>
  <c r="M796" i="1" s="1"/>
  <c r="S796" i="1"/>
  <c r="V796" i="1" s="1"/>
  <c r="Z795" i="1"/>
  <c r="W795" i="1"/>
  <c r="K796" i="1" s="1"/>
  <c r="P796" i="1" s="1"/>
  <c r="Q804" i="2"/>
  <c r="X804" i="2" s="1"/>
  <c r="P804" i="2"/>
  <c r="T804" i="2"/>
  <c r="O804" i="2"/>
  <c r="S804" i="2"/>
  <c r="N804" i="2"/>
  <c r="M804" i="2"/>
  <c r="R804" i="2"/>
  <c r="W804" i="2" l="1"/>
  <c r="V804" i="2"/>
  <c r="R796" i="1"/>
  <c r="N796" i="1"/>
  <c r="L796" i="1"/>
  <c r="Q796" i="1" s="1"/>
  <c r="X796" i="1" s="1"/>
  <c r="T796" i="1"/>
  <c r="W796" i="1" s="1"/>
  <c r="Y804" i="2"/>
  <c r="U804" i="2"/>
  <c r="Z804" i="2" l="1"/>
  <c r="AA804" i="2"/>
  <c r="U796" i="1"/>
  <c r="J797" i="1" s="1"/>
  <c r="O797" i="1" s="1"/>
  <c r="Y796" i="1"/>
  <c r="Z796" i="1" s="1"/>
  <c r="K805" i="2"/>
  <c r="J805" i="2"/>
  <c r="I805" i="2"/>
  <c r="L805" i="2"/>
  <c r="L797" i="1" l="1"/>
  <c r="Q797" i="1" s="1"/>
  <c r="X797" i="1" s="1"/>
  <c r="K797" i="1"/>
  <c r="P797" i="1" s="1"/>
  <c r="S797" i="1"/>
  <c r="V797" i="1" s="1"/>
  <c r="I797" i="1"/>
  <c r="R797" i="1" s="1"/>
  <c r="AA796" i="1"/>
  <c r="Q805" i="2"/>
  <c r="X805" i="2" s="1"/>
  <c r="M805" i="2"/>
  <c r="R805" i="2"/>
  <c r="N805" i="2"/>
  <c r="S805" i="2"/>
  <c r="O805" i="2"/>
  <c r="T805" i="2"/>
  <c r="P805" i="2"/>
  <c r="V805" i="2" l="1"/>
  <c r="W805" i="2"/>
  <c r="T797" i="1"/>
  <c r="W797" i="1" s="1"/>
  <c r="M797" i="1"/>
  <c r="N797" i="1"/>
  <c r="Y805" i="2"/>
  <c r="U805" i="2"/>
  <c r="Z805" i="2" l="1"/>
  <c r="AA805" i="2"/>
  <c r="Y797" i="1"/>
  <c r="U797" i="1"/>
  <c r="I806" i="2"/>
  <c r="J806" i="2"/>
  <c r="K806" i="2"/>
  <c r="L806" i="2"/>
  <c r="Z797" i="1" l="1"/>
  <c r="AA797" i="1"/>
  <c r="I798" i="1"/>
  <c r="J798" i="1"/>
  <c r="K798" i="1"/>
  <c r="L798" i="1"/>
  <c r="Q798" i="1" s="1"/>
  <c r="X798" i="1" s="1"/>
  <c r="P806" i="2"/>
  <c r="T806" i="2"/>
  <c r="Q806" i="2"/>
  <c r="X806" i="2" s="1"/>
  <c r="O806" i="2"/>
  <c r="S806" i="2"/>
  <c r="N806" i="2"/>
  <c r="M806" i="2"/>
  <c r="R806" i="2"/>
  <c r="W806" i="2" l="1"/>
  <c r="V806" i="2"/>
  <c r="P798" i="1"/>
  <c r="T798" i="1"/>
  <c r="S798" i="1"/>
  <c r="O798" i="1"/>
  <c r="R798" i="1"/>
  <c r="N798" i="1"/>
  <c r="M798" i="1"/>
  <c r="Y806" i="2"/>
  <c r="U806" i="2"/>
  <c r="Z806" i="2" l="1"/>
  <c r="AA806" i="2"/>
  <c r="W798" i="1"/>
  <c r="V798" i="1"/>
  <c r="Y798" i="1"/>
  <c r="Z798" i="1" s="1"/>
  <c r="U798" i="1"/>
  <c r="K807" i="2"/>
  <c r="J807" i="2"/>
  <c r="I807" i="2"/>
  <c r="L807" i="2"/>
  <c r="AA798" i="1" l="1"/>
  <c r="L799" i="1"/>
  <c r="Q799" i="1" s="1"/>
  <c r="X799" i="1" s="1"/>
  <c r="K799" i="1"/>
  <c r="J799" i="1"/>
  <c r="I799" i="1"/>
  <c r="M807" i="2"/>
  <c r="R807" i="2"/>
  <c r="N807" i="2"/>
  <c r="Q807" i="2"/>
  <c r="X807" i="2" s="1"/>
  <c r="S807" i="2"/>
  <c r="O807" i="2"/>
  <c r="T807" i="2"/>
  <c r="P807" i="2"/>
  <c r="W807" i="2" l="1"/>
  <c r="V807" i="2"/>
  <c r="R799" i="1"/>
  <c r="N799" i="1"/>
  <c r="M799" i="1"/>
  <c r="S799" i="1"/>
  <c r="O799" i="1"/>
  <c r="P799" i="1"/>
  <c r="T799" i="1"/>
  <c r="Y807" i="2"/>
  <c r="U807" i="2"/>
  <c r="Z807" i="2" l="1"/>
  <c r="AA807" i="2"/>
  <c r="V799" i="1"/>
  <c r="U799" i="1"/>
  <c r="I800" i="1" s="1"/>
  <c r="W799" i="1"/>
  <c r="Y799" i="1"/>
  <c r="I808" i="2"/>
  <c r="J808" i="2"/>
  <c r="K808" i="2"/>
  <c r="L808" i="2"/>
  <c r="J800" i="1" l="1"/>
  <c r="S800" i="1" s="1"/>
  <c r="K800" i="1"/>
  <c r="P800" i="1" s="1"/>
  <c r="L800" i="1"/>
  <c r="Q800" i="1" s="1"/>
  <c r="X800" i="1" s="1"/>
  <c r="AA799" i="1"/>
  <c r="Z799" i="1"/>
  <c r="N800" i="1"/>
  <c r="M800" i="1"/>
  <c r="R800" i="1"/>
  <c r="P808" i="2"/>
  <c r="T808" i="2"/>
  <c r="Q808" i="2"/>
  <c r="X808" i="2" s="1"/>
  <c r="O808" i="2"/>
  <c r="S808" i="2"/>
  <c r="N808" i="2"/>
  <c r="M808" i="2"/>
  <c r="R808" i="2"/>
  <c r="V808" i="2" l="1"/>
  <c r="W808" i="2"/>
  <c r="Y808" i="2"/>
  <c r="O800" i="1"/>
  <c r="V800" i="1" s="1"/>
  <c r="T800" i="1"/>
  <c r="W800" i="1" s="1"/>
  <c r="U800" i="1"/>
  <c r="U808" i="2"/>
  <c r="Z808" i="2" l="1"/>
  <c r="AA808" i="2"/>
  <c r="Y800" i="1"/>
  <c r="Z800" i="1" s="1"/>
  <c r="L801" i="1"/>
  <c r="Q801" i="1" s="1"/>
  <c r="X801" i="1" s="1"/>
  <c r="I801" i="1"/>
  <c r="K801" i="1"/>
  <c r="J801" i="1"/>
  <c r="K809" i="2"/>
  <c r="J809" i="2"/>
  <c r="I809" i="2"/>
  <c r="L809" i="2"/>
  <c r="AA800" i="1" l="1"/>
  <c r="T801" i="1"/>
  <c r="P801" i="1"/>
  <c r="R801" i="1"/>
  <c r="N801" i="1"/>
  <c r="M801" i="1"/>
  <c r="S801" i="1"/>
  <c r="O801" i="1"/>
  <c r="Q809" i="2"/>
  <c r="X809" i="2" s="1"/>
  <c r="M809" i="2"/>
  <c r="R809" i="2"/>
  <c r="N809" i="2"/>
  <c r="S809" i="2"/>
  <c r="O809" i="2"/>
  <c r="T809" i="2"/>
  <c r="P809" i="2"/>
  <c r="V809" i="2" l="1"/>
  <c r="W809" i="2"/>
  <c r="U809" i="2"/>
  <c r="K810" i="2" s="1"/>
  <c r="W801" i="1"/>
  <c r="V801" i="1"/>
  <c r="Y801" i="1"/>
  <c r="Z801" i="1" s="1"/>
  <c r="U801" i="1"/>
  <c r="Y809" i="2"/>
  <c r="Z809" i="2" l="1"/>
  <c r="AA809" i="2"/>
  <c r="J810" i="2"/>
  <c r="O810" i="2" s="1"/>
  <c r="I810" i="2"/>
  <c r="N810" i="2" s="1"/>
  <c r="L810" i="2"/>
  <c r="Q810" i="2" s="1"/>
  <c r="X810" i="2" s="1"/>
  <c r="AA801" i="1"/>
  <c r="I802" i="1"/>
  <c r="J802" i="1"/>
  <c r="K802" i="1"/>
  <c r="L802" i="1"/>
  <c r="Q802" i="1" s="1"/>
  <c r="X802" i="1" s="1"/>
  <c r="P810" i="2"/>
  <c r="T810" i="2"/>
  <c r="R810" i="2" l="1"/>
  <c r="M810" i="2"/>
  <c r="S810" i="2"/>
  <c r="V810" i="2"/>
  <c r="W810" i="2"/>
  <c r="T802" i="1"/>
  <c r="P802" i="1"/>
  <c r="O802" i="1"/>
  <c r="S802" i="1"/>
  <c r="N802" i="1"/>
  <c r="R802" i="1"/>
  <c r="M802" i="1"/>
  <c r="Y810" i="2"/>
  <c r="U810" i="2" l="1"/>
  <c r="L811" i="2" s="1"/>
  <c r="J811" i="2"/>
  <c r="I811" i="2"/>
  <c r="Z810" i="2"/>
  <c r="AA810" i="2"/>
  <c r="K811" i="2"/>
  <c r="T811" i="2" s="1"/>
  <c r="Y802" i="1"/>
  <c r="Z802" i="1" s="1"/>
  <c r="V802" i="1"/>
  <c r="U802" i="1"/>
  <c r="W802" i="1"/>
  <c r="Q811" i="2"/>
  <c r="X811" i="2" s="1"/>
  <c r="M811" i="2"/>
  <c r="R811" i="2"/>
  <c r="N811" i="2"/>
  <c r="S811" i="2"/>
  <c r="O811" i="2"/>
  <c r="P811" i="2" l="1"/>
  <c r="W811" i="2"/>
  <c r="V811" i="2"/>
  <c r="AA802" i="1"/>
  <c r="I803" i="1"/>
  <c r="J803" i="1"/>
  <c r="K803" i="1"/>
  <c r="L803" i="1"/>
  <c r="Q803" i="1" s="1"/>
  <c r="X803" i="1" s="1"/>
  <c r="Y811" i="2"/>
  <c r="U811" i="2"/>
  <c r="Z811" i="2" l="1"/>
  <c r="AA811" i="2"/>
  <c r="P803" i="1"/>
  <c r="T803" i="1"/>
  <c r="R803" i="1"/>
  <c r="N803" i="1"/>
  <c r="M803" i="1"/>
  <c r="O803" i="1"/>
  <c r="S803" i="1"/>
  <c r="I812" i="2"/>
  <c r="J812" i="2"/>
  <c r="K812" i="2"/>
  <c r="L812" i="2"/>
  <c r="W803" i="1" l="1"/>
  <c r="Y803" i="1"/>
  <c r="Z803" i="1" s="1"/>
  <c r="V803" i="1"/>
  <c r="U803" i="1"/>
  <c r="P812" i="2"/>
  <c r="T812" i="2"/>
  <c r="Q812" i="2"/>
  <c r="X812" i="2" s="1"/>
  <c r="O812" i="2"/>
  <c r="S812" i="2"/>
  <c r="N812" i="2"/>
  <c r="M812" i="2"/>
  <c r="R812" i="2"/>
  <c r="Y812" i="2" l="1"/>
  <c r="V812" i="2"/>
  <c r="W812" i="2"/>
  <c r="AA803" i="1"/>
  <c r="L804" i="1"/>
  <c r="Q804" i="1" s="1"/>
  <c r="X804" i="1" s="1"/>
  <c r="I804" i="1"/>
  <c r="J804" i="1"/>
  <c r="K804" i="1"/>
  <c r="U812" i="2"/>
  <c r="Z812" i="2" l="1"/>
  <c r="AA812" i="2"/>
  <c r="R804" i="1"/>
  <c r="M804" i="1"/>
  <c r="N804" i="1"/>
  <c r="T804" i="1"/>
  <c r="P804" i="1"/>
  <c r="S804" i="1"/>
  <c r="O804" i="1"/>
  <c r="K813" i="2"/>
  <c r="J813" i="2"/>
  <c r="I813" i="2"/>
  <c r="L813" i="2"/>
  <c r="V804" i="1" l="1"/>
  <c r="W804" i="1"/>
  <c r="Y804" i="1"/>
  <c r="AA804" i="1" s="1"/>
  <c r="U804" i="1"/>
  <c r="M813" i="2"/>
  <c r="R813" i="2"/>
  <c r="N813" i="2"/>
  <c r="Q813" i="2"/>
  <c r="X813" i="2" s="1"/>
  <c r="S813" i="2"/>
  <c r="O813" i="2"/>
  <c r="T813" i="2"/>
  <c r="P813" i="2"/>
  <c r="W813" i="2" l="1"/>
  <c r="V813" i="2"/>
  <c r="Z804" i="1"/>
  <c r="L805" i="1"/>
  <c r="Q805" i="1" s="1"/>
  <c r="X805" i="1" s="1"/>
  <c r="K805" i="1"/>
  <c r="I805" i="1"/>
  <c r="J805" i="1"/>
  <c r="Y813" i="2"/>
  <c r="U813" i="2"/>
  <c r="Z813" i="2" l="1"/>
  <c r="AA813" i="2"/>
  <c r="P805" i="1"/>
  <c r="T805" i="1"/>
  <c r="O805" i="1"/>
  <c r="S805" i="1"/>
  <c r="R805" i="1"/>
  <c r="N805" i="1"/>
  <c r="M805" i="1"/>
  <c r="I814" i="2"/>
  <c r="K814" i="2"/>
  <c r="J814" i="2"/>
  <c r="L814" i="2"/>
  <c r="U805" i="1" l="1"/>
  <c r="I806" i="1" s="1"/>
  <c r="V805" i="1"/>
  <c r="Y805" i="1"/>
  <c r="W805" i="1"/>
  <c r="O814" i="2"/>
  <c r="S814" i="2"/>
  <c r="Q814" i="2"/>
  <c r="X814" i="2" s="1"/>
  <c r="T814" i="2"/>
  <c r="P814" i="2"/>
  <c r="M814" i="2"/>
  <c r="R814" i="2"/>
  <c r="N814" i="2"/>
  <c r="W814" i="2" l="1"/>
  <c r="V814" i="2"/>
  <c r="J806" i="1"/>
  <c r="S806" i="1" s="1"/>
  <c r="K806" i="1"/>
  <c r="P806" i="1" s="1"/>
  <c r="L806" i="1"/>
  <c r="Q806" i="1" s="1"/>
  <c r="X806" i="1" s="1"/>
  <c r="Z805" i="1"/>
  <c r="AA805" i="1"/>
  <c r="N806" i="1"/>
  <c r="R806" i="1"/>
  <c r="M806" i="1"/>
  <c r="Y814" i="2"/>
  <c r="U814" i="2"/>
  <c r="Z814" i="2" l="1"/>
  <c r="AA814" i="2"/>
  <c r="O806" i="1"/>
  <c r="Y806" i="1" s="1"/>
  <c r="AA806" i="1" s="1"/>
  <c r="T806" i="1"/>
  <c r="W806" i="1" s="1"/>
  <c r="U806" i="1"/>
  <c r="I815" i="2"/>
  <c r="J815" i="2"/>
  <c r="K815" i="2"/>
  <c r="L815" i="2"/>
  <c r="V806" i="1" l="1"/>
  <c r="J807" i="1" s="1"/>
  <c r="Z806" i="1"/>
  <c r="I807" i="1"/>
  <c r="Q815" i="2"/>
  <c r="X815" i="2" s="1"/>
  <c r="P815" i="2"/>
  <c r="T815" i="2"/>
  <c r="S815" i="2"/>
  <c r="O815" i="2"/>
  <c r="M815" i="2"/>
  <c r="N815" i="2"/>
  <c r="R815" i="2"/>
  <c r="V815" i="2" l="1"/>
  <c r="W815" i="2"/>
  <c r="L807" i="1"/>
  <c r="Q807" i="1" s="1"/>
  <c r="X807" i="1" s="1"/>
  <c r="K807" i="1"/>
  <c r="P807" i="1" s="1"/>
  <c r="O807" i="1"/>
  <c r="S807" i="1"/>
  <c r="N807" i="1"/>
  <c r="R807" i="1"/>
  <c r="M807" i="1"/>
  <c r="Y815" i="2"/>
  <c r="U815" i="2"/>
  <c r="Z815" i="2" l="1"/>
  <c r="AA815" i="2"/>
  <c r="T807" i="1"/>
  <c r="W807" i="1" s="1"/>
  <c r="V807" i="1"/>
  <c r="Y807" i="1"/>
  <c r="AA807" i="1" s="1"/>
  <c r="U807" i="1"/>
  <c r="I816" i="2"/>
  <c r="K816" i="2"/>
  <c r="J816" i="2"/>
  <c r="L816" i="2"/>
  <c r="Z807" i="1" l="1"/>
  <c r="I808" i="1"/>
  <c r="J808" i="1"/>
  <c r="K808" i="1"/>
  <c r="L808" i="1"/>
  <c r="Q808" i="1" s="1"/>
  <c r="X808" i="1" s="1"/>
  <c r="O816" i="2"/>
  <c r="S816" i="2"/>
  <c r="Q816" i="2"/>
  <c r="X816" i="2" s="1"/>
  <c r="T816" i="2"/>
  <c r="P816" i="2"/>
  <c r="M816" i="2"/>
  <c r="R816" i="2"/>
  <c r="N816" i="2"/>
  <c r="V816" i="2" l="1"/>
  <c r="W816" i="2"/>
  <c r="T808" i="1"/>
  <c r="P808" i="1"/>
  <c r="O808" i="1"/>
  <c r="S808" i="1"/>
  <c r="N808" i="1"/>
  <c r="M808" i="1"/>
  <c r="R808" i="1"/>
  <c r="Y816" i="2"/>
  <c r="U816" i="2"/>
  <c r="Z816" i="2" l="1"/>
  <c r="AA816" i="2"/>
  <c r="W808" i="1"/>
  <c r="V808" i="1"/>
  <c r="U808" i="1"/>
  <c r="I809" i="1" s="1"/>
  <c r="Y808" i="1"/>
  <c r="Z808" i="1" s="1"/>
  <c r="I817" i="2"/>
  <c r="J817" i="2"/>
  <c r="K817" i="2"/>
  <c r="L817" i="2"/>
  <c r="J809" i="1" l="1"/>
  <c r="S809" i="1" s="1"/>
  <c r="K809" i="1"/>
  <c r="P809" i="1" s="1"/>
  <c r="AA808" i="1"/>
  <c r="L809" i="1"/>
  <c r="Q809" i="1" s="1"/>
  <c r="X809" i="1" s="1"/>
  <c r="R809" i="1"/>
  <c r="M809" i="1"/>
  <c r="N809" i="1"/>
  <c r="T817" i="2"/>
  <c r="P817" i="2"/>
  <c r="Q817" i="2"/>
  <c r="X817" i="2" s="1"/>
  <c r="S817" i="2"/>
  <c r="O817" i="2"/>
  <c r="M817" i="2"/>
  <c r="N817" i="2"/>
  <c r="R817" i="2"/>
  <c r="W817" i="2" l="1"/>
  <c r="V817" i="2"/>
  <c r="O809" i="1"/>
  <c r="V809" i="1" s="1"/>
  <c r="T809" i="1"/>
  <c r="W809" i="1" s="1"/>
  <c r="U809" i="1"/>
  <c r="I810" i="1" s="1"/>
  <c r="Y817" i="2"/>
  <c r="U817" i="2"/>
  <c r="Z817" i="2" l="1"/>
  <c r="AA817" i="2"/>
  <c r="Y809" i="1"/>
  <c r="Z809" i="1" s="1"/>
  <c r="L810" i="1"/>
  <c r="Q810" i="1" s="1"/>
  <c r="X810" i="1" s="1"/>
  <c r="K810" i="1"/>
  <c r="P810" i="1" s="1"/>
  <c r="J810" i="1"/>
  <c r="S810" i="1" s="1"/>
  <c r="N810" i="1"/>
  <c r="M810" i="1"/>
  <c r="R810" i="1"/>
  <c r="I818" i="2"/>
  <c r="K818" i="2"/>
  <c r="J818" i="2"/>
  <c r="L818" i="2"/>
  <c r="AA809" i="1" l="1"/>
  <c r="T810" i="1"/>
  <c r="W810" i="1" s="1"/>
  <c r="O810" i="1"/>
  <c r="V810" i="1" s="1"/>
  <c r="U810" i="1"/>
  <c r="I811" i="1" s="1"/>
  <c r="O818" i="2"/>
  <c r="S818" i="2"/>
  <c r="Q818" i="2"/>
  <c r="X818" i="2" s="1"/>
  <c r="P818" i="2"/>
  <c r="T818" i="2"/>
  <c r="M818" i="2"/>
  <c r="R818" i="2"/>
  <c r="N818" i="2"/>
  <c r="W818" i="2" l="1"/>
  <c r="V818" i="2"/>
  <c r="Y810" i="1"/>
  <c r="Z810" i="1" s="1"/>
  <c r="J811" i="1"/>
  <c r="O811" i="1" s="1"/>
  <c r="K811" i="1"/>
  <c r="P811" i="1" s="1"/>
  <c r="L811" i="1"/>
  <c r="Q811" i="1" s="1"/>
  <c r="X811" i="1" s="1"/>
  <c r="M811" i="1"/>
  <c r="R811" i="1"/>
  <c r="N811" i="1"/>
  <c r="Y818" i="2"/>
  <c r="U818" i="2"/>
  <c r="Z818" i="2" l="1"/>
  <c r="AA818" i="2"/>
  <c r="AA810" i="1"/>
  <c r="T811" i="1"/>
  <c r="W811" i="1" s="1"/>
  <c r="S811" i="1"/>
  <c r="V811" i="1" s="1"/>
  <c r="Y811" i="1"/>
  <c r="Z811" i="1" s="1"/>
  <c r="U811" i="1"/>
  <c r="I819" i="2"/>
  <c r="J819" i="2"/>
  <c r="K819" i="2"/>
  <c r="L819" i="2"/>
  <c r="AA811" i="1" l="1"/>
  <c r="K812" i="1"/>
  <c r="J812" i="1"/>
  <c r="I812" i="1"/>
  <c r="L812" i="1"/>
  <c r="Q812" i="1" s="1"/>
  <c r="X812" i="1" s="1"/>
  <c r="T819" i="2"/>
  <c r="P819" i="2"/>
  <c r="Q819" i="2"/>
  <c r="X819" i="2" s="1"/>
  <c r="S819" i="2"/>
  <c r="O819" i="2"/>
  <c r="M819" i="2"/>
  <c r="R819" i="2"/>
  <c r="N819" i="2"/>
  <c r="W819" i="2" l="1"/>
  <c r="V819" i="2"/>
  <c r="P812" i="1"/>
  <c r="T812" i="1"/>
  <c r="R812" i="1"/>
  <c r="M812" i="1"/>
  <c r="N812" i="1"/>
  <c r="S812" i="1"/>
  <c r="O812" i="1"/>
  <c r="Y819" i="2"/>
  <c r="U819" i="2"/>
  <c r="Z819" i="2" l="1"/>
  <c r="AA819" i="2"/>
  <c r="U812" i="1"/>
  <c r="I813" i="1" s="1"/>
  <c r="V812" i="1"/>
  <c r="Y812" i="1"/>
  <c r="AA812" i="1" s="1"/>
  <c r="W812" i="1"/>
  <c r="I820" i="2"/>
  <c r="K820" i="2"/>
  <c r="J820" i="2"/>
  <c r="L820" i="2"/>
  <c r="J813" i="1" l="1"/>
  <c r="O813" i="1" s="1"/>
  <c r="L813" i="1"/>
  <c r="Q813" i="1" s="1"/>
  <c r="X813" i="1" s="1"/>
  <c r="Z812" i="1"/>
  <c r="K813" i="1"/>
  <c r="T813" i="1" s="1"/>
  <c r="M813" i="1"/>
  <c r="R813" i="1"/>
  <c r="N813" i="1"/>
  <c r="O820" i="2"/>
  <c r="S820" i="2"/>
  <c r="Q820" i="2"/>
  <c r="X820" i="2" s="1"/>
  <c r="T820" i="2"/>
  <c r="P820" i="2"/>
  <c r="M820" i="2"/>
  <c r="R820" i="2"/>
  <c r="N820" i="2"/>
  <c r="W820" i="2" l="1"/>
  <c r="V820" i="2"/>
  <c r="S813" i="1"/>
  <c r="V813" i="1" s="1"/>
  <c r="P813" i="1"/>
  <c r="W813" i="1" s="1"/>
  <c r="U813" i="1"/>
  <c r="Y820" i="2"/>
  <c r="U820" i="2"/>
  <c r="Z820" i="2" l="1"/>
  <c r="AA820" i="2"/>
  <c r="Y813" i="1"/>
  <c r="AA813" i="1" s="1"/>
  <c r="L814" i="1"/>
  <c r="Q814" i="1" s="1"/>
  <c r="X814" i="1" s="1"/>
  <c r="I814" i="1"/>
  <c r="K814" i="1"/>
  <c r="J814" i="1"/>
  <c r="I821" i="2"/>
  <c r="J821" i="2"/>
  <c r="K821" i="2"/>
  <c r="L821" i="2"/>
  <c r="Z813" i="1" l="1"/>
  <c r="O814" i="1"/>
  <c r="S814" i="1"/>
  <c r="P814" i="1"/>
  <c r="T814" i="1"/>
  <c r="M814" i="1"/>
  <c r="R814" i="1"/>
  <c r="N814" i="1"/>
  <c r="T821" i="2"/>
  <c r="P821" i="2"/>
  <c r="Q821" i="2"/>
  <c r="X821" i="2" s="1"/>
  <c r="S821" i="2"/>
  <c r="O821" i="2"/>
  <c r="M821" i="2"/>
  <c r="N821" i="2"/>
  <c r="R821" i="2"/>
  <c r="V821" i="2" l="1"/>
  <c r="W821" i="2"/>
  <c r="U814" i="1"/>
  <c r="I815" i="1" s="1"/>
  <c r="M815" i="1" s="1"/>
  <c r="W814" i="1"/>
  <c r="Y814" i="1"/>
  <c r="V814" i="1"/>
  <c r="Y821" i="2"/>
  <c r="U821" i="2"/>
  <c r="Z821" i="2" l="1"/>
  <c r="AA821" i="2"/>
  <c r="L815" i="1"/>
  <c r="Q815" i="1" s="1"/>
  <c r="X815" i="1" s="1"/>
  <c r="N815" i="1"/>
  <c r="R815" i="1"/>
  <c r="AA814" i="1"/>
  <c r="Z814" i="1"/>
  <c r="K815" i="1"/>
  <c r="J815" i="1"/>
  <c r="I822" i="2"/>
  <c r="J822" i="2"/>
  <c r="K822" i="2"/>
  <c r="L822" i="2"/>
  <c r="U815" i="1" l="1"/>
  <c r="I816" i="1" s="1"/>
  <c r="S815" i="1"/>
  <c r="O815" i="1"/>
  <c r="T815" i="1"/>
  <c r="P815" i="1"/>
  <c r="P822" i="2"/>
  <c r="T822" i="2"/>
  <c r="Q822" i="2"/>
  <c r="X822" i="2" s="1"/>
  <c r="O822" i="2"/>
  <c r="S822" i="2"/>
  <c r="M822" i="2"/>
  <c r="R822" i="2"/>
  <c r="N822" i="2"/>
  <c r="V822" i="2" l="1"/>
  <c r="W822" i="2"/>
  <c r="V815" i="1"/>
  <c r="J816" i="1" s="1"/>
  <c r="W815" i="1"/>
  <c r="Y815" i="1"/>
  <c r="Y822" i="2"/>
  <c r="U822" i="2"/>
  <c r="N816" i="1"/>
  <c r="M816" i="1"/>
  <c r="R816" i="1"/>
  <c r="Z822" i="2" l="1"/>
  <c r="AA822" i="2"/>
  <c r="L816" i="1"/>
  <c r="Q816" i="1" s="1"/>
  <c r="X816" i="1" s="1"/>
  <c r="S816" i="1"/>
  <c r="O816" i="1"/>
  <c r="K816" i="1"/>
  <c r="P816" i="1" s="1"/>
  <c r="Z815" i="1"/>
  <c r="AA815" i="1"/>
  <c r="I823" i="2"/>
  <c r="J823" i="2"/>
  <c r="K823" i="2"/>
  <c r="L823" i="2"/>
  <c r="U816" i="1"/>
  <c r="V816" i="1" l="1"/>
  <c r="J817" i="1" s="1"/>
  <c r="Y816" i="1"/>
  <c r="Z816" i="1" s="1"/>
  <c r="T816" i="1"/>
  <c r="W816" i="1" s="1"/>
  <c r="Q823" i="2"/>
  <c r="X823" i="2" s="1"/>
  <c r="T823" i="2"/>
  <c r="P823" i="2"/>
  <c r="S823" i="2"/>
  <c r="O823" i="2"/>
  <c r="M823" i="2"/>
  <c r="R823" i="2"/>
  <c r="N823" i="2"/>
  <c r="I817" i="1"/>
  <c r="V823" i="2" l="1"/>
  <c r="W823" i="2"/>
  <c r="L817" i="1"/>
  <c r="Q817" i="1" s="1"/>
  <c r="X817" i="1" s="1"/>
  <c r="AA816" i="1"/>
  <c r="K817" i="1"/>
  <c r="T817" i="1" s="1"/>
  <c r="Y823" i="2"/>
  <c r="U823" i="2"/>
  <c r="R817" i="1"/>
  <c r="N817" i="1"/>
  <c r="M817" i="1"/>
  <c r="S817" i="1"/>
  <c r="O817" i="1"/>
  <c r="Z823" i="2" l="1"/>
  <c r="AA823" i="2"/>
  <c r="P817" i="1"/>
  <c r="W817" i="1" s="1"/>
  <c r="V817" i="1"/>
  <c r="U817" i="1"/>
  <c r="I824" i="2"/>
  <c r="K824" i="2"/>
  <c r="J824" i="2"/>
  <c r="L824" i="2"/>
  <c r="Y817" i="1" l="1"/>
  <c r="Z817" i="1" s="1"/>
  <c r="K818" i="1"/>
  <c r="P818" i="1" s="1"/>
  <c r="I818" i="1"/>
  <c r="M818" i="1" s="1"/>
  <c r="J818" i="1"/>
  <c r="O818" i="1" s="1"/>
  <c r="L818" i="1"/>
  <c r="Q818" i="1" s="1"/>
  <c r="X818" i="1" s="1"/>
  <c r="O824" i="2"/>
  <c r="S824" i="2"/>
  <c r="Q824" i="2"/>
  <c r="X824" i="2" s="1"/>
  <c r="P824" i="2"/>
  <c r="T824" i="2"/>
  <c r="M824" i="2"/>
  <c r="R824" i="2"/>
  <c r="N824" i="2"/>
  <c r="W824" i="2" l="1"/>
  <c r="V824" i="2"/>
  <c r="AA817" i="1"/>
  <c r="T818" i="1"/>
  <c r="W818" i="1" s="1"/>
  <c r="N818" i="1"/>
  <c r="Y818" i="1" s="1"/>
  <c r="Z818" i="1" s="1"/>
  <c r="S818" i="1"/>
  <c r="V818" i="1" s="1"/>
  <c r="R818" i="1"/>
  <c r="Y824" i="2"/>
  <c r="U824" i="2"/>
  <c r="Z824" i="2" l="1"/>
  <c r="AA824" i="2"/>
  <c r="U818" i="1"/>
  <c r="J819" i="1" s="1"/>
  <c r="AA818" i="1"/>
  <c r="I825" i="2"/>
  <c r="J825" i="2"/>
  <c r="K825" i="2"/>
  <c r="L825" i="2"/>
  <c r="L819" i="1" l="1"/>
  <c r="Q819" i="1" s="1"/>
  <c r="X819" i="1" s="1"/>
  <c r="K819" i="1"/>
  <c r="P819" i="1" s="1"/>
  <c r="I819" i="1"/>
  <c r="N819" i="1" s="1"/>
  <c r="T825" i="2"/>
  <c r="P825" i="2"/>
  <c r="Q825" i="2"/>
  <c r="X825" i="2" s="1"/>
  <c r="S825" i="2"/>
  <c r="O825" i="2"/>
  <c r="M825" i="2"/>
  <c r="R825" i="2"/>
  <c r="N825" i="2"/>
  <c r="O819" i="1"/>
  <c r="S819" i="1"/>
  <c r="W825" i="2" l="1"/>
  <c r="V825" i="2"/>
  <c r="T819" i="1"/>
  <c r="W819" i="1" s="1"/>
  <c r="M819" i="1"/>
  <c r="Y819" i="1" s="1"/>
  <c r="Z819" i="1" s="1"/>
  <c r="R819" i="1"/>
  <c r="V819" i="1"/>
  <c r="Y825" i="2"/>
  <c r="U825" i="2"/>
  <c r="Z825" i="2" l="1"/>
  <c r="AA825" i="2"/>
  <c r="U819" i="1"/>
  <c r="L820" i="1" s="1"/>
  <c r="AA819" i="1"/>
  <c r="I826" i="2"/>
  <c r="K826" i="2"/>
  <c r="J826" i="2"/>
  <c r="L826" i="2"/>
  <c r="I820" i="1" l="1"/>
  <c r="N820" i="1" s="1"/>
  <c r="K820" i="1"/>
  <c r="P820" i="1" s="1"/>
  <c r="J820" i="1"/>
  <c r="O820" i="1" s="1"/>
  <c r="O826" i="2"/>
  <c r="S826" i="2"/>
  <c r="P826" i="2"/>
  <c r="T826" i="2"/>
  <c r="Q826" i="2"/>
  <c r="X826" i="2" s="1"/>
  <c r="M826" i="2"/>
  <c r="R826" i="2"/>
  <c r="N826" i="2"/>
  <c r="Q820" i="1"/>
  <c r="X820" i="1" s="1"/>
  <c r="V826" i="2" l="1"/>
  <c r="W826" i="2"/>
  <c r="R820" i="1"/>
  <c r="M820" i="1"/>
  <c r="Y820" i="1" s="1"/>
  <c r="Z820" i="1" s="1"/>
  <c r="T820" i="1"/>
  <c r="W820" i="1" s="1"/>
  <c r="S820" i="1"/>
  <c r="V820" i="1" s="1"/>
  <c r="Y826" i="2"/>
  <c r="U826" i="2"/>
  <c r="Z826" i="2" l="1"/>
  <c r="AA826" i="2"/>
  <c r="U820" i="1"/>
  <c r="L821" i="1" s="1"/>
  <c r="Q821" i="1" s="1"/>
  <c r="X821" i="1" s="1"/>
  <c r="AA820" i="1"/>
  <c r="I827" i="2"/>
  <c r="J827" i="2"/>
  <c r="K827" i="2"/>
  <c r="L827" i="2"/>
  <c r="K821" i="1" l="1"/>
  <c r="P821" i="1" s="1"/>
  <c r="I821" i="1"/>
  <c r="M821" i="1" s="1"/>
  <c r="J821" i="1"/>
  <c r="O821" i="1" s="1"/>
  <c r="T827" i="2"/>
  <c r="P827" i="2"/>
  <c r="Q827" i="2"/>
  <c r="X827" i="2" s="1"/>
  <c r="S827" i="2"/>
  <c r="O827" i="2"/>
  <c r="M827" i="2"/>
  <c r="R827" i="2"/>
  <c r="N827" i="2"/>
  <c r="W827" i="2" l="1"/>
  <c r="V827" i="2"/>
  <c r="T821" i="1"/>
  <c r="W821" i="1" s="1"/>
  <c r="N821" i="1"/>
  <c r="Y821" i="1" s="1"/>
  <c r="R821" i="1"/>
  <c r="S821" i="1"/>
  <c r="V821" i="1" s="1"/>
  <c r="Y827" i="2"/>
  <c r="U827" i="2"/>
  <c r="Z827" i="2" l="1"/>
  <c r="AA827" i="2"/>
  <c r="U821" i="1"/>
  <c r="L822" i="1" s="1"/>
  <c r="Q822" i="1" s="1"/>
  <c r="X822" i="1" s="1"/>
  <c r="I828" i="2"/>
  <c r="K828" i="2"/>
  <c r="J828" i="2"/>
  <c r="L828" i="2"/>
  <c r="AA821" i="1"/>
  <c r="Z821" i="1"/>
  <c r="J822" i="1" l="1"/>
  <c r="S822" i="1" s="1"/>
  <c r="I822" i="1"/>
  <c r="R822" i="1" s="1"/>
  <c r="K822" i="1"/>
  <c r="P822" i="1" s="1"/>
  <c r="Q828" i="2"/>
  <c r="X828" i="2" s="1"/>
  <c r="O828" i="2"/>
  <c r="S828" i="2"/>
  <c r="P828" i="2"/>
  <c r="T828" i="2"/>
  <c r="M828" i="2"/>
  <c r="N828" i="2"/>
  <c r="R828" i="2"/>
  <c r="W828" i="2" l="1"/>
  <c r="V828" i="2"/>
  <c r="N822" i="1"/>
  <c r="M822" i="1"/>
  <c r="O822" i="1"/>
  <c r="V822" i="1" s="1"/>
  <c r="T822" i="1"/>
  <c r="W822" i="1" s="1"/>
  <c r="Y828" i="2"/>
  <c r="U828" i="2"/>
  <c r="Z828" i="2" l="1"/>
  <c r="AA828" i="2"/>
  <c r="U822" i="1"/>
  <c r="J823" i="1" s="1"/>
  <c r="S823" i="1" s="1"/>
  <c r="Y822" i="1"/>
  <c r="Z822" i="1" s="1"/>
  <c r="I829" i="2"/>
  <c r="J829" i="2"/>
  <c r="K829" i="2"/>
  <c r="L829" i="2"/>
  <c r="L823" i="1" l="1"/>
  <c r="Q823" i="1" s="1"/>
  <c r="X823" i="1" s="1"/>
  <c r="K823" i="1"/>
  <c r="P823" i="1" s="1"/>
  <c r="I823" i="1"/>
  <c r="R823" i="1" s="1"/>
  <c r="O823" i="1"/>
  <c r="V823" i="1" s="1"/>
  <c r="AA822" i="1"/>
  <c r="T829" i="2"/>
  <c r="P829" i="2"/>
  <c r="Q829" i="2"/>
  <c r="X829" i="2" s="1"/>
  <c r="S829" i="2"/>
  <c r="O829" i="2"/>
  <c r="M829" i="2"/>
  <c r="N829" i="2"/>
  <c r="R829" i="2"/>
  <c r="W829" i="2" l="1"/>
  <c r="V829" i="2"/>
  <c r="N823" i="1"/>
  <c r="M823" i="1"/>
  <c r="T823" i="1"/>
  <c r="W823" i="1" s="1"/>
  <c r="Y829" i="2"/>
  <c r="U829" i="2"/>
  <c r="Z829" i="2" l="1"/>
  <c r="AA829" i="2"/>
  <c r="Y823" i="1"/>
  <c r="Z823" i="1" s="1"/>
  <c r="U823" i="1"/>
  <c r="K824" i="1" s="1"/>
  <c r="T824" i="1" s="1"/>
  <c r="I830" i="2"/>
  <c r="J830" i="2"/>
  <c r="K830" i="2"/>
  <c r="L830" i="2"/>
  <c r="AA823" i="1" l="1"/>
  <c r="L824" i="1"/>
  <c r="Q824" i="1" s="1"/>
  <c r="X824" i="1" s="1"/>
  <c r="I824" i="1"/>
  <c r="N824" i="1" s="1"/>
  <c r="J824" i="1"/>
  <c r="O824" i="1" s="1"/>
  <c r="P824" i="1"/>
  <c r="W824" i="1" s="1"/>
  <c r="P830" i="2"/>
  <c r="T830" i="2"/>
  <c r="Q830" i="2"/>
  <c r="X830" i="2" s="1"/>
  <c r="O830" i="2"/>
  <c r="S830" i="2"/>
  <c r="M830" i="2"/>
  <c r="R830" i="2"/>
  <c r="N830" i="2"/>
  <c r="W830" i="2" l="1"/>
  <c r="V830" i="2"/>
  <c r="M824" i="1"/>
  <c r="Y824" i="1" s="1"/>
  <c r="Z824" i="1" s="1"/>
  <c r="R824" i="1"/>
  <c r="S824" i="1"/>
  <c r="V824" i="1" s="1"/>
  <c r="Y830" i="2"/>
  <c r="U830" i="2"/>
  <c r="Z830" i="2" l="1"/>
  <c r="AA830" i="2"/>
  <c r="U824" i="1"/>
  <c r="I825" i="1" s="1"/>
  <c r="R825" i="1" s="1"/>
  <c r="AA824" i="1"/>
  <c r="I831" i="2"/>
  <c r="J831" i="2"/>
  <c r="K831" i="2"/>
  <c r="L831" i="2"/>
  <c r="M825" i="1" l="1"/>
  <c r="N825" i="1"/>
  <c r="K825" i="1"/>
  <c r="T825" i="1" s="1"/>
  <c r="J825" i="1"/>
  <c r="S825" i="1" s="1"/>
  <c r="L825" i="1"/>
  <c r="Q825" i="1" s="1"/>
  <c r="X825" i="1" s="1"/>
  <c r="Q831" i="2"/>
  <c r="X831" i="2" s="1"/>
  <c r="T831" i="2"/>
  <c r="P831" i="2"/>
  <c r="S831" i="2"/>
  <c r="O831" i="2"/>
  <c r="M831" i="2"/>
  <c r="R831" i="2"/>
  <c r="N831" i="2"/>
  <c r="W831" i="2" l="1"/>
  <c r="V831" i="2"/>
  <c r="U825" i="1"/>
  <c r="I826" i="1" s="1"/>
  <c r="N826" i="1" s="1"/>
  <c r="P825" i="1"/>
  <c r="W825" i="1" s="1"/>
  <c r="O825" i="1"/>
  <c r="V825" i="1" s="1"/>
  <c r="Y831" i="2"/>
  <c r="U831" i="2"/>
  <c r="Z831" i="2" l="1"/>
  <c r="AA831" i="2"/>
  <c r="M826" i="1"/>
  <c r="R826" i="1"/>
  <c r="K826" i="1"/>
  <c r="T826" i="1" s="1"/>
  <c r="L826" i="1"/>
  <c r="Q826" i="1" s="1"/>
  <c r="X826" i="1" s="1"/>
  <c r="J826" i="1"/>
  <c r="O826" i="1" s="1"/>
  <c r="Y825" i="1"/>
  <c r="AA825" i="1" s="1"/>
  <c r="I832" i="2"/>
  <c r="K832" i="2"/>
  <c r="J832" i="2"/>
  <c r="L832" i="2"/>
  <c r="U826" i="1" l="1"/>
  <c r="I827" i="1" s="1"/>
  <c r="R827" i="1" s="1"/>
  <c r="P826" i="1"/>
  <c r="W826" i="1" s="1"/>
  <c r="S826" i="1"/>
  <c r="V826" i="1" s="1"/>
  <c r="Z825" i="1"/>
  <c r="O832" i="2"/>
  <c r="S832" i="2"/>
  <c r="P832" i="2"/>
  <c r="T832" i="2"/>
  <c r="Q832" i="2"/>
  <c r="X832" i="2" s="1"/>
  <c r="M832" i="2"/>
  <c r="R832" i="2"/>
  <c r="N832" i="2"/>
  <c r="V832" i="2" l="1"/>
  <c r="W832" i="2"/>
  <c r="N827" i="1"/>
  <c r="L827" i="1"/>
  <c r="Q827" i="1" s="1"/>
  <c r="X827" i="1" s="1"/>
  <c r="Y826" i="1"/>
  <c r="AA826" i="1" s="1"/>
  <c r="M827" i="1"/>
  <c r="J827" i="1"/>
  <c r="S827" i="1" s="1"/>
  <c r="K827" i="1"/>
  <c r="T827" i="1" s="1"/>
  <c r="Y832" i="2"/>
  <c r="U832" i="2"/>
  <c r="Z832" i="2" l="1"/>
  <c r="AA832" i="2"/>
  <c r="U827" i="1"/>
  <c r="I828" i="1" s="1"/>
  <c r="N828" i="1" s="1"/>
  <c r="Z826" i="1"/>
  <c r="O827" i="1"/>
  <c r="V827" i="1" s="1"/>
  <c r="P827" i="1"/>
  <c r="W827" i="1" s="1"/>
  <c r="I833" i="2"/>
  <c r="J833" i="2"/>
  <c r="K833" i="2"/>
  <c r="L833" i="2"/>
  <c r="R828" i="1" l="1"/>
  <c r="M828" i="1"/>
  <c r="Y827" i="1"/>
  <c r="Z827" i="1" s="1"/>
  <c r="K828" i="1"/>
  <c r="J828" i="1"/>
  <c r="L828" i="1"/>
  <c r="Q828" i="1" s="1"/>
  <c r="X828" i="1" s="1"/>
  <c r="Q833" i="2"/>
  <c r="X833" i="2" s="1"/>
  <c r="T833" i="2"/>
  <c r="P833" i="2"/>
  <c r="S833" i="2"/>
  <c r="O833" i="2"/>
  <c r="M833" i="2"/>
  <c r="R833" i="2"/>
  <c r="N833" i="2"/>
  <c r="W833" i="2" l="1"/>
  <c r="V833" i="2"/>
  <c r="U828" i="1"/>
  <c r="I829" i="1" s="1"/>
  <c r="M829" i="1" s="1"/>
  <c r="AA827" i="1"/>
  <c r="S828" i="1"/>
  <c r="O828" i="1"/>
  <c r="P828" i="1"/>
  <c r="T828" i="1"/>
  <c r="Y833" i="2"/>
  <c r="U833" i="2"/>
  <c r="Z833" i="2" l="1"/>
  <c r="AA833" i="2"/>
  <c r="R829" i="1"/>
  <c r="N829" i="1"/>
  <c r="W828" i="1"/>
  <c r="V828" i="1"/>
  <c r="Y828" i="1"/>
  <c r="I834" i="2"/>
  <c r="K834" i="2"/>
  <c r="J834" i="2"/>
  <c r="L834" i="2"/>
  <c r="U829" i="1" l="1"/>
  <c r="I830" i="1" s="1"/>
  <c r="Z828" i="1"/>
  <c r="AA828" i="1"/>
  <c r="K829" i="1"/>
  <c r="L829" i="1"/>
  <c r="Q829" i="1" s="1"/>
  <c r="X829" i="1" s="1"/>
  <c r="J829" i="1"/>
  <c r="Q834" i="2"/>
  <c r="X834" i="2" s="1"/>
  <c r="O834" i="2"/>
  <c r="S834" i="2"/>
  <c r="P834" i="2"/>
  <c r="T834" i="2"/>
  <c r="M834" i="2"/>
  <c r="R834" i="2"/>
  <c r="N834" i="2"/>
  <c r="V834" i="2" l="1"/>
  <c r="W834" i="2"/>
  <c r="O829" i="1"/>
  <c r="S829" i="1"/>
  <c r="T829" i="1"/>
  <c r="P829" i="1"/>
  <c r="Y834" i="2"/>
  <c r="U834" i="2"/>
  <c r="R830" i="1"/>
  <c r="N830" i="1"/>
  <c r="M830" i="1"/>
  <c r="Z834" i="2" l="1"/>
  <c r="AA834" i="2"/>
  <c r="V829" i="1"/>
  <c r="J830" i="1" s="1"/>
  <c r="W829" i="1"/>
  <c r="Y829" i="1"/>
  <c r="I835" i="2"/>
  <c r="J835" i="2"/>
  <c r="K835" i="2"/>
  <c r="L835" i="2"/>
  <c r="U830" i="1"/>
  <c r="K830" i="1" l="1"/>
  <c r="P830" i="1" s="1"/>
  <c r="L830" i="1"/>
  <c r="Q830" i="1" s="1"/>
  <c r="X830" i="1" s="1"/>
  <c r="AA829" i="1"/>
  <c r="Z829" i="1"/>
  <c r="O830" i="1"/>
  <c r="S830" i="1"/>
  <c r="T835" i="2"/>
  <c r="P835" i="2"/>
  <c r="Q835" i="2"/>
  <c r="X835" i="2" s="1"/>
  <c r="S835" i="2"/>
  <c r="O835" i="2"/>
  <c r="M835" i="2"/>
  <c r="R835" i="2"/>
  <c r="N835" i="2"/>
  <c r="I831" i="1"/>
  <c r="V835" i="2" l="1"/>
  <c r="W835" i="2"/>
  <c r="T830" i="1"/>
  <c r="W830" i="1" s="1"/>
  <c r="Y830" i="1"/>
  <c r="V830" i="1"/>
  <c r="Y835" i="2"/>
  <c r="U835" i="2"/>
  <c r="N831" i="1"/>
  <c r="M831" i="1"/>
  <c r="R831" i="1"/>
  <c r="Z835" i="2" l="1"/>
  <c r="AA835" i="2"/>
  <c r="K831" i="1"/>
  <c r="J831" i="1"/>
  <c r="L831" i="1"/>
  <c r="Q831" i="1" s="1"/>
  <c r="X831" i="1" s="1"/>
  <c r="Z830" i="1"/>
  <c r="AA830" i="1"/>
  <c r="I836" i="2"/>
  <c r="K836" i="2"/>
  <c r="J836" i="2"/>
  <c r="L836" i="2"/>
  <c r="U831" i="1"/>
  <c r="S831" i="1" l="1"/>
  <c r="O831" i="1"/>
  <c r="T831" i="1"/>
  <c r="P831" i="1"/>
  <c r="Q836" i="2"/>
  <c r="X836" i="2" s="1"/>
  <c r="O836" i="2"/>
  <c r="S836" i="2"/>
  <c r="T836" i="2"/>
  <c r="P836" i="2"/>
  <c r="R836" i="2"/>
  <c r="N836" i="2"/>
  <c r="M836" i="2"/>
  <c r="I832" i="1"/>
  <c r="W836" i="2" l="1"/>
  <c r="U836" i="2"/>
  <c r="I837" i="2" s="1"/>
  <c r="V836" i="2"/>
  <c r="W831" i="1"/>
  <c r="Y831" i="1"/>
  <c r="V831" i="1"/>
  <c r="K837" i="2"/>
  <c r="Y836" i="2"/>
  <c r="N832" i="1"/>
  <c r="M832" i="1"/>
  <c r="R832" i="1"/>
  <c r="L837" i="2" l="1"/>
  <c r="Z836" i="2"/>
  <c r="AA836" i="2"/>
  <c r="J837" i="2"/>
  <c r="O837" i="2" s="1"/>
  <c r="K832" i="1"/>
  <c r="J832" i="1"/>
  <c r="L832" i="1"/>
  <c r="Q832" i="1" s="1"/>
  <c r="X832" i="1" s="1"/>
  <c r="Z831" i="1"/>
  <c r="AA831" i="1"/>
  <c r="U832" i="1"/>
  <c r="T837" i="2"/>
  <c r="P837" i="2"/>
  <c r="Q837" i="2"/>
  <c r="X837" i="2" s="1"/>
  <c r="N837" i="2"/>
  <c r="M837" i="2"/>
  <c r="R837" i="2"/>
  <c r="S837" i="2" l="1"/>
  <c r="W837" i="2"/>
  <c r="V837" i="2"/>
  <c r="Y837" i="2"/>
  <c r="O832" i="1"/>
  <c r="S832" i="1"/>
  <c r="T832" i="1"/>
  <c r="P832" i="1"/>
  <c r="I833" i="1"/>
  <c r="R833" i="1" s="1"/>
  <c r="U837" i="2"/>
  <c r="Z837" i="2" l="1"/>
  <c r="AA837" i="2"/>
  <c r="W832" i="1"/>
  <c r="Y832" i="1"/>
  <c r="V832" i="1"/>
  <c r="M833" i="1"/>
  <c r="N833" i="1"/>
  <c r="J838" i="2"/>
  <c r="I838" i="2"/>
  <c r="K838" i="2"/>
  <c r="L838" i="2"/>
  <c r="J833" i="1" l="1"/>
  <c r="K833" i="1"/>
  <c r="L833" i="1"/>
  <c r="Q833" i="1" s="1"/>
  <c r="X833" i="1" s="1"/>
  <c r="Z832" i="1"/>
  <c r="AA832" i="1"/>
  <c r="U833" i="1"/>
  <c r="P838" i="2"/>
  <c r="T838" i="2"/>
  <c r="Q838" i="2"/>
  <c r="X838" i="2" s="1"/>
  <c r="R838" i="2"/>
  <c r="N838" i="2"/>
  <c r="M838" i="2"/>
  <c r="O838" i="2"/>
  <c r="S838" i="2"/>
  <c r="V838" i="2" l="1"/>
  <c r="U838" i="2"/>
  <c r="J839" i="2" s="1"/>
  <c r="W838" i="2"/>
  <c r="T833" i="1"/>
  <c r="P833" i="1"/>
  <c r="O833" i="1"/>
  <c r="S833" i="1"/>
  <c r="I834" i="1"/>
  <c r="N834" i="1" s="1"/>
  <c r="Y838" i="2"/>
  <c r="Z838" i="2" l="1"/>
  <c r="AA838" i="2"/>
  <c r="L839" i="2"/>
  <c r="Q839" i="2" s="1"/>
  <c r="X839" i="2" s="1"/>
  <c r="K839" i="2"/>
  <c r="T839" i="2" s="1"/>
  <c r="I839" i="2"/>
  <c r="N839" i="2" s="1"/>
  <c r="W833" i="1"/>
  <c r="Y833" i="1"/>
  <c r="AA833" i="1" s="1"/>
  <c r="V833" i="1"/>
  <c r="R834" i="1"/>
  <c r="M834" i="1"/>
  <c r="S839" i="2"/>
  <c r="O839" i="2"/>
  <c r="P839" i="2" l="1"/>
  <c r="V839" i="2"/>
  <c r="W839" i="2"/>
  <c r="R839" i="2"/>
  <c r="M839" i="2"/>
  <c r="Y839" i="2" s="1"/>
  <c r="Z833" i="1"/>
  <c r="U834" i="1"/>
  <c r="I835" i="1" s="1"/>
  <c r="J834" i="1"/>
  <c r="L834" i="1"/>
  <c r="Q834" i="1" s="1"/>
  <c r="X834" i="1" s="1"/>
  <c r="K834" i="1"/>
  <c r="Z839" i="2" l="1"/>
  <c r="AA839" i="2"/>
  <c r="U839" i="2"/>
  <c r="I840" i="2" s="1"/>
  <c r="T834" i="1"/>
  <c r="P834" i="1"/>
  <c r="S834" i="1"/>
  <c r="O834" i="1"/>
  <c r="R835" i="1"/>
  <c r="N835" i="1"/>
  <c r="M835" i="1"/>
  <c r="J840" i="2" l="1"/>
  <c r="L840" i="2"/>
  <c r="Q840" i="2" s="1"/>
  <c r="X840" i="2" s="1"/>
  <c r="K840" i="2"/>
  <c r="T840" i="2" s="1"/>
  <c r="W834" i="1"/>
  <c r="Y834" i="1"/>
  <c r="Z834" i="1" s="1"/>
  <c r="V834" i="1"/>
  <c r="U835" i="1"/>
  <c r="R840" i="2"/>
  <c r="N840" i="2"/>
  <c r="M840" i="2"/>
  <c r="O840" i="2"/>
  <c r="S840" i="2"/>
  <c r="P840" i="2" l="1"/>
  <c r="V840" i="2"/>
  <c r="U840" i="2"/>
  <c r="J841" i="2" s="1"/>
  <c r="W840" i="2"/>
  <c r="AA834" i="1"/>
  <c r="L835" i="1"/>
  <c r="Q835" i="1" s="1"/>
  <c r="X835" i="1" s="1"/>
  <c r="J835" i="1"/>
  <c r="K835" i="1"/>
  <c r="I836" i="1"/>
  <c r="M836" i="1" s="1"/>
  <c r="Y840" i="2"/>
  <c r="Z840" i="2" l="1"/>
  <c r="AA840" i="2"/>
  <c r="K841" i="2"/>
  <c r="T841" i="2" s="1"/>
  <c r="I841" i="2"/>
  <c r="N841" i="2" s="1"/>
  <c r="L841" i="2"/>
  <c r="Q841" i="2" s="1"/>
  <c r="X841" i="2" s="1"/>
  <c r="P835" i="1"/>
  <c r="T835" i="1"/>
  <c r="O835" i="1"/>
  <c r="S835" i="1"/>
  <c r="N836" i="1"/>
  <c r="R836" i="1"/>
  <c r="S841" i="2"/>
  <c r="O841" i="2"/>
  <c r="R841" i="2" l="1"/>
  <c r="M841" i="2"/>
  <c r="U841" i="2" s="1"/>
  <c r="P841" i="2"/>
  <c r="W841" i="2" s="1"/>
  <c r="V841" i="2"/>
  <c r="Y835" i="1"/>
  <c r="Z835" i="1" s="1"/>
  <c r="V835" i="1"/>
  <c r="J836" i="1" s="1"/>
  <c r="W835" i="1"/>
  <c r="U836" i="1"/>
  <c r="I837" i="1" s="1"/>
  <c r="Y841" i="2" l="1"/>
  <c r="Z841" i="2"/>
  <c r="AA841" i="2"/>
  <c r="AA835" i="1"/>
  <c r="K836" i="1"/>
  <c r="T836" i="1" s="1"/>
  <c r="L836" i="1"/>
  <c r="Q836" i="1" s="1"/>
  <c r="X836" i="1" s="1"/>
  <c r="S836" i="1"/>
  <c r="O836" i="1"/>
  <c r="J842" i="2"/>
  <c r="I842" i="2"/>
  <c r="K842" i="2"/>
  <c r="L842" i="2"/>
  <c r="N837" i="1"/>
  <c r="M837" i="1"/>
  <c r="R837" i="1"/>
  <c r="P836" i="1" l="1"/>
  <c r="W836" i="1" s="1"/>
  <c r="V836" i="1"/>
  <c r="U837" i="1"/>
  <c r="P842" i="2"/>
  <c r="T842" i="2"/>
  <c r="Q842" i="2"/>
  <c r="X842" i="2" s="1"/>
  <c r="R842" i="2"/>
  <c r="N842" i="2"/>
  <c r="M842" i="2"/>
  <c r="O842" i="2"/>
  <c r="S842" i="2"/>
  <c r="V842" i="2" l="1"/>
  <c r="U842" i="2"/>
  <c r="J843" i="2" s="1"/>
  <c r="W842" i="2"/>
  <c r="Y836" i="1"/>
  <c r="Z836" i="1" s="1"/>
  <c r="J837" i="1"/>
  <c r="L837" i="1"/>
  <c r="Q837" i="1" s="1"/>
  <c r="X837" i="1" s="1"/>
  <c r="K837" i="1"/>
  <c r="I838" i="1"/>
  <c r="R838" i="1" s="1"/>
  <c r="Y842" i="2"/>
  <c r="Z842" i="2" l="1"/>
  <c r="AA842" i="2"/>
  <c r="L843" i="2"/>
  <c r="Q843" i="2" s="1"/>
  <c r="X843" i="2" s="1"/>
  <c r="K843" i="2"/>
  <c r="T843" i="2" s="1"/>
  <c r="I843" i="2"/>
  <c r="N843" i="2" s="1"/>
  <c r="AA836" i="1"/>
  <c r="S837" i="1"/>
  <c r="O837" i="1"/>
  <c r="P837" i="1"/>
  <c r="T837" i="1"/>
  <c r="N838" i="1"/>
  <c r="M838" i="1"/>
  <c r="S843" i="2"/>
  <c r="O843" i="2"/>
  <c r="R843" i="2" l="1"/>
  <c r="M843" i="2"/>
  <c r="U843" i="2" s="1"/>
  <c r="P843" i="2"/>
  <c r="V843" i="2"/>
  <c r="W843" i="2"/>
  <c r="Y843" i="2"/>
  <c r="Y837" i="1"/>
  <c r="W837" i="1"/>
  <c r="V837" i="1"/>
  <c r="U838" i="1"/>
  <c r="Z843" i="2" l="1"/>
  <c r="AA843" i="2"/>
  <c r="J838" i="1"/>
  <c r="L838" i="1"/>
  <c r="Q838" i="1" s="1"/>
  <c r="X838" i="1" s="1"/>
  <c r="K838" i="1"/>
  <c r="Z837" i="1"/>
  <c r="AA837" i="1"/>
  <c r="I839" i="1"/>
  <c r="M839" i="1" s="1"/>
  <c r="J844" i="2"/>
  <c r="I844" i="2"/>
  <c r="K844" i="2"/>
  <c r="L844" i="2"/>
  <c r="P838" i="1" l="1"/>
  <c r="T838" i="1"/>
  <c r="O838" i="1"/>
  <c r="S838" i="1"/>
  <c r="N839" i="1"/>
  <c r="R839" i="1"/>
  <c r="P844" i="2"/>
  <c r="T844" i="2"/>
  <c r="Q844" i="2"/>
  <c r="X844" i="2" s="1"/>
  <c r="R844" i="2"/>
  <c r="N844" i="2"/>
  <c r="M844" i="2"/>
  <c r="O844" i="2"/>
  <c r="S844" i="2"/>
  <c r="W844" i="2" l="1"/>
  <c r="U844" i="2"/>
  <c r="I845" i="2" s="1"/>
  <c r="V844" i="2"/>
  <c r="Y838" i="1"/>
  <c r="Z838" i="1" s="1"/>
  <c r="V838" i="1"/>
  <c r="J839" i="1" s="1"/>
  <c r="W838" i="1"/>
  <c r="U839" i="1"/>
  <c r="Y844" i="2"/>
  <c r="J845" i="2" l="1"/>
  <c r="O845" i="2" s="1"/>
  <c r="L845" i="2"/>
  <c r="Z844" i="2"/>
  <c r="AA844" i="2"/>
  <c r="K845" i="2"/>
  <c r="T845" i="2" s="1"/>
  <c r="K839" i="1"/>
  <c r="P839" i="1" s="1"/>
  <c r="AA838" i="1"/>
  <c r="L839" i="1"/>
  <c r="Q839" i="1" s="1"/>
  <c r="X839" i="1" s="1"/>
  <c r="S839" i="1"/>
  <c r="O839" i="1"/>
  <c r="I840" i="1"/>
  <c r="R840" i="1" s="1"/>
  <c r="Q845" i="2"/>
  <c r="X845" i="2" s="1"/>
  <c r="N845" i="2"/>
  <c r="M845" i="2"/>
  <c r="R845" i="2"/>
  <c r="S845" i="2" l="1"/>
  <c r="P845" i="2"/>
  <c r="V845" i="2"/>
  <c r="W845" i="2"/>
  <c r="Y845" i="2"/>
  <c r="T839" i="1"/>
  <c r="W839" i="1" s="1"/>
  <c r="V839" i="1"/>
  <c r="Y839" i="1"/>
  <c r="M840" i="1"/>
  <c r="N840" i="1"/>
  <c r="U845" i="2"/>
  <c r="Z845" i="2" l="1"/>
  <c r="AA845" i="2"/>
  <c r="AA839" i="1"/>
  <c r="Z839" i="1"/>
  <c r="U840" i="1"/>
  <c r="I841" i="1" s="1"/>
  <c r="R841" i="1" s="1"/>
  <c r="J840" i="1"/>
  <c r="L840" i="1"/>
  <c r="Q840" i="1" s="1"/>
  <c r="X840" i="1" s="1"/>
  <c r="K840" i="1"/>
  <c r="J846" i="2"/>
  <c r="I846" i="2"/>
  <c r="K846" i="2"/>
  <c r="L846" i="2"/>
  <c r="P840" i="1" l="1"/>
  <c r="T840" i="1"/>
  <c r="M841" i="1"/>
  <c r="N841" i="1"/>
  <c r="O840" i="1"/>
  <c r="S840" i="1"/>
  <c r="P846" i="2"/>
  <c r="T846" i="2"/>
  <c r="Q846" i="2"/>
  <c r="X846" i="2" s="1"/>
  <c r="R846" i="2"/>
  <c r="N846" i="2"/>
  <c r="M846" i="2"/>
  <c r="O846" i="2"/>
  <c r="S846" i="2"/>
  <c r="V846" i="2" l="1"/>
  <c r="W846" i="2"/>
  <c r="U846" i="2"/>
  <c r="J847" i="2" s="1"/>
  <c r="Y840" i="1"/>
  <c r="Z840" i="1" s="1"/>
  <c r="U841" i="1"/>
  <c r="I842" i="1" s="1"/>
  <c r="W840" i="1"/>
  <c r="V840" i="1"/>
  <c r="Y846" i="2"/>
  <c r="Z846" i="2" l="1"/>
  <c r="AA846" i="2"/>
  <c r="L847" i="2"/>
  <c r="K847" i="2"/>
  <c r="P847" i="2" s="1"/>
  <c r="I847" i="2"/>
  <c r="N847" i="2" s="1"/>
  <c r="AA840" i="1"/>
  <c r="L841" i="1"/>
  <c r="Q841" i="1" s="1"/>
  <c r="X841" i="1" s="1"/>
  <c r="K841" i="1"/>
  <c r="J841" i="1"/>
  <c r="S847" i="2"/>
  <c r="O847" i="2"/>
  <c r="N842" i="1"/>
  <c r="M842" i="1"/>
  <c r="R842" i="1"/>
  <c r="T847" i="2" l="1"/>
  <c r="W847" i="2" s="1"/>
  <c r="V847" i="2"/>
  <c r="R847" i="2"/>
  <c r="M847" i="2"/>
  <c r="Q847" i="2"/>
  <c r="P841" i="1"/>
  <c r="T841" i="1"/>
  <c r="O841" i="1"/>
  <c r="S841" i="1"/>
  <c r="U842" i="1"/>
  <c r="Y847" i="2" l="1"/>
  <c r="U847" i="2"/>
  <c r="K848" i="2" s="1"/>
  <c r="X847" i="2"/>
  <c r="Y841" i="1"/>
  <c r="AA841" i="1" s="1"/>
  <c r="V841" i="1"/>
  <c r="W841" i="1"/>
  <c r="I848" i="2"/>
  <c r="I843" i="1"/>
  <c r="J848" i="2" l="1"/>
  <c r="L848" i="2"/>
  <c r="Z847" i="2"/>
  <c r="AA847" i="2"/>
  <c r="Z841" i="1"/>
  <c r="J842" i="1"/>
  <c r="K842" i="1"/>
  <c r="L842" i="1"/>
  <c r="Q842" i="1" s="1"/>
  <c r="X842" i="1" s="1"/>
  <c r="P848" i="2"/>
  <c r="T848" i="2"/>
  <c r="Q848" i="2"/>
  <c r="X848" i="2" s="1"/>
  <c r="R848" i="2"/>
  <c r="N848" i="2"/>
  <c r="M848" i="2"/>
  <c r="O848" i="2"/>
  <c r="S848" i="2"/>
  <c r="R843" i="1"/>
  <c r="N843" i="1"/>
  <c r="M843" i="1"/>
  <c r="W848" i="2" l="1"/>
  <c r="V848" i="2"/>
  <c r="U848" i="2"/>
  <c r="T842" i="1"/>
  <c r="P842" i="1"/>
  <c r="O842" i="1"/>
  <c r="S842" i="1"/>
  <c r="U843" i="1"/>
  <c r="Y848" i="2"/>
  <c r="L849" i="2" l="1"/>
  <c r="Z848" i="2"/>
  <c r="AA848" i="2"/>
  <c r="K849" i="2"/>
  <c r="T849" i="2" s="1"/>
  <c r="J849" i="2"/>
  <c r="S849" i="2" s="1"/>
  <c r="I849" i="2"/>
  <c r="M849" i="2" s="1"/>
  <c r="W842" i="1"/>
  <c r="V842" i="1"/>
  <c r="Y842" i="1"/>
  <c r="I844" i="1"/>
  <c r="M844" i="1" s="1"/>
  <c r="Q849" i="2"/>
  <c r="X849" i="2" s="1"/>
  <c r="O849" i="2" l="1"/>
  <c r="P849" i="2"/>
  <c r="N849" i="2"/>
  <c r="R849" i="2"/>
  <c r="W849" i="2"/>
  <c r="V849" i="2"/>
  <c r="Y849" i="2"/>
  <c r="Z842" i="1"/>
  <c r="AA842" i="1"/>
  <c r="K843" i="1"/>
  <c r="J843" i="1"/>
  <c r="L843" i="1"/>
  <c r="Q843" i="1" s="1"/>
  <c r="X843" i="1" s="1"/>
  <c r="N844" i="1"/>
  <c r="R844" i="1"/>
  <c r="U849" i="2"/>
  <c r="Z849" i="2" l="1"/>
  <c r="AA849" i="2"/>
  <c r="S843" i="1"/>
  <c r="O843" i="1"/>
  <c r="P843" i="1"/>
  <c r="T843" i="1"/>
  <c r="U844" i="1"/>
  <c r="J850" i="2"/>
  <c r="I850" i="2"/>
  <c r="K850" i="2"/>
  <c r="L850" i="2"/>
  <c r="V843" i="1" l="1"/>
  <c r="J844" i="1" s="1"/>
  <c r="W843" i="1"/>
  <c r="Y843" i="1"/>
  <c r="I845" i="1"/>
  <c r="R845" i="1" s="1"/>
  <c r="Q850" i="2"/>
  <c r="X850" i="2" s="1"/>
  <c r="P850" i="2"/>
  <c r="T850" i="2"/>
  <c r="R850" i="2"/>
  <c r="N850" i="2"/>
  <c r="M850" i="2"/>
  <c r="O850" i="2"/>
  <c r="S850" i="2"/>
  <c r="W850" i="2" l="1"/>
  <c r="V850" i="2"/>
  <c r="U850" i="2"/>
  <c r="J851" i="2" s="1"/>
  <c r="K844" i="1"/>
  <c r="P844" i="1" s="1"/>
  <c r="L844" i="1"/>
  <c r="Q844" i="1" s="1"/>
  <c r="X844" i="1" s="1"/>
  <c r="M845" i="1"/>
  <c r="S844" i="1"/>
  <c r="O844" i="1"/>
  <c r="Z843" i="1"/>
  <c r="AA843" i="1"/>
  <c r="N845" i="1"/>
  <c r="Y850" i="2"/>
  <c r="Z850" i="2" l="1"/>
  <c r="AA850" i="2"/>
  <c r="I851" i="2"/>
  <c r="N851" i="2" s="1"/>
  <c r="L851" i="2"/>
  <c r="Q851" i="2" s="1"/>
  <c r="X851" i="2" s="1"/>
  <c r="K851" i="2"/>
  <c r="P851" i="2" s="1"/>
  <c r="T844" i="1"/>
  <c r="W844" i="1" s="1"/>
  <c r="Y844" i="1"/>
  <c r="AA844" i="1" s="1"/>
  <c r="V844" i="1"/>
  <c r="U845" i="1"/>
  <c r="S851" i="2"/>
  <c r="O851" i="2"/>
  <c r="R851" i="2" l="1"/>
  <c r="M851" i="2"/>
  <c r="T851" i="2"/>
  <c r="Y851" i="2"/>
  <c r="W851" i="2"/>
  <c r="V851" i="2"/>
  <c r="Z844" i="1"/>
  <c r="K845" i="1"/>
  <c r="J845" i="1"/>
  <c r="L845" i="1"/>
  <c r="Q845" i="1" s="1"/>
  <c r="X845" i="1" s="1"/>
  <c r="I846" i="1"/>
  <c r="R846" i="1" s="1"/>
  <c r="U851" i="2"/>
  <c r="Z851" i="2" l="1"/>
  <c r="AA851" i="2"/>
  <c r="M846" i="1"/>
  <c r="N846" i="1"/>
  <c r="S845" i="1"/>
  <c r="O845" i="1"/>
  <c r="P845" i="1"/>
  <c r="T845" i="1"/>
  <c r="J852" i="2"/>
  <c r="I852" i="2"/>
  <c r="K852" i="2"/>
  <c r="L852" i="2"/>
  <c r="V845" i="1" l="1"/>
  <c r="J846" i="1" s="1"/>
  <c r="U846" i="1"/>
  <c r="I847" i="1" s="1"/>
  <c r="W845" i="1"/>
  <c r="Y845" i="1"/>
  <c r="P852" i="2"/>
  <c r="T852" i="2"/>
  <c r="Q852" i="2"/>
  <c r="X852" i="2" s="1"/>
  <c r="R852" i="2"/>
  <c r="N852" i="2"/>
  <c r="M852" i="2"/>
  <c r="O852" i="2"/>
  <c r="S852" i="2"/>
  <c r="V852" i="2" l="1"/>
  <c r="U852" i="2"/>
  <c r="I853" i="2" s="1"/>
  <c r="W852" i="2"/>
  <c r="L846" i="1"/>
  <c r="Q846" i="1" s="1"/>
  <c r="X846" i="1" s="1"/>
  <c r="K846" i="1"/>
  <c r="P846" i="1" s="1"/>
  <c r="AA845" i="1"/>
  <c r="Z845" i="1"/>
  <c r="O846" i="1"/>
  <c r="S846" i="1"/>
  <c r="Y852" i="2"/>
  <c r="N847" i="1"/>
  <c r="M847" i="1"/>
  <c r="R847" i="1"/>
  <c r="K853" i="2" l="1"/>
  <c r="Z852" i="2"/>
  <c r="AA852" i="2"/>
  <c r="J853" i="2"/>
  <c r="O853" i="2" s="1"/>
  <c r="L853" i="2"/>
  <c r="Q853" i="2" s="1"/>
  <c r="X853" i="2" s="1"/>
  <c r="T846" i="1"/>
  <c r="W846" i="1" s="1"/>
  <c r="Y846" i="1"/>
  <c r="Z846" i="1" s="1"/>
  <c r="V846" i="1"/>
  <c r="T853" i="2"/>
  <c r="P853" i="2"/>
  <c r="N853" i="2"/>
  <c r="M853" i="2"/>
  <c r="R853" i="2"/>
  <c r="U847" i="1"/>
  <c r="S853" i="2" l="1"/>
  <c r="V853" i="2"/>
  <c r="W853" i="2"/>
  <c r="Y853" i="2"/>
  <c r="AA846" i="1"/>
  <c r="L847" i="1"/>
  <c r="Q847" i="1" s="1"/>
  <c r="X847" i="1" s="1"/>
  <c r="K847" i="1"/>
  <c r="T847" i="1" s="1"/>
  <c r="J847" i="1"/>
  <c r="S847" i="1" s="1"/>
  <c r="U853" i="2"/>
  <c r="I848" i="1"/>
  <c r="Z853" i="2" l="1"/>
  <c r="AA853" i="2"/>
  <c r="O847" i="1"/>
  <c r="V847" i="1" s="1"/>
  <c r="P847" i="1"/>
  <c r="W847" i="1" s="1"/>
  <c r="J854" i="2"/>
  <c r="I854" i="2"/>
  <c r="K854" i="2"/>
  <c r="L854" i="2"/>
  <c r="N848" i="1"/>
  <c r="R848" i="1"/>
  <c r="M848" i="1"/>
  <c r="Y847" i="1" l="1"/>
  <c r="AA847" i="1" s="1"/>
  <c r="K848" i="1"/>
  <c r="L848" i="1"/>
  <c r="Q848" i="1" s="1"/>
  <c r="X848" i="1" s="1"/>
  <c r="J848" i="1"/>
  <c r="U848" i="1"/>
  <c r="I849" i="1" s="1"/>
  <c r="P854" i="2"/>
  <c r="T854" i="2"/>
  <c r="Q854" i="2"/>
  <c r="X854" i="2" s="1"/>
  <c r="R854" i="2"/>
  <c r="N854" i="2"/>
  <c r="M854" i="2"/>
  <c r="O854" i="2"/>
  <c r="S854" i="2"/>
  <c r="W854" i="2" l="1"/>
  <c r="V854" i="2"/>
  <c r="U854" i="2"/>
  <c r="L855" i="2" s="1"/>
  <c r="Q855" i="2" s="1"/>
  <c r="X855" i="2" s="1"/>
  <c r="Z847" i="1"/>
  <c r="P848" i="1"/>
  <c r="T848" i="1"/>
  <c r="S848" i="1"/>
  <c r="O848" i="1"/>
  <c r="Y854" i="2"/>
  <c r="M849" i="1"/>
  <c r="R849" i="1"/>
  <c r="N849" i="1"/>
  <c r="Z854" i="2" l="1"/>
  <c r="AA854" i="2"/>
  <c r="I855" i="2"/>
  <c r="R855" i="2" s="1"/>
  <c r="K855" i="2"/>
  <c r="T855" i="2" s="1"/>
  <c r="J855" i="2"/>
  <c r="S855" i="2" s="1"/>
  <c r="W848" i="1"/>
  <c r="Y848" i="1"/>
  <c r="V848" i="1"/>
  <c r="U849" i="1"/>
  <c r="M855" i="2" l="1"/>
  <c r="N855" i="2"/>
  <c r="O855" i="2"/>
  <c r="P855" i="2"/>
  <c r="W855" i="2" s="1"/>
  <c r="V855" i="2"/>
  <c r="J849" i="1"/>
  <c r="K849" i="1"/>
  <c r="L849" i="1"/>
  <c r="Q849" i="1" s="1"/>
  <c r="X849" i="1" s="1"/>
  <c r="Z848" i="1"/>
  <c r="AA848" i="1"/>
  <c r="U855" i="2"/>
  <c r="I850" i="1"/>
  <c r="Y855" i="2" l="1"/>
  <c r="Z855" i="2" s="1"/>
  <c r="AA855" i="2"/>
  <c r="P849" i="1"/>
  <c r="T849" i="1"/>
  <c r="O849" i="1"/>
  <c r="S849" i="1"/>
  <c r="J856" i="2"/>
  <c r="I856" i="2"/>
  <c r="K856" i="2"/>
  <c r="L856" i="2"/>
  <c r="N850" i="1"/>
  <c r="M850" i="1"/>
  <c r="R850" i="1"/>
  <c r="Y849" i="1" l="1"/>
  <c r="AA849" i="1" s="1"/>
  <c r="V849" i="1"/>
  <c r="W849" i="1"/>
  <c r="U850" i="1"/>
  <c r="P856" i="2"/>
  <c r="T856" i="2"/>
  <c r="Q856" i="2"/>
  <c r="X856" i="2" s="1"/>
  <c r="R856" i="2"/>
  <c r="N856" i="2"/>
  <c r="M856" i="2"/>
  <c r="O856" i="2"/>
  <c r="S856" i="2"/>
  <c r="V856" i="2" l="1"/>
  <c r="U856" i="2"/>
  <c r="I857" i="2" s="1"/>
  <c r="W856" i="2"/>
  <c r="Z849" i="1"/>
  <c r="K850" i="1"/>
  <c r="T850" i="1" s="1"/>
  <c r="J850" i="1"/>
  <c r="S850" i="1" s="1"/>
  <c r="L850" i="1"/>
  <c r="Q850" i="1" s="1"/>
  <c r="X850" i="1" s="1"/>
  <c r="I851" i="1"/>
  <c r="M851" i="1" s="1"/>
  <c r="Y856" i="2"/>
  <c r="Z856" i="2" l="1"/>
  <c r="AA856" i="2"/>
  <c r="J857" i="2"/>
  <c r="O857" i="2" s="1"/>
  <c r="L857" i="2"/>
  <c r="Q857" i="2" s="1"/>
  <c r="X857" i="2" s="1"/>
  <c r="K857" i="2"/>
  <c r="T857" i="2" s="1"/>
  <c r="O850" i="1"/>
  <c r="V850" i="1" s="1"/>
  <c r="P850" i="1"/>
  <c r="W850" i="1" s="1"/>
  <c r="R851" i="1"/>
  <c r="N851" i="1"/>
  <c r="N857" i="2"/>
  <c r="M857" i="2"/>
  <c r="R857" i="2"/>
  <c r="S857" i="2" l="1"/>
  <c r="P857" i="2"/>
  <c r="V857" i="2"/>
  <c r="U857" i="2"/>
  <c r="J858" i="2" s="1"/>
  <c r="W857" i="2"/>
  <c r="Y850" i="1"/>
  <c r="AA850" i="1" s="1"/>
  <c r="L851" i="1"/>
  <c r="Q851" i="1" s="1"/>
  <c r="X851" i="1" s="1"/>
  <c r="K851" i="1"/>
  <c r="J851" i="1"/>
  <c r="U851" i="1"/>
  <c r="Y857" i="2"/>
  <c r="Z857" i="2" l="1"/>
  <c r="AA857" i="2"/>
  <c r="I858" i="2"/>
  <c r="K858" i="2"/>
  <c r="P858" i="2" s="1"/>
  <c r="L858" i="2"/>
  <c r="Q858" i="2" s="1"/>
  <c r="X858" i="2" s="1"/>
  <c r="Z850" i="1"/>
  <c r="I852" i="1"/>
  <c r="R852" i="1" s="1"/>
  <c r="T851" i="1"/>
  <c r="P851" i="1"/>
  <c r="O851" i="1"/>
  <c r="S851" i="1"/>
  <c r="R858" i="2"/>
  <c r="N858" i="2"/>
  <c r="M858" i="2"/>
  <c r="O858" i="2"/>
  <c r="S858" i="2"/>
  <c r="T858" i="2" l="1"/>
  <c r="W858" i="2"/>
  <c r="U858" i="2"/>
  <c r="V858" i="2"/>
  <c r="N852" i="1"/>
  <c r="M852" i="1"/>
  <c r="W851" i="1"/>
  <c r="V851" i="1"/>
  <c r="J852" i="1" s="1"/>
  <c r="Y851" i="1"/>
  <c r="Z851" i="1" s="1"/>
  <c r="Y858" i="2"/>
  <c r="Z858" i="2" l="1"/>
  <c r="AA858" i="2"/>
  <c r="J859" i="2"/>
  <c r="L859" i="2"/>
  <c r="Q859" i="2" s="1"/>
  <c r="X859" i="2" s="1"/>
  <c r="I859" i="2"/>
  <c r="N859" i="2" s="1"/>
  <c r="K859" i="2"/>
  <c r="T859" i="2" s="1"/>
  <c r="U852" i="1"/>
  <c r="I853" i="1" s="1"/>
  <c r="K852" i="1"/>
  <c r="T852" i="1" s="1"/>
  <c r="L852" i="1"/>
  <c r="Q852" i="1" s="1"/>
  <c r="X852" i="1" s="1"/>
  <c r="AA851" i="1"/>
  <c r="O852" i="1"/>
  <c r="S852" i="1"/>
  <c r="S859" i="2"/>
  <c r="O859" i="2"/>
  <c r="R859" i="2" l="1"/>
  <c r="M859" i="2"/>
  <c r="P859" i="2"/>
  <c r="W859" i="2" s="1"/>
  <c r="V859" i="2"/>
  <c r="Y859" i="2"/>
  <c r="P852" i="1"/>
  <c r="W852" i="1" s="1"/>
  <c r="V852" i="1"/>
  <c r="U859" i="2"/>
  <c r="M853" i="1"/>
  <c r="R853" i="1"/>
  <c r="N853" i="1"/>
  <c r="L860" i="2" l="1"/>
  <c r="Z859" i="2"/>
  <c r="AA859" i="2"/>
  <c r="Y852" i="1"/>
  <c r="Z852" i="1" s="1"/>
  <c r="J853" i="1"/>
  <c r="K853" i="1"/>
  <c r="L853" i="1"/>
  <c r="Q853" i="1" s="1"/>
  <c r="X853" i="1" s="1"/>
  <c r="Q860" i="2"/>
  <c r="X860" i="2" s="1"/>
  <c r="J860" i="2"/>
  <c r="I860" i="2"/>
  <c r="K860" i="2"/>
  <c r="U853" i="1"/>
  <c r="AA852" i="1" l="1"/>
  <c r="S853" i="1"/>
  <c r="O853" i="1"/>
  <c r="T853" i="1"/>
  <c r="P853" i="1"/>
  <c r="P860" i="2"/>
  <c r="T860" i="2"/>
  <c r="O860" i="2"/>
  <c r="S860" i="2"/>
  <c r="R860" i="2"/>
  <c r="N860" i="2"/>
  <c r="M860" i="2"/>
  <c r="I854" i="1"/>
  <c r="W860" i="2" l="1"/>
  <c r="V860" i="2"/>
  <c r="W853" i="1"/>
  <c r="Y853" i="1"/>
  <c r="V853" i="1"/>
  <c r="Y860" i="2"/>
  <c r="U860" i="2"/>
  <c r="N854" i="1"/>
  <c r="M854" i="1"/>
  <c r="R854" i="1"/>
  <c r="Z860" i="2" l="1"/>
  <c r="AA860" i="2"/>
  <c r="L854" i="1"/>
  <c r="Q854" i="1" s="1"/>
  <c r="X854" i="1" s="1"/>
  <c r="K854" i="1"/>
  <c r="J854" i="1"/>
  <c r="AA853" i="1"/>
  <c r="Z853" i="1"/>
  <c r="J861" i="2"/>
  <c r="I861" i="2"/>
  <c r="K861" i="2"/>
  <c r="L861" i="2"/>
  <c r="U854" i="1"/>
  <c r="O854" i="1" l="1"/>
  <c r="S854" i="1"/>
  <c r="T854" i="1"/>
  <c r="P854" i="1"/>
  <c r="Q861" i="2"/>
  <c r="X861" i="2" s="1"/>
  <c r="T861" i="2"/>
  <c r="P861" i="2"/>
  <c r="N861" i="2"/>
  <c r="M861" i="2"/>
  <c r="R861" i="2"/>
  <c r="S861" i="2"/>
  <c r="O861" i="2"/>
  <c r="I855" i="1"/>
  <c r="W861" i="2" l="1"/>
  <c r="V861" i="2"/>
  <c r="Y861" i="2"/>
  <c r="W854" i="1"/>
  <c r="Y854" i="1"/>
  <c r="V854" i="1"/>
  <c r="U861" i="2"/>
  <c r="N855" i="1"/>
  <c r="M855" i="1"/>
  <c r="R855" i="1"/>
  <c r="Z861" i="2" l="1"/>
  <c r="AA861" i="2"/>
  <c r="L855" i="1"/>
  <c r="Q855" i="1" s="1"/>
  <c r="X855" i="1" s="1"/>
  <c r="K855" i="1"/>
  <c r="J855" i="1"/>
  <c r="AA854" i="1"/>
  <c r="Z854" i="1"/>
  <c r="U855" i="1"/>
  <c r="I856" i="1" s="1"/>
  <c r="J862" i="2"/>
  <c r="I862" i="2"/>
  <c r="K862" i="2"/>
  <c r="L862" i="2"/>
  <c r="O855" i="1" l="1"/>
  <c r="S855" i="1"/>
  <c r="P855" i="1"/>
  <c r="T855" i="1"/>
  <c r="P862" i="2"/>
  <c r="T862" i="2"/>
  <c r="Q862" i="2"/>
  <c r="X862" i="2" s="1"/>
  <c r="R862" i="2"/>
  <c r="N862" i="2"/>
  <c r="M862" i="2"/>
  <c r="O862" i="2"/>
  <c r="S862" i="2"/>
  <c r="N856" i="1"/>
  <c r="R856" i="1"/>
  <c r="M856" i="1"/>
  <c r="U862" i="2" l="1"/>
  <c r="W862" i="2"/>
  <c r="V862" i="2"/>
  <c r="J863" i="2" s="1"/>
  <c r="W855" i="1"/>
  <c r="V855" i="1"/>
  <c r="Y855" i="1"/>
  <c r="I863" i="2"/>
  <c r="Y862" i="2"/>
  <c r="U856" i="1"/>
  <c r="Z862" i="2" l="1"/>
  <c r="AA862" i="2"/>
  <c r="K863" i="2"/>
  <c r="T863" i="2" s="1"/>
  <c r="L863" i="2"/>
  <c r="Q863" i="2" s="1"/>
  <c r="X863" i="2" s="1"/>
  <c r="Z855" i="1"/>
  <c r="AA855" i="1"/>
  <c r="J856" i="1"/>
  <c r="L856" i="1"/>
  <c r="Q856" i="1" s="1"/>
  <c r="X856" i="1" s="1"/>
  <c r="K856" i="1"/>
  <c r="N863" i="2"/>
  <c r="M863" i="2"/>
  <c r="R863" i="2"/>
  <c r="S863" i="2"/>
  <c r="O863" i="2"/>
  <c r="I857" i="1"/>
  <c r="P863" i="2" l="1"/>
  <c r="W863" i="2" s="1"/>
  <c r="V863" i="2"/>
  <c r="Y863" i="2"/>
  <c r="P856" i="1"/>
  <c r="T856" i="1"/>
  <c r="S856" i="1"/>
  <c r="O856" i="1"/>
  <c r="U863" i="2"/>
  <c r="M857" i="1"/>
  <c r="R857" i="1"/>
  <c r="N857" i="1"/>
  <c r="Z863" i="2" l="1"/>
  <c r="AA863" i="2"/>
  <c r="Y856" i="1"/>
  <c r="AA856" i="1" s="1"/>
  <c r="V856" i="1"/>
  <c r="J857" i="1" s="1"/>
  <c r="W856" i="1"/>
  <c r="U857" i="1"/>
  <c r="J864" i="2"/>
  <c r="I864" i="2"/>
  <c r="K864" i="2"/>
  <c r="L864" i="2"/>
  <c r="Z856" i="1" l="1"/>
  <c r="K857" i="1"/>
  <c r="P857" i="1" s="1"/>
  <c r="L857" i="1"/>
  <c r="Q857" i="1" s="1"/>
  <c r="X857" i="1" s="1"/>
  <c r="O857" i="1"/>
  <c r="S857" i="1"/>
  <c r="I858" i="1"/>
  <c r="R858" i="1" s="1"/>
  <c r="P864" i="2"/>
  <c r="T864" i="2"/>
  <c r="Q864" i="2"/>
  <c r="X864" i="2" s="1"/>
  <c r="R864" i="2"/>
  <c r="N864" i="2"/>
  <c r="M864" i="2"/>
  <c r="O864" i="2"/>
  <c r="S864" i="2"/>
  <c r="W864" i="2" l="1"/>
  <c r="U864" i="2"/>
  <c r="V864" i="2"/>
  <c r="T857" i="1"/>
  <c r="W857" i="1" s="1"/>
  <c r="V857" i="1"/>
  <c r="Y857" i="1"/>
  <c r="M858" i="1"/>
  <c r="N858" i="1"/>
  <c r="Y864" i="2"/>
  <c r="Z864" i="2" l="1"/>
  <c r="AA864" i="2"/>
  <c r="J865" i="2"/>
  <c r="O865" i="2" s="1"/>
  <c r="L865" i="2"/>
  <c r="Q865" i="2" s="1"/>
  <c r="X865" i="2" s="1"/>
  <c r="I865" i="2"/>
  <c r="N865" i="2" s="1"/>
  <c r="K865" i="2"/>
  <c r="P865" i="2" s="1"/>
  <c r="AA857" i="1"/>
  <c r="Z857" i="1"/>
  <c r="J858" i="1"/>
  <c r="L858" i="1"/>
  <c r="Q858" i="1" s="1"/>
  <c r="X858" i="1" s="1"/>
  <c r="K858" i="1"/>
  <c r="U858" i="1"/>
  <c r="S865" i="2"/>
  <c r="R865" i="2" l="1"/>
  <c r="M865" i="2"/>
  <c r="T865" i="2"/>
  <c r="W865" i="2" s="1"/>
  <c r="Y865" i="2"/>
  <c r="V865" i="2"/>
  <c r="P858" i="1"/>
  <c r="T858" i="1"/>
  <c r="S858" i="1"/>
  <c r="O858" i="1"/>
  <c r="I859" i="1"/>
  <c r="N859" i="1" s="1"/>
  <c r="U865" i="2"/>
  <c r="Z865" i="2" l="1"/>
  <c r="AA865" i="2"/>
  <c r="W858" i="1"/>
  <c r="V858" i="1"/>
  <c r="Y858" i="1"/>
  <c r="M859" i="1"/>
  <c r="R859" i="1"/>
  <c r="J866" i="2"/>
  <c r="I866" i="2"/>
  <c r="K866" i="2"/>
  <c r="L866" i="2"/>
  <c r="Z858" i="1" l="1"/>
  <c r="AA858" i="1"/>
  <c r="J859" i="1"/>
  <c r="L859" i="1"/>
  <c r="Q859" i="1" s="1"/>
  <c r="X859" i="1" s="1"/>
  <c r="K859" i="1"/>
  <c r="U859" i="1"/>
  <c r="R866" i="2"/>
  <c r="N866" i="2"/>
  <c r="M866" i="2"/>
  <c r="Q866" i="2"/>
  <c r="X866" i="2" s="1"/>
  <c r="P866" i="2"/>
  <c r="T866" i="2"/>
  <c r="O866" i="2"/>
  <c r="S866" i="2"/>
  <c r="V866" i="2" l="1"/>
  <c r="U866" i="2"/>
  <c r="J867" i="2" s="1"/>
  <c r="W866" i="2"/>
  <c r="K867" i="2" s="1"/>
  <c r="P859" i="1"/>
  <c r="T859" i="1"/>
  <c r="O859" i="1"/>
  <c r="S859" i="1"/>
  <c r="I860" i="1"/>
  <c r="Y866" i="2"/>
  <c r="Z866" i="2" l="1"/>
  <c r="AA866" i="2"/>
  <c r="I867" i="2"/>
  <c r="L867" i="2"/>
  <c r="Q867" i="2" s="1"/>
  <c r="X867" i="2" s="1"/>
  <c r="Y859" i="1"/>
  <c r="AA859" i="1" s="1"/>
  <c r="V859" i="1"/>
  <c r="J860" i="1" s="1"/>
  <c r="S860" i="1" s="1"/>
  <c r="W859" i="1"/>
  <c r="R860" i="1"/>
  <c r="N860" i="1"/>
  <c r="M860" i="1"/>
  <c r="S867" i="2"/>
  <c r="O867" i="2"/>
  <c r="N867" i="2"/>
  <c r="M867" i="2"/>
  <c r="R867" i="2"/>
  <c r="T867" i="2"/>
  <c r="P867" i="2"/>
  <c r="Y867" i="2" l="1"/>
  <c r="V867" i="2"/>
  <c r="W867" i="2"/>
  <c r="Z859" i="1"/>
  <c r="K860" i="1"/>
  <c r="P860" i="1" s="1"/>
  <c r="L860" i="1"/>
  <c r="Q860" i="1" s="1"/>
  <c r="X860" i="1" s="1"/>
  <c r="O860" i="1"/>
  <c r="V860" i="1" s="1"/>
  <c r="U860" i="1"/>
  <c r="U867" i="2"/>
  <c r="Z867" i="2" l="1"/>
  <c r="AA867" i="2"/>
  <c r="T860" i="1"/>
  <c r="W860" i="1" s="1"/>
  <c r="Y860" i="1"/>
  <c r="AA860" i="1" s="1"/>
  <c r="I861" i="1"/>
  <c r="J861" i="1"/>
  <c r="J868" i="2"/>
  <c r="I868" i="2"/>
  <c r="K868" i="2"/>
  <c r="L868" i="2"/>
  <c r="L861" i="1" l="1"/>
  <c r="Q861" i="1" s="1"/>
  <c r="X861" i="1" s="1"/>
  <c r="K861" i="1"/>
  <c r="T861" i="1" s="1"/>
  <c r="Z860" i="1"/>
  <c r="O861" i="1"/>
  <c r="S861" i="1"/>
  <c r="M861" i="1"/>
  <c r="R861" i="1"/>
  <c r="N861" i="1"/>
  <c r="Q868" i="2"/>
  <c r="X868" i="2" s="1"/>
  <c r="P868" i="2"/>
  <c r="T868" i="2"/>
  <c r="R868" i="2"/>
  <c r="N868" i="2"/>
  <c r="M868" i="2"/>
  <c r="O868" i="2"/>
  <c r="S868" i="2"/>
  <c r="V868" i="2" l="1"/>
  <c r="U868" i="2"/>
  <c r="W868" i="2"/>
  <c r="P861" i="1"/>
  <c r="Y861" i="1" s="1"/>
  <c r="U861" i="1"/>
  <c r="V861" i="1"/>
  <c r="I869" i="2"/>
  <c r="Y868" i="2"/>
  <c r="Z868" i="2" l="1"/>
  <c r="AA868" i="2"/>
  <c r="K869" i="2"/>
  <c r="P869" i="2" s="1"/>
  <c r="L869" i="2"/>
  <c r="Q869" i="2" s="1"/>
  <c r="X869" i="2" s="1"/>
  <c r="J869" i="2"/>
  <c r="S869" i="2" s="1"/>
  <c r="W861" i="1"/>
  <c r="L862" i="1" s="1"/>
  <c r="Q862" i="1" s="1"/>
  <c r="X862" i="1" s="1"/>
  <c r="J862" i="1"/>
  <c r="I862" i="1"/>
  <c r="Z861" i="1"/>
  <c r="AA861" i="1"/>
  <c r="N869" i="2"/>
  <c r="M869" i="2"/>
  <c r="R869" i="2"/>
  <c r="T869" i="2" l="1"/>
  <c r="O869" i="2"/>
  <c r="Y869" i="2" s="1"/>
  <c r="W869" i="2"/>
  <c r="K862" i="1"/>
  <c r="T862" i="1" s="1"/>
  <c r="R862" i="1"/>
  <c r="N862" i="1"/>
  <c r="M862" i="1"/>
  <c r="O862" i="1"/>
  <c r="S862" i="1"/>
  <c r="U869" i="2"/>
  <c r="Z869" i="2" l="1"/>
  <c r="AA869" i="2"/>
  <c r="V869" i="2"/>
  <c r="J870" i="2" s="1"/>
  <c r="P862" i="1"/>
  <c r="Y862" i="1" s="1"/>
  <c r="V862" i="1"/>
  <c r="U862" i="1"/>
  <c r="I870" i="2"/>
  <c r="K870" i="2" l="1"/>
  <c r="L870" i="2"/>
  <c r="Q870" i="2" s="1"/>
  <c r="X870" i="2" s="1"/>
  <c r="W862" i="1"/>
  <c r="K863" i="1" s="1"/>
  <c r="I863" i="1"/>
  <c r="J863" i="1"/>
  <c r="AA862" i="1"/>
  <c r="Z862" i="1"/>
  <c r="P870" i="2"/>
  <c r="T870" i="2"/>
  <c r="R870" i="2"/>
  <c r="N870" i="2"/>
  <c r="M870" i="2"/>
  <c r="O870" i="2"/>
  <c r="S870" i="2"/>
  <c r="W870" i="2" l="1"/>
  <c r="U870" i="2"/>
  <c r="I871" i="2" s="1"/>
  <c r="V870" i="2"/>
  <c r="L863" i="1"/>
  <c r="Q863" i="1" s="1"/>
  <c r="X863" i="1" s="1"/>
  <c r="S863" i="1"/>
  <c r="O863" i="1"/>
  <c r="N863" i="1"/>
  <c r="R863" i="1"/>
  <c r="M863" i="1"/>
  <c r="P863" i="1"/>
  <c r="T863" i="1"/>
  <c r="Y870" i="2"/>
  <c r="Z870" i="2" l="1"/>
  <c r="AA870" i="2"/>
  <c r="L871" i="2"/>
  <c r="Q871" i="2" s="1"/>
  <c r="X871" i="2" s="1"/>
  <c r="K871" i="2"/>
  <c r="T871" i="2" s="1"/>
  <c r="J871" i="2"/>
  <c r="S871" i="2" s="1"/>
  <c r="V863" i="1"/>
  <c r="U863" i="1"/>
  <c r="Y863" i="1"/>
  <c r="W863" i="1"/>
  <c r="N871" i="2"/>
  <c r="M871" i="2"/>
  <c r="R871" i="2"/>
  <c r="P871" i="2" l="1"/>
  <c r="W871" i="2" s="1"/>
  <c r="O871" i="2"/>
  <c r="V871" i="2" s="1"/>
  <c r="Z863" i="1"/>
  <c r="AA863" i="1"/>
  <c r="J864" i="1"/>
  <c r="K864" i="1"/>
  <c r="I864" i="1"/>
  <c r="L864" i="1"/>
  <c r="Q864" i="1" s="1"/>
  <c r="X864" i="1" s="1"/>
  <c r="U871" i="2"/>
  <c r="Y871" i="2" l="1"/>
  <c r="M864" i="1"/>
  <c r="N864" i="1"/>
  <c r="R864" i="1"/>
  <c r="O864" i="1"/>
  <c r="S864" i="1"/>
  <c r="T864" i="1"/>
  <c r="P864" i="1"/>
  <c r="J872" i="2"/>
  <c r="I872" i="2"/>
  <c r="K872" i="2"/>
  <c r="L872" i="2"/>
  <c r="Z871" i="2" l="1"/>
  <c r="AA871" i="2"/>
  <c r="W864" i="1"/>
  <c r="U864" i="1"/>
  <c r="V864" i="1"/>
  <c r="Y864" i="1"/>
  <c r="P872" i="2"/>
  <c r="T872" i="2"/>
  <c r="Q872" i="2"/>
  <c r="X872" i="2" s="1"/>
  <c r="R872" i="2"/>
  <c r="N872" i="2"/>
  <c r="M872" i="2"/>
  <c r="O872" i="2"/>
  <c r="S872" i="2"/>
  <c r="W872" i="2" l="1"/>
  <c r="U872" i="2"/>
  <c r="V872" i="2"/>
  <c r="J865" i="1"/>
  <c r="O865" i="1" s="1"/>
  <c r="I865" i="1"/>
  <c r="M865" i="1" s="1"/>
  <c r="K865" i="1"/>
  <c r="P865" i="1" s="1"/>
  <c r="L865" i="1"/>
  <c r="Q865" i="1" s="1"/>
  <c r="X865" i="1" s="1"/>
  <c r="AA864" i="1"/>
  <c r="Z864" i="1"/>
  <c r="Y872" i="2"/>
  <c r="Z872" i="2" l="1"/>
  <c r="AA872" i="2"/>
  <c r="J873" i="2"/>
  <c r="S873" i="2" s="1"/>
  <c r="I873" i="2"/>
  <c r="N873" i="2" s="1"/>
  <c r="K873" i="2"/>
  <c r="P873" i="2" s="1"/>
  <c r="L873" i="2"/>
  <c r="Q873" i="2" s="1"/>
  <c r="X873" i="2" s="1"/>
  <c r="S865" i="1"/>
  <c r="V865" i="1" s="1"/>
  <c r="R865" i="1"/>
  <c r="N865" i="1"/>
  <c r="Y865" i="1" s="1"/>
  <c r="Z865" i="1" s="1"/>
  <c r="T865" i="1"/>
  <c r="W865" i="1" s="1"/>
  <c r="O873" i="2" l="1"/>
  <c r="R873" i="2"/>
  <c r="M873" i="2"/>
  <c r="U873" i="2" s="1"/>
  <c r="T873" i="2"/>
  <c r="W873" i="2" s="1"/>
  <c r="V873" i="2"/>
  <c r="U865" i="1"/>
  <c r="J866" i="1" s="1"/>
  <c r="AA865" i="1"/>
  <c r="Y873" i="2" l="1"/>
  <c r="Z873" i="2"/>
  <c r="AA873" i="2"/>
  <c r="L866" i="1"/>
  <c r="Q866" i="1" s="1"/>
  <c r="X866" i="1" s="1"/>
  <c r="I866" i="1"/>
  <c r="N866" i="1" s="1"/>
  <c r="K866" i="1"/>
  <c r="T866" i="1" s="1"/>
  <c r="O866" i="1"/>
  <c r="S866" i="1"/>
  <c r="J874" i="2"/>
  <c r="I874" i="2"/>
  <c r="K874" i="2"/>
  <c r="L874" i="2"/>
  <c r="R866" i="1" l="1"/>
  <c r="M866" i="1"/>
  <c r="P866" i="1"/>
  <c r="V866" i="1"/>
  <c r="Q874" i="2"/>
  <c r="X874" i="2" s="1"/>
  <c r="R874" i="2"/>
  <c r="N874" i="2"/>
  <c r="M874" i="2"/>
  <c r="P874" i="2"/>
  <c r="T874" i="2"/>
  <c r="O874" i="2"/>
  <c r="S874" i="2"/>
  <c r="V874" i="2" l="1"/>
  <c r="W874" i="2"/>
  <c r="Y874" i="2"/>
  <c r="U866" i="1"/>
  <c r="I867" i="1" s="1"/>
  <c r="M867" i="1" s="1"/>
  <c r="Y866" i="1"/>
  <c r="Z866" i="1" s="1"/>
  <c r="W866" i="1"/>
  <c r="U874" i="2"/>
  <c r="Z874" i="2" l="1"/>
  <c r="AA874" i="2"/>
  <c r="AA866" i="1"/>
  <c r="L867" i="1"/>
  <c r="Q867" i="1" s="1"/>
  <c r="X867" i="1" s="1"/>
  <c r="K867" i="1"/>
  <c r="T867" i="1" s="1"/>
  <c r="J867" i="1"/>
  <c r="O867" i="1" s="1"/>
  <c r="R867" i="1"/>
  <c r="N867" i="1"/>
  <c r="J875" i="2"/>
  <c r="I875" i="2"/>
  <c r="K875" i="2"/>
  <c r="L875" i="2"/>
  <c r="P867" i="1" l="1"/>
  <c r="Y867" i="1" s="1"/>
  <c r="U867" i="1"/>
  <c r="I868" i="1" s="1"/>
  <c r="N868" i="1" s="1"/>
  <c r="S867" i="1"/>
  <c r="V867" i="1" s="1"/>
  <c r="Q875" i="2"/>
  <c r="X875" i="2" s="1"/>
  <c r="T875" i="2"/>
  <c r="P875" i="2"/>
  <c r="N875" i="2"/>
  <c r="M875" i="2"/>
  <c r="R875" i="2"/>
  <c r="S875" i="2"/>
  <c r="O875" i="2"/>
  <c r="V875" i="2" s="1"/>
  <c r="W875" i="2" l="1"/>
  <c r="Y875" i="2"/>
  <c r="W867" i="1"/>
  <c r="K868" i="1" s="1"/>
  <c r="AA867" i="1"/>
  <c r="Z867" i="1"/>
  <c r="R868" i="1"/>
  <c r="J868" i="1"/>
  <c r="O868" i="1" s="1"/>
  <c r="M868" i="1"/>
  <c r="U875" i="2"/>
  <c r="L876" i="2" s="1"/>
  <c r="Z875" i="2" l="1"/>
  <c r="AA875" i="2"/>
  <c r="U868" i="1"/>
  <c r="I869" i="1" s="1"/>
  <c r="L868" i="1"/>
  <c r="Q868" i="1" s="1"/>
  <c r="X868" i="1" s="1"/>
  <c r="S868" i="1"/>
  <c r="V868" i="1" s="1"/>
  <c r="P868" i="1"/>
  <c r="T868" i="1"/>
  <c r="J876" i="2"/>
  <c r="I876" i="2"/>
  <c r="K876" i="2"/>
  <c r="Q876" i="2"/>
  <c r="X876" i="2" s="1"/>
  <c r="J869" i="1" l="1"/>
  <c r="O869" i="1" s="1"/>
  <c r="Y868" i="1"/>
  <c r="W868" i="1"/>
  <c r="P876" i="2"/>
  <c r="T876" i="2"/>
  <c r="R876" i="2"/>
  <c r="N876" i="2"/>
  <c r="M876" i="2"/>
  <c r="O876" i="2"/>
  <c r="S876" i="2"/>
  <c r="M869" i="1"/>
  <c r="N869" i="1"/>
  <c r="R869" i="1"/>
  <c r="V876" i="2" l="1"/>
  <c r="Y876" i="2"/>
  <c r="W876" i="2"/>
  <c r="S869" i="1"/>
  <c r="V869" i="1" s="1"/>
  <c r="L869" i="1"/>
  <c r="Q869" i="1" s="1"/>
  <c r="X869" i="1" s="1"/>
  <c r="K869" i="1"/>
  <c r="AA868" i="1"/>
  <c r="Z868" i="1"/>
  <c r="U876" i="2"/>
  <c r="U869" i="1"/>
  <c r="Z876" i="2" l="1"/>
  <c r="AA876" i="2"/>
  <c r="T869" i="1"/>
  <c r="P869" i="1"/>
  <c r="J877" i="2"/>
  <c r="I877" i="2"/>
  <c r="K877" i="2"/>
  <c r="L877" i="2"/>
  <c r="J870" i="1"/>
  <c r="I870" i="1"/>
  <c r="W869" i="1" l="1"/>
  <c r="Y869" i="1"/>
  <c r="Q877" i="2"/>
  <c r="X877" i="2" s="1"/>
  <c r="T877" i="2"/>
  <c r="P877" i="2"/>
  <c r="N877" i="2"/>
  <c r="M877" i="2"/>
  <c r="R877" i="2"/>
  <c r="S877" i="2"/>
  <c r="O877" i="2"/>
  <c r="V877" i="2" s="1"/>
  <c r="N870" i="1"/>
  <c r="R870" i="1"/>
  <c r="M870" i="1"/>
  <c r="S870" i="1"/>
  <c r="O870" i="1"/>
  <c r="Y877" i="2" l="1"/>
  <c r="W877" i="2"/>
  <c r="AA869" i="1"/>
  <c r="Z869" i="1"/>
  <c r="L870" i="1"/>
  <c r="Q870" i="1" s="1"/>
  <c r="X870" i="1" s="1"/>
  <c r="K870" i="1"/>
  <c r="V870" i="1"/>
  <c r="U877" i="2"/>
  <c r="U870" i="1"/>
  <c r="Z877" i="2" l="1"/>
  <c r="AA877" i="2"/>
  <c r="T870" i="1"/>
  <c r="P870" i="1"/>
  <c r="Y870" i="1" s="1"/>
  <c r="AA870" i="1" s="1"/>
  <c r="J878" i="2"/>
  <c r="I878" i="2"/>
  <c r="K878" i="2"/>
  <c r="L878" i="2"/>
  <c r="I871" i="1"/>
  <c r="J871" i="1"/>
  <c r="Z870" i="1" l="1"/>
  <c r="W870" i="1"/>
  <c r="P878" i="2"/>
  <c r="T878" i="2"/>
  <c r="R878" i="2"/>
  <c r="N878" i="2"/>
  <c r="M878" i="2"/>
  <c r="Q878" i="2"/>
  <c r="X878" i="2" s="1"/>
  <c r="O878" i="2"/>
  <c r="S878" i="2"/>
  <c r="S871" i="1"/>
  <c r="O871" i="1"/>
  <c r="N871" i="1"/>
  <c r="M871" i="1"/>
  <c r="R871" i="1"/>
  <c r="W878" i="2" l="1"/>
  <c r="V878" i="2"/>
  <c r="Y878" i="2"/>
  <c r="V871" i="1"/>
  <c r="L871" i="1"/>
  <c r="Q871" i="1" s="1"/>
  <c r="X871" i="1" s="1"/>
  <c r="K871" i="1"/>
  <c r="U871" i="1"/>
  <c r="U878" i="2"/>
  <c r="Z878" i="2" l="1"/>
  <c r="AA878" i="2"/>
  <c r="J872" i="1"/>
  <c r="S872" i="1" s="1"/>
  <c r="T871" i="1"/>
  <c r="P871" i="1"/>
  <c r="I872" i="1"/>
  <c r="R872" i="1" s="1"/>
  <c r="J879" i="2"/>
  <c r="I879" i="2"/>
  <c r="K879" i="2"/>
  <c r="L879" i="2"/>
  <c r="O872" i="1" l="1"/>
  <c r="V872" i="1" s="1"/>
  <c r="W871" i="1"/>
  <c r="Y871" i="1"/>
  <c r="N872" i="1"/>
  <c r="M872" i="1"/>
  <c r="Q879" i="2"/>
  <c r="X879" i="2" s="1"/>
  <c r="T879" i="2"/>
  <c r="P879" i="2"/>
  <c r="N879" i="2"/>
  <c r="M879" i="2"/>
  <c r="R879" i="2"/>
  <c r="S879" i="2"/>
  <c r="O879" i="2"/>
  <c r="W879" i="2" l="1"/>
  <c r="V879" i="2"/>
  <c r="U879" i="2"/>
  <c r="J880" i="2" s="1"/>
  <c r="U872" i="1"/>
  <c r="J873" i="1" s="1"/>
  <c r="O873" i="1" s="1"/>
  <c r="Z871" i="1"/>
  <c r="AA871" i="1"/>
  <c r="L872" i="1"/>
  <c r="Q872" i="1" s="1"/>
  <c r="X872" i="1" s="1"/>
  <c r="K872" i="1"/>
  <c r="Y879" i="2"/>
  <c r="Z879" i="2" l="1"/>
  <c r="AA879" i="2"/>
  <c r="L880" i="2"/>
  <c r="Q880" i="2" s="1"/>
  <c r="X880" i="2" s="1"/>
  <c r="K880" i="2"/>
  <c r="T880" i="2" s="1"/>
  <c r="I880" i="2"/>
  <c r="N880" i="2" s="1"/>
  <c r="I873" i="1"/>
  <c r="N873" i="1" s="1"/>
  <c r="T872" i="1"/>
  <c r="P872" i="1"/>
  <c r="Y872" i="1" s="1"/>
  <c r="S873" i="1"/>
  <c r="V873" i="1" s="1"/>
  <c r="O880" i="2"/>
  <c r="S880" i="2"/>
  <c r="P880" i="2" l="1"/>
  <c r="R880" i="2"/>
  <c r="W880" i="2"/>
  <c r="V880" i="2"/>
  <c r="M880" i="2"/>
  <c r="U880" i="2" s="1"/>
  <c r="R873" i="1"/>
  <c r="M873" i="1"/>
  <c r="W872" i="1"/>
  <c r="K873" i="1" s="1"/>
  <c r="AA872" i="1"/>
  <c r="Z872" i="1"/>
  <c r="I881" i="2" l="1"/>
  <c r="K881" i="2"/>
  <c r="T881" i="2" s="1"/>
  <c r="J881" i="2"/>
  <c r="Y880" i="2"/>
  <c r="L881" i="2"/>
  <c r="Q881" i="2" s="1"/>
  <c r="X881" i="2" s="1"/>
  <c r="U873" i="1"/>
  <c r="I874" i="1" s="1"/>
  <c r="R874" i="1" s="1"/>
  <c r="L873" i="1"/>
  <c r="Q873" i="1" s="1"/>
  <c r="X873" i="1" s="1"/>
  <c r="P873" i="1"/>
  <c r="T873" i="1"/>
  <c r="N881" i="2"/>
  <c r="M881" i="2"/>
  <c r="R881" i="2"/>
  <c r="Z880" i="2" l="1"/>
  <c r="AA880" i="2"/>
  <c r="P881" i="2"/>
  <c r="W881" i="2" s="1"/>
  <c r="O881" i="2"/>
  <c r="S881" i="2"/>
  <c r="M874" i="1"/>
  <c r="N874" i="1"/>
  <c r="J874" i="1"/>
  <c r="W873" i="1"/>
  <c r="K874" i="1" s="1"/>
  <c r="Y873" i="1"/>
  <c r="AA873" i="1" s="1"/>
  <c r="U881" i="2"/>
  <c r="V881" i="2" l="1"/>
  <c r="Y881" i="2"/>
  <c r="U874" i="1"/>
  <c r="I875" i="1" s="1"/>
  <c r="S874" i="1"/>
  <c r="O874" i="1"/>
  <c r="Z873" i="1"/>
  <c r="L874" i="1"/>
  <c r="Q874" i="1" s="1"/>
  <c r="X874" i="1" s="1"/>
  <c r="P874" i="1"/>
  <c r="T874" i="1"/>
  <c r="J882" i="2"/>
  <c r="I882" i="2"/>
  <c r="K882" i="2"/>
  <c r="L882" i="2"/>
  <c r="Z881" i="2" l="1"/>
  <c r="AA881" i="2"/>
  <c r="V874" i="1"/>
  <c r="J875" i="1" s="1"/>
  <c r="S875" i="1" s="1"/>
  <c r="W874" i="1"/>
  <c r="Y874" i="1"/>
  <c r="P882" i="2"/>
  <c r="T882" i="2"/>
  <c r="Q882" i="2"/>
  <c r="X882" i="2" s="1"/>
  <c r="R882" i="2"/>
  <c r="N882" i="2"/>
  <c r="M882" i="2"/>
  <c r="O882" i="2"/>
  <c r="S882" i="2"/>
  <c r="M875" i="1"/>
  <c r="R875" i="1"/>
  <c r="N875" i="1"/>
  <c r="V882" i="2" l="1"/>
  <c r="U882" i="2"/>
  <c r="J883" i="2" s="1"/>
  <c r="W882" i="2"/>
  <c r="O875" i="1"/>
  <c r="V875" i="1" s="1"/>
  <c r="Z874" i="1"/>
  <c r="AA874" i="1"/>
  <c r="L875" i="1"/>
  <c r="Q875" i="1" s="1"/>
  <c r="X875" i="1" s="1"/>
  <c r="K875" i="1"/>
  <c r="Y882" i="2"/>
  <c r="U875" i="1"/>
  <c r="Z882" i="2" l="1"/>
  <c r="AA882" i="2"/>
  <c r="L883" i="2"/>
  <c r="Q883" i="2" s="1"/>
  <c r="X883" i="2" s="1"/>
  <c r="K883" i="2"/>
  <c r="P883" i="2" s="1"/>
  <c r="I883" i="2"/>
  <c r="M883" i="2" s="1"/>
  <c r="P875" i="1"/>
  <c r="Y875" i="1" s="1"/>
  <c r="AA875" i="1" s="1"/>
  <c r="T875" i="1"/>
  <c r="O883" i="2"/>
  <c r="S883" i="2"/>
  <c r="J876" i="1"/>
  <c r="I876" i="1"/>
  <c r="T883" i="2" l="1"/>
  <c r="N883" i="2"/>
  <c r="R883" i="2"/>
  <c r="V883" i="2"/>
  <c r="W883" i="2"/>
  <c r="Y883" i="2"/>
  <c r="Z875" i="1"/>
  <c r="W875" i="1"/>
  <c r="R876" i="1"/>
  <c r="N876" i="1"/>
  <c r="M876" i="1"/>
  <c r="O876" i="1"/>
  <c r="S876" i="1"/>
  <c r="U883" i="2" l="1"/>
  <c r="Z883" i="2"/>
  <c r="AA883" i="2"/>
  <c r="U876" i="1"/>
  <c r="I877" i="1" s="1"/>
  <c r="L876" i="1"/>
  <c r="Q876" i="1" s="1"/>
  <c r="X876" i="1" s="1"/>
  <c r="K876" i="1"/>
  <c r="V876" i="1"/>
  <c r="J884" i="2"/>
  <c r="I884" i="2"/>
  <c r="K884" i="2"/>
  <c r="L884" i="2"/>
  <c r="J877" i="1" l="1"/>
  <c r="S877" i="1" s="1"/>
  <c r="P876" i="1"/>
  <c r="Y876" i="1" s="1"/>
  <c r="Z876" i="1" s="1"/>
  <c r="T876" i="1"/>
  <c r="P884" i="2"/>
  <c r="T884" i="2"/>
  <c r="Q884" i="2"/>
  <c r="X884" i="2" s="1"/>
  <c r="R884" i="2"/>
  <c r="N884" i="2"/>
  <c r="M884" i="2"/>
  <c r="S884" i="2"/>
  <c r="O884" i="2"/>
  <c r="M877" i="1"/>
  <c r="R877" i="1"/>
  <c r="N877" i="1"/>
  <c r="W884" i="2" l="1"/>
  <c r="U884" i="2"/>
  <c r="V884" i="2"/>
  <c r="O877" i="1"/>
  <c r="V877" i="1" s="1"/>
  <c r="AA876" i="1"/>
  <c r="W876" i="1"/>
  <c r="Y884" i="2"/>
  <c r="U877" i="1"/>
  <c r="J885" i="2" l="1"/>
  <c r="I885" i="2"/>
  <c r="N885" i="2" s="1"/>
  <c r="L885" i="2"/>
  <c r="Q885" i="2" s="1"/>
  <c r="X885" i="2" s="1"/>
  <c r="Z884" i="2"/>
  <c r="AA884" i="2"/>
  <c r="K885" i="2"/>
  <c r="P885" i="2" s="1"/>
  <c r="L877" i="1"/>
  <c r="Q877" i="1" s="1"/>
  <c r="X877" i="1" s="1"/>
  <c r="K877" i="1"/>
  <c r="O885" i="2"/>
  <c r="S885" i="2"/>
  <c r="J878" i="1"/>
  <c r="I878" i="1"/>
  <c r="R885" i="2" l="1"/>
  <c r="M885" i="2"/>
  <c r="U885" i="2" s="1"/>
  <c r="T885" i="2"/>
  <c r="V885" i="2"/>
  <c r="Y885" i="2"/>
  <c r="W885" i="2"/>
  <c r="T877" i="1"/>
  <c r="P877" i="1"/>
  <c r="Y877" i="1" s="1"/>
  <c r="N878" i="1"/>
  <c r="R878" i="1"/>
  <c r="M878" i="1"/>
  <c r="S878" i="1"/>
  <c r="O878" i="1"/>
  <c r="Z885" i="2" l="1"/>
  <c r="AA885" i="2"/>
  <c r="W877" i="1"/>
  <c r="K878" i="1" s="1"/>
  <c r="Z877" i="1"/>
  <c r="AA877" i="1"/>
  <c r="V878" i="1"/>
  <c r="U878" i="1"/>
  <c r="J886" i="2"/>
  <c r="I886" i="2"/>
  <c r="K886" i="2"/>
  <c r="L886" i="2"/>
  <c r="L878" i="1" l="1"/>
  <c r="Q878" i="1" s="1"/>
  <c r="X878" i="1" s="1"/>
  <c r="T878" i="1"/>
  <c r="P878" i="1"/>
  <c r="I879" i="1"/>
  <c r="R879" i="1" s="1"/>
  <c r="J879" i="1"/>
  <c r="S879" i="1" s="1"/>
  <c r="P886" i="2"/>
  <c r="T886" i="2"/>
  <c r="Q886" i="2"/>
  <c r="X886" i="2" s="1"/>
  <c r="R886" i="2"/>
  <c r="N886" i="2"/>
  <c r="M886" i="2"/>
  <c r="S886" i="2"/>
  <c r="O886" i="2"/>
  <c r="W886" i="2" l="1"/>
  <c r="V886" i="2"/>
  <c r="U886" i="2"/>
  <c r="J887" i="2" s="1"/>
  <c r="M879" i="1"/>
  <c r="N879" i="1"/>
  <c r="W878" i="1"/>
  <c r="Y878" i="1"/>
  <c r="O879" i="1"/>
  <c r="V879" i="1" s="1"/>
  <c r="Y886" i="2"/>
  <c r="Z886" i="2" l="1"/>
  <c r="AA886" i="2"/>
  <c r="L887" i="2"/>
  <c r="Q887" i="2" s="1"/>
  <c r="X887" i="2" s="1"/>
  <c r="K887" i="2"/>
  <c r="T887" i="2" s="1"/>
  <c r="I887" i="2"/>
  <c r="M887" i="2" s="1"/>
  <c r="U879" i="1"/>
  <c r="I880" i="1" s="1"/>
  <c r="AA878" i="1"/>
  <c r="Z878" i="1"/>
  <c r="L879" i="1"/>
  <c r="Q879" i="1" s="1"/>
  <c r="X879" i="1" s="1"/>
  <c r="K879" i="1"/>
  <c r="O887" i="2"/>
  <c r="S887" i="2"/>
  <c r="V887" i="2" l="1"/>
  <c r="N887" i="2"/>
  <c r="P887" i="2"/>
  <c r="W887" i="2" s="1"/>
  <c r="R887" i="2"/>
  <c r="U887" i="2" s="1"/>
  <c r="J880" i="1"/>
  <c r="S880" i="1" s="1"/>
  <c r="T879" i="1"/>
  <c r="P879" i="1"/>
  <c r="Y879" i="1" s="1"/>
  <c r="N880" i="1"/>
  <c r="R880" i="1"/>
  <c r="M880" i="1"/>
  <c r="Y887" i="2" l="1"/>
  <c r="Z887" i="2" s="1"/>
  <c r="AA887" i="2"/>
  <c r="O880" i="1"/>
  <c r="V880" i="1" s="1"/>
  <c r="Z879" i="1"/>
  <c r="AA879" i="1"/>
  <c r="W879" i="1"/>
  <c r="U880" i="1"/>
  <c r="J888" i="2"/>
  <c r="I888" i="2"/>
  <c r="K888" i="2"/>
  <c r="L888" i="2"/>
  <c r="K880" i="1" l="1"/>
  <c r="L880" i="1"/>
  <c r="Q880" i="1" s="1"/>
  <c r="X880" i="1" s="1"/>
  <c r="I881" i="1"/>
  <c r="M881" i="1" s="1"/>
  <c r="J881" i="1"/>
  <c r="O881" i="1" s="1"/>
  <c r="P888" i="2"/>
  <c r="T888" i="2"/>
  <c r="R888" i="2"/>
  <c r="N888" i="2"/>
  <c r="M888" i="2"/>
  <c r="Q888" i="2"/>
  <c r="X888" i="2" s="1"/>
  <c r="S888" i="2"/>
  <c r="O888" i="2"/>
  <c r="V888" i="2" l="1"/>
  <c r="W888" i="2"/>
  <c r="Y888" i="2"/>
  <c r="T880" i="1"/>
  <c r="P880" i="1"/>
  <c r="Y880" i="1" s="1"/>
  <c r="N881" i="1"/>
  <c r="R881" i="1"/>
  <c r="S881" i="1"/>
  <c r="V881" i="1" s="1"/>
  <c r="U888" i="2"/>
  <c r="Z888" i="2" l="1"/>
  <c r="AA888" i="2"/>
  <c r="U881" i="1"/>
  <c r="J882" i="1" s="1"/>
  <c r="W880" i="1"/>
  <c r="L881" i="1" s="1"/>
  <c r="Q881" i="1" s="1"/>
  <c r="X881" i="1" s="1"/>
  <c r="Z880" i="1"/>
  <c r="AA880" i="1"/>
  <c r="J889" i="2"/>
  <c r="I889" i="2"/>
  <c r="K889" i="2"/>
  <c r="L889" i="2"/>
  <c r="I882" i="1" l="1"/>
  <c r="R882" i="1" s="1"/>
  <c r="K881" i="1"/>
  <c r="T881" i="1" s="1"/>
  <c r="Q889" i="2"/>
  <c r="X889" i="2" s="1"/>
  <c r="T889" i="2"/>
  <c r="P889" i="2"/>
  <c r="N889" i="2"/>
  <c r="M889" i="2"/>
  <c r="R889" i="2"/>
  <c r="O889" i="2"/>
  <c r="S889" i="2"/>
  <c r="O882" i="1"/>
  <c r="S882" i="1"/>
  <c r="W889" i="2" l="1"/>
  <c r="V889" i="2"/>
  <c r="Y889" i="2"/>
  <c r="M882" i="1"/>
  <c r="N882" i="1"/>
  <c r="P881" i="1"/>
  <c r="Y881" i="1" s="1"/>
  <c r="Z881" i="1" s="1"/>
  <c r="V882" i="1"/>
  <c r="U889" i="2"/>
  <c r="Z889" i="2" l="1"/>
  <c r="AA889" i="2"/>
  <c r="U882" i="1"/>
  <c r="J883" i="1" s="1"/>
  <c r="AA881" i="1"/>
  <c r="W881" i="1"/>
  <c r="L882" i="1" s="1"/>
  <c r="Q882" i="1" s="1"/>
  <c r="X882" i="1" s="1"/>
  <c r="J890" i="2"/>
  <c r="I890" i="2"/>
  <c r="K890" i="2"/>
  <c r="L890" i="2"/>
  <c r="I883" i="1" l="1"/>
  <c r="M883" i="1" s="1"/>
  <c r="K882" i="1"/>
  <c r="Q890" i="2"/>
  <c r="X890" i="2" s="1"/>
  <c r="P890" i="2"/>
  <c r="T890" i="2"/>
  <c r="R890" i="2"/>
  <c r="N890" i="2"/>
  <c r="M890" i="2"/>
  <c r="S890" i="2"/>
  <c r="O890" i="2"/>
  <c r="O883" i="1"/>
  <c r="S883" i="1"/>
  <c r="V890" i="2" l="1"/>
  <c r="Y890" i="2"/>
  <c r="W890" i="2"/>
  <c r="N883" i="1"/>
  <c r="R883" i="1"/>
  <c r="P882" i="1"/>
  <c r="T882" i="1"/>
  <c r="V883" i="1"/>
  <c r="U890" i="2"/>
  <c r="Z890" i="2" l="1"/>
  <c r="AA890" i="2"/>
  <c r="U883" i="1"/>
  <c r="J884" i="1" s="1"/>
  <c r="O884" i="1" s="1"/>
  <c r="W882" i="1"/>
  <c r="Y882" i="1"/>
  <c r="J891" i="2"/>
  <c r="I891" i="2"/>
  <c r="K891" i="2"/>
  <c r="L891" i="2"/>
  <c r="I884" i="1" l="1"/>
  <c r="R884" i="1" s="1"/>
  <c r="Z882" i="1"/>
  <c r="AA882" i="1"/>
  <c r="L883" i="1"/>
  <c r="Q883" i="1" s="1"/>
  <c r="X883" i="1" s="1"/>
  <c r="K883" i="1"/>
  <c r="S884" i="1"/>
  <c r="V884" i="1" s="1"/>
  <c r="Q891" i="2"/>
  <c r="X891" i="2" s="1"/>
  <c r="T891" i="2"/>
  <c r="P891" i="2"/>
  <c r="N891" i="2"/>
  <c r="M891" i="2"/>
  <c r="R891" i="2"/>
  <c r="O891" i="2"/>
  <c r="S891" i="2"/>
  <c r="V891" i="2" l="1"/>
  <c r="Y891" i="2"/>
  <c r="W891" i="2"/>
  <c r="M884" i="1"/>
  <c r="N884" i="1"/>
  <c r="T883" i="1"/>
  <c r="P883" i="1"/>
  <c r="U891" i="2"/>
  <c r="Z891" i="2" l="1"/>
  <c r="AA891" i="2"/>
  <c r="U884" i="1"/>
  <c r="I885" i="1" s="1"/>
  <c r="R885" i="1" s="1"/>
  <c r="Y883" i="1"/>
  <c r="W883" i="1"/>
  <c r="J892" i="2"/>
  <c r="I892" i="2"/>
  <c r="K892" i="2"/>
  <c r="L892" i="2"/>
  <c r="J885" i="1" l="1"/>
  <c r="S885" i="1" s="1"/>
  <c r="M885" i="1"/>
  <c r="N885" i="1"/>
  <c r="K884" i="1"/>
  <c r="L884" i="1"/>
  <c r="Q884" i="1" s="1"/>
  <c r="X884" i="1" s="1"/>
  <c r="AA883" i="1"/>
  <c r="Z883" i="1"/>
  <c r="Q892" i="2"/>
  <c r="X892" i="2" s="1"/>
  <c r="P892" i="2"/>
  <c r="T892" i="2"/>
  <c r="R892" i="2"/>
  <c r="N892" i="2"/>
  <c r="M892" i="2"/>
  <c r="S892" i="2"/>
  <c r="O892" i="2"/>
  <c r="V892" i="2" l="1"/>
  <c r="W892" i="2"/>
  <c r="U892" i="2"/>
  <c r="I893" i="2" s="1"/>
  <c r="O885" i="1"/>
  <c r="V885" i="1" s="1"/>
  <c r="U885" i="1"/>
  <c r="T884" i="1"/>
  <c r="P884" i="1"/>
  <c r="Y892" i="2"/>
  <c r="Z892" i="2" l="1"/>
  <c r="AA892" i="2"/>
  <c r="J893" i="2"/>
  <c r="O893" i="2" s="1"/>
  <c r="L893" i="2"/>
  <c r="Q893" i="2" s="1"/>
  <c r="X893" i="2" s="1"/>
  <c r="K893" i="2"/>
  <c r="T893" i="2" s="1"/>
  <c r="J886" i="1"/>
  <c r="O886" i="1" s="1"/>
  <c r="I886" i="1"/>
  <c r="N886" i="1" s="1"/>
  <c r="Y884" i="1"/>
  <c r="W884" i="1"/>
  <c r="N893" i="2"/>
  <c r="M893" i="2"/>
  <c r="R893" i="2"/>
  <c r="S893" i="2" l="1"/>
  <c r="P893" i="2"/>
  <c r="W893" i="2" s="1"/>
  <c r="V893" i="2"/>
  <c r="Y893" i="2"/>
  <c r="M886" i="1"/>
  <c r="R886" i="1"/>
  <c r="S886" i="1"/>
  <c r="V886" i="1" s="1"/>
  <c r="K885" i="1"/>
  <c r="L885" i="1"/>
  <c r="Q885" i="1" s="1"/>
  <c r="X885" i="1" s="1"/>
  <c r="AA884" i="1"/>
  <c r="Z884" i="1"/>
  <c r="U893" i="2"/>
  <c r="Z893" i="2" l="1"/>
  <c r="AA893" i="2"/>
  <c r="U886" i="1"/>
  <c r="I887" i="1" s="1"/>
  <c r="P885" i="1"/>
  <c r="T885" i="1"/>
  <c r="J894" i="2"/>
  <c r="I894" i="2"/>
  <c r="K894" i="2"/>
  <c r="L894" i="2"/>
  <c r="J887" i="1" l="1"/>
  <c r="S887" i="1" s="1"/>
  <c r="Y885" i="1"/>
  <c r="W885" i="1"/>
  <c r="Q894" i="2"/>
  <c r="X894" i="2" s="1"/>
  <c r="P894" i="2"/>
  <c r="T894" i="2"/>
  <c r="R894" i="2"/>
  <c r="N894" i="2"/>
  <c r="M894" i="2"/>
  <c r="S894" i="2"/>
  <c r="O894" i="2"/>
  <c r="N887" i="1"/>
  <c r="M887" i="1"/>
  <c r="R887" i="1"/>
  <c r="V894" i="2" l="1"/>
  <c r="U894" i="2"/>
  <c r="J895" i="2" s="1"/>
  <c r="W894" i="2"/>
  <c r="O887" i="1"/>
  <c r="V887" i="1" s="1"/>
  <c r="L886" i="1"/>
  <c r="Q886" i="1" s="1"/>
  <c r="X886" i="1" s="1"/>
  <c r="K886" i="1"/>
  <c r="AA885" i="1"/>
  <c r="Z885" i="1"/>
  <c r="Y894" i="2"/>
  <c r="U887" i="1"/>
  <c r="K895" i="2" l="1"/>
  <c r="Z894" i="2"/>
  <c r="AA894" i="2"/>
  <c r="L895" i="2"/>
  <c r="Q895" i="2" s="1"/>
  <c r="X895" i="2" s="1"/>
  <c r="I895" i="2"/>
  <c r="M895" i="2" s="1"/>
  <c r="T886" i="1"/>
  <c r="P886" i="1"/>
  <c r="Y886" i="1" s="1"/>
  <c r="T895" i="2"/>
  <c r="P895" i="2"/>
  <c r="O895" i="2"/>
  <c r="S895" i="2"/>
  <c r="J888" i="1"/>
  <c r="I888" i="1"/>
  <c r="N895" i="2" l="1"/>
  <c r="R895" i="2"/>
  <c r="U895" i="2" s="1"/>
  <c r="W895" i="2"/>
  <c r="Y895" i="2"/>
  <c r="V895" i="2"/>
  <c r="AA886" i="1"/>
  <c r="Z886" i="1"/>
  <c r="W886" i="1"/>
  <c r="S888" i="1"/>
  <c r="O888" i="1"/>
  <c r="N888" i="1"/>
  <c r="R888" i="1"/>
  <c r="M888" i="1"/>
  <c r="Z895" i="2" l="1"/>
  <c r="AA895" i="2"/>
  <c r="K887" i="1"/>
  <c r="L887" i="1"/>
  <c r="Q887" i="1" s="1"/>
  <c r="X887" i="1" s="1"/>
  <c r="V888" i="1"/>
  <c r="J896" i="2"/>
  <c r="I896" i="2"/>
  <c r="K896" i="2"/>
  <c r="L896" i="2"/>
  <c r="U888" i="1"/>
  <c r="T887" i="1" l="1"/>
  <c r="P887" i="1"/>
  <c r="Y887" i="1" s="1"/>
  <c r="P896" i="2"/>
  <c r="T896" i="2"/>
  <c r="Q896" i="2"/>
  <c r="X896" i="2" s="1"/>
  <c r="R896" i="2"/>
  <c r="N896" i="2"/>
  <c r="M896" i="2"/>
  <c r="S896" i="2"/>
  <c r="O896" i="2"/>
  <c r="I889" i="1"/>
  <c r="J889" i="1"/>
  <c r="V896" i="2" l="1"/>
  <c r="Y896" i="2"/>
  <c r="W896" i="2"/>
  <c r="W887" i="1"/>
  <c r="L888" i="1" s="1"/>
  <c r="AA887" i="1"/>
  <c r="Z887" i="1"/>
  <c r="U896" i="2"/>
  <c r="O889" i="1"/>
  <c r="S889" i="1"/>
  <c r="M889" i="1"/>
  <c r="R889" i="1"/>
  <c r="N889" i="1"/>
  <c r="Z896" i="2" l="1"/>
  <c r="AA896" i="2"/>
  <c r="K888" i="1"/>
  <c r="P888" i="1" s="1"/>
  <c r="Q888" i="1"/>
  <c r="X888" i="1" s="1"/>
  <c r="V889" i="1"/>
  <c r="J897" i="2"/>
  <c r="I897" i="2"/>
  <c r="K897" i="2"/>
  <c r="L897" i="2"/>
  <c r="U889" i="1"/>
  <c r="T888" i="1" l="1"/>
  <c r="W888" i="1" s="1"/>
  <c r="L889" i="1" s="1"/>
  <c r="Q889" i="1" s="1"/>
  <c r="X889" i="1" s="1"/>
  <c r="Y888" i="1"/>
  <c r="Q897" i="2"/>
  <c r="X897" i="2" s="1"/>
  <c r="T897" i="2"/>
  <c r="P897" i="2"/>
  <c r="N897" i="2"/>
  <c r="M897" i="2"/>
  <c r="R897" i="2"/>
  <c r="O897" i="2"/>
  <c r="S897" i="2"/>
  <c r="J890" i="1"/>
  <c r="I890" i="1"/>
  <c r="V897" i="2" l="1"/>
  <c r="Y897" i="2"/>
  <c r="W897" i="2"/>
  <c r="K889" i="1"/>
  <c r="T889" i="1" s="1"/>
  <c r="AA888" i="1"/>
  <c r="Z888" i="1"/>
  <c r="U897" i="2"/>
  <c r="S890" i="1"/>
  <c r="O890" i="1"/>
  <c r="R890" i="1"/>
  <c r="N890" i="1"/>
  <c r="M890" i="1"/>
  <c r="Z897" i="2" l="1"/>
  <c r="AA897" i="2"/>
  <c r="P889" i="1"/>
  <c r="Y889" i="1" s="1"/>
  <c r="Z889" i="1" s="1"/>
  <c r="V890" i="1"/>
  <c r="U890" i="1"/>
  <c r="J898" i="2"/>
  <c r="I898" i="2"/>
  <c r="K898" i="2"/>
  <c r="L898" i="2"/>
  <c r="AA889" i="1" l="1"/>
  <c r="W889" i="1"/>
  <c r="J891" i="1"/>
  <c r="S891" i="1" s="1"/>
  <c r="I891" i="1"/>
  <c r="N891" i="1" s="1"/>
  <c r="P898" i="2"/>
  <c r="T898" i="2"/>
  <c r="R898" i="2"/>
  <c r="N898" i="2"/>
  <c r="M898" i="2"/>
  <c r="Q898" i="2"/>
  <c r="X898" i="2" s="1"/>
  <c r="S898" i="2"/>
  <c r="O898" i="2"/>
  <c r="W898" i="2" l="1"/>
  <c r="V898" i="2"/>
  <c r="Y898" i="2"/>
  <c r="L890" i="1"/>
  <c r="Q890" i="1" s="1"/>
  <c r="X890" i="1" s="1"/>
  <c r="K890" i="1"/>
  <c r="O891" i="1"/>
  <c r="V891" i="1" s="1"/>
  <c r="R891" i="1"/>
  <c r="M891" i="1"/>
  <c r="U898" i="2"/>
  <c r="Z898" i="2" l="1"/>
  <c r="AA898" i="2"/>
  <c r="P890" i="1"/>
  <c r="Y890" i="1" s="1"/>
  <c r="AA890" i="1" s="1"/>
  <c r="T890" i="1"/>
  <c r="U891" i="1"/>
  <c r="J892" i="1" s="1"/>
  <c r="J899" i="2"/>
  <c r="I899" i="2"/>
  <c r="K899" i="2"/>
  <c r="L899" i="2"/>
  <c r="Z890" i="1" l="1"/>
  <c r="I892" i="1"/>
  <c r="R892" i="1" s="1"/>
  <c r="W890" i="1"/>
  <c r="K891" i="1" s="1"/>
  <c r="T891" i="1" s="1"/>
  <c r="Q899" i="2"/>
  <c r="X899" i="2" s="1"/>
  <c r="T899" i="2"/>
  <c r="P899" i="2"/>
  <c r="N899" i="2"/>
  <c r="M899" i="2"/>
  <c r="R899" i="2"/>
  <c r="O899" i="2"/>
  <c r="S899" i="2"/>
  <c r="S892" i="1"/>
  <c r="O892" i="1"/>
  <c r="W899" i="2" l="1"/>
  <c r="V899" i="2"/>
  <c r="Y899" i="2"/>
  <c r="M892" i="1"/>
  <c r="N892" i="1"/>
  <c r="L891" i="1"/>
  <c r="Q891" i="1" s="1"/>
  <c r="X891" i="1" s="1"/>
  <c r="P891" i="1"/>
  <c r="W891" i="1" s="1"/>
  <c r="V892" i="1"/>
  <c r="U899" i="2"/>
  <c r="Z899" i="2" l="1"/>
  <c r="AA899" i="2"/>
  <c r="U892" i="1"/>
  <c r="I893" i="1" s="1"/>
  <c r="M893" i="1" s="1"/>
  <c r="L892" i="1"/>
  <c r="Q892" i="1" s="1"/>
  <c r="X892" i="1" s="1"/>
  <c r="Y891" i="1"/>
  <c r="AA891" i="1" s="1"/>
  <c r="K892" i="1"/>
  <c r="T892" i="1" s="1"/>
  <c r="J900" i="2"/>
  <c r="I900" i="2"/>
  <c r="K900" i="2"/>
  <c r="L900" i="2"/>
  <c r="J893" i="1" l="1"/>
  <c r="S893" i="1" s="1"/>
  <c r="R893" i="1"/>
  <c r="N893" i="1"/>
  <c r="Z891" i="1"/>
  <c r="P892" i="1"/>
  <c r="Y892" i="1" s="1"/>
  <c r="Q900" i="2"/>
  <c r="X900" i="2" s="1"/>
  <c r="P900" i="2"/>
  <c r="T900" i="2"/>
  <c r="R900" i="2"/>
  <c r="N900" i="2"/>
  <c r="M900" i="2"/>
  <c r="S900" i="2"/>
  <c r="O900" i="2"/>
  <c r="V900" i="2" l="1"/>
  <c r="U900" i="2"/>
  <c r="J901" i="2" s="1"/>
  <c r="W900" i="2"/>
  <c r="O893" i="1"/>
  <c r="V893" i="1" s="1"/>
  <c r="U893" i="1"/>
  <c r="W892" i="1"/>
  <c r="K893" i="1" s="1"/>
  <c r="AA892" i="1"/>
  <c r="Z892" i="1"/>
  <c r="Y900" i="2"/>
  <c r="L901" i="2" l="1"/>
  <c r="K901" i="2"/>
  <c r="Z900" i="2"/>
  <c r="AA900" i="2"/>
  <c r="I901" i="2"/>
  <c r="N901" i="2" s="1"/>
  <c r="J894" i="1"/>
  <c r="O894" i="1" s="1"/>
  <c r="I894" i="1"/>
  <c r="N894" i="1" s="1"/>
  <c r="L893" i="1"/>
  <c r="Q893" i="1" s="1"/>
  <c r="X893" i="1" s="1"/>
  <c r="P893" i="1"/>
  <c r="T893" i="1"/>
  <c r="T901" i="2"/>
  <c r="P901" i="2"/>
  <c r="Q901" i="2"/>
  <c r="X901" i="2" s="1"/>
  <c r="O901" i="2"/>
  <c r="S901" i="2"/>
  <c r="M901" i="2" l="1"/>
  <c r="R901" i="2"/>
  <c r="W901" i="2"/>
  <c r="V901" i="2"/>
  <c r="Y901" i="2"/>
  <c r="S894" i="1"/>
  <c r="V894" i="1" s="1"/>
  <c r="M894" i="1"/>
  <c r="R894" i="1"/>
  <c r="Y893" i="1"/>
  <c r="AA893" i="1" s="1"/>
  <c r="W893" i="1"/>
  <c r="K894" i="1" s="1"/>
  <c r="U901" i="2"/>
  <c r="Z901" i="2" l="1"/>
  <c r="AA901" i="2"/>
  <c r="L902" i="2"/>
  <c r="Q902" i="2" s="1"/>
  <c r="X902" i="2" s="1"/>
  <c r="U894" i="1"/>
  <c r="J895" i="1" s="1"/>
  <c r="Z893" i="1"/>
  <c r="L894" i="1"/>
  <c r="Q894" i="1" s="1"/>
  <c r="X894" i="1" s="1"/>
  <c r="T894" i="1"/>
  <c r="P894" i="1"/>
  <c r="J902" i="2"/>
  <c r="I902" i="2"/>
  <c r="K902" i="2"/>
  <c r="I895" i="1" l="1"/>
  <c r="R895" i="1" s="1"/>
  <c r="Y894" i="1"/>
  <c r="W894" i="1"/>
  <c r="S902" i="2"/>
  <c r="O902" i="2"/>
  <c r="V902" i="2" s="1"/>
  <c r="R902" i="2"/>
  <c r="N902" i="2"/>
  <c r="M902" i="2"/>
  <c r="P902" i="2"/>
  <c r="T902" i="2"/>
  <c r="S895" i="1"/>
  <c r="O895" i="1"/>
  <c r="Y902" i="2" l="1"/>
  <c r="W902" i="2"/>
  <c r="M895" i="1"/>
  <c r="N895" i="1"/>
  <c r="K895" i="1"/>
  <c r="L895" i="1"/>
  <c r="Q895" i="1" s="1"/>
  <c r="X895" i="1" s="1"/>
  <c r="AA894" i="1"/>
  <c r="Z894" i="1"/>
  <c r="V895" i="1"/>
  <c r="U902" i="2"/>
  <c r="L903" i="2" l="1"/>
  <c r="Z902" i="2"/>
  <c r="AA902" i="2"/>
  <c r="U895" i="1"/>
  <c r="J896" i="1" s="1"/>
  <c r="P895" i="1"/>
  <c r="T895" i="1"/>
  <c r="Q903" i="2"/>
  <c r="X903" i="2" s="1"/>
  <c r="J903" i="2"/>
  <c r="I903" i="2"/>
  <c r="K903" i="2"/>
  <c r="I896" i="1" l="1"/>
  <c r="N896" i="1" s="1"/>
  <c r="W895" i="1"/>
  <c r="Y895" i="1"/>
  <c r="O903" i="2"/>
  <c r="S903" i="2"/>
  <c r="N903" i="2"/>
  <c r="M903" i="2"/>
  <c r="R903" i="2"/>
  <c r="T903" i="2"/>
  <c r="P903" i="2"/>
  <c r="S896" i="1"/>
  <c r="O896" i="1"/>
  <c r="V903" i="2" l="1"/>
  <c r="W903" i="2"/>
  <c r="Y903" i="2"/>
  <c r="M896" i="1"/>
  <c r="R896" i="1"/>
  <c r="AA895" i="1"/>
  <c r="Z895" i="1"/>
  <c r="K896" i="1"/>
  <c r="L896" i="1"/>
  <c r="Q896" i="1" s="1"/>
  <c r="X896" i="1" s="1"/>
  <c r="V896" i="1"/>
  <c r="U903" i="2"/>
  <c r="Z903" i="2" l="1"/>
  <c r="AA903" i="2"/>
  <c r="U896" i="1"/>
  <c r="I897" i="1" s="1"/>
  <c r="T896" i="1"/>
  <c r="P896" i="1"/>
  <c r="J904" i="2"/>
  <c r="I904" i="2"/>
  <c r="K904" i="2"/>
  <c r="L904" i="2"/>
  <c r="J897" i="1" l="1"/>
  <c r="S897" i="1" s="1"/>
  <c r="Y896" i="1"/>
  <c r="W896" i="1"/>
  <c r="P904" i="2"/>
  <c r="T904" i="2"/>
  <c r="Q904" i="2"/>
  <c r="X904" i="2" s="1"/>
  <c r="R904" i="2"/>
  <c r="N904" i="2"/>
  <c r="M904" i="2"/>
  <c r="S904" i="2"/>
  <c r="O904" i="2"/>
  <c r="M897" i="1"/>
  <c r="R897" i="1"/>
  <c r="N897" i="1"/>
  <c r="V904" i="2" l="1"/>
  <c r="W904" i="2"/>
  <c r="U904" i="2"/>
  <c r="I905" i="2" s="1"/>
  <c r="O897" i="1"/>
  <c r="V897" i="1" s="1"/>
  <c r="K897" i="1"/>
  <c r="L897" i="1"/>
  <c r="Q897" i="1" s="1"/>
  <c r="X897" i="1" s="1"/>
  <c r="Z896" i="1"/>
  <c r="AA896" i="1"/>
  <c r="Y904" i="2"/>
  <c r="U897" i="1"/>
  <c r="Z904" i="2" l="1"/>
  <c r="AA904" i="2"/>
  <c r="J905" i="2"/>
  <c r="S905" i="2" s="1"/>
  <c r="L905" i="2"/>
  <c r="Q905" i="2" s="1"/>
  <c r="X905" i="2" s="1"/>
  <c r="K905" i="2"/>
  <c r="P905" i="2" s="1"/>
  <c r="P897" i="1"/>
  <c r="T897" i="1"/>
  <c r="N905" i="2"/>
  <c r="M905" i="2"/>
  <c r="R905" i="2"/>
  <c r="J898" i="1"/>
  <c r="I898" i="1"/>
  <c r="T905" i="2" l="1"/>
  <c r="W905" i="2"/>
  <c r="O905" i="2"/>
  <c r="V905" i="2" s="1"/>
  <c r="Y905" i="2"/>
  <c r="Y897" i="1"/>
  <c r="W897" i="1"/>
  <c r="U905" i="2"/>
  <c r="R898" i="1"/>
  <c r="N898" i="1"/>
  <c r="M898" i="1"/>
  <c r="S898" i="1"/>
  <c r="O898" i="1"/>
  <c r="Z905" i="2" l="1"/>
  <c r="AA905" i="2"/>
  <c r="K898" i="1"/>
  <c r="L898" i="1"/>
  <c r="Q898" i="1" s="1"/>
  <c r="X898" i="1" s="1"/>
  <c r="AA897" i="1"/>
  <c r="Z897" i="1"/>
  <c r="V898" i="1"/>
  <c r="J906" i="2"/>
  <c r="I906" i="2"/>
  <c r="K906" i="2"/>
  <c r="L906" i="2"/>
  <c r="U898" i="1"/>
  <c r="P898" i="1" l="1"/>
  <c r="T898" i="1"/>
  <c r="P906" i="2"/>
  <c r="T906" i="2"/>
  <c r="Q906" i="2"/>
  <c r="X906" i="2" s="1"/>
  <c r="R906" i="2"/>
  <c r="N906" i="2"/>
  <c r="M906" i="2"/>
  <c r="S906" i="2"/>
  <c r="O906" i="2"/>
  <c r="J899" i="1"/>
  <c r="I899" i="1"/>
  <c r="V906" i="2" l="1"/>
  <c r="W906" i="2"/>
  <c r="Y906" i="2"/>
  <c r="Y898" i="1"/>
  <c r="W898" i="1"/>
  <c r="U906" i="2"/>
  <c r="N899" i="1"/>
  <c r="M899" i="1"/>
  <c r="R899" i="1"/>
  <c r="O899" i="1"/>
  <c r="S899" i="1"/>
  <c r="Z906" i="2" l="1"/>
  <c r="AA906" i="2"/>
  <c r="K899" i="1"/>
  <c r="L899" i="1"/>
  <c r="Q899" i="1" s="1"/>
  <c r="X899" i="1" s="1"/>
  <c r="Z898" i="1"/>
  <c r="AA898" i="1"/>
  <c r="V899" i="1"/>
  <c r="J907" i="2"/>
  <c r="I907" i="2"/>
  <c r="K907" i="2"/>
  <c r="L907" i="2"/>
  <c r="U899" i="1"/>
  <c r="P899" i="1" l="1"/>
  <c r="T899" i="1"/>
  <c r="T907" i="2"/>
  <c r="P907" i="2"/>
  <c r="W907" i="2" s="1"/>
  <c r="Q907" i="2"/>
  <c r="X907" i="2" s="1"/>
  <c r="N907" i="2"/>
  <c r="M907" i="2"/>
  <c r="R907" i="2"/>
  <c r="O907" i="2"/>
  <c r="S907" i="2"/>
  <c r="J900" i="1"/>
  <c r="I900" i="1"/>
  <c r="V907" i="2" l="1"/>
  <c r="Y907" i="2"/>
  <c r="W899" i="1"/>
  <c r="Y899" i="1"/>
  <c r="U907" i="2"/>
  <c r="R900" i="1"/>
  <c r="N900" i="1"/>
  <c r="M900" i="1"/>
  <c r="S900" i="1"/>
  <c r="O900" i="1"/>
  <c r="Z907" i="2" l="1"/>
  <c r="AA907" i="2"/>
  <c r="AA899" i="1"/>
  <c r="Z899" i="1"/>
  <c r="L900" i="1"/>
  <c r="Q900" i="1" s="1"/>
  <c r="X900" i="1" s="1"/>
  <c r="K900" i="1"/>
  <c r="V900" i="1"/>
  <c r="U900" i="1"/>
  <c r="J908" i="2"/>
  <c r="I908" i="2"/>
  <c r="K908" i="2"/>
  <c r="L908" i="2"/>
  <c r="T900" i="1" l="1"/>
  <c r="P900" i="1"/>
  <c r="J901" i="1"/>
  <c r="O901" i="1" s="1"/>
  <c r="I901" i="1"/>
  <c r="M901" i="1" s="1"/>
  <c r="Q908" i="2"/>
  <c r="X908" i="2" s="1"/>
  <c r="P908" i="2"/>
  <c r="T908" i="2"/>
  <c r="R908" i="2"/>
  <c r="N908" i="2"/>
  <c r="M908" i="2"/>
  <c r="S908" i="2"/>
  <c r="O908" i="2"/>
  <c r="V908" i="2" l="1"/>
  <c r="W908" i="2"/>
  <c r="U908" i="2"/>
  <c r="S901" i="1"/>
  <c r="V901" i="1" s="1"/>
  <c r="W900" i="1"/>
  <c r="Y900" i="1"/>
  <c r="N901" i="1"/>
  <c r="R901" i="1"/>
  <c r="Y908" i="2"/>
  <c r="L909" i="2" l="1"/>
  <c r="Z908" i="2"/>
  <c r="AA908" i="2"/>
  <c r="J909" i="2"/>
  <c r="O909" i="2" s="1"/>
  <c r="K909" i="2"/>
  <c r="T909" i="2" s="1"/>
  <c r="I909" i="2"/>
  <c r="N909" i="2" s="1"/>
  <c r="Z900" i="1"/>
  <c r="AA900" i="1"/>
  <c r="U901" i="1"/>
  <c r="J902" i="1" s="1"/>
  <c r="K901" i="1"/>
  <c r="L901" i="1"/>
  <c r="Q901" i="1" s="1"/>
  <c r="X901" i="1" s="1"/>
  <c r="Q909" i="2"/>
  <c r="X909" i="2" s="1"/>
  <c r="S909" i="2" l="1"/>
  <c r="P909" i="2"/>
  <c r="R909" i="2"/>
  <c r="M909" i="2"/>
  <c r="U909" i="2" s="1"/>
  <c r="W909" i="2"/>
  <c r="V909" i="2"/>
  <c r="Y909" i="2"/>
  <c r="P901" i="1"/>
  <c r="Y901" i="1" s="1"/>
  <c r="T901" i="1"/>
  <c r="I902" i="1"/>
  <c r="R902" i="1" s="1"/>
  <c r="O902" i="1"/>
  <c r="S902" i="1"/>
  <c r="Z909" i="2" l="1"/>
  <c r="AA909" i="2"/>
  <c r="W901" i="1"/>
  <c r="L902" i="1" s="1"/>
  <c r="Q902" i="1" s="1"/>
  <c r="X902" i="1" s="1"/>
  <c r="N902" i="1"/>
  <c r="M902" i="1"/>
  <c r="Z901" i="1"/>
  <c r="AA901" i="1"/>
  <c r="V902" i="1"/>
  <c r="J910" i="2"/>
  <c r="I910" i="2"/>
  <c r="K910" i="2"/>
  <c r="L910" i="2"/>
  <c r="K902" i="1" l="1"/>
  <c r="P902" i="1" s="1"/>
  <c r="U902" i="1"/>
  <c r="J903" i="1" s="1"/>
  <c r="Q910" i="2"/>
  <c r="X910" i="2" s="1"/>
  <c r="P910" i="2"/>
  <c r="T910" i="2"/>
  <c r="R910" i="2"/>
  <c r="N910" i="2"/>
  <c r="M910" i="2"/>
  <c r="S910" i="2"/>
  <c r="O910" i="2"/>
  <c r="V910" i="2" l="1"/>
  <c r="U910" i="2"/>
  <c r="W910" i="2"/>
  <c r="T902" i="1"/>
  <c r="W902" i="1" s="1"/>
  <c r="I903" i="1"/>
  <c r="N903" i="1" s="1"/>
  <c r="Y902" i="1"/>
  <c r="Y910" i="2"/>
  <c r="S903" i="1"/>
  <c r="O903" i="1"/>
  <c r="Z910" i="2" l="1"/>
  <c r="AA910" i="2"/>
  <c r="L911" i="2"/>
  <c r="Q911" i="2" s="1"/>
  <c r="X911" i="2" s="1"/>
  <c r="K911" i="2"/>
  <c r="P911" i="2" s="1"/>
  <c r="I911" i="2"/>
  <c r="N911" i="2" s="1"/>
  <c r="J911" i="2"/>
  <c r="S911" i="2" s="1"/>
  <c r="R903" i="1"/>
  <c r="M903" i="1"/>
  <c r="L903" i="1"/>
  <c r="Q903" i="1" s="1"/>
  <c r="X903" i="1" s="1"/>
  <c r="K903" i="1"/>
  <c r="AA902" i="1"/>
  <c r="Z902" i="1"/>
  <c r="V903" i="1"/>
  <c r="T911" i="2" l="1"/>
  <c r="R911" i="2"/>
  <c r="M911" i="2"/>
  <c r="U911" i="2" s="1"/>
  <c r="W911" i="2"/>
  <c r="O911" i="2"/>
  <c r="V911" i="2" s="1"/>
  <c r="U903" i="1"/>
  <c r="J904" i="1" s="1"/>
  <c r="P903" i="1"/>
  <c r="T903" i="1"/>
  <c r="Y911" i="2" l="1"/>
  <c r="I904" i="1"/>
  <c r="N904" i="1" s="1"/>
  <c r="S904" i="1"/>
  <c r="O904" i="1"/>
  <c r="Y903" i="1"/>
  <c r="W903" i="1"/>
  <c r="J912" i="2"/>
  <c r="I912" i="2"/>
  <c r="K912" i="2"/>
  <c r="L912" i="2"/>
  <c r="Z911" i="2" l="1"/>
  <c r="AA911" i="2"/>
  <c r="R904" i="1"/>
  <c r="M904" i="1"/>
  <c r="V904" i="1"/>
  <c r="L904" i="1"/>
  <c r="Q904" i="1" s="1"/>
  <c r="X904" i="1" s="1"/>
  <c r="K904" i="1"/>
  <c r="Z903" i="1"/>
  <c r="AA903" i="1"/>
  <c r="P912" i="2"/>
  <c r="T912" i="2"/>
  <c r="Q912" i="2"/>
  <c r="X912" i="2" s="1"/>
  <c r="R912" i="2"/>
  <c r="N912" i="2"/>
  <c r="M912" i="2"/>
  <c r="S912" i="2"/>
  <c r="O912" i="2"/>
  <c r="V912" i="2" l="1"/>
  <c r="W912" i="2"/>
  <c r="Y912" i="2"/>
  <c r="U904" i="1"/>
  <c r="J905" i="1" s="1"/>
  <c r="S905" i="1" s="1"/>
  <c r="T904" i="1"/>
  <c r="P904" i="1"/>
  <c r="U912" i="2"/>
  <c r="Z912" i="2" l="1"/>
  <c r="AA912" i="2"/>
  <c r="I905" i="1"/>
  <c r="M905" i="1" s="1"/>
  <c r="O905" i="1"/>
  <c r="V905" i="1" s="1"/>
  <c r="W904" i="1"/>
  <c r="Y904" i="1"/>
  <c r="J913" i="2"/>
  <c r="I913" i="2"/>
  <c r="K913" i="2"/>
  <c r="L913" i="2"/>
  <c r="N905" i="1" l="1"/>
  <c r="R905" i="1"/>
  <c r="Z904" i="1"/>
  <c r="AA904" i="1"/>
  <c r="L905" i="1"/>
  <c r="Q905" i="1" s="1"/>
  <c r="X905" i="1" s="1"/>
  <c r="K905" i="1"/>
  <c r="T913" i="2"/>
  <c r="P913" i="2"/>
  <c r="Q913" i="2"/>
  <c r="X913" i="2" s="1"/>
  <c r="N913" i="2"/>
  <c r="M913" i="2"/>
  <c r="R913" i="2"/>
  <c r="O913" i="2"/>
  <c r="S913" i="2"/>
  <c r="W913" i="2" l="1"/>
  <c r="Y913" i="2"/>
  <c r="V913" i="2"/>
  <c r="U905" i="1"/>
  <c r="J906" i="1" s="1"/>
  <c r="O906" i="1" s="1"/>
  <c r="P905" i="1"/>
  <c r="Y905" i="1" s="1"/>
  <c r="T905" i="1"/>
  <c r="U913" i="2"/>
  <c r="Z913" i="2" l="1"/>
  <c r="AA913" i="2"/>
  <c r="I906" i="1"/>
  <c r="M906" i="1" s="1"/>
  <c r="S906" i="1"/>
  <c r="V906" i="1" s="1"/>
  <c r="W905" i="1"/>
  <c r="K906" i="1" s="1"/>
  <c r="Z905" i="1"/>
  <c r="AA905" i="1"/>
  <c r="J914" i="2"/>
  <c r="I914" i="2"/>
  <c r="K914" i="2"/>
  <c r="L914" i="2"/>
  <c r="R906" i="1" l="1"/>
  <c r="N906" i="1"/>
  <c r="L906" i="1"/>
  <c r="Q906" i="1" s="1"/>
  <c r="X906" i="1" s="1"/>
  <c r="P906" i="1"/>
  <c r="T906" i="1"/>
  <c r="Q914" i="2"/>
  <c r="X914" i="2" s="1"/>
  <c r="P914" i="2"/>
  <c r="T914" i="2"/>
  <c r="R914" i="2"/>
  <c r="N914" i="2"/>
  <c r="M914" i="2"/>
  <c r="S914" i="2"/>
  <c r="O914" i="2"/>
  <c r="U914" i="2" l="1"/>
  <c r="J915" i="2" s="1"/>
  <c r="W914" i="2"/>
  <c r="V914" i="2"/>
  <c r="K915" i="2" s="1"/>
  <c r="U906" i="1"/>
  <c r="J907" i="1" s="1"/>
  <c r="O907" i="1" s="1"/>
  <c r="Y906" i="1"/>
  <c r="W906" i="1"/>
  <c r="Y914" i="2"/>
  <c r="I915" i="2" l="1"/>
  <c r="Z914" i="2"/>
  <c r="AA914" i="2"/>
  <c r="L915" i="2"/>
  <c r="Q915" i="2" s="1"/>
  <c r="X915" i="2" s="1"/>
  <c r="I907" i="1"/>
  <c r="N907" i="1" s="1"/>
  <c r="S907" i="1"/>
  <c r="V907" i="1" s="1"/>
  <c r="K907" i="1"/>
  <c r="L907" i="1"/>
  <c r="Q907" i="1" s="1"/>
  <c r="X907" i="1" s="1"/>
  <c r="Z906" i="1"/>
  <c r="AA906" i="1"/>
  <c r="N915" i="2"/>
  <c r="M915" i="2"/>
  <c r="R915" i="2"/>
  <c r="T915" i="2"/>
  <c r="P915" i="2"/>
  <c r="O915" i="2"/>
  <c r="S915" i="2"/>
  <c r="V915" i="2" l="1"/>
  <c r="W915" i="2"/>
  <c r="M907" i="1"/>
  <c r="R907" i="1"/>
  <c r="P907" i="1"/>
  <c r="T907" i="1"/>
  <c r="Y915" i="2"/>
  <c r="U915" i="2"/>
  <c r="Z915" i="2" l="1"/>
  <c r="AA915" i="2"/>
  <c r="U907" i="1"/>
  <c r="I908" i="1" s="1"/>
  <c r="N908" i="1" s="1"/>
  <c r="W907" i="1"/>
  <c r="Y907" i="1"/>
  <c r="J916" i="2"/>
  <c r="I916" i="2"/>
  <c r="K916" i="2"/>
  <c r="L916" i="2"/>
  <c r="J908" i="1" l="1"/>
  <c r="O908" i="1" s="1"/>
  <c r="R908" i="1"/>
  <c r="M908" i="1"/>
  <c r="AA907" i="1"/>
  <c r="Z907" i="1"/>
  <c r="L908" i="1"/>
  <c r="Q908" i="1" s="1"/>
  <c r="X908" i="1" s="1"/>
  <c r="K908" i="1"/>
  <c r="P916" i="2"/>
  <c r="T916" i="2"/>
  <c r="Q916" i="2"/>
  <c r="X916" i="2" s="1"/>
  <c r="R916" i="2"/>
  <c r="N916" i="2"/>
  <c r="M916" i="2"/>
  <c r="S916" i="2"/>
  <c r="O916" i="2"/>
  <c r="V916" i="2" l="1"/>
  <c r="W916" i="2"/>
  <c r="U916" i="2"/>
  <c r="J917" i="2" s="1"/>
  <c r="U908" i="1"/>
  <c r="I909" i="1" s="1"/>
  <c r="S908" i="1"/>
  <c r="V908" i="1" s="1"/>
  <c r="P908" i="1"/>
  <c r="Y908" i="1" s="1"/>
  <c r="AA908" i="1" s="1"/>
  <c r="T908" i="1"/>
  <c r="Y916" i="2"/>
  <c r="Z916" i="2" l="1"/>
  <c r="AA916" i="2"/>
  <c r="L917" i="2"/>
  <c r="Q917" i="2" s="1"/>
  <c r="X917" i="2" s="1"/>
  <c r="K917" i="2"/>
  <c r="T917" i="2" s="1"/>
  <c r="I917" i="2"/>
  <c r="R917" i="2" s="1"/>
  <c r="J909" i="1"/>
  <c r="S909" i="1" s="1"/>
  <c r="Z908" i="1"/>
  <c r="W908" i="1"/>
  <c r="L909" i="1" s="1"/>
  <c r="Q909" i="1" s="1"/>
  <c r="X909" i="1" s="1"/>
  <c r="O917" i="2"/>
  <c r="S917" i="2"/>
  <c r="M909" i="1"/>
  <c r="R909" i="1"/>
  <c r="N909" i="1"/>
  <c r="P917" i="2" l="1"/>
  <c r="N917" i="2"/>
  <c r="W917" i="2"/>
  <c r="M917" i="2"/>
  <c r="Y917" i="2" s="1"/>
  <c r="V917" i="2"/>
  <c r="O909" i="1"/>
  <c r="V909" i="1" s="1"/>
  <c r="K909" i="1"/>
  <c r="U909" i="1"/>
  <c r="Z917" i="2" l="1"/>
  <c r="AA917" i="2"/>
  <c r="U917" i="2"/>
  <c r="L918" i="2" s="1"/>
  <c r="T909" i="1"/>
  <c r="P909" i="1"/>
  <c r="J910" i="1"/>
  <c r="I910" i="1"/>
  <c r="K918" i="2" l="1"/>
  <c r="I918" i="2"/>
  <c r="R918" i="2" s="1"/>
  <c r="J918" i="2"/>
  <c r="S918" i="2" s="1"/>
  <c r="W909" i="1"/>
  <c r="Y909" i="1"/>
  <c r="Q918" i="2"/>
  <c r="X918" i="2" s="1"/>
  <c r="P918" i="2"/>
  <c r="T918" i="2"/>
  <c r="N910" i="1"/>
  <c r="R910" i="1"/>
  <c r="M910" i="1"/>
  <c r="O910" i="1"/>
  <c r="S910" i="1"/>
  <c r="O918" i="2" l="1"/>
  <c r="M918" i="2"/>
  <c r="N918" i="2"/>
  <c r="V918" i="2"/>
  <c r="W918" i="2"/>
  <c r="U918" i="2"/>
  <c r="K919" i="2" s="1"/>
  <c r="Z909" i="1"/>
  <c r="AA909" i="1"/>
  <c r="K910" i="1"/>
  <c r="L910" i="1"/>
  <c r="Q910" i="1" s="1"/>
  <c r="X910" i="1" s="1"/>
  <c r="V910" i="1"/>
  <c r="U910" i="1"/>
  <c r="I911" i="1" s="1"/>
  <c r="Y918" i="2"/>
  <c r="Z918" i="2" l="1"/>
  <c r="AA918" i="2"/>
  <c r="L919" i="2"/>
  <c r="Q919" i="2" s="1"/>
  <c r="X919" i="2" s="1"/>
  <c r="I919" i="2"/>
  <c r="N919" i="2" s="1"/>
  <c r="J919" i="2"/>
  <c r="O919" i="2" s="1"/>
  <c r="P910" i="1"/>
  <c r="T910" i="1"/>
  <c r="J911" i="1"/>
  <c r="O911" i="1" s="1"/>
  <c r="T919" i="2"/>
  <c r="P919" i="2"/>
  <c r="R911" i="1"/>
  <c r="N911" i="1"/>
  <c r="M911" i="1"/>
  <c r="R919" i="2" l="1"/>
  <c r="M919" i="2"/>
  <c r="U919" i="2" s="1"/>
  <c r="W919" i="2"/>
  <c r="S919" i="2"/>
  <c r="V919" i="2" s="1"/>
  <c r="Y919" i="2"/>
  <c r="W910" i="1"/>
  <c r="Y910" i="1"/>
  <c r="S911" i="1"/>
  <c r="V911" i="1" s="1"/>
  <c r="U911" i="1"/>
  <c r="Z919" i="2" l="1"/>
  <c r="AA919" i="2"/>
  <c r="AA910" i="1"/>
  <c r="Z910" i="1"/>
  <c r="K911" i="1"/>
  <c r="L911" i="1"/>
  <c r="Q911" i="1" s="1"/>
  <c r="X911" i="1" s="1"/>
  <c r="J920" i="2"/>
  <c r="I920" i="2"/>
  <c r="K920" i="2"/>
  <c r="L920" i="2"/>
  <c r="J912" i="1"/>
  <c r="I912" i="1"/>
  <c r="P911" i="1" l="1"/>
  <c r="Y911" i="1" s="1"/>
  <c r="T911" i="1"/>
  <c r="Q920" i="2"/>
  <c r="X920" i="2" s="1"/>
  <c r="P920" i="2"/>
  <c r="T920" i="2"/>
  <c r="R920" i="2"/>
  <c r="N920" i="2"/>
  <c r="M920" i="2"/>
  <c r="S920" i="2"/>
  <c r="O920" i="2"/>
  <c r="N912" i="1"/>
  <c r="M912" i="1"/>
  <c r="R912" i="1"/>
  <c r="S912" i="1"/>
  <c r="O912" i="1"/>
  <c r="W920" i="2" l="1"/>
  <c r="V920" i="2"/>
  <c r="U920" i="2"/>
  <c r="K921" i="2" s="1"/>
  <c r="W911" i="1"/>
  <c r="L912" i="1" s="1"/>
  <c r="Q912" i="1" s="1"/>
  <c r="X912" i="1" s="1"/>
  <c r="Z911" i="1"/>
  <c r="AA911" i="1"/>
  <c r="V912" i="1"/>
  <c r="Y920" i="2"/>
  <c r="U912" i="1"/>
  <c r="Z920" i="2" l="1"/>
  <c r="AA920" i="2"/>
  <c r="I921" i="2"/>
  <c r="M921" i="2" s="1"/>
  <c r="J921" i="2"/>
  <c r="S921" i="2" s="1"/>
  <c r="L921" i="2"/>
  <c r="Q921" i="2" s="1"/>
  <c r="X921" i="2" s="1"/>
  <c r="K912" i="1"/>
  <c r="T912" i="1" s="1"/>
  <c r="T921" i="2"/>
  <c r="P921" i="2"/>
  <c r="I913" i="1"/>
  <c r="J913" i="1"/>
  <c r="O921" i="2" l="1"/>
  <c r="N921" i="2"/>
  <c r="W921" i="2"/>
  <c r="V921" i="2"/>
  <c r="Y921" i="2"/>
  <c r="R921" i="2"/>
  <c r="U921" i="2" s="1"/>
  <c r="P912" i="1"/>
  <c r="W912" i="1" s="1"/>
  <c r="O913" i="1"/>
  <c r="S913" i="1"/>
  <c r="M913" i="1"/>
  <c r="R913" i="1"/>
  <c r="N913" i="1"/>
  <c r="Z921" i="2" l="1"/>
  <c r="AA921" i="2"/>
  <c r="Y912" i="1"/>
  <c r="Z912" i="1" s="1"/>
  <c r="K913" i="1"/>
  <c r="L913" i="1"/>
  <c r="Q913" i="1" s="1"/>
  <c r="X913" i="1" s="1"/>
  <c r="V913" i="1"/>
  <c r="J922" i="2"/>
  <c r="I922" i="2"/>
  <c r="K922" i="2"/>
  <c r="L922" i="2"/>
  <c r="U913" i="1"/>
  <c r="AA912" i="1" l="1"/>
  <c r="P913" i="1"/>
  <c r="T913" i="1"/>
  <c r="Q922" i="2"/>
  <c r="X922" i="2" s="1"/>
  <c r="P922" i="2"/>
  <c r="T922" i="2"/>
  <c r="R922" i="2"/>
  <c r="N922" i="2"/>
  <c r="M922" i="2"/>
  <c r="S922" i="2"/>
  <c r="O922" i="2"/>
  <c r="J914" i="1"/>
  <c r="I914" i="1"/>
  <c r="V922" i="2" l="1"/>
  <c r="Y922" i="2"/>
  <c r="W922" i="2"/>
  <c r="W913" i="1"/>
  <c r="Y913" i="1"/>
  <c r="U922" i="2"/>
  <c r="R914" i="1"/>
  <c r="N914" i="1"/>
  <c r="M914" i="1"/>
  <c r="S914" i="1"/>
  <c r="O914" i="1"/>
  <c r="Z922" i="2" l="1"/>
  <c r="AA922" i="2"/>
  <c r="Z913" i="1"/>
  <c r="AA913" i="1"/>
  <c r="L914" i="1"/>
  <c r="Q914" i="1" s="1"/>
  <c r="X914" i="1" s="1"/>
  <c r="K914" i="1"/>
  <c r="V914" i="1"/>
  <c r="U914" i="1"/>
  <c r="I915" i="1" s="1"/>
  <c r="J923" i="2"/>
  <c r="I923" i="2"/>
  <c r="K923" i="2"/>
  <c r="L923" i="2"/>
  <c r="T914" i="1" l="1"/>
  <c r="P914" i="1"/>
  <c r="Y914" i="1" s="1"/>
  <c r="AA914" i="1" s="1"/>
  <c r="J915" i="1"/>
  <c r="O915" i="1" s="1"/>
  <c r="Q923" i="2"/>
  <c r="X923" i="2" s="1"/>
  <c r="T923" i="2"/>
  <c r="P923" i="2"/>
  <c r="N923" i="2"/>
  <c r="M923" i="2"/>
  <c r="R923" i="2"/>
  <c r="O923" i="2"/>
  <c r="S923" i="2"/>
  <c r="N915" i="1"/>
  <c r="M915" i="1"/>
  <c r="R915" i="1"/>
  <c r="W923" i="2" l="1"/>
  <c r="Y923" i="2"/>
  <c r="V923" i="2"/>
  <c r="Z914" i="1"/>
  <c r="W914" i="1"/>
  <c r="S915" i="1"/>
  <c r="V915" i="1" s="1"/>
  <c r="U923" i="2"/>
  <c r="U915" i="1"/>
  <c r="Z923" i="2" l="1"/>
  <c r="AA923" i="2"/>
  <c r="L915" i="1"/>
  <c r="Q915" i="1" s="1"/>
  <c r="X915" i="1" s="1"/>
  <c r="K915" i="1"/>
  <c r="J924" i="2"/>
  <c r="I924" i="2"/>
  <c r="K924" i="2"/>
  <c r="L924" i="2"/>
  <c r="J916" i="1"/>
  <c r="I916" i="1"/>
  <c r="P915" i="1" l="1"/>
  <c r="Y915" i="1" s="1"/>
  <c r="T915" i="1"/>
  <c r="Q924" i="2"/>
  <c r="X924" i="2" s="1"/>
  <c r="P924" i="2"/>
  <c r="T924" i="2"/>
  <c r="R924" i="2"/>
  <c r="N924" i="2"/>
  <c r="M924" i="2"/>
  <c r="S924" i="2"/>
  <c r="O924" i="2"/>
  <c r="R916" i="1"/>
  <c r="N916" i="1"/>
  <c r="M916" i="1"/>
  <c r="S916" i="1"/>
  <c r="O916" i="1"/>
  <c r="U924" i="2" l="1"/>
  <c r="V924" i="2"/>
  <c r="J925" i="2" s="1"/>
  <c r="W924" i="2"/>
  <c r="W915" i="1"/>
  <c r="K916" i="1" s="1"/>
  <c r="Z915" i="1"/>
  <c r="AA915" i="1"/>
  <c r="V916" i="1"/>
  <c r="U916" i="1"/>
  <c r="I917" i="1" s="1"/>
  <c r="I925" i="2"/>
  <c r="Y924" i="2"/>
  <c r="Z924" i="2" l="1"/>
  <c r="AA924" i="2"/>
  <c r="L925" i="2"/>
  <c r="Q925" i="2" s="1"/>
  <c r="X925" i="2" s="1"/>
  <c r="K925" i="2"/>
  <c r="P925" i="2" s="1"/>
  <c r="L916" i="1"/>
  <c r="Q916" i="1" s="1"/>
  <c r="X916" i="1" s="1"/>
  <c r="P916" i="1"/>
  <c r="T916" i="1"/>
  <c r="J917" i="1"/>
  <c r="S917" i="1" s="1"/>
  <c r="N925" i="2"/>
  <c r="M925" i="2"/>
  <c r="R925" i="2"/>
  <c r="O925" i="2"/>
  <c r="S925" i="2"/>
  <c r="M917" i="1"/>
  <c r="R917" i="1"/>
  <c r="N917" i="1"/>
  <c r="T925" i="2" l="1"/>
  <c r="V925" i="2"/>
  <c r="Y925" i="2"/>
  <c r="W925" i="2"/>
  <c r="O917" i="1"/>
  <c r="V917" i="1" s="1"/>
  <c r="Y916" i="1"/>
  <c r="W916" i="1"/>
  <c r="U917" i="1"/>
  <c r="U925" i="2"/>
  <c r="Z925" i="2" l="1"/>
  <c r="AA925" i="2"/>
  <c r="J918" i="1"/>
  <c r="S918" i="1" s="1"/>
  <c r="K917" i="1"/>
  <c r="L917" i="1"/>
  <c r="Q917" i="1" s="1"/>
  <c r="X917" i="1" s="1"/>
  <c r="AA916" i="1"/>
  <c r="Z916" i="1"/>
  <c r="I918" i="1"/>
  <c r="N918" i="1" s="1"/>
  <c r="J926" i="2"/>
  <c r="I926" i="2"/>
  <c r="K926" i="2"/>
  <c r="L926" i="2"/>
  <c r="O918" i="1" l="1"/>
  <c r="V918" i="1" s="1"/>
  <c r="R918" i="1"/>
  <c r="T917" i="1"/>
  <c r="P917" i="1"/>
  <c r="M918" i="1"/>
  <c r="Q926" i="2"/>
  <c r="X926" i="2" s="1"/>
  <c r="P926" i="2"/>
  <c r="T926" i="2"/>
  <c r="R926" i="2"/>
  <c r="N926" i="2"/>
  <c r="M926" i="2"/>
  <c r="S926" i="2"/>
  <c r="O926" i="2"/>
  <c r="V926" i="2" l="1"/>
  <c r="W926" i="2"/>
  <c r="U926" i="2"/>
  <c r="I927" i="2" s="1"/>
  <c r="U918" i="1"/>
  <c r="I919" i="1" s="1"/>
  <c r="W917" i="1"/>
  <c r="Y917" i="1"/>
  <c r="Y926" i="2"/>
  <c r="Z926" i="2" l="1"/>
  <c r="AA926" i="2"/>
  <c r="J927" i="2"/>
  <c r="L927" i="2"/>
  <c r="Q927" i="2" s="1"/>
  <c r="X927" i="2" s="1"/>
  <c r="K927" i="2"/>
  <c r="T927" i="2" s="1"/>
  <c r="J919" i="1"/>
  <c r="O919" i="1" s="1"/>
  <c r="AA917" i="1"/>
  <c r="Z917" i="1"/>
  <c r="L918" i="1"/>
  <c r="Q918" i="1" s="1"/>
  <c r="X918" i="1" s="1"/>
  <c r="K918" i="1"/>
  <c r="N927" i="2"/>
  <c r="M927" i="2"/>
  <c r="R927" i="2"/>
  <c r="O927" i="2"/>
  <c r="S927" i="2"/>
  <c r="R919" i="1"/>
  <c r="N919" i="1"/>
  <c r="M919" i="1"/>
  <c r="V927" i="2" l="1"/>
  <c r="P927" i="2"/>
  <c r="Y927" i="2" s="1"/>
  <c r="S919" i="1"/>
  <c r="V919" i="1" s="1"/>
  <c r="P918" i="1"/>
  <c r="Y918" i="1" s="1"/>
  <c r="T918" i="1"/>
  <c r="U927" i="2"/>
  <c r="U919" i="1"/>
  <c r="Z927" i="2" l="1"/>
  <c r="AA927" i="2"/>
  <c r="W927" i="2"/>
  <c r="K928" i="2" s="1"/>
  <c r="W918" i="1"/>
  <c r="K919" i="1" s="1"/>
  <c r="AA918" i="1"/>
  <c r="Z918" i="1"/>
  <c r="J928" i="2"/>
  <c r="I928" i="2"/>
  <c r="J920" i="1"/>
  <c r="I920" i="1"/>
  <c r="L928" i="2" l="1"/>
  <c r="L919" i="1"/>
  <c r="Q919" i="1" s="1"/>
  <c r="X919" i="1" s="1"/>
  <c r="P919" i="1"/>
  <c r="T919" i="1"/>
  <c r="P928" i="2"/>
  <c r="T928" i="2"/>
  <c r="Q928" i="2"/>
  <c r="X928" i="2" s="1"/>
  <c r="R928" i="2"/>
  <c r="N928" i="2"/>
  <c r="M928" i="2"/>
  <c r="S928" i="2"/>
  <c r="O928" i="2"/>
  <c r="N920" i="1"/>
  <c r="M920" i="1"/>
  <c r="R920" i="1"/>
  <c r="S920" i="1"/>
  <c r="O920" i="1"/>
  <c r="V928" i="2" l="1"/>
  <c r="W928" i="2"/>
  <c r="Y928" i="2"/>
  <c r="W919" i="1"/>
  <c r="Y919" i="1"/>
  <c r="V920" i="1"/>
  <c r="U920" i="1"/>
  <c r="I921" i="1" s="1"/>
  <c r="U928" i="2"/>
  <c r="Z928" i="2" l="1"/>
  <c r="AA928" i="2"/>
  <c r="AA919" i="1"/>
  <c r="Z919" i="1"/>
  <c r="K920" i="1"/>
  <c r="L920" i="1"/>
  <c r="Q920" i="1" s="1"/>
  <c r="X920" i="1" s="1"/>
  <c r="J921" i="1"/>
  <c r="S921" i="1" s="1"/>
  <c r="J929" i="2"/>
  <c r="I929" i="2"/>
  <c r="K929" i="2"/>
  <c r="L929" i="2"/>
  <c r="M921" i="1"/>
  <c r="N921" i="1"/>
  <c r="R921" i="1"/>
  <c r="P920" i="1" l="1"/>
  <c r="Y920" i="1" s="1"/>
  <c r="T920" i="1"/>
  <c r="O921" i="1"/>
  <c r="V921" i="1" s="1"/>
  <c r="T929" i="2"/>
  <c r="P929" i="2"/>
  <c r="Q929" i="2"/>
  <c r="X929" i="2" s="1"/>
  <c r="N929" i="2"/>
  <c r="M929" i="2"/>
  <c r="R929" i="2"/>
  <c r="O929" i="2"/>
  <c r="S929" i="2"/>
  <c r="U921" i="1"/>
  <c r="W929" i="2" l="1"/>
  <c r="Y929" i="2"/>
  <c r="V929" i="2"/>
  <c r="W920" i="1"/>
  <c r="L921" i="1" s="1"/>
  <c r="Q921" i="1" s="1"/>
  <c r="X921" i="1" s="1"/>
  <c r="AA920" i="1"/>
  <c r="Z920" i="1"/>
  <c r="U929" i="2"/>
  <c r="J922" i="1"/>
  <c r="I922" i="1"/>
  <c r="Z929" i="2" l="1"/>
  <c r="AA929" i="2"/>
  <c r="K921" i="1"/>
  <c r="P921" i="1" s="1"/>
  <c r="Y921" i="1" s="1"/>
  <c r="J930" i="2"/>
  <c r="I930" i="2"/>
  <c r="K930" i="2"/>
  <c r="L930" i="2"/>
  <c r="R922" i="1"/>
  <c r="N922" i="1"/>
  <c r="M922" i="1"/>
  <c r="S922" i="1"/>
  <c r="O922" i="1"/>
  <c r="T921" i="1" l="1"/>
  <c r="W921" i="1" s="1"/>
  <c r="Z921" i="1"/>
  <c r="AA921" i="1"/>
  <c r="V922" i="1"/>
  <c r="P930" i="2"/>
  <c r="T930" i="2"/>
  <c r="Q930" i="2"/>
  <c r="X930" i="2" s="1"/>
  <c r="R930" i="2"/>
  <c r="N930" i="2"/>
  <c r="M930" i="2"/>
  <c r="S930" i="2"/>
  <c r="O930" i="2"/>
  <c r="U922" i="1"/>
  <c r="V930" i="2" l="1"/>
  <c r="W930" i="2"/>
  <c r="U930" i="2"/>
  <c r="J931" i="2" s="1"/>
  <c r="L922" i="1"/>
  <c r="Q922" i="1" s="1"/>
  <c r="X922" i="1" s="1"/>
  <c r="K922" i="1"/>
  <c r="P922" i="1" s="1"/>
  <c r="Y930" i="2"/>
  <c r="J923" i="1"/>
  <c r="I923" i="1"/>
  <c r="Z930" i="2" l="1"/>
  <c r="AA930" i="2"/>
  <c r="L931" i="2"/>
  <c r="Q931" i="2" s="1"/>
  <c r="X931" i="2" s="1"/>
  <c r="K931" i="2"/>
  <c r="P931" i="2" s="1"/>
  <c r="I931" i="2"/>
  <c r="N931" i="2" s="1"/>
  <c r="T922" i="1"/>
  <c r="W922" i="1" s="1"/>
  <c r="Y922" i="1"/>
  <c r="O931" i="2"/>
  <c r="S931" i="2"/>
  <c r="N923" i="1"/>
  <c r="M923" i="1"/>
  <c r="R923" i="1"/>
  <c r="O923" i="1"/>
  <c r="S923" i="1"/>
  <c r="T931" i="2" l="1"/>
  <c r="R931" i="2"/>
  <c r="M931" i="2"/>
  <c r="U931" i="2" s="1"/>
  <c r="W931" i="2"/>
  <c r="V931" i="2"/>
  <c r="Y931" i="2"/>
  <c r="AA922" i="1"/>
  <c r="Z922" i="1"/>
  <c r="L923" i="1"/>
  <c r="Q923" i="1" s="1"/>
  <c r="X923" i="1" s="1"/>
  <c r="K923" i="1"/>
  <c r="V923" i="1"/>
  <c r="U923" i="1"/>
  <c r="Z931" i="2" l="1"/>
  <c r="AA931" i="2"/>
  <c r="P923" i="1"/>
  <c r="T923" i="1"/>
  <c r="J932" i="2"/>
  <c r="I932" i="2"/>
  <c r="K932" i="2"/>
  <c r="L932" i="2"/>
  <c r="J924" i="1"/>
  <c r="I924" i="1"/>
  <c r="Y923" i="1" l="1"/>
  <c r="W923" i="1"/>
  <c r="P932" i="2"/>
  <c r="T932" i="2"/>
  <c r="Q932" i="2"/>
  <c r="X932" i="2" s="1"/>
  <c r="R932" i="2"/>
  <c r="N932" i="2"/>
  <c r="M932" i="2"/>
  <c r="S932" i="2"/>
  <c r="O932" i="2"/>
  <c r="V932" i="2" s="1"/>
  <c r="R924" i="1"/>
  <c r="N924" i="1"/>
  <c r="M924" i="1"/>
  <c r="S924" i="1"/>
  <c r="O924" i="1"/>
  <c r="W932" i="2" l="1"/>
  <c r="U932" i="2"/>
  <c r="J933" i="2" s="1"/>
  <c r="K924" i="1"/>
  <c r="L924" i="1"/>
  <c r="Q924" i="1" s="1"/>
  <c r="X924" i="1" s="1"/>
  <c r="AA923" i="1"/>
  <c r="Z923" i="1"/>
  <c r="V924" i="1"/>
  <c r="U924" i="1"/>
  <c r="Y932" i="2"/>
  <c r="Z932" i="2" l="1"/>
  <c r="AA932" i="2"/>
  <c r="L933" i="2"/>
  <c r="Q933" i="2" s="1"/>
  <c r="X933" i="2" s="1"/>
  <c r="K933" i="2"/>
  <c r="P933" i="2" s="1"/>
  <c r="I933" i="2"/>
  <c r="M933" i="2" s="1"/>
  <c r="P924" i="1"/>
  <c r="T924" i="1"/>
  <c r="I925" i="1"/>
  <c r="M925" i="1" s="1"/>
  <c r="J925" i="1"/>
  <c r="O925" i="1" s="1"/>
  <c r="O933" i="2"/>
  <c r="S933" i="2"/>
  <c r="T933" i="2" l="1"/>
  <c r="N933" i="2"/>
  <c r="U933" i="2" s="1"/>
  <c r="R933" i="2"/>
  <c r="W933" i="2"/>
  <c r="Y933" i="2"/>
  <c r="V933" i="2"/>
  <c r="N925" i="1"/>
  <c r="R925" i="1"/>
  <c r="W924" i="1"/>
  <c r="Y924" i="1"/>
  <c r="S925" i="1"/>
  <c r="V925" i="1" s="1"/>
  <c r="Z933" i="2" l="1"/>
  <c r="AA933" i="2"/>
  <c r="U925" i="1"/>
  <c r="J926" i="1" s="1"/>
  <c r="Z924" i="1"/>
  <c r="AA924" i="1"/>
  <c r="L925" i="1"/>
  <c r="Q925" i="1" s="1"/>
  <c r="X925" i="1" s="1"/>
  <c r="K925" i="1"/>
  <c r="J934" i="2"/>
  <c r="I934" i="2"/>
  <c r="K934" i="2"/>
  <c r="L934" i="2"/>
  <c r="I926" i="1" l="1"/>
  <c r="R926" i="1" s="1"/>
  <c r="T925" i="1"/>
  <c r="P925" i="1"/>
  <c r="Q934" i="2"/>
  <c r="X934" i="2" s="1"/>
  <c r="P934" i="2"/>
  <c r="T934" i="2"/>
  <c r="R934" i="2"/>
  <c r="N934" i="2"/>
  <c r="M934" i="2"/>
  <c r="S934" i="2"/>
  <c r="O934" i="2"/>
  <c r="O926" i="1"/>
  <c r="S926" i="1"/>
  <c r="V934" i="2" l="1"/>
  <c r="U934" i="2"/>
  <c r="W934" i="2"/>
  <c r="M926" i="1"/>
  <c r="N926" i="1"/>
  <c r="W925" i="1"/>
  <c r="Y925" i="1"/>
  <c r="V926" i="1"/>
  <c r="Y934" i="2"/>
  <c r="Z934" i="2" l="1"/>
  <c r="AA934" i="2"/>
  <c r="K935" i="2"/>
  <c r="T935" i="2" s="1"/>
  <c r="I935" i="2"/>
  <c r="M935" i="2" s="1"/>
  <c r="L935" i="2"/>
  <c r="Q935" i="2" s="1"/>
  <c r="X935" i="2" s="1"/>
  <c r="J935" i="2"/>
  <c r="O935" i="2" s="1"/>
  <c r="U926" i="1"/>
  <c r="I927" i="1" s="1"/>
  <c r="M927" i="1" s="1"/>
  <c r="Z925" i="1"/>
  <c r="AA925" i="1"/>
  <c r="K926" i="1"/>
  <c r="L926" i="1"/>
  <c r="Q926" i="1" s="1"/>
  <c r="X926" i="1" s="1"/>
  <c r="S935" i="2" l="1"/>
  <c r="R935" i="2"/>
  <c r="N935" i="2"/>
  <c r="P935" i="2"/>
  <c r="V935" i="2"/>
  <c r="W935" i="2"/>
  <c r="J927" i="1"/>
  <c r="S927" i="1" s="1"/>
  <c r="R927" i="1"/>
  <c r="N927" i="1"/>
  <c r="P926" i="1"/>
  <c r="Y926" i="1" s="1"/>
  <c r="T926" i="1"/>
  <c r="Y935" i="2" l="1"/>
  <c r="U935" i="2"/>
  <c r="Z935" i="2"/>
  <c r="AA935" i="2"/>
  <c r="U927" i="1"/>
  <c r="I928" i="1" s="1"/>
  <c r="O927" i="1"/>
  <c r="V927" i="1" s="1"/>
  <c r="W926" i="1"/>
  <c r="K927" i="1" s="1"/>
  <c r="Z926" i="1"/>
  <c r="AA926" i="1"/>
  <c r="J936" i="2"/>
  <c r="I936" i="2"/>
  <c r="K936" i="2"/>
  <c r="L936" i="2"/>
  <c r="J928" i="1" l="1"/>
  <c r="O928" i="1" s="1"/>
  <c r="L927" i="1"/>
  <c r="Q927" i="1" s="1"/>
  <c r="X927" i="1" s="1"/>
  <c r="T927" i="1"/>
  <c r="P927" i="1"/>
  <c r="P936" i="2"/>
  <c r="T936" i="2"/>
  <c r="Q936" i="2"/>
  <c r="X936" i="2" s="1"/>
  <c r="R936" i="2"/>
  <c r="N936" i="2"/>
  <c r="M936" i="2"/>
  <c r="S936" i="2"/>
  <c r="O936" i="2"/>
  <c r="N928" i="1"/>
  <c r="M928" i="1"/>
  <c r="R928" i="1"/>
  <c r="V936" i="2" l="1"/>
  <c r="U936" i="2"/>
  <c r="I937" i="2" s="1"/>
  <c r="W936" i="2"/>
  <c r="S928" i="1"/>
  <c r="V928" i="1" s="1"/>
  <c r="Y927" i="1"/>
  <c r="Z927" i="1" s="1"/>
  <c r="W927" i="1"/>
  <c r="K928" i="1" s="1"/>
  <c r="Y936" i="2"/>
  <c r="U928" i="1"/>
  <c r="Z936" i="2" l="1"/>
  <c r="AA936" i="2"/>
  <c r="J937" i="2"/>
  <c r="O937" i="2" s="1"/>
  <c r="K937" i="2"/>
  <c r="T937" i="2" s="1"/>
  <c r="L937" i="2"/>
  <c r="Q937" i="2" s="1"/>
  <c r="X937" i="2" s="1"/>
  <c r="AA927" i="1"/>
  <c r="L928" i="1"/>
  <c r="Q928" i="1" s="1"/>
  <c r="X928" i="1" s="1"/>
  <c r="P928" i="1"/>
  <c r="T928" i="1"/>
  <c r="N937" i="2"/>
  <c r="M937" i="2"/>
  <c r="R937" i="2"/>
  <c r="I929" i="1"/>
  <c r="J929" i="1"/>
  <c r="P937" i="2" l="1"/>
  <c r="S937" i="2"/>
  <c r="V937" i="2" s="1"/>
  <c r="W937" i="2"/>
  <c r="W928" i="1"/>
  <c r="Y928" i="1"/>
  <c r="Y937" i="2"/>
  <c r="U937" i="2"/>
  <c r="O929" i="1"/>
  <c r="S929" i="1"/>
  <c r="M929" i="1"/>
  <c r="R929" i="1"/>
  <c r="N929" i="1"/>
  <c r="Z937" i="2" l="1"/>
  <c r="AA937" i="2"/>
  <c r="Z928" i="1"/>
  <c r="AA928" i="1"/>
  <c r="L929" i="1"/>
  <c r="Q929" i="1" s="1"/>
  <c r="X929" i="1" s="1"/>
  <c r="K929" i="1"/>
  <c r="V929" i="1"/>
  <c r="J938" i="2"/>
  <c r="I938" i="2"/>
  <c r="K938" i="2"/>
  <c r="L938" i="2"/>
  <c r="U929" i="1"/>
  <c r="P929" i="1" l="1"/>
  <c r="Y929" i="1" s="1"/>
  <c r="AA929" i="1" s="1"/>
  <c r="T929" i="1"/>
  <c r="P938" i="2"/>
  <c r="T938" i="2"/>
  <c r="R938" i="2"/>
  <c r="N938" i="2"/>
  <c r="M938" i="2"/>
  <c r="Q938" i="2"/>
  <c r="X938" i="2" s="1"/>
  <c r="S938" i="2"/>
  <c r="O938" i="2"/>
  <c r="J930" i="1"/>
  <c r="I930" i="1"/>
  <c r="W938" i="2" l="1"/>
  <c r="V938" i="2"/>
  <c r="Y938" i="2"/>
  <c r="Z929" i="1"/>
  <c r="W929" i="1"/>
  <c r="U938" i="2"/>
  <c r="R930" i="1"/>
  <c r="N930" i="1"/>
  <c r="M930" i="1"/>
  <c r="S930" i="1"/>
  <c r="O930" i="1"/>
  <c r="Z938" i="2" l="1"/>
  <c r="AA938" i="2"/>
  <c r="L930" i="1"/>
  <c r="Q930" i="1" s="1"/>
  <c r="X930" i="1" s="1"/>
  <c r="K930" i="1"/>
  <c r="V930" i="1"/>
  <c r="K939" i="2"/>
  <c r="J939" i="2"/>
  <c r="I939" i="2"/>
  <c r="L939" i="2"/>
  <c r="U930" i="1"/>
  <c r="T930" i="1" l="1"/>
  <c r="P930" i="1"/>
  <c r="N939" i="2"/>
  <c r="M939" i="2"/>
  <c r="R939" i="2"/>
  <c r="Q939" i="2"/>
  <c r="X939" i="2" s="1"/>
  <c r="O939" i="2"/>
  <c r="S939" i="2"/>
  <c r="T939" i="2"/>
  <c r="P939" i="2"/>
  <c r="J931" i="1"/>
  <c r="I931" i="1"/>
  <c r="V939" i="2" l="1"/>
  <c r="W939" i="2"/>
  <c r="W930" i="1"/>
  <c r="Y930" i="1"/>
  <c r="Y939" i="2"/>
  <c r="U939" i="2"/>
  <c r="O931" i="1"/>
  <c r="S931" i="1"/>
  <c r="N931" i="1"/>
  <c r="M931" i="1"/>
  <c r="R931" i="1"/>
  <c r="Z939" i="2" l="1"/>
  <c r="AA939" i="2"/>
  <c r="Z930" i="1"/>
  <c r="AA930" i="1"/>
  <c r="L931" i="1"/>
  <c r="Q931" i="1" s="1"/>
  <c r="X931" i="1" s="1"/>
  <c r="K931" i="1"/>
  <c r="V931" i="1"/>
  <c r="U931" i="1"/>
  <c r="I932" i="1" s="1"/>
  <c r="J940" i="2"/>
  <c r="I940" i="2"/>
  <c r="K940" i="2"/>
  <c r="L940" i="2"/>
  <c r="T931" i="1" l="1"/>
  <c r="P931" i="1"/>
  <c r="J932" i="1"/>
  <c r="S932" i="1" s="1"/>
  <c r="Q940" i="2"/>
  <c r="X940" i="2" s="1"/>
  <c r="R940" i="2"/>
  <c r="N940" i="2"/>
  <c r="M940" i="2"/>
  <c r="P940" i="2"/>
  <c r="T940" i="2"/>
  <c r="S940" i="2"/>
  <c r="O940" i="2"/>
  <c r="V940" i="2" s="1"/>
  <c r="R932" i="1"/>
  <c r="N932" i="1"/>
  <c r="M932" i="1"/>
  <c r="Y940" i="2" l="1"/>
  <c r="W940" i="2"/>
  <c r="W931" i="1"/>
  <c r="Y931" i="1"/>
  <c r="O932" i="1"/>
  <c r="V932" i="1" s="1"/>
  <c r="U940" i="2"/>
  <c r="U932" i="1"/>
  <c r="Z940" i="2" l="1"/>
  <c r="AA940" i="2"/>
  <c r="AA931" i="1"/>
  <c r="Z931" i="1"/>
  <c r="L932" i="1"/>
  <c r="Q932" i="1" s="1"/>
  <c r="X932" i="1" s="1"/>
  <c r="K932" i="1"/>
  <c r="J941" i="2"/>
  <c r="I941" i="2"/>
  <c r="K941" i="2"/>
  <c r="L941" i="2"/>
  <c r="I933" i="1"/>
  <c r="J933" i="1"/>
  <c r="T932" i="1" l="1"/>
  <c r="P932" i="1"/>
  <c r="Q941" i="2"/>
  <c r="X941" i="2" s="1"/>
  <c r="T941" i="2"/>
  <c r="P941" i="2"/>
  <c r="N941" i="2"/>
  <c r="M941" i="2"/>
  <c r="R941" i="2"/>
  <c r="O941" i="2"/>
  <c r="S941" i="2"/>
  <c r="M933" i="1"/>
  <c r="R933" i="1"/>
  <c r="N933" i="1"/>
  <c r="S933" i="1"/>
  <c r="O933" i="1"/>
  <c r="W941" i="2" l="1"/>
  <c r="Y941" i="2"/>
  <c r="V941" i="2"/>
  <c r="W932" i="1"/>
  <c r="Y932" i="1"/>
  <c r="V933" i="1"/>
  <c r="U941" i="2"/>
  <c r="U933" i="1"/>
  <c r="Z941" i="2" l="1"/>
  <c r="AA941" i="2"/>
  <c r="AA932" i="1"/>
  <c r="Z932" i="1"/>
  <c r="L933" i="1"/>
  <c r="Q933" i="1" s="1"/>
  <c r="X933" i="1" s="1"/>
  <c r="K933" i="1"/>
  <c r="J942" i="2"/>
  <c r="I942" i="2"/>
  <c r="K942" i="2"/>
  <c r="L942" i="2"/>
  <c r="J934" i="1"/>
  <c r="I934" i="1"/>
  <c r="P933" i="1" l="1"/>
  <c r="Y933" i="1" s="1"/>
  <c r="T933" i="1"/>
  <c r="P942" i="2"/>
  <c r="T942" i="2"/>
  <c r="Q942" i="2"/>
  <c r="X942" i="2" s="1"/>
  <c r="R942" i="2"/>
  <c r="N942" i="2"/>
  <c r="M942" i="2"/>
  <c r="S942" i="2"/>
  <c r="O942" i="2"/>
  <c r="V942" i="2" s="1"/>
  <c r="N934" i="1"/>
  <c r="R934" i="1"/>
  <c r="M934" i="1"/>
  <c r="O934" i="1"/>
  <c r="S934" i="1"/>
  <c r="U942" i="2" l="1"/>
  <c r="J943" i="2" s="1"/>
  <c r="W942" i="2"/>
  <c r="W933" i="1"/>
  <c r="L934" i="1" s="1"/>
  <c r="Q934" i="1" s="1"/>
  <c r="X934" i="1" s="1"/>
  <c r="Z933" i="1"/>
  <c r="AA933" i="1"/>
  <c r="V934" i="1"/>
  <c r="Y942" i="2"/>
  <c r="U934" i="1"/>
  <c r="I943" i="2" l="1"/>
  <c r="L943" i="2"/>
  <c r="Q943" i="2" s="1"/>
  <c r="X943" i="2" s="1"/>
  <c r="K943" i="2"/>
  <c r="Z942" i="2"/>
  <c r="AA942" i="2"/>
  <c r="K934" i="1"/>
  <c r="P934" i="1" s="1"/>
  <c r="Y934" i="1" s="1"/>
  <c r="Z934" i="1" s="1"/>
  <c r="T943" i="2"/>
  <c r="P943" i="2"/>
  <c r="N943" i="2"/>
  <c r="M943" i="2"/>
  <c r="R943" i="2"/>
  <c r="O943" i="2"/>
  <c r="S943" i="2"/>
  <c r="J935" i="1"/>
  <c r="I935" i="1"/>
  <c r="W943" i="2" l="1"/>
  <c r="V943" i="2"/>
  <c r="Y943" i="2"/>
  <c r="T934" i="1"/>
  <c r="W934" i="1" s="1"/>
  <c r="K935" i="1" s="1"/>
  <c r="T935" i="1" s="1"/>
  <c r="AA934" i="1"/>
  <c r="U943" i="2"/>
  <c r="R935" i="1"/>
  <c r="N935" i="1"/>
  <c r="M935" i="1"/>
  <c r="S935" i="1"/>
  <c r="O935" i="1"/>
  <c r="Z943" i="2" l="1"/>
  <c r="AA943" i="2"/>
  <c r="P935" i="1"/>
  <c r="W935" i="1" s="1"/>
  <c r="L935" i="1"/>
  <c r="Q935" i="1" s="1"/>
  <c r="X935" i="1" s="1"/>
  <c r="V935" i="1"/>
  <c r="J944" i="2"/>
  <c r="I944" i="2"/>
  <c r="K944" i="2"/>
  <c r="L944" i="2"/>
  <c r="U935" i="1"/>
  <c r="Y935" i="1" l="1"/>
  <c r="AA935" i="1" s="1"/>
  <c r="L936" i="1"/>
  <c r="Q936" i="1" s="1"/>
  <c r="X936" i="1" s="1"/>
  <c r="P944" i="2"/>
  <c r="T944" i="2"/>
  <c r="Q944" i="2"/>
  <c r="X944" i="2" s="1"/>
  <c r="R944" i="2"/>
  <c r="N944" i="2"/>
  <c r="M944" i="2"/>
  <c r="S944" i="2"/>
  <c r="O944" i="2"/>
  <c r="J936" i="1"/>
  <c r="I936" i="1"/>
  <c r="K936" i="1"/>
  <c r="U944" i="2" l="1"/>
  <c r="W944" i="2"/>
  <c r="V944" i="2"/>
  <c r="K945" i="2" s="1"/>
  <c r="Z935" i="1"/>
  <c r="I945" i="2"/>
  <c r="L945" i="2"/>
  <c r="Y944" i="2"/>
  <c r="N936" i="1"/>
  <c r="M936" i="1"/>
  <c r="R936" i="1"/>
  <c r="T936" i="1"/>
  <c r="P936" i="1"/>
  <c r="S936" i="1"/>
  <c r="O936" i="1"/>
  <c r="J945" i="2" l="1"/>
  <c r="O945" i="2" s="1"/>
  <c r="Z944" i="2"/>
  <c r="AA944" i="2"/>
  <c r="W936" i="1"/>
  <c r="V936" i="1"/>
  <c r="N945" i="2"/>
  <c r="M945" i="2"/>
  <c r="R945" i="2"/>
  <c r="Q945" i="2"/>
  <c r="X945" i="2" s="1"/>
  <c r="S945" i="2"/>
  <c r="T945" i="2"/>
  <c r="P945" i="2"/>
  <c r="Y936" i="1"/>
  <c r="U936" i="1"/>
  <c r="W945" i="2" l="1"/>
  <c r="V945" i="2"/>
  <c r="Y945" i="2"/>
  <c r="U945" i="2"/>
  <c r="AA936" i="1"/>
  <c r="Z936" i="1"/>
  <c r="I937" i="1"/>
  <c r="J937" i="1"/>
  <c r="K937" i="1"/>
  <c r="L937" i="1"/>
  <c r="Z945" i="2" l="1"/>
  <c r="AA945" i="2"/>
  <c r="J946" i="2"/>
  <c r="I946" i="2"/>
  <c r="K946" i="2"/>
  <c r="L946" i="2"/>
  <c r="Q937" i="1"/>
  <c r="X937" i="1" s="1"/>
  <c r="O937" i="1"/>
  <c r="S937" i="1"/>
  <c r="P937" i="1"/>
  <c r="T937" i="1"/>
  <c r="M937" i="1"/>
  <c r="R937" i="1"/>
  <c r="N937" i="1"/>
  <c r="V937" i="1" l="1"/>
  <c r="W937" i="1"/>
  <c r="P946" i="2"/>
  <c r="T946" i="2"/>
  <c r="Q946" i="2"/>
  <c r="X946" i="2" s="1"/>
  <c r="R946" i="2"/>
  <c r="N946" i="2"/>
  <c r="M946" i="2"/>
  <c r="S946" i="2"/>
  <c r="O946" i="2"/>
  <c r="Y937" i="1"/>
  <c r="U937" i="1"/>
  <c r="V946" i="2" l="1"/>
  <c r="U946" i="2"/>
  <c r="W946" i="2"/>
  <c r="Y946" i="2"/>
  <c r="Z937" i="1"/>
  <c r="AA937" i="1"/>
  <c r="K938" i="1"/>
  <c r="J938" i="1"/>
  <c r="I938" i="1"/>
  <c r="L938" i="1"/>
  <c r="K947" i="2" l="1"/>
  <c r="Z946" i="2"/>
  <c r="AA946" i="2"/>
  <c r="J947" i="2"/>
  <c r="O947" i="2" s="1"/>
  <c r="I947" i="2"/>
  <c r="M947" i="2" s="1"/>
  <c r="L947" i="2"/>
  <c r="Q947" i="2" s="1"/>
  <c r="X947" i="2" s="1"/>
  <c r="T947" i="2"/>
  <c r="P947" i="2"/>
  <c r="Q938" i="1"/>
  <c r="X938" i="1" s="1"/>
  <c r="R938" i="1"/>
  <c r="N938" i="1"/>
  <c r="M938" i="1"/>
  <c r="T938" i="1"/>
  <c r="P938" i="1"/>
  <c r="S938" i="1"/>
  <c r="O938" i="1"/>
  <c r="N947" i="2" l="1"/>
  <c r="S947" i="2"/>
  <c r="R947" i="2"/>
  <c r="U947" i="2" s="1"/>
  <c r="Y947" i="2"/>
  <c r="V947" i="2"/>
  <c r="W947" i="2"/>
  <c r="V938" i="1"/>
  <c r="W938" i="1"/>
  <c r="Y938" i="1"/>
  <c r="U938" i="1"/>
  <c r="Z947" i="2" l="1"/>
  <c r="AA947" i="2"/>
  <c r="J948" i="2"/>
  <c r="I948" i="2"/>
  <c r="K948" i="2"/>
  <c r="L948" i="2"/>
  <c r="AA938" i="1"/>
  <c r="Z938" i="1"/>
  <c r="J939" i="1"/>
  <c r="I939" i="1"/>
  <c r="K939" i="1"/>
  <c r="L939" i="1"/>
  <c r="Q948" i="2" l="1"/>
  <c r="X948" i="2" s="1"/>
  <c r="P948" i="2"/>
  <c r="T948" i="2"/>
  <c r="R948" i="2"/>
  <c r="N948" i="2"/>
  <c r="M948" i="2"/>
  <c r="S948" i="2"/>
  <c r="O948" i="2"/>
  <c r="V948" i="2" s="1"/>
  <c r="Q939" i="1"/>
  <c r="X939" i="1" s="1"/>
  <c r="N939" i="1"/>
  <c r="M939" i="1"/>
  <c r="R939" i="1"/>
  <c r="T939" i="1"/>
  <c r="P939" i="1"/>
  <c r="O939" i="1"/>
  <c r="S939" i="1"/>
  <c r="Y948" i="2" l="1"/>
  <c r="W948" i="2"/>
  <c r="W939" i="1"/>
  <c r="Y939" i="1"/>
  <c r="AA939" i="1" s="1"/>
  <c r="V939" i="1"/>
  <c r="U948" i="2"/>
  <c r="U939" i="1"/>
  <c r="Z948" i="2" l="1"/>
  <c r="AA948" i="2"/>
  <c r="Z939" i="1"/>
  <c r="J949" i="2"/>
  <c r="I949" i="2"/>
  <c r="K949" i="2"/>
  <c r="L949" i="2"/>
  <c r="J940" i="1"/>
  <c r="I940" i="1"/>
  <c r="K940" i="1"/>
  <c r="L940" i="1"/>
  <c r="T949" i="2" l="1"/>
  <c r="P949" i="2"/>
  <c r="Q949" i="2"/>
  <c r="X949" i="2" s="1"/>
  <c r="N949" i="2"/>
  <c r="M949" i="2"/>
  <c r="R949" i="2"/>
  <c r="O949" i="2"/>
  <c r="S949" i="2"/>
  <c r="P940" i="1"/>
  <c r="T940" i="1"/>
  <c r="Q940" i="1"/>
  <c r="X940" i="1" s="1"/>
  <c r="R940" i="1"/>
  <c r="N940" i="1"/>
  <c r="M940" i="1"/>
  <c r="O940" i="1"/>
  <c r="S940" i="1"/>
  <c r="V949" i="2" l="1"/>
  <c r="W949" i="2"/>
  <c r="Y949" i="2"/>
  <c r="W940" i="1"/>
  <c r="U940" i="1"/>
  <c r="I941" i="1" s="1"/>
  <c r="V940" i="1"/>
  <c r="U949" i="2"/>
  <c r="Y940" i="1"/>
  <c r="Z949" i="2" l="1"/>
  <c r="AA949" i="2"/>
  <c r="J941" i="1"/>
  <c r="O941" i="1" s="1"/>
  <c r="L941" i="1"/>
  <c r="Q941" i="1" s="1"/>
  <c r="X941" i="1" s="1"/>
  <c r="K941" i="1"/>
  <c r="T941" i="1" s="1"/>
  <c r="J950" i="2"/>
  <c r="I950" i="2"/>
  <c r="K950" i="2"/>
  <c r="L950" i="2"/>
  <c r="AA940" i="1"/>
  <c r="Z940" i="1"/>
  <c r="M941" i="1"/>
  <c r="R941" i="1"/>
  <c r="N941" i="1"/>
  <c r="S941" i="1" l="1"/>
  <c r="V941" i="1" s="1"/>
  <c r="P941" i="1"/>
  <c r="W941" i="1" s="1"/>
  <c r="P950" i="2"/>
  <c r="T950" i="2"/>
  <c r="Q950" i="2"/>
  <c r="X950" i="2" s="1"/>
  <c r="R950" i="2"/>
  <c r="N950" i="2"/>
  <c r="M950" i="2"/>
  <c r="S950" i="2"/>
  <c r="O950" i="2"/>
  <c r="U941" i="1"/>
  <c r="V950" i="2" l="1"/>
  <c r="W950" i="2"/>
  <c r="U950" i="2"/>
  <c r="K951" i="2" s="1"/>
  <c r="Y941" i="1"/>
  <c r="Z941" i="1" s="1"/>
  <c r="Y950" i="2"/>
  <c r="J942" i="1"/>
  <c r="I942" i="1"/>
  <c r="K942" i="1"/>
  <c r="L942" i="1"/>
  <c r="Z950" i="2" l="1"/>
  <c r="AA950" i="2"/>
  <c r="J951" i="2"/>
  <c r="O951" i="2" s="1"/>
  <c r="I951" i="2"/>
  <c r="R951" i="2" s="1"/>
  <c r="L951" i="2"/>
  <c r="Q951" i="2" s="1"/>
  <c r="X951" i="2" s="1"/>
  <c r="AA941" i="1"/>
  <c r="T951" i="2"/>
  <c r="P951" i="2"/>
  <c r="Q942" i="1"/>
  <c r="X942" i="1" s="1"/>
  <c r="O942" i="1"/>
  <c r="S942" i="1"/>
  <c r="P942" i="1"/>
  <c r="T942" i="1"/>
  <c r="N942" i="1"/>
  <c r="R942" i="1"/>
  <c r="M942" i="1"/>
  <c r="S951" i="2" l="1"/>
  <c r="M951" i="2"/>
  <c r="N951" i="2"/>
  <c r="Y951" i="2" s="1"/>
  <c r="W951" i="2"/>
  <c r="V951" i="2"/>
  <c r="V942" i="1"/>
  <c r="W942" i="1"/>
  <c r="U951" i="2"/>
  <c r="Y942" i="1"/>
  <c r="U942" i="1"/>
  <c r="Z951" i="2" l="1"/>
  <c r="AA951" i="2"/>
  <c r="J952" i="2"/>
  <c r="I952" i="2"/>
  <c r="K952" i="2"/>
  <c r="L952" i="2"/>
  <c r="J943" i="1"/>
  <c r="I943" i="1"/>
  <c r="K943" i="1"/>
  <c r="AA942" i="1"/>
  <c r="Z942" i="1"/>
  <c r="L943" i="1"/>
  <c r="P952" i="2" l="1"/>
  <c r="T952" i="2"/>
  <c r="Q952" i="2"/>
  <c r="X952" i="2" s="1"/>
  <c r="R952" i="2"/>
  <c r="N952" i="2"/>
  <c r="M952" i="2"/>
  <c r="S952" i="2"/>
  <c r="O952" i="2"/>
  <c r="Q943" i="1"/>
  <c r="X943" i="1" s="1"/>
  <c r="T943" i="1"/>
  <c r="P943" i="1"/>
  <c r="R943" i="1"/>
  <c r="N943" i="1"/>
  <c r="M943" i="1"/>
  <c r="S943" i="1"/>
  <c r="O943" i="1"/>
  <c r="W952" i="2" l="1"/>
  <c r="V952" i="2"/>
  <c r="U952" i="2"/>
  <c r="J953" i="2" s="1"/>
  <c r="V943" i="1"/>
  <c r="U943" i="1"/>
  <c r="I944" i="1" s="1"/>
  <c r="W943" i="1"/>
  <c r="Y952" i="2"/>
  <c r="Y943" i="1"/>
  <c r="Z952" i="2" l="1"/>
  <c r="AA952" i="2"/>
  <c r="L953" i="2"/>
  <c r="Q953" i="2" s="1"/>
  <c r="X953" i="2" s="1"/>
  <c r="K953" i="2"/>
  <c r="T953" i="2" s="1"/>
  <c r="I953" i="2"/>
  <c r="N953" i="2" s="1"/>
  <c r="K944" i="1"/>
  <c r="T944" i="1" s="1"/>
  <c r="J944" i="1"/>
  <c r="S944" i="1" s="1"/>
  <c r="L944" i="1"/>
  <c r="Q944" i="1" s="1"/>
  <c r="X944" i="1" s="1"/>
  <c r="O953" i="2"/>
  <c r="S953" i="2"/>
  <c r="AA943" i="1"/>
  <c r="Z943" i="1"/>
  <c r="N944" i="1"/>
  <c r="M944" i="1"/>
  <c r="R944" i="1"/>
  <c r="P953" i="2" l="1"/>
  <c r="R953" i="2"/>
  <c r="M953" i="2"/>
  <c r="Y953" i="2" s="1"/>
  <c r="V953" i="2"/>
  <c r="W953" i="2"/>
  <c r="O944" i="1"/>
  <c r="V944" i="1" s="1"/>
  <c r="P944" i="1"/>
  <c r="W944" i="1" s="1"/>
  <c r="U953" i="2"/>
  <c r="U944" i="1"/>
  <c r="Z953" i="2" l="1"/>
  <c r="AA953" i="2"/>
  <c r="Y944" i="1"/>
  <c r="Z944" i="1" s="1"/>
  <c r="J954" i="2"/>
  <c r="I954" i="2"/>
  <c r="K954" i="2"/>
  <c r="L954" i="2"/>
  <c r="I945" i="1"/>
  <c r="J945" i="1"/>
  <c r="K945" i="1"/>
  <c r="L945" i="1"/>
  <c r="AA944" i="1" l="1"/>
  <c r="P954" i="2"/>
  <c r="T954" i="2"/>
  <c r="Q954" i="2"/>
  <c r="X954" i="2" s="1"/>
  <c r="R954" i="2"/>
  <c r="N954" i="2"/>
  <c r="M954" i="2"/>
  <c r="S954" i="2"/>
  <c r="O954" i="2"/>
  <c r="Q945" i="1"/>
  <c r="X945" i="1" s="1"/>
  <c r="O945" i="1"/>
  <c r="S945" i="1"/>
  <c r="P945" i="1"/>
  <c r="T945" i="1"/>
  <c r="M945" i="1"/>
  <c r="R945" i="1"/>
  <c r="N945" i="1"/>
  <c r="W954" i="2" l="1"/>
  <c r="V954" i="2"/>
  <c r="Y954" i="2"/>
  <c r="W945" i="1"/>
  <c r="V945" i="1"/>
  <c r="Y945" i="1"/>
  <c r="Z945" i="1" s="1"/>
  <c r="U954" i="2"/>
  <c r="U945" i="1"/>
  <c r="Z954" i="2" l="1"/>
  <c r="AA954" i="2"/>
  <c r="AA945" i="1"/>
  <c r="J955" i="2"/>
  <c r="I955" i="2"/>
  <c r="K955" i="2"/>
  <c r="L955" i="2"/>
  <c r="K946" i="1"/>
  <c r="J946" i="1"/>
  <c r="I946" i="1"/>
  <c r="L946" i="1"/>
  <c r="T955" i="2" l="1"/>
  <c r="P955" i="2"/>
  <c r="Q955" i="2"/>
  <c r="X955" i="2" s="1"/>
  <c r="N955" i="2"/>
  <c r="M955" i="2"/>
  <c r="R955" i="2"/>
  <c r="O955" i="2"/>
  <c r="S955" i="2"/>
  <c r="R946" i="1"/>
  <c r="N946" i="1"/>
  <c r="M946" i="1"/>
  <c r="S946" i="1"/>
  <c r="O946" i="1"/>
  <c r="Q946" i="1"/>
  <c r="X946" i="1" s="1"/>
  <c r="T946" i="1"/>
  <c r="P946" i="1"/>
  <c r="W955" i="2" l="1"/>
  <c r="V955" i="2"/>
  <c r="Y955" i="2"/>
  <c r="V946" i="1"/>
  <c r="W946" i="1"/>
  <c r="U955" i="2"/>
  <c r="Y946" i="1"/>
  <c r="U946" i="1"/>
  <c r="Z955" i="2" l="1"/>
  <c r="AA955" i="2"/>
  <c r="J956" i="2"/>
  <c r="I956" i="2"/>
  <c r="K956" i="2"/>
  <c r="L956" i="2"/>
  <c r="J947" i="1"/>
  <c r="I947" i="1"/>
  <c r="K947" i="1"/>
  <c r="AA946" i="1"/>
  <c r="Z946" i="1"/>
  <c r="L947" i="1"/>
  <c r="Q956" i="2" l="1"/>
  <c r="X956" i="2" s="1"/>
  <c r="P956" i="2"/>
  <c r="T956" i="2"/>
  <c r="R956" i="2"/>
  <c r="N956" i="2"/>
  <c r="M956" i="2"/>
  <c r="S956" i="2"/>
  <c r="O956" i="2"/>
  <c r="V956" i="2" s="1"/>
  <c r="Q947" i="1"/>
  <c r="X947" i="1" s="1"/>
  <c r="P947" i="1"/>
  <c r="T947" i="1"/>
  <c r="N947" i="1"/>
  <c r="M947" i="1"/>
  <c r="R947" i="1"/>
  <c r="O947" i="1"/>
  <c r="S947" i="1"/>
  <c r="U956" i="2" l="1"/>
  <c r="W956" i="2"/>
  <c r="V947" i="1"/>
  <c r="Y947" i="1"/>
  <c r="AA947" i="1" s="1"/>
  <c r="W947" i="1"/>
  <c r="J957" i="2"/>
  <c r="I957" i="2"/>
  <c r="Y956" i="2"/>
  <c r="U947" i="1"/>
  <c r="Z956" i="2" l="1"/>
  <c r="AA956" i="2"/>
  <c r="L957" i="2"/>
  <c r="Q957" i="2" s="1"/>
  <c r="X957" i="2" s="1"/>
  <c r="K957" i="2"/>
  <c r="T957" i="2" s="1"/>
  <c r="Z947" i="1"/>
  <c r="N957" i="2"/>
  <c r="M957" i="2"/>
  <c r="R957" i="2"/>
  <c r="O957" i="2"/>
  <c r="S957" i="2"/>
  <c r="J948" i="1"/>
  <c r="I948" i="1"/>
  <c r="K948" i="1"/>
  <c r="L948" i="1"/>
  <c r="P957" i="2" l="1"/>
  <c r="Y957" i="2" s="1"/>
  <c r="V957" i="2"/>
  <c r="U957" i="2"/>
  <c r="P948" i="1"/>
  <c r="T948" i="1"/>
  <c r="Q948" i="1"/>
  <c r="X948" i="1" s="1"/>
  <c r="R948" i="1"/>
  <c r="N948" i="1"/>
  <c r="M948" i="1"/>
  <c r="S948" i="1"/>
  <c r="O948" i="1"/>
  <c r="W957" i="2" l="1"/>
  <c r="Z957" i="2"/>
  <c r="AA957" i="2"/>
  <c r="W948" i="1"/>
  <c r="V948" i="1"/>
  <c r="U948" i="1"/>
  <c r="J958" i="2"/>
  <c r="I958" i="2"/>
  <c r="K958" i="2"/>
  <c r="L958" i="2"/>
  <c r="Y948" i="1"/>
  <c r="K949" i="1" l="1"/>
  <c r="P949" i="1" s="1"/>
  <c r="I949" i="1"/>
  <c r="M949" i="1" s="1"/>
  <c r="J949" i="1"/>
  <c r="S949" i="1" s="1"/>
  <c r="L949" i="1"/>
  <c r="Q949" i="1" s="1"/>
  <c r="Q958" i="2"/>
  <c r="X958" i="2" s="1"/>
  <c r="P958" i="2"/>
  <c r="T958" i="2"/>
  <c r="R958" i="2"/>
  <c r="N958" i="2"/>
  <c r="M958" i="2"/>
  <c r="S958" i="2"/>
  <c r="O958" i="2"/>
  <c r="V958" i="2" s="1"/>
  <c r="AA948" i="1"/>
  <c r="Z948" i="1"/>
  <c r="U958" i="2" l="1"/>
  <c r="J959" i="2" s="1"/>
  <c r="W958" i="2"/>
  <c r="R949" i="1"/>
  <c r="T949" i="1"/>
  <c r="W949" i="1" s="1"/>
  <c r="N949" i="1"/>
  <c r="O949" i="1"/>
  <c r="X949" i="1"/>
  <c r="Y958" i="2"/>
  <c r="Z958" i="2" l="1"/>
  <c r="AA958" i="2"/>
  <c r="K959" i="2"/>
  <c r="T959" i="2" s="1"/>
  <c r="L959" i="2"/>
  <c r="Q959" i="2" s="1"/>
  <c r="X959" i="2" s="1"/>
  <c r="I959" i="2"/>
  <c r="R959" i="2" s="1"/>
  <c r="U949" i="1"/>
  <c r="I950" i="1" s="1"/>
  <c r="Y949" i="1"/>
  <c r="Z949" i="1" s="1"/>
  <c r="V949" i="1"/>
  <c r="O959" i="2"/>
  <c r="S959" i="2"/>
  <c r="N959" i="2" l="1"/>
  <c r="M959" i="2"/>
  <c r="U959" i="2" s="1"/>
  <c r="P959" i="2"/>
  <c r="W959" i="2" s="1"/>
  <c r="V959" i="2"/>
  <c r="K950" i="1"/>
  <c r="P950" i="1" s="1"/>
  <c r="AA949" i="1"/>
  <c r="L950" i="1"/>
  <c r="Q950" i="1" s="1"/>
  <c r="X950" i="1" s="1"/>
  <c r="J950" i="1"/>
  <c r="O950" i="1" s="1"/>
  <c r="N950" i="1"/>
  <c r="R950" i="1"/>
  <c r="M950" i="1"/>
  <c r="Y959" i="2" l="1"/>
  <c r="T950" i="1"/>
  <c r="W950" i="1" s="1"/>
  <c r="S950" i="1"/>
  <c r="V950" i="1" s="1"/>
  <c r="J960" i="2"/>
  <c r="I960" i="2"/>
  <c r="K960" i="2"/>
  <c r="L960" i="2"/>
  <c r="Y950" i="1"/>
  <c r="U950" i="1"/>
  <c r="Z959" i="2" l="1"/>
  <c r="AA959" i="2"/>
  <c r="L951" i="1"/>
  <c r="Q951" i="1" s="1"/>
  <c r="X951" i="1" s="1"/>
  <c r="P960" i="2"/>
  <c r="T960" i="2"/>
  <c r="Q960" i="2"/>
  <c r="X960" i="2" s="1"/>
  <c r="R960" i="2"/>
  <c r="N960" i="2"/>
  <c r="M960" i="2"/>
  <c r="S960" i="2"/>
  <c r="O960" i="2"/>
  <c r="J951" i="1"/>
  <c r="I951" i="1"/>
  <c r="K951" i="1"/>
  <c r="AA950" i="1"/>
  <c r="Z950" i="1"/>
  <c r="W960" i="2" l="1"/>
  <c r="V960" i="2"/>
  <c r="U960" i="2"/>
  <c r="Y960" i="2"/>
  <c r="S951" i="1"/>
  <c r="O951" i="1"/>
  <c r="T951" i="1"/>
  <c r="P951" i="1"/>
  <c r="R951" i="1"/>
  <c r="N951" i="1"/>
  <c r="M951" i="1"/>
  <c r="Z960" i="2" l="1"/>
  <c r="AA960" i="2"/>
  <c r="L961" i="2"/>
  <c r="Q961" i="2" s="1"/>
  <c r="X961" i="2" s="1"/>
  <c r="K961" i="2"/>
  <c r="P961" i="2" s="1"/>
  <c r="J961" i="2"/>
  <c r="O961" i="2" s="1"/>
  <c r="I961" i="2"/>
  <c r="N961" i="2" s="1"/>
  <c r="V951" i="1"/>
  <c r="W951" i="1"/>
  <c r="Y951" i="1"/>
  <c r="U951" i="1"/>
  <c r="S961" i="2" l="1"/>
  <c r="R961" i="2"/>
  <c r="M961" i="2"/>
  <c r="Y961" i="2" s="1"/>
  <c r="V961" i="2"/>
  <c r="T961" i="2"/>
  <c r="W961" i="2" s="1"/>
  <c r="AA951" i="1"/>
  <c r="Z951" i="1"/>
  <c r="J952" i="1"/>
  <c r="I952" i="1"/>
  <c r="K952" i="1"/>
  <c r="L952" i="1"/>
  <c r="Z961" i="2" l="1"/>
  <c r="AA961" i="2"/>
  <c r="U961" i="2"/>
  <c r="J962" i="2" s="1"/>
  <c r="Q952" i="1"/>
  <c r="X952" i="1" s="1"/>
  <c r="N952" i="1"/>
  <c r="M952" i="1"/>
  <c r="R952" i="1"/>
  <c r="T952" i="1"/>
  <c r="P952" i="1"/>
  <c r="S952" i="1"/>
  <c r="O952" i="1"/>
  <c r="L962" i="2" l="1"/>
  <c r="K962" i="2"/>
  <c r="P962" i="2" s="1"/>
  <c r="I962" i="2"/>
  <c r="R962" i="2" s="1"/>
  <c r="W952" i="1"/>
  <c r="V952" i="1"/>
  <c r="Q962" i="2"/>
  <c r="X962" i="2" s="1"/>
  <c r="T962" i="2"/>
  <c r="S962" i="2"/>
  <c r="O962" i="2"/>
  <c r="Y952" i="1"/>
  <c r="U952" i="1"/>
  <c r="M962" i="2" l="1"/>
  <c r="N962" i="2"/>
  <c r="U962" i="2" s="1"/>
  <c r="V962" i="2"/>
  <c r="W962" i="2"/>
  <c r="I953" i="1"/>
  <c r="J953" i="1"/>
  <c r="K953" i="1"/>
  <c r="AA952" i="1"/>
  <c r="Z952" i="1"/>
  <c r="L953" i="1"/>
  <c r="Y962" i="2" l="1"/>
  <c r="Z962" i="2"/>
  <c r="AA962" i="2"/>
  <c r="J963" i="2"/>
  <c r="S963" i="2" s="1"/>
  <c r="I963" i="2"/>
  <c r="N963" i="2" s="1"/>
  <c r="L963" i="2"/>
  <c r="Q963" i="2" s="1"/>
  <c r="X963" i="2" s="1"/>
  <c r="K963" i="2"/>
  <c r="T963" i="2" s="1"/>
  <c r="Q953" i="1"/>
  <c r="X953" i="1" s="1"/>
  <c r="P953" i="1"/>
  <c r="T953" i="1"/>
  <c r="O953" i="1"/>
  <c r="S953" i="1"/>
  <c r="M953" i="1"/>
  <c r="N953" i="1"/>
  <c r="R953" i="1"/>
  <c r="O963" i="2" l="1"/>
  <c r="R963" i="2"/>
  <c r="M963" i="2"/>
  <c r="U963" i="2" s="1"/>
  <c r="I964" i="2" s="1"/>
  <c r="V963" i="2"/>
  <c r="P963" i="2"/>
  <c r="W963" i="2" s="1"/>
  <c r="W953" i="1"/>
  <c r="V953" i="1"/>
  <c r="Y953" i="1"/>
  <c r="U953" i="1"/>
  <c r="J964" i="2" l="1"/>
  <c r="L964" i="2"/>
  <c r="Q964" i="2" s="1"/>
  <c r="X964" i="2" s="1"/>
  <c r="Y963" i="2"/>
  <c r="K964" i="2"/>
  <c r="P964" i="2" s="1"/>
  <c r="N964" i="2"/>
  <c r="M964" i="2"/>
  <c r="R964" i="2"/>
  <c r="O964" i="2"/>
  <c r="S964" i="2"/>
  <c r="K954" i="1"/>
  <c r="J954" i="1"/>
  <c r="I954" i="1"/>
  <c r="Z953" i="1"/>
  <c r="AA953" i="1"/>
  <c r="L954" i="1"/>
  <c r="Z963" i="2" l="1"/>
  <c r="AA963" i="2"/>
  <c r="T964" i="2"/>
  <c r="W964" i="2" s="1"/>
  <c r="V964" i="2"/>
  <c r="Y964" i="2"/>
  <c r="U964" i="2"/>
  <c r="Q954" i="1"/>
  <c r="X954" i="1" s="1"/>
  <c r="R954" i="1"/>
  <c r="N954" i="1"/>
  <c r="M954" i="1"/>
  <c r="S954" i="1"/>
  <c r="O954" i="1"/>
  <c r="T954" i="1"/>
  <c r="P954" i="1"/>
  <c r="Z964" i="2" l="1"/>
  <c r="AA964" i="2"/>
  <c r="L965" i="2"/>
  <c r="Q965" i="2" s="1"/>
  <c r="X965" i="2" s="1"/>
  <c r="J965" i="2"/>
  <c r="O965" i="2" s="1"/>
  <c r="I965" i="2"/>
  <c r="M965" i="2" s="1"/>
  <c r="K965" i="2"/>
  <c r="T965" i="2" s="1"/>
  <c r="W954" i="1"/>
  <c r="U954" i="1"/>
  <c r="V954" i="1"/>
  <c r="Y954" i="1"/>
  <c r="Z954" i="1" s="1"/>
  <c r="R965" i="2" l="1"/>
  <c r="N965" i="2"/>
  <c r="P965" i="2"/>
  <c r="W965" i="2" s="1"/>
  <c r="S965" i="2"/>
  <c r="V965" i="2" s="1"/>
  <c r="K955" i="1"/>
  <c r="T955" i="1" s="1"/>
  <c r="J955" i="1"/>
  <c r="S955" i="1" s="1"/>
  <c r="I955" i="1"/>
  <c r="N955" i="1" s="1"/>
  <c r="L955" i="1"/>
  <c r="Q955" i="1" s="1"/>
  <c r="X955" i="1" s="1"/>
  <c r="AA954" i="1"/>
  <c r="Y965" i="2" l="1"/>
  <c r="Z965" i="2" s="1"/>
  <c r="U965" i="2"/>
  <c r="J966" i="2" s="1"/>
  <c r="P955" i="1"/>
  <c r="W955" i="1" s="1"/>
  <c r="O955" i="1"/>
  <c r="V955" i="1" s="1"/>
  <c r="R955" i="1"/>
  <c r="M955" i="1"/>
  <c r="AA965" i="2" l="1"/>
  <c r="L966" i="2"/>
  <c r="Q966" i="2" s="1"/>
  <c r="X966" i="2" s="1"/>
  <c r="K966" i="2"/>
  <c r="T966" i="2" s="1"/>
  <c r="I966" i="2"/>
  <c r="N966" i="2" s="1"/>
  <c r="O966" i="2"/>
  <c r="V966" i="2" s="1"/>
  <c r="S966" i="2"/>
  <c r="M966" i="2"/>
  <c r="U955" i="1"/>
  <c r="J956" i="1" s="1"/>
  <c r="Y955" i="1"/>
  <c r="Z955" i="1" s="1"/>
  <c r="P966" i="2" l="1"/>
  <c r="W966" i="2" s="1"/>
  <c r="R966" i="2"/>
  <c r="U966" i="2" s="1"/>
  <c r="Y966" i="2"/>
  <c r="Z966" i="2" s="1"/>
  <c r="L956" i="1"/>
  <c r="Q956" i="1" s="1"/>
  <c r="X956" i="1" s="1"/>
  <c r="K956" i="1"/>
  <c r="P956" i="1" s="1"/>
  <c r="I956" i="1"/>
  <c r="R956" i="1" s="1"/>
  <c r="AA955" i="1"/>
  <c r="O956" i="1"/>
  <c r="S956" i="1"/>
  <c r="AA966" i="2" l="1"/>
  <c r="J967" i="2"/>
  <c r="S967" i="2" s="1"/>
  <c r="K967" i="2"/>
  <c r="P967" i="2" s="1"/>
  <c r="L967" i="2"/>
  <c r="Q967" i="2" s="1"/>
  <c r="X967" i="2" s="1"/>
  <c r="I967" i="2"/>
  <c r="R967" i="2" s="1"/>
  <c r="T956" i="1"/>
  <c r="W956" i="1" s="1"/>
  <c r="M956" i="1"/>
  <c r="N956" i="1"/>
  <c r="V956" i="1"/>
  <c r="O967" i="2" l="1"/>
  <c r="N967" i="2"/>
  <c r="M967" i="2"/>
  <c r="Y967" i="2" s="1"/>
  <c r="T967" i="2"/>
  <c r="W967" i="2" s="1"/>
  <c r="V967" i="2"/>
  <c r="U956" i="1"/>
  <c r="K957" i="1" s="1"/>
  <c r="Y956" i="1"/>
  <c r="AA956" i="1" s="1"/>
  <c r="U967" i="2" l="1"/>
  <c r="Z967" i="2"/>
  <c r="AA967" i="2"/>
  <c r="L968" i="2"/>
  <c r="Q968" i="2" s="1"/>
  <c r="X968" i="2" s="1"/>
  <c r="K968" i="2"/>
  <c r="T968" i="2" s="1"/>
  <c r="I968" i="2"/>
  <c r="R968" i="2" s="1"/>
  <c r="J968" i="2"/>
  <c r="O968" i="2" s="1"/>
  <c r="I957" i="1"/>
  <c r="N957" i="1" s="1"/>
  <c r="J957" i="1"/>
  <c r="S957" i="1" s="1"/>
  <c r="L957" i="1"/>
  <c r="Q957" i="1" s="1"/>
  <c r="X957" i="1" s="1"/>
  <c r="Z956" i="1"/>
  <c r="T957" i="1"/>
  <c r="P957" i="1"/>
  <c r="M968" i="2" l="1"/>
  <c r="N968" i="2"/>
  <c r="P968" i="2"/>
  <c r="W968" i="2" s="1"/>
  <c r="S968" i="2"/>
  <c r="V968" i="2" s="1"/>
  <c r="R957" i="1"/>
  <c r="M957" i="1"/>
  <c r="O957" i="1"/>
  <c r="V957" i="1" s="1"/>
  <c r="W957" i="1"/>
  <c r="U968" i="2" l="1"/>
  <c r="Y968" i="2"/>
  <c r="U957" i="1"/>
  <c r="L958" i="1" s="1"/>
  <c r="Y957" i="1"/>
  <c r="Z957" i="1" s="1"/>
  <c r="J969" i="2"/>
  <c r="I969" i="2"/>
  <c r="K969" i="2"/>
  <c r="L969" i="2"/>
  <c r="Z968" i="2" l="1"/>
  <c r="AA968" i="2"/>
  <c r="K958" i="1"/>
  <c r="P958" i="1" s="1"/>
  <c r="I958" i="1"/>
  <c r="R958" i="1" s="1"/>
  <c r="J958" i="1"/>
  <c r="O958" i="1" s="1"/>
  <c r="AA957" i="1"/>
  <c r="P969" i="2"/>
  <c r="T969" i="2"/>
  <c r="Q969" i="2"/>
  <c r="X969" i="2" s="1"/>
  <c r="R969" i="2"/>
  <c r="N969" i="2"/>
  <c r="M969" i="2"/>
  <c r="S969" i="2"/>
  <c r="O969" i="2"/>
  <c r="Q958" i="1"/>
  <c r="X958" i="1" s="1"/>
  <c r="W969" i="2" l="1"/>
  <c r="V969" i="2"/>
  <c r="U969" i="2"/>
  <c r="J970" i="2" s="1"/>
  <c r="M958" i="1"/>
  <c r="N958" i="1"/>
  <c r="S958" i="1"/>
  <c r="V958" i="1" s="1"/>
  <c r="T958" i="1"/>
  <c r="W958" i="1" s="1"/>
  <c r="Y969" i="2"/>
  <c r="Z969" i="2" l="1"/>
  <c r="AA969" i="2"/>
  <c r="I970" i="2"/>
  <c r="N970" i="2" s="1"/>
  <c r="K970" i="2"/>
  <c r="T970" i="2" s="1"/>
  <c r="L970" i="2"/>
  <c r="Q970" i="2" s="1"/>
  <c r="X970" i="2" s="1"/>
  <c r="Y958" i="1"/>
  <c r="AA958" i="1" s="1"/>
  <c r="U958" i="1"/>
  <c r="I959" i="1" s="1"/>
  <c r="M970" i="2"/>
  <c r="O970" i="2"/>
  <c r="S970" i="2"/>
  <c r="R970" i="2" l="1"/>
  <c r="P970" i="2"/>
  <c r="W970" i="2" s="1"/>
  <c r="U970" i="2"/>
  <c r="V970" i="2"/>
  <c r="L959" i="1"/>
  <c r="Q959" i="1" s="1"/>
  <c r="X959" i="1" s="1"/>
  <c r="J959" i="1"/>
  <c r="S959" i="1" s="1"/>
  <c r="K959" i="1"/>
  <c r="T959" i="1" s="1"/>
  <c r="Z958" i="1"/>
  <c r="R959" i="1"/>
  <c r="N959" i="1"/>
  <c r="M959" i="1"/>
  <c r="Y970" i="2" l="1"/>
  <c r="L971" i="2"/>
  <c r="Q971" i="2" s="1"/>
  <c r="X971" i="2" s="1"/>
  <c r="I971" i="2"/>
  <c r="N971" i="2" s="1"/>
  <c r="K971" i="2"/>
  <c r="P971" i="2" s="1"/>
  <c r="J971" i="2"/>
  <c r="S971" i="2" s="1"/>
  <c r="O959" i="1"/>
  <c r="V959" i="1" s="1"/>
  <c r="P959" i="1"/>
  <c r="W959" i="1" s="1"/>
  <c r="U959" i="1"/>
  <c r="Z970" i="2" l="1"/>
  <c r="AA970" i="2"/>
  <c r="T971" i="2"/>
  <c r="W971" i="2" s="1"/>
  <c r="O971" i="2"/>
  <c r="V971" i="2" s="1"/>
  <c r="R971" i="2"/>
  <c r="M971" i="2"/>
  <c r="U971" i="2" s="1"/>
  <c r="Y959" i="1"/>
  <c r="Z959" i="1" s="1"/>
  <c r="L960" i="1"/>
  <c r="Q960" i="1" s="1"/>
  <c r="X960" i="1" s="1"/>
  <c r="J960" i="1"/>
  <c r="I960" i="1"/>
  <c r="K960" i="1"/>
  <c r="Y971" i="2" l="1"/>
  <c r="L972" i="2"/>
  <c r="Q972" i="2" s="1"/>
  <c r="X972" i="2" s="1"/>
  <c r="AA959" i="1"/>
  <c r="J972" i="2"/>
  <c r="I972" i="2"/>
  <c r="K972" i="2"/>
  <c r="S960" i="1"/>
  <c r="O960" i="1"/>
  <c r="T960" i="1"/>
  <c r="P960" i="1"/>
  <c r="N960" i="1"/>
  <c r="M960" i="1"/>
  <c r="R960" i="1"/>
  <c r="Z971" i="2" l="1"/>
  <c r="AA971" i="2"/>
  <c r="W960" i="1"/>
  <c r="V960" i="1"/>
  <c r="U960" i="1"/>
  <c r="T972" i="2"/>
  <c r="P972" i="2"/>
  <c r="N972" i="2"/>
  <c r="M972" i="2"/>
  <c r="R972" i="2"/>
  <c r="O972" i="2"/>
  <c r="S972" i="2"/>
  <c r="Y960" i="1"/>
  <c r="W972" i="2" l="1"/>
  <c r="V972" i="2"/>
  <c r="Y972" i="2"/>
  <c r="J961" i="1"/>
  <c r="O961" i="1" s="1"/>
  <c r="L961" i="1"/>
  <c r="Q961" i="1" s="1"/>
  <c r="X961" i="1" s="1"/>
  <c r="K961" i="1"/>
  <c r="P961" i="1" s="1"/>
  <c r="I961" i="1"/>
  <c r="N961" i="1" s="1"/>
  <c r="U972" i="2"/>
  <c r="AA960" i="1"/>
  <c r="Z960" i="1"/>
  <c r="Z972" i="2" l="1"/>
  <c r="AA972" i="2"/>
  <c r="S961" i="1"/>
  <c r="V961" i="1" s="1"/>
  <c r="T961" i="1"/>
  <c r="W961" i="1" s="1"/>
  <c r="R961" i="1"/>
  <c r="M961" i="1"/>
  <c r="J973" i="2"/>
  <c r="I973" i="2"/>
  <c r="K973" i="2"/>
  <c r="L973" i="2"/>
  <c r="U961" i="1" l="1"/>
  <c r="J962" i="1" s="1"/>
  <c r="Y961" i="1"/>
  <c r="AA961" i="1" s="1"/>
  <c r="Q973" i="2"/>
  <c r="X973" i="2" s="1"/>
  <c r="R973" i="2"/>
  <c r="N973" i="2"/>
  <c r="M973" i="2"/>
  <c r="P973" i="2"/>
  <c r="T973" i="2"/>
  <c r="S973" i="2"/>
  <c r="O973" i="2"/>
  <c r="V973" i="2" l="1"/>
  <c r="W973" i="2"/>
  <c r="Y973" i="2"/>
  <c r="L962" i="1"/>
  <c r="Q962" i="1" s="1"/>
  <c r="X962" i="1" s="1"/>
  <c r="K962" i="1"/>
  <c r="P962" i="1" s="1"/>
  <c r="I962" i="1"/>
  <c r="R962" i="1" s="1"/>
  <c r="Z961" i="1"/>
  <c r="U973" i="2"/>
  <c r="S962" i="1"/>
  <c r="O962" i="1"/>
  <c r="Z973" i="2" l="1"/>
  <c r="AA973" i="2"/>
  <c r="T962" i="1"/>
  <c r="W962" i="1" s="1"/>
  <c r="N962" i="1"/>
  <c r="M962" i="1"/>
  <c r="V962" i="1"/>
  <c r="J974" i="2"/>
  <c r="I974" i="2"/>
  <c r="K974" i="2"/>
  <c r="L974" i="2"/>
  <c r="U962" i="1" l="1"/>
  <c r="I963" i="1" s="1"/>
  <c r="N963" i="1" s="1"/>
  <c r="Y962" i="1"/>
  <c r="AA962" i="1" s="1"/>
  <c r="Q974" i="2"/>
  <c r="X974" i="2" s="1"/>
  <c r="T974" i="2"/>
  <c r="P974" i="2"/>
  <c r="N974" i="2"/>
  <c r="M974" i="2"/>
  <c r="R974" i="2"/>
  <c r="O974" i="2"/>
  <c r="S974" i="2"/>
  <c r="W974" i="2" l="1"/>
  <c r="V974" i="2"/>
  <c r="Y974" i="2"/>
  <c r="L963" i="1"/>
  <c r="Q963" i="1" s="1"/>
  <c r="X963" i="1" s="1"/>
  <c r="R963" i="1"/>
  <c r="M963" i="1"/>
  <c r="K963" i="1"/>
  <c r="T963" i="1" s="1"/>
  <c r="J963" i="1"/>
  <c r="S963" i="1" s="1"/>
  <c r="Z962" i="1"/>
  <c r="U974" i="2"/>
  <c r="Z974" i="2" l="1"/>
  <c r="AA974" i="2"/>
  <c r="U963" i="1"/>
  <c r="I964" i="1" s="1"/>
  <c r="P963" i="1"/>
  <c r="W963" i="1" s="1"/>
  <c r="O963" i="1"/>
  <c r="V963" i="1" s="1"/>
  <c r="J975" i="2"/>
  <c r="I975" i="2"/>
  <c r="K975" i="2"/>
  <c r="L975" i="2"/>
  <c r="J964" i="1" l="1"/>
  <c r="S964" i="1" s="1"/>
  <c r="K964" i="1"/>
  <c r="P964" i="1" s="1"/>
  <c r="Y963" i="1"/>
  <c r="AA963" i="1" s="1"/>
  <c r="L964" i="1"/>
  <c r="Q964" i="1" s="1"/>
  <c r="X964" i="1" s="1"/>
  <c r="P975" i="2"/>
  <c r="T975" i="2"/>
  <c r="Q975" i="2"/>
  <c r="X975" i="2" s="1"/>
  <c r="R975" i="2"/>
  <c r="N975" i="2"/>
  <c r="M975" i="2"/>
  <c r="S975" i="2"/>
  <c r="O975" i="2"/>
  <c r="R964" i="1"/>
  <c r="N964" i="1"/>
  <c r="M964" i="1"/>
  <c r="V975" i="2" l="1"/>
  <c r="Y975" i="2"/>
  <c r="W975" i="2"/>
  <c r="O964" i="1"/>
  <c r="V964" i="1" s="1"/>
  <c r="Z963" i="1"/>
  <c r="T964" i="1"/>
  <c r="W964" i="1" s="1"/>
  <c r="U975" i="2"/>
  <c r="U964" i="1"/>
  <c r="Z975" i="2" l="1"/>
  <c r="AA975" i="2"/>
  <c r="Y964" i="1"/>
  <c r="AA964" i="1" s="1"/>
  <c r="J976" i="2"/>
  <c r="I976" i="2"/>
  <c r="K976" i="2"/>
  <c r="L976" i="2"/>
  <c r="J965" i="1"/>
  <c r="I965" i="1"/>
  <c r="K965" i="1"/>
  <c r="L965" i="1"/>
  <c r="Z964" i="1" l="1"/>
  <c r="T976" i="2"/>
  <c r="P976" i="2"/>
  <c r="Q976" i="2"/>
  <c r="X976" i="2" s="1"/>
  <c r="N976" i="2"/>
  <c r="M976" i="2"/>
  <c r="R976" i="2"/>
  <c r="O976" i="2"/>
  <c r="S976" i="2"/>
  <c r="T965" i="1"/>
  <c r="P965" i="1"/>
  <c r="M965" i="1"/>
  <c r="R965" i="1"/>
  <c r="N965" i="1"/>
  <c r="Q965" i="1"/>
  <c r="X965" i="1" s="1"/>
  <c r="S965" i="1"/>
  <c r="O965" i="1"/>
  <c r="W976" i="2" l="1"/>
  <c r="Y976" i="2"/>
  <c r="V976" i="2"/>
  <c r="W965" i="1"/>
  <c r="V965" i="1"/>
  <c r="U965" i="1"/>
  <c r="U976" i="2"/>
  <c r="Y965" i="1"/>
  <c r="Z976" i="2" l="1"/>
  <c r="AA976" i="2"/>
  <c r="J966" i="1"/>
  <c r="O966" i="1" s="1"/>
  <c r="L966" i="1"/>
  <c r="Q966" i="1" s="1"/>
  <c r="X966" i="1" s="1"/>
  <c r="K966" i="1"/>
  <c r="T966" i="1" s="1"/>
  <c r="I966" i="1"/>
  <c r="N966" i="1" s="1"/>
  <c r="J977" i="2"/>
  <c r="I977" i="2"/>
  <c r="K977" i="2"/>
  <c r="L977" i="2"/>
  <c r="Z965" i="1"/>
  <c r="AA965" i="1"/>
  <c r="S966" i="1" l="1"/>
  <c r="V966" i="1" s="1"/>
  <c r="P966" i="1"/>
  <c r="W966" i="1" s="1"/>
  <c r="R966" i="1"/>
  <c r="M966" i="1"/>
  <c r="P977" i="2"/>
  <c r="T977" i="2"/>
  <c r="Q977" i="2"/>
  <c r="X977" i="2" s="1"/>
  <c r="R977" i="2"/>
  <c r="N977" i="2"/>
  <c r="M977" i="2"/>
  <c r="S977" i="2"/>
  <c r="O977" i="2"/>
  <c r="V977" i="2" l="1"/>
  <c r="U977" i="2"/>
  <c r="J978" i="2" s="1"/>
  <c r="W977" i="2"/>
  <c r="Y966" i="1"/>
  <c r="Z966" i="1" s="1"/>
  <c r="U966" i="1"/>
  <c r="K967" i="1" s="1"/>
  <c r="P967" i="1" s="1"/>
  <c r="Y977" i="2"/>
  <c r="K978" i="2" l="1"/>
  <c r="I978" i="2"/>
  <c r="Z977" i="2"/>
  <c r="AA977" i="2"/>
  <c r="L978" i="2"/>
  <c r="Q978" i="2" s="1"/>
  <c r="X978" i="2" s="1"/>
  <c r="AA966" i="1"/>
  <c r="L967" i="1"/>
  <c r="Q967" i="1" s="1"/>
  <c r="X967" i="1" s="1"/>
  <c r="I967" i="1"/>
  <c r="R967" i="1" s="1"/>
  <c r="J967" i="1"/>
  <c r="S967" i="1" s="1"/>
  <c r="T967" i="1"/>
  <c r="W967" i="1" s="1"/>
  <c r="T978" i="2"/>
  <c r="P978" i="2"/>
  <c r="N978" i="2"/>
  <c r="M978" i="2"/>
  <c r="R978" i="2"/>
  <c r="O978" i="2"/>
  <c r="S978" i="2"/>
  <c r="V978" i="2" l="1"/>
  <c r="Y978" i="2"/>
  <c r="W978" i="2"/>
  <c r="M967" i="1"/>
  <c r="N967" i="1"/>
  <c r="O967" i="1"/>
  <c r="V967" i="1" s="1"/>
  <c r="U978" i="2"/>
  <c r="Z978" i="2" l="1"/>
  <c r="AA978" i="2"/>
  <c r="Y967" i="1"/>
  <c r="Z967" i="1" s="1"/>
  <c r="U967" i="1"/>
  <c r="J968" i="1" s="1"/>
  <c r="S968" i="1" s="1"/>
  <c r="J979" i="2"/>
  <c r="I979" i="2"/>
  <c r="K979" i="2"/>
  <c r="L979" i="2"/>
  <c r="AA967" i="1" l="1"/>
  <c r="I968" i="1"/>
  <c r="N968" i="1" s="1"/>
  <c r="K968" i="1"/>
  <c r="T968" i="1" s="1"/>
  <c r="O968" i="1"/>
  <c r="V968" i="1" s="1"/>
  <c r="L968" i="1"/>
  <c r="Q968" i="1" s="1"/>
  <c r="X968" i="1" s="1"/>
  <c r="P979" i="2"/>
  <c r="T979" i="2"/>
  <c r="Q979" i="2"/>
  <c r="X979" i="2" s="1"/>
  <c r="R979" i="2"/>
  <c r="N979" i="2"/>
  <c r="M979" i="2"/>
  <c r="S979" i="2"/>
  <c r="O979" i="2"/>
  <c r="V979" i="2" l="1"/>
  <c r="W979" i="2"/>
  <c r="U979" i="2"/>
  <c r="J980" i="2" s="1"/>
  <c r="M968" i="1"/>
  <c r="R968" i="1"/>
  <c r="P968" i="1"/>
  <c r="W968" i="1" s="1"/>
  <c r="Y979" i="2"/>
  <c r="L980" i="2" l="1"/>
  <c r="Z979" i="2"/>
  <c r="AA979" i="2"/>
  <c r="K980" i="2"/>
  <c r="T980" i="2" s="1"/>
  <c r="I980" i="2"/>
  <c r="M980" i="2" s="1"/>
  <c r="U968" i="1"/>
  <c r="I969" i="1" s="1"/>
  <c r="N969" i="1" s="1"/>
  <c r="Y968" i="1"/>
  <c r="Z968" i="1" s="1"/>
  <c r="Q980" i="2"/>
  <c r="X980" i="2" s="1"/>
  <c r="O980" i="2"/>
  <c r="S980" i="2"/>
  <c r="P980" i="2" l="1"/>
  <c r="N980" i="2"/>
  <c r="R980" i="2"/>
  <c r="V980" i="2"/>
  <c r="Y980" i="2"/>
  <c r="W980" i="2"/>
  <c r="K969" i="1"/>
  <c r="T969" i="1" s="1"/>
  <c r="R969" i="1"/>
  <c r="M969" i="1"/>
  <c r="J969" i="1"/>
  <c r="O969" i="1" s="1"/>
  <c r="L969" i="1"/>
  <c r="Q969" i="1" s="1"/>
  <c r="X969" i="1" s="1"/>
  <c r="AA968" i="1"/>
  <c r="U980" i="2"/>
  <c r="Z980" i="2" l="1"/>
  <c r="AA980" i="2"/>
  <c r="U969" i="1"/>
  <c r="I970" i="1" s="1"/>
  <c r="P969" i="1"/>
  <c r="W969" i="1" s="1"/>
  <c r="S969" i="1"/>
  <c r="V969" i="1" s="1"/>
  <c r="J981" i="2"/>
  <c r="I981" i="2"/>
  <c r="K981" i="2"/>
  <c r="L981" i="2"/>
  <c r="Y969" i="1" l="1"/>
  <c r="AA969" i="1" s="1"/>
  <c r="K970" i="1"/>
  <c r="P970" i="1" s="1"/>
  <c r="L970" i="1"/>
  <c r="Q970" i="1" s="1"/>
  <c r="X970" i="1" s="1"/>
  <c r="J970" i="1"/>
  <c r="O970" i="1" s="1"/>
  <c r="Q981" i="2"/>
  <c r="X981" i="2" s="1"/>
  <c r="P981" i="2"/>
  <c r="T981" i="2"/>
  <c r="R981" i="2"/>
  <c r="N981" i="2"/>
  <c r="M981" i="2"/>
  <c r="S981" i="2"/>
  <c r="O981" i="2"/>
  <c r="R970" i="1"/>
  <c r="N970" i="1"/>
  <c r="M970" i="1"/>
  <c r="Y981" i="2" l="1"/>
  <c r="W981" i="2"/>
  <c r="V981" i="2"/>
  <c r="Z969" i="1"/>
  <c r="S970" i="1"/>
  <c r="V970" i="1" s="1"/>
  <c r="T970" i="1"/>
  <c r="W970" i="1" s="1"/>
  <c r="U970" i="1"/>
  <c r="I971" i="1" s="1"/>
  <c r="U981" i="2"/>
  <c r="Y970" i="1"/>
  <c r="Z981" i="2" l="1"/>
  <c r="AA981" i="2"/>
  <c r="J971" i="1"/>
  <c r="O971" i="1" s="1"/>
  <c r="L971" i="1"/>
  <c r="Q971" i="1" s="1"/>
  <c r="X971" i="1" s="1"/>
  <c r="K971" i="1"/>
  <c r="P971" i="1" s="1"/>
  <c r="J982" i="2"/>
  <c r="I982" i="2"/>
  <c r="K982" i="2"/>
  <c r="L982" i="2"/>
  <c r="N971" i="1"/>
  <c r="M971" i="1"/>
  <c r="R971" i="1"/>
  <c r="AA970" i="1"/>
  <c r="Z970" i="1"/>
  <c r="S971" i="1" l="1"/>
  <c r="V971" i="1" s="1"/>
  <c r="T971" i="1"/>
  <c r="W971" i="1" s="1"/>
  <c r="Q982" i="2"/>
  <c r="X982" i="2" s="1"/>
  <c r="T982" i="2"/>
  <c r="P982" i="2"/>
  <c r="W982" i="2" s="1"/>
  <c r="N982" i="2"/>
  <c r="M982" i="2"/>
  <c r="R982" i="2"/>
  <c r="O982" i="2"/>
  <c r="S982" i="2"/>
  <c r="Y971" i="1"/>
  <c r="U971" i="1"/>
  <c r="V982" i="2" l="1"/>
  <c r="Y982" i="2"/>
  <c r="U982" i="2"/>
  <c r="AA971" i="1"/>
  <c r="Z971" i="1"/>
  <c r="J972" i="1"/>
  <c r="I972" i="1"/>
  <c r="K972" i="1"/>
  <c r="L972" i="1"/>
  <c r="Z982" i="2" l="1"/>
  <c r="AA982" i="2"/>
  <c r="J983" i="2"/>
  <c r="I983" i="2"/>
  <c r="K983" i="2"/>
  <c r="L983" i="2"/>
  <c r="Q972" i="1"/>
  <c r="X972" i="1" s="1"/>
  <c r="O972" i="1"/>
  <c r="S972" i="1"/>
  <c r="P972" i="1"/>
  <c r="T972" i="1"/>
  <c r="R972" i="1"/>
  <c r="N972" i="1"/>
  <c r="M972" i="1"/>
  <c r="W972" i="1" l="1"/>
  <c r="V972" i="1"/>
  <c r="Q983" i="2"/>
  <c r="X983" i="2" s="1"/>
  <c r="P983" i="2"/>
  <c r="T983" i="2"/>
  <c r="R983" i="2"/>
  <c r="N983" i="2"/>
  <c r="M983" i="2"/>
  <c r="S983" i="2"/>
  <c r="O983" i="2"/>
  <c r="Y972" i="1"/>
  <c r="U972" i="1"/>
  <c r="V983" i="2" l="1"/>
  <c r="W983" i="2"/>
  <c r="U983" i="2"/>
  <c r="I984" i="2" s="1"/>
  <c r="Y983" i="2"/>
  <c r="AA972" i="1"/>
  <c r="Z972" i="1"/>
  <c r="J973" i="1"/>
  <c r="I973" i="1"/>
  <c r="K973" i="1"/>
  <c r="L973" i="1"/>
  <c r="Z983" i="2" l="1"/>
  <c r="AA983" i="2"/>
  <c r="J984" i="2"/>
  <c r="O984" i="2" s="1"/>
  <c r="L984" i="2"/>
  <c r="Q984" i="2" s="1"/>
  <c r="X984" i="2" s="1"/>
  <c r="K984" i="2"/>
  <c r="T984" i="2" s="1"/>
  <c r="N984" i="2"/>
  <c r="M984" i="2"/>
  <c r="R984" i="2"/>
  <c r="T973" i="1"/>
  <c r="P973" i="1"/>
  <c r="S973" i="1"/>
  <c r="O973" i="1"/>
  <c r="M973" i="1"/>
  <c r="R973" i="1"/>
  <c r="N973" i="1"/>
  <c r="Q973" i="1"/>
  <c r="X973" i="1" s="1"/>
  <c r="S984" i="2" l="1"/>
  <c r="P984" i="2"/>
  <c r="W984" i="2" s="1"/>
  <c r="V984" i="2"/>
  <c r="V973" i="1"/>
  <c r="W973" i="1"/>
  <c r="Y973" i="1"/>
  <c r="Z973" i="1" s="1"/>
  <c r="U984" i="2"/>
  <c r="U973" i="1"/>
  <c r="L985" i="2" l="1"/>
  <c r="Y984" i="2"/>
  <c r="AA973" i="1"/>
  <c r="Q985" i="2"/>
  <c r="X985" i="2" s="1"/>
  <c r="J985" i="2"/>
  <c r="I985" i="2"/>
  <c r="K985" i="2"/>
  <c r="J974" i="1"/>
  <c r="I974" i="1"/>
  <c r="K974" i="1"/>
  <c r="L974" i="1"/>
  <c r="Z984" i="2" l="1"/>
  <c r="AA984" i="2"/>
  <c r="S985" i="2"/>
  <c r="O985" i="2"/>
  <c r="R985" i="2"/>
  <c r="N985" i="2"/>
  <c r="M985" i="2"/>
  <c r="P985" i="2"/>
  <c r="T985" i="2"/>
  <c r="P974" i="1"/>
  <c r="T974" i="1"/>
  <c r="N974" i="1"/>
  <c r="M974" i="1"/>
  <c r="R974" i="1"/>
  <c r="Q974" i="1"/>
  <c r="X974" i="1" s="1"/>
  <c r="O974" i="1"/>
  <c r="S974" i="1"/>
  <c r="V985" i="2" l="1"/>
  <c r="W985" i="2"/>
  <c r="Y985" i="2"/>
  <c r="W974" i="1"/>
  <c r="V974" i="1"/>
  <c r="Y974" i="1"/>
  <c r="AA974" i="1" s="1"/>
  <c r="U985" i="2"/>
  <c r="U974" i="1"/>
  <c r="Z985" i="2" l="1"/>
  <c r="AA985" i="2"/>
  <c r="Z974" i="1"/>
  <c r="K986" i="2"/>
  <c r="J986" i="2"/>
  <c r="I986" i="2"/>
  <c r="L986" i="2"/>
  <c r="J975" i="1"/>
  <c r="I975" i="1"/>
  <c r="K975" i="1"/>
  <c r="L975" i="1"/>
  <c r="Q986" i="2" l="1"/>
  <c r="X986" i="2" s="1"/>
  <c r="N986" i="2"/>
  <c r="M986" i="2"/>
  <c r="R986" i="2"/>
  <c r="O986" i="2"/>
  <c r="S986" i="2"/>
  <c r="T986" i="2"/>
  <c r="P986" i="2"/>
  <c r="P975" i="1"/>
  <c r="T975" i="1"/>
  <c r="R975" i="1"/>
  <c r="N975" i="1"/>
  <c r="M975" i="1"/>
  <c r="Q975" i="1"/>
  <c r="X975" i="1" s="1"/>
  <c r="S975" i="1"/>
  <c r="O975" i="1"/>
  <c r="W986" i="2" l="1"/>
  <c r="U986" i="2"/>
  <c r="I987" i="2" s="1"/>
  <c r="V986" i="2"/>
  <c r="V975" i="1"/>
  <c r="W975" i="1"/>
  <c r="U975" i="1"/>
  <c r="Y986" i="2"/>
  <c r="Y975" i="1"/>
  <c r="Z986" i="2" l="1"/>
  <c r="AA986" i="2"/>
  <c r="J987" i="2"/>
  <c r="S987" i="2" s="1"/>
  <c r="K987" i="2"/>
  <c r="T987" i="2" s="1"/>
  <c r="L987" i="2"/>
  <c r="Q987" i="2" s="1"/>
  <c r="X987" i="2" s="1"/>
  <c r="L976" i="1"/>
  <c r="Q976" i="1" s="1"/>
  <c r="X976" i="1" s="1"/>
  <c r="K976" i="1"/>
  <c r="P976" i="1" s="1"/>
  <c r="I976" i="1"/>
  <c r="M976" i="1" s="1"/>
  <c r="J976" i="1"/>
  <c r="S976" i="1" s="1"/>
  <c r="R987" i="2"/>
  <c r="N987" i="2"/>
  <c r="M987" i="2"/>
  <c r="AA975" i="1"/>
  <c r="Z975" i="1"/>
  <c r="O987" i="2" l="1"/>
  <c r="P987" i="2"/>
  <c r="Y987" i="2" s="1"/>
  <c r="V987" i="2"/>
  <c r="N976" i="1"/>
  <c r="T976" i="1"/>
  <c r="W976" i="1" s="1"/>
  <c r="O976" i="1"/>
  <c r="V976" i="1" s="1"/>
  <c r="R976" i="1"/>
  <c r="U987" i="2"/>
  <c r="W987" i="2" l="1"/>
  <c r="Z987" i="2"/>
  <c r="AA987" i="2"/>
  <c r="U976" i="1"/>
  <c r="L977" i="1" s="1"/>
  <c r="Q977" i="1" s="1"/>
  <c r="X977" i="1" s="1"/>
  <c r="Y976" i="1"/>
  <c r="AA976" i="1" s="1"/>
  <c r="K988" i="2"/>
  <c r="J988" i="2"/>
  <c r="I988" i="2"/>
  <c r="L988" i="2"/>
  <c r="I977" i="1" l="1"/>
  <c r="N977" i="1" s="1"/>
  <c r="J977" i="1"/>
  <c r="S977" i="1" s="1"/>
  <c r="K977" i="1"/>
  <c r="P977" i="1" s="1"/>
  <c r="Z976" i="1"/>
  <c r="N988" i="2"/>
  <c r="M988" i="2"/>
  <c r="R988" i="2"/>
  <c r="Q988" i="2"/>
  <c r="X988" i="2" s="1"/>
  <c r="O988" i="2"/>
  <c r="S988" i="2"/>
  <c r="T988" i="2"/>
  <c r="P988" i="2"/>
  <c r="W988" i="2" l="1"/>
  <c r="V988" i="2"/>
  <c r="R977" i="1"/>
  <c r="M977" i="1"/>
  <c r="O977" i="1"/>
  <c r="V977" i="1" s="1"/>
  <c r="T977" i="1"/>
  <c r="W977" i="1" s="1"/>
  <c r="Y988" i="2"/>
  <c r="U988" i="2"/>
  <c r="Z988" i="2" l="1"/>
  <c r="AA988" i="2"/>
  <c r="Y977" i="1"/>
  <c r="AA977" i="1" s="1"/>
  <c r="U977" i="1"/>
  <c r="J978" i="1" s="1"/>
  <c r="S978" i="1" s="1"/>
  <c r="J989" i="2"/>
  <c r="I989" i="2"/>
  <c r="K989" i="2"/>
  <c r="L989" i="2"/>
  <c r="Z977" i="1" l="1"/>
  <c r="L978" i="1"/>
  <c r="Q978" i="1" s="1"/>
  <c r="X978" i="1" s="1"/>
  <c r="K978" i="1"/>
  <c r="T978" i="1" s="1"/>
  <c r="I978" i="1"/>
  <c r="R978" i="1" s="1"/>
  <c r="O978" i="1"/>
  <c r="V978" i="1" s="1"/>
  <c r="T989" i="2"/>
  <c r="P989" i="2"/>
  <c r="Q989" i="2"/>
  <c r="X989" i="2" s="1"/>
  <c r="R989" i="2"/>
  <c r="N989" i="2"/>
  <c r="M989" i="2"/>
  <c r="S989" i="2"/>
  <c r="O989" i="2"/>
  <c r="W989" i="2" l="1"/>
  <c r="V989" i="2"/>
  <c r="U989" i="2"/>
  <c r="I990" i="2" s="1"/>
  <c r="P978" i="1"/>
  <c r="W978" i="1" s="1"/>
  <c r="N978" i="1"/>
  <c r="M978" i="1"/>
  <c r="Y989" i="2"/>
  <c r="Z989" i="2" l="1"/>
  <c r="AA989" i="2"/>
  <c r="L990" i="2"/>
  <c r="Q990" i="2" s="1"/>
  <c r="X990" i="2" s="1"/>
  <c r="J990" i="2"/>
  <c r="O990" i="2" s="1"/>
  <c r="K990" i="2"/>
  <c r="T990" i="2" s="1"/>
  <c r="U978" i="1"/>
  <c r="L979" i="1" s="1"/>
  <c r="Q979" i="1" s="1"/>
  <c r="X979" i="1" s="1"/>
  <c r="Y978" i="1"/>
  <c r="Z978" i="1" s="1"/>
  <c r="N990" i="2"/>
  <c r="M990" i="2"/>
  <c r="R990" i="2"/>
  <c r="S990" i="2" l="1"/>
  <c r="P990" i="2"/>
  <c r="Y990" i="2" s="1"/>
  <c r="V990" i="2"/>
  <c r="J979" i="1"/>
  <c r="S979" i="1" s="1"/>
  <c r="I979" i="1"/>
  <c r="M979" i="1" s="1"/>
  <c r="AA978" i="1"/>
  <c r="K979" i="1"/>
  <c r="T979" i="1" s="1"/>
  <c r="U990" i="2"/>
  <c r="W990" i="2" l="1"/>
  <c r="Z990" i="2"/>
  <c r="AA990" i="2"/>
  <c r="N979" i="1"/>
  <c r="R979" i="1"/>
  <c r="O979" i="1"/>
  <c r="V979" i="1" s="1"/>
  <c r="P979" i="1"/>
  <c r="W979" i="1" s="1"/>
  <c r="J991" i="2"/>
  <c r="I991" i="2"/>
  <c r="K991" i="2"/>
  <c r="L991" i="2"/>
  <c r="U979" i="1" l="1"/>
  <c r="I980" i="1" s="1"/>
  <c r="R980" i="1" s="1"/>
  <c r="Y979" i="1"/>
  <c r="Z979" i="1" s="1"/>
  <c r="M991" i="2"/>
  <c r="R991" i="2"/>
  <c r="N991" i="2"/>
  <c r="Q991" i="2"/>
  <c r="X991" i="2" s="1"/>
  <c r="T991" i="2"/>
  <c r="P991" i="2"/>
  <c r="S991" i="2"/>
  <c r="O991" i="2"/>
  <c r="W991" i="2" l="1"/>
  <c r="V991" i="2"/>
  <c r="K980" i="1"/>
  <c r="P980" i="1" s="1"/>
  <c r="L980" i="1"/>
  <c r="Q980" i="1" s="1"/>
  <c r="X980" i="1" s="1"/>
  <c r="N980" i="1"/>
  <c r="M980" i="1"/>
  <c r="J980" i="1"/>
  <c r="S980" i="1" s="1"/>
  <c r="AA979" i="1"/>
  <c r="Y991" i="2"/>
  <c r="U991" i="2"/>
  <c r="Z991" i="2" l="1"/>
  <c r="AA991" i="2"/>
  <c r="T980" i="1"/>
  <c r="W980" i="1" s="1"/>
  <c r="U980" i="1"/>
  <c r="I981" i="1" s="1"/>
  <c r="M981" i="1" s="1"/>
  <c r="O980" i="1"/>
  <c r="V980" i="1" s="1"/>
  <c r="I992" i="2"/>
  <c r="K992" i="2"/>
  <c r="J992" i="2"/>
  <c r="L992" i="2"/>
  <c r="Y980" i="1" l="1"/>
  <c r="AA980" i="1" s="1"/>
  <c r="L981" i="1"/>
  <c r="Q981" i="1" s="1"/>
  <c r="X981" i="1" s="1"/>
  <c r="J981" i="1"/>
  <c r="O981" i="1" s="1"/>
  <c r="K981" i="1"/>
  <c r="T981" i="1" s="1"/>
  <c r="N981" i="1"/>
  <c r="R981" i="1"/>
  <c r="O992" i="2"/>
  <c r="S992" i="2"/>
  <c r="P992" i="2"/>
  <c r="T992" i="2"/>
  <c r="Q992" i="2"/>
  <c r="X992" i="2" s="1"/>
  <c r="N992" i="2"/>
  <c r="M992" i="2"/>
  <c r="R992" i="2"/>
  <c r="W992" i="2" l="1"/>
  <c r="V992" i="2"/>
  <c r="Z980" i="1"/>
  <c r="S981" i="1"/>
  <c r="V981" i="1" s="1"/>
  <c r="P981" i="1"/>
  <c r="W981" i="1" s="1"/>
  <c r="U981" i="1"/>
  <c r="Y992" i="2"/>
  <c r="U992" i="2"/>
  <c r="Z992" i="2" l="1"/>
  <c r="AA992" i="2"/>
  <c r="Y981" i="1"/>
  <c r="AA981" i="1" s="1"/>
  <c r="J982" i="1"/>
  <c r="O982" i="1" s="1"/>
  <c r="L982" i="1"/>
  <c r="Q982" i="1" s="1"/>
  <c r="X982" i="1" s="1"/>
  <c r="I982" i="1"/>
  <c r="N982" i="1" s="1"/>
  <c r="K982" i="1"/>
  <c r="T982" i="1" s="1"/>
  <c r="J993" i="2"/>
  <c r="I993" i="2"/>
  <c r="K993" i="2"/>
  <c r="L993" i="2"/>
  <c r="Z981" i="1" l="1"/>
  <c r="S982" i="1"/>
  <c r="V982" i="1" s="1"/>
  <c r="R982" i="1"/>
  <c r="M982" i="1"/>
  <c r="P982" i="1"/>
  <c r="W982" i="1" s="1"/>
  <c r="Q993" i="2"/>
  <c r="X993" i="2" s="1"/>
  <c r="T993" i="2"/>
  <c r="P993" i="2"/>
  <c r="M993" i="2"/>
  <c r="R993" i="2"/>
  <c r="N993" i="2"/>
  <c r="S993" i="2"/>
  <c r="O993" i="2"/>
  <c r="V993" i="2" l="1"/>
  <c r="W993" i="2"/>
  <c r="Y993" i="2"/>
  <c r="U982" i="1"/>
  <c r="L983" i="1" s="1"/>
  <c r="Q983" i="1" s="1"/>
  <c r="X983" i="1" s="1"/>
  <c r="Y982" i="1"/>
  <c r="AA982" i="1" s="1"/>
  <c r="U993" i="2"/>
  <c r="Z993" i="2" l="1"/>
  <c r="AA993" i="2"/>
  <c r="I983" i="1"/>
  <c r="N983" i="1" s="1"/>
  <c r="K983" i="1"/>
  <c r="P983" i="1" s="1"/>
  <c r="J983" i="1"/>
  <c r="S983" i="1" s="1"/>
  <c r="Z982" i="1"/>
  <c r="I994" i="2"/>
  <c r="K994" i="2"/>
  <c r="J994" i="2"/>
  <c r="L994" i="2"/>
  <c r="R983" i="1" l="1"/>
  <c r="M983" i="1"/>
  <c r="O983" i="1"/>
  <c r="V983" i="1" s="1"/>
  <c r="T983" i="1"/>
  <c r="W983" i="1" s="1"/>
  <c r="Q994" i="2"/>
  <c r="X994" i="2" s="1"/>
  <c r="O994" i="2"/>
  <c r="S994" i="2"/>
  <c r="P994" i="2"/>
  <c r="T994" i="2"/>
  <c r="N994" i="2"/>
  <c r="M994" i="2"/>
  <c r="R994" i="2"/>
  <c r="V994" i="2" l="1"/>
  <c r="W994" i="2"/>
  <c r="U983" i="1"/>
  <c r="J984" i="1" s="1"/>
  <c r="Y983" i="1"/>
  <c r="AA983" i="1" s="1"/>
  <c r="Y994" i="2"/>
  <c r="U994" i="2"/>
  <c r="Z994" i="2" l="1"/>
  <c r="AA994" i="2"/>
  <c r="L984" i="1"/>
  <c r="Q984" i="1" s="1"/>
  <c r="X984" i="1" s="1"/>
  <c r="K984" i="1"/>
  <c r="P984" i="1" s="1"/>
  <c r="I984" i="1"/>
  <c r="N984" i="1" s="1"/>
  <c r="Z983" i="1"/>
  <c r="J995" i="2"/>
  <c r="I995" i="2"/>
  <c r="K995" i="2"/>
  <c r="L995" i="2"/>
  <c r="S984" i="1"/>
  <c r="O984" i="1"/>
  <c r="T984" i="1" l="1"/>
  <c r="W984" i="1" s="1"/>
  <c r="R984" i="1"/>
  <c r="M984" i="1"/>
  <c r="Y984" i="1" s="1"/>
  <c r="V984" i="1"/>
  <c r="Q995" i="2"/>
  <c r="X995" i="2" s="1"/>
  <c r="T995" i="2"/>
  <c r="P995" i="2"/>
  <c r="M995" i="2"/>
  <c r="R995" i="2"/>
  <c r="N995" i="2"/>
  <c r="S995" i="2"/>
  <c r="O995" i="2"/>
  <c r="W995" i="2" l="1"/>
  <c r="Y995" i="2"/>
  <c r="V995" i="2"/>
  <c r="U984" i="1"/>
  <c r="I985" i="1" s="1"/>
  <c r="U995" i="2"/>
  <c r="AA984" i="1"/>
  <c r="Z984" i="1"/>
  <c r="Z995" i="2" l="1"/>
  <c r="AA995" i="2"/>
  <c r="L985" i="1"/>
  <c r="Q985" i="1" s="1"/>
  <c r="X985" i="1" s="1"/>
  <c r="K985" i="1"/>
  <c r="T985" i="1" s="1"/>
  <c r="J985" i="1"/>
  <c r="O985" i="1" s="1"/>
  <c r="I996" i="2"/>
  <c r="K996" i="2"/>
  <c r="J996" i="2"/>
  <c r="L996" i="2"/>
  <c r="N985" i="1"/>
  <c r="M985" i="1"/>
  <c r="R985" i="1"/>
  <c r="P985" i="1" l="1"/>
  <c r="W985" i="1" s="1"/>
  <c r="S985" i="1"/>
  <c r="V985" i="1" s="1"/>
  <c r="O996" i="2"/>
  <c r="S996" i="2"/>
  <c r="Q996" i="2"/>
  <c r="X996" i="2" s="1"/>
  <c r="P996" i="2"/>
  <c r="T996" i="2"/>
  <c r="N996" i="2"/>
  <c r="M996" i="2"/>
  <c r="R996" i="2"/>
  <c r="U985" i="1"/>
  <c r="W996" i="2" l="1"/>
  <c r="V996" i="2"/>
  <c r="Y985" i="1"/>
  <c r="Z985" i="1" s="1"/>
  <c r="Y996" i="2"/>
  <c r="U996" i="2"/>
  <c r="K986" i="1"/>
  <c r="J986" i="1"/>
  <c r="I986" i="1"/>
  <c r="L986" i="1"/>
  <c r="Z996" i="2" l="1"/>
  <c r="AA996" i="2"/>
  <c r="AA985" i="1"/>
  <c r="J997" i="2"/>
  <c r="I997" i="2"/>
  <c r="K997" i="2"/>
  <c r="L997" i="2"/>
  <c r="R986" i="1"/>
  <c r="N986" i="1"/>
  <c r="M986" i="1"/>
  <c r="Q986" i="1"/>
  <c r="X986" i="1" s="1"/>
  <c r="S986" i="1"/>
  <c r="O986" i="1"/>
  <c r="T986" i="1"/>
  <c r="P986" i="1"/>
  <c r="V986" i="1" l="1"/>
  <c r="W986" i="1"/>
  <c r="U986" i="1"/>
  <c r="T997" i="2"/>
  <c r="P997" i="2"/>
  <c r="Q997" i="2"/>
  <c r="X997" i="2" s="1"/>
  <c r="M997" i="2"/>
  <c r="R997" i="2"/>
  <c r="N997" i="2"/>
  <c r="S997" i="2"/>
  <c r="O997" i="2"/>
  <c r="Y986" i="1"/>
  <c r="V997" i="2" l="1"/>
  <c r="Y997" i="2"/>
  <c r="W997" i="2"/>
  <c r="L987" i="1"/>
  <c r="Q987" i="1" s="1"/>
  <c r="X987" i="1" s="1"/>
  <c r="K987" i="1"/>
  <c r="T987" i="1" s="1"/>
  <c r="I987" i="1"/>
  <c r="N987" i="1" s="1"/>
  <c r="J987" i="1"/>
  <c r="O987" i="1" s="1"/>
  <c r="U997" i="2"/>
  <c r="AA986" i="1"/>
  <c r="Z986" i="1"/>
  <c r="Z997" i="2" l="1"/>
  <c r="AA997" i="2"/>
  <c r="P987" i="1"/>
  <c r="W987" i="1" s="1"/>
  <c r="R987" i="1"/>
  <c r="M987" i="1"/>
  <c r="S987" i="1"/>
  <c r="V987" i="1" s="1"/>
  <c r="I998" i="2"/>
  <c r="K998" i="2"/>
  <c r="J998" i="2"/>
  <c r="L998" i="2"/>
  <c r="Y987" i="1" l="1"/>
  <c r="Z987" i="1" s="1"/>
  <c r="U987" i="1"/>
  <c r="J988" i="1" s="1"/>
  <c r="O998" i="2"/>
  <c r="S998" i="2"/>
  <c r="Q998" i="2"/>
  <c r="X998" i="2" s="1"/>
  <c r="P998" i="2"/>
  <c r="T998" i="2"/>
  <c r="N998" i="2"/>
  <c r="M998" i="2"/>
  <c r="R998" i="2"/>
  <c r="V998" i="2" l="1"/>
  <c r="W998" i="2"/>
  <c r="AA987" i="1"/>
  <c r="L988" i="1"/>
  <c r="Q988" i="1" s="1"/>
  <c r="X988" i="1" s="1"/>
  <c r="I988" i="1"/>
  <c r="R988" i="1" s="1"/>
  <c r="K988" i="1"/>
  <c r="P988" i="1" s="1"/>
  <c r="Y998" i="2"/>
  <c r="U998" i="2"/>
  <c r="O988" i="1"/>
  <c r="S988" i="1"/>
  <c r="Z998" i="2" l="1"/>
  <c r="AA998" i="2"/>
  <c r="T988" i="1"/>
  <c r="W988" i="1" s="1"/>
  <c r="M988" i="1"/>
  <c r="N988" i="1"/>
  <c r="V988" i="1"/>
  <c r="J999" i="2"/>
  <c r="I999" i="2"/>
  <c r="K999" i="2"/>
  <c r="L999" i="2"/>
  <c r="Y988" i="1" l="1"/>
  <c r="AA988" i="1" s="1"/>
  <c r="U988" i="1"/>
  <c r="K989" i="1" s="1"/>
  <c r="T999" i="2"/>
  <c r="P999" i="2"/>
  <c r="Q999" i="2"/>
  <c r="X999" i="2" s="1"/>
  <c r="M999" i="2"/>
  <c r="R999" i="2"/>
  <c r="N999" i="2"/>
  <c r="S999" i="2"/>
  <c r="O999" i="2"/>
  <c r="W999" i="2" l="1"/>
  <c r="V999" i="2"/>
  <c r="Y999" i="2"/>
  <c r="Z988" i="1"/>
  <c r="L989" i="1"/>
  <c r="Q989" i="1" s="1"/>
  <c r="X989" i="1" s="1"/>
  <c r="J989" i="1"/>
  <c r="S989" i="1" s="1"/>
  <c r="I989" i="1"/>
  <c r="M989" i="1" s="1"/>
  <c r="P989" i="1"/>
  <c r="T989" i="1"/>
  <c r="U999" i="2"/>
  <c r="Z999" i="2" l="1"/>
  <c r="AA999" i="2"/>
  <c r="R989" i="1"/>
  <c r="O989" i="1"/>
  <c r="V989" i="1" s="1"/>
  <c r="N989" i="1"/>
  <c r="W989" i="1"/>
  <c r="I1000" i="2"/>
  <c r="J1000" i="2"/>
  <c r="K1000" i="2"/>
  <c r="L1000" i="2"/>
  <c r="U989" i="1" l="1"/>
  <c r="J990" i="1" s="1"/>
  <c r="Y989" i="1"/>
  <c r="Q1000" i="2"/>
  <c r="X1000" i="2" s="1"/>
  <c r="P1000" i="2"/>
  <c r="T1000" i="2"/>
  <c r="O1000" i="2"/>
  <c r="S1000" i="2"/>
  <c r="N1000" i="2"/>
  <c r="M1000" i="2"/>
  <c r="R1000" i="2"/>
  <c r="W1000" i="2" l="1"/>
  <c r="V1000" i="2"/>
  <c r="L990" i="1"/>
  <c r="Q990" i="1" s="1"/>
  <c r="X990" i="1" s="1"/>
  <c r="K990" i="1"/>
  <c r="T990" i="1" s="1"/>
  <c r="S990" i="1"/>
  <c r="O990" i="1"/>
  <c r="I990" i="1"/>
  <c r="R990" i="1" s="1"/>
  <c r="Z989" i="1"/>
  <c r="AA989" i="1"/>
  <c r="Y1000" i="2"/>
  <c r="U1000" i="2"/>
  <c r="Z1000" i="2" l="1"/>
  <c r="AA1000" i="2"/>
  <c r="P990" i="1"/>
  <c r="W990" i="1" s="1"/>
  <c r="V990" i="1"/>
  <c r="N990" i="1"/>
  <c r="M990" i="1"/>
  <c r="J1001" i="2"/>
  <c r="I1001" i="2"/>
  <c r="K1001" i="2"/>
  <c r="L1001" i="2"/>
  <c r="Y990" i="1" l="1"/>
  <c r="AA990" i="1" s="1"/>
  <c r="U990" i="1"/>
  <c r="T1001" i="2"/>
  <c r="P1001" i="2"/>
  <c r="Q1001" i="2"/>
  <c r="X1001" i="2" s="1"/>
  <c r="M1001" i="2"/>
  <c r="R1001" i="2"/>
  <c r="N1001" i="2"/>
  <c r="S1001" i="2"/>
  <c r="O1001" i="2"/>
  <c r="W1001" i="2" l="1"/>
  <c r="V1001" i="2"/>
  <c r="Y1001" i="2"/>
  <c r="Z990" i="1"/>
  <c r="I991" i="1"/>
  <c r="K991" i="1"/>
  <c r="J991" i="1"/>
  <c r="L991" i="1"/>
  <c r="Q991" i="1" s="1"/>
  <c r="X991" i="1" s="1"/>
  <c r="U1001" i="2"/>
  <c r="Z1001" i="2" l="1"/>
  <c r="AA1001" i="2"/>
  <c r="P991" i="1"/>
  <c r="T991" i="1"/>
  <c r="O991" i="1"/>
  <c r="S991" i="1"/>
  <c r="R991" i="1"/>
  <c r="N991" i="1"/>
  <c r="M991" i="1"/>
  <c r="I1002" i="2"/>
  <c r="K1002" i="2"/>
  <c r="J1002" i="2"/>
  <c r="L1002" i="2"/>
  <c r="Y991" i="1" l="1"/>
  <c r="U991" i="1"/>
  <c r="V991" i="1"/>
  <c r="W991" i="1"/>
  <c r="O1002" i="2"/>
  <c r="S1002" i="2"/>
  <c r="Q1002" i="2"/>
  <c r="X1002" i="2" s="1"/>
  <c r="P1002" i="2"/>
  <c r="T1002" i="2"/>
  <c r="N1002" i="2"/>
  <c r="M1002" i="2"/>
  <c r="R1002" i="2"/>
  <c r="V1002" i="2" l="1"/>
  <c r="W1002" i="2"/>
  <c r="L992" i="1"/>
  <c r="Q992" i="1" s="1"/>
  <c r="X992" i="1" s="1"/>
  <c r="J992" i="1"/>
  <c r="K992" i="1"/>
  <c r="I992" i="1"/>
  <c r="AA991" i="1"/>
  <c r="Z991" i="1"/>
  <c r="Y1002" i="2"/>
  <c r="U1002" i="2"/>
  <c r="Z1002" i="2" l="1"/>
  <c r="AA1002" i="2"/>
  <c r="T992" i="1"/>
  <c r="P992" i="1"/>
  <c r="N992" i="1"/>
  <c r="R992" i="1"/>
  <c r="M992" i="1"/>
  <c r="S992" i="1"/>
  <c r="O992" i="1"/>
  <c r="J1003" i="2"/>
  <c r="I1003" i="2"/>
  <c r="K1003" i="2"/>
  <c r="L1003" i="2"/>
  <c r="W992" i="1" l="1"/>
  <c r="V992" i="1"/>
  <c r="U992" i="1"/>
  <c r="Y992" i="1"/>
  <c r="Q1003" i="2"/>
  <c r="X1003" i="2" s="1"/>
  <c r="T1003" i="2"/>
  <c r="P1003" i="2"/>
  <c r="M1003" i="2"/>
  <c r="R1003" i="2"/>
  <c r="N1003" i="2"/>
  <c r="S1003" i="2"/>
  <c r="O1003" i="2"/>
  <c r="V1003" i="2" s="1"/>
  <c r="Y1003" i="2" l="1"/>
  <c r="W1003" i="2"/>
  <c r="AA992" i="1"/>
  <c r="Z992" i="1"/>
  <c r="I993" i="1"/>
  <c r="K993" i="1"/>
  <c r="J993" i="1"/>
  <c r="L993" i="1"/>
  <c r="Q993" i="1" s="1"/>
  <c r="X993" i="1" s="1"/>
  <c r="U1003" i="2"/>
  <c r="Z1003" i="2" l="1"/>
  <c r="AA1003" i="2"/>
  <c r="O993" i="1"/>
  <c r="S993" i="1"/>
  <c r="N993" i="1"/>
  <c r="M993" i="1"/>
  <c r="R993" i="1"/>
  <c r="T993" i="1"/>
  <c r="P993" i="1"/>
  <c r="I1004" i="2"/>
  <c r="K1004" i="2"/>
  <c r="J1004" i="2"/>
  <c r="L1004" i="2"/>
  <c r="V993" i="1" l="1"/>
  <c r="W993" i="1"/>
  <c r="U993" i="1"/>
  <c r="I994" i="1" s="1"/>
  <c r="Y993" i="1"/>
  <c r="Q1004" i="2"/>
  <c r="X1004" i="2" s="1"/>
  <c r="O1004" i="2"/>
  <c r="S1004" i="2"/>
  <c r="P1004" i="2"/>
  <c r="T1004" i="2"/>
  <c r="N1004" i="2"/>
  <c r="M1004" i="2"/>
  <c r="R1004" i="2"/>
  <c r="W1004" i="2" l="1"/>
  <c r="Y1004" i="2"/>
  <c r="V1004" i="2"/>
  <c r="L994" i="1"/>
  <c r="Q994" i="1" s="1"/>
  <c r="X994" i="1" s="1"/>
  <c r="J994" i="1"/>
  <c r="O994" i="1" s="1"/>
  <c r="K994" i="1"/>
  <c r="P994" i="1" s="1"/>
  <c r="Z993" i="1"/>
  <c r="AA993" i="1"/>
  <c r="N994" i="1"/>
  <c r="M994" i="1"/>
  <c r="R994" i="1"/>
  <c r="U1004" i="2"/>
  <c r="Z1004" i="2" l="1"/>
  <c r="AA1004" i="2"/>
  <c r="S994" i="1"/>
  <c r="V994" i="1" s="1"/>
  <c r="T994" i="1"/>
  <c r="W994" i="1" s="1"/>
  <c r="Y994" i="1"/>
  <c r="U994" i="1"/>
  <c r="J1005" i="2"/>
  <c r="I1005" i="2"/>
  <c r="K1005" i="2"/>
  <c r="L1005" i="2"/>
  <c r="J995" i="1" l="1"/>
  <c r="L995" i="1"/>
  <c r="Q995" i="1" s="1"/>
  <c r="X995" i="1" s="1"/>
  <c r="K995" i="1"/>
  <c r="I995" i="1"/>
  <c r="AA994" i="1"/>
  <c r="Z994" i="1"/>
  <c r="T1005" i="2"/>
  <c r="P1005" i="2"/>
  <c r="Q1005" i="2"/>
  <c r="X1005" i="2" s="1"/>
  <c r="M1005" i="2"/>
  <c r="R1005" i="2"/>
  <c r="N1005" i="2"/>
  <c r="S1005" i="2"/>
  <c r="O1005" i="2"/>
  <c r="V1005" i="2" s="1"/>
  <c r="W1005" i="2" l="1"/>
  <c r="Y1005" i="2"/>
  <c r="M995" i="1"/>
  <c r="R995" i="1"/>
  <c r="N995" i="1"/>
  <c r="T995" i="1"/>
  <c r="P995" i="1"/>
  <c r="O995" i="1"/>
  <c r="S995" i="1"/>
  <c r="U1005" i="2"/>
  <c r="Z1005" i="2" l="1"/>
  <c r="AA1005" i="2"/>
  <c r="W995" i="1"/>
  <c r="V995" i="1"/>
  <c r="Y995" i="1"/>
  <c r="U995" i="1"/>
  <c r="I1006" i="2"/>
  <c r="K1006" i="2"/>
  <c r="J1006" i="2"/>
  <c r="L1006" i="2"/>
  <c r="J996" i="1" l="1"/>
  <c r="I996" i="1"/>
  <c r="K996" i="1"/>
  <c r="Z995" i="1"/>
  <c r="AA995" i="1"/>
  <c r="L996" i="1"/>
  <c r="Q996" i="1" s="1"/>
  <c r="X996" i="1" s="1"/>
  <c r="Q1006" i="2"/>
  <c r="X1006" i="2" s="1"/>
  <c r="O1006" i="2"/>
  <c r="S1006" i="2"/>
  <c r="P1006" i="2"/>
  <c r="T1006" i="2"/>
  <c r="N1006" i="2"/>
  <c r="M1006" i="2"/>
  <c r="R1006" i="2"/>
  <c r="V1006" i="2" l="1"/>
  <c r="Y1006" i="2"/>
  <c r="W1006" i="2"/>
  <c r="P996" i="1"/>
  <c r="T996" i="1"/>
  <c r="M996" i="1"/>
  <c r="R996" i="1"/>
  <c r="N996" i="1"/>
  <c r="O996" i="1"/>
  <c r="S996" i="1"/>
  <c r="U1006" i="2"/>
  <c r="Z1006" i="2" l="1"/>
  <c r="AA1006" i="2"/>
  <c r="W996" i="1"/>
  <c r="U996" i="1"/>
  <c r="I997" i="1" s="1"/>
  <c r="V996" i="1"/>
  <c r="Y996" i="1"/>
  <c r="J1007" i="2"/>
  <c r="I1007" i="2"/>
  <c r="K1007" i="2"/>
  <c r="L1007" i="2"/>
  <c r="J997" i="1" l="1"/>
  <c r="O997" i="1" s="1"/>
  <c r="L997" i="1"/>
  <c r="Q997" i="1" s="1"/>
  <c r="X997" i="1" s="1"/>
  <c r="K997" i="1"/>
  <c r="T997" i="1" s="1"/>
  <c r="AA996" i="1"/>
  <c r="Z996" i="1"/>
  <c r="R997" i="1"/>
  <c r="M997" i="1"/>
  <c r="N997" i="1"/>
  <c r="T1007" i="2"/>
  <c r="P1007" i="2"/>
  <c r="W1007" i="2" s="1"/>
  <c r="Q1007" i="2"/>
  <c r="X1007" i="2" s="1"/>
  <c r="M1007" i="2"/>
  <c r="R1007" i="2"/>
  <c r="N1007" i="2"/>
  <c r="S1007" i="2"/>
  <c r="O1007" i="2"/>
  <c r="V1007" i="2" l="1"/>
  <c r="Y1007" i="2"/>
  <c r="S997" i="1"/>
  <c r="V997" i="1" s="1"/>
  <c r="P997" i="1"/>
  <c r="W997" i="1" s="1"/>
  <c r="U997" i="1"/>
  <c r="U1007" i="2"/>
  <c r="Z1007" i="2" l="1"/>
  <c r="AA1007" i="2"/>
  <c r="Y997" i="1"/>
  <c r="AA997" i="1" s="1"/>
  <c r="J998" i="1"/>
  <c r="L998" i="1"/>
  <c r="Q998" i="1" s="1"/>
  <c r="X998" i="1" s="1"/>
  <c r="K998" i="1"/>
  <c r="I998" i="1"/>
  <c r="I1008" i="2"/>
  <c r="K1008" i="2"/>
  <c r="J1008" i="2"/>
  <c r="L1008" i="2"/>
  <c r="Z997" i="1" l="1"/>
  <c r="P998" i="1"/>
  <c r="T998" i="1"/>
  <c r="R998" i="1"/>
  <c r="M998" i="1"/>
  <c r="N998" i="1"/>
  <c r="S998" i="1"/>
  <c r="O998" i="1"/>
  <c r="O1008" i="2"/>
  <c r="S1008" i="2"/>
  <c r="V1008" i="2" s="1"/>
  <c r="Q1008" i="2"/>
  <c r="X1008" i="2" s="1"/>
  <c r="P1008" i="2"/>
  <c r="T1008" i="2"/>
  <c r="N1008" i="2"/>
  <c r="M1008" i="2"/>
  <c r="R1008" i="2"/>
  <c r="W1008" i="2" l="1"/>
  <c r="W998" i="1"/>
  <c r="V998" i="1"/>
  <c r="Y998" i="1"/>
  <c r="U998" i="1"/>
  <c r="Y1008" i="2"/>
  <c r="U1008" i="2"/>
  <c r="Z1008" i="2" l="1"/>
  <c r="AA1008" i="2"/>
  <c r="I999" i="1"/>
  <c r="J999" i="1"/>
  <c r="K999" i="1"/>
  <c r="AA998" i="1"/>
  <c r="Z998" i="1"/>
  <c r="L999" i="1"/>
  <c r="Q999" i="1" s="1"/>
  <c r="X999" i="1" s="1"/>
  <c r="J1009" i="2"/>
  <c r="I1009" i="2"/>
  <c r="K1009" i="2"/>
  <c r="L1009" i="2"/>
  <c r="O999" i="1" l="1"/>
  <c r="S999" i="1"/>
  <c r="T999" i="1"/>
  <c r="P999" i="1"/>
  <c r="M999" i="1"/>
  <c r="N999" i="1"/>
  <c r="R999" i="1"/>
  <c r="T1009" i="2"/>
  <c r="P1009" i="2"/>
  <c r="Q1009" i="2"/>
  <c r="X1009" i="2" s="1"/>
  <c r="M1009" i="2"/>
  <c r="R1009" i="2"/>
  <c r="N1009" i="2"/>
  <c r="S1009" i="2"/>
  <c r="O1009" i="2"/>
  <c r="V1009" i="2" l="1"/>
  <c r="W1009" i="2"/>
  <c r="Y1009" i="2"/>
  <c r="V999" i="1"/>
  <c r="Y999" i="1"/>
  <c r="W999" i="1"/>
  <c r="U999" i="1"/>
  <c r="U1009" i="2"/>
  <c r="Z1009" i="2" l="1"/>
  <c r="AA1009" i="2"/>
  <c r="J1000" i="1"/>
  <c r="I1000" i="1"/>
  <c r="K1000" i="1"/>
  <c r="L1000" i="1"/>
  <c r="Q1000" i="1" s="1"/>
  <c r="X1000" i="1" s="1"/>
  <c r="Z999" i="1"/>
  <c r="AA999" i="1"/>
  <c r="I1010" i="2"/>
  <c r="K1010" i="2"/>
  <c r="J1010" i="2"/>
  <c r="L1010" i="2"/>
  <c r="N1000" i="1" l="1"/>
  <c r="M1000" i="1"/>
  <c r="R1000" i="1"/>
  <c r="T1000" i="1"/>
  <c r="P1000" i="1"/>
  <c r="S1000" i="1"/>
  <c r="O1000" i="1"/>
  <c r="O1010" i="2"/>
  <c r="S1010" i="2"/>
  <c r="Q1010" i="2"/>
  <c r="X1010" i="2" s="1"/>
  <c r="P1010" i="2"/>
  <c r="T1010" i="2"/>
  <c r="N1010" i="2"/>
  <c r="M1010" i="2"/>
  <c r="R1010" i="2"/>
  <c r="W1010" i="2" l="1"/>
  <c r="V1010" i="2"/>
  <c r="W1000" i="1"/>
  <c r="U1000" i="1"/>
  <c r="I1001" i="1" s="1"/>
  <c r="V1000" i="1"/>
  <c r="Y1000" i="1"/>
  <c r="Y1010" i="2"/>
  <c r="U1010" i="2"/>
  <c r="Z1010" i="2" l="1"/>
  <c r="AA1010" i="2"/>
  <c r="J1001" i="1"/>
  <c r="S1001" i="1" s="1"/>
  <c r="L1001" i="1"/>
  <c r="Q1001" i="1" s="1"/>
  <c r="X1001" i="1" s="1"/>
  <c r="K1001" i="1"/>
  <c r="T1001" i="1" s="1"/>
  <c r="AA1000" i="1"/>
  <c r="Z1000" i="1"/>
  <c r="M1001" i="1"/>
  <c r="R1001" i="1"/>
  <c r="N1001" i="1"/>
  <c r="J1011" i="2"/>
  <c r="I1011" i="2"/>
  <c r="K1011" i="2"/>
  <c r="L1011" i="2"/>
  <c r="O1001" i="1" l="1"/>
  <c r="V1001" i="1" s="1"/>
  <c r="P1001" i="1"/>
  <c r="W1001" i="1" s="1"/>
  <c r="U1001" i="1"/>
  <c r="T1011" i="2"/>
  <c r="P1011" i="2"/>
  <c r="Q1011" i="2"/>
  <c r="X1011" i="2" s="1"/>
  <c r="M1011" i="2"/>
  <c r="R1011" i="2"/>
  <c r="N1011" i="2"/>
  <c r="S1011" i="2"/>
  <c r="O1011" i="2"/>
  <c r="W1011" i="2" l="1"/>
  <c r="Y1011" i="2"/>
  <c r="V1011" i="2"/>
  <c r="Y1001" i="1"/>
  <c r="Z1001" i="1" s="1"/>
  <c r="K1002" i="1"/>
  <c r="J1002" i="1"/>
  <c r="I1002" i="1"/>
  <c r="L1002" i="1"/>
  <c r="Q1002" i="1" s="1"/>
  <c r="X1002" i="1" s="1"/>
  <c r="U1011" i="2"/>
  <c r="Z1011" i="2" l="1"/>
  <c r="AA1011" i="2"/>
  <c r="AA1001" i="1"/>
  <c r="T1002" i="1"/>
  <c r="P1002" i="1"/>
  <c r="S1002" i="1"/>
  <c r="O1002" i="1"/>
  <c r="M1002" i="1"/>
  <c r="R1002" i="1"/>
  <c r="N1002" i="1"/>
  <c r="I1012" i="2"/>
  <c r="K1012" i="2"/>
  <c r="J1012" i="2"/>
  <c r="L1012" i="2"/>
  <c r="W1002" i="1" l="1"/>
  <c r="V1002" i="1"/>
  <c r="U1002" i="1"/>
  <c r="Y1002" i="1"/>
  <c r="AA1002" i="1" s="1"/>
  <c r="O1012" i="2"/>
  <c r="S1012" i="2"/>
  <c r="Q1012" i="2"/>
  <c r="X1012" i="2" s="1"/>
  <c r="P1012" i="2"/>
  <c r="T1012" i="2"/>
  <c r="N1012" i="2"/>
  <c r="M1012" i="2"/>
  <c r="R1012" i="2"/>
  <c r="W1012" i="2" l="1"/>
  <c r="V1012" i="2"/>
  <c r="K1003" i="1"/>
  <c r="P1003" i="1" s="1"/>
  <c r="J1003" i="1"/>
  <c r="O1003" i="1" s="1"/>
  <c r="I1003" i="1"/>
  <c r="R1003" i="1" s="1"/>
  <c r="L1003" i="1"/>
  <c r="Q1003" i="1" s="1"/>
  <c r="X1003" i="1" s="1"/>
  <c r="Z1002" i="1"/>
  <c r="Y1012" i="2"/>
  <c r="U1012" i="2"/>
  <c r="Z1012" i="2" l="1"/>
  <c r="AA1012" i="2"/>
  <c r="T1003" i="1"/>
  <c r="W1003" i="1" s="1"/>
  <c r="M1003" i="1"/>
  <c r="N1003" i="1"/>
  <c r="S1003" i="1"/>
  <c r="V1003" i="1" s="1"/>
  <c r="J1013" i="2"/>
  <c r="I1013" i="2"/>
  <c r="K1013" i="2"/>
  <c r="L1013" i="2"/>
  <c r="Y1003" i="1" l="1"/>
  <c r="Z1003" i="1" s="1"/>
  <c r="U1003" i="1"/>
  <c r="K1004" i="1" s="1"/>
  <c r="T1013" i="2"/>
  <c r="P1013" i="2"/>
  <c r="Q1013" i="2"/>
  <c r="X1013" i="2" s="1"/>
  <c r="N1013" i="2"/>
  <c r="M1013" i="2"/>
  <c r="R1013" i="2"/>
  <c r="S1013" i="2"/>
  <c r="O1013" i="2"/>
  <c r="W1013" i="2" l="1"/>
  <c r="V1013" i="2"/>
  <c r="I1004" i="1"/>
  <c r="M1004" i="1" s="1"/>
  <c r="J1004" i="1"/>
  <c r="O1004" i="1" s="1"/>
  <c r="AA1003" i="1"/>
  <c r="L1004" i="1"/>
  <c r="Q1004" i="1" s="1"/>
  <c r="T1004" i="1"/>
  <c r="P1004" i="1"/>
  <c r="Y1013" i="2"/>
  <c r="U1013" i="2"/>
  <c r="Z1013" i="2" l="1"/>
  <c r="AA1013" i="2"/>
  <c r="R1004" i="1"/>
  <c r="S1004" i="1"/>
  <c r="V1004" i="1" s="1"/>
  <c r="N1004" i="1"/>
  <c r="X1004" i="1"/>
  <c r="W1004" i="1"/>
  <c r="J1014" i="2"/>
  <c r="I1014" i="2"/>
  <c r="K1014" i="2"/>
  <c r="L1014" i="2"/>
  <c r="U1004" i="1" l="1"/>
  <c r="I1005" i="1" s="1"/>
  <c r="M1005" i="1" s="1"/>
  <c r="Y1004" i="1"/>
  <c r="AA1004" i="1" s="1"/>
  <c r="P1014" i="2"/>
  <c r="T1014" i="2"/>
  <c r="Q1014" i="2"/>
  <c r="X1014" i="2" s="1"/>
  <c r="R1014" i="2"/>
  <c r="N1014" i="2"/>
  <c r="M1014" i="2"/>
  <c r="O1014" i="2"/>
  <c r="S1014" i="2"/>
  <c r="U1014" i="2" l="1"/>
  <c r="I1015" i="2" s="1"/>
  <c r="W1014" i="2"/>
  <c r="V1014" i="2"/>
  <c r="Z1004" i="1"/>
  <c r="L1005" i="1"/>
  <c r="Q1005" i="1" s="1"/>
  <c r="X1005" i="1" s="1"/>
  <c r="R1005" i="1"/>
  <c r="K1005" i="1"/>
  <c r="P1005" i="1" s="1"/>
  <c r="J1005" i="1"/>
  <c r="S1005" i="1" s="1"/>
  <c r="N1005" i="1"/>
  <c r="Y1014" i="2"/>
  <c r="Z1014" i="2" l="1"/>
  <c r="AA1014" i="2"/>
  <c r="J1015" i="2"/>
  <c r="S1015" i="2" s="1"/>
  <c r="K1015" i="2"/>
  <c r="T1015" i="2" s="1"/>
  <c r="L1015" i="2"/>
  <c r="Q1015" i="2" s="1"/>
  <c r="U1005" i="1"/>
  <c r="I1006" i="1" s="1"/>
  <c r="N1006" i="1" s="1"/>
  <c r="T1005" i="1"/>
  <c r="W1005" i="1" s="1"/>
  <c r="O1005" i="1"/>
  <c r="V1005" i="1" s="1"/>
  <c r="N1015" i="2"/>
  <c r="M1015" i="2"/>
  <c r="R1015" i="2"/>
  <c r="O1015" i="2" l="1"/>
  <c r="P1015" i="2"/>
  <c r="V1015" i="2"/>
  <c r="X1015" i="2"/>
  <c r="W1015" i="2"/>
  <c r="U1015" i="2"/>
  <c r="I1016" i="2" s="1"/>
  <c r="M1006" i="1"/>
  <c r="R1006" i="1"/>
  <c r="Y1005" i="1"/>
  <c r="Z1005" i="1" s="1"/>
  <c r="J1006" i="1"/>
  <c r="K1006" i="1"/>
  <c r="L1006" i="1"/>
  <c r="Q1006" i="1" s="1"/>
  <c r="X1006" i="1" s="1"/>
  <c r="Y1015" i="2"/>
  <c r="Z1015" i="2" l="1"/>
  <c r="AA1015" i="2"/>
  <c r="L1016" i="2"/>
  <c r="Q1016" i="2" s="1"/>
  <c r="X1016" i="2" s="1"/>
  <c r="J1016" i="2"/>
  <c r="K1016" i="2"/>
  <c r="T1016" i="2" s="1"/>
  <c r="U1006" i="1"/>
  <c r="I1007" i="1" s="1"/>
  <c r="M1007" i="1" s="1"/>
  <c r="AA1005" i="1"/>
  <c r="O1006" i="1"/>
  <c r="S1006" i="1"/>
  <c r="P1006" i="1"/>
  <c r="T1006" i="1"/>
  <c r="R1016" i="2"/>
  <c r="N1016" i="2"/>
  <c r="M1016" i="2"/>
  <c r="O1016" i="2"/>
  <c r="S1016" i="2"/>
  <c r="P1016" i="2" l="1"/>
  <c r="W1016" i="2" s="1"/>
  <c r="V1016" i="2"/>
  <c r="N1007" i="1"/>
  <c r="R1007" i="1"/>
  <c r="V1006" i="1"/>
  <c r="J1007" i="1" s="1"/>
  <c r="W1006" i="1"/>
  <c r="Y1006" i="1"/>
  <c r="Y1016" i="2"/>
  <c r="U1016" i="2"/>
  <c r="Z1016" i="2" l="1"/>
  <c r="AA1016" i="2"/>
  <c r="U1007" i="1"/>
  <c r="I1008" i="1" s="1"/>
  <c r="N1008" i="1" s="1"/>
  <c r="L1007" i="1"/>
  <c r="Q1007" i="1" s="1"/>
  <c r="X1007" i="1" s="1"/>
  <c r="K1007" i="1"/>
  <c r="P1007" i="1" s="1"/>
  <c r="Z1006" i="1"/>
  <c r="AA1006" i="1"/>
  <c r="S1007" i="1"/>
  <c r="O1007" i="1"/>
  <c r="J1017" i="2"/>
  <c r="I1017" i="2"/>
  <c r="K1017" i="2"/>
  <c r="L1017" i="2"/>
  <c r="T1007" i="1" l="1"/>
  <c r="W1007" i="1" s="1"/>
  <c r="Y1007" i="1"/>
  <c r="V1007" i="1"/>
  <c r="R1008" i="1"/>
  <c r="M1008" i="1"/>
  <c r="T1017" i="2"/>
  <c r="P1017" i="2"/>
  <c r="N1017" i="2"/>
  <c r="M1017" i="2"/>
  <c r="R1017" i="2"/>
  <c r="Q1017" i="2"/>
  <c r="X1017" i="2" s="1"/>
  <c r="S1017" i="2"/>
  <c r="O1017" i="2"/>
  <c r="W1017" i="2" l="1"/>
  <c r="U1017" i="2"/>
  <c r="V1017" i="2"/>
  <c r="U1008" i="1"/>
  <c r="I1009" i="1" s="1"/>
  <c r="R1009" i="1" s="1"/>
  <c r="J1008" i="1"/>
  <c r="K1008" i="1"/>
  <c r="L1008" i="1"/>
  <c r="Q1008" i="1" s="1"/>
  <c r="X1008" i="1" s="1"/>
  <c r="AA1007" i="1"/>
  <c r="Z1007" i="1"/>
  <c r="Y1017" i="2"/>
  <c r="K1018" i="2" l="1"/>
  <c r="T1018" i="2" s="1"/>
  <c r="Z1017" i="2"/>
  <c r="AA1017" i="2"/>
  <c r="L1018" i="2"/>
  <c r="Q1018" i="2" s="1"/>
  <c r="X1018" i="2" s="1"/>
  <c r="J1018" i="2"/>
  <c r="S1018" i="2" s="1"/>
  <c r="I1018" i="2"/>
  <c r="M1018" i="2" s="1"/>
  <c r="T1008" i="1"/>
  <c r="P1008" i="1"/>
  <c r="S1008" i="1"/>
  <c r="O1008" i="1"/>
  <c r="M1009" i="1"/>
  <c r="N1009" i="1"/>
  <c r="P1018" i="2" l="1"/>
  <c r="N1018" i="2"/>
  <c r="R1018" i="2"/>
  <c r="O1018" i="2"/>
  <c r="V1018" i="2" s="1"/>
  <c r="U1018" i="2"/>
  <c r="W1008" i="1"/>
  <c r="Y1008" i="1"/>
  <c r="Z1008" i="1" s="1"/>
  <c r="V1008" i="1"/>
  <c r="J1009" i="1" s="1"/>
  <c r="U1009" i="1"/>
  <c r="I1010" i="1" s="1"/>
  <c r="Y1018" i="2" l="1"/>
  <c r="W1018" i="2"/>
  <c r="L1019" i="2" s="1"/>
  <c r="Q1019" i="2" s="1"/>
  <c r="X1019" i="2" s="1"/>
  <c r="Z1018" i="2"/>
  <c r="AA1018" i="2"/>
  <c r="I1019" i="2"/>
  <c r="R1019" i="2" s="1"/>
  <c r="J1019" i="2"/>
  <c r="S1019" i="2" s="1"/>
  <c r="L1009" i="1"/>
  <c r="Q1009" i="1" s="1"/>
  <c r="X1009" i="1" s="1"/>
  <c r="K1009" i="1"/>
  <c r="T1009" i="1" s="1"/>
  <c r="AA1008" i="1"/>
  <c r="O1009" i="1"/>
  <c r="S1009" i="1"/>
  <c r="R1010" i="1"/>
  <c r="N1010" i="1"/>
  <c r="M1010" i="1"/>
  <c r="K1019" i="2" l="1"/>
  <c r="P1019" i="2" s="1"/>
  <c r="M1019" i="2"/>
  <c r="N1019" i="2"/>
  <c r="O1019" i="2"/>
  <c r="V1019" i="2" s="1"/>
  <c r="P1009" i="1"/>
  <c r="W1009" i="1" s="1"/>
  <c r="V1009" i="1"/>
  <c r="J1010" i="1" s="1"/>
  <c r="S1010" i="1" s="1"/>
  <c r="U1010" i="1"/>
  <c r="Y1019" i="2" l="1"/>
  <c r="T1019" i="2"/>
  <c r="W1019" i="2" s="1"/>
  <c r="Z1019" i="2"/>
  <c r="AA1019" i="2"/>
  <c r="U1019" i="2"/>
  <c r="I1020" i="2" s="1"/>
  <c r="Y1009" i="1"/>
  <c r="Z1009" i="1" s="1"/>
  <c r="L1010" i="1"/>
  <c r="Q1010" i="1" s="1"/>
  <c r="X1010" i="1" s="1"/>
  <c r="O1010" i="1"/>
  <c r="V1010" i="1" s="1"/>
  <c r="J1011" i="1" s="1"/>
  <c r="K1010" i="1"/>
  <c r="T1010" i="1" s="1"/>
  <c r="I1011" i="1"/>
  <c r="J1020" i="2" l="1"/>
  <c r="O1020" i="2" s="1"/>
  <c r="L1020" i="2"/>
  <c r="K1020" i="2"/>
  <c r="AA1009" i="1"/>
  <c r="P1010" i="1"/>
  <c r="W1010" i="1" s="1"/>
  <c r="K1011" i="1" s="1"/>
  <c r="T1011" i="1" s="1"/>
  <c r="P1020" i="2"/>
  <c r="T1020" i="2"/>
  <c r="Q1020" i="2"/>
  <c r="X1020" i="2" s="1"/>
  <c r="R1020" i="2"/>
  <c r="N1020" i="2"/>
  <c r="M1020" i="2"/>
  <c r="N1011" i="1"/>
  <c r="M1011" i="1"/>
  <c r="R1011" i="1"/>
  <c r="O1011" i="1"/>
  <c r="S1011" i="1"/>
  <c r="S1020" i="2" l="1"/>
  <c r="V1020" i="2" s="1"/>
  <c r="W1020" i="2"/>
  <c r="U1020" i="2"/>
  <c r="I1021" i="2" s="1"/>
  <c r="Y1010" i="1"/>
  <c r="AA1010" i="1" s="1"/>
  <c r="L1011" i="1"/>
  <c r="Q1011" i="1" s="1"/>
  <c r="X1011" i="1" s="1"/>
  <c r="P1011" i="1"/>
  <c r="W1011" i="1" s="1"/>
  <c r="V1011" i="1"/>
  <c r="U1011" i="1"/>
  <c r="Y1020" i="2"/>
  <c r="Z1020" i="2" l="1"/>
  <c r="AA1020" i="2"/>
  <c r="L1021" i="2"/>
  <c r="Q1021" i="2" s="1"/>
  <c r="X1021" i="2" s="1"/>
  <c r="J1021" i="2"/>
  <c r="S1021" i="2" s="1"/>
  <c r="K1021" i="2"/>
  <c r="T1021" i="2" s="1"/>
  <c r="Z1010" i="1"/>
  <c r="Y1011" i="1"/>
  <c r="AA1011" i="1" s="1"/>
  <c r="L1012" i="1"/>
  <c r="Q1012" i="1" s="1"/>
  <c r="X1012" i="1" s="1"/>
  <c r="K1012" i="1"/>
  <c r="P1012" i="1" s="1"/>
  <c r="I1012" i="1"/>
  <c r="R1012" i="1" s="1"/>
  <c r="J1012" i="1"/>
  <c r="S1012" i="1" s="1"/>
  <c r="N1021" i="2"/>
  <c r="M1021" i="2"/>
  <c r="R1021" i="2"/>
  <c r="P1021" i="2" l="1"/>
  <c r="W1021" i="2" s="1"/>
  <c r="O1021" i="2"/>
  <c r="V1021" i="2"/>
  <c r="Z1011" i="1"/>
  <c r="T1012" i="1"/>
  <c r="W1012" i="1" s="1"/>
  <c r="O1012" i="1"/>
  <c r="V1012" i="1" s="1"/>
  <c r="M1012" i="1"/>
  <c r="N1012" i="1"/>
  <c r="U1021" i="2"/>
  <c r="Y1021" i="2" l="1"/>
  <c r="Z1021" i="2" s="1"/>
  <c r="Y1012" i="1"/>
  <c r="AA1012" i="1" s="1"/>
  <c r="U1012" i="1"/>
  <c r="K1013" i="1" s="1"/>
  <c r="J1022" i="2"/>
  <c r="I1022" i="2"/>
  <c r="K1022" i="2"/>
  <c r="L1022" i="2"/>
  <c r="AA1021" i="2" l="1"/>
  <c r="Z1012" i="1"/>
  <c r="I1013" i="1"/>
  <c r="N1013" i="1" s="1"/>
  <c r="J1013" i="1"/>
  <c r="S1013" i="1" s="1"/>
  <c r="L1013" i="1"/>
  <c r="Q1013" i="1" s="1"/>
  <c r="X1013" i="1" s="1"/>
  <c r="P1022" i="2"/>
  <c r="T1022" i="2"/>
  <c r="Q1022" i="2"/>
  <c r="X1022" i="2" s="1"/>
  <c r="R1022" i="2"/>
  <c r="N1022" i="2"/>
  <c r="M1022" i="2"/>
  <c r="O1022" i="2"/>
  <c r="S1022" i="2"/>
  <c r="T1013" i="1"/>
  <c r="P1013" i="1"/>
  <c r="W1022" i="2" l="1"/>
  <c r="V1022" i="2"/>
  <c r="U1022" i="2"/>
  <c r="R1013" i="1"/>
  <c r="M1013" i="1"/>
  <c r="O1013" i="1"/>
  <c r="V1013" i="1" s="1"/>
  <c r="W1013" i="1"/>
  <c r="Y1022" i="2"/>
  <c r="Z1022" i="2" l="1"/>
  <c r="AA1022" i="2"/>
  <c r="K1023" i="2"/>
  <c r="T1023" i="2" s="1"/>
  <c r="J1023" i="2"/>
  <c r="S1023" i="2" s="1"/>
  <c r="I1023" i="2"/>
  <c r="N1023" i="2" s="1"/>
  <c r="L1023" i="2"/>
  <c r="Q1023" i="2" s="1"/>
  <c r="X1023" i="2" s="1"/>
  <c r="U1013" i="1"/>
  <c r="J1014" i="1" s="1"/>
  <c r="Y1013" i="1"/>
  <c r="AA1013" i="1" s="1"/>
  <c r="P1023" i="2" l="1"/>
  <c r="W1023" i="2" s="1"/>
  <c r="O1023" i="2"/>
  <c r="R1023" i="2"/>
  <c r="M1023" i="2"/>
  <c r="U1023" i="2" s="1"/>
  <c r="V1023" i="2"/>
  <c r="S1014" i="1"/>
  <c r="O1014" i="1"/>
  <c r="I1014" i="1"/>
  <c r="N1014" i="1" s="1"/>
  <c r="L1014" i="1"/>
  <c r="Q1014" i="1" s="1"/>
  <c r="X1014" i="1" s="1"/>
  <c r="K1014" i="1"/>
  <c r="T1014" i="1" s="1"/>
  <c r="Z1013" i="1"/>
  <c r="Y1023" i="2" l="1"/>
  <c r="M1014" i="1"/>
  <c r="V1014" i="1"/>
  <c r="P1014" i="1"/>
  <c r="W1014" i="1" s="1"/>
  <c r="R1014" i="1"/>
  <c r="J1024" i="2"/>
  <c r="I1024" i="2"/>
  <c r="K1024" i="2"/>
  <c r="L1024" i="2"/>
  <c r="Z1023" i="2" l="1"/>
  <c r="AA1023" i="2"/>
  <c r="U1014" i="1"/>
  <c r="J1015" i="1" s="1"/>
  <c r="Y1014" i="1"/>
  <c r="AA1014" i="1" s="1"/>
  <c r="Q1024" i="2"/>
  <c r="X1024" i="2" s="1"/>
  <c r="P1024" i="2"/>
  <c r="T1024" i="2"/>
  <c r="R1024" i="2"/>
  <c r="N1024" i="2"/>
  <c r="M1024" i="2"/>
  <c r="O1024" i="2"/>
  <c r="S1024" i="2"/>
  <c r="V1024" i="2" l="1"/>
  <c r="U1024" i="2"/>
  <c r="J1025" i="2" s="1"/>
  <c r="W1024" i="2"/>
  <c r="O1015" i="1"/>
  <c r="S1015" i="1"/>
  <c r="K1015" i="1"/>
  <c r="P1015" i="1" s="1"/>
  <c r="I1015" i="1"/>
  <c r="M1015" i="1" s="1"/>
  <c r="L1015" i="1"/>
  <c r="Q1015" i="1" s="1"/>
  <c r="X1015" i="1" s="1"/>
  <c r="Z1014" i="1"/>
  <c r="Y1024" i="2"/>
  <c r="K1025" i="2" l="1"/>
  <c r="T1025" i="2" s="1"/>
  <c r="Z1024" i="2"/>
  <c r="AA1024" i="2"/>
  <c r="I1025" i="2"/>
  <c r="M1025" i="2" s="1"/>
  <c r="L1025" i="2"/>
  <c r="Q1025" i="2" s="1"/>
  <c r="X1025" i="2" s="1"/>
  <c r="V1015" i="1"/>
  <c r="R1015" i="1"/>
  <c r="T1015" i="1"/>
  <c r="W1015" i="1" s="1"/>
  <c r="N1015" i="1"/>
  <c r="Y1015" i="1" s="1"/>
  <c r="AA1015" i="1" s="1"/>
  <c r="S1025" i="2"/>
  <c r="O1025" i="2"/>
  <c r="P1025" i="2" l="1"/>
  <c r="W1025" i="2" s="1"/>
  <c r="R1025" i="2"/>
  <c r="N1025" i="2"/>
  <c r="V1025" i="2"/>
  <c r="Z1015" i="1"/>
  <c r="U1015" i="1"/>
  <c r="I1016" i="1" s="1"/>
  <c r="M1016" i="1" s="1"/>
  <c r="U1025" i="2"/>
  <c r="Y1025" i="2" l="1"/>
  <c r="Z1025" i="2" s="1"/>
  <c r="J1016" i="1"/>
  <c r="S1016" i="1" s="1"/>
  <c r="R1016" i="1"/>
  <c r="L1016" i="1"/>
  <c r="Q1016" i="1" s="1"/>
  <c r="X1016" i="1" s="1"/>
  <c r="K1016" i="1"/>
  <c r="P1016" i="1" s="1"/>
  <c r="N1016" i="1"/>
  <c r="J1026" i="2"/>
  <c r="I1026" i="2"/>
  <c r="K1026" i="2"/>
  <c r="L1026" i="2"/>
  <c r="AA1025" i="2" l="1"/>
  <c r="U1016" i="1"/>
  <c r="I1017" i="1" s="1"/>
  <c r="N1017" i="1" s="1"/>
  <c r="O1016" i="1"/>
  <c r="V1016" i="1" s="1"/>
  <c r="T1016" i="1"/>
  <c r="W1016" i="1" s="1"/>
  <c r="P1026" i="2"/>
  <c r="T1026" i="2"/>
  <c r="Q1026" i="2"/>
  <c r="X1026" i="2" s="1"/>
  <c r="R1026" i="2"/>
  <c r="N1026" i="2"/>
  <c r="M1026" i="2"/>
  <c r="O1026" i="2"/>
  <c r="S1026" i="2"/>
  <c r="W1026" i="2" l="1"/>
  <c r="V1026" i="2"/>
  <c r="U1026" i="2"/>
  <c r="K1027" i="2" s="1"/>
  <c r="R1017" i="1"/>
  <c r="M1017" i="1"/>
  <c r="Y1016" i="1"/>
  <c r="AA1016" i="1" s="1"/>
  <c r="K1017" i="1"/>
  <c r="L1017" i="1"/>
  <c r="Q1017" i="1" s="1"/>
  <c r="X1017" i="1" s="1"/>
  <c r="J1017" i="1"/>
  <c r="Y1026" i="2"/>
  <c r="Z1026" i="2" l="1"/>
  <c r="AA1026" i="2"/>
  <c r="I1027" i="2"/>
  <c r="J1027" i="2"/>
  <c r="S1027" i="2" s="1"/>
  <c r="L1027" i="2"/>
  <c r="Q1027" i="2" s="1"/>
  <c r="X1027" i="2" s="1"/>
  <c r="U1017" i="1"/>
  <c r="I1018" i="1" s="1"/>
  <c r="Z1016" i="1"/>
  <c r="S1017" i="1"/>
  <c r="O1017" i="1"/>
  <c r="P1017" i="1"/>
  <c r="T1017" i="1"/>
  <c r="T1027" i="2"/>
  <c r="P1027" i="2"/>
  <c r="N1027" i="2"/>
  <c r="M1027" i="2"/>
  <c r="R1027" i="2"/>
  <c r="O1027" i="2" l="1"/>
  <c r="V1027" i="2" s="1"/>
  <c r="Y1027" i="2"/>
  <c r="W1027" i="2"/>
  <c r="W1017" i="1"/>
  <c r="Y1017" i="1"/>
  <c r="V1017" i="1"/>
  <c r="U1027" i="2"/>
  <c r="R1018" i="1"/>
  <c r="N1018" i="1"/>
  <c r="M1018" i="1"/>
  <c r="Z1027" i="2" l="1"/>
  <c r="AA1027" i="2"/>
  <c r="K1018" i="1"/>
  <c r="L1018" i="1"/>
  <c r="Q1018" i="1" s="1"/>
  <c r="X1018" i="1" s="1"/>
  <c r="J1018" i="1"/>
  <c r="Z1017" i="1"/>
  <c r="AA1017" i="1"/>
  <c r="J1028" i="2"/>
  <c r="I1028" i="2"/>
  <c r="K1028" i="2"/>
  <c r="L1028" i="2"/>
  <c r="U1018" i="1"/>
  <c r="S1018" i="1" l="1"/>
  <c r="O1018" i="1"/>
  <c r="T1018" i="1"/>
  <c r="P1018" i="1"/>
  <c r="P1028" i="2"/>
  <c r="T1028" i="2"/>
  <c r="Q1028" i="2"/>
  <c r="X1028" i="2" s="1"/>
  <c r="R1028" i="2"/>
  <c r="N1028" i="2"/>
  <c r="M1028" i="2"/>
  <c r="O1028" i="2"/>
  <c r="S1028" i="2"/>
  <c r="I1019" i="1"/>
  <c r="V1028" i="2" l="1"/>
  <c r="U1028" i="2"/>
  <c r="W1028" i="2"/>
  <c r="L1029" i="2" s="1"/>
  <c r="W1018" i="1"/>
  <c r="Y1018" i="1"/>
  <c r="V1018" i="1"/>
  <c r="J1029" i="2"/>
  <c r="I1029" i="2"/>
  <c r="Y1028" i="2"/>
  <c r="N1019" i="1"/>
  <c r="M1019" i="1"/>
  <c r="R1019" i="1"/>
  <c r="Z1028" i="2" l="1"/>
  <c r="AA1028" i="2"/>
  <c r="K1029" i="2"/>
  <c r="T1029" i="2" s="1"/>
  <c r="K1019" i="1"/>
  <c r="J1019" i="1"/>
  <c r="L1019" i="1"/>
  <c r="Q1019" i="1" s="1"/>
  <c r="X1019" i="1" s="1"/>
  <c r="Z1018" i="1"/>
  <c r="AA1018" i="1"/>
  <c r="Q1029" i="2"/>
  <c r="X1029" i="2" s="1"/>
  <c r="N1029" i="2"/>
  <c r="M1029" i="2"/>
  <c r="R1029" i="2"/>
  <c r="S1029" i="2"/>
  <c r="O1029" i="2"/>
  <c r="U1019" i="1"/>
  <c r="P1029" i="2" l="1"/>
  <c r="W1029" i="2" s="1"/>
  <c r="V1029" i="2"/>
  <c r="Y1029" i="2"/>
  <c r="O1019" i="1"/>
  <c r="S1019" i="1"/>
  <c r="T1019" i="1"/>
  <c r="P1019" i="1"/>
  <c r="U1029" i="2"/>
  <c r="I1020" i="1"/>
  <c r="Z1029" i="2" l="1"/>
  <c r="AA1029" i="2"/>
  <c r="W1019" i="1"/>
  <c r="Y1019" i="1"/>
  <c r="V1019" i="1"/>
  <c r="J1030" i="2"/>
  <c r="I1030" i="2"/>
  <c r="K1030" i="2"/>
  <c r="L1030" i="2"/>
  <c r="R1020" i="1"/>
  <c r="N1020" i="1"/>
  <c r="M1020" i="1"/>
  <c r="K1020" i="1" l="1"/>
  <c r="J1020" i="1"/>
  <c r="L1020" i="1"/>
  <c r="Q1020" i="1" s="1"/>
  <c r="X1020" i="1" s="1"/>
  <c r="AA1019" i="1"/>
  <c r="Z1019" i="1"/>
  <c r="Q1030" i="2"/>
  <c r="X1030" i="2" s="1"/>
  <c r="P1030" i="2"/>
  <c r="T1030" i="2"/>
  <c r="R1030" i="2"/>
  <c r="N1030" i="2"/>
  <c r="M1030" i="2"/>
  <c r="O1030" i="2"/>
  <c r="S1030" i="2"/>
  <c r="U1020" i="1"/>
  <c r="V1030" i="2" l="1"/>
  <c r="W1030" i="2"/>
  <c r="U1030" i="2"/>
  <c r="J1031" i="2" s="1"/>
  <c r="O1020" i="1"/>
  <c r="S1020" i="1"/>
  <c r="T1020" i="1"/>
  <c r="P1020" i="1"/>
  <c r="Y1030" i="2"/>
  <c r="I1021" i="1"/>
  <c r="Z1030" i="2" l="1"/>
  <c r="AA1030" i="2"/>
  <c r="K1031" i="2"/>
  <c r="T1031" i="2" s="1"/>
  <c r="L1031" i="2"/>
  <c r="Q1031" i="2" s="1"/>
  <c r="X1031" i="2" s="1"/>
  <c r="I1031" i="2"/>
  <c r="R1031" i="2" s="1"/>
  <c r="W1020" i="1"/>
  <c r="Y1020" i="1"/>
  <c r="V1020" i="1"/>
  <c r="S1031" i="2"/>
  <c r="O1031" i="2"/>
  <c r="M1021" i="1"/>
  <c r="R1021" i="1"/>
  <c r="N1021" i="1"/>
  <c r="P1031" i="2" l="1"/>
  <c r="M1031" i="2"/>
  <c r="N1031" i="2"/>
  <c r="V1031" i="2"/>
  <c r="W1031" i="2"/>
  <c r="Y1031" i="2"/>
  <c r="K1021" i="1"/>
  <c r="L1021" i="1"/>
  <c r="Q1021" i="1" s="1"/>
  <c r="X1021" i="1" s="1"/>
  <c r="J1021" i="1"/>
  <c r="AA1020" i="1"/>
  <c r="Z1020" i="1"/>
  <c r="U1021" i="1"/>
  <c r="Z1031" i="2" l="1"/>
  <c r="AA1031" i="2"/>
  <c r="U1031" i="2"/>
  <c r="J1032" i="2" s="1"/>
  <c r="S1021" i="1"/>
  <c r="O1021" i="1"/>
  <c r="P1021" i="1"/>
  <c r="T1021" i="1"/>
  <c r="I1022" i="1"/>
  <c r="N1022" i="1" s="1"/>
  <c r="K1032" i="2" l="1"/>
  <c r="L1032" i="2"/>
  <c r="Q1032" i="2" s="1"/>
  <c r="X1032" i="2" s="1"/>
  <c r="I1032" i="2"/>
  <c r="N1032" i="2" s="1"/>
  <c r="W1021" i="1"/>
  <c r="Y1021" i="1"/>
  <c r="V1021" i="1"/>
  <c r="R1022" i="1"/>
  <c r="M1022" i="1"/>
  <c r="P1032" i="2"/>
  <c r="T1032" i="2"/>
  <c r="O1032" i="2"/>
  <c r="S1032" i="2"/>
  <c r="M1032" i="2" l="1"/>
  <c r="R1032" i="2"/>
  <c r="V1032" i="2"/>
  <c r="W1032" i="2"/>
  <c r="U1032" i="2"/>
  <c r="J1033" i="2" s="1"/>
  <c r="Z1021" i="1"/>
  <c r="AA1021" i="1"/>
  <c r="J1022" i="1"/>
  <c r="K1022" i="1"/>
  <c r="L1022" i="1"/>
  <c r="Q1022" i="1" s="1"/>
  <c r="X1022" i="1" s="1"/>
  <c r="U1022" i="1"/>
  <c r="Y1032" i="2"/>
  <c r="Z1032" i="2" l="1"/>
  <c r="AA1032" i="2"/>
  <c r="L1033" i="2"/>
  <c r="Q1033" i="2" s="1"/>
  <c r="X1033" i="2" s="1"/>
  <c r="K1033" i="2"/>
  <c r="T1033" i="2" s="1"/>
  <c r="I1033" i="2"/>
  <c r="N1033" i="2" s="1"/>
  <c r="T1022" i="1"/>
  <c r="P1022" i="1"/>
  <c r="S1022" i="1"/>
  <c r="O1022" i="1"/>
  <c r="I1023" i="1"/>
  <c r="M1023" i="1" s="1"/>
  <c r="S1033" i="2"/>
  <c r="O1033" i="2"/>
  <c r="V1033" i="2" s="1"/>
  <c r="P1033" i="2" l="1"/>
  <c r="M1033" i="2"/>
  <c r="R1033" i="2"/>
  <c r="W1033" i="2"/>
  <c r="Y1033" i="2"/>
  <c r="W1022" i="1"/>
  <c r="V1022" i="1"/>
  <c r="J1023" i="1" s="1"/>
  <c r="N1023" i="1"/>
  <c r="R1023" i="1"/>
  <c r="Y1022" i="1"/>
  <c r="U1033" i="2" l="1"/>
  <c r="Z1033" i="2"/>
  <c r="AA1033" i="2"/>
  <c r="L1023" i="1"/>
  <c r="Q1023" i="1" s="1"/>
  <c r="X1023" i="1" s="1"/>
  <c r="K1023" i="1"/>
  <c r="P1023" i="1" s="1"/>
  <c r="U1023" i="1"/>
  <c r="I1024" i="1" s="1"/>
  <c r="S1023" i="1"/>
  <c r="O1023" i="1"/>
  <c r="Z1022" i="1"/>
  <c r="AA1022" i="1"/>
  <c r="J1034" i="2"/>
  <c r="I1034" i="2"/>
  <c r="K1034" i="2"/>
  <c r="L1034" i="2"/>
  <c r="Y1023" i="1" l="1"/>
  <c r="Z1023" i="1" s="1"/>
  <c r="T1023" i="1"/>
  <c r="W1023" i="1" s="1"/>
  <c r="V1023" i="1"/>
  <c r="P1034" i="2"/>
  <c r="T1034" i="2"/>
  <c r="Q1034" i="2"/>
  <c r="X1034" i="2" s="1"/>
  <c r="R1034" i="2"/>
  <c r="N1034" i="2"/>
  <c r="M1034" i="2"/>
  <c r="O1034" i="2"/>
  <c r="S1034" i="2"/>
  <c r="N1024" i="1"/>
  <c r="M1024" i="1"/>
  <c r="R1024" i="1"/>
  <c r="U1034" i="2" l="1"/>
  <c r="W1034" i="2"/>
  <c r="V1034" i="2"/>
  <c r="AA1023" i="1"/>
  <c r="J1024" i="1"/>
  <c r="K1024" i="1"/>
  <c r="L1024" i="1"/>
  <c r="Q1024" i="1" s="1"/>
  <c r="X1024" i="1" s="1"/>
  <c r="I1035" i="2"/>
  <c r="Y1034" i="2"/>
  <c r="U1024" i="1"/>
  <c r="Z1034" i="2" l="1"/>
  <c r="AA1034" i="2"/>
  <c r="L1035" i="2"/>
  <c r="Q1035" i="2" s="1"/>
  <c r="X1035" i="2" s="1"/>
  <c r="K1035" i="2"/>
  <c r="T1035" i="2" s="1"/>
  <c r="J1035" i="2"/>
  <c r="S1035" i="2" s="1"/>
  <c r="P1024" i="1"/>
  <c r="T1024" i="1"/>
  <c r="O1024" i="1"/>
  <c r="S1024" i="1"/>
  <c r="N1035" i="2"/>
  <c r="M1035" i="2"/>
  <c r="R1035" i="2"/>
  <c r="I1025" i="1"/>
  <c r="O1035" i="2" l="1"/>
  <c r="V1035" i="2" s="1"/>
  <c r="P1035" i="2"/>
  <c r="W1035" i="2" s="1"/>
  <c r="W1024" i="1"/>
  <c r="Y1024" i="1"/>
  <c r="V1024" i="1"/>
  <c r="U1035" i="2"/>
  <c r="N1025" i="1"/>
  <c r="M1025" i="1"/>
  <c r="R1025" i="1"/>
  <c r="Y1035" i="2" l="1"/>
  <c r="L1025" i="1"/>
  <c r="Q1025" i="1" s="1"/>
  <c r="X1025" i="1" s="1"/>
  <c r="K1025" i="1"/>
  <c r="J1025" i="1"/>
  <c r="AA1024" i="1"/>
  <c r="Z1024" i="1"/>
  <c r="J1036" i="2"/>
  <c r="I1036" i="2"/>
  <c r="K1036" i="2"/>
  <c r="L1036" i="2"/>
  <c r="U1025" i="1"/>
  <c r="Z1035" i="2" l="1"/>
  <c r="AA1035" i="2"/>
  <c r="P1025" i="1"/>
  <c r="T1025" i="1"/>
  <c r="O1025" i="1"/>
  <c r="S1025" i="1"/>
  <c r="P1036" i="2"/>
  <c r="T1036" i="2"/>
  <c r="Q1036" i="2"/>
  <c r="X1036" i="2" s="1"/>
  <c r="R1036" i="2"/>
  <c r="N1036" i="2"/>
  <c r="M1036" i="2"/>
  <c r="O1036" i="2"/>
  <c r="S1036" i="2"/>
  <c r="I1026" i="1"/>
  <c r="V1036" i="2" l="1"/>
  <c r="U1036" i="2"/>
  <c r="W1036" i="2"/>
  <c r="W1025" i="1"/>
  <c r="Y1025" i="1"/>
  <c r="V1025" i="1"/>
  <c r="J1037" i="2"/>
  <c r="I1037" i="2"/>
  <c r="Y1036" i="2"/>
  <c r="R1026" i="1"/>
  <c r="N1026" i="1"/>
  <c r="M1026" i="1"/>
  <c r="K1037" i="2" l="1"/>
  <c r="L1037" i="2"/>
  <c r="Q1037" i="2" s="1"/>
  <c r="X1037" i="2" s="1"/>
  <c r="Z1036" i="2"/>
  <c r="AA1036" i="2"/>
  <c r="K1026" i="1"/>
  <c r="L1026" i="1"/>
  <c r="Q1026" i="1" s="1"/>
  <c r="X1026" i="1" s="1"/>
  <c r="J1026" i="1"/>
  <c r="Z1025" i="1"/>
  <c r="AA1025" i="1"/>
  <c r="S1037" i="2"/>
  <c r="O1037" i="2"/>
  <c r="N1037" i="2"/>
  <c r="M1037" i="2"/>
  <c r="R1037" i="2"/>
  <c r="T1037" i="2"/>
  <c r="P1037" i="2"/>
  <c r="U1026" i="1"/>
  <c r="V1037" i="2" l="1"/>
  <c r="W1037" i="2"/>
  <c r="Y1037" i="2"/>
  <c r="S1026" i="1"/>
  <c r="O1026" i="1"/>
  <c r="T1026" i="1"/>
  <c r="P1026" i="1"/>
  <c r="U1037" i="2"/>
  <c r="I1027" i="1"/>
  <c r="Z1037" i="2" l="1"/>
  <c r="AA1037" i="2"/>
  <c r="W1026" i="1"/>
  <c r="V1026" i="1"/>
  <c r="Y1026" i="1"/>
  <c r="J1038" i="2"/>
  <c r="I1038" i="2"/>
  <c r="K1038" i="2"/>
  <c r="L1038" i="2"/>
  <c r="N1027" i="1"/>
  <c r="M1027" i="1"/>
  <c r="R1027" i="1"/>
  <c r="AA1026" i="1" l="1"/>
  <c r="Z1026" i="1"/>
  <c r="K1027" i="1"/>
  <c r="L1027" i="1"/>
  <c r="Q1027" i="1" s="1"/>
  <c r="X1027" i="1" s="1"/>
  <c r="J1027" i="1"/>
  <c r="Q1038" i="2"/>
  <c r="X1038" i="2" s="1"/>
  <c r="P1038" i="2"/>
  <c r="T1038" i="2"/>
  <c r="R1038" i="2"/>
  <c r="N1038" i="2"/>
  <c r="M1038" i="2"/>
  <c r="O1038" i="2"/>
  <c r="S1038" i="2"/>
  <c r="U1027" i="1"/>
  <c r="V1038" i="2" l="1"/>
  <c r="W1038" i="2"/>
  <c r="U1038" i="2"/>
  <c r="J1039" i="2" s="1"/>
  <c r="O1027" i="1"/>
  <c r="S1027" i="1"/>
  <c r="P1027" i="1"/>
  <c r="T1027" i="1"/>
  <c r="Y1038" i="2"/>
  <c r="I1028" i="1"/>
  <c r="Z1038" i="2" l="1"/>
  <c r="AA1038" i="2"/>
  <c r="K1039" i="2"/>
  <c r="T1039" i="2" s="1"/>
  <c r="L1039" i="2"/>
  <c r="Q1039" i="2" s="1"/>
  <c r="X1039" i="2" s="1"/>
  <c r="I1039" i="2"/>
  <c r="R1039" i="2" s="1"/>
  <c r="V1027" i="1"/>
  <c r="J1028" i="1" s="1"/>
  <c r="O1028" i="1" s="1"/>
  <c r="W1027" i="1"/>
  <c r="Y1027" i="1"/>
  <c r="S1039" i="2"/>
  <c r="O1039" i="2"/>
  <c r="R1028" i="1"/>
  <c r="N1028" i="1"/>
  <c r="M1028" i="1"/>
  <c r="P1039" i="2" l="1"/>
  <c r="M1039" i="2"/>
  <c r="N1039" i="2"/>
  <c r="U1039" i="2" s="1"/>
  <c r="W1039" i="2"/>
  <c r="V1039" i="2"/>
  <c r="Y1039" i="2"/>
  <c r="S1028" i="1"/>
  <c r="V1028" i="1" s="1"/>
  <c r="AA1027" i="1"/>
  <c r="Z1027" i="1"/>
  <c r="K1028" i="1"/>
  <c r="L1028" i="1"/>
  <c r="Q1028" i="1" s="1"/>
  <c r="X1028" i="1" s="1"/>
  <c r="U1028" i="1"/>
  <c r="Z1039" i="2" l="1"/>
  <c r="AA1039" i="2"/>
  <c r="P1028" i="1"/>
  <c r="T1028" i="1"/>
  <c r="J1040" i="2"/>
  <c r="I1040" i="2"/>
  <c r="K1040" i="2"/>
  <c r="L1040" i="2"/>
  <c r="J1029" i="1"/>
  <c r="I1029" i="1"/>
  <c r="Y1028" i="1" l="1"/>
  <c r="W1028" i="1"/>
  <c r="T1040" i="2"/>
  <c r="P1040" i="2"/>
  <c r="W1040" i="2" s="1"/>
  <c r="Q1040" i="2"/>
  <c r="X1040" i="2" s="1"/>
  <c r="M1040" i="2"/>
  <c r="R1040" i="2"/>
  <c r="N1040" i="2"/>
  <c r="S1040" i="2"/>
  <c r="O1040" i="2"/>
  <c r="V1040" i="2" s="1"/>
  <c r="M1029" i="1"/>
  <c r="R1029" i="1"/>
  <c r="N1029" i="1"/>
  <c r="S1029" i="1"/>
  <c r="O1029" i="1"/>
  <c r="Y1040" i="2" l="1"/>
  <c r="K1029" i="1"/>
  <c r="L1029" i="1"/>
  <c r="Q1029" i="1" s="1"/>
  <c r="X1029" i="1" s="1"/>
  <c r="AA1028" i="1"/>
  <c r="Z1028" i="1"/>
  <c r="V1029" i="1"/>
  <c r="U1040" i="2"/>
  <c r="U1029" i="1"/>
  <c r="Z1040" i="2" l="1"/>
  <c r="AA1040" i="2"/>
  <c r="P1029" i="1"/>
  <c r="T1029" i="1"/>
  <c r="I1041" i="2"/>
  <c r="K1041" i="2"/>
  <c r="J1041" i="2"/>
  <c r="L1041" i="2"/>
  <c r="J1030" i="1"/>
  <c r="I1030" i="1"/>
  <c r="W1029" i="1" l="1"/>
  <c r="Y1029" i="1"/>
  <c r="O1041" i="2"/>
  <c r="S1041" i="2"/>
  <c r="Q1041" i="2"/>
  <c r="X1041" i="2" s="1"/>
  <c r="P1041" i="2"/>
  <c r="T1041" i="2"/>
  <c r="N1041" i="2"/>
  <c r="M1041" i="2"/>
  <c r="R1041" i="2"/>
  <c r="N1030" i="1"/>
  <c r="M1030" i="1"/>
  <c r="R1030" i="1"/>
  <c r="O1030" i="1"/>
  <c r="S1030" i="1"/>
  <c r="W1041" i="2" l="1"/>
  <c r="V1041" i="2"/>
  <c r="Z1029" i="1"/>
  <c r="AA1029" i="1"/>
  <c r="K1030" i="1"/>
  <c r="L1030" i="1"/>
  <c r="Q1030" i="1" s="1"/>
  <c r="X1030" i="1" s="1"/>
  <c r="V1030" i="1"/>
  <c r="Y1041" i="2"/>
  <c r="U1041" i="2"/>
  <c r="U1030" i="1"/>
  <c r="Z1041" i="2" l="1"/>
  <c r="AA1041" i="2"/>
  <c r="P1030" i="1"/>
  <c r="T1030" i="1"/>
  <c r="J1042" i="2"/>
  <c r="I1042" i="2"/>
  <c r="K1042" i="2"/>
  <c r="L1042" i="2"/>
  <c r="J1031" i="1"/>
  <c r="I1031" i="1"/>
  <c r="Y1030" i="1" l="1"/>
  <c r="W1030" i="1"/>
  <c r="T1042" i="2"/>
  <c r="P1042" i="2"/>
  <c r="M1042" i="2"/>
  <c r="R1042" i="2"/>
  <c r="N1042" i="2"/>
  <c r="Q1042" i="2"/>
  <c r="X1042" i="2" s="1"/>
  <c r="S1042" i="2"/>
  <c r="O1042" i="2"/>
  <c r="R1031" i="1"/>
  <c r="N1031" i="1"/>
  <c r="M1031" i="1"/>
  <c r="S1031" i="1"/>
  <c r="O1031" i="1"/>
  <c r="W1042" i="2" l="1"/>
  <c r="U1042" i="2"/>
  <c r="V1042" i="2"/>
  <c r="J1043" i="2" s="1"/>
  <c r="K1031" i="1"/>
  <c r="L1031" i="1"/>
  <c r="Q1031" i="1" s="1"/>
  <c r="X1031" i="1" s="1"/>
  <c r="AA1030" i="1"/>
  <c r="Z1030" i="1"/>
  <c r="V1031" i="1"/>
  <c r="U1031" i="1"/>
  <c r="Y1042" i="2"/>
  <c r="I1043" i="2"/>
  <c r="K1043" i="2" l="1"/>
  <c r="Z1042" i="2"/>
  <c r="AA1042" i="2"/>
  <c r="L1043" i="2"/>
  <c r="Q1043" i="2" s="1"/>
  <c r="X1043" i="2" s="1"/>
  <c r="T1031" i="1"/>
  <c r="P1031" i="1"/>
  <c r="J1032" i="1"/>
  <c r="O1032" i="1" s="1"/>
  <c r="I1032" i="1"/>
  <c r="M1032" i="1" s="1"/>
  <c r="O1043" i="2"/>
  <c r="S1043" i="2"/>
  <c r="P1043" i="2"/>
  <c r="T1043" i="2"/>
  <c r="N1043" i="2"/>
  <c r="M1043" i="2"/>
  <c r="R1043" i="2"/>
  <c r="V1043" i="2" l="1"/>
  <c r="W1043" i="2"/>
  <c r="U1043" i="2"/>
  <c r="K1044" i="2" s="1"/>
  <c r="S1032" i="1"/>
  <c r="V1032" i="1" s="1"/>
  <c r="Y1031" i="1"/>
  <c r="W1031" i="1"/>
  <c r="N1032" i="1"/>
  <c r="R1032" i="1"/>
  <c r="Y1043" i="2"/>
  <c r="Z1043" i="2" l="1"/>
  <c r="AA1043" i="2"/>
  <c r="J1044" i="2"/>
  <c r="O1044" i="2" s="1"/>
  <c r="I1044" i="2"/>
  <c r="M1044" i="2" s="1"/>
  <c r="L1044" i="2"/>
  <c r="Q1044" i="2" s="1"/>
  <c r="X1044" i="2" s="1"/>
  <c r="L1032" i="1"/>
  <c r="Q1032" i="1" s="1"/>
  <c r="X1032" i="1" s="1"/>
  <c r="K1032" i="1"/>
  <c r="Z1031" i="1"/>
  <c r="AA1031" i="1"/>
  <c r="U1032" i="1"/>
  <c r="I1033" i="1" s="1"/>
  <c r="T1044" i="2"/>
  <c r="P1044" i="2"/>
  <c r="R1044" i="2"/>
  <c r="N1044" i="2"/>
  <c r="S1044" i="2"/>
  <c r="W1044" i="2" l="1"/>
  <c r="Y1044" i="2"/>
  <c r="V1044" i="2"/>
  <c r="J1033" i="1"/>
  <c r="O1033" i="1" s="1"/>
  <c r="P1032" i="1"/>
  <c r="Y1032" i="1" s="1"/>
  <c r="T1032" i="1"/>
  <c r="U1044" i="2"/>
  <c r="N1033" i="1"/>
  <c r="M1033" i="1"/>
  <c r="R1033" i="1"/>
  <c r="Z1044" i="2" l="1"/>
  <c r="AA1044" i="2"/>
  <c r="S1033" i="1"/>
  <c r="V1033" i="1" s="1"/>
  <c r="W1032" i="1"/>
  <c r="L1033" i="1" s="1"/>
  <c r="Q1033" i="1" s="1"/>
  <c r="X1033" i="1" s="1"/>
  <c r="Z1032" i="1"/>
  <c r="AA1032" i="1"/>
  <c r="I1045" i="2"/>
  <c r="K1045" i="2"/>
  <c r="J1045" i="2"/>
  <c r="L1045" i="2"/>
  <c r="U1033" i="1"/>
  <c r="K1033" i="1" l="1"/>
  <c r="P1033" i="1" s="1"/>
  <c r="Q1045" i="2"/>
  <c r="X1045" i="2" s="1"/>
  <c r="O1045" i="2"/>
  <c r="S1045" i="2"/>
  <c r="P1045" i="2"/>
  <c r="T1045" i="2"/>
  <c r="N1045" i="2"/>
  <c r="M1045" i="2"/>
  <c r="R1045" i="2"/>
  <c r="J1034" i="1"/>
  <c r="I1034" i="1"/>
  <c r="V1045" i="2" l="1"/>
  <c r="W1045" i="2"/>
  <c r="T1033" i="1"/>
  <c r="W1033" i="1" s="1"/>
  <c r="Y1033" i="1"/>
  <c r="Y1045" i="2"/>
  <c r="U1045" i="2"/>
  <c r="R1034" i="1"/>
  <c r="N1034" i="1"/>
  <c r="M1034" i="1"/>
  <c r="S1034" i="1"/>
  <c r="O1034" i="1"/>
  <c r="Z1045" i="2" l="1"/>
  <c r="AA1045" i="2"/>
  <c r="AA1033" i="1"/>
  <c r="Z1033" i="1"/>
  <c r="K1034" i="1"/>
  <c r="L1034" i="1"/>
  <c r="Q1034" i="1" s="1"/>
  <c r="X1034" i="1" s="1"/>
  <c r="V1034" i="1"/>
  <c r="J1046" i="2"/>
  <c r="I1046" i="2"/>
  <c r="K1046" i="2"/>
  <c r="L1046" i="2"/>
  <c r="U1034" i="1"/>
  <c r="T1034" i="1" l="1"/>
  <c r="P1034" i="1"/>
  <c r="T1046" i="2"/>
  <c r="P1046" i="2"/>
  <c r="Q1046" i="2"/>
  <c r="X1046" i="2" s="1"/>
  <c r="M1046" i="2"/>
  <c r="R1046" i="2"/>
  <c r="N1046" i="2"/>
  <c r="S1046" i="2"/>
  <c r="O1046" i="2"/>
  <c r="V1046" i="2" s="1"/>
  <c r="J1035" i="1"/>
  <c r="I1035" i="1"/>
  <c r="W1046" i="2" l="1"/>
  <c r="Y1046" i="2"/>
  <c r="W1034" i="1"/>
  <c r="Y1034" i="1"/>
  <c r="U1046" i="2"/>
  <c r="N1035" i="1"/>
  <c r="M1035" i="1"/>
  <c r="R1035" i="1"/>
  <c r="O1035" i="1"/>
  <c r="S1035" i="1"/>
  <c r="Z1046" i="2" l="1"/>
  <c r="AA1046" i="2"/>
  <c r="AA1034" i="1"/>
  <c r="Z1034" i="1"/>
  <c r="K1035" i="1"/>
  <c r="L1035" i="1"/>
  <c r="Q1035" i="1" s="1"/>
  <c r="X1035" i="1" s="1"/>
  <c r="V1035" i="1"/>
  <c r="I1047" i="2"/>
  <c r="K1047" i="2"/>
  <c r="J1047" i="2"/>
  <c r="L1047" i="2"/>
  <c r="U1035" i="1"/>
  <c r="T1035" i="1" l="1"/>
  <c r="P1035" i="1"/>
  <c r="O1047" i="2"/>
  <c r="S1047" i="2"/>
  <c r="Q1047" i="2"/>
  <c r="X1047" i="2" s="1"/>
  <c r="P1047" i="2"/>
  <c r="T1047" i="2"/>
  <c r="N1047" i="2"/>
  <c r="M1047" i="2"/>
  <c r="R1047" i="2"/>
  <c r="J1036" i="1"/>
  <c r="I1036" i="1"/>
  <c r="V1047" i="2" l="1"/>
  <c r="Y1047" i="2"/>
  <c r="W1047" i="2"/>
  <c r="Y1035" i="1"/>
  <c r="W1035" i="1"/>
  <c r="U1047" i="2"/>
  <c r="R1036" i="1"/>
  <c r="N1036" i="1"/>
  <c r="M1036" i="1"/>
  <c r="O1036" i="1"/>
  <c r="S1036" i="1"/>
  <c r="Z1047" i="2" l="1"/>
  <c r="AA1047" i="2"/>
  <c r="K1036" i="1"/>
  <c r="L1036" i="1"/>
  <c r="Q1036" i="1" s="1"/>
  <c r="X1036" i="1" s="1"/>
  <c r="AA1035" i="1"/>
  <c r="Z1035" i="1"/>
  <c r="U1036" i="1"/>
  <c r="I1037" i="1" s="1"/>
  <c r="V1036" i="1"/>
  <c r="J1048" i="2"/>
  <c r="I1048" i="2"/>
  <c r="K1048" i="2"/>
  <c r="L1048" i="2"/>
  <c r="P1036" i="1" l="1"/>
  <c r="T1036" i="1"/>
  <c r="J1037" i="1"/>
  <c r="S1037" i="1" s="1"/>
  <c r="T1048" i="2"/>
  <c r="P1048" i="2"/>
  <c r="Q1048" i="2"/>
  <c r="X1048" i="2" s="1"/>
  <c r="M1048" i="2"/>
  <c r="R1048" i="2"/>
  <c r="N1048" i="2"/>
  <c r="S1048" i="2"/>
  <c r="O1048" i="2"/>
  <c r="M1037" i="1"/>
  <c r="R1037" i="1"/>
  <c r="N1037" i="1"/>
  <c r="W1048" i="2" l="1"/>
  <c r="V1048" i="2"/>
  <c r="Y1048" i="2"/>
  <c r="W1036" i="1"/>
  <c r="Y1036" i="1"/>
  <c r="O1037" i="1"/>
  <c r="V1037" i="1" s="1"/>
  <c r="U1048" i="2"/>
  <c r="U1037" i="1"/>
  <c r="Z1048" i="2" l="1"/>
  <c r="AA1048" i="2"/>
  <c r="AA1036" i="1"/>
  <c r="Z1036" i="1"/>
  <c r="K1037" i="1"/>
  <c r="L1037" i="1"/>
  <c r="Q1037" i="1" s="1"/>
  <c r="X1037" i="1" s="1"/>
  <c r="I1049" i="2"/>
  <c r="K1049" i="2"/>
  <c r="J1049" i="2"/>
  <c r="L1049" i="2"/>
  <c r="J1038" i="1"/>
  <c r="I1038" i="1"/>
  <c r="T1037" i="1" l="1"/>
  <c r="P1037" i="1"/>
  <c r="O1049" i="2"/>
  <c r="S1049" i="2"/>
  <c r="Q1049" i="2"/>
  <c r="X1049" i="2" s="1"/>
  <c r="P1049" i="2"/>
  <c r="T1049" i="2"/>
  <c r="N1049" i="2"/>
  <c r="M1049" i="2"/>
  <c r="R1049" i="2"/>
  <c r="N1038" i="1"/>
  <c r="M1038" i="1"/>
  <c r="R1038" i="1"/>
  <c r="O1038" i="1"/>
  <c r="S1038" i="1"/>
  <c r="Y1049" i="2" l="1"/>
  <c r="W1049" i="2"/>
  <c r="V1049" i="2"/>
  <c r="W1037" i="1"/>
  <c r="Y1037" i="1"/>
  <c r="V1038" i="1"/>
  <c r="U1038" i="1"/>
  <c r="I1039" i="1" s="1"/>
  <c r="U1049" i="2"/>
  <c r="Z1049" i="2" l="1"/>
  <c r="AA1049" i="2"/>
  <c r="Z1037" i="1"/>
  <c r="AA1037" i="1"/>
  <c r="K1038" i="1"/>
  <c r="L1038" i="1"/>
  <c r="Q1038" i="1" s="1"/>
  <c r="X1038" i="1" s="1"/>
  <c r="J1039" i="1"/>
  <c r="S1039" i="1" s="1"/>
  <c r="J1050" i="2"/>
  <c r="I1050" i="2"/>
  <c r="K1050" i="2"/>
  <c r="L1050" i="2"/>
  <c r="R1039" i="1"/>
  <c r="N1039" i="1"/>
  <c r="M1039" i="1"/>
  <c r="T1038" i="1" l="1"/>
  <c r="P1038" i="1"/>
  <c r="Y1038" i="1" s="1"/>
  <c r="O1039" i="1"/>
  <c r="V1039" i="1" s="1"/>
  <c r="U1039" i="1"/>
  <c r="Q1050" i="2"/>
  <c r="X1050" i="2" s="1"/>
  <c r="T1050" i="2"/>
  <c r="P1050" i="2"/>
  <c r="W1050" i="2" s="1"/>
  <c r="M1050" i="2"/>
  <c r="R1050" i="2"/>
  <c r="N1050" i="2"/>
  <c r="S1050" i="2"/>
  <c r="O1050" i="2"/>
  <c r="V1050" i="2" l="1"/>
  <c r="Y1050" i="2"/>
  <c r="W1038" i="1"/>
  <c r="AA1038" i="1"/>
  <c r="Z1038" i="1"/>
  <c r="J1040" i="1"/>
  <c r="O1040" i="1" s="1"/>
  <c r="I1040" i="1"/>
  <c r="M1040" i="1" s="1"/>
  <c r="U1050" i="2"/>
  <c r="Z1050" i="2" l="1"/>
  <c r="AA1050" i="2"/>
  <c r="N1040" i="1"/>
  <c r="L1039" i="1"/>
  <c r="Q1039" i="1" s="1"/>
  <c r="X1039" i="1" s="1"/>
  <c r="K1039" i="1"/>
  <c r="S1040" i="1"/>
  <c r="V1040" i="1" s="1"/>
  <c r="R1040" i="1"/>
  <c r="I1051" i="2"/>
  <c r="J1051" i="2"/>
  <c r="K1051" i="2"/>
  <c r="L1051" i="2"/>
  <c r="U1040" i="1" l="1"/>
  <c r="I1041" i="1" s="1"/>
  <c r="P1039" i="1"/>
  <c r="Y1039" i="1" s="1"/>
  <c r="T1039" i="1"/>
  <c r="P1051" i="2"/>
  <c r="T1051" i="2"/>
  <c r="Q1051" i="2"/>
  <c r="X1051" i="2" s="1"/>
  <c r="O1051" i="2"/>
  <c r="S1051" i="2"/>
  <c r="N1051" i="2"/>
  <c r="M1051" i="2"/>
  <c r="R1051" i="2"/>
  <c r="V1051" i="2" l="1"/>
  <c r="W1051" i="2"/>
  <c r="J1041" i="1"/>
  <c r="S1041" i="1" s="1"/>
  <c r="W1039" i="1"/>
  <c r="AA1039" i="1"/>
  <c r="Z1039" i="1"/>
  <c r="Y1051" i="2"/>
  <c r="U1051" i="2"/>
  <c r="N1041" i="1"/>
  <c r="M1041" i="1"/>
  <c r="R1041" i="1"/>
  <c r="Z1051" i="2" l="1"/>
  <c r="AA1051" i="2"/>
  <c r="O1041" i="1"/>
  <c r="V1041" i="1" s="1"/>
  <c r="L1040" i="1"/>
  <c r="Q1040" i="1" s="1"/>
  <c r="X1040" i="1" s="1"/>
  <c r="K1040" i="1"/>
  <c r="U1041" i="1"/>
  <c r="I1042" i="1" s="1"/>
  <c r="J1052" i="2"/>
  <c r="I1052" i="2"/>
  <c r="K1052" i="2"/>
  <c r="L1052" i="2"/>
  <c r="T1040" i="1" l="1"/>
  <c r="P1040" i="1"/>
  <c r="J1042" i="1"/>
  <c r="S1042" i="1" s="1"/>
  <c r="T1052" i="2"/>
  <c r="P1052" i="2"/>
  <c r="Q1052" i="2"/>
  <c r="X1052" i="2" s="1"/>
  <c r="M1052" i="2"/>
  <c r="R1052" i="2"/>
  <c r="N1052" i="2"/>
  <c r="S1052" i="2"/>
  <c r="O1052" i="2"/>
  <c r="R1042" i="1"/>
  <c r="N1042" i="1"/>
  <c r="M1042" i="1"/>
  <c r="W1052" i="2" l="1"/>
  <c r="V1052" i="2"/>
  <c r="U1052" i="2"/>
  <c r="I1053" i="2" s="1"/>
  <c r="W1040" i="1"/>
  <c r="Y1040" i="1"/>
  <c r="O1042" i="1"/>
  <c r="V1042" i="1" s="1"/>
  <c r="Y1052" i="2"/>
  <c r="U1042" i="1"/>
  <c r="Z1052" i="2" l="1"/>
  <c r="AA1052" i="2"/>
  <c r="L1053" i="2"/>
  <c r="Q1053" i="2" s="1"/>
  <c r="X1053" i="2" s="1"/>
  <c r="J1053" i="2"/>
  <c r="S1053" i="2" s="1"/>
  <c r="K1053" i="2"/>
  <c r="T1053" i="2" s="1"/>
  <c r="Z1040" i="1"/>
  <c r="AA1040" i="1"/>
  <c r="L1041" i="1"/>
  <c r="Q1041" i="1" s="1"/>
  <c r="X1041" i="1" s="1"/>
  <c r="K1041" i="1"/>
  <c r="N1053" i="2"/>
  <c r="M1053" i="2"/>
  <c r="R1053" i="2"/>
  <c r="J1043" i="1"/>
  <c r="I1043" i="1"/>
  <c r="O1053" i="2" l="1"/>
  <c r="P1053" i="2"/>
  <c r="W1053" i="2" s="1"/>
  <c r="V1053" i="2"/>
  <c r="T1041" i="1"/>
  <c r="P1041" i="1"/>
  <c r="Y1041" i="1" s="1"/>
  <c r="U1053" i="2"/>
  <c r="N1043" i="1"/>
  <c r="M1043" i="1"/>
  <c r="R1043" i="1"/>
  <c r="O1043" i="1"/>
  <c r="S1043" i="1"/>
  <c r="Y1053" i="2" l="1"/>
  <c r="Z1053" i="2" s="1"/>
  <c r="AA1053" i="2"/>
  <c r="Z1041" i="1"/>
  <c r="AA1041" i="1"/>
  <c r="W1041" i="1"/>
  <c r="V1043" i="1"/>
  <c r="J1054" i="2"/>
  <c r="I1054" i="2"/>
  <c r="K1054" i="2"/>
  <c r="L1054" i="2"/>
  <c r="U1043" i="1"/>
  <c r="L1042" i="1" l="1"/>
  <c r="Q1042" i="1" s="1"/>
  <c r="X1042" i="1" s="1"/>
  <c r="K1042" i="1"/>
  <c r="T1054" i="2"/>
  <c r="P1054" i="2"/>
  <c r="W1054" i="2" s="1"/>
  <c r="Q1054" i="2"/>
  <c r="X1054" i="2" s="1"/>
  <c r="M1054" i="2"/>
  <c r="R1054" i="2"/>
  <c r="N1054" i="2"/>
  <c r="S1054" i="2"/>
  <c r="O1054" i="2"/>
  <c r="J1044" i="1"/>
  <c r="I1044" i="1"/>
  <c r="V1054" i="2" l="1"/>
  <c r="Y1054" i="2"/>
  <c r="T1042" i="1"/>
  <c r="P1042" i="1"/>
  <c r="U1054" i="2"/>
  <c r="R1044" i="1"/>
  <c r="N1044" i="1"/>
  <c r="M1044" i="1"/>
  <c r="O1044" i="1"/>
  <c r="S1044" i="1"/>
  <c r="Z1054" i="2" l="1"/>
  <c r="AA1054" i="2"/>
  <c r="W1042" i="1"/>
  <c r="Y1042" i="1"/>
  <c r="U1044" i="1"/>
  <c r="I1045" i="1" s="1"/>
  <c r="V1044" i="1"/>
  <c r="I1055" i="2"/>
  <c r="K1055" i="2"/>
  <c r="J1055" i="2"/>
  <c r="L1055" i="2"/>
  <c r="Z1042" i="1" l="1"/>
  <c r="AA1042" i="1"/>
  <c r="K1043" i="1"/>
  <c r="L1043" i="1"/>
  <c r="Q1043" i="1" s="1"/>
  <c r="X1043" i="1" s="1"/>
  <c r="J1045" i="1"/>
  <c r="S1045" i="1" s="1"/>
  <c r="O1055" i="2"/>
  <c r="S1055" i="2"/>
  <c r="Q1055" i="2"/>
  <c r="X1055" i="2" s="1"/>
  <c r="P1055" i="2"/>
  <c r="T1055" i="2"/>
  <c r="N1055" i="2"/>
  <c r="M1055" i="2"/>
  <c r="R1055" i="2"/>
  <c r="M1045" i="1"/>
  <c r="R1045" i="1"/>
  <c r="N1045" i="1"/>
  <c r="W1055" i="2" l="1"/>
  <c r="V1055" i="2"/>
  <c r="O1045" i="1"/>
  <c r="V1045" i="1" s="1"/>
  <c r="T1043" i="1"/>
  <c r="P1043" i="1"/>
  <c r="Y1043" i="1" s="1"/>
  <c r="U1045" i="1"/>
  <c r="I1046" i="1" s="1"/>
  <c r="Y1055" i="2"/>
  <c r="U1055" i="2"/>
  <c r="Z1055" i="2" l="1"/>
  <c r="AA1055" i="2"/>
  <c r="W1043" i="1"/>
  <c r="L1044" i="1" s="1"/>
  <c r="Q1044" i="1" s="1"/>
  <c r="X1044" i="1" s="1"/>
  <c r="Z1043" i="1"/>
  <c r="AA1043" i="1"/>
  <c r="J1046" i="1"/>
  <c r="O1046" i="1" s="1"/>
  <c r="J1056" i="2"/>
  <c r="I1056" i="2"/>
  <c r="K1056" i="2"/>
  <c r="L1056" i="2"/>
  <c r="N1046" i="1"/>
  <c r="M1046" i="1"/>
  <c r="R1046" i="1"/>
  <c r="K1044" i="1" l="1"/>
  <c r="P1044" i="1" s="1"/>
  <c r="Y1044" i="1" s="1"/>
  <c r="S1046" i="1"/>
  <c r="V1046" i="1" s="1"/>
  <c r="Q1056" i="2"/>
  <c r="X1056" i="2" s="1"/>
  <c r="T1056" i="2"/>
  <c r="P1056" i="2"/>
  <c r="M1056" i="2"/>
  <c r="R1056" i="2"/>
  <c r="N1056" i="2"/>
  <c r="S1056" i="2"/>
  <c r="O1056" i="2"/>
  <c r="U1046" i="1"/>
  <c r="V1056" i="2" l="1"/>
  <c r="W1056" i="2"/>
  <c r="Y1056" i="2"/>
  <c r="T1044" i="1"/>
  <c r="W1044" i="1" s="1"/>
  <c r="L1045" i="1" s="1"/>
  <c r="Q1045" i="1" s="1"/>
  <c r="X1045" i="1" s="1"/>
  <c r="Z1044" i="1"/>
  <c r="AA1044" i="1"/>
  <c r="U1056" i="2"/>
  <c r="J1047" i="1"/>
  <c r="I1047" i="1"/>
  <c r="Z1056" i="2" l="1"/>
  <c r="AA1056" i="2"/>
  <c r="K1045" i="1"/>
  <c r="P1045" i="1" s="1"/>
  <c r="Y1045" i="1" s="1"/>
  <c r="I1057" i="2"/>
  <c r="K1057" i="2"/>
  <c r="J1057" i="2"/>
  <c r="L1057" i="2"/>
  <c r="R1047" i="1"/>
  <c r="N1047" i="1"/>
  <c r="M1047" i="1"/>
  <c r="S1047" i="1"/>
  <c r="O1047" i="1"/>
  <c r="T1045" i="1" l="1"/>
  <c r="W1045" i="1" s="1"/>
  <c r="L1046" i="1" s="1"/>
  <c r="Q1046" i="1" s="1"/>
  <c r="X1046" i="1" s="1"/>
  <c r="AA1045" i="1"/>
  <c r="Z1045" i="1"/>
  <c r="V1047" i="1"/>
  <c r="Q1057" i="2"/>
  <c r="X1057" i="2" s="1"/>
  <c r="O1057" i="2"/>
  <c r="S1057" i="2"/>
  <c r="P1057" i="2"/>
  <c r="T1057" i="2"/>
  <c r="N1057" i="2"/>
  <c r="M1057" i="2"/>
  <c r="R1057" i="2"/>
  <c r="U1047" i="1"/>
  <c r="V1057" i="2" l="1"/>
  <c r="W1057" i="2"/>
  <c r="K1046" i="1"/>
  <c r="P1046" i="1" s="1"/>
  <c r="Y1057" i="2"/>
  <c r="U1057" i="2"/>
  <c r="J1048" i="1"/>
  <c r="I1048" i="1"/>
  <c r="Z1057" i="2" l="1"/>
  <c r="AA1057" i="2"/>
  <c r="T1046" i="1"/>
  <c r="W1046" i="1" s="1"/>
  <c r="Y1046" i="1"/>
  <c r="J1058" i="2"/>
  <c r="I1058" i="2"/>
  <c r="K1058" i="2"/>
  <c r="L1058" i="2"/>
  <c r="N1048" i="1"/>
  <c r="M1048" i="1"/>
  <c r="R1048" i="1"/>
  <c r="S1048" i="1"/>
  <c r="O1048" i="1"/>
  <c r="Z1046" i="1" l="1"/>
  <c r="AA1046" i="1"/>
  <c r="K1047" i="1"/>
  <c r="L1047" i="1"/>
  <c r="Q1047" i="1" s="1"/>
  <c r="X1047" i="1" s="1"/>
  <c r="V1048" i="1"/>
  <c r="T1058" i="2"/>
  <c r="P1058" i="2"/>
  <c r="Q1058" i="2"/>
  <c r="X1058" i="2" s="1"/>
  <c r="M1058" i="2"/>
  <c r="R1058" i="2"/>
  <c r="N1058" i="2"/>
  <c r="S1058" i="2"/>
  <c r="O1058" i="2"/>
  <c r="U1048" i="1"/>
  <c r="V1058" i="2" l="1"/>
  <c r="Y1058" i="2"/>
  <c r="W1058" i="2"/>
  <c r="P1047" i="1"/>
  <c r="Y1047" i="1" s="1"/>
  <c r="T1047" i="1"/>
  <c r="U1058" i="2"/>
  <c r="I1049" i="1"/>
  <c r="J1049" i="1"/>
  <c r="Z1058" i="2" l="1"/>
  <c r="AA1058" i="2"/>
  <c r="W1047" i="1"/>
  <c r="L1048" i="1" s="1"/>
  <c r="Q1048" i="1" s="1"/>
  <c r="X1048" i="1" s="1"/>
  <c r="AA1047" i="1"/>
  <c r="Z1047" i="1"/>
  <c r="I1059" i="2"/>
  <c r="K1059" i="2"/>
  <c r="J1059" i="2"/>
  <c r="L1059" i="2"/>
  <c r="O1049" i="1"/>
  <c r="S1049" i="1"/>
  <c r="N1049" i="1"/>
  <c r="M1049" i="1"/>
  <c r="R1049" i="1"/>
  <c r="K1048" i="1" l="1"/>
  <c r="T1048" i="1" s="1"/>
  <c r="V1049" i="1"/>
  <c r="Q1059" i="2"/>
  <c r="X1059" i="2" s="1"/>
  <c r="O1059" i="2"/>
  <c r="S1059" i="2"/>
  <c r="P1059" i="2"/>
  <c r="T1059" i="2"/>
  <c r="N1059" i="2"/>
  <c r="M1059" i="2"/>
  <c r="R1059" i="2"/>
  <c r="U1049" i="1"/>
  <c r="W1059" i="2" l="1"/>
  <c r="V1059" i="2"/>
  <c r="P1048" i="1"/>
  <c r="Y1048" i="1" s="1"/>
  <c r="AA1048" i="1" s="1"/>
  <c r="Y1059" i="2"/>
  <c r="U1059" i="2"/>
  <c r="J1050" i="1"/>
  <c r="I1050" i="1"/>
  <c r="Z1059" i="2" l="1"/>
  <c r="AA1059" i="2"/>
  <c r="W1048" i="1"/>
  <c r="L1049" i="1" s="1"/>
  <c r="Q1049" i="1" s="1"/>
  <c r="X1049" i="1" s="1"/>
  <c r="Z1048" i="1"/>
  <c r="J1060" i="2"/>
  <c r="I1060" i="2"/>
  <c r="K1060" i="2"/>
  <c r="L1060" i="2"/>
  <c r="R1050" i="1"/>
  <c r="N1050" i="1"/>
  <c r="M1050" i="1"/>
  <c r="S1050" i="1"/>
  <c r="O1050" i="1"/>
  <c r="K1049" i="1" l="1"/>
  <c r="P1049" i="1" s="1"/>
  <c r="Y1049" i="1" s="1"/>
  <c r="Z1049" i="1" s="1"/>
  <c r="V1050" i="1"/>
  <c r="T1060" i="2"/>
  <c r="P1060" i="2"/>
  <c r="Q1060" i="2"/>
  <c r="X1060" i="2" s="1"/>
  <c r="M1060" i="2"/>
  <c r="R1060" i="2"/>
  <c r="N1060" i="2"/>
  <c r="S1060" i="2"/>
  <c r="O1060" i="2"/>
  <c r="U1050" i="1"/>
  <c r="W1060" i="2" l="1"/>
  <c r="Y1060" i="2"/>
  <c r="V1060" i="2"/>
  <c r="T1049" i="1"/>
  <c r="W1049" i="1" s="1"/>
  <c r="L1050" i="1" s="1"/>
  <c r="Q1050" i="1" s="1"/>
  <c r="X1050" i="1" s="1"/>
  <c r="AA1049" i="1"/>
  <c r="U1060" i="2"/>
  <c r="J1051" i="1"/>
  <c r="I1051" i="1"/>
  <c r="Z1060" i="2" l="1"/>
  <c r="AA1060" i="2"/>
  <c r="K1050" i="1"/>
  <c r="P1050" i="1" s="1"/>
  <c r="Y1050" i="1" s="1"/>
  <c r="I1061" i="2"/>
  <c r="K1061" i="2"/>
  <c r="J1061" i="2"/>
  <c r="L1061" i="2"/>
  <c r="N1051" i="1"/>
  <c r="M1051" i="1"/>
  <c r="R1051" i="1"/>
  <c r="O1051" i="1"/>
  <c r="S1051" i="1"/>
  <c r="T1050" i="1" l="1"/>
  <c r="W1050" i="1" s="1"/>
  <c r="K1051" i="1" s="1"/>
  <c r="AA1050" i="1"/>
  <c r="Z1050" i="1"/>
  <c r="V1051" i="1"/>
  <c r="O1061" i="2"/>
  <c r="S1061" i="2"/>
  <c r="Q1061" i="2"/>
  <c r="X1061" i="2" s="1"/>
  <c r="P1061" i="2"/>
  <c r="T1061" i="2"/>
  <c r="N1061" i="2"/>
  <c r="M1061" i="2"/>
  <c r="R1061" i="2"/>
  <c r="U1051" i="1"/>
  <c r="W1061" i="2" l="1"/>
  <c r="Y1061" i="2"/>
  <c r="V1061" i="2"/>
  <c r="L1051" i="1"/>
  <c r="Q1051" i="1" s="1"/>
  <c r="X1051" i="1" s="1"/>
  <c r="T1051" i="1"/>
  <c r="P1051" i="1"/>
  <c r="U1061" i="2"/>
  <c r="J1052" i="1"/>
  <c r="I1052" i="1"/>
  <c r="Z1061" i="2" l="1"/>
  <c r="AA1061" i="2"/>
  <c r="W1051" i="1"/>
  <c r="Y1051" i="1"/>
  <c r="J1062" i="2"/>
  <c r="I1062" i="2"/>
  <c r="K1062" i="2"/>
  <c r="L1062" i="2"/>
  <c r="R1052" i="1"/>
  <c r="N1052" i="1"/>
  <c r="M1052" i="1"/>
  <c r="O1052" i="1"/>
  <c r="S1052" i="1"/>
  <c r="AA1051" i="1" l="1"/>
  <c r="Z1051" i="1"/>
  <c r="L1052" i="1"/>
  <c r="Q1052" i="1" s="1"/>
  <c r="X1052" i="1" s="1"/>
  <c r="K1052" i="1"/>
  <c r="V1052" i="1"/>
  <c r="Q1062" i="2"/>
  <c r="X1062" i="2" s="1"/>
  <c r="T1062" i="2"/>
  <c r="P1062" i="2"/>
  <c r="M1062" i="2"/>
  <c r="R1062" i="2"/>
  <c r="N1062" i="2"/>
  <c r="S1062" i="2"/>
  <c r="O1062" i="2"/>
  <c r="U1052" i="1"/>
  <c r="W1062" i="2" l="1"/>
  <c r="V1062" i="2"/>
  <c r="Y1062" i="2"/>
  <c r="P1052" i="1"/>
  <c r="Y1052" i="1" s="1"/>
  <c r="AA1052" i="1" s="1"/>
  <c r="T1052" i="1"/>
  <c r="U1062" i="2"/>
  <c r="J1053" i="1"/>
  <c r="I1053" i="1"/>
  <c r="Z1062" i="2" l="1"/>
  <c r="AA1062" i="2"/>
  <c r="Z1052" i="1"/>
  <c r="W1052" i="1"/>
  <c r="L1053" i="1" s="1"/>
  <c r="Q1053" i="1" s="1"/>
  <c r="X1053" i="1" s="1"/>
  <c r="I1063" i="2"/>
  <c r="K1063" i="2"/>
  <c r="J1063" i="2"/>
  <c r="L1063" i="2"/>
  <c r="M1053" i="1"/>
  <c r="R1053" i="1"/>
  <c r="N1053" i="1"/>
  <c r="S1053" i="1"/>
  <c r="O1053" i="1"/>
  <c r="K1053" i="1" l="1"/>
  <c r="T1053" i="1" s="1"/>
  <c r="V1053" i="1"/>
  <c r="O1063" i="2"/>
  <c r="S1063" i="2"/>
  <c r="Q1063" i="2"/>
  <c r="X1063" i="2" s="1"/>
  <c r="P1063" i="2"/>
  <c r="T1063" i="2"/>
  <c r="N1063" i="2"/>
  <c r="M1063" i="2"/>
  <c r="R1063" i="2"/>
  <c r="U1053" i="1"/>
  <c r="V1063" i="2" l="1"/>
  <c r="W1063" i="2"/>
  <c r="P1053" i="1"/>
  <c r="Y1063" i="2"/>
  <c r="U1063" i="2"/>
  <c r="J1054" i="1"/>
  <c r="I1054" i="1"/>
  <c r="Z1063" i="2" l="1"/>
  <c r="AA1063" i="2"/>
  <c r="W1053" i="1"/>
  <c r="Y1053" i="1"/>
  <c r="J1064" i="2"/>
  <c r="I1064" i="2"/>
  <c r="K1064" i="2"/>
  <c r="L1064" i="2"/>
  <c r="N1054" i="1"/>
  <c r="M1054" i="1"/>
  <c r="R1054" i="1"/>
  <c r="O1054" i="1"/>
  <c r="S1054" i="1"/>
  <c r="Z1053" i="1" l="1"/>
  <c r="AA1053" i="1"/>
  <c r="L1054" i="1"/>
  <c r="Q1054" i="1" s="1"/>
  <c r="X1054" i="1" s="1"/>
  <c r="K1054" i="1"/>
  <c r="V1054" i="1"/>
  <c r="T1064" i="2"/>
  <c r="P1064" i="2"/>
  <c r="Q1064" i="2"/>
  <c r="X1064" i="2" s="1"/>
  <c r="N1064" i="2"/>
  <c r="R1064" i="2"/>
  <c r="M1064" i="2"/>
  <c r="S1064" i="2"/>
  <c r="O1064" i="2"/>
  <c r="U1054" i="1"/>
  <c r="W1064" i="2" l="1"/>
  <c r="V1064" i="2"/>
  <c r="U1064" i="2"/>
  <c r="I1065" i="2" s="1"/>
  <c r="P1054" i="1"/>
  <c r="Y1054" i="1" s="1"/>
  <c r="AA1054" i="1" s="1"/>
  <c r="T1054" i="1"/>
  <c r="Y1064" i="2"/>
  <c r="J1055" i="1"/>
  <c r="I1055" i="1"/>
  <c r="Z1064" i="2" l="1"/>
  <c r="AA1064" i="2"/>
  <c r="J1065" i="2"/>
  <c r="S1065" i="2" s="1"/>
  <c r="L1065" i="2"/>
  <c r="Q1065" i="2" s="1"/>
  <c r="X1065" i="2" s="1"/>
  <c r="K1065" i="2"/>
  <c r="T1065" i="2" s="1"/>
  <c r="Z1054" i="1"/>
  <c r="W1054" i="1"/>
  <c r="R1065" i="2"/>
  <c r="N1065" i="2"/>
  <c r="M1065" i="2"/>
  <c r="S1055" i="1"/>
  <c r="O1055" i="1"/>
  <c r="R1055" i="1"/>
  <c r="N1055" i="1"/>
  <c r="M1055" i="1"/>
  <c r="O1065" i="2" l="1"/>
  <c r="P1065" i="2"/>
  <c r="Y1065" i="2" s="1"/>
  <c r="V1065" i="2"/>
  <c r="U1065" i="2"/>
  <c r="J1066" i="2" s="1"/>
  <c r="W1065" i="2"/>
  <c r="K1055" i="1"/>
  <c r="L1055" i="1"/>
  <c r="Q1055" i="1" s="1"/>
  <c r="X1055" i="1" s="1"/>
  <c r="V1055" i="1"/>
  <c r="U1055" i="1"/>
  <c r="Z1065" i="2" l="1"/>
  <c r="AA1065" i="2"/>
  <c r="K1066" i="2"/>
  <c r="T1066" i="2" s="1"/>
  <c r="I1066" i="2"/>
  <c r="M1066" i="2" s="1"/>
  <c r="L1066" i="2"/>
  <c r="Q1066" i="2" s="1"/>
  <c r="X1066" i="2" s="1"/>
  <c r="T1055" i="1"/>
  <c r="P1055" i="1"/>
  <c r="S1066" i="2"/>
  <c r="O1066" i="2"/>
  <c r="J1056" i="1"/>
  <c r="I1056" i="1"/>
  <c r="N1066" i="2" l="1"/>
  <c r="P1066" i="2"/>
  <c r="W1066" i="2" s="1"/>
  <c r="R1066" i="2"/>
  <c r="V1066" i="2"/>
  <c r="Y1055" i="1"/>
  <c r="W1055" i="1"/>
  <c r="Y1066" i="2"/>
  <c r="U1066" i="2"/>
  <c r="N1056" i="1"/>
  <c r="M1056" i="1"/>
  <c r="R1056" i="1"/>
  <c r="S1056" i="1"/>
  <c r="O1056" i="1"/>
  <c r="Z1066" i="2" l="1"/>
  <c r="AA1066" i="2"/>
  <c r="K1056" i="1"/>
  <c r="L1056" i="1"/>
  <c r="Q1056" i="1" s="1"/>
  <c r="X1056" i="1" s="1"/>
  <c r="AA1055" i="1"/>
  <c r="Z1055" i="1"/>
  <c r="V1056" i="1"/>
  <c r="J1067" i="2"/>
  <c r="I1067" i="2"/>
  <c r="K1067" i="2"/>
  <c r="L1067" i="2"/>
  <c r="U1056" i="1"/>
  <c r="T1056" i="1" l="1"/>
  <c r="P1056" i="1"/>
  <c r="P1067" i="2"/>
  <c r="T1067" i="2"/>
  <c r="Q1067" i="2"/>
  <c r="X1067" i="2" s="1"/>
  <c r="R1067" i="2"/>
  <c r="N1067" i="2"/>
  <c r="M1067" i="2"/>
  <c r="O1067" i="2"/>
  <c r="S1067" i="2"/>
  <c r="I1057" i="1"/>
  <c r="J1057" i="1"/>
  <c r="U1067" i="2" l="1"/>
  <c r="V1067" i="2"/>
  <c r="W1067" i="2"/>
  <c r="W1056" i="1"/>
  <c r="Y1056" i="1"/>
  <c r="J1068" i="2"/>
  <c r="I1068" i="2"/>
  <c r="K1068" i="2"/>
  <c r="Y1067" i="2"/>
  <c r="O1057" i="1"/>
  <c r="S1057" i="1"/>
  <c r="N1057" i="1"/>
  <c r="M1057" i="1"/>
  <c r="R1057" i="1"/>
  <c r="Z1067" i="2" l="1"/>
  <c r="AA1067" i="2"/>
  <c r="L1068" i="2"/>
  <c r="Q1068" i="2" s="1"/>
  <c r="X1068" i="2" s="1"/>
  <c r="V1057" i="1"/>
  <c r="AA1056" i="1"/>
  <c r="Z1056" i="1"/>
  <c r="K1057" i="1"/>
  <c r="L1057" i="1"/>
  <c r="Q1057" i="1" s="1"/>
  <c r="X1057" i="1" s="1"/>
  <c r="T1068" i="2"/>
  <c r="P1068" i="2"/>
  <c r="N1068" i="2"/>
  <c r="M1068" i="2"/>
  <c r="R1068" i="2"/>
  <c r="S1068" i="2"/>
  <c r="O1068" i="2"/>
  <c r="V1068" i="2" s="1"/>
  <c r="U1057" i="1"/>
  <c r="W1068" i="2" l="1"/>
  <c r="Y1068" i="2"/>
  <c r="T1057" i="1"/>
  <c r="P1057" i="1"/>
  <c r="U1068" i="2"/>
  <c r="L1069" i="2" s="1"/>
  <c r="J1058" i="1"/>
  <c r="I1058" i="1"/>
  <c r="Z1068" i="2" l="1"/>
  <c r="AA1068" i="2"/>
  <c r="Y1057" i="1"/>
  <c r="W1057" i="1"/>
  <c r="Q1069" i="2"/>
  <c r="X1069" i="2" s="1"/>
  <c r="J1069" i="2"/>
  <c r="I1069" i="2"/>
  <c r="K1069" i="2"/>
  <c r="R1058" i="1"/>
  <c r="N1058" i="1"/>
  <c r="M1058" i="1"/>
  <c r="S1058" i="1"/>
  <c r="O1058" i="1"/>
  <c r="L1058" i="1" l="1"/>
  <c r="Q1058" i="1" s="1"/>
  <c r="X1058" i="1" s="1"/>
  <c r="K1058" i="1"/>
  <c r="Z1057" i="1"/>
  <c r="AA1057" i="1"/>
  <c r="V1058" i="1"/>
  <c r="P1069" i="2"/>
  <c r="T1069" i="2"/>
  <c r="O1069" i="2"/>
  <c r="S1069" i="2"/>
  <c r="R1069" i="2"/>
  <c r="N1069" i="2"/>
  <c r="M1069" i="2"/>
  <c r="U1058" i="1"/>
  <c r="V1069" i="2" l="1"/>
  <c r="W1069" i="2"/>
  <c r="P1058" i="1"/>
  <c r="T1058" i="1"/>
  <c r="Y1069" i="2"/>
  <c r="U1069" i="2"/>
  <c r="J1059" i="1"/>
  <c r="I1059" i="1"/>
  <c r="Z1069" i="2" l="1"/>
  <c r="AA1069" i="2"/>
  <c r="W1058" i="1"/>
  <c r="Y1058" i="1"/>
  <c r="J1070" i="2"/>
  <c r="I1070" i="2"/>
  <c r="K1070" i="2"/>
  <c r="L1070" i="2"/>
  <c r="N1059" i="1"/>
  <c r="M1059" i="1"/>
  <c r="R1059" i="1"/>
  <c r="O1059" i="1"/>
  <c r="S1059" i="1"/>
  <c r="AA1058" i="1" l="1"/>
  <c r="Z1058" i="1"/>
  <c r="K1059" i="1"/>
  <c r="L1059" i="1"/>
  <c r="Q1059" i="1" s="1"/>
  <c r="X1059" i="1" s="1"/>
  <c r="V1059" i="1"/>
  <c r="T1070" i="2"/>
  <c r="P1070" i="2"/>
  <c r="Q1070" i="2"/>
  <c r="X1070" i="2" s="1"/>
  <c r="N1070" i="2"/>
  <c r="M1070" i="2"/>
  <c r="R1070" i="2"/>
  <c r="S1070" i="2"/>
  <c r="O1070" i="2"/>
  <c r="U1059" i="1"/>
  <c r="Y1070" i="2" l="1"/>
  <c r="W1070" i="2"/>
  <c r="V1070" i="2"/>
  <c r="P1059" i="1"/>
  <c r="T1059" i="1"/>
  <c r="U1070" i="2"/>
  <c r="J1060" i="1"/>
  <c r="I1060" i="1"/>
  <c r="Z1070" i="2" l="1"/>
  <c r="AA1070" i="2"/>
  <c r="W1059" i="1"/>
  <c r="Y1059" i="1"/>
  <c r="J1071" i="2"/>
  <c r="I1071" i="2"/>
  <c r="K1071" i="2"/>
  <c r="L1071" i="2"/>
  <c r="R1060" i="1"/>
  <c r="N1060" i="1"/>
  <c r="M1060" i="1"/>
  <c r="O1060" i="1"/>
  <c r="S1060" i="1"/>
  <c r="AA1059" i="1" l="1"/>
  <c r="Z1059" i="1"/>
  <c r="L1060" i="1"/>
  <c r="Q1060" i="1" s="1"/>
  <c r="X1060" i="1" s="1"/>
  <c r="K1060" i="1"/>
  <c r="V1060" i="1"/>
  <c r="U1060" i="1"/>
  <c r="I1061" i="1" s="1"/>
  <c r="P1071" i="2"/>
  <c r="T1071" i="2"/>
  <c r="Q1071" i="2"/>
  <c r="X1071" i="2" s="1"/>
  <c r="R1071" i="2"/>
  <c r="N1071" i="2"/>
  <c r="M1071" i="2"/>
  <c r="O1071" i="2"/>
  <c r="S1071" i="2"/>
  <c r="V1071" i="2" l="1"/>
  <c r="W1071" i="2"/>
  <c r="U1071" i="2"/>
  <c r="T1060" i="1"/>
  <c r="P1060" i="1"/>
  <c r="Y1060" i="1" s="1"/>
  <c r="AA1060" i="1" s="1"/>
  <c r="J1061" i="1"/>
  <c r="S1061" i="1" s="1"/>
  <c r="Y1071" i="2"/>
  <c r="M1061" i="1"/>
  <c r="R1061" i="1"/>
  <c r="N1061" i="1"/>
  <c r="Z1071" i="2" l="1"/>
  <c r="AA1071" i="2"/>
  <c r="K1072" i="2"/>
  <c r="T1072" i="2" s="1"/>
  <c r="L1072" i="2"/>
  <c r="Q1072" i="2" s="1"/>
  <c r="X1072" i="2" s="1"/>
  <c r="J1072" i="2"/>
  <c r="O1072" i="2" s="1"/>
  <c r="I1072" i="2"/>
  <c r="N1072" i="2" s="1"/>
  <c r="Z1060" i="1"/>
  <c r="W1060" i="1"/>
  <c r="O1061" i="1"/>
  <c r="V1061" i="1" s="1"/>
  <c r="U1061" i="1"/>
  <c r="I1062" i="1" s="1"/>
  <c r="P1072" i="2" l="1"/>
  <c r="S1072" i="2"/>
  <c r="R1072" i="2"/>
  <c r="M1072" i="2"/>
  <c r="Y1072" i="2" s="1"/>
  <c r="W1072" i="2"/>
  <c r="V1072" i="2"/>
  <c r="L1061" i="1"/>
  <c r="Q1061" i="1" s="1"/>
  <c r="X1061" i="1" s="1"/>
  <c r="K1061" i="1"/>
  <c r="J1062" i="1"/>
  <c r="O1062" i="1" s="1"/>
  <c r="N1062" i="1"/>
  <c r="M1062" i="1"/>
  <c r="R1062" i="1"/>
  <c r="U1072" i="2" l="1"/>
  <c r="Z1072" i="2"/>
  <c r="AA1072" i="2"/>
  <c r="K1073" i="2"/>
  <c r="P1073" i="2" s="1"/>
  <c r="J1073" i="2"/>
  <c r="O1073" i="2" s="1"/>
  <c r="L1073" i="2"/>
  <c r="Q1073" i="2" s="1"/>
  <c r="X1073" i="2" s="1"/>
  <c r="I1073" i="2"/>
  <c r="R1073" i="2" s="1"/>
  <c r="T1061" i="1"/>
  <c r="P1061" i="1"/>
  <c r="S1062" i="1"/>
  <c r="V1062" i="1" s="1"/>
  <c r="U1062" i="1"/>
  <c r="S1073" i="2" l="1"/>
  <c r="T1073" i="2"/>
  <c r="M1073" i="2"/>
  <c r="N1073" i="2"/>
  <c r="U1073" i="2" s="1"/>
  <c r="W1073" i="2"/>
  <c r="V1073" i="2"/>
  <c r="W1061" i="1"/>
  <c r="Y1061" i="1"/>
  <c r="J1063" i="1"/>
  <c r="I1063" i="1"/>
  <c r="J1074" i="2" l="1"/>
  <c r="Y1073" i="2"/>
  <c r="Z1073" i="2" s="1"/>
  <c r="AA1073" i="2"/>
  <c r="K1074" i="2"/>
  <c r="T1074" i="2" s="1"/>
  <c r="L1074" i="2"/>
  <c r="Q1074" i="2" s="1"/>
  <c r="X1074" i="2" s="1"/>
  <c r="I1074" i="2"/>
  <c r="N1074" i="2" s="1"/>
  <c r="Z1061" i="1"/>
  <c r="AA1061" i="1"/>
  <c r="K1062" i="1"/>
  <c r="L1062" i="1"/>
  <c r="Q1062" i="1" s="1"/>
  <c r="X1062" i="1" s="1"/>
  <c r="S1074" i="2"/>
  <c r="O1074" i="2"/>
  <c r="V1074" i="2" s="1"/>
  <c r="R1063" i="1"/>
  <c r="N1063" i="1"/>
  <c r="M1063" i="1"/>
  <c r="S1063" i="1"/>
  <c r="O1063" i="1"/>
  <c r="R1074" i="2" l="1"/>
  <c r="M1074" i="2"/>
  <c r="U1074" i="2" s="1"/>
  <c r="P1074" i="2"/>
  <c r="W1074" i="2" s="1"/>
  <c r="Y1074" i="2"/>
  <c r="T1062" i="1"/>
  <c r="P1062" i="1"/>
  <c r="V1063" i="1"/>
  <c r="U1063" i="1"/>
  <c r="Z1074" i="2" l="1"/>
  <c r="AA1074" i="2"/>
  <c r="W1062" i="1"/>
  <c r="Y1062" i="1"/>
  <c r="J1075" i="2"/>
  <c r="I1075" i="2"/>
  <c r="K1075" i="2"/>
  <c r="L1075" i="2"/>
  <c r="J1064" i="1"/>
  <c r="I1064" i="1"/>
  <c r="AA1062" i="1" l="1"/>
  <c r="Z1062" i="1"/>
  <c r="L1063" i="1"/>
  <c r="Q1063" i="1" s="1"/>
  <c r="X1063" i="1" s="1"/>
  <c r="K1063" i="1"/>
  <c r="Q1075" i="2"/>
  <c r="X1075" i="2" s="1"/>
  <c r="P1075" i="2"/>
  <c r="T1075" i="2"/>
  <c r="R1075" i="2"/>
  <c r="N1075" i="2"/>
  <c r="M1075" i="2"/>
  <c r="O1075" i="2"/>
  <c r="S1075" i="2"/>
  <c r="N1064" i="1"/>
  <c r="M1064" i="1"/>
  <c r="R1064" i="1"/>
  <c r="S1064" i="1"/>
  <c r="O1064" i="1"/>
  <c r="V1075" i="2" l="1"/>
  <c r="W1075" i="2"/>
  <c r="U1075" i="2"/>
  <c r="I1076" i="2" s="1"/>
  <c r="P1063" i="1"/>
  <c r="Y1063" i="1" s="1"/>
  <c r="T1063" i="1"/>
  <c r="V1064" i="1"/>
  <c r="Y1075" i="2"/>
  <c r="U1064" i="1"/>
  <c r="Z1075" i="2" l="1"/>
  <c r="AA1075" i="2"/>
  <c r="J1076" i="2"/>
  <c r="S1076" i="2" s="1"/>
  <c r="K1076" i="2"/>
  <c r="T1076" i="2" s="1"/>
  <c r="L1076" i="2"/>
  <c r="Q1076" i="2" s="1"/>
  <c r="X1076" i="2" s="1"/>
  <c r="W1063" i="1"/>
  <c r="K1064" i="1" s="1"/>
  <c r="Z1063" i="1"/>
  <c r="AA1063" i="1"/>
  <c r="N1076" i="2"/>
  <c r="M1076" i="2"/>
  <c r="R1076" i="2"/>
  <c r="I1065" i="1"/>
  <c r="J1065" i="1"/>
  <c r="O1076" i="2" l="1"/>
  <c r="V1076" i="2" s="1"/>
  <c r="P1076" i="2"/>
  <c r="W1076" i="2" s="1"/>
  <c r="L1064" i="1"/>
  <c r="Q1064" i="1" s="1"/>
  <c r="X1064" i="1" s="1"/>
  <c r="T1064" i="1"/>
  <c r="P1064" i="1"/>
  <c r="U1076" i="2"/>
  <c r="O1065" i="1"/>
  <c r="S1065" i="1"/>
  <c r="N1065" i="1"/>
  <c r="M1065" i="1"/>
  <c r="R1065" i="1"/>
  <c r="Y1076" i="2" l="1"/>
  <c r="Z1076" i="2"/>
  <c r="AA1076" i="2"/>
  <c r="Y1064" i="1"/>
  <c r="AA1064" i="1" s="1"/>
  <c r="W1064" i="1"/>
  <c r="L1065" i="1" s="1"/>
  <c r="Q1065" i="1" s="1"/>
  <c r="X1065" i="1" s="1"/>
  <c r="V1065" i="1"/>
  <c r="U1065" i="1"/>
  <c r="I1066" i="1" s="1"/>
  <c r="J1077" i="2"/>
  <c r="I1077" i="2"/>
  <c r="K1077" i="2"/>
  <c r="L1077" i="2"/>
  <c r="Z1064" i="1" l="1"/>
  <c r="K1065" i="1"/>
  <c r="T1065" i="1" s="1"/>
  <c r="J1066" i="1"/>
  <c r="O1066" i="1" s="1"/>
  <c r="Q1077" i="2"/>
  <c r="X1077" i="2" s="1"/>
  <c r="P1077" i="2"/>
  <c r="T1077" i="2"/>
  <c r="R1077" i="2"/>
  <c r="N1077" i="2"/>
  <c r="M1077" i="2"/>
  <c r="O1077" i="2"/>
  <c r="S1077" i="2"/>
  <c r="R1066" i="1"/>
  <c r="N1066" i="1"/>
  <c r="M1066" i="1"/>
  <c r="W1077" i="2" l="1"/>
  <c r="V1077" i="2"/>
  <c r="U1077" i="2"/>
  <c r="I1078" i="2" s="1"/>
  <c r="P1065" i="1"/>
  <c r="Y1065" i="1" s="1"/>
  <c r="S1066" i="1"/>
  <c r="V1066" i="1" s="1"/>
  <c r="Y1077" i="2"/>
  <c r="U1066" i="1"/>
  <c r="Z1077" i="2" l="1"/>
  <c r="AA1077" i="2"/>
  <c r="J1078" i="2"/>
  <c r="S1078" i="2" s="1"/>
  <c r="L1078" i="2"/>
  <c r="Q1078" i="2" s="1"/>
  <c r="X1078" i="2" s="1"/>
  <c r="K1078" i="2"/>
  <c r="T1078" i="2" s="1"/>
  <c r="W1065" i="1"/>
  <c r="L1066" i="1" s="1"/>
  <c r="Q1066" i="1" s="1"/>
  <c r="X1066" i="1" s="1"/>
  <c r="Z1065" i="1"/>
  <c r="AA1065" i="1"/>
  <c r="N1078" i="2"/>
  <c r="M1078" i="2"/>
  <c r="R1078" i="2"/>
  <c r="J1067" i="1"/>
  <c r="I1067" i="1"/>
  <c r="O1078" i="2" l="1"/>
  <c r="P1078" i="2"/>
  <c r="W1078" i="2" s="1"/>
  <c r="V1078" i="2"/>
  <c r="Y1078" i="2"/>
  <c r="K1066" i="1"/>
  <c r="T1066" i="1" s="1"/>
  <c r="U1078" i="2"/>
  <c r="N1067" i="1"/>
  <c r="M1067" i="1"/>
  <c r="R1067" i="1"/>
  <c r="O1067" i="1"/>
  <c r="S1067" i="1"/>
  <c r="Z1078" i="2" l="1"/>
  <c r="AA1078" i="2"/>
  <c r="P1066" i="1"/>
  <c r="W1066" i="1" s="1"/>
  <c r="V1067" i="1"/>
  <c r="J1079" i="2"/>
  <c r="I1079" i="2"/>
  <c r="K1079" i="2"/>
  <c r="L1079" i="2"/>
  <c r="U1067" i="1"/>
  <c r="Y1066" i="1" l="1"/>
  <c r="Z1066" i="1" s="1"/>
  <c r="K1067" i="1"/>
  <c r="L1067" i="1"/>
  <c r="Q1067" i="1" s="1"/>
  <c r="X1067" i="1" s="1"/>
  <c r="P1079" i="2"/>
  <c r="T1079" i="2"/>
  <c r="R1079" i="2"/>
  <c r="N1079" i="2"/>
  <c r="M1079" i="2"/>
  <c r="Q1079" i="2"/>
  <c r="X1079" i="2" s="1"/>
  <c r="O1079" i="2"/>
  <c r="S1079" i="2"/>
  <c r="J1068" i="1"/>
  <c r="I1068" i="1"/>
  <c r="V1079" i="2" l="1"/>
  <c r="Y1079" i="2"/>
  <c r="W1079" i="2"/>
  <c r="AA1066" i="1"/>
  <c r="T1067" i="1"/>
  <c r="P1067" i="1"/>
  <c r="Y1067" i="1" s="1"/>
  <c r="U1079" i="2"/>
  <c r="R1068" i="1"/>
  <c r="N1068" i="1"/>
  <c r="M1068" i="1"/>
  <c r="O1068" i="1"/>
  <c r="S1068" i="1"/>
  <c r="Z1079" i="2" l="1"/>
  <c r="AA1079" i="2"/>
  <c r="W1067" i="1"/>
  <c r="L1068" i="1" s="1"/>
  <c r="Q1068" i="1" s="1"/>
  <c r="X1068" i="1" s="1"/>
  <c r="AA1067" i="1"/>
  <c r="Z1067" i="1"/>
  <c r="U1068" i="1"/>
  <c r="I1069" i="1" s="1"/>
  <c r="V1068" i="1"/>
  <c r="J1080" i="2"/>
  <c r="I1080" i="2"/>
  <c r="K1080" i="2"/>
  <c r="L1080" i="2"/>
  <c r="K1068" i="1" l="1"/>
  <c r="P1068" i="1" s="1"/>
  <c r="J1069" i="1"/>
  <c r="S1069" i="1" s="1"/>
  <c r="Q1080" i="2"/>
  <c r="X1080" i="2" s="1"/>
  <c r="T1080" i="2"/>
  <c r="P1080" i="2"/>
  <c r="W1080" i="2" s="1"/>
  <c r="N1080" i="2"/>
  <c r="M1080" i="2"/>
  <c r="R1080" i="2"/>
  <c r="S1080" i="2"/>
  <c r="O1080" i="2"/>
  <c r="M1069" i="1"/>
  <c r="R1069" i="1"/>
  <c r="N1069" i="1"/>
  <c r="Y1080" i="2" l="1"/>
  <c r="V1080" i="2"/>
  <c r="T1068" i="1"/>
  <c r="W1068" i="1" s="1"/>
  <c r="Y1068" i="1"/>
  <c r="O1069" i="1"/>
  <c r="U1069" i="1"/>
  <c r="U1080" i="2"/>
  <c r="Z1080" i="2" l="1"/>
  <c r="AA1080" i="2"/>
  <c r="L1069" i="1"/>
  <c r="Q1069" i="1" s="1"/>
  <c r="X1069" i="1" s="1"/>
  <c r="K1069" i="1"/>
  <c r="Z1068" i="1"/>
  <c r="AA1068" i="1"/>
  <c r="V1069" i="1"/>
  <c r="J1070" i="1" s="1"/>
  <c r="S1070" i="1" s="1"/>
  <c r="I1070" i="1"/>
  <c r="R1070" i="1" s="1"/>
  <c r="J1081" i="2"/>
  <c r="I1081" i="2"/>
  <c r="K1081" i="2"/>
  <c r="L1081" i="2"/>
  <c r="P1069" i="1" l="1"/>
  <c r="Y1069" i="1" s="1"/>
  <c r="T1069" i="1"/>
  <c r="N1070" i="1"/>
  <c r="O1070" i="1"/>
  <c r="V1070" i="1" s="1"/>
  <c r="M1070" i="1"/>
  <c r="Q1081" i="2"/>
  <c r="X1081" i="2" s="1"/>
  <c r="P1081" i="2"/>
  <c r="T1081" i="2"/>
  <c r="R1081" i="2"/>
  <c r="N1081" i="2"/>
  <c r="M1081" i="2"/>
  <c r="O1081" i="2"/>
  <c r="S1081" i="2"/>
  <c r="W1081" i="2" l="1"/>
  <c r="V1081" i="2"/>
  <c r="U1081" i="2"/>
  <c r="W1069" i="1"/>
  <c r="AA1069" i="1"/>
  <c r="Z1069" i="1"/>
  <c r="U1070" i="1"/>
  <c r="Y1081" i="2"/>
  <c r="Z1081" i="2" l="1"/>
  <c r="AA1081" i="2"/>
  <c r="L1082" i="2"/>
  <c r="Q1082" i="2" s="1"/>
  <c r="X1082" i="2" s="1"/>
  <c r="K1082" i="2"/>
  <c r="T1082" i="2" s="1"/>
  <c r="I1082" i="2"/>
  <c r="N1082" i="2" s="1"/>
  <c r="J1082" i="2"/>
  <c r="S1082" i="2" s="1"/>
  <c r="K1070" i="1"/>
  <c r="L1070" i="1"/>
  <c r="Q1070" i="1" s="1"/>
  <c r="X1070" i="1" s="1"/>
  <c r="J1071" i="1"/>
  <c r="S1071" i="1" s="1"/>
  <c r="I1071" i="1"/>
  <c r="R1071" i="1" s="1"/>
  <c r="R1082" i="2" l="1"/>
  <c r="M1082" i="2"/>
  <c r="P1082" i="2"/>
  <c r="W1082" i="2" s="1"/>
  <c r="O1082" i="2"/>
  <c r="V1082" i="2" s="1"/>
  <c r="U1082" i="2"/>
  <c r="M1071" i="1"/>
  <c r="N1071" i="1"/>
  <c r="P1070" i="1"/>
  <c r="Y1070" i="1" s="1"/>
  <c r="T1070" i="1"/>
  <c r="O1071" i="1"/>
  <c r="V1071" i="1" s="1"/>
  <c r="Y1082" i="2" l="1"/>
  <c r="L1083" i="2"/>
  <c r="Q1083" i="2" s="1"/>
  <c r="X1083" i="2" s="1"/>
  <c r="J1083" i="2"/>
  <c r="O1083" i="2" s="1"/>
  <c r="K1083" i="2"/>
  <c r="P1083" i="2" s="1"/>
  <c r="I1083" i="2"/>
  <c r="R1083" i="2" s="1"/>
  <c r="U1071" i="1"/>
  <c r="I1072" i="1" s="1"/>
  <c r="Z1070" i="1"/>
  <c r="AA1070" i="1"/>
  <c r="W1070" i="1"/>
  <c r="S1083" i="2" l="1"/>
  <c r="Z1082" i="2"/>
  <c r="AA1082" i="2"/>
  <c r="M1083" i="2"/>
  <c r="N1083" i="2"/>
  <c r="T1083" i="2"/>
  <c r="W1083" i="2" s="1"/>
  <c r="V1083" i="2"/>
  <c r="J1072" i="1"/>
  <c r="O1072" i="1" s="1"/>
  <c r="K1071" i="1"/>
  <c r="L1071" i="1"/>
  <c r="Q1071" i="1" s="1"/>
  <c r="X1071" i="1" s="1"/>
  <c r="N1072" i="1"/>
  <c r="M1072" i="1"/>
  <c r="R1072" i="1"/>
  <c r="Y1083" i="2" l="1"/>
  <c r="Z1083" i="2" s="1"/>
  <c r="AA1083" i="2"/>
  <c r="U1083" i="2"/>
  <c r="K1084" i="2" s="1"/>
  <c r="S1072" i="1"/>
  <c r="V1072" i="1" s="1"/>
  <c r="T1071" i="1"/>
  <c r="P1071" i="1"/>
  <c r="Y1071" i="1" s="1"/>
  <c r="U1072" i="1"/>
  <c r="J1084" i="2" l="1"/>
  <c r="I1084" i="2"/>
  <c r="N1084" i="2" s="1"/>
  <c r="L1084" i="2"/>
  <c r="Q1084" i="2" s="1"/>
  <c r="X1084" i="2" s="1"/>
  <c r="T1084" i="2"/>
  <c r="P1084" i="2"/>
  <c r="W1084" i="2" s="1"/>
  <c r="R1084" i="2"/>
  <c r="M1084" i="2"/>
  <c r="U1084" i="2" s="1"/>
  <c r="W1071" i="1"/>
  <c r="L1072" i="1" s="1"/>
  <c r="Q1072" i="1" s="1"/>
  <c r="X1072" i="1" s="1"/>
  <c r="AA1071" i="1"/>
  <c r="Z1071" i="1"/>
  <c r="I1073" i="1"/>
  <c r="M1073" i="1" s="1"/>
  <c r="J1073" i="1"/>
  <c r="S1073" i="1" s="1"/>
  <c r="S1084" i="2" l="1"/>
  <c r="O1084" i="2"/>
  <c r="V1084" i="2" s="1"/>
  <c r="L1085" i="2" s="1"/>
  <c r="K1072" i="1"/>
  <c r="T1072" i="1" s="1"/>
  <c r="N1073" i="1"/>
  <c r="R1073" i="1"/>
  <c r="O1073" i="1"/>
  <c r="V1073" i="1" s="1"/>
  <c r="I1085" i="2"/>
  <c r="K1085" i="2" l="1"/>
  <c r="P1085" i="2" s="1"/>
  <c r="J1085" i="2"/>
  <c r="S1085" i="2" s="1"/>
  <c r="Y1084" i="2"/>
  <c r="P1072" i="1"/>
  <c r="Y1072" i="1" s="1"/>
  <c r="AA1072" i="1" s="1"/>
  <c r="U1073" i="1"/>
  <c r="T1085" i="2"/>
  <c r="R1085" i="2"/>
  <c r="N1085" i="2"/>
  <c r="M1085" i="2"/>
  <c r="Q1085" i="2"/>
  <c r="X1085" i="2" s="1"/>
  <c r="O1085" i="2"/>
  <c r="Z1084" i="2" l="1"/>
  <c r="AA1084" i="2"/>
  <c r="Y1085" i="2"/>
  <c r="V1085" i="2"/>
  <c r="W1085" i="2"/>
  <c r="W1072" i="1"/>
  <c r="L1073" i="1" s="1"/>
  <c r="Q1073" i="1" s="1"/>
  <c r="X1073" i="1" s="1"/>
  <c r="Z1072" i="1"/>
  <c r="I1074" i="1"/>
  <c r="R1074" i="1" s="1"/>
  <c r="J1074" i="1"/>
  <c r="S1074" i="1" s="1"/>
  <c r="U1085" i="2"/>
  <c r="Z1085" i="2" l="1"/>
  <c r="AA1085" i="2"/>
  <c r="K1073" i="1"/>
  <c r="P1073" i="1" s="1"/>
  <c r="Y1073" i="1" s="1"/>
  <c r="M1074" i="1"/>
  <c r="N1074" i="1"/>
  <c r="O1074" i="1"/>
  <c r="V1074" i="1" s="1"/>
  <c r="J1086" i="2"/>
  <c r="I1086" i="2"/>
  <c r="K1086" i="2"/>
  <c r="L1086" i="2"/>
  <c r="T1073" i="1" l="1"/>
  <c r="W1073" i="1" s="1"/>
  <c r="U1074" i="1"/>
  <c r="J1075" i="1" s="1"/>
  <c r="AA1073" i="1"/>
  <c r="Z1073" i="1"/>
  <c r="Q1086" i="2"/>
  <c r="X1086" i="2" s="1"/>
  <c r="T1086" i="2"/>
  <c r="P1086" i="2"/>
  <c r="N1086" i="2"/>
  <c r="M1086" i="2"/>
  <c r="R1086" i="2"/>
  <c r="S1086" i="2"/>
  <c r="O1086" i="2"/>
  <c r="W1086" i="2" l="1"/>
  <c r="V1086" i="2"/>
  <c r="Y1086" i="2"/>
  <c r="I1075" i="1"/>
  <c r="N1075" i="1" s="1"/>
  <c r="L1074" i="1"/>
  <c r="Q1074" i="1" s="1"/>
  <c r="X1074" i="1" s="1"/>
  <c r="K1074" i="1"/>
  <c r="U1086" i="2"/>
  <c r="O1075" i="1"/>
  <c r="S1075" i="1"/>
  <c r="Z1086" i="2" l="1"/>
  <c r="AA1086" i="2"/>
  <c r="R1075" i="1"/>
  <c r="M1075" i="1"/>
  <c r="T1074" i="1"/>
  <c r="P1074" i="1"/>
  <c r="Y1074" i="1" s="1"/>
  <c r="V1075" i="1"/>
  <c r="J1087" i="2"/>
  <c r="I1087" i="2"/>
  <c r="K1087" i="2"/>
  <c r="L1087" i="2"/>
  <c r="U1075" i="1" l="1"/>
  <c r="J1076" i="1" s="1"/>
  <c r="W1074" i="1"/>
  <c r="L1075" i="1" s="1"/>
  <c r="Q1075" i="1" s="1"/>
  <c r="X1075" i="1" s="1"/>
  <c r="Z1074" i="1"/>
  <c r="AA1074" i="1"/>
  <c r="P1087" i="2"/>
  <c r="T1087" i="2"/>
  <c r="R1087" i="2"/>
  <c r="N1087" i="2"/>
  <c r="M1087" i="2"/>
  <c r="Q1087" i="2"/>
  <c r="X1087" i="2" s="1"/>
  <c r="O1087" i="2"/>
  <c r="S1087" i="2"/>
  <c r="V1087" i="2" l="1"/>
  <c r="W1087" i="2"/>
  <c r="Y1087" i="2"/>
  <c r="I1076" i="1"/>
  <c r="N1076" i="1" s="1"/>
  <c r="K1075" i="1"/>
  <c r="T1075" i="1" s="1"/>
  <c r="U1087" i="2"/>
  <c r="O1076" i="1"/>
  <c r="S1076" i="1"/>
  <c r="Z1087" i="2" l="1"/>
  <c r="AA1087" i="2"/>
  <c r="M1076" i="1"/>
  <c r="R1076" i="1"/>
  <c r="P1075" i="1"/>
  <c r="Y1075" i="1" s="1"/>
  <c r="Z1075" i="1" s="1"/>
  <c r="V1076" i="1"/>
  <c r="J1088" i="2"/>
  <c r="I1088" i="2"/>
  <c r="K1088" i="2"/>
  <c r="L1088" i="2"/>
  <c r="U1076" i="1" l="1"/>
  <c r="J1077" i="1" s="1"/>
  <c r="AA1075" i="1"/>
  <c r="W1075" i="1"/>
  <c r="Q1088" i="2"/>
  <c r="X1088" i="2" s="1"/>
  <c r="N1088" i="2"/>
  <c r="M1088" i="2"/>
  <c r="R1088" i="2"/>
  <c r="T1088" i="2"/>
  <c r="P1088" i="2"/>
  <c r="S1088" i="2"/>
  <c r="O1088" i="2"/>
  <c r="V1088" i="2" l="1"/>
  <c r="W1088" i="2"/>
  <c r="I1077" i="1"/>
  <c r="R1077" i="1" s="1"/>
  <c r="K1076" i="1"/>
  <c r="L1076" i="1"/>
  <c r="Q1076" i="1" s="1"/>
  <c r="X1076" i="1" s="1"/>
  <c r="Y1088" i="2"/>
  <c r="U1088" i="2"/>
  <c r="S1077" i="1"/>
  <c r="O1077" i="1"/>
  <c r="Z1088" i="2" l="1"/>
  <c r="AA1088" i="2"/>
  <c r="N1077" i="1"/>
  <c r="M1077" i="1"/>
  <c r="P1076" i="1"/>
  <c r="T1076" i="1"/>
  <c r="V1077" i="1"/>
  <c r="J1089" i="2"/>
  <c r="I1089" i="2"/>
  <c r="K1089" i="2"/>
  <c r="L1089" i="2"/>
  <c r="U1077" i="1" l="1"/>
  <c r="J1078" i="1" s="1"/>
  <c r="Y1076" i="1"/>
  <c r="W1076" i="1"/>
  <c r="P1089" i="2"/>
  <c r="T1089" i="2"/>
  <c r="R1089" i="2"/>
  <c r="N1089" i="2"/>
  <c r="M1089" i="2"/>
  <c r="Q1089" i="2"/>
  <c r="X1089" i="2" s="1"/>
  <c r="O1089" i="2"/>
  <c r="S1089" i="2"/>
  <c r="V1089" i="2" l="1"/>
  <c r="W1089" i="2"/>
  <c r="Y1089" i="2"/>
  <c r="I1078" i="1"/>
  <c r="N1078" i="1" s="1"/>
  <c r="L1077" i="1"/>
  <c r="Q1077" i="1" s="1"/>
  <c r="X1077" i="1" s="1"/>
  <c r="K1077" i="1"/>
  <c r="Z1076" i="1"/>
  <c r="AA1076" i="1"/>
  <c r="U1089" i="2"/>
  <c r="O1078" i="1"/>
  <c r="S1078" i="1"/>
  <c r="Z1089" i="2" l="1"/>
  <c r="AA1089" i="2"/>
  <c r="R1078" i="1"/>
  <c r="M1078" i="1"/>
  <c r="P1077" i="1"/>
  <c r="T1077" i="1"/>
  <c r="V1078" i="1"/>
  <c r="J1090" i="2"/>
  <c r="I1090" i="2"/>
  <c r="K1090" i="2"/>
  <c r="L1090" i="2"/>
  <c r="U1078" i="1" l="1"/>
  <c r="I1079" i="1" s="1"/>
  <c r="Y1077" i="1"/>
  <c r="W1077" i="1"/>
  <c r="Q1090" i="2"/>
  <c r="X1090" i="2" s="1"/>
  <c r="T1090" i="2"/>
  <c r="P1090" i="2"/>
  <c r="N1090" i="2"/>
  <c r="M1090" i="2"/>
  <c r="R1090" i="2"/>
  <c r="S1090" i="2"/>
  <c r="O1090" i="2"/>
  <c r="V1090" i="2" l="1"/>
  <c r="Y1090" i="2"/>
  <c r="W1090" i="2"/>
  <c r="J1079" i="1"/>
  <c r="S1079" i="1" s="1"/>
  <c r="L1078" i="1"/>
  <c r="Q1078" i="1" s="1"/>
  <c r="X1078" i="1" s="1"/>
  <c r="K1078" i="1"/>
  <c r="AA1077" i="1"/>
  <c r="Z1077" i="1"/>
  <c r="U1090" i="2"/>
  <c r="R1079" i="1"/>
  <c r="N1079" i="1"/>
  <c r="M1079" i="1"/>
  <c r="Z1090" i="2" l="1"/>
  <c r="AA1090" i="2"/>
  <c r="O1079" i="1"/>
  <c r="V1079" i="1" s="1"/>
  <c r="P1078" i="1"/>
  <c r="T1078" i="1"/>
  <c r="U1079" i="1"/>
  <c r="I1080" i="1" s="1"/>
  <c r="J1091" i="2"/>
  <c r="I1091" i="2"/>
  <c r="K1091" i="2"/>
  <c r="L1091" i="2"/>
  <c r="Y1078" i="1" l="1"/>
  <c r="W1078" i="1"/>
  <c r="J1080" i="1"/>
  <c r="S1080" i="1" s="1"/>
  <c r="R1091" i="2"/>
  <c r="N1091" i="2"/>
  <c r="M1091" i="2"/>
  <c r="Q1091" i="2"/>
  <c r="X1091" i="2" s="1"/>
  <c r="P1091" i="2"/>
  <c r="T1091" i="2"/>
  <c r="O1091" i="2"/>
  <c r="S1091" i="2"/>
  <c r="N1080" i="1"/>
  <c r="M1080" i="1"/>
  <c r="R1080" i="1"/>
  <c r="V1091" i="2" l="1"/>
  <c r="W1091" i="2"/>
  <c r="L1079" i="1"/>
  <c r="Q1079" i="1" s="1"/>
  <c r="X1079" i="1" s="1"/>
  <c r="K1079" i="1"/>
  <c r="AA1078" i="1"/>
  <c r="Z1078" i="1"/>
  <c r="O1080" i="1"/>
  <c r="V1080" i="1" s="1"/>
  <c r="Y1091" i="2"/>
  <c r="U1091" i="2"/>
  <c r="U1080" i="1"/>
  <c r="Z1091" i="2" l="1"/>
  <c r="AA1091" i="2"/>
  <c r="P1079" i="1"/>
  <c r="T1079" i="1"/>
  <c r="J1092" i="2"/>
  <c r="I1092" i="2"/>
  <c r="K1092" i="2"/>
  <c r="L1092" i="2"/>
  <c r="I1081" i="1"/>
  <c r="J1081" i="1"/>
  <c r="W1079" i="1" l="1"/>
  <c r="Y1079" i="1"/>
  <c r="T1092" i="2"/>
  <c r="P1092" i="2"/>
  <c r="Q1092" i="2"/>
  <c r="X1092" i="2" s="1"/>
  <c r="N1092" i="2"/>
  <c r="M1092" i="2"/>
  <c r="R1092" i="2"/>
  <c r="S1092" i="2"/>
  <c r="O1092" i="2"/>
  <c r="O1081" i="1"/>
  <c r="S1081" i="1"/>
  <c r="N1081" i="1"/>
  <c r="M1081" i="1"/>
  <c r="R1081" i="1"/>
  <c r="W1092" i="2" l="1"/>
  <c r="V1092" i="2"/>
  <c r="Y1092" i="2"/>
  <c r="Z1079" i="1"/>
  <c r="AA1079" i="1"/>
  <c r="L1080" i="1"/>
  <c r="Q1080" i="1" s="1"/>
  <c r="X1080" i="1" s="1"/>
  <c r="K1080" i="1"/>
  <c r="V1081" i="1"/>
  <c r="U1092" i="2"/>
  <c r="U1081" i="1"/>
  <c r="Z1092" i="2" l="1"/>
  <c r="AA1092" i="2"/>
  <c r="T1080" i="1"/>
  <c r="P1080" i="1"/>
  <c r="J1093" i="2"/>
  <c r="I1093" i="2"/>
  <c r="K1093" i="2"/>
  <c r="L1093" i="2"/>
  <c r="J1082" i="1"/>
  <c r="I1082" i="1"/>
  <c r="W1080" i="1" l="1"/>
  <c r="Y1080" i="1"/>
  <c r="Q1093" i="2"/>
  <c r="X1093" i="2" s="1"/>
  <c r="R1093" i="2"/>
  <c r="N1093" i="2"/>
  <c r="M1093" i="2"/>
  <c r="P1093" i="2"/>
  <c r="T1093" i="2"/>
  <c r="O1093" i="2"/>
  <c r="S1093" i="2"/>
  <c r="R1082" i="1"/>
  <c r="N1082" i="1"/>
  <c r="M1082" i="1"/>
  <c r="S1082" i="1"/>
  <c r="O1082" i="1"/>
  <c r="V1093" i="2" l="1"/>
  <c r="Y1093" i="2"/>
  <c r="W1093" i="2"/>
  <c r="Z1080" i="1"/>
  <c r="AA1080" i="1"/>
  <c r="K1081" i="1"/>
  <c r="L1081" i="1"/>
  <c r="Q1081" i="1" s="1"/>
  <c r="X1081" i="1" s="1"/>
  <c r="V1082" i="1"/>
  <c r="U1093" i="2"/>
  <c r="U1082" i="1"/>
  <c r="Z1093" i="2" l="1"/>
  <c r="AA1093" i="2"/>
  <c r="P1081" i="1"/>
  <c r="Y1081" i="1" s="1"/>
  <c r="T1081" i="1"/>
  <c r="J1094" i="2"/>
  <c r="I1094" i="2"/>
  <c r="K1094" i="2"/>
  <c r="L1094" i="2"/>
  <c r="J1083" i="1"/>
  <c r="I1083" i="1"/>
  <c r="W1081" i="1" l="1"/>
  <c r="L1082" i="1" s="1"/>
  <c r="Q1082" i="1" s="1"/>
  <c r="X1082" i="1" s="1"/>
  <c r="Z1081" i="1"/>
  <c r="AA1081" i="1"/>
  <c r="N1094" i="2"/>
  <c r="M1094" i="2"/>
  <c r="R1094" i="2"/>
  <c r="Q1094" i="2"/>
  <c r="X1094" i="2" s="1"/>
  <c r="T1094" i="2"/>
  <c r="P1094" i="2"/>
  <c r="S1094" i="2"/>
  <c r="O1094" i="2"/>
  <c r="N1083" i="1"/>
  <c r="M1083" i="1"/>
  <c r="R1083" i="1"/>
  <c r="O1083" i="1"/>
  <c r="S1083" i="1"/>
  <c r="W1094" i="2" l="1"/>
  <c r="V1094" i="2"/>
  <c r="Y1094" i="2"/>
  <c r="K1082" i="1"/>
  <c r="V1083" i="1"/>
  <c r="U1094" i="2"/>
  <c r="U1083" i="1"/>
  <c r="Z1094" i="2" l="1"/>
  <c r="AA1094" i="2"/>
  <c r="P1082" i="1"/>
  <c r="T1082" i="1"/>
  <c r="J1095" i="2"/>
  <c r="I1095" i="2"/>
  <c r="K1095" i="2"/>
  <c r="L1095" i="2"/>
  <c r="J1084" i="1"/>
  <c r="I1084" i="1"/>
  <c r="W1082" i="1" l="1"/>
  <c r="Y1082" i="1"/>
  <c r="R1095" i="2"/>
  <c r="N1095" i="2"/>
  <c r="M1095" i="2"/>
  <c r="Q1095" i="2"/>
  <c r="X1095" i="2" s="1"/>
  <c r="P1095" i="2"/>
  <c r="T1095" i="2"/>
  <c r="O1095" i="2"/>
  <c r="S1095" i="2"/>
  <c r="R1084" i="1"/>
  <c r="N1084" i="1"/>
  <c r="M1084" i="1"/>
  <c r="O1084" i="1"/>
  <c r="S1084" i="1"/>
  <c r="V1095" i="2" l="1"/>
  <c r="W1095" i="2"/>
  <c r="Y1095" i="2"/>
  <c r="AA1082" i="1"/>
  <c r="Z1082" i="1"/>
  <c r="K1083" i="1"/>
  <c r="L1083" i="1"/>
  <c r="Q1083" i="1" s="1"/>
  <c r="X1083" i="1" s="1"/>
  <c r="V1084" i="1"/>
  <c r="U1095" i="2"/>
  <c r="U1084" i="1"/>
  <c r="Z1095" i="2" l="1"/>
  <c r="AA1095" i="2"/>
  <c r="T1083" i="1"/>
  <c r="P1083" i="1"/>
  <c r="Y1083" i="1" s="1"/>
  <c r="J1096" i="2"/>
  <c r="I1096" i="2"/>
  <c r="K1096" i="2"/>
  <c r="L1096" i="2"/>
  <c r="J1085" i="1"/>
  <c r="I1085" i="1"/>
  <c r="W1083" i="1" l="1"/>
  <c r="K1084" i="1" s="1"/>
  <c r="AA1083" i="1"/>
  <c r="Z1083" i="1"/>
  <c r="N1096" i="2"/>
  <c r="M1096" i="2"/>
  <c r="R1096" i="2"/>
  <c r="Q1096" i="2"/>
  <c r="X1096" i="2" s="1"/>
  <c r="T1096" i="2"/>
  <c r="P1096" i="2"/>
  <c r="S1096" i="2"/>
  <c r="O1096" i="2"/>
  <c r="M1085" i="1"/>
  <c r="R1085" i="1"/>
  <c r="N1085" i="1"/>
  <c r="S1085" i="1"/>
  <c r="O1085" i="1"/>
  <c r="V1096" i="2" l="1"/>
  <c r="W1096" i="2"/>
  <c r="L1084" i="1"/>
  <c r="Q1084" i="1" s="1"/>
  <c r="X1084" i="1" s="1"/>
  <c r="P1084" i="1"/>
  <c r="T1084" i="1"/>
  <c r="V1085" i="1"/>
  <c r="U1085" i="1"/>
  <c r="I1086" i="1" s="1"/>
  <c r="Y1096" i="2"/>
  <c r="U1096" i="2"/>
  <c r="Z1096" i="2" l="1"/>
  <c r="AA1096" i="2"/>
  <c r="Y1084" i="1"/>
  <c r="W1084" i="1"/>
  <c r="J1086" i="1"/>
  <c r="S1086" i="1" s="1"/>
  <c r="J1097" i="2"/>
  <c r="I1097" i="2"/>
  <c r="K1097" i="2"/>
  <c r="L1097" i="2"/>
  <c r="N1086" i="1"/>
  <c r="M1086" i="1"/>
  <c r="R1086" i="1"/>
  <c r="L1085" i="1" l="1"/>
  <c r="Q1085" i="1" s="1"/>
  <c r="X1085" i="1" s="1"/>
  <c r="K1085" i="1"/>
  <c r="AA1084" i="1"/>
  <c r="Z1084" i="1"/>
  <c r="O1086" i="1"/>
  <c r="V1086" i="1" s="1"/>
  <c r="P1097" i="2"/>
  <c r="T1097" i="2"/>
  <c r="R1097" i="2"/>
  <c r="N1097" i="2"/>
  <c r="M1097" i="2"/>
  <c r="Q1097" i="2"/>
  <c r="X1097" i="2" s="1"/>
  <c r="O1097" i="2"/>
  <c r="S1097" i="2"/>
  <c r="V1097" i="2" s="1"/>
  <c r="U1086" i="1"/>
  <c r="W1097" i="2" l="1"/>
  <c r="Y1097" i="2"/>
  <c r="AK6" i="2" s="1"/>
  <c r="P1085" i="1"/>
  <c r="T1085" i="1"/>
  <c r="U1097" i="2"/>
  <c r="J1087" i="1"/>
  <c r="I1087" i="1"/>
  <c r="AA1097" i="2" l="1"/>
  <c r="AJ2" i="2" s="1"/>
  <c r="Z1097" i="2"/>
  <c r="AJ1" i="2" s="1"/>
  <c r="W1085" i="1"/>
  <c r="Y1085" i="1"/>
  <c r="R1087" i="1"/>
  <c r="N1087" i="1"/>
  <c r="M1087" i="1"/>
  <c r="S1087" i="1"/>
  <c r="O1087" i="1"/>
  <c r="AA1085" i="1" l="1"/>
  <c r="Z1085" i="1"/>
  <c r="K1086" i="1"/>
  <c r="L1086" i="1"/>
  <c r="Q1086" i="1" s="1"/>
  <c r="X1086" i="1" s="1"/>
  <c r="V1087" i="1"/>
  <c r="U1087" i="1"/>
  <c r="T1086" i="1" l="1"/>
  <c r="P1086" i="1"/>
  <c r="J1088" i="1"/>
  <c r="I1088" i="1"/>
  <c r="Y1086" i="1" l="1"/>
  <c r="W1086" i="1"/>
  <c r="N1088" i="1"/>
  <c r="M1088" i="1"/>
  <c r="R1088" i="1"/>
  <c r="S1088" i="1"/>
  <c r="O1088" i="1"/>
  <c r="K1087" i="1" l="1"/>
  <c r="L1087" i="1"/>
  <c r="Q1087" i="1" s="1"/>
  <c r="X1087" i="1" s="1"/>
  <c r="AA1086" i="1"/>
  <c r="Z1086" i="1"/>
  <c r="V1088" i="1"/>
  <c r="U1088" i="1"/>
  <c r="P1087" i="1" l="1"/>
  <c r="Y1087" i="1" s="1"/>
  <c r="T1087" i="1"/>
  <c r="I1089" i="1"/>
  <c r="J1089" i="1"/>
  <c r="W1087" i="1" l="1"/>
  <c r="K1088" i="1" s="1"/>
  <c r="Z1087" i="1"/>
  <c r="AA1087" i="1"/>
  <c r="O1089" i="1"/>
  <c r="S1089" i="1"/>
  <c r="N1089" i="1"/>
  <c r="M1089" i="1"/>
  <c r="R1089" i="1"/>
  <c r="L1088" i="1" l="1"/>
  <c r="Q1088" i="1" s="1"/>
  <c r="X1088" i="1" s="1"/>
  <c r="P1088" i="1"/>
  <c r="T1088" i="1"/>
  <c r="V1089" i="1"/>
  <c r="U1089" i="1"/>
  <c r="Y1088" i="1" l="1"/>
  <c r="W1088" i="1"/>
  <c r="J1090" i="1"/>
  <c r="I1090" i="1"/>
  <c r="L1089" i="1" l="1"/>
  <c r="Q1089" i="1" s="1"/>
  <c r="X1089" i="1" s="1"/>
  <c r="K1089" i="1"/>
  <c r="AA1088" i="1"/>
  <c r="Z1088" i="1"/>
  <c r="R1090" i="1"/>
  <c r="N1090" i="1"/>
  <c r="M1090" i="1"/>
  <c r="S1090" i="1"/>
  <c r="O1090" i="1"/>
  <c r="P1089" i="1" l="1"/>
  <c r="T1089" i="1"/>
  <c r="V1090" i="1"/>
  <c r="U1090" i="1"/>
  <c r="Y1089" i="1" l="1"/>
  <c r="W1089" i="1"/>
  <c r="J1091" i="1"/>
  <c r="I1091" i="1"/>
  <c r="L1090" i="1" l="1"/>
  <c r="Q1090" i="1" s="1"/>
  <c r="X1090" i="1" s="1"/>
  <c r="K1090" i="1"/>
  <c r="AA1089" i="1"/>
  <c r="Z1089" i="1"/>
  <c r="N1091" i="1"/>
  <c r="M1091" i="1"/>
  <c r="R1091" i="1"/>
  <c r="O1091" i="1"/>
  <c r="S1091" i="1"/>
  <c r="P1090" i="1" l="1"/>
  <c r="T1090" i="1"/>
  <c r="V1091" i="1"/>
  <c r="U1091" i="1"/>
  <c r="Y1090" i="1" l="1"/>
  <c r="W1090" i="1"/>
  <c r="I1092" i="1"/>
  <c r="R1092" i="1" s="1"/>
  <c r="J1092" i="1"/>
  <c r="O1092" i="1" s="1"/>
  <c r="K1091" i="1" l="1"/>
  <c r="L1091" i="1"/>
  <c r="Q1091" i="1" s="1"/>
  <c r="X1091" i="1" s="1"/>
  <c r="AA1090" i="1"/>
  <c r="Z1090" i="1"/>
  <c r="S1092" i="1"/>
  <c r="V1092" i="1" s="1"/>
  <c r="M1092" i="1"/>
  <c r="N1092" i="1"/>
  <c r="P1091" i="1" l="1"/>
  <c r="T1091" i="1"/>
  <c r="U1092" i="1"/>
  <c r="J1093" i="1" s="1"/>
  <c r="Y1091" i="1" l="1"/>
  <c r="W1091" i="1"/>
  <c r="I1093" i="1"/>
  <c r="M1093" i="1" s="1"/>
  <c r="S1093" i="1"/>
  <c r="O1093" i="1"/>
  <c r="K1092" i="1" l="1"/>
  <c r="L1092" i="1"/>
  <c r="Q1092" i="1" s="1"/>
  <c r="X1092" i="1" s="1"/>
  <c r="AA1091" i="1"/>
  <c r="Z1091" i="1"/>
  <c r="R1093" i="1"/>
  <c r="N1093" i="1"/>
  <c r="V1093" i="1"/>
  <c r="T1092" i="1" l="1"/>
  <c r="P1092" i="1"/>
  <c r="U1093" i="1"/>
  <c r="J1094" i="1" s="1"/>
  <c r="I1094" i="1" l="1"/>
  <c r="N1094" i="1" s="1"/>
  <c r="Y1092" i="1"/>
  <c r="W1092" i="1"/>
  <c r="O1094" i="1"/>
  <c r="S1094" i="1"/>
  <c r="R1094" i="1" l="1"/>
  <c r="M1094" i="1"/>
  <c r="K1093" i="1"/>
  <c r="L1093" i="1"/>
  <c r="Q1093" i="1" s="1"/>
  <c r="X1093" i="1" s="1"/>
  <c r="AA1092" i="1"/>
  <c r="Z1092" i="1"/>
  <c r="V1094" i="1"/>
  <c r="U1094" i="1" l="1"/>
  <c r="J1095" i="1" s="1"/>
  <c r="P1093" i="1"/>
  <c r="T1093" i="1"/>
  <c r="I1095" i="1" l="1"/>
  <c r="N1095" i="1" s="1"/>
  <c r="W1093" i="1"/>
  <c r="Y1093" i="1"/>
  <c r="S1095" i="1"/>
  <c r="O1095" i="1"/>
  <c r="M1095" i="1" l="1"/>
  <c r="R1095" i="1"/>
  <c r="Z1093" i="1"/>
  <c r="AA1093" i="1"/>
  <c r="K1094" i="1"/>
  <c r="L1094" i="1"/>
  <c r="Q1094" i="1" s="1"/>
  <c r="X1094" i="1" s="1"/>
  <c r="V1095" i="1"/>
  <c r="U1095" i="1" l="1"/>
  <c r="J1096" i="1" s="1"/>
  <c r="S1096" i="1" s="1"/>
  <c r="P1094" i="1"/>
  <c r="T1094" i="1"/>
  <c r="I1096" i="1" l="1"/>
  <c r="R1096" i="1" s="1"/>
  <c r="Y1094" i="1"/>
  <c r="W1094" i="1"/>
  <c r="O1096" i="1"/>
  <c r="V1096" i="1" s="1"/>
  <c r="M1096" i="1" l="1"/>
  <c r="N1096" i="1"/>
  <c r="K1095" i="1"/>
  <c r="L1095" i="1"/>
  <c r="Q1095" i="1" s="1"/>
  <c r="X1095" i="1" s="1"/>
  <c r="AA1094" i="1"/>
  <c r="Z1094" i="1"/>
  <c r="U1096" i="1" l="1"/>
  <c r="I1097" i="1" s="1"/>
  <c r="R1097" i="1" s="1"/>
  <c r="T1095" i="1"/>
  <c r="P1095" i="1"/>
  <c r="J1097" i="1" l="1"/>
  <c r="S1097" i="1" s="1"/>
  <c r="N1097" i="1"/>
  <c r="M1097" i="1"/>
  <c r="Y1095" i="1"/>
  <c r="W1095" i="1"/>
  <c r="O1097" i="1" l="1"/>
  <c r="V1097" i="1" s="1"/>
  <c r="U1097" i="1"/>
  <c r="L1096" i="1"/>
  <c r="Q1096" i="1" s="1"/>
  <c r="X1096" i="1" s="1"/>
  <c r="K1096" i="1"/>
  <c r="Z1095" i="1"/>
  <c r="AA1095" i="1"/>
  <c r="J1098" i="1" l="1"/>
  <c r="O1098" i="1" s="1"/>
  <c r="I1098" i="1"/>
  <c r="M1098" i="1" s="1"/>
  <c r="T1096" i="1"/>
  <c r="P1096" i="1"/>
  <c r="S1098" i="1" l="1"/>
  <c r="V1098" i="1" s="1"/>
  <c r="N1098" i="1"/>
  <c r="R1098" i="1"/>
  <c r="W1096" i="1"/>
  <c r="Y1096" i="1"/>
  <c r="U1098" i="1" l="1"/>
  <c r="J1099" i="1" s="1"/>
  <c r="O1099" i="1" s="1"/>
  <c r="AA1096" i="1"/>
  <c r="Z1096" i="1"/>
  <c r="K1097" i="1"/>
  <c r="L1097" i="1"/>
  <c r="Q1097" i="1" s="1"/>
  <c r="X1097" i="1" s="1"/>
  <c r="S1099" i="1" l="1"/>
  <c r="V1099" i="1" s="1"/>
  <c r="I1099" i="1"/>
  <c r="R1099" i="1" s="1"/>
  <c r="P1097" i="1"/>
  <c r="T1097" i="1"/>
  <c r="M1099" i="1" l="1"/>
  <c r="N1099" i="1"/>
  <c r="Y1097" i="1"/>
  <c r="W1097" i="1"/>
  <c r="U1099" i="1" l="1"/>
  <c r="J1100" i="1" s="1"/>
  <c r="O1100" i="1" s="1"/>
  <c r="L1098" i="1"/>
  <c r="Q1098" i="1" s="1"/>
  <c r="X1098" i="1" s="1"/>
  <c r="K1098" i="1"/>
  <c r="Z1097" i="1"/>
  <c r="AA1097" i="1"/>
  <c r="S1100" i="1" l="1"/>
  <c r="V1100" i="1" s="1"/>
  <c r="I1100" i="1"/>
  <c r="R1100" i="1" s="1"/>
  <c r="P1098" i="1"/>
  <c r="Y1098" i="1" s="1"/>
  <c r="AK6" i="1" s="1"/>
  <c r="T1098" i="1"/>
  <c r="M1100" i="1" l="1"/>
  <c r="N1100" i="1"/>
  <c r="W1098" i="1"/>
  <c r="K1099" i="1" s="1"/>
  <c r="AA1098" i="1"/>
  <c r="Z1098" i="1"/>
  <c r="U1100" i="1" l="1"/>
  <c r="J1101" i="1" s="1"/>
  <c r="S1101" i="1" s="1"/>
  <c r="L1099" i="1"/>
  <c r="Q1099" i="1" s="1"/>
  <c r="X1099" i="1" s="1"/>
  <c r="T1099" i="1"/>
  <c r="P1099" i="1"/>
  <c r="I1101" i="1" l="1"/>
  <c r="R1101" i="1" s="1"/>
  <c r="O1101" i="1"/>
  <c r="V1101" i="1" s="1"/>
  <c r="Y1099" i="1"/>
  <c r="W1099" i="1"/>
  <c r="AA1099" i="1" l="1"/>
  <c r="M1101" i="1"/>
  <c r="N1101" i="1"/>
  <c r="Z1099" i="1"/>
  <c r="L1100" i="1"/>
  <c r="Q1100" i="1" s="1"/>
  <c r="X1100" i="1" s="1"/>
  <c r="K1100" i="1"/>
  <c r="U1101" i="1" l="1"/>
  <c r="I1102" i="1" s="1"/>
  <c r="N1102" i="1" s="1"/>
  <c r="P1100" i="1"/>
  <c r="Y1100" i="1" s="1"/>
  <c r="T1100" i="1"/>
  <c r="R1102" i="1" l="1"/>
  <c r="M1102" i="1"/>
  <c r="J1102" i="1"/>
  <c r="O1102" i="1" s="1"/>
  <c r="W1100" i="1"/>
  <c r="L1101" i="1" s="1"/>
  <c r="Q1101" i="1" s="1"/>
  <c r="X1101" i="1" s="1"/>
  <c r="AA1100" i="1"/>
  <c r="Z1100" i="1"/>
  <c r="U1102" i="1" l="1"/>
  <c r="I1103" i="1" s="1"/>
  <c r="R1103" i="1" s="1"/>
  <c r="S1102" i="1"/>
  <c r="V1102" i="1" s="1"/>
  <c r="K1101" i="1"/>
  <c r="T1101" i="1" s="1"/>
  <c r="M1103" i="1" l="1"/>
  <c r="N1103" i="1"/>
  <c r="J1103" i="1"/>
  <c r="S1103" i="1" s="1"/>
  <c r="P1101" i="1"/>
  <c r="Y1101" i="1" s="1"/>
  <c r="O1103" i="1" l="1"/>
  <c r="V1103" i="1" s="1"/>
  <c r="U1103" i="1"/>
  <c r="I1104" i="1" s="1"/>
  <c r="N1104" i="1" s="1"/>
  <c r="W1101" i="1"/>
  <c r="L1102" i="1" s="1"/>
  <c r="Q1102" i="1" s="1"/>
  <c r="X1102" i="1" s="1"/>
  <c r="AA1101" i="1"/>
  <c r="Z1101" i="1"/>
  <c r="R1104" i="1" l="1"/>
  <c r="M1104" i="1"/>
  <c r="J1104" i="1"/>
  <c r="S1104" i="1" s="1"/>
  <c r="K1102" i="1"/>
  <c r="P1102" i="1" s="1"/>
  <c r="Y1102" i="1" s="1"/>
  <c r="U1104" i="1" l="1"/>
  <c r="I1105" i="1" s="1"/>
  <c r="O1104" i="1"/>
  <c r="V1104" i="1" s="1"/>
  <c r="T1102" i="1"/>
  <c r="W1102" i="1" s="1"/>
  <c r="L1103" i="1" s="1"/>
  <c r="Q1103" i="1" s="1"/>
  <c r="X1103" i="1" s="1"/>
  <c r="Z1102" i="1"/>
  <c r="AA1102" i="1"/>
  <c r="J1105" i="1" l="1"/>
  <c r="S1105" i="1" s="1"/>
  <c r="K1103" i="1"/>
  <c r="P1103" i="1" s="1"/>
  <c r="Y1103" i="1" s="1"/>
  <c r="R1105" i="1"/>
  <c r="N1105" i="1"/>
  <c r="M1105" i="1"/>
  <c r="O1105" i="1" l="1"/>
  <c r="V1105" i="1" s="1"/>
  <c r="T1103" i="1"/>
  <c r="W1103" i="1" s="1"/>
  <c r="Z1103" i="1"/>
  <c r="AA1103" i="1"/>
  <c r="U1105" i="1"/>
  <c r="K1104" i="1" l="1"/>
  <c r="L1104" i="1"/>
  <c r="Q1104" i="1" s="1"/>
  <c r="X1104" i="1" s="1"/>
  <c r="J1106" i="1"/>
  <c r="I1106" i="1"/>
  <c r="T1104" i="1" l="1"/>
  <c r="P1104" i="1"/>
  <c r="Y1104" i="1" s="1"/>
  <c r="M1106" i="1"/>
  <c r="R1106" i="1"/>
  <c r="N1106" i="1"/>
  <c r="S1106" i="1"/>
  <c r="O1106" i="1"/>
  <c r="AA1104" i="1" l="1"/>
  <c r="Z1104" i="1"/>
  <c r="W1104" i="1"/>
  <c r="U1106" i="1"/>
  <c r="I1107" i="1" s="1"/>
  <c r="V1106" i="1"/>
  <c r="L1105" i="1" l="1"/>
  <c r="Q1105" i="1" s="1"/>
  <c r="X1105" i="1" s="1"/>
  <c r="K1105" i="1"/>
  <c r="J1107" i="1"/>
  <c r="O1107" i="1" s="1"/>
  <c r="M1107" i="1"/>
  <c r="R1107" i="1"/>
  <c r="N1107" i="1"/>
  <c r="T1105" i="1" l="1"/>
  <c r="P1105" i="1"/>
  <c r="Y1105" i="1" s="1"/>
  <c r="S1107" i="1"/>
  <c r="V1107" i="1" s="1"/>
  <c r="U1107" i="1"/>
  <c r="W1105" i="1" l="1"/>
  <c r="AA1105" i="1"/>
  <c r="Z1105" i="1"/>
  <c r="J1108" i="1"/>
  <c r="I1108" i="1"/>
  <c r="L1106" i="1" l="1"/>
  <c r="Q1106" i="1" s="1"/>
  <c r="X1106" i="1" s="1"/>
  <c r="K1106" i="1"/>
  <c r="R1108" i="1"/>
  <c r="N1108" i="1"/>
  <c r="M1108" i="1"/>
  <c r="S1108" i="1"/>
  <c r="O1108" i="1"/>
  <c r="P1106" i="1" l="1"/>
  <c r="Y1106" i="1" s="1"/>
  <c r="T1106" i="1"/>
  <c r="U1108" i="1"/>
  <c r="I1109" i="1" s="1"/>
  <c r="V1108" i="1"/>
  <c r="W1106" i="1" l="1"/>
  <c r="K1107" i="1" s="1"/>
  <c r="Z1106" i="1"/>
  <c r="AA1106" i="1"/>
  <c r="J1109" i="1"/>
  <c r="S1109" i="1" s="1"/>
  <c r="N1109" i="1"/>
  <c r="M1109" i="1"/>
  <c r="R1109" i="1"/>
  <c r="L1107" i="1" l="1"/>
  <c r="Q1107" i="1" s="1"/>
  <c r="X1107" i="1" s="1"/>
  <c r="T1107" i="1"/>
  <c r="P1107" i="1"/>
  <c r="O1109" i="1"/>
  <c r="V1109" i="1" s="1"/>
  <c r="U1109" i="1"/>
  <c r="Y1107" i="1" l="1"/>
  <c r="Z1107" i="1" s="1"/>
  <c r="W1107" i="1"/>
  <c r="I1110" i="1"/>
  <c r="J1110" i="1"/>
  <c r="AA1107" i="1" l="1"/>
  <c r="L1108" i="1"/>
  <c r="Q1108" i="1" s="1"/>
  <c r="X1108" i="1" s="1"/>
  <c r="K1108" i="1"/>
  <c r="O1110" i="1"/>
  <c r="S1110" i="1"/>
  <c r="N1110" i="1"/>
  <c r="M1110" i="1"/>
  <c r="R1110" i="1"/>
  <c r="P1108" i="1" l="1"/>
  <c r="Y1108" i="1" s="1"/>
  <c r="T1108" i="1"/>
  <c r="V1110" i="1"/>
  <c r="U1110" i="1"/>
  <c r="W1108" i="1" l="1"/>
  <c r="K1109" i="1" s="1"/>
  <c r="Z1108" i="1"/>
  <c r="AA1108" i="1"/>
  <c r="J1111" i="1"/>
  <c r="I1111" i="1"/>
  <c r="L1109" i="1" l="1"/>
  <c r="Q1109" i="1" s="1"/>
  <c r="X1109" i="1" s="1"/>
  <c r="P1109" i="1"/>
  <c r="T1109" i="1"/>
  <c r="R1111" i="1"/>
  <c r="N1111" i="1"/>
  <c r="M1111" i="1"/>
  <c r="S1111" i="1"/>
  <c r="O1111" i="1"/>
  <c r="Y1109" i="1" l="1"/>
  <c r="AA1109" i="1" s="1"/>
  <c r="W1109" i="1"/>
  <c r="L1110" i="1" s="1"/>
  <c r="Q1110" i="1" s="1"/>
  <c r="X1110" i="1" s="1"/>
  <c r="V1111" i="1"/>
  <c r="U1111" i="1"/>
  <c r="Z1109" i="1" l="1"/>
  <c r="K1110" i="1"/>
  <c r="P1110" i="1" s="1"/>
  <c r="J1112" i="1"/>
  <c r="I1112" i="1"/>
  <c r="T1110" i="1" l="1"/>
  <c r="W1110" i="1" s="1"/>
  <c r="Y1110" i="1"/>
  <c r="N1112" i="1"/>
  <c r="M1112" i="1"/>
  <c r="R1112" i="1"/>
  <c r="O1112" i="1"/>
  <c r="S1112" i="1"/>
  <c r="L1111" i="1" l="1"/>
  <c r="Q1111" i="1" s="1"/>
  <c r="X1111" i="1" s="1"/>
  <c r="K1111" i="1"/>
  <c r="Z1110" i="1"/>
  <c r="AA1110" i="1"/>
  <c r="V1112" i="1"/>
  <c r="U1112" i="1"/>
  <c r="P1111" i="1" l="1"/>
  <c r="Y1111" i="1" s="1"/>
  <c r="T1111" i="1"/>
  <c r="J1113" i="1"/>
  <c r="I1113" i="1"/>
  <c r="W1111" i="1" l="1"/>
  <c r="L1112" i="1" s="1"/>
  <c r="Q1112" i="1" s="1"/>
  <c r="X1112" i="1" s="1"/>
  <c r="Z1111" i="1"/>
  <c r="AA1111" i="1"/>
  <c r="R1113" i="1"/>
  <c r="N1113" i="1"/>
  <c r="M1113" i="1"/>
  <c r="O1113" i="1"/>
  <c r="S1113" i="1"/>
  <c r="K1112" i="1" l="1"/>
  <c r="T1112" i="1" s="1"/>
  <c r="V1113" i="1"/>
  <c r="U1113" i="1"/>
  <c r="P1112" i="1" l="1"/>
  <c r="W1112" i="1" s="1"/>
  <c r="J1114" i="1"/>
  <c r="I1114" i="1"/>
  <c r="Y1112" i="1" l="1"/>
  <c r="AA1112" i="1" s="1"/>
  <c r="L1113" i="1"/>
  <c r="Q1113" i="1" s="1"/>
  <c r="X1113" i="1" s="1"/>
  <c r="K1113" i="1"/>
  <c r="M1114" i="1"/>
  <c r="R1114" i="1"/>
  <c r="N1114" i="1"/>
  <c r="S1114" i="1"/>
  <c r="O1114" i="1"/>
  <c r="Z1112" i="1" l="1"/>
  <c r="P1113" i="1"/>
  <c r="T1113" i="1"/>
  <c r="U1114" i="1"/>
  <c r="I1115" i="1" s="1"/>
  <c r="V1114" i="1"/>
  <c r="Y1113" i="1" l="1"/>
  <c r="W1113" i="1"/>
  <c r="J1115" i="1"/>
  <c r="O1115" i="1" s="1"/>
  <c r="N1115" i="1"/>
  <c r="M1115" i="1"/>
  <c r="R1115" i="1"/>
  <c r="L1114" i="1" l="1"/>
  <c r="Q1114" i="1" s="1"/>
  <c r="X1114" i="1" s="1"/>
  <c r="K1114" i="1"/>
  <c r="AA1113" i="1"/>
  <c r="Z1113" i="1"/>
  <c r="S1115" i="1"/>
  <c r="V1115" i="1" s="1"/>
  <c r="U1115" i="1"/>
  <c r="P1114" i="1" l="1"/>
  <c r="T1114" i="1"/>
  <c r="J1116" i="1"/>
  <c r="I1116" i="1"/>
  <c r="W1114" i="1" l="1"/>
  <c r="Y1114" i="1"/>
  <c r="R1116" i="1"/>
  <c r="N1116" i="1"/>
  <c r="M1116" i="1"/>
  <c r="S1116" i="1"/>
  <c r="O1116" i="1"/>
  <c r="Z1114" i="1" l="1"/>
  <c r="AA1114" i="1"/>
  <c r="K1115" i="1"/>
  <c r="L1115" i="1"/>
  <c r="Q1115" i="1" s="1"/>
  <c r="X1115" i="1" s="1"/>
  <c r="V1116" i="1"/>
  <c r="U1116" i="1"/>
  <c r="P1115" i="1" l="1"/>
  <c r="T1115" i="1"/>
  <c r="J1117" i="1"/>
  <c r="I1117" i="1"/>
  <c r="Y1115" i="1" l="1"/>
  <c r="W1115" i="1"/>
  <c r="N1117" i="1"/>
  <c r="M1117" i="1"/>
  <c r="R1117" i="1"/>
  <c r="S1117" i="1"/>
  <c r="O1117" i="1"/>
  <c r="K1116" i="1" l="1"/>
  <c r="L1116" i="1"/>
  <c r="Q1116" i="1" s="1"/>
  <c r="X1116" i="1" s="1"/>
  <c r="Z1115" i="1"/>
  <c r="AA1115" i="1"/>
  <c r="V1117" i="1"/>
  <c r="U1117" i="1"/>
  <c r="P1116" i="1" l="1"/>
  <c r="T1116" i="1"/>
  <c r="I1118" i="1"/>
  <c r="J1118" i="1"/>
  <c r="Y1116" i="1" l="1"/>
  <c r="W1116" i="1"/>
  <c r="O1118" i="1"/>
  <c r="S1118" i="1"/>
  <c r="N1118" i="1"/>
  <c r="M1118" i="1"/>
  <c r="R1118" i="1"/>
  <c r="K1117" i="1" l="1"/>
  <c r="L1117" i="1"/>
  <c r="Q1117" i="1" s="1"/>
  <c r="X1117" i="1" s="1"/>
  <c r="AA1116" i="1"/>
  <c r="Z1116" i="1"/>
  <c r="V1118" i="1"/>
  <c r="U1118" i="1"/>
  <c r="T1117" i="1" l="1"/>
  <c r="P1117" i="1"/>
  <c r="J1119" i="1"/>
  <c r="S1119" i="1" s="1"/>
  <c r="I1119" i="1"/>
  <c r="R1119" i="1" s="1"/>
  <c r="Y1117" i="1" l="1"/>
  <c r="W1117" i="1"/>
  <c r="O1119" i="1"/>
  <c r="V1119" i="1" s="1"/>
  <c r="M1119" i="1"/>
  <c r="N1119" i="1"/>
  <c r="K1118" i="1" l="1"/>
  <c r="L1118" i="1"/>
  <c r="Q1118" i="1" s="1"/>
  <c r="X1118" i="1" s="1"/>
  <c r="Z1117" i="1"/>
  <c r="AA1117" i="1"/>
  <c r="U1119" i="1"/>
  <c r="J1120" i="1" s="1"/>
  <c r="P1118" i="1" l="1"/>
  <c r="Y1118" i="1" s="1"/>
  <c r="T1118" i="1"/>
  <c r="I1120" i="1"/>
  <c r="N1120" i="1" s="1"/>
  <c r="O1120" i="1"/>
  <c r="S1120" i="1"/>
  <c r="W1118" i="1" l="1"/>
  <c r="K1119" i="1" s="1"/>
  <c r="Z1118" i="1"/>
  <c r="AA1118" i="1"/>
  <c r="R1120" i="1"/>
  <c r="M1120" i="1"/>
  <c r="V1120" i="1"/>
  <c r="L1119" i="1" l="1"/>
  <c r="Q1119" i="1" s="1"/>
  <c r="X1119" i="1" s="1"/>
  <c r="T1119" i="1"/>
  <c r="P1119" i="1"/>
  <c r="U1120" i="1"/>
  <c r="J1121" i="1" s="1"/>
  <c r="Y1119" i="1" l="1"/>
  <c r="W1119" i="1"/>
  <c r="I1121" i="1"/>
  <c r="M1121" i="1" s="1"/>
  <c r="O1121" i="1"/>
  <c r="S1121" i="1"/>
  <c r="K1120" i="1" l="1"/>
  <c r="L1120" i="1"/>
  <c r="Q1120" i="1" s="1"/>
  <c r="X1120" i="1" s="1"/>
  <c r="Z1119" i="1"/>
  <c r="AA1119" i="1"/>
  <c r="N1121" i="1"/>
  <c r="R1121" i="1"/>
  <c r="V1121" i="1"/>
  <c r="P1120" i="1" l="1"/>
  <c r="T1120" i="1"/>
  <c r="U1121" i="1"/>
  <c r="J1122" i="1" s="1"/>
  <c r="I1122" i="1" l="1"/>
  <c r="M1122" i="1" s="1"/>
  <c r="Y1120" i="1"/>
  <c r="W1120" i="1"/>
  <c r="S1122" i="1"/>
  <c r="O1122" i="1"/>
  <c r="N1122" i="1" l="1"/>
  <c r="R1122" i="1"/>
  <c r="K1121" i="1"/>
  <c r="L1121" i="1"/>
  <c r="Q1121" i="1" s="1"/>
  <c r="X1121" i="1" s="1"/>
  <c r="Z1120" i="1"/>
  <c r="AA1120" i="1"/>
  <c r="V1122" i="1"/>
  <c r="U1122" i="1" l="1"/>
  <c r="I1123" i="1" s="1"/>
  <c r="P1121" i="1"/>
  <c r="T1121" i="1"/>
  <c r="J1123" i="1" l="1"/>
  <c r="O1123" i="1" s="1"/>
  <c r="Y1121" i="1"/>
  <c r="W1121" i="1"/>
  <c r="N1123" i="1"/>
  <c r="M1123" i="1"/>
  <c r="R1123" i="1"/>
  <c r="S1123" i="1" l="1"/>
  <c r="V1123" i="1" s="1"/>
  <c r="L1122" i="1"/>
  <c r="Q1122" i="1" s="1"/>
  <c r="X1122" i="1" s="1"/>
  <c r="K1122" i="1"/>
  <c r="AA1121" i="1"/>
  <c r="Z1121" i="1"/>
  <c r="U1123" i="1"/>
  <c r="P1122" i="1" l="1"/>
  <c r="Y1122" i="1" s="1"/>
  <c r="T1122" i="1"/>
  <c r="J1124" i="1"/>
  <c r="I1124" i="1"/>
  <c r="W1122" i="1" l="1"/>
  <c r="L1123" i="1" s="1"/>
  <c r="Q1123" i="1" s="1"/>
  <c r="X1123" i="1" s="1"/>
  <c r="AA1122" i="1"/>
  <c r="Z1122" i="1"/>
  <c r="R1124" i="1"/>
  <c r="N1124" i="1"/>
  <c r="M1124" i="1"/>
  <c r="S1124" i="1"/>
  <c r="O1124" i="1"/>
  <c r="K1123" i="1" l="1"/>
  <c r="P1123" i="1" s="1"/>
  <c r="V1124" i="1"/>
  <c r="U1124" i="1"/>
  <c r="T1123" i="1" l="1"/>
  <c r="W1123" i="1" s="1"/>
  <c r="Y1123" i="1"/>
  <c r="J1125" i="1"/>
  <c r="I1125" i="1"/>
  <c r="Z1123" i="1" l="1"/>
  <c r="AA1123" i="1"/>
  <c r="K1124" i="1"/>
  <c r="L1124" i="1"/>
  <c r="Q1124" i="1" s="1"/>
  <c r="X1124" i="1" s="1"/>
  <c r="N1125" i="1"/>
  <c r="M1125" i="1"/>
  <c r="R1125" i="1"/>
  <c r="S1125" i="1"/>
  <c r="O1125" i="1"/>
  <c r="T1124" i="1" l="1"/>
  <c r="P1124" i="1"/>
  <c r="V1125" i="1"/>
  <c r="U1125" i="1"/>
  <c r="W1124" i="1" l="1"/>
  <c r="Y1124" i="1"/>
  <c r="I1126" i="1"/>
  <c r="J1126" i="1"/>
  <c r="Z1124" i="1" l="1"/>
  <c r="AA1124" i="1"/>
  <c r="L1125" i="1"/>
  <c r="Q1125" i="1" s="1"/>
  <c r="X1125" i="1" s="1"/>
  <c r="K1125" i="1"/>
  <c r="O1126" i="1"/>
  <c r="S1126" i="1"/>
  <c r="N1126" i="1"/>
  <c r="M1126" i="1"/>
  <c r="R1126" i="1"/>
  <c r="T1125" i="1" l="1"/>
  <c r="P1125" i="1"/>
  <c r="V1126" i="1"/>
  <c r="U1126" i="1"/>
  <c r="Y1125" i="1" l="1"/>
  <c r="W1125" i="1"/>
  <c r="J1127" i="1"/>
  <c r="I1127" i="1"/>
  <c r="K1126" i="1" l="1"/>
  <c r="L1126" i="1"/>
  <c r="Q1126" i="1" s="1"/>
  <c r="X1126" i="1" s="1"/>
  <c r="Z1125" i="1"/>
  <c r="AA1125" i="1"/>
  <c r="R1127" i="1"/>
  <c r="N1127" i="1"/>
  <c r="M1127" i="1"/>
  <c r="S1127" i="1"/>
  <c r="O1127" i="1"/>
  <c r="P1126" i="1" l="1"/>
  <c r="T1126" i="1"/>
  <c r="V1127" i="1"/>
  <c r="U1127" i="1"/>
  <c r="W1126" i="1" l="1"/>
  <c r="Y1126" i="1"/>
  <c r="J1128" i="1"/>
  <c r="I1128" i="1"/>
  <c r="Z1126" i="1" l="1"/>
  <c r="AA1126" i="1"/>
  <c r="L1127" i="1"/>
  <c r="Q1127" i="1" s="1"/>
  <c r="X1127" i="1" s="1"/>
  <c r="K1127" i="1"/>
  <c r="N1128" i="1"/>
  <c r="M1128" i="1"/>
  <c r="R1128" i="1"/>
  <c r="O1128" i="1"/>
  <c r="S1128" i="1"/>
  <c r="P1127" i="1" l="1"/>
  <c r="Y1127" i="1" s="1"/>
  <c r="Z1127" i="1" s="1"/>
  <c r="T1127" i="1"/>
  <c r="V1128" i="1"/>
  <c r="U1128" i="1"/>
  <c r="W1127" i="1" l="1"/>
  <c r="L1128" i="1" s="1"/>
  <c r="Q1128" i="1" s="1"/>
  <c r="X1128" i="1" s="1"/>
  <c r="AA1127" i="1"/>
  <c r="J1129" i="1"/>
  <c r="I1129" i="1"/>
  <c r="K1128" i="1" l="1"/>
  <c r="T1128" i="1" s="1"/>
  <c r="R1129" i="1"/>
  <c r="N1129" i="1"/>
  <c r="M1129" i="1"/>
  <c r="O1129" i="1"/>
  <c r="S1129" i="1"/>
  <c r="P1128" i="1" l="1"/>
  <c r="Y1128" i="1" s="1"/>
  <c r="AA1128" i="1" s="1"/>
  <c r="V1129" i="1"/>
  <c r="U1129" i="1"/>
  <c r="Z1128" i="1" l="1"/>
  <c r="W1128" i="1"/>
  <c r="J1130" i="1"/>
  <c r="I1130" i="1"/>
  <c r="L1129" i="1" l="1"/>
  <c r="Q1129" i="1" s="1"/>
  <c r="X1129" i="1" s="1"/>
  <c r="K1129" i="1"/>
  <c r="M1130" i="1"/>
  <c r="R1130" i="1"/>
  <c r="N1130" i="1"/>
  <c r="S1130" i="1"/>
  <c r="O1130" i="1"/>
  <c r="P1129" i="1" l="1"/>
  <c r="Y1129" i="1" s="1"/>
  <c r="AA1129" i="1" s="1"/>
  <c r="T1129" i="1"/>
  <c r="V1130" i="1"/>
  <c r="U1130" i="1"/>
  <c r="Z1129" i="1" l="1"/>
  <c r="W1129" i="1"/>
  <c r="L1130" i="1" s="1"/>
  <c r="Q1130" i="1" s="1"/>
  <c r="X1130" i="1" s="1"/>
  <c r="J1131" i="1"/>
  <c r="O1131" i="1" s="1"/>
  <c r="I1131" i="1"/>
  <c r="N1131" i="1" s="1"/>
  <c r="K1130" i="1" l="1"/>
  <c r="P1130" i="1" s="1"/>
  <c r="Y1130" i="1" s="1"/>
  <c r="S1131" i="1"/>
  <c r="V1131" i="1" s="1"/>
  <c r="R1131" i="1"/>
  <c r="M1131" i="1"/>
  <c r="T1130" i="1" l="1"/>
  <c r="W1130" i="1" s="1"/>
  <c r="AA1130" i="1"/>
  <c r="Z1130" i="1"/>
  <c r="U1131" i="1"/>
  <c r="J1132" i="1" s="1"/>
  <c r="L1131" i="1" l="1"/>
  <c r="Q1131" i="1" s="1"/>
  <c r="X1131" i="1" s="1"/>
  <c r="K1131" i="1"/>
  <c r="P1131" i="1" s="1"/>
  <c r="I1132" i="1"/>
  <c r="R1132" i="1" s="1"/>
  <c r="S1132" i="1"/>
  <c r="O1132" i="1"/>
  <c r="Y1131" i="1" l="1"/>
  <c r="Z1131" i="1" s="1"/>
  <c r="T1131" i="1"/>
  <c r="W1131" i="1" s="1"/>
  <c r="L1132" i="1" s="1"/>
  <c r="Q1132" i="1" s="1"/>
  <c r="X1132" i="1" s="1"/>
  <c r="M1132" i="1"/>
  <c r="N1132" i="1"/>
  <c r="V1132" i="1"/>
  <c r="AA1131" i="1" l="1"/>
  <c r="K1132" i="1"/>
  <c r="P1132" i="1" s="1"/>
  <c r="Y1132" i="1" s="1"/>
  <c r="AA1132" i="1" s="1"/>
  <c r="U1132" i="1"/>
  <c r="I1133" i="1" s="1"/>
  <c r="R1133" i="1" s="1"/>
  <c r="T1132" i="1" l="1"/>
  <c r="W1132" i="1" s="1"/>
  <c r="K1133" i="1" s="1"/>
  <c r="T1133" i="1" s="1"/>
  <c r="M1133" i="1"/>
  <c r="N1133" i="1"/>
  <c r="Z1132" i="1"/>
  <c r="J1133" i="1"/>
  <c r="S1133" i="1" s="1"/>
  <c r="L1133" i="1" l="1"/>
  <c r="Q1133" i="1" s="1"/>
  <c r="X1133" i="1" s="1"/>
  <c r="U1133" i="1"/>
  <c r="I1134" i="1" s="1"/>
  <c r="P1133" i="1"/>
  <c r="W1133" i="1" s="1"/>
  <c r="O1133" i="1"/>
  <c r="V1133" i="1" s="1"/>
  <c r="J1134" i="1" l="1"/>
  <c r="S1134" i="1" s="1"/>
  <c r="Y1133" i="1"/>
  <c r="AA1133" i="1" s="1"/>
  <c r="K1134" i="1"/>
  <c r="P1134" i="1" s="1"/>
  <c r="L1134" i="1"/>
  <c r="Q1134" i="1" s="1"/>
  <c r="X1134" i="1" s="1"/>
  <c r="N1134" i="1"/>
  <c r="M1134" i="1"/>
  <c r="R1134" i="1"/>
  <c r="O1134" i="1" l="1"/>
  <c r="Y1134" i="1" s="1"/>
  <c r="AA1134" i="1" s="1"/>
  <c r="T1134" i="1"/>
  <c r="W1134" i="1" s="1"/>
  <c r="Z1133" i="1"/>
  <c r="U1134" i="1"/>
  <c r="V1134" i="1" l="1"/>
  <c r="J1135" i="1" s="1"/>
  <c r="Z1134" i="1"/>
  <c r="I1135" i="1"/>
  <c r="K1135" i="1" l="1"/>
  <c r="T1135" i="1" s="1"/>
  <c r="L1135" i="1"/>
  <c r="Q1135" i="1" s="1"/>
  <c r="X1135" i="1" s="1"/>
  <c r="R1135" i="1"/>
  <c r="N1135" i="1"/>
  <c r="M1135" i="1"/>
  <c r="S1135" i="1"/>
  <c r="O1135" i="1"/>
  <c r="P1135" i="1" l="1"/>
  <c r="W1135" i="1" s="1"/>
  <c r="V1135" i="1"/>
  <c r="U1135" i="1"/>
  <c r="Y1135" i="1" l="1"/>
  <c r="Z1135" i="1" s="1"/>
  <c r="J1136" i="1"/>
  <c r="I1136" i="1"/>
  <c r="K1136" i="1"/>
  <c r="L1136" i="1"/>
  <c r="AA1135" i="1" l="1"/>
  <c r="T1136" i="1"/>
  <c r="P1136" i="1"/>
  <c r="Q1136" i="1"/>
  <c r="X1136" i="1" s="1"/>
  <c r="N1136" i="1"/>
  <c r="M1136" i="1"/>
  <c r="R1136" i="1"/>
  <c r="O1136" i="1"/>
  <c r="S1136" i="1"/>
  <c r="W1136" i="1" l="1"/>
  <c r="Y1136" i="1"/>
  <c r="AA1136" i="1" s="1"/>
  <c r="V1136" i="1"/>
  <c r="U1136" i="1"/>
  <c r="Z1136" i="1" l="1"/>
  <c r="J1137" i="1"/>
  <c r="I1137" i="1"/>
  <c r="K1137" i="1"/>
  <c r="L1137" i="1"/>
  <c r="P1137" i="1" l="1"/>
  <c r="T1137" i="1"/>
  <c r="R1137" i="1"/>
  <c r="N1137" i="1"/>
  <c r="M1137" i="1"/>
  <c r="Q1137" i="1"/>
  <c r="X1137" i="1" s="1"/>
  <c r="O1137" i="1"/>
  <c r="S1137" i="1"/>
  <c r="W1137" i="1" l="1"/>
  <c r="U1137" i="1"/>
  <c r="I1138" i="1" s="1"/>
  <c r="V1137" i="1"/>
  <c r="Y1137" i="1"/>
  <c r="K1138" i="1" l="1"/>
  <c r="T1138" i="1" s="1"/>
  <c r="J1138" i="1"/>
  <c r="S1138" i="1" s="1"/>
  <c r="L1138" i="1"/>
  <c r="Q1138" i="1" s="1"/>
  <c r="X1138" i="1" s="1"/>
  <c r="M1138" i="1"/>
  <c r="R1138" i="1"/>
  <c r="N1138" i="1"/>
  <c r="AA1137" i="1"/>
  <c r="Z1137" i="1"/>
  <c r="P1138" i="1" l="1"/>
  <c r="W1138" i="1" s="1"/>
  <c r="O1138" i="1"/>
  <c r="V1138" i="1" s="1"/>
  <c r="U1138" i="1"/>
  <c r="Y1138" i="1" l="1"/>
  <c r="Z1138" i="1" s="1"/>
  <c r="L1139" i="1"/>
  <c r="Q1139" i="1" s="1"/>
  <c r="X1139" i="1" s="1"/>
  <c r="J1139" i="1"/>
  <c r="I1139" i="1"/>
  <c r="K1139" i="1"/>
  <c r="AA1138" i="1" l="1"/>
  <c r="P1139" i="1"/>
  <c r="T1139" i="1"/>
  <c r="N1139" i="1"/>
  <c r="M1139" i="1"/>
  <c r="R1139" i="1"/>
  <c r="O1139" i="1"/>
  <c r="S1139" i="1"/>
  <c r="W1139" i="1" l="1"/>
  <c r="V1139" i="1"/>
  <c r="Y1139" i="1"/>
  <c r="Z1139" i="1" s="1"/>
  <c r="U1139" i="1"/>
  <c r="AA1139" i="1" l="1"/>
  <c r="J1140" i="1"/>
  <c r="I1140" i="1"/>
  <c r="K1140" i="1"/>
  <c r="L1140" i="1"/>
  <c r="Q1140" i="1" l="1"/>
  <c r="X1140" i="1" s="1"/>
  <c r="R1140" i="1"/>
  <c r="N1140" i="1"/>
  <c r="M1140" i="1"/>
  <c r="P1140" i="1"/>
  <c r="T1140" i="1"/>
  <c r="S1140" i="1"/>
  <c r="O1140" i="1"/>
  <c r="W1140" i="1" l="1"/>
  <c r="U1140" i="1"/>
  <c r="V1140" i="1"/>
  <c r="Y1140" i="1"/>
  <c r="J1141" i="1" l="1"/>
  <c r="O1141" i="1" s="1"/>
  <c r="I1141" i="1"/>
  <c r="R1141" i="1" s="1"/>
  <c r="L1141" i="1"/>
  <c r="Q1141" i="1" s="1"/>
  <c r="X1141" i="1" s="1"/>
  <c r="K1141" i="1"/>
  <c r="T1141" i="1" s="1"/>
  <c r="Z1140" i="1"/>
  <c r="AA1140" i="1"/>
  <c r="N1141" i="1" l="1"/>
  <c r="M1141" i="1"/>
  <c r="S1141" i="1"/>
  <c r="V1141" i="1" s="1"/>
  <c r="P1141" i="1"/>
  <c r="W1141" i="1" s="1"/>
  <c r="U1141" i="1" l="1"/>
  <c r="I1142" i="1" s="1"/>
  <c r="N1142" i="1" s="1"/>
  <c r="Y1141" i="1"/>
  <c r="AA1141" i="1" s="1"/>
  <c r="R1142" i="1" l="1"/>
  <c r="M1142" i="1"/>
  <c r="K1142" i="1"/>
  <c r="T1142" i="1" s="1"/>
  <c r="L1142" i="1"/>
  <c r="Q1142" i="1" s="1"/>
  <c r="X1142" i="1" s="1"/>
  <c r="J1142" i="1"/>
  <c r="S1142" i="1" s="1"/>
  <c r="Z1141" i="1"/>
  <c r="U1142" i="1" l="1"/>
  <c r="I1143" i="1" s="1"/>
  <c r="P1142" i="1"/>
  <c r="W1142" i="1" s="1"/>
  <c r="O1142" i="1"/>
  <c r="V1142" i="1" s="1"/>
  <c r="K1143" i="1" l="1"/>
  <c r="T1143" i="1" s="1"/>
  <c r="J1143" i="1"/>
  <c r="S1143" i="1" s="1"/>
  <c r="L1143" i="1"/>
  <c r="Q1143" i="1" s="1"/>
  <c r="X1143" i="1" s="1"/>
  <c r="Y1142" i="1"/>
  <c r="AA1142" i="1" s="1"/>
  <c r="R1143" i="1"/>
  <c r="N1143" i="1"/>
  <c r="M1143" i="1"/>
  <c r="P1143" i="1" l="1"/>
  <c r="W1143" i="1" s="1"/>
  <c r="O1143" i="1"/>
  <c r="Z1142" i="1"/>
  <c r="U1143" i="1"/>
  <c r="I1144" i="1" s="1"/>
  <c r="Y1143" i="1" l="1"/>
  <c r="AA1143" i="1" s="1"/>
  <c r="V1143" i="1"/>
  <c r="L1144" i="1" s="1"/>
  <c r="Q1144" i="1" s="1"/>
  <c r="X1144" i="1" s="1"/>
  <c r="N1144" i="1"/>
  <c r="M1144" i="1"/>
  <c r="R1144" i="1"/>
  <c r="Z1143" i="1" l="1"/>
  <c r="K1144" i="1"/>
  <c r="T1144" i="1" s="1"/>
  <c r="J1144" i="1"/>
  <c r="O1144" i="1" s="1"/>
  <c r="U1144" i="1"/>
  <c r="S1144" i="1" l="1"/>
  <c r="V1144" i="1" s="1"/>
  <c r="J1145" i="1" s="1"/>
  <c r="P1144" i="1"/>
  <c r="W1144" i="1" s="1"/>
  <c r="I1145" i="1"/>
  <c r="L1145" i="1" l="1"/>
  <c r="Q1145" i="1" s="1"/>
  <c r="X1145" i="1" s="1"/>
  <c r="K1145" i="1"/>
  <c r="P1145" i="1" s="1"/>
  <c r="Y1144" i="1"/>
  <c r="AA1144" i="1" s="1"/>
  <c r="R1145" i="1"/>
  <c r="N1145" i="1"/>
  <c r="M1145" i="1"/>
  <c r="O1145" i="1"/>
  <c r="S1145" i="1"/>
  <c r="Z1144" i="1" l="1"/>
  <c r="T1145" i="1"/>
  <c r="W1145" i="1" s="1"/>
  <c r="U1145" i="1"/>
  <c r="I1146" i="1" s="1"/>
  <c r="V1145" i="1"/>
  <c r="Y1145" i="1"/>
  <c r="K1146" i="1" l="1"/>
  <c r="T1146" i="1" s="1"/>
  <c r="L1146" i="1"/>
  <c r="Q1146" i="1" s="1"/>
  <c r="X1146" i="1" s="1"/>
  <c r="J1146" i="1"/>
  <c r="O1146" i="1" s="1"/>
  <c r="M1146" i="1"/>
  <c r="R1146" i="1"/>
  <c r="N1146" i="1"/>
  <c r="AA1145" i="1"/>
  <c r="Z1145" i="1"/>
  <c r="P1146" i="1" l="1"/>
  <c r="W1146" i="1" s="1"/>
  <c r="S1146" i="1"/>
  <c r="V1146" i="1" s="1"/>
  <c r="U1146" i="1"/>
  <c r="Y1146" i="1" l="1"/>
  <c r="Z1146" i="1" s="1"/>
  <c r="J1147" i="1"/>
  <c r="I1147" i="1"/>
  <c r="K1147" i="1"/>
  <c r="L1147" i="1"/>
  <c r="AA1146" i="1" l="1"/>
  <c r="N1147" i="1"/>
  <c r="M1147" i="1"/>
  <c r="R1147" i="1"/>
  <c r="P1147" i="1"/>
  <c r="T1147" i="1"/>
  <c r="Q1147" i="1"/>
  <c r="X1147" i="1" s="1"/>
  <c r="O1147" i="1"/>
  <c r="S1147" i="1"/>
  <c r="V1147" i="1" l="1"/>
  <c r="W1147" i="1"/>
  <c r="Y1147" i="1"/>
  <c r="U1147" i="1"/>
  <c r="J1148" i="1" l="1"/>
  <c r="I1148" i="1"/>
  <c r="K1148" i="1"/>
  <c r="Z1147" i="1"/>
  <c r="AA1147" i="1"/>
  <c r="L1148" i="1"/>
  <c r="P1148" i="1" l="1"/>
  <c r="T1148" i="1"/>
  <c r="Q1148" i="1"/>
  <c r="X1148" i="1" s="1"/>
  <c r="R1148" i="1"/>
  <c r="N1148" i="1"/>
  <c r="M1148" i="1"/>
  <c r="S1148" i="1"/>
  <c r="O1148" i="1"/>
  <c r="W1148" i="1" l="1"/>
  <c r="V1148" i="1"/>
  <c r="U1148" i="1"/>
  <c r="Y1148" i="1"/>
  <c r="J1149" i="1" l="1"/>
  <c r="S1149" i="1" s="1"/>
  <c r="L1149" i="1"/>
  <c r="Q1149" i="1" s="1"/>
  <c r="X1149" i="1" s="1"/>
  <c r="K1149" i="1"/>
  <c r="T1149" i="1" s="1"/>
  <c r="I1149" i="1"/>
  <c r="M1149" i="1" s="1"/>
  <c r="AA1148" i="1"/>
  <c r="Z1148" i="1"/>
  <c r="O1149" i="1" l="1"/>
  <c r="V1149" i="1" s="1"/>
  <c r="N1149" i="1"/>
  <c r="P1149" i="1"/>
  <c r="W1149" i="1" s="1"/>
  <c r="R1149" i="1"/>
  <c r="U1149" i="1" l="1"/>
  <c r="I1150" i="1" s="1"/>
  <c r="Y1149" i="1"/>
  <c r="AA1149" i="1" s="1"/>
  <c r="L1150" i="1" l="1"/>
  <c r="Q1150" i="1" s="1"/>
  <c r="X1150" i="1" s="1"/>
  <c r="J1150" i="1"/>
  <c r="S1150" i="1" s="1"/>
  <c r="K1150" i="1"/>
  <c r="P1150" i="1" s="1"/>
  <c r="Z1149" i="1"/>
  <c r="N1150" i="1"/>
  <c r="M1150" i="1"/>
  <c r="R1150" i="1"/>
  <c r="T1150" i="1" l="1"/>
  <c r="W1150" i="1" s="1"/>
  <c r="O1150" i="1"/>
  <c r="V1150" i="1" s="1"/>
  <c r="U1150" i="1"/>
  <c r="Y1150" i="1" l="1"/>
  <c r="AA1150" i="1" s="1"/>
  <c r="J1151" i="1"/>
  <c r="I1151" i="1"/>
  <c r="K1151" i="1"/>
  <c r="L1151" i="1"/>
  <c r="Z1150" i="1" l="1"/>
  <c r="Q1151" i="1"/>
  <c r="X1151" i="1" s="1"/>
  <c r="R1151" i="1"/>
  <c r="N1151" i="1"/>
  <c r="M1151" i="1"/>
  <c r="T1151" i="1"/>
  <c r="P1151" i="1"/>
  <c r="S1151" i="1"/>
  <c r="O1151" i="1"/>
  <c r="W1151" i="1" l="1"/>
  <c r="U1151" i="1"/>
  <c r="V1151" i="1"/>
  <c r="Y1151" i="1"/>
  <c r="J1152" i="1" l="1"/>
  <c r="S1152" i="1" s="1"/>
  <c r="L1152" i="1"/>
  <c r="Q1152" i="1" s="1"/>
  <c r="X1152" i="1" s="1"/>
  <c r="K1152" i="1"/>
  <c r="P1152" i="1" s="1"/>
  <c r="I1152" i="1"/>
  <c r="R1152" i="1" s="1"/>
  <c r="Z1151" i="1"/>
  <c r="AA1151" i="1"/>
  <c r="O1152" i="1" l="1"/>
  <c r="V1152" i="1" s="1"/>
  <c r="T1152" i="1"/>
  <c r="W1152" i="1" s="1"/>
  <c r="N1152" i="1"/>
  <c r="M1152" i="1"/>
  <c r="U1152" i="1" l="1"/>
  <c r="J1153" i="1" s="1"/>
  <c r="Y1152" i="1"/>
  <c r="AA1152" i="1" s="1"/>
  <c r="L1153" i="1" l="1"/>
  <c r="Q1153" i="1" s="1"/>
  <c r="X1153" i="1" s="1"/>
  <c r="K1153" i="1"/>
  <c r="P1153" i="1" s="1"/>
  <c r="I1153" i="1"/>
  <c r="M1153" i="1" s="1"/>
  <c r="Z1152" i="1"/>
  <c r="O1153" i="1"/>
  <c r="S1153" i="1"/>
  <c r="T1153" i="1" l="1"/>
  <c r="W1153" i="1" s="1"/>
  <c r="N1153" i="1"/>
  <c r="Y1153" i="1" s="1"/>
  <c r="R1153" i="1"/>
  <c r="V1153" i="1"/>
  <c r="U1153" i="1" l="1"/>
  <c r="J1154" i="1" s="1"/>
  <c r="AA1153" i="1"/>
  <c r="Z1153" i="1"/>
  <c r="L1154" i="1" l="1"/>
  <c r="Q1154" i="1" s="1"/>
  <c r="X1154" i="1" s="1"/>
  <c r="K1154" i="1"/>
  <c r="T1154" i="1" s="1"/>
  <c r="I1154" i="1"/>
  <c r="N1154" i="1" s="1"/>
  <c r="S1154" i="1"/>
  <c r="O1154" i="1"/>
  <c r="R1154" i="1" l="1"/>
  <c r="P1154" i="1"/>
  <c r="W1154" i="1" s="1"/>
  <c r="M1154" i="1"/>
  <c r="V1154" i="1"/>
  <c r="Y1154" i="1" l="1"/>
  <c r="AA1154" i="1" s="1"/>
  <c r="U1154" i="1"/>
  <c r="L1155" i="1" s="1"/>
  <c r="Q1155" i="1" s="1"/>
  <c r="X1155" i="1" s="1"/>
  <c r="Z1154" i="1" l="1"/>
  <c r="K1155" i="1"/>
  <c r="P1155" i="1" s="1"/>
  <c r="I1155" i="1"/>
  <c r="N1155" i="1" s="1"/>
  <c r="J1155" i="1"/>
  <c r="O1155" i="1" s="1"/>
  <c r="T1155" i="1" l="1"/>
  <c r="W1155" i="1" s="1"/>
  <c r="R1155" i="1"/>
  <c r="M1155" i="1"/>
  <c r="Y1155" i="1" s="1"/>
  <c r="S1155" i="1"/>
  <c r="V1155" i="1" s="1"/>
  <c r="U1155" i="1" l="1"/>
  <c r="J1156" i="1" s="1"/>
  <c r="Z1155" i="1"/>
  <c r="AA1155" i="1"/>
  <c r="L1156" i="1" l="1"/>
  <c r="Q1156" i="1" s="1"/>
  <c r="X1156" i="1" s="1"/>
  <c r="I1156" i="1"/>
  <c r="R1156" i="1" s="1"/>
  <c r="K1156" i="1"/>
  <c r="P1156" i="1" s="1"/>
  <c r="S1156" i="1"/>
  <c r="O1156" i="1"/>
  <c r="T1156" i="1" l="1"/>
  <c r="W1156" i="1" s="1"/>
  <c r="M1156" i="1"/>
  <c r="N1156" i="1"/>
  <c r="V1156" i="1"/>
  <c r="Y1156" i="1" l="1"/>
  <c r="AA1156" i="1" s="1"/>
  <c r="U1156" i="1"/>
  <c r="J1157" i="1" s="1"/>
  <c r="L1157" i="1" l="1"/>
  <c r="Q1157" i="1" s="1"/>
  <c r="X1157" i="1" s="1"/>
  <c r="Z1156" i="1"/>
  <c r="K1157" i="1"/>
  <c r="T1157" i="1" s="1"/>
  <c r="I1157" i="1"/>
  <c r="N1157" i="1" s="1"/>
  <c r="S1157" i="1"/>
  <c r="O1157" i="1"/>
  <c r="R1157" i="1" l="1"/>
  <c r="P1157" i="1"/>
  <c r="W1157" i="1" s="1"/>
  <c r="M1157" i="1"/>
  <c r="V1157" i="1"/>
  <c r="Y1157" i="1" l="1"/>
  <c r="AA1157" i="1" s="1"/>
  <c r="U1157" i="1"/>
  <c r="K1158" i="1" s="1"/>
  <c r="Z1157" i="1" l="1"/>
  <c r="L1158" i="1"/>
  <c r="Q1158" i="1" s="1"/>
  <c r="X1158" i="1" s="1"/>
  <c r="J1158" i="1"/>
  <c r="O1158" i="1" s="1"/>
  <c r="I1158" i="1"/>
  <c r="N1158" i="1" s="1"/>
  <c r="P1158" i="1"/>
  <c r="T1158" i="1"/>
  <c r="S1158" i="1" l="1"/>
  <c r="V1158" i="1" s="1"/>
  <c r="R1158" i="1"/>
  <c r="M1158" i="1"/>
  <c r="Y1158" i="1" s="1"/>
  <c r="AA1158" i="1" s="1"/>
  <c r="W1158" i="1"/>
  <c r="U1158" i="1" l="1"/>
  <c r="J1159" i="1" s="1"/>
  <c r="Z1158" i="1"/>
  <c r="L1159" i="1" l="1"/>
  <c r="Q1159" i="1" s="1"/>
  <c r="X1159" i="1" s="1"/>
  <c r="K1159" i="1"/>
  <c r="P1159" i="1" s="1"/>
  <c r="I1159" i="1"/>
  <c r="N1159" i="1" s="1"/>
  <c r="S1159" i="1"/>
  <c r="O1159" i="1"/>
  <c r="T1159" i="1" l="1"/>
  <c r="W1159" i="1" s="1"/>
  <c r="M1159" i="1"/>
  <c r="Y1159" i="1" s="1"/>
  <c r="R1159" i="1"/>
  <c r="V1159" i="1"/>
  <c r="U1159" i="1" l="1"/>
  <c r="J1160" i="1" s="1"/>
  <c r="Z1159" i="1"/>
  <c r="AA1159" i="1"/>
  <c r="L1160" i="1" l="1"/>
  <c r="Q1160" i="1" s="1"/>
  <c r="X1160" i="1" s="1"/>
  <c r="K1160" i="1"/>
  <c r="T1160" i="1" s="1"/>
  <c r="I1160" i="1"/>
  <c r="N1160" i="1" s="1"/>
  <c r="O1160" i="1"/>
  <c r="S1160" i="1"/>
  <c r="P1160" i="1" l="1"/>
  <c r="W1160" i="1" s="1"/>
  <c r="R1160" i="1"/>
  <c r="M1160" i="1"/>
  <c r="V1160" i="1"/>
  <c r="Y1160" i="1" l="1"/>
  <c r="AA1160" i="1" s="1"/>
  <c r="U1160" i="1"/>
  <c r="I1161" i="1" s="1"/>
  <c r="Z1160" i="1" l="1"/>
  <c r="K1161" i="1"/>
  <c r="T1161" i="1" s="1"/>
  <c r="J1161" i="1"/>
  <c r="O1161" i="1" s="1"/>
  <c r="L1161" i="1"/>
  <c r="Q1161" i="1" s="1"/>
  <c r="X1161" i="1" s="1"/>
  <c r="R1161" i="1"/>
  <c r="N1161" i="1"/>
  <c r="M1161" i="1"/>
  <c r="P1161" i="1" l="1"/>
  <c r="W1161" i="1" s="1"/>
  <c r="S1161" i="1"/>
  <c r="V1161" i="1" s="1"/>
  <c r="U1161" i="1"/>
  <c r="Y1161" i="1" l="1"/>
  <c r="AA1161" i="1" s="1"/>
  <c r="J1162" i="1"/>
  <c r="I1162" i="1"/>
  <c r="K1162" i="1"/>
  <c r="L1162" i="1"/>
  <c r="Z1161" i="1" l="1"/>
  <c r="Q1162" i="1"/>
  <c r="X1162" i="1" s="1"/>
  <c r="M1162" i="1"/>
  <c r="R1162" i="1"/>
  <c r="N1162" i="1"/>
  <c r="T1162" i="1"/>
  <c r="P1162" i="1"/>
  <c r="S1162" i="1"/>
  <c r="O1162" i="1"/>
  <c r="W1162" i="1" l="1"/>
  <c r="Y1162" i="1"/>
  <c r="AA1162" i="1" s="1"/>
  <c r="V1162" i="1"/>
  <c r="U1162" i="1"/>
  <c r="Z1162" i="1" l="1"/>
  <c r="J1163" i="1"/>
  <c r="I1163" i="1"/>
  <c r="K1163" i="1"/>
  <c r="L1163" i="1"/>
  <c r="Q1163" i="1" l="1"/>
  <c r="X1163" i="1" s="1"/>
  <c r="N1163" i="1"/>
  <c r="M1163" i="1"/>
  <c r="R1163" i="1"/>
  <c r="P1163" i="1"/>
  <c r="T1163" i="1"/>
  <c r="O1163" i="1"/>
  <c r="S1163" i="1"/>
  <c r="V1163" i="1" l="1"/>
  <c r="W1163" i="1"/>
  <c r="Y1163" i="1"/>
  <c r="Z1163" i="1" s="1"/>
  <c r="U1163" i="1"/>
  <c r="AA1163" i="1" l="1"/>
  <c r="J1164" i="1"/>
  <c r="I1164" i="1"/>
  <c r="K1164" i="1"/>
  <c r="L1164" i="1"/>
  <c r="P1164" i="1" l="1"/>
  <c r="T1164" i="1"/>
  <c r="Q1164" i="1"/>
  <c r="X1164" i="1" s="1"/>
  <c r="R1164" i="1"/>
  <c r="N1164" i="1"/>
  <c r="M1164" i="1"/>
  <c r="S1164" i="1"/>
  <c r="O1164" i="1"/>
  <c r="W1164" i="1" l="1"/>
  <c r="U1164" i="1"/>
  <c r="V1164" i="1"/>
  <c r="Y1164" i="1"/>
  <c r="L1165" i="1" l="1"/>
  <c r="Q1165" i="1" s="1"/>
  <c r="X1165" i="1" s="1"/>
  <c r="K1165" i="1"/>
  <c r="T1165" i="1" s="1"/>
  <c r="I1165" i="1"/>
  <c r="M1165" i="1" s="1"/>
  <c r="J1165" i="1"/>
  <c r="O1165" i="1" s="1"/>
  <c r="Z1164" i="1"/>
  <c r="AA1164" i="1"/>
  <c r="N1165" i="1" l="1"/>
  <c r="P1165" i="1"/>
  <c r="W1165" i="1" s="1"/>
  <c r="S1165" i="1"/>
  <c r="V1165" i="1" s="1"/>
  <c r="R1165" i="1"/>
  <c r="Y1165" i="1" l="1"/>
  <c r="AA1165" i="1" s="1"/>
  <c r="U1165" i="1"/>
  <c r="I1166" i="1" s="1"/>
  <c r="L1166" i="1" l="1"/>
  <c r="Q1166" i="1" s="1"/>
  <c r="X1166" i="1" s="1"/>
  <c r="Z1165" i="1"/>
  <c r="J1166" i="1"/>
  <c r="O1166" i="1" s="1"/>
  <c r="K1166" i="1"/>
  <c r="P1166" i="1" s="1"/>
  <c r="N1166" i="1"/>
  <c r="M1166" i="1"/>
  <c r="R1166" i="1"/>
  <c r="S1166" i="1" l="1"/>
  <c r="V1166" i="1" s="1"/>
  <c r="T1166" i="1"/>
  <c r="W1166" i="1" s="1"/>
  <c r="Y1166" i="1"/>
  <c r="AA1166" i="1" s="1"/>
  <c r="U1166" i="1"/>
  <c r="Z1166" i="1" l="1"/>
  <c r="J1167" i="1"/>
  <c r="I1167" i="1"/>
  <c r="K1167" i="1"/>
  <c r="L1167" i="1"/>
  <c r="Q1167" i="1" l="1"/>
  <c r="X1167" i="1" s="1"/>
  <c r="R1167" i="1"/>
  <c r="N1167" i="1"/>
  <c r="M1167" i="1"/>
  <c r="T1167" i="1"/>
  <c r="P1167" i="1"/>
  <c r="S1167" i="1"/>
  <c r="O1167" i="1"/>
  <c r="W1167" i="1" l="1"/>
  <c r="U1167" i="1"/>
  <c r="I1168" i="1" s="1"/>
  <c r="V1167" i="1"/>
  <c r="Y1167" i="1"/>
  <c r="K1168" i="1" l="1"/>
  <c r="P1168" i="1" s="1"/>
  <c r="J1168" i="1"/>
  <c r="S1168" i="1" s="1"/>
  <c r="L1168" i="1"/>
  <c r="Q1168" i="1" s="1"/>
  <c r="X1168" i="1" s="1"/>
  <c r="N1168" i="1"/>
  <c r="M1168" i="1"/>
  <c r="R1168" i="1"/>
  <c r="Z1167" i="1"/>
  <c r="AA1167" i="1"/>
  <c r="T1168" i="1" l="1"/>
  <c r="W1168" i="1" s="1"/>
  <c r="O1168" i="1"/>
  <c r="V1168" i="1" s="1"/>
  <c r="U1168" i="1"/>
  <c r="Y1168" i="1" l="1"/>
  <c r="AA1168" i="1" s="1"/>
  <c r="J1169" i="1"/>
  <c r="I1169" i="1"/>
  <c r="K1169" i="1"/>
  <c r="L1169" i="1"/>
  <c r="Z1168" i="1" l="1"/>
  <c r="Q1169" i="1"/>
  <c r="X1169" i="1" s="1"/>
  <c r="P1169" i="1"/>
  <c r="T1169" i="1"/>
  <c r="R1169" i="1"/>
  <c r="N1169" i="1"/>
  <c r="M1169" i="1"/>
  <c r="O1169" i="1"/>
  <c r="S1169" i="1"/>
  <c r="W1169" i="1" l="1"/>
  <c r="U1169" i="1"/>
  <c r="I1170" i="1" s="1"/>
  <c r="V1169" i="1"/>
  <c r="Y1169" i="1"/>
  <c r="K1170" i="1" l="1"/>
  <c r="P1170" i="1" s="1"/>
  <c r="L1170" i="1"/>
  <c r="Q1170" i="1" s="1"/>
  <c r="X1170" i="1" s="1"/>
  <c r="J1170" i="1"/>
  <c r="O1170" i="1" s="1"/>
  <c r="M1170" i="1"/>
  <c r="R1170" i="1"/>
  <c r="N1170" i="1"/>
  <c r="AA1169" i="1"/>
  <c r="Z1169" i="1"/>
  <c r="T1170" i="1" l="1"/>
  <c r="W1170" i="1" s="1"/>
  <c r="S1170" i="1"/>
  <c r="V1170" i="1" s="1"/>
  <c r="Y1170" i="1"/>
  <c r="U1170" i="1"/>
  <c r="AA1170" i="1" l="1"/>
  <c r="Z1170" i="1"/>
  <c r="J1171" i="1"/>
  <c r="I1171" i="1"/>
  <c r="K1171" i="1"/>
  <c r="L1171" i="1"/>
  <c r="N1171" i="1" l="1"/>
  <c r="M1171" i="1"/>
  <c r="R1171" i="1"/>
  <c r="Q1171" i="1"/>
  <c r="X1171" i="1" s="1"/>
  <c r="P1171" i="1"/>
  <c r="T1171" i="1"/>
  <c r="O1171" i="1"/>
  <c r="S1171" i="1"/>
  <c r="W1171" i="1" l="1"/>
  <c r="V1171" i="1"/>
  <c r="Y1171" i="1"/>
  <c r="U1171" i="1"/>
  <c r="J1172" i="1" l="1"/>
  <c r="I1172" i="1"/>
  <c r="K1172" i="1"/>
  <c r="Z1171" i="1"/>
  <c r="AA1171" i="1"/>
  <c r="L1172" i="1"/>
  <c r="R1172" i="1" l="1"/>
  <c r="N1172" i="1"/>
  <c r="M1172" i="1"/>
  <c r="Q1172" i="1"/>
  <c r="X1172" i="1" s="1"/>
  <c r="P1172" i="1"/>
  <c r="T1172" i="1"/>
  <c r="S1172" i="1"/>
  <c r="O1172" i="1"/>
  <c r="V1172" i="1" l="1"/>
  <c r="W1172" i="1"/>
  <c r="Y1172" i="1"/>
  <c r="Z1172" i="1" s="1"/>
  <c r="U1172" i="1"/>
  <c r="AA1172" i="1" l="1"/>
  <c r="J1173" i="1"/>
  <c r="I1173" i="1"/>
  <c r="K1173" i="1"/>
  <c r="L1173" i="1"/>
  <c r="T1173" i="1" l="1"/>
  <c r="P1173" i="1"/>
  <c r="N1173" i="1"/>
  <c r="M1173" i="1"/>
  <c r="R1173" i="1"/>
  <c r="Q1173" i="1"/>
  <c r="X1173" i="1" s="1"/>
  <c r="S1173" i="1"/>
  <c r="O1173" i="1"/>
  <c r="W1173" i="1" l="1"/>
  <c r="V1173" i="1"/>
  <c r="Y1173" i="1"/>
  <c r="U1173" i="1"/>
  <c r="I1174" i="1" l="1"/>
  <c r="K1174" i="1"/>
  <c r="J1174" i="1"/>
  <c r="Z1173" i="1"/>
  <c r="AA1173" i="1"/>
  <c r="L1174" i="1"/>
  <c r="Q1174" i="1" l="1"/>
  <c r="X1174" i="1" s="1"/>
  <c r="O1174" i="1"/>
  <c r="S1174" i="1"/>
  <c r="P1174" i="1"/>
  <c r="T1174" i="1"/>
  <c r="N1174" i="1"/>
  <c r="M1174" i="1"/>
  <c r="R1174" i="1"/>
  <c r="V1174" i="1" l="1"/>
  <c r="W1174" i="1"/>
  <c r="Y1174" i="1"/>
  <c r="AA1174" i="1" s="1"/>
  <c r="U1174" i="1"/>
  <c r="Z1174" i="1" l="1"/>
  <c r="J1175" i="1"/>
  <c r="I1175" i="1"/>
  <c r="K1175" i="1"/>
  <c r="L1175" i="1"/>
  <c r="Q1175" i="1" l="1"/>
  <c r="X1175" i="1" s="1"/>
  <c r="R1175" i="1"/>
  <c r="N1175" i="1"/>
  <c r="M1175" i="1"/>
  <c r="T1175" i="1"/>
  <c r="P1175" i="1"/>
  <c r="S1175" i="1"/>
  <c r="O1175" i="1"/>
  <c r="V1175" i="1" l="1"/>
  <c r="W1175" i="1"/>
  <c r="Y1175" i="1"/>
  <c r="U1175" i="1"/>
  <c r="J1176" i="1" l="1"/>
  <c r="I1176" i="1"/>
  <c r="K1176" i="1"/>
  <c r="L1176" i="1"/>
  <c r="Z1175" i="1"/>
  <c r="AA1175" i="1"/>
  <c r="Q1176" i="1" l="1"/>
  <c r="X1176" i="1" s="1"/>
  <c r="N1176" i="1"/>
  <c r="M1176" i="1"/>
  <c r="R1176" i="1"/>
  <c r="T1176" i="1"/>
  <c r="P1176" i="1"/>
  <c r="O1176" i="1"/>
  <c r="S1176" i="1"/>
  <c r="Y1176" i="1" l="1"/>
  <c r="AA1176" i="1" s="1"/>
  <c r="W1176" i="1"/>
  <c r="V1176" i="1"/>
  <c r="U1176" i="1"/>
  <c r="Z1176" i="1" l="1"/>
  <c r="J1177" i="1"/>
  <c r="I1177" i="1"/>
  <c r="K1177" i="1"/>
  <c r="L1177" i="1"/>
  <c r="P1177" i="1" l="1"/>
  <c r="T1177" i="1"/>
  <c r="R1177" i="1"/>
  <c r="N1177" i="1"/>
  <c r="M1177" i="1"/>
  <c r="Q1177" i="1"/>
  <c r="X1177" i="1" s="1"/>
  <c r="O1177" i="1"/>
  <c r="S1177" i="1"/>
  <c r="W1177" i="1" l="1"/>
  <c r="Y1177" i="1"/>
  <c r="AA1177" i="1" s="1"/>
  <c r="V1177" i="1"/>
  <c r="U1177" i="1"/>
  <c r="Z1177" i="1" l="1"/>
  <c r="J1178" i="1"/>
  <c r="I1178" i="1"/>
  <c r="K1178" i="1"/>
  <c r="L1178" i="1"/>
  <c r="Q1178" i="1" l="1"/>
  <c r="X1178" i="1" s="1"/>
  <c r="M1178" i="1"/>
  <c r="R1178" i="1"/>
  <c r="N1178" i="1"/>
  <c r="T1178" i="1"/>
  <c r="P1178" i="1"/>
  <c r="S1178" i="1"/>
  <c r="O1178" i="1"/>
  <c r="W1178" i="1" l="1"/>
  <c r="V1178" i="1"/>
  <c r="Y1178" i="1"/>
  <c r="U1178" i="1"/>
  <c r="AA1178" i="1" l="1"/>
  <c r="Z1178" i="1"/>
  <c r="J1179" i="1"/>
  <c r="I1179" i="1"/>
  <c r="K1179" i="1"/>
  <c r="L1179" i="1"/>
  <c r="N1179" i="1" l="1"/>
  <c r="M1179" i="1"/>
  <c r="R1179" i="1"/>
  <c r="Q1179" i="1"/>
  <c r="X1179" i="1" s="1"/>
  <c r="P1179" i="1"/>
  <c r="T1179" i="1"/>
  <c r="O1179" i="1"/>
  <c r="S1179" i="1"/>
  <c r="V1179" i="1" l="1"/>
  <c r="W1179" i="1"/>
  <c r="U1179" i="1"/>
  <c r="Y1179" i="1"/>
  <c r="L1180" i="1" l="1"/>
  <c r="Q1180" i="1" s="1"/>
  <c r="X1180" i="1" s="1"/>
  <c r="K1180" i="1"/>
  <c r="P1180" i="1" s="1"/>
  <c r="I1180" i="1"/>
  <c r="N1180" i="1" s="1"/>
  <c r="J1180" i="1"/>
  <c r="S1180" i="1" s="1"/>
  <c r="Z1179" i="1"/>
  <c r="AA1179" i="1"/>
  <c r="T1180" i="1" l="1"/>
  <c r="W1180" i="1" s="1"/>
  <c r="R1180" i="1"/>
  <c r="M1180" i="1"/>
  <c r="O1180" i="1"/>
  <c r="V1180" i="1" s="1"/>
  <c r="U1180" i="1" l="1"/>
  <c r="L1181" i="1" s="1"/>
  <c r="Q1181" i="1" s="1"/>
  <c r="X1181" i="1" s="1"/>
  <c r="Y1180" i="1"/>
  <c r="Z1180" i="1" s="1"/>
  <c r="AA1180" i="1" l="1"/>
  <c r="K1181" i="1"/>
  <c r="T1181" i="1" s="1"/>
  <c r="J1181" i="1"/>
  <c r="S1181" i="1" s="1"/>
  <c r="I1181" i="1"/>
  <c r="R1181" i="1" s="1"/>
  <c r="P1181" i="1" l="1"/>
  <c r="W1181" i="1" s="1"/>
  <c r="M1181" i="1"/>
  <c r="N1181" i="1"/>
  <c r="O1181" i="1"/>
  <c r="U1181" i="1" l="1"/>
  <c r="I1182" i="1" s="1"/>
  <c r="Y1181" i="1"/>
  <c r="AA1181" i="1" s="1"/>
  <c r="V1181" i="1"/>
  <c r="L1182" i="1" l="1"/>
  <c r="Q1182" i="1" s="1"/>
  <c r="X1182" i="1" s="1"/>
  <c r="Z1181" i="1"/>
  <c r="J1182" i="1"/>
  <c r="O1182" i="1" s="1"/>
  <c r="K1182" i="1"/>
  <c r="P1182" i="1" s="1"/>
  <c r="N1182" i="1"/>
  <c r="M1182" i="1"/>
  <c r="R1182" i="1"/>
  <c r="T1182" i="1" l="1"/>
  <c r="W1182" i="1" s="1"/>
  <c r="S1182" i="1"/>
  <c r="V1182" i="1" s="1"/>
  <c r="U1182" i="1"/>
  <c r="Y1182" i="1"/>
  <c r="L1183" i="1" l="1"/>
  <c r="Q1183" i="1" s="1"/>
  <c r="X1183" i="1" s="1"/>
  <c r="I1183" i="1"/>
  <c r="M1183" i="1" s="1"/>
  <c r="K1183" i="1"/>
  <c r="T1183" i="1" s="1"/>
  <c r="J1183" i="1"/>
  <c r="S1183" i="1" s="1"/>
  <c r="AA1182" i="1"/>
  <c r="Z1182" i="1"/>
  <c r="R1183" i="1" l="1"/>
  <c r="N1183" i="1"/>
  <c r="O1183" i="1"/>
  <c r="V1183" i="1" s="1"/>
  <c r="P1183" i="1"/>
  <c r="U1183" i="1" l="1"/>
  <c r="I1184" i="1" s="1"/>
  <c r="N1184" i="1" s="1"/>
  <c r="Y1183" i="1"/>
  <c r="Z1183" i="1" s="1"/>
  <c r="W1183" i="1"/>
  <c r="R1184" i="1" l="1"/>
  <c r="L1184" i="1"/>
  <c r="Q1184" i="1" s="1"/>
  <c r="X1184" i="1" s="1"/>
  <c r="M1184" i="1"/>
  <c r="AA1183" i="1"/>
  <c r="J1184" i="1"/>
  <c r="O1184" i="1" s="1"/>
  <c r="K1184" i="1"/>
  <c r="T1184" i="1" s="1"/>
  <c r="U1184" i="1" l="1"/>
  <c r="I1185" i="1" s="1"/>
  <c r="S1184" i="1"/>
  <c r="V1184" i="1" s="1"/>
  <c r="P1184" i="1"/>
  <c r="W1184" i="1" s="1"/>
  <c r="J1185" i="1" l="1"/>
  <c r="S1185" i="1" s="1"/>
  <c r="K1185" i="1"/>
  <c r="P1185" i="1" s="1"/>
  <c r="L1185" i="1"/>
  <c r="Q1185" i="1" s="1"/>
  <c r="X1185" i="1" s="1"/>
  <c r="Y1184" i="1"/>
  <c r="AA1184" i="1" s="1"/>
  <c r="R1185" i="1"/>
  <c r="N1185" i="1"/>
  <c r="M1185" i="1"/>
  <c r="O1185" i="1" l="1"/>
  <c r="V1185" i="1" s="1"/>
  <c r="T1185" i="1"/>
  <c r="W1185" i="1" s="1"/>
  <c r="Z1184" i="1"/>
  <c r="U1185" i="1"/>
  <c r="Y1185" i="1" l="1"/>
  <c r="AA1185" i="1" s="1"/>
  <c r="J1186" i="1"/>
  <c r="I1186" i="1"/>
  <c r="K1186" i="1"/>
  <c r="L1186" i="1"/>
  <c r="Z1185" i="1" l="1"/>
  <c r="T1186" i="1"/>
  <c r="P1186" i="1"/>
  <c r="M1186" i="1"/>
  <c r="R1186" i="1"/>
  <c r="N1186" i="1"/>
  <c r="Q1186" i="1"/>
  <c r="X1186" i="1" s="1"/>
  <c r="S1186" i="1"/>
  <c r="O1186" i="1"/>
  <c r="W1186" i="1" l="1"/>
  <c r="V1186" i="1"/>
  <c r="Y1186" i="1"/>
  <c r="U1186" i="1"/>
  <c r="L1187" i="1" l="1"/>
  <c r="Q1187" i="1" s="1"/>
  <c r="X1187" i="1" s="1"/>
  <c r="J1187" i="1"/>
  <c r="I1187" i="1"/>
  <c r="K1187" i="1"/>
  <c r="AA1186" i="1"/>
  <c r="Z1186" i="1"/>
  <c r="P1187" i="1" l="1"/>
  <c r="T1187" i="1"/>
  <c r="N1187" i="1"/>
  <c r="M1187" i="1"/>
  <c r="R1187" i="1"/>
  <c r="O1187" i="1"/>
  <c r="S1187" i="1"/>
  <c r="W1187" i="1" l="1"/>
  <c r="Y1187" i="1"/>
  <c r="Z1187" i="1" s="1"/>
  <c r="V1187" i="1"/>
  <c r="U1187" i="1"/>
  <c r="AA1187" i="1" l="1"/>
  <c r="J1188" i="1"/>
  <c r="I1188" i="1"/>
  <c r="K1188" i="1"/>
  <c r="L1188" i="1"/>
  <c r="Q1188" i="1" l="1"/>
  <c r="X1188" i="1" s="1"/>
  <c r="R1188" i="1"/>
  <c r="N1188" i="1"/>
  <c r="M1188" i="1"/>
  <c r="P1188" i="1"/>
  <c r="T1188" i="1"/>
  <c r="S1188" i="1"/>
  <c r="O1188" i="1"/>
  <c r="W1188" i="1" l="1"/>
  <c r="V1188" i="1"/>
  <c r="Y1188" i="1"/>
  <c r="AA1188" i="1" s="1"/>
  <c r="U1188" i="1"/>
  <c r="L1189" i="1" l="1"/>
  <c r="Q1189" i="1" s="1"/>
  <c r="X1189" i="1" s="1"/>
  <c r="Z1188" i="1"/>
  <c r="J1189" i="1"/>
  <c r="I1189" i="1"/>
  <c r="K1189" i="1"/>
  <c r="N1189" i="1" l="1"/>
  <c r="M1189" i="1"/>
  <c r="R1189" i="1"/>
  <c r="T1189" i="1"/>
  <c r="P1189" i="1"/>
  <c r="S1189" i="1"/>
  <c r="O1189" i="1"/>
  <c r="W1189" i="1" l="1"/>
  <c r="V1189" i="1"/>
  <c r="Y1189" i="1"/>
  <c r="AA1189" i="1" s="1"/>
  <c r="U1189" i="1"/>
  <c r="Z1189" i="1" l="1"/>
  <c r="I1190" i="1"/>
  <c r="K1190" i="1"/>
  <c r="J1190" i="1"/>
  <c r="L1190" i="1"/>
  <c r="Q1190" i="1" l="1"/>
  <c r="X1190" i="1" s="1"/>
  <c r="P1190" i="1"/>
  <c r="T1190" i="1"/>
  <c r="O1190" i="1"/>
  <c r="S1190" i="1"/>
  <c r="N1190" i="1"/>
  <c r="M1190" i="1"/>
  <c r="R1190" i="1"/>
  <c r="U1190" i="1" l="1"/>
  <c r="V1190" i="1"/>
  <c r="W1190" i="1"/>
  <c r="Y1190" i="1"/>
  <c r="K1191" i="1" l="1"/>
  <c r="T1191" i="1" s="1"/>
  <c r="J1191" i="1"/>
  <c r="S1191" i="1" s="1"/>
  <c r="I1191" i="1"/>
  <c r="R1191" i="1" s="1"/>
  <c r="L1191" i="1"/>
  <c r="Q1191" i="1" s="1"/>
  <c r="X1191" i="1" s="1"/>
  <c r="AA1190" i="1"/>
  <c r="Z1190" i="1"/>
  <c r="P1191" i="1" l="1"/>
  <c r="W1191" i="1" s="1"/>
  <c r="M1191" i="1"/>
  <c r="N1191" i="1"/>
  <c r="O1191" i="1"/>
  <c r="V1191" i="1" s="1"/>
  <c r="U1191" i="1" l="1"/>
  <c r="L1192" i="1" s="1"/>
  <c r="Q1192" i="1" s="1"/>
  <c r="X1192" i="1" s="1"/>
  <c r="Y1191" i="1"/>
  <c r="Z1191" i="1" s="1"/>
  <c r="AA1191" i="1" l="1"/>
  <c r="K1192" i="1"/>
  <c r="T1192" i="1" s="1"/>
  <c r="I1192" i="1"/>
  <c r="R1192" i="1" s="1"/>
  <c r="J1192" i="1"/>
  <c r="O1192" i="1" s="1"/>
  <c r="M1192" i="1" l="1"/>
  <c r="N1192" i="1"/>
  <c r="P1192" i="1"/>
  <c r="W1192" i="1" s="1"/>
  <c r="S1192" i="1"/>
  <c r="V1192" i="1" s="1"/>
  <c r="Y1192" i="1" l="1"/>
  <c r="Z1192" i="1" s="1"/>
  <c r="U1192" i="1"/>
  <c r="J1193" i="1" s="1"/>
  <c r="O1193" i="1" s="1"/>
  <c r="AA1192" i="1" l="1"/>
  <c r="K1193" i="1"/>
  <c r="P1193" i="1" s="1"/>
  <c r="L1193" i="1"/>
  <c r="Q1193" i="1" s="1"/>
  <c r="X1193" i="1" s="1"/>
  <c r="I1193" i="1"/>
  <c r="S1193" i="1"/>
  <c r="V1193" i="1" s="1"/>
  <c r="T1193" i="1" l="1"/>
  <c r="W1193" i="1" s="1"/>
  <c r="R1193" i="1"/>
  <c r="M1193" i="1"/>
  <c r="N1193" i="1"/>
  <c r="U1193" i="1" l="1"/>
  <c r="Y1193" i="1"/>
  <c r="AA1193" i="1" l="1"/>
  <c r="Z1193" i="1"/>
  <c r="J1194" i="1"/>
  <c r="L1194" i="1"/>
  <c r="Q1194" i="1" s="1"/>
  <c r="X1194" i="1" s="1"/>
  <c r="I1194" i="1"/>
  <c r="K1194" i="1"/>
  <c r="T1194" i="1" l="1"/>
  <c r="P1194" i="1"/>
  <c r="S1194" i="1"/>
  <c r="O1194" i="1"/>
  <c r="M1194" i="1"/>
  <c r="R1194" i="1"/>
  <c r="N1194" i="1"/>
  <c r="W1194" i="1" l="1"/>
  <c r="V1194" i="1"/>
  <c r="U1194" i="1"/>
  <c r="Y1194" i="1"/>
  <c r="J1195" i="1" l="1"/>
  <c r="O1195" i="1" s="1"/>
  <c r="L1195" i="1"/>
  <c r="Q1195" i="1" s="1"/>
  <c r="X1195" i="1" s="1"/>
  <c r="K1195" i="1"/>
  <c r="P1195" i="1" s="1"/>
  <c r="I1195" i="1"/>
  <c r="AA1194" i="1"/>
  <c r="Z1194" i="1"/>
  <c r="S1195" i="1" l="1"/>
  <c r="V1195" i="1" s="1"/>
  <c r="T1195" i="1"/>
  <c r="W1195" i="1" s="1"/>
  <c r="R1195" i="1"/>
  <c r="M1195" i="1"/>
  <c r="N1195" i="1"/>
  <c r="U1195" i="1" l="1"/>
  <c r="Y1195" i="1"/>
  <c r="Z1195" i="1" l="1"/>
  <c r="AA1195" i="1"/>
  <c r="J1196" i="1"/>
  <c r="K1196" i="1"/>
  <c r="L1196" i="1"/>
  <c r="Q1196" i="1" s="1"/>
  <c r="X1196" i="1" s="1"/>
  <c r="I1196" i="1"/>
  <c r="N1196" i="1" l="1"/>
  <c r="M1196" i="1"/>
  <c r="R1196" i="1"/>
  <c r="S1196" i="1"/>
  <c r="O1196" i="1"/>
  <c r="P1196" i="1"/>
  <c r="T1196" i="1"/>
  <c r="V1196" i="1" l="1"/>
  <c r="U1196" i="1"/>
  <c r="I1197" i="1" s="1"/>
  <c r="Y1196" i="1"/>
  <c r="W1196" i="1"/>
  <c r="J1197" i="1" l="1"/>
  <c r="S1197" i="1" s="1"/>
  <c r="R1197" i="1"/>
  <c r="N1197" i="1"/>
  <c r="K1197" i="1"/>
  <c r="T1197" i="1" s="1"/>
  <c r="M1197" i="1"/>
  <c r="L1197" i="1"/>
  <c r="Q1197" i="1" s="1"/>
  <c r="X1197" i="1" s="1"/>
  <c r="AA1196" i="1"/>
  <c r="Z1196" i="1"/>
  <c r="O1197" i="1" l="1"/>
  <c r="V1197" i="1" s="1"/>
  <c r="U1197" i="1"/>
  <c r="I1198" i="1" s="1"/>
  <c r="N1198" i="1" s="1"/>
  <c r="P1197" i="1"/>
  <c r="W1197" i="1" s="1"/>
  <c r="M1198" i="1" l="1"/>
  <c r="R1198" i="1"/>
  <c r="J1198" i="1"/>
  <c r="O1198" i="1" s="1"/>
  <c r="L1198" i="1"/>
  <c r="Q1198" i="1" s="1"/>
  <c r="X1198" i="1" s="1"/>
  <c r="K1198" i="1"/>
  <c r="P1198" i="1" s="1"/>
  <c r="Y1197" i="1"/>
  <c r="AA1197" i="1" s="1"/>
  <c r="S1198" i="1" l="1"/>
  <c r="V1198" i="1" s="1"/>
  <c r="U1198" i="1"/>
  <c r="I1199" i="1" s="1"/>
  <c r="T1198" i="1"/>
  <c r="W1198" i="1" s="1"/>
  <c r="Y1198" i="1"/>
  <c r="AA1198" i="1" s="1"/>
  <c r="Z1197" i="1"/>
  <c r="J1199" i="1" l="1"/>
  <c r="S1199" i="1" s="1"/>
  <c r="L1199" i="1"/>
  <c r="Q1199" i="1" s="1"/>
  <c r="X1199" i="1" s="1"/>
  <c r="Z1198" i="1"/>
  <c r="K1199" i="1"/>
  <c r="T1199" i="1" s="1"/>
  <c r="R1199" i="1"/>
  <c r="N1199" i="1"/>
  <c r="M1199" i="1"/>
  <c r="O1199" i="1" l="1"/>
  <c r="V1199" i="1" s="1"/>
  <c r="P1199" i="1"/>
  <c r="W1199" i="1" s="1"/>
  <c r="U1199" i="1"/>
  <c r="Y1199" i="1" l="1"/>
  <c r="Z1199" i="1" s="1"/>
  <c r="J1200" i="1"/>
  <c r="I1200" i="1"/>
  <c r="K1200" i="1"/>
  <c r="L1200" i="1"/>
  <c r="AA1199" i="1" l="1"/>
  <c r="Q1200" i="1"/>
  <c r="X1200" i="1" s="1"/>
  <c r="N1200" i="1"/>
  <c r="M1200" i="1"/>
  <c r="R1200" i="1"/>
  <c r="T1200" i="1"/>
  <c r="P1200" i="1"/>
  <c r="O1200" i="1"/>
  <c r="S1200" i="1"/>
  <c r="W1200" i="1" l="1"/>
  <c r="Y1200" i="1"/>
  <c r="AA1200" i="1" s="1"/>
  <c r="V1200" i="1"/>
  <c r="U1200" i="1"/>
  <c r="Z1200" i="1" l="1"/>
  <c r="J1201" i="1"/>
  <c r="I1201" i="1"/>
  <c r="K1201" i="1"/>
  <c r="L1201" i="1"/>
  <c r="P1201" i="1" l="1"/>
  <c r="T1201" i="1"/>
  <c r="R1201" i="1"/>
  <c r="N1201" i="1"/>
  <c r="M1201" i="1"/>
  <c r="Q1201" i="1"/>
  <c r="X1201" i="1" s="1"/>
  <c r="O1201" i="1"/>
  <c r="S1201" i="1"/>
  <c r="W1201" i="1" l="1"/>
  <c r="V1201" i="1"/>
  <c r="Y1201" i="1"/>
  <c r="AA1201" i="1" s="1"/>
  <c r="U1201" i="1"/>
  <c r="Z1201" i="1" l="1"/>
  <c r="J1202" i="1"/>
  <c r="I1202" i="1"/>
  <c r="K1202" i="1"/>
  <c r="L1202" i="1"/>
  <c r="T1202" i="1" l="1"/>
  <c r="P1202" i="1"/>
  <c r="Q1202" i="1"/>
  <c r="X1202" i="1" s="1"/>
  <c r="M1202" i="1"/>
  <c r="R1202" i="1"/>
  <c r="N1202" i="1"/>
  <c r="S1202" i="1"/>
  <c r="O1202" i="1"/>
  <c r="W1202" i="1" l="1"/>
  <c r="V1202" i="1"/>
  <c r="Y1202" i="1"/>
  <c r="AA1202" i="1" s="1"/>
  <c r="U1202" i="1"/>
  <c r="Z1202" i="1" l="1"/>
  <c r="J1203" i="1"/>
  <c r="I1203" i="1"/>
  <c r="K1203" i="1"/>
  <c r="L1203" i="1"/>
  <c r="P1203" i="1" l="1"/>
  <c r="T1203" i="1"/>
  <c r="Q1203" i="1"/>
  <c r="X1203" i="1" s="1"/>
  <c r="N1203" i="1"/>
  <c r="M1203" i="1"/>
  <c r="R1203" i="1"/>
  <c r="O1203" i="1"/>
  <c r="S1203" i="1"/>
  <c r="W1203" i="1" l="1"/>
  <c r="V1203" i="1"/>
  <c r="Y1203" i="1"/>
  <c r="Z1203" i="1" s="1"/>
  <c r="U1203" i="1"/>
  <c r="L1204" i="1" l="1"/>
  <c r="Q1204" i="1" s="1"/>
  <c r="X1204" i="1" s="1"/>
  <c r="AA1203" i="1"/>
  <c r="J1204" i="1"/>
  <c r="I1204" i="1"/>
  <c r="K1204" i="1"/>
  <c r="S1204" i="1" l="1"/>
  <c r="O1204" i="1"/>
  <c r="R1204" i="1"/>
  <c r="N1204" i="1"/>
  <c r="M1204" i="1"/>
  <c r="P1204" i="1"/>
  <c r="T1204" i="1"/>
  <c r="V1204" i="1" l="1"/>
  <c r="W1204" i="1"/>
  <c r="Y1204" i="1"/>
  <c r="U1204" i="1"/>
  <c r="J1205" i="1" l="1"/>
  <c r="I1205" i="1"/>
  <c r="K1205" i="1"/>
  <c r="AA1204" i="1"/>
  <c r="Z1204" i="1"/>
  <c r="L1205" i="1"/>
  <c r="Q1205" i="1" l="1"/>
  <c r="X1205" i="1" s="1"/>
  <c r="T1205" i="1"/>
  <c r="P1205" i="1"/>
  <c r="N1205" i="1"/>
  <c r="M1205" i="1"/>
  <c r="R1205" i="1"/>
  <c r="S1205" i="1"/>
  <c r="O1205" i="1"/>
  <c r="Y1205" i="1" l="1"/>
  <c r="AA1205" i="1" s="1"/>
  <c r="W1205" i="1"/>
  <c r="V1205" i="1"/>
  <c r="U1205" i="1"/>
  <c r="Z1205" i="1" l="1"/>
  <c r="I1206" i="1"/>
  <c r="K1206" i="1"/>
  <c r="J1206" i="1"/>
  <c r="L1206" i="1"/>
  <c r="O1206" i="1" l="1"/>
  <c r="S1206" i="1"/>
  <c r="P1206" i="1"/>
  <c r="T1206" i="1"/>
  <c r="Q1206" i="1"/>
  <c r="X1206" i="1" s="1"/>
  <c r="N1206" i="1"/>
  <c r="M1206" i="1"/>
  <c r="R1206" i="1"/>
  <c r="V1206" i="1" l="1"/>
  <c r="W1206" i="1"/>
  <c r="Y1206" i="1"/>
  <c r="AA1206" i="1" s="1"/>
  <c r="U1206" i="1"/>
  <c r="Z1206" i="1" l="1"/>
  <c r="J1207" i="1"/>
  <c r="I1207" i="1"/>
  <c r="K1207" i="1"/>
  <c r="L1207" i="1"/>
  <c r="T1207" i="1" l="1"/>
  <c r="P1207" i="1"/>
  <c r="R1207" i="1"/>
  <c r="N1207" i="1"/>
  <c r="M1207" i="1"/>
  <c r="Q1207" i="1"/>
  <c r="X1207" i="1" s="1"/>
  <c r="S1207" i="1"/>
  <c r="O1207" i="1"/>
  <c r="W1207" i="1" l="1"/>
  <c r="V1207" i="1"/>
  <c r="Y1207" i="1"/>
  <c r="AA1207" i="1" s="1"/>
  <c r="U1207" i="1"/>
  <c r="L1208" i="1" l="1"/>
  <c r="Q1208" i="1" s="1"/>
  <c r="X1208" i="1" s="1"/>
  <c r="Z1207" i="1"/>
  <c r="J1208" i="1"/>
  <c r="I1208" i="1"/>
  <c r="K1208" i="1"/>
  <c r="N1208" i="1" l="1"/>
  <c r="M1208" i="1"/>
  <c r="R1208" i="1"/>
  <c r="T1208" i="1"/>
  <c r="P1208" i="1"/>
  <c r="O1208" i="1"/>
  <c r="S1208" i="1"/>
  <c r="W1208" i="1" l="1"/>
  <c r="V1208" i="1"/>
  <c r="Y1208" i="1"/>
  <c r="U1208" i="1"/>
  <c r="J1209" i="1" l="1"/>
  <c r="I1209" i="1"/>
  <c r="K1209" i="1"/>
  <c r="AA1208" i="1"/>
  <c r="Z1208" i="1"/>
  <c r="L1209" i="1"/>
  <c r="Q1209" i="1" l="1"/>
  <c r="X1209" i="1" s="1"/>
  <c r="P1209" i="1"/>
  <c r="T1209" i="1"/>
  <c r="R1209" i="1"/>
  <c r="N1209" i="1"/>
  <c r="M1209" i="1"/>
  <c r="O1209" i="1"/>
  <c r="S1209" i="1"/>
  <c r="W1209" i="1" l="1"/>
  <c r="U1209" i="1"/>
  <c r="I1210" i="1" s="1"/>
  <c r="V1209" i="1"/>
  <c r="Y1209" i="1"/>
  <c r="L1210" i="1" l="1"/>
  <c r="Q1210" i="1" s="1"/>
  <c r="X1210" i="1" s="1"/>
  <c r="K1210" i="1"/>
  <c r="T1210" i="1" s="1"/>
  <c r="J1210" i="1"/>
  <c r="S1210" i="1" s="1"/>
  <c r="AA1209" i="1"/>
  <c r="Z1209" i="1"/>
  <c r="M1210" i="1"/>
  <c r="R1210" i="1"/>
  <c r="N1210" i="1"/>
  <c r="P1210" i="1" l="1"/>
  <c r="W1210" i="1" s="1"/>
  <c r="O1210" i="1"/>
  <c r="V1210" i="1" s="1"/>
  <c r="U1210" i="1"/>
  <c r="Y1210" i="1" l="1"/>
  <c r="AA1210" i="1" s="1"/>
  <c r="J1211" i="1"/>
  <c r="I1211" i="1"/>
  <c r="K1211" i="1"/>
  <c r="L1211" i="1"/>
  <c r="Z1210" i="1" l="1"/>
  <c r="Q1211" i="1"/>
  <c r="X1211" i="1" s="1"/>
  <c r="N1211" i="1"/>
  <c r="M1211" i="1"/>
  <c r="R1211" i="1"/>
  <c r="P1211" i="1"/>
  <c r="T1211" i="1"/>
  <c r="O1211" i="1"/>
  <c r="S1211" i="1"/>
  <c r="W1211" i="1" l="1"/>
  <c r="V1211" i="1"/>
  <c r="Y1211" i="1"/>
  <c r="AA1211" i="1" s="1"/>
  <c r="U1211" i="1"/>
  <c r="Z1211" i="1" l="1"/>
  <c r="J1212" i="1"/>
  <c r="I1212" i="1"/>
  <c r="K1212" i="1"/>
  <c r="L1212" i="1"/>
  <c r="Q1212" i="1" l="1"/>
  <c r="X1212" i="1" s="1"/>
  <c r="R1212" i="1"/>
  <c r="N1212" i="1"/>
  <c r="M1212" i="1"/>
  <c r="P1212" i="1"/>
  <c r="T1212" i="1"/>
  <c r="S1212" i="1"/>
  <c r="O1212" i="1"/>
  <c r="W1212" i="1" l="1"/>
  <c r="V1212" i="1"/>
  <c r="Y1212" i="1"/>
  <c r="U1212" i="1"/>
  <c r="J1213" i="1" l="1"/>
  <c r="I1213" i="1"/>
  <c r="K1213" i="1"/>
  <c r="AA1212" i="1"/>
  <c r="Z1212" i="1"/>
  <c r="L1213" i="1"/>
  <c r="Q1213" i="1" l="1"/>
  <c r="X1213" i="1" s="1"/>
  <c r="N1213" i="1"/>
  <c r="M1213" i="1"/>
  <c r="R1213" i="1"/>
  <c r="T1213" i="1"/>
  <c r="P1213" i="1"/>
  <c r="S1213" i="1"/>
  <c r="O1213" i="1"/>
  <c r="W1213" i="1" l="1"/>
  <c r="V1213" i="1"/>
  <c r="Y1213" i="1"/>
  <c r="U1213" i="1"/>
  <c r="I1214" i="1" l="1"/>
  <c r="K1214" i="1"/>
  <c r="J1214" i="1"/>
  <c r="AA1213" i="1"/>
  <c r="Z1213" i="1"/>
  <c r="L1214" i="1"/>
  <c r="Q1214" i="1" l="1"/>
  <c r="X1214" i="1" s="1"/>
  <c r="P1214" i="1"/>
  <c r="T1214" i="1"/>
  <c r="O1214" i="1"/>
  <c r="S1214" i="1"/>
  <c r="N1214" i="1"/>
  <c r="M1214" i="1"/>
  <c r="R1214" i="1"/>
  <c r="W1214" i="1" l="1"/>
  <c r="V1214" i="1"/>
  <c r="Y1214" i="1"/>
  <c r="AA1214" i="1" s="1"/>
  <c r="U1214" i="1"/>
  <c r="Z1214" i="1" l="1"/>
  <c r="J1215" i="1"/>
  <c r="I1215" i="1"/>
  <c r="K1215" i="1"/>
  <c r="L1215" i="1"/>
  <c r="T1215" i="1" l="1"/>
  <c r="P1215" i="1"/>
  <c r="R1215" i="1"/>
  <c r="N1215" i="1"/>
  <c r="M1215" i="1"/>
  <c r="Q1215" i="1"/>
  <c r="X1215" i="1" s="1"/>
  <c r="S1215" i="1"/>
  <c r="O1215" i="1"/>
  <c r="W1215" i="1" l="1"/>
  <c r="Y1215" i="1"/>
  <c r="AA1215" i="1" s="1"/>
  <c r="V1215" i="1"/>
  <c r="U1215" i="1"/>
  <c r="Z1215" i="1" l="1"/>
  <c r="J1216" i="1"/>
  <c r="I1216" i="1"/>
  <c r="K1216" i="1"/>
  <c r="L1216" i="1"/>
  <c r="Q1216" i="1" l="1"/>
  <c r="X1216" i="1" s="1"/>
  <c r="N1216" i="1"/>
  <c r="M1216" i="1"/>
  <c r="R1216" i="1"/>
  <c r="T1216" i="1"/>
  <c r="P1216" i="1"/>
  <c r="O1216" i="1"/>
  <c r="S1216" i="1"/>
  <c r="V1216" i="1" l="1"/>
  <c r="W1216" i="1"/>
  <c r="Y1216" i="1"/>
  <c r="AA1216" i="1" s="1"/>
  <c r="U1216" i="1"/>
  <c r="Z1216" i="1" l="1"/>
  <c r="J1217" i="1"/>
  <c r="I1217" i="1"/>
  <c r="K1217" i="1"/>
  <c r="L1217" i="1"/>
  <c r="P1217" i="1" l="1"/>
  <c r="T1217" i="1"/>
  <c r="R1217" i="1"/>
  <c r="N1217" i="1"/>
  <c r="M1217" i="1"/>
  <c r="Q1217" i="1"/>
  <c r="X1217" i="1" s="1"/>
  <c r="O1217" i="1"/>
  <c r="S1217" i="1"/>
  <c r="W1217" i="1" l="1"/>
  <c r="V1217" i="1"/>
  <c r="Y1217" i="1"/>
  <c r="AA1217" i="1" s="1"/>
  <c r="U1217" i="1"/>
  <c r="Z1217" i="1" l="1"/>
  <c r="J1218" i="1"/>
  <c r="I1218" i="1"/>
  <c r="K1218" i="1"/>
  <c r="L1218" i="1"/>
  <c r="T1218" i="1" l="1"/>
  <c r="P1218" i="1"/>
  <c r="M1218" i="1"/>
  <c r="R1218" i="1"/>
  <c r="N1218" i="1"/>
  <c r="Q1218" i="1"/>
  <c r="X1218" i="1" s="1"/>
  <c r="S1218" i="1"/>
  <c r="O1218" i="1"/>
  <c r="W1218" i="1" l="1"/>
  <c r="V1218" i="1"/>
  <c r="Y1218" i="1"/>
  <c r="U1218" i="1"/>
  <c r="L1219" i="1" l="1"/>
  <c r="Q1219" i="1" s="1"/>
  <c r="X1219" i="1" s="1"/>
  <c r="J1219" i="1"/>
  <c r="I1219" i="1"/>
  <c r="K1219" i="1"/>
  <c r="AA1218" i="1"/>
  <c r="Z1218" i="1"/>
  <c r="P1219" i="1" l="1"/>
  <c r="T1219" i="1"/>
  <c r="N1219" i="1"/>
  <c r="M1219" i="1"/>
  <c r="R1219" i="1"/>
  <c r="O1219" i="1"/>
  <c r="S1219" i="1"/>
  <c r="W1219" i="1" l="1"/>
  <c r="V1219" i="1"/>
  <c r="Y1219" i="1"/>
  <c r="U1219" i="1"/>
  <c r="AA1219" i="1" l="1"/>
  <c r="Z1219" i="1"/>
  <c r="J1220" i="1"/>
  <c r="I1220" i="1"/>
  <c r="K1220" i="1"/>
  <c r="L1220" i="1"/>
  <c r="R1220" i="1" l="1"/>
  <c r="N1220" i="1"/>
  <c r="M1220" i="1"/>
  <c r="P1220" i="1"/>
  <c r="T1220" i="1"/>
  <c r="Q1220" i="1"/>
  <c r="X1220" i="1" s="1"/>
  <c r="S1220" i="1"/>
  <c r="O1220" i="1"/>
  <c r="U1220" i="1" l="1"/>
  <c r="I1221" i="1" s="1"/>
  <c r="W1220" i="1"/>
  <c r="V1220" i="1"/>
  <c r="Y1220" i="1"/>
  <c r="J1221" i="1" l="1"/>
  <c r="O1221" i="1" s="1"/>
  <c r="L1221" i="1"/>
  <c r="Q1221" i="1" s="1"/>
  <c r="X1221" i="1" s="1"/>
  <c r="K1221" i="1"/>
  <c r="T1221" i="1" s="1"/>
  <c r="N1221" i="1"/>
  <c r="M1221" i="1"/>
  <c r="R1221" i="1"/>
  <c r="AA1220" i="1"/>
  <c r="Z1220" i="1"/>
  <c r="S1221" i="1" l="1"/>
  <c r="V1221" i="1" s="1"/>
  <c r="P1221" i="1"/>
  <c r="W1221" i="1" s="1"/>
  <c r="U1221" i="1"/>
  <c r="Y1221" i="1" l="1"/>
  <c r="AA1221" i="1" s="1"/>
  <c r="I1222" i="1"/>
  <c r="K1222" i="1"/>
  <c r="J1222" i="1"/>
  <c r="L1222" i="1"/>
  <c r="Z1221" i="1" l="1"/>
  <c r="Q1222" i="1"/>
  <c r="X1222" i="1" s="1"/>
  <c r="P1222" i="1"/>
  <c r="T1222" i="1"/>
  <c r="O1222" i="1"/>
  <c r="S1222" i="1"/>
  <c r="N1222" i="1"/>
  <c r="M1222" i="1"/>
  <c r="R1222" i="1"/>
  <c r="W1222" i="1" l="1"/>
  <c r="V1222" i="1"/>
  <c r="Y1222" i="1"/>
  <c r="U1222" i="1"/>
  <c r="AA1222" i="1" l="1"/>
  <c r="Z1222" i="1"/>
  <c r="K1223" i="1"/>
  <c r="J1223" i="1"/>
  <c r="I1223" i="1"/>
  <c r="L1223" i="1"/>
  <c r="S1223" i="1" l="1"/>
  <c r="O1223" i="1"/>
  <c r="Q1223" i="1"/>
  <c r="X1223" i="1" s="1"/>
  <c r="R1223" i="1"/>
  <c r="N1223" i="1"/>
  <c r="M1223" i="1"/>
  <c r="T1223" i="1"/>
  <c r="P1223" i="1"/>
  <c r="V1223" i="1" l="1"/>
  <c r="W1223" i="1"/>
  <c r="U1223" i="1"/>
  <c r="Y1223" i="1"/>
  <c r="J1224" i="1" l="1"/>
  <c r="O1224" i="1" s="1"/>
  <c r="L1224" i="1"/>
  <c r="Q1224" i="1" s="1"/>
  <c r="X1224" i="1" s="1"/>
  <c r="K1224" i="1"/>
  <c r="T1224" i="1" s="1"/>
  <c r="I1224" i="1"/>
  <c r="R1224" i="1" s="1"/>
  <c r="AA1223" i="1"/>
  <c r="Z1223" i="1"/>
  <c r="S1224" i="1" l="1"/>
  <c r="V1224" i="1" s="1"/>
  <c r="M1224" i="1"/>
  <c r="N1224" i="1"/>
  <c r="P1224" i="1"/>
  <c r="W1224" i="1" s="1"/>
  <c r="Y1224" i="1" l="1"/>
  <c r="AA1224" i="1" s="1"/>
  <c r="U1224" i="1"/>
  <c r="L1225" i="1" s="1"/>
  <c r="Q1225" i="1" s="1"/>
  <c r="X1225" i="1" s="1"/>
  <c r="Z1224" i="1" l="1"/>
  <c r="I1225" i="1"/>
  <c r="N1225" i="1" s="1"/>
  <c r="J1225" i="1"/>
  <c r="O1225" i="1" s="1"/>
  <c r="K1225" i="1"/>
  <c r="T1225" i="1" s="1"/>
  <c r="M1225" i="1" l="1"/>
  <c r="R1225" i="1"/>
  <c r="P1225" i="1"/>
  <c r="W1225" i="1" s="1"/>
  <c r="S1225" i="1"/>
  <c r="V1225" i="1" s="1"/>
  <c r="U1225" i="1" l="1"/>
  <c r="J1226" i="1" s="1"/>
  <c r="Y1225" i="1"/>
  <c r="AA1225" i="1" s="1"/>
  <c r="L1226" i="1" l="1"/>
  <c r="Q1226" i="1" s="1"/>
  <c r="X1226" i="1" s="1"/>
  <c r="K1226" i="1"/>
  <c r="P1226" i="1" s="1"/>
  <c r="I1226" i="1"/>
  <c r="R1226" i="1" s="1"/>
  <c r="Z1225" i="1"/>
  <c r="S1226" i="1"/>
  <c r="O1226" i="1"/>
  <c r="T1226" i="1" l="1"/>
  <c r="W1226" i="1" s="1"/>
  <c r="M1226" i="1"/>
  <c r="N1226" i="1"/>
  <c r="V1226" i="1"/>
  <c r="Y1226" i="1" l="1"/>
  <c r="Z1226" i="1" s="1"/>
  <c r="U1226" i="1"/>
  <c r="L1227" i="1" s="1"/>
  <c r="Q1227" i="1" s="1"/>
  <c r="X1227" i="1" s="1"/>
  <c r="AA1226" i="1" l="1"/>
  <c r="I1227" i="1"/>
  <c r="M1227" i="1" s="1"/>
  <c r="J1227" i="1"/>
  <c r="S1227" i="1" s="1"/>
  <c r="K1227" i="1"/>
  <c r="P1227" i="1" s="1"/>
  <c r="R1227" i="1" l="1"/>
  <c r="N1227" i="1"/>
  <c r="O1227" i="1"/>
  <c r="V1227" i="1" s="1"/>
  <c r="T1227" i="1"/>
  <c r="W1227" i="1" s="1"/>
  <c r="U1227" i="1" l="1"/>
  <c r="I1228" i="1" s="1"/>
  <c r="R1228" i="1" s="1"/>
  <c r="Y1227" i="1"/>
  <c r="AA1227" i="1" s="1"/>
  <c r="N1228" i="1" l="1"/>
  <c r="M1228" i="1"/>
  <c r="J1228" i="1"/>
  <c r="S1228" i="1" s="1"/>
  <c r="L1228" i="1"/>
  <c r="Q1228" i="1" s="1"/>
  <c r="X1228" i="1" s="1"/>
  <c r="K1228" i="1"/>
  <c r="P1228" i="1" s="1"/>
  <c r="Z1227" i="1"/>
  <c r="U1228" i="1" l="1"/>
  <c r="I1229" i="1" s="1"/>
  <c r="O1228" i="1"/>
  <c r="V1228" i="1" s="1"/>
  <c r="T1228" i="1"/>
  <c r="W1228" i="1" s="1"/>
  <c r="J1229" i="1" l="1"/>
  <c r="S1229" i="1" s="1"/>
  <c r="Y1228" i="1"/>
  <c r="AA1228" i="1" s="1"/>
  <c r="L1229" i="1"/>
  <c r="Q1229" i="1" s="1"/>
  <c r="X1229" i="1" s="1"/>
  <c r="K1229" i="1"/>
  <c r="T1229" i="1" s="1"/>
  <c r="R1229" i="1"/>
  <c r="N1229" i="1"/>
  <c r="M1229" i="1"/>
  <c r="O1229" i="1" l="1"/>
  <c r="V1229" i="1" s="1"/>
  <c r="Z1228" i="1"/>
  <c r="P1229" i="1"/>
  <c r="W1229" i="1" s="1"/>
  <c r="U1229" i="1"/>
  <c r="I1230" i="1" s="1"/>
  <c r="Y1229" i="1" l="1"/>
  <c r="Z1229" i="1" s="1"/>
  <c r="K1230" i="1"/>
  <c r="P1230" i="1" s="1"/>
  <c r="J1230" i="1"/>
  <c r="S1230" i="1" s="1"/>
  <c r="L1230" i="1"/>
  <c r="Q1230" i="1" s="1"/>
  <c r="X1230" i="1" s="1"/>
  <c r="N1230" i="1"/>
  <c r="R1230" i="1"/>
  <c r="M1230" i="1"/>
  <c r="AA1229" i="1" l="1"/>
  <c r="T1230" i="1"/>
  <c r="W1230" i="1" s="1"/>
  <c r="O1230" i="1"/>
  <c r="V1230" i="1" s="1"/>
  <c r="U1230" i="1"/>
  <c r="Y1230" i="1" l="1"/>
  <c r="AA1230" i="1" s="1"/>
  <c r="I1231" i="1"/>
  <c r="K1231" i="1"/>
  <c r="J1231" i="1"/>
  <c r="L1231" i="1"/>
  <c r="Z1230" i="1" l="1"/>
  <c r="P1231" i="1"/>
  <c r="T1231" i="1"/>
  <c r="Q1231" i="1"/>
  <c r="X1231" i="1" s="1"/>
  <c r="S1231" i="1"/>
  <c r="O1231" i="1"/>
  <c r="M1231" i="1"/>
  <c r="R1231" i="1"/>
  <c r="N1231" i="1"/>
  <c r="W1231" i="1" l="1"/>
  <c r="V1231" i="1"/>
  <c r="Y1231" i="1"/>
  <c r="U1231" i="1"/>
  <c r="J1232" i="1" l="1"/>
  <c r="I1232" i="1"/>
  <c r="K1232" i="1"/>
  <c r="AA1231" i="1"/>
  <c r="Z1231" i="1"/>
  <c r="L1232" i="1"/>
  <c r="Q1232" i="1" l="1"/>
  <c r="X1232" i="1" s="1"/>
  <c r="T1232" i="1"/>
  <c r="P1232" i="1"/>
  <c r="R1232" i="1"/>
  <c r="N1232" i="1"/>
  <c r="M1232" i="1"/>
  <c r="O1232" i="1"/>
  <c r="S1232" i="1"/>
  <c r="W1232" i="1" l="1"/>
  <c r="V1232" i="1"/>
  <c r="Y1232" i="1"/>
  <c r="U1232" i="1"/>
  <c r="J1233" i="1" l="1"/>
  <c r="I1233" i="1"/>
  <c r="K1233" i="1"/>
  <c r="AA1232" i="1"/>
  <c r="Z1232" i="1"/>
  <c r="L1233" i="1"/>
  <c r="Q1233" i="1" l="1"/>
  <c r="X1233" i="1" s="1"/>
  <c r="T1233" i="1"/>
  <c r="P1233" i="1"/>
  <c r="N1233" i="1"/>
  <c r="R1233" i="1"/>
  <c r="M1233" i="1"/>
  <c r="O1233" i="1"/>
  <c r="S1233" i="1"/>
  <c r="U1233" i="1" l="1"/>
  <c r="I1234" i="1" s="1"/>
  <c r="W1233" i="1"/>
  <c r="V1233" i="1"/>
  <c r="Y1233" i="1"/>
  <c r="K1234" i="1" l="1"/>
  <c r="T1234" i="1" s="1"/>
  <c r="L1234" i="1"/>
  <c r="Q1234" i="1" s="1"/>
  <c r="X1234" i="1" s="1"/>
  <c r="J1234" i="1"/>
  <c r="S1234" i="1" s="1"/>
  <c r="AA1233" i="1"/>
  <c r="Z1233" i="1"/>
  <c r="R1234" i="1"/>
  <c r="N1234" i="1"/>
  <c r="M1234" i="1"/>
  <c r="P1234" i="1" l="1"/>
  <c r="W1234" i="1" s="1"/>
  <c r="O1234" i="1"/>
  <c r="V1234" i="1" s="1"/>
  <c r="U1234" i="1"/>
  <c r="Y1234" i="1" l="1"/>
  <c r="Z1234" i="1" s="1"/>
  <c r="I1235" i="1"/>
  <c r="J1235" i="1"/>
  <c r="K1235" i="1"/>
  <c r="L1235" i="1"/>
  <c r="AA1234" i="1" l="1"/>
  <c r="Q1235" i="1"/>
  <c r="X1235" i="1" s="1"/>
  <c r="S1235" i="1"/>
  <c r="O1235" i="1"/>
  <c r="T1235" i="1"/>
  <c r="P1235" i="1"/>
  <c r="M1235" i="1"/>
  <c r="R1235" i="1"/>
  <c r="N1235" i="1"/>
  <c r="W1235" i="1" l="1"/>
  <c r="V1235" i="1"/>
  <c r="Y1235" i="1"/>
  <c r="U1235" i="1"/>
  <c r="J1236" i="1" l="1"/>
  <c r="I1236" i="1"/>
  <c r="K1236" i="1"/>
  <c r="AA1235" i="1"/>
  <c r="Z1235" i="1"/>
  <c r="L1236" i="1"/>
  <c r="Q1236" i="1" l="1"/>
  <c r="X1236" i="1" s="1"/>
  <c r="P1236" i="1"/>
  <c r="T1236" i="1"/>
  <c r="R1236" i="1"/>
  <c r="N1236" i="1"/>
  <c r="M1236" i="1"/>
  <c r="O1236" i="1"/>
  <c r="S1236" i="1"/>
  <c r="V1236" i="1" l="1"/>
  <c r="Y1236" i="1"/>
  <c r="AA1236" i="1" s="1"/>
  <c r="W1236" i="1"/>
  <c r="U1236" i="1"/>
  <c r="Z1236" i="1" l="1"/>
  <c r="J1237" i="1"/>
  <c r="I1237" i="1"/>
  <c r="K1237" i="1"/>
  <c r="L1237" i="1"/>
  <c r="T1237" i="1" l="1"/>
  <c r="P1237" i="1"/>
  <c r="R1237" i="1"/>
  <c r="N1237" i="1"/>
  <c r="M1237" i="1"/>
  <c r="Q1237" i="1"/>
  <c r="X1237" i="1" s="1"/>
  <c r="S1237" i="1"/>
  <c r="O1237" i="1"/>
  <c r="W1237" i="1" l="1"/>
  <c r="V1237" i="1"/>
  <c r="Y1237" i="1"/>
  <c r="AA1237" i="1" s="1"/>
  <c r="U1237" i="1"/>
  <c r="L1238" i="1" l="1"/>
  <c r="Q1238" i="1" s="1"/>
  <c r="X1238" i="1" s="1"/>
  <c r="Z1237" i="1"/>
  <c r="J1238" i="1"/>
  <c r="I1238" i="1"/>
  <c r="K1238" i="1"/>
  <c r="N1238" i="1" l="1"/>
  <c r="M1238" i="1"/>
  <c r="R1238" i="1"/>
  <c r="T1238" i="1"/>
  <c r="P1238" i="1"/>
  <c r="S1238" i="1"/>
  <c r="O1238" i="1"/>
  <c r="V1238" i="1" l="1"/>
  <c r="W1238" i="1"/>
  <c r="Y1238" i="1"/>
  <c r="U1238" i="1"/>
  <c r="I1239" i="1" l="1"/>
  <c r="K1239" i="1"/>
  <c r="J1239" i="1"/>
  <c r="Z1238" i="1"/>
  <c r="AA1238" i="1"/>
  <c r="L1239" i="1"/>
  <c r="O1239" i="1" l="1"/>
  <c r="S1239" i="1"/>
  <c r="P1239" i="1"/>
  <c r="T1239" i="1"/>
  <c r="Q1239" i="1"/>
  <c r="X1239" i="1" s="1"/>
  <c r="M1239" i="1"/>
  <c r="N1239" i="1"/>
  <c r="R1239" i="1"/>
  <c r="V1239" i="1" l="1"/>
  <c r="W1239" i="1"/>
  <c r="Y1239" i="1"/>
  <c r="U1239" i="1"/>
  <c r="AA1239" i="1" l="1"/>
  <c r="Z1239" i="1"/>
  <c r="J1240" i="1"/>
  <c r="I1240" i="1"/>
  <c r="K1240" i="1"/>
  <c r="L1240" i="1"/>
  <c r="T1240" i="1" l="1"/>
  <c r="P1240" i="1"/>
  <c r="S1240" i="1"/>
  <c r="O1240" i="1"/>
  <c r="Q1240" i="1"/>
  <c r="X1240" i="1" s="1"/>
  <c r="R1240" i="1"/>
  <c r="N1240" i="1"/>
  <c r="M1240" i="1"/>
  <c r="W1240" i="1" l="1"/>
  <c r="V1240" i="1"/>
  <c r="Y1240" i="1"/>
  <c r="U1240" i="1"/>
  <c r="AA1240" i="1" l="1"/>
  <c r="Z1240" i="1"/>
  <c r="J1241" i="1"/>
  <c r="I1241" i="1"/>
  <c r="K1241" i="1"/>
  <c r="L1241" i="1"/>
  <c r="Q1241" i="1" l="1"/>
  <c r="X1241" i="1" s="1"/>
  <c r="N1241" i="1"/>
  <c r="R1241" i="1"/>
  <c r="M1241" i="1"/>
  <c r="P1241" i="1"/>
  <c r="T1241" i="1"/>
  <c r="O1241" i="1"/>
  <c r="S1241" i="1"/>
  <c r="V1241" i="1" l="1"/>
  <c r="W1241" i="1"/>
  <c r="Y1241" i="1"/>
  <c r="AA1241" i="1" s="1"/>
  <c r="U1241" i="1"/>
  <c r="Z1241" i="1" l="1"/>
  <c r="J1242" i="1"/>
  <c r="I1242" i="1"/>
  <c r="K1242" i="1"/>
  <c r="L1242" i="1"/>
  <c r="Q1242" i="1" l="1"/>
  <c r="X1242" i="1" s="1"/>
  <c r="R1242" i="1"/>
  <c r="N1242" i="1"/>
  <c r="M1242" i="1"/>
  <c r="T1242" i="1"/>
  <c r="P1242" i="1"/>
  <c r="S1242" i="1"/>
  <c r="O1242" i="1"/>
  <c r="Y1242" i="1" l="1"/>
  <c r="AA1242" i="1" s="1"/>
  <c r="W1242" i="1"/>
  <c r="V1242" i="1"/>
  <c r="U1242" i="1"/>
  <c r="Z1242" i="1" l="1"/>
  <c r="I1243" i="1"/>
  <c r="J1243" i="1"/>
  <c r="K1243" i="1"/>
  <c r="L1243" i="1"/>
  <c r="Q1243" i="1" l="1"/>
  <c r="X1243" i="1" s="1"/>
  <c r="O1243" i="1"/>
  <c r="S1243" i="1"/>
  <c r="P1243" i="1"/>
  <c r="T1243" i="1"/>
  <c r="N1243" i="1"/>
  <c r="M1243" i="1"/>
  <c r="R1243" i="1"/>
  <c r="V1243" i="1" l="1"/>
  <c r="W1243" i="1"/>
  <c r="U1243" i="1"/>
  <c r="Y1243" i="1"/>
  <c r="J1244" i="1" l="1"/>
  <c r="O1244" i="1" s="1"/>
  <c r="L1244" i="1"/>
  <c r="Q1244" i="1" s="1"/>
  <c r="X1244" i="1" s="1"/>
  <c r="K1244" i="1"/>
  <c r="T1244" i="1" s="1"/>
  <c r="I1244" i="1"/>
  <c r="M1244" i="1" s="1"/>
  <c r="AA1243" i="1"/>
  <c r="Z1243" i="1"/>
  <c r="S1244" i="1" l="1"/>
  <c r="V1244" i="1" s="1"/>
  <c r="N1244" i="1"/>
  <c r="R1244" i="1"/>
  <c r="P1244" i="1"/>
  <c r="W1244" i="1" s="1"/>
  <c r="U1244" i="1" l="1"/>
  <c r="I1245" i="1" s="1"/>
  <c r="Y1244" i="1"/>
  <c r="AA1244" i="1" s="1"/>
  <c r="K1245" i="1" l="1"/>
  <c r="T1245" i="1" s="1"/>
  <c r="J1245" i="1"/>
  <c r="S1245" i="1" s="1"/>
  <c r="L1245" i="1"/>
  <c r="Q1245" i="1" s="1"/>
  <c r="X1245" i="1" s="1"/>
  <c r="Z1244" i="1"/>
  <c r="M1245" i="1"/>
  <c r="R1245" i="1"/>
  <c r="N1245" i="1"/>
  <c r="P1245" i="1" l="1"/>
  <c r="W1245" i="1" s="1"/>
  <c r="O1245" i="1"/>
  <c r="U1245" i="1"/>
  <c r="Y1245" i="1" l="1"/>
  <c r="AA1245" i="1" s="1"/>
  <c r="V1245" i="1"/>
  <c r="K1246" i="1" s="1"/>
  <c r="I1246" i="1"/>
  <c r="Z1245" i="1" l="1"/>
  <c r="L1246" i="1"/>
  <c r="Q1246" i="1" s="1"/>
  <c r="X1246" i="1" s="1"/>
  <c r="J1246" i="1"/>
  <c r="O1246" i="1" s="1"/>
  <c r="N1246" i="1"/>
  <c r="R1246" i="1"/>
  <c r="M1246" i="1"/>
  <c r="P1246" i="1"/>
  <c r="T1246" i="1"/>
  <c r="S1246" i="1" l="1"/>
  <c r="V1246" i="1" s="1"/>
  <c r="Y1246" i="1"/>
  <c r="AA1246" i="1" s="1"/>
  <c r="W1246" i="1"/>
  <c r="U1246" i="1"/>
  <c r="Z1246" i="1" l="1"/>
  <c r="J1247" i="1"/>
  <c r="I1247" i="1"/>
  <c r="K1247" i="1"/>
  <c r="L1247" i="1"/>
  <c r="Q1247" i="1" l="1"/>
  <c r="X1247" i="1" s="1"/>
  <c r="R1247" i="1"/>
  <c r="N1247" i="1"/>
  <c r="M1247" i="1"/>
  <c r="T1247" i="1"/>
  <c r="P1247" i="1"/>
  <c r="S1247" i="1"/>
  <c r="O1247" i="1"/>
  <c r="U1247" i="1" l="1"/>
  <c r="V1247" i="1"/>
  <c r="W1247" i="1"/>
  <c r="Y1247" i="1"/>
  <c r="AA1247" i="1" s="1"/>
  <c r="J1248" i="1" l="1"/>
  <c r="O1248" i="1" s="1"/>
  <c r="I1248" i="1"/>
  <c r="N1248" i="1" s="1"/>
  <c r="L1248" i="1"/>
  <c r="Q1248" i="1" s="1"/>
  <c r="X1248" i="1" s="1"/>
  <c r="K1248" i="1"/>
  <c r="T1248" i="1" s="1"/>
  <c r="Z1247" i="1"/>
  <c r="R1248" i="1" l="1"/>
  <c r="M1248" i="1"/>
  <c r="S1248" i="1"/>
  <c r="V1248" i="1" s="1"/>
  <c r="P1248" i="1"/>
  <c r="W1248" i="1" s="1"/>
  <c r="U1248" i="1" l="1"/>
  <c r="I1249" i="1" s="1"/>
  <c r="Y1248" i="1"/>
  <c r="AA1248" i="1" s="1"/>
  <c r="J1249" i="1" l="1"/>
  <c r="O1249" i="1" s="1"/>
  <c r="L1249" i="1"/>
  <c r="Q1249" i="1" s="1"/>
  <c r="X1249" i="1" s="1"/>
  <c r="K1249" i="1"/>
  <c r="T1249" i="1" s="1"/>
  <c r="Z1248" i="1"/>
  <c r="M1249" i="1"/>
  <c r="N1249" i="1"/>
  <c r="R1249" i="1"/>
  <c r="S1249" i="1" l="1"/>
  <c r="V1249" i="1" s="1"/>
  <c r="P1249" i="1"/>
  <c r="W1249" i="1" s="1"/>
  <c r="U1249" i="1"/>
  <c r="Y1249" i="1" l="1"/>
  <c r="AA1249" i="1" s="1"/>
  <c r="J1250" i="1"/>
  <c r="I1250" i="1"/>
  <c r="K1250" i="1"/>
  <c r="L1250" i="1"/>
  <c r="Z1249" i="1" l="1"/>
  <c r="T1250" i="1"/>
  <c r="P1250" i="1"/>
  <c r="R1250" i="1"/>
  <c r="M1250" i="1"/>
  <c r="N1250" i="1"/>
  <c r="Q1250" i="1"/>
  <c r="X1250" i="1" s="1"/>
  <c r="S1250" i="1"/>
  <c r="O1250" i="1"/>
  <c r="W1250" i="1" l="1"/>
  <c r="V1250" i="1"/>
  <c r="Y1250" i="1"/>
  <c r="Z1250" i="1" s="1"/>
  <c r="U1250" i="1"/>
  <c r="AA1250" i="1" l="1"/>
  <c r="J1251" i="1"/>
  <c r="I1251" i="1"/>
  <c r="K1251" i="1"/>
  <c r="L1251" i="1"/>
  <c r="P1251" i="1" l="1"/>
  <c r="T1251" i="1"/>
  <c r="Q1251" i="1"/>
  <c r="X1251" i="1" s="1"/>
  <c r="N1251" i="1"/>
  <c r="M1251" i="1"/>
  <c r="R1251" i="1"/>
  <c r="O1251" i="1"/>
  <c r="S1251" i="1"/>
  <c r="Y1251" i="1" l="1"/>
  <c r="AA1251" i="1" s="1"/>
  <c r="V1251" i="1"/>
  <c r="W1251" i="1"/>
  <c r="U1251" i="1"/>
  <c r="Z1251" i="1" l="1"/>
  <c r="L1252" i="1"/>
  <c r="Q1252" i="1" s="1"/>
  <c r="X1252" i="1" s="1"/>
  <c r="J1252" i="1"/>
  <c r="I1252" i="1"/>
  <c r="K1252" i="1"/>
  <c r="P1252" i="1" l="1"/>
  <c r="T1252" i="1"/>
  <c r="R1252" i="1"/>
  <c r="N1252" i="1"/>
  <c r="M1252" i="1"/>
  <c r="O1252" i="1"/>
  <c r="S1252" i="1"/>
  <c r="W1252" i="1" l="1"/>
  <c r="V1252" i="1"/>
  <c r="Y1252" i="1"/>
  <c r="AA1252" i="1" s="1"/>
  <c r="U1252" i="1"/>
  <c r="Z1252" i="1" l="1"/>
  <c r="I1253" i="1"/>
  <c r="J1253" i="1"/>
  <c r="K1253" i="1"/>
  <c r="L1253" i="1"/>
  <c r="T1253" i="1" l="1"/>
  <c r="P1253" i="1"/>
  <c r="Q1253" i="1"/>
  <c r="X1253" i="1" s="1"/>
  <c r="S1253" i="1"/>
  <c r="O1253" i="1"/>
  <c r="M1253" i="1"/>
  <c r="N1253" i="1"/>
  <c r="R1253" i="1"/>
  <c r="W1253" i="1" l="1"/>
  <c r="V1253" i="1"/>
  <c r="Y1253" i="1"/>
  <c r="U1253" i="1"/>
  <c r="Z1253" i="1" l="1"/>
  <c r="AA1253" i="1"/>
  <c r="K1254" i="1"/>
  <c r="I1254" i="1"/>
  <c r="J1254" i="1"/>
  <c r="L1254" i="1"/>
  <c r="Q1254" i="1" l="1"/>
  <c r="X1254" i="1" s="1"/>
  <c r="P1254" i="1"/>
  <c r="T1254" i="1"/>
  <c r="O1254" i="1"/>
  <c r="S1254" i="1"/>
  <c r="N1254" i="1"/>
  <c r="R1254" i="1"/>
  <c r="M1254" i="1"/>
  <c r="Y1254" i="1" l="1"/>
  <c r="Z1254" i="1" s="1"/>
  <c r="W1254" i="1"/>
  <c r="V1254" i="1"/>
  <c r="U1254" i="1"/>
  <c r="AA1254" i="1" l="1"/>
  <c r="J1255" i="1"/>
  <c r="I1255" i="1"/>
  <c r="K1255" i="1"/>
  <c r="L1255" i="1"/>
  <c r="Q1255" i="1" l="1"/>
  <c r="X1255" i="1" s="1"/>
  <c r="R1255" i="1"/>
  <c r="N1255" i="1"/>
  <c r="M1255" i="1"/>
  <c r="P1255" i="1"/>
  <c r="T1255" i="1"/>
  <c r="S1255" i="1"/>
  <c r="O1255" i="1"/>
  <c r="U1255" i="1" l="1"/>
  <c r="V1255" i="1"/>
  <c r="W1255" i="1"/>
  <c r="Y1255" i="1"/>
  <c r="J1256" i="1" l="1"/>
  <c r="O1256" i="1" s="1"/>
  <c r="I1256" i="1"/>
  <c r="R1256" i="1" s="1"/>
  <c r="K1256" i="1"/>
  <c r="T1256" i="1" s="1"/>
  <c r="L1256" i="1"/>
  <c r="Q1256" i="1" s="1"/>
  <c r="X1256" i="1" s="1"/>
  <c r="AA1255" i="1"/>
  <c r="Z1255" i="1"/>
  <c r="M1256" i="1" l="1"/>
  <c r="N1256" i="1"/>
  <c r="S1256" i="1"/>
  <c r="V1256" i="1" s="1"/>
  <c r="P1256" i="1"/>
  <c r="W1256" i="1" s="1"/>
  <c r="U1256" i="1" l="1"/>
  <c r="K1257" i="1" s="1"/>
  <c r="P1257" i="1" s="1"/>
  <c r="Y1256" i="1"/>
  <c r="Z1256" i="1" s="1"/>
  <c r="J1257" i="1" l="1"/>
  <c r="O1257" i="1" s="1"/>
  <c r="L1257" i="1"/>
  <c r="Q1257" i="1" s="1"/>
  <c r="X1257" i="1" s="1"/>
  <c r="I1257" i="1"/>
  <c r="N1257" i="1" s="1"/>
  <c r="AA1256" i="1"/>
  <c r="T1257" i="1"/>
  <c r="W1257" i="1" s="1"/>
  <c r="S1257" i="1" l="1"/>
  <c r="V1257" i="1" s="1"/>
  <c r="M1257" i="1"/>
  <c r="Y1257" i="1" s="1"/>
  <c r="Z1257" i="1" s="1"/>
  <c r="R1257" i="1"/>
  <c r="U1257" i="1" l="1"/>
  <c r="J1258" i="1" s="1"/>
  <c r="S1258" i="1" s="1"/>
  <c r="AA1257" i="1"/>
  <c r="O1258" i="1" l="1"/>
  <c r="V1258" i="1" s="1"/>
  <c r="L1258" i="1"/>
  <c r="Q1258" i="1" s="1"/>
  <c r="X1258" i="1" s="1"/>
  <c r="K1258" i="1"/>
  <c r="T1258" i="1" s="1"/>
  <c r="I1258" i="1"/>
  <c r="N1258" i="1" s="1"/>
  <c r="P1258" i="1" l="1"/>
  <c r="W1258" i="1" s="1"/>
  <c r="R1258" i="1"/>
  <c r="M1258" i="1"/>
  <c r="U1258" i="1" l="1"/>
  <c r="J1259" i="1" s="1"/>
  <c r="O1259" i="1" s="1"/>
  <c r="Y1258" i="1"/>
  <c r="AA1258" i="1" s="1"/>
  <c r="Z1258" i="1" l="1"/>
  <c r="I1259" i="1"/>
  <c r="M1259" i="1" s="1"/>
  <c r="L1259" i="1"/>
  <c r="Q1259" i="1" s="1"/>
  <c r="X1259" i="1" s="1"/>
  <c r="K1259" i="1"/>
  <c r="T1259" i="1" s="1"/>
  <c r="S1259" i="1"/>
  <c r="V1259" i="1" s="1"/>
  <c r="R1259" i="1" l="1"/>
  <c r="N1259" i="1"/>
  <c r="P1259" i="1"/>
  <c r="W1259" i="1" s="1"/>
  <c r="U1259" i="1" l="1"/>
  <c r="J1260" i="1" s="1"/>
  <c r="S1260" i="1" s="1"/>
  <c r="Y1259" i="1"/>
  <c r="AA1259" i="1" s="1"/>
  <c r="I1260" i="1" l="1"/>
  <c r="M1260" i="1" s="1"/>
  <c r="O1260" i="1"/>
  <c r="V1260" i="1" s="1"/>
  <c r="K1260" i="1"/>
  <c r="P1260" i="1" s="1"/>
  <c r="L1260" i="1"/>
  <c r="Q1260" i="1" s="1"/>
  <c r="X1260" i="1" s="1"/>
  <c r="Z1259" i="1"/>
  <c r="T1260" i="1" l="1"/>
  <c r="W1260" i="1" s="1"/>
  <c r="N1260" i="1"/>
  <c r="Y1260" i="1" s="1"/>
  <c r="AA1260" i="1" s="1"/>
  <c r="R1260" i="1"/>
  <c r="U1260" i="1" l="1"/>
  <c r="K1261" i="1" s="1"/>
  <c r="P1261" i="1" s="1"/>
  <c r="Z1260" i="1"/>
  <c r="L1261" i="1" l="1"/>
  <c r="Q1261" i="1" s="1"/>
  <c r="X1261" i="1" s="1"/>
  <c r="J1261" i="1"/>
  <c r="O1261" i="1" s="1"/>
  <c r="I1261" i="1"/>
  <c r="M1261" i="1" s="1"/>
  <c r="T1261" i="1"/>
  <c r="W1261" i="1" s="1"/>
  <c r="S1261" i="1" l="1"/>
  <c r="V1261" i="1" s="1"/>
  <c r="N1261" i="1"/>
  <c r="Y1261" i="1" s="1"/>
  <c r="Z1261" i="1" s="1"/>
  <c r="R1261" i="1"/>
  <c r="U1261" i="1" l="1"/>
  <c r="K1262" i="1" s="1"/>
  <c r="T1262" i="1" s="1"/>
  <c r="AA1261" i="1"/>
  <c r="P1262" i="1" l="1"/>
  <c r="W1262" i="1" s="1"/>
  <c r="L1262" i="1"/>
  <c r="Q1262" i="1" s="1"/>
  <c r="X1262" i="1" s="1"/>
  <c r="I1262" i="1"/>
  <c r="N1262" i="1" s="1"/>
  <c r="J1262" i="1"/>
  <c r="S1262" i="1" s="1"/>
  <c r="R1262" i="1" l="1"/>
  <c r="M1262" i="1"/>
  <c r="O1262" i="1"/>
  <c r="V1262" i="1" s="1"/>
  <c r="U1262" i="1" l="1"/>
  <c r="I1263" i="1" s="1"/>
  <c r="M1263" i="1" s="1"/>
  <c r="Y1262" i="1"/>
  <c r="Z1262" i="1" s="1"/>
  <c r="J1263" i="1" l="1"/>
  <c r="S1263" i="1" s="1"/>
  <c r="K1263" i="1"/>
  <c r="T1263" i="1" s="1"/>
  <c r="L1263" i="1"/>
  <c r="Q1263" i="1" s="1"/>
  <c r="X1263" i="1" s="1"/>
  <c r="N1263" i="1"/>
  <c r="R1263" i="1"/>
  <c r="AA1262" i="1"/>
  <c r="O1263" i="1" l="1"/>
  <c r="V1263" i="1" s="1"/>
  <c r="P1263" i="1"/>
  <c r="W1263" i="1" s="1"/>
  <c r="U1263" i="1"/>
  <c r="I1264" i="1" s="1"/>
  <c r="N1264" i="1" s="1"/>
  <c r="L1264" i="1" l="1"/>
  <c r="Q1264" i="1" s="1"/>
  <c r="X1264" i="1" s="1"/>
  <c r="K1264" i="1"/>
  <c r="T1264" i="1" s="1"/>
  <c r="Y1263" i="1"/>
  <c r="AA1263" i="1" s="1"/>
  <c r="M1264" i="1"/>
  <c r="R1264" i="1"/>
  <c r="J1264" i="1"/>
  <c r="O1264" i="1" s="1"/>
  <c r="P1264" i="1" l="1"/>
  <c r="W1264" i="1" s="1"/>
  <c r="U1264" i="1"/>
  <c r="I1265" i="1" s="1"/>
  <c r="M1265" i="1" s="1"/>
  <c r="Z1263" i="1"/>
  <c r="S1264" i="1"/>
  <c r="V1264" i="1" s="1"/>
  <c r="Y1264" i="1" l="1"/>
  <c r="AA1264" i="1" s="1"/>
  <c r="N1265" i="1"/>
  <c r="R1265" i="1"/>
  <c r="L1265" i="1"/>
  <c r="Q1265" i="1" s="1"/>
  <c r="X1265" i="1" s="1"/>
  <c r="K1265" i="1"/>
  <c r="P1265" i="1" s="1"/>
  <c r="J1265" i="1"/>
  <c r="O1265" i="1" s="1"/>
  <c r="Z1264" i="1" l="1"/>
  <c r="U1265" i="1"/>
  <c r="I1266" i="1" s="1"/>
  <c r="T1265" i="1"/>
  <c r="W1265" i="1" s="1"/>
  <c r="S1265" i="1"/>
  <c r="V1265" i="1" s="1"/>
  <c r="Y1265" i="1"/>
  <c r="Z1265" i="1" s="1"/>
  <c r="K1266" i="1" l="1"/>
  <c r="P1266" i="1" s="1"/>
  <c r="J1266" i="1"/>
  <c r="S1266" i="1" s="1"/>
  <c r="AA1265" i="1"/>
  <c r="L1266" i="1"/>
  <c r="Q1266" i="1" s="1"/>
  <c r="X1266" i="1" s="1"/>
  <c r="R1266" i="1"/>
  <c r="N1266" i="1"/>
  <c r="M1266" i="1"/>
  <c r="T1266" i="1" l="1"/>
  <c r="W1266" i="1" s="1"/>
  <c r="O1266" i="1"/>
  <c r="V1266" i="1" s="1"/>
  <c r="U1266" i="1"/>
  <c r="Y1266" i="1" l="1"/>
  <c r="AA1266" i="1" s="1"/>
  <c r="J1267" i="1"/>
  <c r="O1267" i="1" s="1"/>
  <c r="L1267" i="1"/>
  <c r="Q1267" i="1" s="1"/>
  <c r="X1267" i="1" s="1"/>
  <c r="K1267" i="1"/>
  <c r="T1267" i="1" s="1"/>
  <c r="I1267" i="1"/>
  <c r="M1267" i="1" s="1"/>
  <c r="Z1266" i="1" l="1"/>
  <c r="S1267" i="1"/>
  <c r="V1267" i="1" s="1"/>
  <c r="P1267" i="1"/>
  <c r="W1267" i="1" s="1"/>
  <c r="N1267" i="1"/>
  <c r="R1267" i="1"/>
  <c r="U1267" i="1" l="1"/>
  <c r="J1268" i="1" s="1"/>
  <c r="Y1267" i="1"/>
  <c r="AA1267" i="1" s="1"/>
  <c r="L1268" i="1" l="1"/>
  <c r="Q1268" i="1" s="1"/>
  <c r="X1268" i="1" s="1"/>
  <c r="K1268" i="1"/>
  <c r="P1268" i="1" s="1"/>
  <c r="Z1267" i="1"/>
  <c r="I1268" i="1"/>
  <c r="M1268" i="1" s="1"/>
  <c r="S1268" i="1"/>
  <c r="O1268" i="1"/>
  <c r="T1268" i="1" l="1"/>
  <c r="W1268" i="1" s="1"/>
  <c r="R1268" i="1"/>
  <c r="N1268" i="1"/>
  <c r="V1268" i="1"/>
  <c r="U1268" i="1" l="1"/>
  <c r="I1269" i="1" s="1"/>
  <c r="N1269" i="1" s="1"/>
  <c r="Y1268" i="1"/>
  <c r="AA1268" i="1" s="1"/>
  <c r="Z1268" i="1" l="1"/>
  <c r="R1269" i="1"/>
  <c r="M1269" i="1"/>
  <c r="J1269" i="1"/>
  <c r="O1269" i="1" s="1"/>
  <c r="K1269" i="1"/>
  <c r="P1269" i="1" s="1"/>
  <c r="L1269" i="1"/>
  <c r="Q1269" i="1" s="1"/>
  <c r="X1269" i="1" s="1"/>
  <c r="U1269" i="1" l="1"/>
  <c r="I1270" i="1" s="1"/>
  <c r="S1269" i="1"/>
  <c r="V1269" i="1" s="1"/>
  <c r="Y1269" i="1"/>
  <c r="Z1269" i="1" s="1"/>
  <c r="T1269" i="1"/>
  <c r="W1269" i="1" s="1"/>
  <c r="J1270" i="1" l="1"/>
  <c r="O1270" i="1" s="1"/>
  <c r="AA1269" i="1"/>
  <c r="K1270" i="1"/>
  <c r="P1270" i="1" s="1"/>
  <c r="L1270" i="1"/>
  <c r="Q1270" i="1" s="1"/>
  <c r="X1270" i="1" s="1"/>
  <c r="N1270" i="1"/>
  <c r="M1270" i="1"/>
  <c r="R1270" i="1"/>
  <c r="S1270" i="1" l="1"/>
  <c r="V1270" i="1" s="1"/>
  <c r="T1270" i="1"/>
  <c r="W1270" i="1" s="1"/>
  <c r="U1270" i="1"/>
  <c r="Y1270" i="1"/>
  <c r="L1271" i="1" l="1"/>
  <c r="Q1271" i="1" s="1"/>
  <c r="X1271" i="1" s="1"/>
  <c r="K1271" i="1"/>
  <c r="T1271" i="1" s="1"/>
  <c r="I1271" i="1"/>
  <c r="R1271" i="1" s="1"/>
  <c r="J1271" i="1"/>
  <c r="S1271" i="1" s="1"/>
  <c r="AA1270" i="1"/>
  <c r="Z1270" i="1"/>
  <c r="M1271" i="1" l="1"/>
  <c r="N1271" i="1"/>
  <c r="P1271" i="1"/>
  <c r="W1271" i="1" s="1"/>
  <c r="O1271" i="1"/>
  <c r="V1271" i="1" s="1"/>
  <c r="U1271" i="1" l="1"/>
  <c r="J1272" i="1" s="1"/>
  <c r="Y1271" i="1"/>
  <c r="AA1271" i="1" s="1"/>
  <c r="L1272" i="1" l="1"/>
  <c r="Q1272" i="1" s="1"/>
  <c r="X1272" i="1" s="1"/>
  <c r="K1272" i="1"/>
  <c r="T1272" i="1" s="1"/>
  <c r="I1272" i="1"/>
  <c r="M1272" i="1" s="1"/>
  <c r="Z1271" i="1"/>
  <c r="S1272" i="1"/>
  <c r="O1272" i="1"/>
  <c r="R1272" i="1" l="1"/>
  <c r="N1272" i="1"/>
  <c r="P1272" i="1"/>
  <c r="W1272" i="1" s="1"/>
  <c r="V1272" i="1"/>
  <c r="Y1272" i="1" l="1"/>
  <c r="AA1272" i="1" s="1"/>
  <c r="U1272" i="1"/>
  <c r="I1273" i="1" s="1"/>
  <c r="L1273" i="1" l="1"/>
  <c r="Q1273" i="1" s="1"/>
  <c r="X1273" i="1" s="1"/>
  <c r="K1273" i="1"/>
  <c r="T1273" i="1" s="1"/>
  <c r="J1273" i="1"/>
  <c r="O1273" i="1" s="1"/>
  <c r="Z1272" i="1"/>
  <c r="M1273" i="1"/>
  <c r="R1273" i="1"/>
  <c r="N1273" i="1"/>
  <c r="P1273" i="1" l="1"/>
  <c r="W1273" i="1" s="1"/>
  <c r="S1273" i="1"/>
  <c r="V1273" i="1" s="1"/>
  <c r="U1273" i="1"/>
  <c r="Y1273" i="1" l="1"/>
  <c r="Z1273" i="1" s="1"/>
  <c r="J1274" i="1"/>
  <c r="I1274" i="1"/>
  <c r="K1274" i="1"/>
  <c r="L1274" i="1"/>
  <c r="AA1273" i="1" l="1"/>
  <c r="Q1274" i="1"/>
  <c r="X1274" i="1" s="1"/>
  <c r="T1274" i="1"/>
  <c r="P1274" i="1"/>
  <c r="R1274" i="1"/>
  <c r="M1274" i="1"/>
  <c r="N1274" i="1"/>
  <c r="S1274" i="1"/>
  <c r="O1274" i="1"/>
  <c r="V1274" i="1" l="1"/>
  <c r="W1274" i="1"/>
  <c r="Y1274" i="1"/>
  <c r="Z1274" i="1" s="1"/>
  <c r="U1274" i="1"/>
  <c r="L1275" i="1" l="1"/>
  <c r="Q1275" i="1" s="1"/>
  <c r="X1275" i="1" s="1"/>
  <c r="AA1274" i="1"/>
  <c r="J1275" i="1"/>
  <c r="I1275" i="1"/>
  <c r="K1275" i="1"/>
  <c r="N1275" i="1" l="1"/>
  <c r="M1275" i="1"/>
  <c r="R1275" i="1"/>
  <c r="T1275" i="1"/>
  <c r="P1275" i="1"/>
  <c r="O1275" i="1"/>
  <c r="S1275" i="1"/>
  <c r="W1275" i="1" l="1"/>
  <c r="V1275" i="1"/>
  <c r="Y1275" i="1"/>
  <c r="U1275" i="1"/>
  <c r="Z1275" i="1" l="1"/>
  <c r="AA1275" i="1"/>
  <c r="J1276" i="1"/>
  <c r="I1276" i="1"/>
  <c r="K1276" i="1"/>
  <c r="L1276" i="1"/>
  <c r="Q1276" i="1" l="1"/>
  <c r="X1276" i="1" s="1"/>
  <c r="S1276" i="1"/>
  <c r="O1276" i="1"/>
  <c r="P1276" i="1"/>
  <c r="T1276" i="1"/>
  <c r="R1276" i="1"/>
  <c r="N1276" i="1"/>
  <c r="M1276" i="1"/>
  <c r="V1276" i="1" l="1"/>
  <c r="W1276" i="1"/>
  <c r="Y1276" i="1"/>
  <c r="AA1276" i="1" s="1"/>
  <c r="U1276" i="1"/>
  <c r="Z1276" i="1" l="1"/>
  <c r="I1277" i="1"/>
  <c r="J1277" i="1"/>
  <c r="K1277" i="1"/>
  <c r="L1277" i="1"/>
  <c r="Q1277" i="1" l="1"/>
  <c r="X1277" i="1" s="1"/>
  <c r="S1277" i="1"/>
  <c r="O1277" i="1"/>
  <c r="T1277" i="1"/>
  <c r="P1277" i="1"/>
  <c r="M1277" i="1"/>
  <c r="N1277" i="1"/>
  <c r="R1277" i="1"/>
  <c r="V1277" i="1" l="1"/>
  <c r="W1277" i="1"/>
  <c r="Y1277" i="1"/>
  <c r="U1277" i="1"/>
  <c r="K1278" i="1" l="1"/>
  <c r="J1278" i="1"/>
  <c r="I1278" i="1"/>
  <c r="Z1277" i="1"/>
  <c r="AA1277" i="1"/>
  <c r="L1278" i="1"/>
  <c r="N1278" i="1" l="1"/>
  <c r="R1278" i="1"/>
  <c r="M1278" i="1"/>
  <c r="Q1278" i="1"/>
  <c r="X1278" i="1" s="1"/>
  <c r="O1278" i="1"/>
  <c r="S1278" i="1"/>
  <c r="P1278" i="1"/>
  <c r="T1278" i="1"/>
  <c r="W1278" i="1" l="1"/>
  <c r="V1278" i="1"/>
  <c r="Y1278" i="1"/>
  <c r="AA1278" i="1" s="1"/>
  <c r="U1278" i="1"/>
  <c r="Z1278" i="1" l="1"/>
  <c r="J1279" i="1"/>
  <c r="I1279" i="1"/>
  <c r="K1279" i="1"/>
  <c r="L1279" i="1"/>
  <c r="Q1279" i="1" l="1"/>
  <c r="X1279" i="1" s="1"/>
  <c r="R1279" i="1"/>
  <c r="N1279" i="1"/>
  <c r="M1279" i="1"/>
  <c r="T1279" i="1"/>
  <c r="P1279" i="1"/>
  <c r="S1279" i="1"/>
  <c r="O1279" i="1"/>
  <c r="W1279" i="1" l="1"/>
  <c r="V1279" i="1"/>
  <c r="Y1279" i="1"/>
  <c r="U1279" i="1"/>
  <c r="J1280" i="1" l="1"/>
  <c r="I1280" i="1"/>
  <c r="K1280" i="1"/>
  <c r="AA1279" i="1"/>
  <c r="Z1279" i="1"/>
  <c r="L1280" i="1"/>
  <c r="N1280" i="1" l="1"/>
  <c r="M1280" i="1"/>
  <c r="R1280" i="1"/>
  <c r="Q1280" i="1"/>
  <c r="X1280" i="1" s="1"/>
  <c r="T1280" i="1"/>
  <c r="P1280" i="1"/>
  <c r="S1280" i="1"/>
  <c r="O1280" i="1"/>
  <c r="W1280" i="1" l="1"/>
  <c r="V1280" i="1"/>
  <c r="Y1280" i="1"/>
  <c r="U1280" i="1"/>
  <c r="I1281" i="1" l="1"/>
  <c r="K1281" i="1"/>
  <c r="J1281" i="1"/>
  <c r="AA1280" i="1"/>
  <c r="Z1280" i="1"/>
  <c r="L1281" i="1"/>
  <c r="Q1281" i="1" l="1"/>
  <c r="X1281" i="1" s="1"/>
  <c r="O1281" i="1"/>
  <c r="S1281" i="1"/>
  <c r="P1281" i="1"/>
  <c r="T1281" i="1"/>
  <c r="M1281" i="1"/>
  <c r="N1281" i="1"/>
  <c r="R1281" i="1"/>
  <c r="Y1281" i="1" l="1"/>
  <c r="Z1281" i="1" s="1"/>
  <c r="V1281" i="1"/>
  <c r="W1281" i="1"/>
  <c r="U1281" i="1"/>
  <c r="AA1281" i="1" l="1"/>
  <c r="J1282" i="1"/>
  <c r="I1282" i="1"/>
  <c r="K1282" i="1"/>
  <c r="L1282" i="1"/>
  <c r="Q1282" i="1" l="1"/>
  <c r="X1282" i="1" s="1"/>
  <c r="R1282" i="1"/>
  <c r="N1282" i="1"/>
  <c r="M1282" i="1"/>
  <c r="T1282" i="1"/>
  <c r="P1282" i="1"/>
  <c r="S1282" i="1"/>
  <c r="O1282" i="1"/>
  <c r="W1282" i="1" l="1"/>
  <c r="V1282" i="1"/>
  <c r="Y1282" i="1"/>
  <c r="U1282" i="1"/>
  <c r="J1283" i="1" l="1"/>
  <c r="I1283" i="1"/>
  <c r="K1283" i="1"/>
  <c r="Z1282" i="1"/>
  <c r="AA1282" i="1"/>
  <c r="L1283" i="1"/>
  <c r="Q1283" i="1" l="1"/>
  <c r="X1283" i="1" s="1"/>
  <c r="N1283" i="1"/>
  <c r="M1283" i="1"/>
  <c r="R1283" i="1"/>
  <c r="P1283" i="1"/>
  <c r="T1283" i="1"/>
  <c r="O1283" i="1"/>
  <c r="S1283" i="1"/>
  <c r="W1283" i="1" l="1"/>
  <c r="V1283" i="1"/>
  <c r="Y1283" i="1"/>
  <c r="U1283" i="1"/>
  <c r="Z1283" i="1" l="1"/>
  <c r="AA1283" i="1"/>
  <c r="J1284" i="1"/>
  <c r="I1284" i="1"/>
  <c r="K1284" i="1"/>
  <c r="L1284" i="1"/>
  <c r="P1284" i="1" l="1"/>
  <c r="T1284" i="1"/>
  <c r="Q1284" i="1"/>
  <c r="X1284" i="1" s="1"/>
  <c r="R1284" i="1"/>
  <c r="N1284" i="1"/>
  <c r="M1284" i="1"/>
  <c r="O1284" i="1"/>
  <c r="S1284" i="1"/>
  <c r="W1284" i="1" l="1"/>
  <c r="V1284" i="1"/>
  <c r="U1284" i="1"/>
  <c r="I1285" i="1" s="1"/>
  <c r="Y1284" i="1"/>
  <c r="L1285" i="1" l="1"/>
  <c r="Q1285" i="1" s="1"/>
  <c r="X1285" i="1" s="1"/>
  <c r="K1285" i="1"/>
  <c r="P1285" i="1" s="1"/>
  <c r="J1285" i="1"/>
  <c r="O1285" i="1" s="1"/>
  <c r="AA1284" i="1"/>
  <c r="Z1284" i="1"/>
  <c r="M1285" i="1"/>
  <c r="N1285" i="1"/>
  <c r="R1285" i="1"/>
  <c r="T1285" i="1" l="1"/>
  <c r="W1285" i="1" s="1"/>
  <c r="S1285" i="1"/>
  <c r="V1285" i="1" s="1"/>
  <c r="Y1285" i="1"/>
  <c r="U1285" i="1"/>
  <c r="K1286" i="1" l="1"/>
  <c r="I1286" i="1"/>
  <c r="J1286" i="1"/>
  <c r="Z1285" i="1"/>
  <c r="AA1285" i="1"/>
  <c r="L1286" i="1"/>
  <c r="O1286" i="1" l="1"/>
  <c r="S1286" i="1"/>
  <c r="Q1286" i="1"/>
  <c r="X1286" i="1" s="1"/>
  <c r="N1286" i="1"/>
  <c r="R1286" i="1"/>
  <c r="M1286" i="1"/>
  <c r="P1286" i="1"/>
  <c r="T1286" i="1"/>
  <c r="V1286" i="1" l="1"/>
  <c r="W1286" i="1"/>
  <c r="U1286" i="1"/>
  <c r="Y1286" i="1"/>
  <c r="J1287" i="1" l="1"/>
  <c r="S1287" i="1" s="1"/>
  <c r="L1287" i="1"/>
  <c r="Q1287" i="1" s="1"/>
  <c r="X1287" i="1" s="1"/>
  <c r="K1287" i="1"/>
  <c r="P1287" i="1" s="1"/>
  <c r="I1287" i="1"/>
  <c r="M1287" i="1" s="1"/>
  <c r="AA1286" i="1"/>
  <c r="Z1286" i="1"/>
  <c r="O1287" i="1" l="1"/>
  <c r="V1287" i="1" s="1"/>
  <c r="R1287" i="1"/>
  <c r="N1287" i="1"/>
  <c r="T1287" i="1"/>
  <c r="W1287" i="1" s="1"/>
  <c r="U1287" i="1" l="1"/>
  <c r="L1288" i="1" s="1"/>
  <c r="Q1288" i="1" s="1"/>
  <c r="X1288" i="1" s="1"/>
  <c r="Y1287" i="1"/>
  <c r="AA1287" i="1" s="1"/>
  <c r="K1288" i="1" l="1"/>
  <c r="T1288" i="1" s="1"/>
  <c r="I1288" i="1"/>
  <c r="N1288" i="1" s="1"/>
  <c r="J1288" i="1"/>
  <c r="O1288" i="1" s="1"/>
  <c r="Z1287" i="1"/>
  <c r="P1288" i="1" l="1"/>
  <c r="W1288" i="1" s="1"/>
  <c r="R1288" i="1"/>
  <c r="M1288" i="1"/>
  <c r="S1288" i="1"/>
  <c r="V1288" i="1" s="1"/>
  <c r="U1288" i="1" l="1"/>
  <c r="I1289" i="1" s="1"/>
  <c r="N1289" i="1" s="1"/>
  <c r="Y1288" i="1"/>
  <c r="Z1288" i="1" s="1"/>
  <c r="R1289" i="1" l="1"/>
  <c r="M1289" i="1"/>
  <c r="L1289" i="1"/>
  <c r="Q1289" i="1" s="1"/>
  <c r="X1289" i="1" s="1"/>
  <c r="K1289" i="1"/>
  <c r="P1289" i="1" s="1"/>
  <c r="J1289" i="1"/>
  <c r="O1289" i="1" s="1"/>
  <c r="AA1288" i="1"/>
  <c r="S1289" i="1" l="1"/>
  <c r="V1289" i="1" s="1"/>
  <c r="T1289" i="1"/>
  <c r="W1289" i="1" s="1"/>
  <c r="Y1289" i="1"/>
  <c r="AA1289" i="1" s="1"/>
  <c r="U1289" i="1"/>
  <c r="I1290" i="1" s="1"/>
  <c r="J1290" i="1" l="1"/>
  <c r="O1290" i="1" s="1"/>
  <c r="Z1289" i="1"/>
  <c r="K1290" i="1"/>
  <c r="P1290" i="1" s="1"/>
  <c r="L1290" i="1"/>
  <c r="Q1290" i="1" s="1"/>
  <c r="X1290" i="1" s="1"/>
  <c r="R1290" i="1"/>
  <c r="N1290" i="1"/>
  <c r="M1290" i="1"/>
  <c r="S1290" i="1" l="1"/>
  <c r="V1290" i="1" s="1"/>
  <c r="T1290" i="1"/>
  <c r="W1290" i="1" s="1"/>
  <c r="U1290" i="1"/>
  <c r="I1291" i="1" s="1"/>
  <c r="Y1290" i="1"/>
  <c r="L1291" i="1" l="1"/>
  <c r="Q1291" i="1" s="1"/>
  <c r="X1291" i="1" s="1"/>
  <c r="K1291" i="1"/>
  <c r="P1291" i="1" s="1"/>
  <c r="J1291" i="1"/>
  <c r="O1291" i="1" s="1"/>
  <c r="N1291" i="1"/>
  <c r="M1291" i="1"/>
  <c r="R1291" i="1"/>
  <c r="Z1290" i="1"/>
  <c r="AA1290" i="1"/>
  <c r="T1291" i="1" l="1"/>
  <c r="W1291" i="1" s="1"/>
  <c r="S1291" i="1"/>
  <c r="V1291" i="1" s="1"/>
  <c r="Y1291" i="1"/>
  <c r="U1291" i="1"/>
  <c r="J1292" i="1" l="1"/>
  <c r="I1292" i="1"/>
  <c r="K1292" i="1"/>
  <c r="AA1291" i="1"/>
  <c r="Z1291" i="1"/>
  <c r="L1292" i="1"/>
  <c r="Q1292" i="1" l="1"/>
  <c r="X1292" i="1" s="1"/>
  <c r="P1292" i="1"/>
  <c r="T1292" i="1"/>
  <c r="R1292" i="1"/>
  <c r="N1292" i="1"/>
  <c r="M1292" i="1"/>
  <c r="S1292" i="1"/>
  <c r="O1292" i="1"/>
  <c r="W1292" i="1" l="1"/>
  <c r="U1292" i="1"/>
  <c r="I1293" i="1" s="1"/>
  <c r="V1292" i="1"/>
  <c r="Y1292" i="1"/>
  <c r="L1293" i="1" l="1"/>
  <c r="Q1293" i="1" s="1"/>
  <c r="X1293" i="1" s="1"/>
  <c r="K1293" i="1"/>
  <c r="T1293" i="1" s="1"/>
  <c r="J1293" i="1"/>
  <c r="S1293" i="1" s="1"/>
  <c r="AA1292" i="1"/>
  <c r="Z1292" i="1"/>
  <c r="M1293" i="1"/>
  <c r="R1293" i="1"/>
  <c r="N1293" i="1"/>
  <c r="O1293" i="1" l="1"/>
  <c r="V1293" i="1" s="1"/>
  <c r="P1293" i="1"/>
  <c r="W1293" i="1" s="1"/>
  <c r="U1293" i="1"/>
  <c r="Y1293" i="1" l="1"/>
  <c r="Z1293" i="1" s="1"/>
  <c r="K1294" i="1"/>
  <c r="J1294" i="1"/>
  <c r="I1294" i="1"/>
  <c r="L1294" i="1"/>
  <c r="AA1293" i="1" l="1"/>
  <c r="N1294" i="1"/>
  <c r="M1294" i="1"/>
  <c r="R1294" i="1"/>
  <c r="Q1294" i="1"/>
  <c r="X1294" i="1" s="1"/>
  <c r="O1294" i="1"/>
  <c r="S1294" i="1"/>
  <c r="P1294" i="1"/>
  <c r="T1294" i="1"/>
  <c r="V1294" i="1" l="1"/>
  <c r="U1294" i="1"/>
  <c r="W1294" i="1"/>
  <c r="Y1294" i="1"/>
  <c r="J1295" i="1" l="1"/>
  <c r="S1295" i="1" s="1"/>
  <c r="K1295" i="1"/>
  <c r="T1295" i="1" s="1"/>
  <c r="L1295" i="1"/>
  <c r="Q1295" i="1" s="1"/>
  <c r="X1295" i="1" s="1"/>
  <c r="I1295" i="1"/>
  <c r="M1295" i="1" s="1"/>
  <c r="AA1294" i="1"/>
  <c r="Z1294" i="1"/>
  <c r="O1295" i="1" l="1"/>
  <c r="V1295" i="1" s="1"/>
  <c r="N1295" i="1"/>
  <c r="P1295" i="1"/>
  <c r="R1295" i="1"/>
  <c r="Y1295" i="1" l="1"/>
  <c r="AA1295" i="1" s="1"/>
  <c r="U1295" i="1"/>
  <c r="J1296" i="1" s="1"/>
  <c r="W1295" i="1"/>
  <c r="Z1295" i="1" l="1"/>
  <c r="I1296" i="1"/>
  <c r="N1296" i="1" s="1"/>
  <c r="L1296" i="1"/>
  <c r="Q1296" i="1" s="1"/>
  <c r="X1296" i="1" s="1"/>
  <c r="K1296" i="1"/>
  <c r="T1296" i="1" s="1"/>
  <c r="S1296" i="1"/>
  <c r="O1296" i="1"/>
  <c r="R1296" i="1" l="1"/>
  <c r="M1296" i="1"/>
  <c r="P1296" i="1"/>
  <c r="W1296" i="1" s="1"/>
  <c r="V1296" i="1"/>
  <c r="U1296" i="1" l="1"/>
  <c r="L1297" i="1" s="1"/>
  <c r="Q1297" i="1" s="1"/>
  <c r="X1297" i="1" s="1"/>
  <c r="Y1296" i="1"/>
  <c r="AA1296" i="1" s="1"/>
  <c r="K1297" i="1" l="1"/>
  <c r="T1297" i="1" s="1"/>
  <c r="I1297" i="1"/>
  <c r="M1297" i="1" s="1"/>
  <c r="J1297" i="1"/>
  <c r="O1297" i="1" s="1"/>
  <c r="Z1296" i="1"/>
  <c r="R1297" i="1" l="1"/>
  <c r="P1297" i="1"/>
  <c r="W1297" i="1" s="1"/>
  <c r="N1297" i="1"/>
  <c r="S1297" i="1"/>
  <c r="V1297" i="1" s="1"/>
  <c r="U1297" i="1" l="1"/>
  <c r="J1298" i="1" s="1"/>
  <c r="Y1297" i="1"/>
  <c r="AA1297" i="1" s="1"/>
  <c r="K1298" i="1" l="1"/>
  <c r="T1298" i="1" s="1"/>
  <c r="I1298" i="1"/>
  <c r="R1298" i="1" s="1"/>
  <c r="L1298" i="1"/>
  <c r="Q1298" i="1" s="1"/>
  <c r="X1298" i="1" s="1"/>
  <c r="S1298" i="1"/>
  <c r="O1298" i="1"/>
  <c r="Z1297" i="1"/>
  <c r="P1298" i="1" l="1"/>
  <c r="W1298" i="1" s="1"/>
  <c r="N1298" i="1"/>
  <c r="M1298" i="1"/>
  <c r="V1298" i="1"/>
  <c r="Y1298" i="1" l="1"/>
  <c r="Z1298" i="1" s="1"/>
  <c r="U1298" i="1"/>
  <c r="J1299" i="1" s="1"/>
  <c r="AA1298" i="1" l="1"/>
  <c r="I1299" i="1"/>
  <c r="N1299" i="1" s="1"/>
  <c r="K1299" i="1"/>
  <c r="T1299" i="1" s="1"/>
  <c r="L1299" i="1"/>
  <c r="Q1299" i="1" s="1"/>
  <c r="X1299" i="1" s="1"/>
  <c r="S1299" i="1"/>
  <c r="O1299" i="1"/>
  <c r="P1299" i="1" l="1"/>
  <c r="W1299" i="1" s="1"/>
  <c r="R1299" i="1"/>
  <c r="M1299" i="1"/>
  <c r="V1299" i="1"/>
  <c r="Y1299" i="1" l="1"/>
  <c r="AA1299" i="1" s="1"/>
  <c r="U1299" i="1"/>
  <c r="J1300" i="1" s="1"/>
  <c r="Z1299" i="1" l="1"/>
  <c r="I1300" i="1"/>
  <c r="R1300" i="1" s="1"/>
  <c r="L1300" i="1"/>
  <c r="Q1300" i="1" s="1"/>
  <c r="X1300" i="1" s="1"/>
  <c r="K1300" i="1"/>
  <c r="P1300" i="1" s="1"/>
  <c r="S1300" i="1"/>
  <c r="O1300" i="1"/>
  <c r="M1300" i="1" l="1"/>
  <c r="N1300" i="1"/>
  <c r="V1300" i="1"/>
  <c r="T1300" i="1"/>
  <c r="W1300" i="1" s="1"/>
  <c r="U1300" i="1" l="1"/>
  <c r="I1301" i="1" s="1"/>
  <c r="M1301" i="1" s="1"/>
  <c r="Y1300" i="1"/>
  <c r="AA1300" i="1" s="1"/>
  <c r="K1301" i="1" l="1"/>
  <c r="T1301" i="1" s="1"/>
  <c r="J1301" i="1"/>
  <c r="S1301" i="1" s="1"/>
  <c r="L1301" i="1"/>
  <c r="Q1301" i="1" s="1"/>
  <c r="X1301" i="1" s="1"/>
  <c r="R1301" i="1"/>
  <c r="N1301" i="1"/>
  <c r="Z1300" i="1"/>
  <c r="P1301" i="1" l="1"/>
  <c r="W1301" i="1" s="1"/>
  <c r="O1301" i="1"/>
  <c r="V1301" i="1" s="1"/>
  <c r="U1301" i="1"/>
  <c r="I1302" i="1" s="1"/>
  <c r="N1302" i="1" s="1"/>
  <c r="Y1301" i="1" l="1"/>
  <c r="Z1301" i="1" s="1"/>
  <c r="M1302" i="1"/>
  <c r="R1302" i="1"/>
  <c r="L1302" i="1"/>
  <c r="Q1302" i="1" s="1"/>
  <c r="X1302" i="1" s="1"/>
  <c r="K1302" i="1"/>
  <c r="T1302" i="1" s="1"/>
  <c r="J1302" i="1"/>
  <c r="O1302" i="1" s="1"/>
  <c r="U1302" i="1" l="1"/>
  <c r="I1303" i="1" s="1"/>
  <c r="AA1301" i="1"/>
  <c r="P1302" i="1"/>
  <c r="W1302" i="1" s="1"/>
  <c r="S1302" i="1"/>
  <c r="V1302" i="1" s="1"/>
  <c r="J1303" i="1" l="1"/>
  <c r="S1303" i="1" s="1"/>
  <c r="K1303" i="1"/>
  <c r="T1303" i="1" s="1"/>
  <c r="L1303" i="1"/>
  <c r="Q1303" i="1" s="1"/>
  <c r="X1303" i="1" s="1"/>
  <c r="Y1302" i="1"/>
  <c r="AA1302" i="1" s="1"/>
  <c r="R1303" i="1"/>
  <c r="N1303" i="1"/>
  <c r="M1303" i="1"/>
  <c r="O1303" i="1" l="1"/>
  <c r="V1303" i="1" s="1"/>
  <c r="P1303" i="1"/>
  <c r="W1303" i="1" s="1"/>
  <c r="Z1302" i="1"/>
  <c r="U1303" i="1"/>
  <c r="Y1303" i="1" l="1"/>
  <c r="AA1303" i="1" s="1"/>
  <c r="J1304" i="1"/>
  <c r="I1304" i="1"/>
  <c r="K1304" i="1"/>
  <c r="L1304" i="1"/>
  <c r="Z1303" i="1" l="1"/>
  <c r="Q1304" i="1"/>
  <c r="X1304" i="1" s="1"/>
  <c r="N1304" i="1"/>
  <c r="M1304" i="1"/>
  <c r="R1304" i="1"/>
  <c r="S1304" i="1"/>
  <c r="O1304" i="1"/>
  <c r="T1304" i="1"/>
  <c r="P1304" i="1"/>
  <c r="U1304" i="1" l="1"/>
  <c r="I1305" i="1" s="1"/>
  <c r="V1304" i="1"/>
  <c r="W1304" i="1"/>
  <c r="Y1304" i="1"/>
  <c r="J1305" i="1" l="1"/>
  <c r="O1305" i="1" s="1"/>
  <c r="K1305" i="1"/>
  <c r="P1305" i="1" s="1"/>
  <c r="L1305" i="1"/>
  <c r="Q1305" i="1" s="1"/>
  <c r="X1305" i="1" s="1"/>
  <c r="AA1304" i="1"/>
  <c r="Z1304" i="1"/>
  <c r="M1305" i="1"/>
  <c r="R1305" i="1"/>
  <c r="N1305" i="1"/>
  <c r="S1305" i="1" l="1"/>
  <c r="V1305" i="1" s="1"/>
  <c r="T1305" i="1"/>
  <c r="W1305" i="1" s="1"/>
  <c r="Y1305" i="1"/>
  <c r="U1305" i="1"/>
  <c r="AA1305" i="1" l="1"/>
  <c r="Z1305" i="1"/>
  <c r="J1306" i="1"/>
  <c r="I1306" i="1"/>
  <c r="K1306" i="1"/>
  <c r="L1306" i="1"/>
  <c r="R1306" i="1" l="1"/>
  <c r="M1306" i="1"/>
  <c r="N1306" i="1"/>
  <c r="T1306" i="1"/>
  <c r="P1306" i="1"/>
  <c r="Q1306" i="1"/>
  <c r="X1306" i="1" s="1"/>
  <c r="S1306" i="1"/>
  <c r="O1306" i="1"/>
  <c r="U1306" i="1" l="1"/>
  <c r="I1307" i="1" s="1"/>
  <c r="V1306" i="1"/>
  <c r="W1306" i="1"/>
  <c r="Y1306" i="1"/>
  <c r="K1307" i="1" l="1"/>
  <c r="T1307" i="1" s="1"/>
  <c r="J1307" i="1"/>
  <c r="S1307" i="1" s="1"/>
  <c r="L1307" i="1"/>
  <c r="Q1307" i="1" s="1"/>
  <c r="X1307" i="1" s="1"/>
  <c r="Z1306" i="1"/>
  <c r="AA1306" i="1"/>
  <c r="N1307" i="1"/>
  <c r="M1307" i="1"/>
  <c r="R1307" i="1"/>
  <c r="P1307" i="1" l="1"/>
  <c r="W1307" i="1" s="1"/>
  <c r="O1307" i="1"/>
  <c r="V1307" i="1" s="1"/>
  <c r="U1307" i="1"/>
  <c r="Y1307" i="1" l="1"/>
  <c r="AA1307" i="1" s="1"/>
  <c r="J1308" i="1"/>
  <c r="I1308" i="1"/>
  <c r="K1308" i="1"/>
  <c r="L1308" i="1"/>
  <c r="Z1307" i="1" l="1"/>
  <c r="P1308" i="1"/>
  <c r="T1308" i="1"/>
  <c r="R1308" i="1"/>
  <c r="N1308" i="1"/>
  <c r="M1308" i="1"/>
  <c r="Q1308" i="1"/>
  <c r="X1308" i="1" s="1"/>
  <c r="S1308" i="1"/>
  <c r="O1308" i="1"/>
  <c r="W1308" i="1" l="1"/>
  <c r="V1308" i="1"/>
  <c r="Y1308" i="1"/>
  <c r="U1308" i="1"/>
  <c r="I1309" i="1" l="1"/>
  <c r="J1309" i="1"/>
  <c r="K1309" i="1"/>
  <c r="AA1308" i="1"/>
  <c r="Z1308" i="1"/>
  <c r="L1309" i="1"/>
  <c r="T1309" i="1" l="1"/>
  <c r="P1309" i="1"/>
  <c r="S1309" i="1"/>
  <c r="O1309" i="1"/>
  <c r="Q1309" i="1"/>
  <c r="X1309" i="1" s="1"/>
  <c r="M1309" i="1"/>
  <c r="N1309" i="1"/>
  <c r="R1309" i="1"/>
  <c r="W1309" i="1" l="1"/>
  <c r="V1309" i="1"/>
  <c r="Y1309" i="1"/>
  <c r="U1309" i="1"/>
  <c r="Z1309" i="1" l="1"/>
  <c r="AA1309" i="1"/>
  <c r="K1310" i="1"/>
  <c r="J1310" i="1"/>
  <c r="I1310" i="1"/>
  <c r="L1310" i="1"/>
  <c r="N1310" i="1" l="1"/>
  <c r="R1310" i="1"/>
  <c r="M1310" i="1"/>
  <c r="Q1310" i="1"/>
  <c r="X1310" i="1" s="1"/>
  <c r="P1310" i="1"/>
  <c r="T1310" i="1"/>
  <c r="O1310" i="1"/>
  <c r="S1310" i="1"/>
  <c r="W1310" i="1" l="1"/>
  <c r="V1310" i="1"/>
  <c r="Y1310" i="1"/>
  <c r="AA1310" i="1" s="1"/>
  <c r="U1310" i="1"/>
  <c r="Z1310" i="1" l="1"/>
  <c r="J1311" i="1"/>
  <c r="I1311" i="1"/>
  <c r="K1311" i="1"/>
  <c r="L1311" i="1"/>
  <c r="T1311" i="1" l="1"/>
  <c r="P1311" i="1"/>
  <c r="R1311" i="1"/>
  <c r="N1311" i="1"/>
  <c r="M1311" i="1"/>
  <c r="Q1311" i="1"/>
  <c r="X1311" i="1" s="1"/>
  <c r="S1311" i="1"/>
  <c r="O1311" i="1"/>
  <c r="W1311" i="1" l="1"/>
  <c r="V1311" i="1"/>
  <c r="U1311" i="1"/>
  <c r="Y1311" i="1"/>
  <c r="J1312" i="1" l="1"/>
  <c r="O1312" i="1" s="1"/>
  <c r="K1312" i="1"/>
  <c r="P1312" i="1" s="1"/>
  <c r="I1312" i="1"/>
  <c r="R1312" i="1" s="1"/>
  <c r="L1312" i="1"/>
  <c r="AA1311" i="1"/>
  <c r="Z1311" i="1"/>
  <c r="S1312" i="1" l="1"/>
  <c r="V1312" i="1" s="1"/>
  <c r="N1312" i="1"/>
  <c r="M1312" i="1"/>
  <c r="T1312" i="1"/>
  <c r="W1312" i="1" s="1"/>
  <c r="Q1312" i="1"/>
  <c r="U1312" i="1" l="1"/>
  <c r="K1313" i="1" s="1"/>
  <c r="Y1312" i="1"/>
  <c r="AA1312" i="1" s="1"/>
  <c r="X1312" i="1"/>
  <c r="I1313" i="1" l="1"/>
  <c r="R1313" i="1" s="1"/>
  <c r="J1313" i="1"/>
  <c r="O1313" i="1" s="1"/>
  <c r="L1313" i="1"/>
  <c r="Q1313" i="1" s="1"/>
  <c r="X1313" i="1" s="1"/>
  <c r="Z1312" i="1"/>
  <c r="P1313" i="1"/>
  <c r="T1313" i="1"/>
  <c r="M1313" i="1" l="1"/>
  <c r="N1313" i="1"/>
  <c r="S1313" i="1"/>
  <c r="V1313" i="1" s="1"/>
  <c r="W1313" i="1"/>
  <c r="Y1313" i="1" l="1"/>
  <c r="Z1313" i="1" s="1"/>
  <c r="U1313" i="1"/>
  <c r="J1314" i="1" s="1"/>
  <c r="AA1313" i="1" l="1"/>
  <c r="L1314" i="1"/>
  <c r="Q1314" i="1" s="1"/>
  <c r="X1314" i="1" s="1"/>
  <c r="K1314" i="1"/>
  <c r="T1314" i="1" s="1"/>
  <c r="I1314" i="1"/>
  <c r="M1314" i="1" s="1"/>
  <c r="S1314" i="1"/>
  <c r="O1314" i="1"/>
  <c r="N1314" i="1" l="1"/>
  <c r="R1314" i="1"/>
  <c r="P1314" i="1"/>
  <c r="W1314" i="1" s="1"/>
  <c r="V1314" i="1"/>
  <c r="U1314" i="1" l="1"/>
  <c r="J1315" i="1" s="1"/>
  <c r="O1315" i="1" s="1"/>
  <c r="Y1314" i="1"/>
  <c r="Z1314" i="1" s="1"/>
  <c r="I1315" i="1" l="1"/>
  <c r="R1315" i="1" s="1"/>
  <c r="AA1314" i="1"/>
  <c r="K1315" i="1"/>
  <c r="P1315" i="1" s="1"/>
  <c r="L1315" i="1"/>
  <c r="Q1315" i="1" s="1"/>
  <c r="X1315" i="1" s="1"/>
  <c r="S1315" i="1"/>
  <c r="V1315" i="1" s="1"/>
  <c r="M1315" i="1" l="1"/>
  <c r="N1315" i="1"/>
  <c r="T1315" i="1"/>
  <c r="W1315" i="1" s="1"/>
  <c r="U1315" i="1" l="1"/>
  <c r="I1316" i="1" s="1"/>
  <c r="M1316" i="1" s="1"/>
  <c r="Y1315" i="1"/>
  <c r="Z1315" i="1" s="1"/>
  <c r="J1316" i="1" l="1"/>
  <c r="S1316" i="1" s="1"/>
  <c r="L1316" i="1"/>
  <c r="Q1316" i="1" s="1"/>
  <c r="X1316" i="1" s="1"/>
  <c r="K1316" i="1"/>
  <c r="P1316" i="1" s="1"/>
  <c r="R1316" i="1"/>
  <c r="N1316" i="1"/>
  <c r="AA1315" i="1"/>
  <c r="O1316" i="1" l="1"/>
  <c r="V1316" i="1" s="1"/>
  <c r="U1316" i="1"/>
  <c r="I1317" i="1" s="1"/>
  <c r="M1317" i="1" s="1"/>
  <c r="T1316" i="1"/>
  <c r="W1316" i="1" s="1"/>
  <c r="Y1316" i="1" l="1"/>
  <c r="Z1316" i="1" s="1"/>
  <c r="K1317" i="1"/>
  <c r="T1317" i="1" s="1"/>
  <c r="N1317" i="1"/>
  <c r="R1317" i="1"/>
  <c r="J1317" i="1"/>
  <c r="O1317" i="1" s="1"/>
  <c r="L1317" i="1"/>
  <c r="Q1317" i="1" s="1"/>
  <c r="X1317" i="1" s="1"/>
  <c r="AA1316" i="1" l="1"/>
  <c r="P1317" i="1"/>
  <c r="W1317" i="1" s="1"/>
  <c r="U1317" i="1"/>
  <c r="I1318" i="1" s="1"/>
  <c r="S1317" i="1"/>
  <c r="V1317" i="1" s="1"/>
  <c r="Y1317" i="1" l="1"/>
  <c r="Z1317" i="1" s="1"/>
  <c r="K1318" i="1"/>
  <c r="P1318" i="1" s="1"/>
  <c r="J1318" i="1"/>
  <c r="S1318" i="1" s="1"/>
  <c r="L1318" i="1"/>
  <c r="Q1318" i="1" s="1"/>
  <c r="X1318" i="1" s="1"/>
  <c r="N1318" i="1"/>
  <c r="R1318" i="1"/>
  <c r="M1318" i="1"/>
  <c r="AA1317" i="1" l="1"/>
  <c r="T1318" i="1"/>
  <c r="W1318" i="1" s="1"/>
  <c r="O1318" i="1"/>
  <c r="V1318" i="1" s="1"/>
  <c r="U1318" i="1"/>
  <c r="Y1318" i="1" l="1"/>
  <c r="AA1318" i="1" s="1"/>
  <c r="J1319" i="1"/>
  <c r="I1319" i="1"/>
  <c r="K1319" i="1"/>
  <c r="L1319" i="1"/>
  <c r="Z1318" i="1" l="1"/>
  <c r="Q1319" i="1"/>
  <c r="X1319" i="1" s="1"/>
  <c r="R1319" i="1"/>
  <c r="N1319" i="1"/>
  <c r="M1319" i="1"/>
  <c r="P1319" i="1"/>
  <c r="T1319" i="1"/>
  <c r="S1319" i="1"/>
  <c r="O1319" i="1"/>
  <c r="V1319" i="1" l="1"/>
  <c r="U1319" i="1"/>
  <c r="W1319" i="1"/>
  <c r="Y1319" i="1"/>
  <c r="J1320" i="1" l="1"/>
  <c r="O1320" i="1" s="1"/>
  <c r="L1320" i="1"/>
  <c r="Q1320" i="1" s="1"/>
  <c r="X1320" i="1" s="1"/>
  <c r="K1320" i="1"/>
  <c r="P1320" i="1" s="1"/>
  <c r="I1320" i="1"/>
  <c r="R1320" i="1" s="1"/>
  <c r="Z1319" i="1"/>
  <c r="AA1319" i="1"/>
  <c r="S1320" i="1" l="1"/>
  <c r="V1320" i="1" s="1"/>
  <c r="M1320" i="1"/>
  <c r="N1320" i="1"/>
  <c r="T1320" i="1"/>
  <c r="W1320" i="1" s="1"/>
  <c r="Y1320" i="1" l="1"/>
  <c r="Z1320" i="1" s="1"/>
  <c r="U1320" i="1"/>
  <c r="I1321" i="1" s="1"/>
  <c r="AA1320" i="1" l="1"/>
  <c r="L1321" i="1"/>
  <c r="Q1321" i="1" s="1"/>
  <c r="X1321" i="1" s="1"/>
  <c r="J1321" i="1"/>
  <c r="O1321" i="1" s="1"/>
  <c r="K1321" i="1"/>
  <c r="P1321" i="1" s="1"/>
  <c r="M1321" i="1"/>
  <c r="R1321" i="1"/>
  <c r="N1321" i="1"/>
  <c r="S1321" i="1" l="1"/>
  <c r="V1321" i="1" s="1"/>
  <c r="T1321" i="1"/>
  <c r="W1321" i="1" s="1"/>
  <c r="Y1321" i="1"/>
  <c r="U1321" i="1"/>
  <c r="J1322" i="1" l="1"/>
  <c r="I1322" i="1"/>
  <c r="K1322" i="1"/>
  <c r="AA1321" i="1"/>
  <c r="Z1321" i="1"/>
  <c r="L1322" i="1"/>
  <c r="Q1322" i="1" l="1"/>
  <c r="X1322" i="1" s="1"/>
  <c r="T1322" i="1"/>
  <c r="P1322" i="1"/>
  <c r="R1322" i="1"/>
  <c r="N1322" i="1"/>
  <c r="M1322" i="1"/>
  <c r="S1322" i="1"/>
  <c r="O1322" i="1"/>
  <c r="W1322" i="1" l="1"/>
  <c r="Y1322" i="1"/>
  <c r="Z1322" i="1" s="1"/>
  <c r="V1322" i="1"/>
  <c r="U1322" i="1"/>
  <c r="AA1322" i="1" l="1"/>
  <c r="J1323" i="1"/>
  <c r="I1323" i="1"/>
  <c r="K1323" i="1"/>
  <c r="L1323" i="1"/>
  <c r="Q1323" i="1" l="1"/>
  <c r="X1323" i="1" s="1"/>
  <c r="N1323" i="1"/>
  <c r="M1323" i="1"/>
  <c r="R1323" i="1"/>
  <c r="T1323" i="1"/>
  <c r="P1323" i="1"/>
  <c r="O1323" i="1"/>
  <c r="S1323" i="1"/>
  <c r="W1323" i="1" l="1"/>
  <c r="V1323" i="1"/>
  <c r="Y1323" i="1"/>
  <c r="AA1323" i="1" s="1"/>
  <c r="U1323" i="1"/>
  <c r="Z1323" i="1" l="1"/>
  <c r="J1324" i="1"/>
  <c r="I1324" i="1"/>
  <c r="K1324" i="1"/>
  <c r="L1324" i="1"/>
  <c r="Q1324" i="1" l="1"/>
  <c r="X1324" i="1" s="1"/>
  <c r="R1324" i="1"/>
  <c r="N1324" i="1"/>
  <c r="M1324" i="1"/>
  <c r="P1324" i="1"/>
  <c r="T1324" i="1"/>
  <c r="S1324" i="1"/>
  <c r="O1324" i="1"/>
  <c r="W1324" i="1" l="1"/>
  <c r="V1324" i="1"/>
  <c r="Y1324" i="1"/>
  <c r="U1324" i="1"/>
  <c r="I1325" i="1" l="1"/>
  <c r="J1325" i="1"/>
  <c r="K1325" i="1"/>
  <c r="AA1324" i="1"/>
  <c r="Z1324" i="1"/>
  <c r="L1325" i="1"/>
  <c r="Q1325" i="1" l="1"/>
  <c r="X1325" i="1" s="1"/>
  <c r="S1325" i="1"/>
  <c r="O1325" i="1"/>
  <c r="T1325" i="1"/>
  <c r="P1325" i="1"/>
  <c r="M1325" i="1"/>
  <c r="R1325" i="1"/>
  <c r="N1325" i="1"/>
  <c r="V1325" i="1" l="1"/>
  <c r="W1325" i="1"/>
  <c r="Y1325" i="1"/>
  <c r="U1325" i="1"/>
  <c r="K1326" i="1" l="1"/>
  <c r="J1326" i="1"/>
  <c r="I1326" i="1"/>
  <c r="Z1325" i="1"/>
  <c r="AA1325" i="1"/>
  <c r="L1326" i="1"/>
  <c r="N1326" i="1" l="1"/>
  <c r="M1326" i="1"/>
  <c r="R1326" i="1"/>
  <c r="Q1326" i="1"/>
  <c r="X1326" i="1" s="1"/>
  <c r="O1326" i="1"/>
  <c r="S1326" i="1"/>
  <c r="P1326" i="1"/>
  <c r="T1326" i="1"/>
  <c r="W1326" i="1" l="1"/>
  <c r="U1326" i="1"/>
  <c r="I1327" i="1" s="1"/>
  <c r="V1326" i="1"/>
  <c r="Y1326" i="1"/>
  <c r="L1327" i="1" l="1"/>
  <c r="Q1327" i="1" s="1"/>
  <c r="X1327" i="1" s="1"/>
  <c r="K1327" i="1"/>
  <c r="T1327" i="1" s="1"/>
  <c r="J1327" i="1"/>
  <c r="O1327" i="1" s="1"/>
  <c r="R1327" i="1"/>
  <c r="N1327" i="1"/>
  <c r="M1327" i="1"/>
  <c r="AA1326" i="1"/>
  <c r="Z1326" i="1"/>
  <c r="P1327" i="1" l="1"/>
  <c r="W1327" i="1" s="1"/>
  <c r="S1327" i="1"/>
  <c r="V1327" i="1" s="1"/>
  <c r="U1327" i="1"/>
  <c r="Y1327" i="1" l="1"/>
  <c r="AA1327" i="1" s="1"/>
  <c r="J1328" i="1"/>
  <c r="I1328" i="1"/>
  <c r="K1328" i="1"/>
  <c r="L1328" i="1"/>
  <c r="Z1327" i="1" l="1"/>
  <c r="Q1328" i="1"/>
  <c r="X1328" i="1" s="1"/>
  <c r="N1328" i="1"/>
  <c r="M1328" i="1"/>
  <c r="R1328" i="1"/>
  <c r="T1328" i="1"/>
  <c r="P1328" i="1"/>
  <c r="O1328" i="1"/>
  <c r="S1328" i="1"/>
  <c r="W1328" i="1" l="1"/>
  <c r="Y1328" i="1"/>
  <c r="AA1328" i="1" s="1"/>
  <c r="V1328" i="1"/>
  <c r="U1328" i="1"/>
  <c r="Z1328" i="1" l="1"/>
  <c r="I1329" i="1"/>
  <c r="J1329" i="1"/>
  <c r="K1329" i="1"/>
  <c r="L1329" i="1"/>
  <c r="Q1329" i="1" l="1"/>
  <c r="X1329" i="1" s="1"/>
  <c r="O1329" i="1"/>
  <c r="S1329" i="1"/>
  <c r="P1329" i="1"/>
  <c r="T1329" i="1"/>
  <c r="M1329" i="1"/>
  <c r="R1329" i="1"/>
  <c r="N1329" i="1"/>
  <c r="V1329" i="1" l="1"/>
  <c r="W1329" i="1"/>
  <c r="Y1329" i="1"/>
  <c r="U1329" i="1"/>
  <c r="L1330" i="1" l="1"/>
  <c r="Q1330" i="1" s="1"/>
  <c r="X1330" i="1" s="1"/>
  <c r="J1330" i="1"/>
  <c r="I1330" i="1"/>
  <c r="K1330" i="1"/>
  <c r="AA1329" i="1"/>
  <c r="Z1329" i="1"/>
  <c r="T1330" i="1" l="1"/>
  <c r="P1330" i="1"/>
  <c r="R1330" i="1"/>
  <c r="N1330" i="1"/>
  <c r="M1330" i="1"/>
  <c r="S1330" i="1"/>
  <c r="O1330" i="1"/>
  <c r="W1330" i="1" l="1"/>
  <c r="Y1330" i="1"/>
  <c r="Z1330" i="1" s="1"/>
  <c r="V1330" i="1"/>
  <c r="U1330" i="1"/>
  <c r="AA1330" i="1" l="1"/>
  <c r="J1331" i="1"/>
  <c r="I1331" i="1"/>
  <c r="K1331" i="1"/>
  <c r="L1331" i="1"/>
  <c r="T1331" i="1" l="1"/>
  <c r="P1331" i="1"/>
  <c r="Q1331" i="1"/>
  <c r="X1331" i="1" s="1"/>
  <c r="N1331" i="1"/>
  <c r="M1331" i="1"/>
  <c r="R1331" i="1"/>
  <c r="O1331" i="1"/>
  <c r="S1331" i="1"/>
  <c r="W1331" i="1" l="1"/>
  <c r="V1331" i="1"/>
  <c r="U1331" i="1"/>
  <c r="Y1331" i="1"/>
  <c r="J1332" i="1" l="1"/>
  <c r="O1332" i="1" s="1"/>
  <c r="K1332" i="1"/>
  <c r="P1332" i="1" s="1"/>
  <c r="I1332" i="1"/>
  <c r="N1332" i="1" s="1"/>
  <c r="L1332" i="1"/>
  <c r="AA1331" i="1"/>
  <c r="Z1331" i="1"/>
  <c r="S1332" i="1" l="1"/>
  <c r="V1332" i="1" s="1"/>
  <c r="T1332" i="1"/>
  <c r="W1332" i="1" s="1"/>
  <c r="R1332" i="1"/>
  <c r="M1332" i="1"/>
  <c r="Q1332" i="1"/>
  <c r="X1332" i="1" s="1"/>
  <c r="U1332" i="1" l="1"/>
  <c r="I1333" i="1" s="1"/>
  <c r="M1333" i="1" s="1"/>
  <c r="Y1332" i="1"/>
  <c r="AA1332" i="1" s="1"/>
  <c r="Z1332" i="1" l="1"/>
  <c r="L1333" i="1"/>
  <c r="Q1333" i="1" s="1"/>
  <c r="X1333" i="1" s="1"/>
  <c r="K1333" i="1"/>
  <c r="T1333" i="1" s="1"/>
  <c r="J1333" i="1"/>
  <c r="O1333" i="1" s="1"/>
  <c r="N1333" i="1"/>
  <c r="R1333" i="1"/>
  <c r="P1333" i="1" l="1"/>
  <c r="W1333" i="1" s="1"/>
  <c r="S1333" i="1"/>
  <c r="V1333" i="1" s="1"/>
  <c r="U1333" i="1"/>
  <c r="Y1333" i="1" l="1"/>
  <c r="Z1333" i="1" s="1"/>
  <c r="L1334" i="1"/>
  <c r="Q1334" i="1" s="1"/>
  <c r="X1334" i="1" s="1"/>
  <c r="K1334" i="1"/>
  <c r="T1334" i="1" s="1"/>
  <c r="J1334" i="1"/>
  <c r="O1334" i="1" s="1"/>
  <c r="I1334" i="1"/>
  <c r="M1334" i="1" s="1"/>
  <c r="AA1333" i="1" l="1"/>
  <c r="S1334" i="1"/>
  <c r="V1334" i="1" s="1"/>
  <c r="P1334" i="1"/>
  <c r="W1334" i="1" s="1"/>
  <c r="R1334" i="1"/>
  <c r="N1334" i="1"/>
  <c r="U1334" i="1" l="1"/>
  <c r="J1335" i="1" s="1"/>
  <c r="S1335" i="1" s="1"/>
  <c r="Y1334" i="1"/>
  <c r="AA1334" i="1" s="1"/>
  <c r="Z1334" i="1" l="1"/>
  <c r="K1335" i="1"/>
  <c r="T1335" i="1" s="1"/>
  <c r="L1335" i="1"/>
  <c r="Q1335" i="1" s="1"/>
  <c r="X1335" i="1" s="1"/>
  <c r="I1335" i="1"/>
  <c r="M1335" i="1" s="1"/>
  <c r="O1335" i="1"/>
  <c r="V1335" i="1" s="1"/>
  <c r="P1335" i="1" l="1"/>
  <c r="W1335" i="1" s="1"/>
  <c r="N1335" i="1"/>
  <c r="R1335" i="1"/>
  <c r="Y1335" i="1" l="1"/>
  <c r="AA1335" i="1" s="1"/>
  <c r="U1335" i="1"/>
  <c r="J1336" i="1" s="1"/>
  <c r="O1336" i="1" s="1"/>
  <c r="Z1335" i="1" l="1"/>
  <c r="S1336" i="1"/>
  <c r="V1336" i="1" s="1"/>
  <c r="K1336" i="1"/>
  <c r="P1336" i="1" s="1"/>
  <c r="L1336" i="1"/>
  <c r="Q1336" i="1" s="1"/>
  <c r="X1336" i="1" s="1"/>
  <c r="I1336" i="1"/>
  <c r="T1336" i="1" l="1"/>
  <c r="W1336" i="1" s="1"/>
  <c r="M1336" i="1"/>
  <c r="R1336" i="1"/>
  <c r="N1336" i="1"/>
  <c r="Y1336" i="1" l="1"/>
  <c r="U1336" i="1"/>
  <c r="I1337" i="1" l="1"/>
  <c r="J1337" i="1"/>
  <c r="L1337" i="1"/>
  <c r="Q1337" i="1" s="1"/>
  <c r="X1337" i="1" s="1"/>
  <c r="K1337" i="1"/>
  <c r="Z1336" i="1"/>
  <c r="AA1336" i="1"/>
  <c r="O1337" i="1" l="1"/>
  <c r="S1337" i="1"/>
  <c r="P1337" i="1"/>
  <c r="T1337" i="1"/>
  <c r="R1337" i="1"/>
  <c r="N1337" i="1"/>
  <c r="M1337" i="1"/>
  <c r="W1337" i="1" l="1"/>
  <c r="Y1337" i="1"/>
  <c r="U1337" i="1"/>
  <c r="V1337" i="1"/>
  <c r="L1338" i="1" l="1"/>
  <c r="Q1338" i="1" s="1"/>
  <c r="X1338" i="1" s="1"/>
  <c r="K1338" i="1"/>
  <c r="J1338" i="1"/>
  <c r="I1338" i="1"/>
  <c r="AA1337" i="1"/>
  <c r="Z1337" i="1"/>
  <c r="S1338" i="1" l="1"/>
  <c r="O1338" i="1"/>
  <c r="R1338" i="1"/>
  <c r="N1338" i="1"/>
  <c r="M1338" i="1"/>
  <c r="P1338" i="1"/>
  <c r="T1338" i="1"/>
  <c r="V1338" i="1" l="1"/>
  <c r="Y1338" i="1"/>
  <c r="Z1338" i="1" s="1"/>
  <c r="W1338" i="1"/>
  <c r="U1338" i="1"/>
  <c r="AA1338" i="1" l="1"/>
  <c r="J1339" i="1"/>
  <c r="I1339" i="1"/>
  <c r="K1339" i="1"/>
  <c r="L1339" i="1"/>
  <c r="Q1339" i="1" s="1"/>
  <c r="X1339" i="1" s="1"/>
  <c r="P1339" i="1" l="1"/>
  <c r="T1339" i="1"/>
  <c r="N1339" i="1"/>
  <c r="M1339" i="1"/>
  <c r="R1339" i="1"/>
  <c r="O1339" i="1"/>
  <c r="S1339" i="1"/>
  <c r="W1339" i="1" l="1"/>
  <c r="V1339" i="1"/>
  <c r="Y1339" i="1"/>
  <c r="U1339" i="1"/>
  <c r="J1340" i="1" l="1"/>
  <c r="I1340" i="1"/>
  <c r="K1340" i="1"/>
  <c r="AA1339" i="1"/>
  <c r="Z1339" i="1"/>
  <c r="L1340" i="1"/>
  <c r="Q1340" i="1" s="1"/>
  <c r="X1340" i="1" s="1"/>
  <c r="T1340" i="1" l="1"/>
  <c r="P1340" i="1"/>
  <c r="N1340" i="1"/>
  <c r="R1340" i="1"/>
  <c r="M1340" i="1"/>
  <c r="S1340" i="1"/>
  <c r="O1340" i="1"/>
  <c r="W1340" i="1" l="1"/>
  <c r="V1340" i="1"/>
  <c r="Y1340" i="1"/>
  <c r="U1340" i="1"/>
  <c r="J1341" i="1" l="1"/>
  <c r="K1341" i="1"/>
  <c r="I1341" i="1"/>
  <c r="AA1340" i="1"/>
  <c r="Z1340" i="1"/>
  <c r="L1341" i="1"/>
  <c r="Q1341" i="1" s="1"/>
  <c r="X1341" i="1" s="1"/>
  <c r="M1341" i="1" l="1"/>
  <c r="R1341" i="1"/>
  <c r="N1341" i="1"/>
  <c r="T1341" i="1"/>
  <c r="P1341" i="1"/>
  <c r="S1341" i="1"/>
  <c r="O1341" i="1"/>
  <c r="W1341" i="1" l="1"/>
  <c r="U1341" i="1"/>
  <c r="I1342" i="1" s="1"/>
  <c r="N1342" i="1" s="1"/>
  <c r="V1341" i="1"/>
  <c r="Y1341" i="1"/>
  <c r="L1342" i="1" l="1"/>
  <c r="Q1342" i="1" s="1"/>
  <c r="X1342" i="1" s="1"/>
  <c r="J1342" i="1"/>
  <c r="O1342" i="1" s="1"/>
  <c r="K1342" i="1"/>
  <c r="P1342" i="1" s="1"/>
  <c r="Z1341" i="1"/>
  <c r="AA1341" i="1"/>
  <c r="M1342" i="1"/>
  <c r="R1342" i="1"/>
  <c r="S1342" i="1" l="1"/>
  <c r="V1342" i="1" s="1"/>
  <c r="Y1342" i="1"/>
  <c r="AA1342" i="1" s="1"/>
  <c r="T1342" i="1"/>
  <c r="W1342" i="1" s="1"/>
  <c r="U1342" i="1"/>
  <c r="Z1342" i="1" l="1"/>
  <c r="J1343" i="1"/>
  <c r="S1343" i="1" s="1"/>
  <c r="K1343" i="1"/>
  <c r="T1343" i="1" s="1"/>
  <c r="L1343" i="1"/>
  <c r="Q1343" i="1" s="1"/>
  <c r="X1343" i="1" s="1"/>
  <c r="I1343" i="1"/>
  <c r="R1343" i="1" s="1"/>
  <c r="O1343" i="1" l="1"/>
  <c r="V1343" i="1" s="1"/>
  <c r="P1343" i="1"/>
  <c r="W1343" i="1" s="1"/>
  <c r="N1343" i="1"/>
  <c r="M1343" i="1"/>
  <c r="U1343" i="1" l="1"/>
  <c r="K1344" i="1" s="1"/>
  <c r="P1344" i="1" s="1"/>
  <c r="Y1343" i="1"/>
  <c r="AA1343" i="1" s="1"/>
  <c r="L1344" i="1" l="1"/>
  <c r="Q1344" i="1" s="1"/>
  <c r="X1344" i="1" s="1"/>
  <c r="I1344" i="1"/>
  <c r="R1344" i="1" s="1"/>
  <c r="J1344" i="1"/>
  <c r="O1344" i="1" s="1"/>
  <c r="T1344" i="1"/>
  <c r="W1344" i="1" s="1"/>
  <c r="Z1343" i="1"/>
  <c r="N1344" i="1" l="1"/>
  <c r="M1344" i="1"/>
  <c r="S1344" i="1"/>
  <c r="V1344" i="1" s="1"/>
  <c r="U1344" i="1" l="1"/>
  <c r="I1345" i="1" s="1"/>
  <c r="N1345" i="1" s="1"/>
  <c r="Y1344" i="1"/>
  <c r="AA1344" i="1" s="1"/>
  <c r="Z1344" i="1" l="1"/>
  <c r="R1345" i="1"/>
  <c r="J1345" i="1"/>
  <c r="O1345" i="1" s="1"/>
  <c r="M1345" i="1"/>
  <c r="L1345" i="1"/>
  <c r="Q1345" i="1" s="1"/>
  <c r="X1345" i="1" s="1"/>
  <c r="K1345" i="1"/>
  <c r="P1345" i="1" s="1"/>
  <c r="U1345" i="1" l="1"/>
  <c r="I1346" i="1" s="1"/>
  <c r="Y1345" i="1"/>
  <c r="Z1345" i="1" s="1"/>
  <c r="S1345" i="1"/>
  <c r="V1345" i="1" s="1"/>
  <c r="T1345" i="1"/>
  <c r="W1345" i="1" s="1"/>
  <c r="AA1345" i="1" l="1"/>
  <c r="K1346" i="1"/>
  <c r="P1346" i="1" s="1"/>
  <c r="L1346" i="1"/>
  <c r="Q1346" i="1" s="1"/>
  <c r="X1346" i="1" s="1"/>
  <c r="J1346" i="1"/>
  <c r="S1346" i="1" s="1"/>
  <c r="R1346" i="1"/>
  <c r="N1346" i="1"/>
  <c r="M1346" i="1"/>
  <c r="T1346" i="1" l="1"/>
  <c r="W1346" i="1" s="1"/>
  <c r="O1346" i="1"/>
  <c r="Y1346" i="1" s="1"/>
  <c r="U1346" i="1"/>
  <c r="V1346" i="1" l="1"/>
  <c r="L1347" i="1" s="1"/>
  <c r="Q1347" i="1" s="1"/>
  <c r="X1347" i="1" s="1"/>
  <c r="I1347" i="1"/>
  <c r="M1347" i="1" s="1"/>
  <c r="Z1346" i="1"/>
  <c r="AA1346" i="1"/>
  <c r="K1347" i="1" l="1"/>
  <c r="P1347" i="1" s="1"/>
  <c r="J1347" i="1"/>
  <c r="O1347" i="1" s="1"/>
  <c r="N1347" i="1"/>
  <c r="R1347" i="1"/>
  <c r="T1347" i="1" l="1"/>
  <c r="W1347" i="1" s="1"/>
  <c r="Y1347" i="1"/>
  <c r="AA1347" i="1" s="1"/>
  <c r="S1347" i="1"/>
  <c r="V1347" i="1" s="1"/>
  <c r="U1347" i="1"/>
  <c r="Z1347" i="1" l="1"/>
  <c r="J1348" i="1"/>
  <c r="O1348" i="1" s="1"/>
  <c r="L1348" i="1"/>
  <c r="Q1348" i="1" s="1"/>
  <c r="X1348" i="1" s="1"/>
  <c r="K1348" i="1"/>
  <c r="P1348" i="1" s="1"/>
  <c r="I1348" i="1"/>
  <c r="R1348" i="1" s="1"/>
  <c r="S1348" i="1" l="1"/>
  <c r="V1348" i="1" s="1"/>
  <c r="T1348" i="1"/>
  <c r="W1348" i="1" s="1"/>
  <c r="M1348" i="1"/>
  <c r="N1348" i="1"/>
  <c r="U1348" i="1" l="1"/>
  <c r="K1349" i="1" s="1"/>
  <c r="T1349" i="1" s="1"/>
  <c r="Y1348" i="1"/>
  <c r="AA1348" i="1" s="1"/>
  <c r="I1349" i="1" l="1"/>
  <c r="N1349" i="1" s="1"/>
  <c r="J1349" i="1"/>
  <c r="S1349" i="1" s="1"/>
  <c r="L1349" i="1"/>
  <c r="Q1349" i="1" s="1"/>
  <c r="X1349" i="1" s="1"/>
  <c r="P1349" i="1"/>
  <c r="W1349" i="1" s="1"/>
  <c r="Z1348" i="1"/>
  <c r="M1349" i="1" l="1"/>
  <c r="R1349" i="1"/>
  <c r="O1349" i="1"/>
  <c r="V1349" i="1" s="1"/>
  <c r="U1349" i="1" l="1"/>
  <c r="K1350" i="1" s="1"/>
  <c r="Y1349" i="1"/>
  <c r="AA1349" i="1" s="1"/>
  <c r="J1350" i="1" l="1"/>
  <c r="S1350" i="1" s="1"/>
  <c r="I1350" i="1"/>
  <c r="N1350" i="1" s="1"/>
  <c r="L1350" i="1"/>
  <c r="Q1350" i="1" s="1"/>
  <c r="X1350" i="1" s="1"/>
  <c r="P1350" i="1"/>
  <c r="T1350" i="1"/>
  <c r="Z1349" i="1"/>
  <c r="R1350" i="1" l="1"/>
  <c r="O1350" i="1"/>
  <c r="V1350" i="1" s="1"/>
  <c r="W1350" i="1"/>
  <c r="M1350" i="1"/>
  <c r="Y1350" i="1" l="1"/>
  <c r="AA1350" i="1" s="1"/>
  <c r="U1350" i="1"/>
  <c r="J1351" i="1" s="1"/>
  <c r="O1351" i="1" s="1"/>
  <c r="Z1350" i="1" l="1"/>
  <c r="K1351" i="1"/>
  <c r="P1351" i="1" s="1"/>
  <c r="S1351" i="1"/>
  <c r="V1351" i="1" s="1"/>
  <c r="I1351" i="1"/>
  <c r="N1351" i="1" s="1"/>
  <c r="L1351" i="1"/>
  <c r="Q1351" i="1" s="1"/>
  <c r="X1351" i="1" s="1"/>
  <c r="T1351" i="1" l="1"/>
  <c r="W1351" i="1" s="1"/>
  <c r="R1351" i="1"/>
  <c r="M1351" i="1"/>
  <c r="Y1351" i="1" s="1"/>
  <c r="U1351" i="1" l="1"/>
  <c r="L1352" i="1" s="1"/>
  <c r="Q1352" i="1" s="1"/>
  <c r="X1352" i="1" s="1"/>
  <c r="Z1351" i="1"/>
  <c r="AA1351" i="1"/>
  <c r="I1352" i="1" l="1"/>
  <c r="N1352" i="1" s="1"/>
  <c r="K1352" i="1"/>
  <c r="P1352" i="1" s="1"/>
  <c r="J1352" i="1"/>
  <c r="O1352" i="1" s="1"/>
  <c r="R1352" i="1" l="1"/>
  <c r="M1352" i="1"/>
  <c r="Y1352" i="1" s="1"/>
  <c r="AA1352" i="1" s="1"/>
  <c r="T1352" i="1"/>
  <c r="W1352" i="1" s="1"/>
  <c r="S1352" i="1"/>
  <c r="V1352" i="1" s="1"/>
  <c r="U1352" i="1" l="1"/>
  <c r="I1353" i="1" s="1"/>
  <c r="N1353" i="1" s="1"/>
  <c r="Z1352" i="1"/>
  <c r="J1353" i="1" l="1"/>
  <c r="O1353" i="1" s="1"/>
  <c r="L1353" i="1"/>
  <c r="Q1353" i="1" s="1"/>
  <c r="X1353" i="1" s="1"/>
  <c r="M1353" i="1"/>
  <c r="K1353" i="1"/>
  <c r="T1353" i="1" s="1"/>
  <c r="R1353" i="1"/>
  <c r="S1353" i="1" l="1"/>
  <c r="V1353" i="1" s="1"/>
  <c r="U1353" i="1"/>
  <c r="I1354" i="1" s="1"/>
  <c r="N1354" i="1" s="1"/>
  <c r="P1353" i="1"/>
  <c r="W1353" i="1" s="1"/>
  <c r="J1354" i="1" l="1"/>
  <c r="S1354" i="1" s="1"/>
  <c r="K1354" i="1"/>
  <c r="T1354" i="1" s="1"/>
  <c r="Y1353" i="1"/>
  <c r="Z1353" i="1" s="1"/>
  <c r="M1354" i="1"/>
  <c r="R1354" i="1"/>
  <c r="L1354" i="1"/>
  <c r="Q1354" i="1" s="1"/>
  <c r="X1354" i="1" s="1"/>
  <c r="O1354" i="1" l="1"/>
  <c r="V1354" i="1" s="1"/>
  <c r="AA1353" i="1"/>
  <c r="P1354" i="1"/>
  <c r="W1354" i="1" s="1"/>
  <c r="U1354" i="1"/>
  <c r="I1355" i="1" s="1"/>
  <c r="M1355" i="1" s="1"/>
  <c r="Y1354" i="1" l="1"/>
  <c r="AA1354" i="1" s="1"/>
  <c r="K1355" i="1"/>
  <c r="T1355" i="1" s="1"/>
  <c r="N1355" i="1"/>
  <c r="L1355" i="1"/>
  <c r="Q1355" i="1" s="1"/>
  <c r="X1355" i="1" s="1"/>
  <c r="R1355" i="1"/>
  <c r="J1355" i="1"/>
  <c r="Z1354" i="1" l="1"/>
  <c r="P1355" i="1"/>
  <c r="W1355" i="1" s="1"/>
  <c r="U1355" i="1"/>
  <c r="I1356" i="1" s="1"/>
  <c r="R1356" i="1" s="1"/>
  <c r="O1355" i="1"/>
  <c r="S1355" i="1"/>
  <c r="Y1355" i="1" l="1"/>
  <c r="AA1355" i="1" s="1"/>
  <c r="V1355" i="1"/>
  <c r="J1356" i="1" s="1"/>
  <c r="O1356" i="1" s="1"/>
  <c r="M1356" i="1"/>
  <c r="N1356" i="1"/>
  <c r="Z1355" i="1" l="1"/>
  <c r="K1356" i="1"/>
  <c r="T1356" i="1" s="1"/>
  <c r="S1356" i="1"/>
  <c r="V1356" i="1" s="1"/>
  <c r="L1356" i="1"/>
  <c r="Q1356" i="1" s="1"/>
  <c r="X1356" i="1" s="1"/>
  <c r="U1356" i="1"/>
  <c r="P1356" i="1" l="1"/>
  <c r="Y1356" i="1" s="1"/>
  <c r="AA1356" i="1" s="1"/>
  <c r="J1357" i="1"/>
  <c r="S1357" i="1" s="1"/>
  <c r="I1357" i="1"/>
  <c r="M1357" i="1" s="1"/>
  <c r="O1357" i="1" l="1"/>
  <c r="V1357" i="1" s="1"/>
  <c r="W1356" i="1"/>
  <c r="K1357" i="1" s="1"/>
  <c r="P1357" i="1" s="1"/>
  <c r="Z1356" i="1"/>
  <c r="N1357" i="1"/>
  <c r="R1357" i="1"/>
  <c r="L1357" i="1" l="1"/>
  <c r="Q1357" i="1" s="1"/>
  <c r="X1357" i="1" s="1"/>
  <c r="T1357" i="1"/>
  <c r="W1357" i="1" s="1"/>
  <c r="U1357" i="1"/>
  <c r="I1358" i="1" s="1"/>
  <c r="Y1357" i="1" l="1"/>
  <c r="Z1357" i="1" s="1"/>
  <c r="L1358" i="1"/>
  <c r="Q1358" i="1" s="1"/>
  <c r="X1358" i="1" s="1"/>
  <c r="J1358" i="1"/>
  <c r="S1358" i="1" s="1"/>
  <c r="K1358" i="1"/>
  <c r="P1358" i="1" s="1"/>
  <c r="N1358" i="1"/>
  <c r="M1358" i="1"/>
  <c r="R1358" i="1"/>
  <c r="AA1357" i="1" l="1"/>
  <c r="O1358" i="1"/>
  <c r="V1358" i="1" s="1"/>
  <c r="T1358" i="1"/>
  <c r="W1358" i="1" s="1"/>
  <c r="U1358" i="1"/>
  <c r="Y1358" i="1" l="1"/>
  <c r="AA1358" i="1" s="1"/>
  <c r="J1359" i="1"/>
  <c r="I1359" i="1"/>
  <c r="K1359" i="1"/>
  <c r="L1359" i="1"/>
  <c r="Z1358" i="1" l="1"/>
  <c r="R1359" i="1"/>
  <c r="N1359" i="1"/>
  <c r="M1359" i="1"/>
  <c r="Q1359" i="1"/>
  <c r="X1359" i="1" s="1"/>
  <c r="P1359" i="1"/>
  <c r="T1359" i="1"/>
  <c r="S1359" i="1"/>
  <c r="O1359" i="1"/>
  <c r="V1359" i="1" l="1"/>
  <c r="W1359" i="1"/>
  <c r="U1359" i="1"/>
  <c r="Y1359" i="1"/>
  <c r="L1360" i="1" l="1"/>
  <c r="Q1360" i="1" s="1"/>
  <c r="X1360" i="1" s="1"/>
  <c r="K1360" i="1"/>
  <c r="T1360" i="1" s="1"/>
  <c r="J1360" i="1"/>
  <c r="S1360" i="1" s="1"/>
  <c r="I1360" i="1"/>
  <c r="N1360" i="1" s="1"/>
  <c r="AA1359" i="1"/>
  <c r="Z1359" i="1"/>
  <c r="P1360" i="1" l="1"/>
  <c r="W1360" i="1" s="1"/>
  <c r="O1360" i="1"/>
  <c r="V1360" i="1" s="1"/>
  <c r="R1360" i="1"/>
  <c r="M1360" i="1"/>
  <c r="Y1360" i="1" l="1"/>
  <c r="AA1360" i="1" s="1"/>
  <c r="U1360" i="1"/>
  <c r="I1361" i="1" s="1"/>
  <c r="Z1360" i="1" l="1"/>
  <c r="J1361" i="1"/>
  <c r="O1361" i="1" s="1"/>
  <c r="L1361" i="1"/>
  <c r="Q1361" i="1" s="1"/>
  <c r="X1361" i="1" s="1"/>
  <c r="K1361" i="1"/>
  <c r="P1361" i="1" s="1"/>
  <c r="N1361" i="1"/>
  <c r="M1361" i="1"/>
  <c r="R1361" i="1"/>
  <c r="S1361" i="1" l="1"/>
  <c r="V1361" i="1" s="1"/>
  <c r="T1361" i="1"/>
  <c r="W1361" i="1" s="1"/>
  <c r="Y1361" i="1"/>
  <c r="AA1361" i="1" s="1"/>
  <c r="U1361" i="1"/>
  <c r="Z1361" i="1" l="1"/>
  <c r="J1362" i="1"/>
  <c r="I1362" i="1"/>
  <c r="K1362" i="1"/>
  <c r="L1362" i="1"/>
  <c r="T1362" i="1" l="1"/>
  <c r="P1362" i="1"/>
  <c r="R1362" i="1"/>
  <c r="N1362" i="1"/>
  <c r="M1362" i="1"/>
  <c r="Q1362" i="1"/>
  <c r="X1362" i="1" s="1"/>
  <c r="S1362" i="1"/>
  <c r="O1362" i="1"/>
  <c r="W1362" i="1" l="1"/>
  <c r="V1362" i="1"/>
  <c r="Y1362" i="1"/>
  <c r="AA1362" i="1" s="1"/>
  <c r="U1362" i="1"/>
  <c r="L1363" i="1" l="1"/>
  <c r="Q1363" i="1" s="1"/>
  <c r="X1363" i="1" s="1"/>
  <c r="Z1362" i="1"/>
  <c r="J1363" i="1"/>
  <c r="I1363" i="1"/>
  <c r="K1363" i="1"/>
  <c r="T1363" i="1" l="1"/>
  <c r="P1363" i="1"/>
  <c r="O1363" i="1"/>
  <c r="S1363" i="1"/>
  <c r="N1363" i="1"/>
  <c r="M1363" i="1"/>
  <c r="R1363" i="1"/>
  <c r="W1363" i="1" l="1"/>
  <c r="V1363" i="1"/>
  <c r="U1363" i="1"/>
  <c r="Y1363" i="1"/>
  <c r="J1364" i="1" l="1"/>
  <c r="O1364" i="1" s="1"/>
  <c r="L1364" i="1"/>
  <c r="Q1364" i="1" s="1"/>
  <c r="X1364" i="1" s="1"/>
  <c r="I1364" i="1"/>
  <c r="R1364" i="1" s="1"/>
  <c r="K1364" i="1"/>
  <c r="P1364" i="1" s="1"/>
  <c r="AA1363" i="1"/>
  <c r="Z1363" i="1"/>
  <c r="S1364" i="1" l="1"/>
  <c r="V1364" i="1" s="1"/>
  <c r="M1364" i="1"/>
  <c r="N1364" i="1"/>
  <c r="T1364" i="1"/>
  <c r="W1364" i="1" s="1"/>
  <c r="U1364" i="1" l="1"/>
  <c r="K1365" i="1" s="1"/>
  <c r="P1365" i="1" s="1"/>
  <c r="Y1364" i="1"/>
  <c r="AA1364" i="1" s="1"/>
  <c r="Z1364" i="1" l="1"/>
  <c r="J1365" i="1"/>
  <c r="S1365" i="1" s="1"/>
  <c r="I1365" i="1"/>
  <c r="R1365" i="1" s="1"/>
  <c r="L1365" i="1"/>
  <c r="Q1365" i="1" s="1"/>
  <c r="X1365" i="1" s="1"/>
  <c r="T1365" i="1"/>
  <c r="W1365" i="1" s="1"/>
  <c r="O1365" i="1" l="1"/>
  <c r="V1365" i="1" s="1"/>
  <c r="M1365" i="1"/>
  <c r="N1365" i="1"/>
  <c r="U1365" i="1" l="1"/>
  <c r="K1366" i="1" s="1"/>
  <c r="P1366" i="1" s="1"/>
  <c r="Y1365" i="1"/>
  <c r="AA1365" i="1" s="1"/>
  <c r="J1366" i="1" l="1"/>
  <c r="O1366" i="1" s="1"/>
  <c r="Z1365" i="1"/>
  <c r="L1366" i="1"/>
  <c r="Q1366" i="1" s="1"/>
  <c r="X1366" i="1" s="1"/>
  <c r="I1366" i="1"/>
  <c r="R1366" i="1" s="1"/>
  <c r="T1366" i="1"/>
  <c r="W1366" i="1" s="1"/>
  <c r="S1366" i="1" l="1"/>
  <c r="V1366" i="1" s="1"/>
  <c r="N1366" i="1"/>
  <c r="M1366" i="1"/>
  <c r="Y1366" i="1" l="1"/>
  <c r="AA1366" i="1" s="1"/>
  <c r="U1366" i="1"/>
  <c r="Z1366" i="1" l="1"/>
  <c r="J1367" i="1"/>
  <c r="K1367" i="1"/>
  <c r="I1367" i="1"/>
  <c r="L1367" i="1"/>
  <c r="Q1367" i="1" s="1"/>
  <c r="X1367" i="1" s="1"/>
  <c r="M1367" i="1" l="1"/>
  <c r="N1367" i="1"/>
  <c r="R1367" i="1"/>
  <c r="P1367" i="1"/>
  <c r="T1367" i="1"/>
  <c r="S1367" i="1"/>
  <c r="O1367" i="1"/>
  <c r="V1367" i="1" l="1"/>
  <c r="W1367" i="1"/>
  <c r="Y1367" i="1"/>
  <c r="U1367" i="1"/>
  <c r="J1368" i="1" l="1"/>
  <c r="K1368" i="1"/>
  <c r="I1368" i="1"/>
  <c r="Z1367" i="1"/>
  <c r="AA1367" i="1"/>
  <c r="L1368" i="1"/>
  <c r="Q1368" i="1" s="1"/>
  <c r="X1368" i="1" s="1"/>
  <c r="N1368" i="1" l="1"/>
  <c r="R1368" i="1"/>
  <c r="M1368" i="1"/>
  <c r="T1368" i="1"/>
  <c r="P1368" i="1"/>
  <c r="S1368" i="1"/>
  <c r="O1368" i="1"/>
  <c r="W1368" i="1" l="1"/>
  <c r="U1368" i="1"/>
  <c r="I1369" i="1" s="1"/>
  <c r="V1368" i="1"/>
  <c r="Y1368" i="1"/>
  <c r="J1369" i="1" l="1"/>
  <c r="S1369" i="1" s="1"/>
  <c r="K1369" i="1"/>
  <c r="P1369" i="1" s="1"/>
  <c r="L1369" i="1"/>
  <c r="Q1369" i="1" s="1"/>
  <c r="X1369" i="1" s="1"/>
  <c r="M1369" i="1"/>
  <c r="R1369" i="1"/>
  <c r="N1369" i="1"/>
  <c r="AA1368" i="1"/>
  <c r="Z1368" i="1"/>
  <c r="O1369" i="1" l="1"/>
  <c r="V1369" i="1" s="1"/>
  <c r="T1369" i="1"/>
  <c r="W1369" i="1" s="1"/>
  <c r="U1369" i="1"/>
  <c r="Y1369" i="1" l="1"/>
  <c r="AA1369" i="1" s="1"/>
  <c r="J1370" i="1"/>
  <c r="I1370" i="1"/>
  <c r="K1370" i="1"/>
  <c r="L1370" i="1"/>
  <c r="Q1370" i="1" s="1"/>
  <c r="X1370" i="1" s="1"/>
  <c r="Z1369" i="1" l="1"/>
  <c r="M1370" i="1"/>
  <c r="N1370" i="1"/>
  <c r="R1370" i="1"/>
  <c r="T1370" i="1"/>
  <c r="P1370" i="1"/>
  <c r="S1370" i="1"/>
  <c r="O1370" i="1"/>
  <c r="W1370" i="1" l="1"/>
  <c r="U1370" i="1"/>
  <c r="I1371" i="1" s="1"/>
  <c r="V1370" i="1"/>
  <c r="Y1370" i="1"/>
  <c r="L1371" i="1" l="1"/>
  <c r="Q1371" i="1" s="1"/>
  <c r="X1371" i="1" s="1"/>
  <c r="R1371" i="1"/>
  <c r="N1371" i="1"/>
  <c r="M1371" i="1"/>
  <c r="AA1370" i="1"/>
  <c r="Z1370" i="1"/>
  <c r="J1371" i="1"/>
  <c r="K1371" i="1"/>
  <c r="U1371" i="1" l="1"/>
  <c r="I1372" i="1" s="1"/>
  <c r="R1372" i="1" s="1"/>
  <c r="T1371" i="1"/>
  <c r="P1371" i="1"/>
  <c r="O1371" i="1"/>
  <c r="S1371" i="1"/>
  <c r="Y1371" i="1" l="1"/>
  <c r="AA1371" i="1" s="1"/>
  <c r="V1371" i="1"/>
  <c r="J1372" i="1" s="1"/>
  <c r="W1371" i="1"/>
  <c r="M1372" i="1"/>
  <c r="N1372" i="1"/>
  <c r="Z1371" i="1" l="1"/>
  <c r="K1372" i="1"/>
  <c r="P1372" i="1" s="1"/>
  <c r="L1372" i="1"/>
  <c r="Q1372" i="1" s="1"/>
  <c r="X1372" i="1" s="1"/>
  <c r="U1372" i="1"/>
  <c r="I1373" i="1" s="1"/>
  <c r="N1373" i="1" s="1"/>
  <c r="O1372" i="1"/>
  <c r="S1372" i="1"/>
  <c r="T1372" i="1" l="1"/>
  <c r="W1372" i="1" s="1"/>
  <c r="R1373" i="1"/>
  <c r="M1373" i="1"/>
  <c r="V1372" i="1"/>
  <c r="J1373" i="1" s="1"/>
  <c r="S1373" i="1" s="1"/>
  <c r="Y1372" i="1"/>
  <c r="U1373" i="1" l="1"/>
  <c r="I1374" i="1" s="1"/>
  <c r="O1373" i="1"/>
  <c r="V1373" i="1" s="1"/>
  <c r="L1373" i="1"/>
  <c r="Q1373" i="1" s="1"/>
  <c r="X1373" i="1" s="1"/>
  <c r="AA1372" i="1"/>
  <c r="Z1372" i="1"/>
  <c r="K1373" i="1"/>
  <c r="T1373" i="1" l="1"/>
  <c r="P1373" i="1"/>
  <c r="J1374" i="1"/>
  <c r="S1374" i="1" s="1"/>
  <c r="N1374" i="1"/>
  <c r="M1374" i="1"/>
  <c r="R1374" i="1"/>
  <c r="W1373" i="1" l="1"/>
  <c r="Y1373" i="1"/>
  <c r="O1374" i="1"/>
  <c r="V1374" i="1" s="1"/>
  <c r="U1374" i="1"/>
  <c r="Z1373" i="1" l="1"/>
  <c r="AA1373" i="1"/>
  <c r="K1374" i="1"/>
  <c r="L1374" i="1"/>
  <c r="Q1374" i="1" s="1"/>
  <c r="X1374" i="1" s="1"/>
  <c r="J1375" i="1"/>
  <c r="I1375" i="1"/>
  <c r="P1374" i="1" l="1"/>
  <c r="Y1374" i="1" s="1"/>
  <c r="T1374" i="1"/>
  <c r="R1375" i="1"/>
  <c r="N1375" i="1"/>
  <c r="M1375" i="1"/>
  <c r="S1375" i="1"/>
  <c r="O1375" i="1"/>
  <c r="W1374" i="1" l="1"/>
  <c r="L1375" i="1" s="1"/>
  <c r="Q1375" i="1" s="1"/>
  <c r="X1375" i="1" s="1"/>
  <c r="Z1374" i="1"/>
  <c r="AA1374" i="1"/>
  <c r="U1375" i="1"/>
  <c r="I1376" i="1" s="1"/>
  <c r="V1375" i="1"/>
  <c r="K1375" i="1" l="1"/>
  <c r="P1375" i="1" s="1"/>
  <c r="J1376" i="1"/>
  <c r="S1376" i="1" s="1"/>
  <c r="N1376" i="1"/>
  <c r="M1376" i="1"/>
  <c r="R1376" i="1"/>
  <c r="T1375" i="1" l="1"/>
  <c r="W1375" i="1" s="1"/>
  <c r="Y1375" i="1"/>
  <c r="O1376" i="1"/>
  <c r="V1376" i="1" s="1"/>
  <c r="U1376" i="1"/>
  <c r="AA1375" i="1" l="1"/>
  <c r="Z1375" i="1"/>
  <c r="K1376" i="1"/>
  <c r="L1376" i="1"/>
  <c r="Q1376" i="1" s="1"/>
  <c r="X1376" i="1" s="1"/>
  <c r="J1377" i="1"/>
  <c r="O1377" i="1" s="1"/>
  <c r="I1377" i="1"/>
  <c r="M1377" i="1" s="1"/>
  <c r="P1376" i="1" l="1"/>
  <c r="Y1376" i="1" s="1"/>
  <c r="T1376" i="1"/>
  <c r="S1377" i="1"/>
  <c r="V1377" i="1" s="1"/>
  <c r="N1377" i="1"/>
  <c r="R1377" i="1"/>
  <c r="W1376" i="1" l="1"/>
  <c r="L1377" i="1" s="1"/>
  <c r="Q1377" i="1" s="1"/>
  <c r="X1377" i="1" s="1"/>
  <c r="AA1376" i="1"/>
  <c r="Z1376" i="1"/>
  <c r="U1377" i="1"/>
  <c r="J1378" i="1" s="1"/>
  <c r="K1377" i="1" l="1"/>
  <c r="P1377" i="1" s="1"/>
  <c r="Y1377" i="1" s="1"/>
  <c r="I1378" i="1"/>
  <c r="R1378" i="1" s="1"/>
  <c r="S1378" i="1"/>
  <c r="O1378" i="1"/>
  <c r="T1377" i="1" l="1"/>
  <c r="W1377" i="1" s="1"/>
  <c r="L1378" i="1" s="1"/>
  <c r="Q1378" i="1" s="1"/>
  <c r="X1378" i="1" s="1"/>
  <c r="AA1377" i="1"/>
  <c r="Z1377" i="1"/>
  <c r="M1378" i="1"/>
  <c r="N1378" i="1"/>
  <c r="V1378" i="1"/>
  <c r="K1378" i="1" l="1"/>
  <c r="U1378" i="1"/>
  <c r="I1379" i="1" s="1"/>
  <c r="N1379" i="1" s="1"/>
  <c r="T1378" i="1" l="1"/>
  <c r="P1378" i="1"/>
  <c r="R1379" i="1"/>
  <c r="M1379" i="1"/>
  <c r="J1379" i="1"/>
  <c r="O1379" i="1" s="1"/>
  <c r="U1379" i="1" l="1"/>
  <c r="I1380" i="1" s="1"/>
  <c r="W1378" i="1"/>
  <c r="Y1378" i="1"/>
  <c r="S1379" i="1"/>
  <c r="V1379" i="1" s="1"/>
  <c r="J1380" i="1" l="1"/>
  <c r="S1380" i="1" s="1"/>
  <c r="AA1378" i="1"/>
  <c r="Z1378" i="1"/>
  <c r="L1379" i="1"/>
  <c r="Q1379" i="1" s="1"/>
  <c r="X1379" i="1" s="1"/>
  <c r="K1379" i="1"/>
  <c r="R1380" i="1"/>
  <c r="N1380" i="1"/>
  <c r="M1380" i="1"/>
  <c r="O1380" i="1" l="1"/>
  <c r="V1380" i="1" s="1"/>
  <c r="T1379" i="1"/>
  <c r="P1379" i="1"/>
  <c r="U1380" i="1"/>
  <c r="I1381" i="1" s="1"/>
  <c r="W1379" i="1" l="1"/>
  <c r="Y1379" i="1"/>
  <c r="J1381" i="1"/>
  <c r="O1381" i="1" s="1"/>
  <c r="M1381" i="1"/>
  <c r="R1381" i="1"/>
  <c r="N1381" i="1"/>
  <c r="AA1379" i="1" l="1"/>
  <c r="Z1379" i="1"/>
  <c r="K1380" i="1"/>
  <c r="L1380" i="1"/>
  <c r="Q1380" i="1" s="1"/>
  <c r="X1380" i="1" s="1"/>
  <c r="S1381" i="1"/>
  <c r="V1381" i="1" s="1"/>
  <c r="U1381" i="1"/>
  <c r="P1380" i="1" l="1"/>
  <c r="Y1380" i="1" s="1"/>
  <c r="T1380" i="1"/>
  <c r="J1382" i="1"/>
  <c r="I1382" i="1"/>
  <c r="W1380" i="1" l="1"/>
  <c r="K1381" i="1" s="1"/>
  <c r="Z1380" i="1"/>
  <c r="AA1380" i="1"/>
  <c r="N1382" i="1"/>
  <c r="M1382" i="1"/>
  <c r="R1382" i="1"/>
  <c r="O1382" i="1"/>
  <c r="S1382" i="1"/>
  <c r="L1381" i="1" l="1"/>
  <c r="Q1381" i="1" s="1"/>
  <c r="X1381" i="1" s="1"/>
  <c r="T1381" i="1"/>
  <c r="P1381" i="1"/>
  <c r="V1382" i="1"/>
  <c r="U1382" i="1"/>
  <c r="W1381" i="1" l="1"/>
  <c r="Y1381" i="1"/>
  <c r="J1383" i="1"/>
  <c r="I1383" i="1"/>
  <c r="Z1381" i="1" l="1"/>
  <c r="AA1381" i="1"/>
  <c r="K1382" i="1"/>
  <c r="L1382" i="1"/>
  <c r="Q1382" i="1" s="1"/>
  <c r="X1382" i="1" s="1"/>
  <c r="R1383" i="1"/>
  <c r="N1383" i="1"/>
  <c r="M1383" i="1"/>
  <c r="S1383" i="1"/>
  <c r="O1383" i="1"/>
  <c r="P1382" i="1" l="1"/>
  <c r="Y1382" i="1" s="1"/>
  <c r="T1382" i="1"/>
  <c r="U1383" i="1"/>
  <c r="I1384" i="1" s="1"/>
  <c r="V1383" i="1"/>
  <c r="W1382" i="1" l="1"/>
  <c r="K1383" i="1" s="1"/>
  <c r="AA1382" i="1"/>
  <c r="Z1382" i="1"/>
  <c r="J1384" i="1"/>
  <c r="S1384" i="1" s="1"/>
  <c r="N1384" i="1"/>
  <c r="M1384" i="1"/>
  <c r="R1384" i="1"/>
  <c r="L1383" i="1" l="1"/>
  <c r="Q1383" i="1" s="1"/>
  <c r="X1383" i="1" s="1"/>
  <c r="P1383" i="1"/>
  <c r="T1383" i="1"/>
  <c r="O1384" i="1"/>
  <c r="V1384" i="1" s="1"/>
  <c r="U1384" i="1"/>
  <c r="Y1383" i="1" l="1"/>
  <c r="AA1383" i="1" s="1"/>
  <c r="W1383" i="1"/>
  <c r="K1384" i="1" s="1"/>
  <c r="I1385" i="1"/>
  <c r="J1385" i="1"/>
  <c r="Z1383" i="1" l="1"/>
  <c r="L1384" i="1"/>
  <c r="Q1384" i="1" s="1"/>
  <c r="X1384" i="1" s="1"/>
  <c r="T1384" i="1"/>
  <c r="P1384" i="1"/>
  <c r="O1385" i="1"/>
  <c r="S1385" i="1"/>
  <c r="N1385" i="1"/>
  <c r="M1385" i="1"/>
  <c r="R1385" i="1"/>
  <c r="W1384" i="1" l="1"/>
  <c r="Y1384" i="1"/>
  <c r="V1385" i="1"/>
  <c r="U1385" i="1"/>
  <c r="Z1384" i="1" l="1"/>
  <c r="AA1384" i="1"/>
  <c r="L1385" i="1"/>
  <c r="Q1385" i="1" s="1"/>
  <c r="X1385" i="1" s="1"/>
  <c r="K1385" i="1"/>
  <c r="J1386" i="1"/>
  <c r="I1386" i="1"/>
  <c r="P1385" i="1" l="1"/>
  <c r="Y1385" i="1" s="1"/>
  <c r="T1385" i="1"/>
  <c r="R1386" i="1"/>
  <c r="N1386" i="1"/>
  <c r="M1386" i="1"/>
  <c r="S1386" i="1"/>
  <c r="O1386" i="1"/>
  <c r="W1385" i="1" l="1"/>
  <c r="L1386" i="1" s="1"/>
  <c r="Q1386" i="1" s="1"/>
  <c r="X1386" i="1" s="1"/>
  <c r="AA1385" i="1"/>
  <c r="Z1385" i="1"/>
  <c r="V1386" i="1"/>
  <c r="U1386" i="1"/>
  <c r="K1386" i="1" l="1"/>
  <c r="P1386" i="1" s="1"/>
  <c r="J1387" i="1"/>
  <c r="I1387" i="1"/>
  <c r="T1386" i="1" l="1"/>
  <c r="W1386" i="1" s="1"/>
  <c r="Y1386" i="1"/>
  <c r="N1387" i="1"/>
  <c r="M1387" i="1"/>
  <c r="R1387" i="1"/>
  <c r="O1387" i="1"/>
  <c r="S1387" i="1"/>
  <c r="AA1386" i="1" l="1"/>
  <c r="Z1386" i="1"/>
  <c r="K1387" i="1"/>
  <c r="L1387" i="1"/>
  <c r="Q1387" i="1" s="1"/>
  <c r="X1387" i="1" s="1"/>
  <c r="V1387" i="1"/>
  <c r="U1387" i="1"/>
  <c r="T1387" i="1" l="1"/>
  <c r="P1387" i="1"/>
  <c r="J1388" i="1"/>
  <c r="I1388" i="1"/>
  <c r="W1387" i="1" l="1"/>
  <c r="Y1387" i="1"/>
  <c r="R1388" i="1"/>
  <c r="N1388" i="1"/>
  <c r="M1388" i="1"/>
  <c r="O1388" i="1"/>
  <c r="S1388" i="1"/>
  <c r="AA1387" i="1" l="1"/>
  <c r="Z1387" i="1"/>
  <c r="L1388" i="1"/>
  <c r="Q1388" i="1" s="1"/>
  <c r="X1388" i="1" s="1"/>
  <c r="K1388" i="1"/>
  <c r="U1388" i="1"/>
  <c r="I1389" i="1" s="1"/>
  <c r="V1388" i="1"/>
  <c r="T1388" i="1" l="1"/>
  <c r="P1388" i="1"/>
  <c r="J1389" i="1"/>
  <c r="O1389" i="1" s="1"/>
  <c r="M1389" i="1"/>
  <c r="R1389" i="1"/>
  <c r="N1389" i="1"/>
  <c r="S1389" i="1" l="1"/>
  <c r="V1389" i="1" s="1"/>
  <c r="Y1388" i="1"/>
  <c r="W1388" i="1"/>
  <c r="U1389" i="1"/>
  <c r="L1389" i="1" l="1"/>
  <c r="Q1389" i="1" s="1"/>
  <c r="X1389" i="1" s="1"/>
  <c r="K1389" i="1"/>
  <c r="AA1388" i="1"/>
  <c r="Z1388" i="1"/>
  <c r="J1390" i="1"/>
  <c r="I1390" i="1"/>
  <c r="T1389" i="1" l="1"/>
  <c r="P1389" i="1"/>
  <c r="N1390" i="1"/>
  <c r="M1390" i="1"/>
  <c r="R1390" i="1"/>
  <c r="O1390" i="1"/>
  <c r="S1390" i="1"/>
  <c r="W1389" i="1" l="1"/>
  <c r="Y1389" i="1"/>
  <c r="V1390" i="1"/>
  <c r="U1390" i="1"/>
  <c r="Z1389" i="1" l="1"/>
  <c r="AA1389" i="1"/>
  <c r="L1390" i="1"/>
  <c r="Q1390" i="1" s="1"/>
  <c r="X1390" i="1" s="1"/>
  <c r="K1390" i="1"/>
  <c r="J1391" i="1"/>
  <c r="I1391" i="1"/>
  <c r="P1390" i="1" l="1"/>
  <c r="Y1390" i="1" s="1"/>
  <c r="T1390" i="1"/>
  <c r="R1391" i="1"/>
  <c r="N1391" i="1"/>
  <c r="M1391" i="1"/>
  <c r="S1391" i="1"/>
  <c r="O1391" i="1"/>
  <c r="W1390" i="1" l="1"/>
  <c r="L1391" i="1" s="1"/>
  <c r="Q1391" i="1" s="1"/>
  <c r="X1391" i="1" s="1"/>
  <c r="AA1390" i="1"/>
  <c r="Z1390" i="1"/>
  <c r="U1391" i="1"/>
  <c r="V1391" i="1"/>
  <c r="K1391" i="1" l="1"/>
  <c r="T1391" i="1" s="1"/>
  <c r="J1392" i="1"/>
  <c r="S1392" i="1" s="1"/>
  <c r="I1392" i="1"/>
  <c r="R1392" i="1" s="1"/>
  <c r="P1391" i="1" l="1"/>
  <c r="Y1391" i="1" s="1"/>
  <c r="Z1391" i="1" s="1"/>
  <c r="O1392" i="1"/>
  <c r="V1392" i="1" s="1"/>
  <c r="N1392" i="1"/>
  <c r="M1392" i="1"/>
  <c r="W1391" i="1" l="1"/>
  <c r="L1392" i="1" s="1"/>
  <c r="Q1392" i="1" s="1"/>
  <c r="X1392" i="1" s="1"/>
  <c r="AA1391" i="1"/>
  <c r="U1392" i="1"/>
  <c r="I1393" i="1" s="1"/>
  <c r="K1392" i="1" l="1"/>
  <c r="T1392" i="1" s="1"/>
  <c r="J1393" i="1"/>
  <c r="S1393" i="1" s="1"/>
  <c r="N1393" i="1"/>
  <c r="M1393" i="1"/>
  <c r="R1393" i="1"/>
  <c r="P1392" i="1" l="1"/>
  <c r="W1392" i="1" s="1"/>
  <c r="O1393" i="1"/>
  <c r="V1393" i="1" s="1"/>
  <c r="U1393" i="1"/>
  <c r="Y1392" i="1" l="1"/>
  <c r="Z1392" i="1" s="1"/>
  <c r="K1393" i="1"/>
  <c r="L1393" i="1"/>
  <c r="Q1393" i="1" s="1"/>
  <c r="X1393" i="1" s="1"/>
  <c r="J1394" i="1"/>
  <c r="I1394" i="1"/>
  <c r="AA1392" i="1" l="1"/>
  <c r="T1393" i="1"/>
  <c r="P1393" i="1"/>
  <c r="R1394" i="1"/>
  <c r="N1394" i="1"/>
  <c r="M1394" i="1"/>
  <c r="S1394" i="1"/>
  <c r="O1394" i="1"/>
  <c r="W1393" i="1" l="1"/>
  <c r="Y1393" i="1"/>
  <c r="V1394" i="1"/>
  <c r="U1394" i="1"/>
  <c r="AA1393" i="1" l="1"/>
  <c r="Z1393" i="1"/>
  <c r="L1394" i="1"/>
  <c r="Q1394" i="1" s="1"/>
  <c r="X1394" i="1" s="1"/>
  <c r="K1394" i="1"/>
  <c r="J1395" i="1"/>
  <c r="I1395" i="1"/>
  <c r="P1394" i="1" l="1"/>
  <c r="Y1394" i="1" s="1"/>
  <c r="T1394" i="1"/>
  <c r="N1395" i="1"/>
  <c r="M1395" i="1"/>
  <c r="R1395" i="1"/>
  <c r="O1395" i="1"/>
  <c r="S1395" i="1"/>
  <c r="W1394" i="1" l="1"/>
  <c r="L1395" i="1" s="1"/>
  <c r="Q1395" i="1" s="1"/>
  <c r="X1395" i="1" s="1"/>
  <c r="Z1394" i="1"/>
  <c r="AA1394" i="1"/>
  <c r="V1395" i="1"/>
  <c r="U1395" i="1"/>
  <c r="K1395" i="1" l="1"/>
  <c r="P1395" i="1" s="1"/>
  <c r="I1396" i="1"/>
  <c r="R1396" i="1" s="1"/>
  <c r="J1396" i="1"/>
  <c r="S1396" i="1" s="1"/>
  <c r="T1395" i="1" l="1"/>
  <c r="W1395" i="1" s="1"/>
  <c r="Y1395" i="1"/>
  <c r="O1396" i="1"/>
  <c r="V1396" i="1" s="1"/>
  <c r="M1396" i="1"/>
  <c r="N1396" i="1"/>
  <c r="K1396" i="1" l="1"/>
  <c r="L1396" i="1"/>
  <c r="Q1396" i="1" s="1"/>
  <c r="X1396" i="1" s="1"/>
  <c r="Z1395" i="1"/>
  <c r="AA1395" i="1"/>
  <c r="U1396" i="1"/>
  <c r="J1397" i="1" s="1"/>
  <c r="P1396" i="1" l="1"/>
  <c r="Y1396" i="1" s="1"/>
  <c r="AA1396" i="1" s="1"/>
  <c r="T1396" i="1"/>
  <c r="I1397" i="1"/>
  <c r="M1397" i="1" s="1"/>
  <c r="S1397" i="1"/>
  <c r="O1397" i="1"/>
  <c r="Z1396" i="1" l="1"/>
  <c r="W1396" i="1"/>
  <c r="L1397" i="1" s="1"/>
  <c r="Q1397" i="1" s="1"/>
  <c r="X1397" i="1" s="1"/>
  <c r="R1397" i="1"/>
  <c r="N1397" i="1"/>
  <c r="V1397" i="1"/>
  <c r="K1397" i="1" l="1"/>
  <c r="P1397" i="1" s="1"/>
  <c r="Y1397" i="1" s="1"/>
  <c r="Z1397" i="1" s="1"/>
  <c r="U1397" i="1"/>
  <c r="T1397" i="1" l="1"/>
  <c r="W1397" i="1" s="1"/>
  <c r="K1398" i="1" s="1"/>
  <c r="P1398" i="1" s="1"/>
  <c r="AA1397" i="1"/>
  <c r="I1398" i="1"/>
  <c r="N1398" i="1" s="1"/>
  <c r="J1398" i="1"/>
  <c r="O1398" i="1" s="1"/>
  <c r="L1398" i="1" l="1"/>
  <c r="Q1398" i="1" s="1"/>
  <c r="X1398" i="1" s="1"/>
  <c r="T1398" i="1"/>
  <c r="W1398" i="1" s="1"/>
  <c r="S1398" i="1"/>
  <c r="V1398" i="1" s="1"/>
  <c r="M1398" i="1"/>
  <c r="R1398" i="1"/>
  <c r="Y1398" i="1" l="1"/>
  <c r="AA1398" i="1" s="1"/>
  <c r="U1398" i="1"/>
  <c r="J1399" i="1" s="1"/>
  <c r="Z1398" i="1" l="1"/>
  <c r="K1399" i="1"/>
  <c r="P1399" i="1" s="1"/>
  <c r="L1399" i="1"/>
  <c r="Q1399" i="1" s="1"/>
  <c r="X1399" i="1" s="1"/>
  <c r="I1399" i="1"/>
  <c r="R1399" i="1" s="1"/>
  <c r="S1399" i="1"/>
  <c r="O1399" i="1"/>
  <c r="T1399" i="1" l="1"/>
  <c r="W1399" i="1" s="1"/>
  <c r="M1399" i="1"/>
  <c r="N1399" i="1"/>
  <c r="V1399" i="1"/>
  <c r="Y1399" i="1" l="1"/>
  <c r="AA1399" i="1" s="1"/>
  <c r="U1399" i="1"/>
  <c r="L1400" i="1" s="1"/>
  <c r="Q1400" i="1" s="1"/>
  <c r="X1400" i="1" s="1"/>
  <c r="Z1399" i="1" l="1"/>
  <c r="K1400" i="1"/>
  <c r="T1400" i="1" s="1"/>
  <c r="I1400" i="1"/>
  <c r="N1400" i="1" s="1"/>
  <c r="J1400" i="1"/>
  <c r="S1400" i="1" s="1"/>
  <c r="P1400" i="1" l="1"/>
  <c r="W1400" i="1" s="1"/>
  <c r="R1400" i="1"/>
  <c r="M1400" i="1"/>
  <c r="O1400" i="1"/>
  <c r="V1400" i="1" s="1"/>
  <c r="U1400" i="1" l="1"/>
  <c r="I1401" i="1" s="1"/>
  <c r="Y1400" i="1"/>
  <c r="AA1400" i="1" s="1"/>
  <c r="K1401" i="1" l="1"/>
  <c r="T1401" i="1" s="1"/>
  <c r="L1401" i="1"/>
  <c r="Q1401" i="1" s="1"/>
  <c r="X1401" i="1" s="1"/>
  <c r="J1401" i="1"/>
  <c r="O1401" i="1" s="1"/>
  <c r="Z1400" i="1"/>
  <c r="N1401" i="1"/>
  <c r="M1401" i="1"/>
  <c r="R1401" i="1"/>
  <c r="P1401" i="1" l="1"/>
  <c r="W1401" i="1" s="1"/>
  <c r="S1401" i="1"/>
  <c r="V1401" i="1" s="1"/>
  <c r="U1401" i="1"/>
  <c r="Y1401" i="1" l="1"/>
  <c r="AA1401" i="1" s="1"/>
  <c r="J1402" i="1"/>
  <c r="I1402" i="1"/>
  <c r="K1402" i="1"/>
  <c r="L1402" i="1"/>
  <c r="Z1401" i="1" l="1"/>
  <c r="T1402" i="1"/>
  <c r="P1402" i="1"/>
  <c r="Q1402" i="1"/>
  <c r="X1402" i="1" s="1"/>
  <c r="R1402" i="1"/>
  <c r="N1402" i="1"/>
  <c r="M1402" i="1"/>
  <c r="S1402" i="1"/>
  <c r="O1402" i="1"/>
  <c r="W1402" i="1" l="1"/>
  <c r="V1402" i="1"/>
  <c r="U1402" i="1"/>
  <c r="Y1402" i="1"/>
  <c r="J1403" i="1" l="1"/>
  <c r="S1403" i="1" s="1"/>
  <c r="K1403" i="1"/>
  <c r="T1403" i="1" s="1"/>
  <c r="L1403" i="1"/>
  <c r="Q1403" i="1" s="1"/>
  <c r="X1403" i="1" s="1"/>
  <c r="I1403" i="1"/>
  <c r="M1403" i="1" s="1"/>
  <c r="AA1402" i="1"/>
  <c r="Z1402" i="1"/>
  <c r="O1403" i="1" l="1"/>
  <c r="V1403" i="1" s="1"/>
  <c r="P1403" i="1"/>
  <c r="W1403" i="1" s="1"/>
  <c r="N1403" i="1"/>
  <c r="R1403" i="1"/>
  <c r="Y1403" i="1" l="1"/>
  <c r="AA1403" i="1" s="1"/>
  <c r="U1403" i="1"/>
  <c r="I1404" i="1" s="1"/>
  <c r="Z1403" i="1" l="1"/>
  <c r="L1404" i="1"/>
  <c r="Q1404" i="1" s="1"/>
  <c r="X1404" i="1" s="1"/>
  <c r="K1404" i="1"/>
  <c r="T1404" i="1" s="1"/>
  <c r="J1404" i="1"/>
  <c r="O1404" i="1" s="1"/>
  <c r="R1404" i="1"/>
  <c r="N1404" i="1"/>
  <c r="M1404" i="1"/>
  <c r="P1404" i="1" l="1"/>
  <c r="W1404" i="1" s="1"/>
  <c r="S1404" i="1"/>
  <c r="V1404" i="1" s="1"/>
  <c r="U1404" i="1"/>
  <c r="Y1404" i="1" l="1"/>
  <c r="Z1404" i="1" s="1"/>
  <c r="J1405" i="1"/>
  <c r="I1405" i="1"/>
  <c r="K1405" i="1"/>
  <c r="L1405" i="1"/>
  <c r="AA1404" i="1" l="1"/>
  <c r="Q1405" i="1"/>
  <c r="X1405" i="1" s="1"/>
  <c r="M1405" i="1"/>
  <c r="R1405" i="1"/>
  <c r="N1405" i="1"/>
  <c r="T1405" i="1"/>
  <c r="P1405" i="1"/>
  <c r="S1405" i="1"/>
  <c r="O1405" i="1"/>
  <c r="W1405" i="1" l="1"/>
  <c r="Y1405" i="1"/>
  <c r="Z1405" i="1" s="1"/>
  <c r="V1405" i="1"/>
  <c r="U1405" i="1"/>
  <c r="AA1405" i="1" l="1"/>
  <c r="K1406" i="1"/>
  <c r="J1406" i="1"/>
  <c r="I1406" i="1"/>
  <c r="L1406" i="1"/>
  <c r="N1406" i="1" l="1"/>
  <c r="M1406" i="1"/>
  <c r="R1406" i="1"/>
  <c r="Q1406" i="1"/>
  <c r="X1406" i="1" s="1"/>
  <c r="O1406" i="1"/>
  <c r="S1406" i="1"/>
  <c r="P1406" i="1"/>
  <c r="T1406" i="1"/>
  <c r="W1406" i="1" l="1"/>
  <c r="V1406" i="1"/>
  <c r="Y1406" i="1"/>
  <c r="AA1406" i="1" s="1"/>
  <c r="U1406" i="1"/>
  <c r="Z1406" i="1" l="1"/>
  <c r="J1407" i="1"/>
  <c r="I1407" i="1"/>
  <c r="K1407" i="1"/>
  <c r="L1407" i="1"/>
  <c r="Q1407" i="1" l="1"/>
  <c r="X1407" i="1" s="1"/>
  <c r="R1407" i="1"/>
  <c r="N1407" i="1"/>
  <c r="M1407" i="1"/>
  <c r="P1407" i="1"/>
  <c r="T1407" i="1"/>
  <c r="S1407" i="1"/>
  <c r="O1407" i="1"/>
  <c r="U1407" i="1" l="1"/>
  <c r="I1408" i="1" s="1"/>
  <c r="W1407" i="1"/>
  <c r="V1407" i="1"/>
  <c r="Y1407" i="1"/>
  <c r="K1408" i="1" l="1"/>
  <c r="P1408" i="1" s="1"/>
  <c r="L1408" i="1"/>
  <c r="Q1408" i="1" s="1"/>
  <c r="X1408" i="1" s="1"/>
  <c r="J1408" i="1"/>
  <c r="S1408" i="1" s="1"/>
  <c r="N1408" i="1"/>
  <c r="M1408" i="1"/>
  <c r="R1408" i="1"/>
  <c r="AA1407" i="1"/>
  <c r="Z1407" i="1"/>
  <c r="T1408" i="1" l="1"/>
  <c r="W1408" i="1" s="1"/>
  <c r="O1408" i="1"/>
  <c r="V1408" i="1" s="1"/>
  <c r="U1408" i="1"/>
  <c r="Y1408" i="1" l="1"/>
  <c r="AA1408" i="1" s="1"/>
  <c r="I1409" i="1"/>
  <c r="K1409" i="1"/>
  <c r="J1409" i="1"/>
  <c r="L1409" i="1"/>
  <c r="Z1408" i="1" l="1"/>
  <c r="O1409" i="1"/>
  <c r="S1409" i="1"/>
  <c r="P1409" i="1"/>
  <c r="T1409" i="1"/>
  <c r="Q1409" i="1"/>
  <c r="X1409" i="1" s="1"/>
  <c r="N1409" i="1"/>
  <c r="M1409" i="1"/>
  <c r="R1409" i="1"/>
  <c r="V1409" i="1" l="1"/>
  <c r="Y1409" i="1"/>
  <c r="Z1409" i="1" s="1"/>
  <c r="W1409" i="1"/>
  <c r="U1409" i="1"/>
  <c r="AA1409" i="1" l="1"/>
  <c r="J1410" i="1"/>
  <c r="I1410" i="1"/>
  <c r="K1410" i="1"/>
  <c r="L1410" i="1"/>
  <c r="T1410" i="1" l="1"/>
  <c r="P1410" i="1"/>
  <c r="Q1410" i="1"/>
  <c r="X1410" i="1" s="1"/>
  <c r="R1410" i="1"/>
  <c r="N1410" i="1"/>
  <c r="M1410" i="1"/>
  <c r="S1410" i="1"/>
  <c r="O1410" i="1"/>
  <c r="W1410" i="1" l="1"/>
  <c r="V1410" i="1"/>
  <c r="Y1410" i="1"/>
  <c r="AA1410" i="1" s="1"/>
  <c r="U1410" i="1"/>
  <c r="Z1410" i="1" l="1"/>
  <c r="K1411" i="1"/>
  <c r="J1411" i="1"/>
  <c r="I1411" i="1"/>
  <c r="L1411" i="1"/>
  <c r="Q1411" i="1" l="1"/>
  <c r="X1411" i="1" s="1"/>
  <c r="O1411" i="1"/>
  <c r="S1411" i="1"/>
  <c r="N1411" i="1"/>
  <c r="M1411" i="1"/>
  <c r="R1411" i="1"/>
  <c r="T1411" i="1"/>
  <c r="P1411" i="1"/>
  <c r="Y1411" i="1" l="1"/>
  <c r="AA1411" i="1" s="1"/>
  <c r="V1411" i="1"/>
  <c r="W1411" i="1"/>
  <c r="U1411" i="1"/>
  <c r="Z1411" i="1" l="1"/>
  <c r="J1412" i="1"/>
  <c r="I1412" i="1"/>
  <c r="K1412" i="1"/>
  <c r="L1412" i="1"/>
  <c r="Q1412" i="1" l="1"/>
  <c r="X1412" i="1" s="1"/>
  <c r="R1412" i="1"/>
  <c r="N1412" i="1"/>
  <c r="M1412" i="1"/>
  <c r="P1412" i="1"/>
  <c r="T1412" i="1"/>
  <c r="O1412" i="1"/>
  <c r="S1412" i="1"/>
  <c r="W1412" i="1" l="1"/>
  <c r="V1412" i="1"/>
  <c r="Y1412" i="1"/>
  <c r="AA1412" i="1" s="1"/>
  <c r="U1412" i="1"/>
  <c r="Z1412" i="1" l="1"/>
  <c r="J1413" i="1"/>
  <c r="I1413" i="1"/>
  <c r="K1413" i="1"/>
  <c r="L1413" i="1"/>
  <c r="T1413" i="1" l="1"/>
  <c r="P1413" i="1"/>
  <c r="M1413" i="1"/>
  <c r="R1413" i="1"/>
  <c r="N1413" i="1"/>
  <c r="Q1413" i="1"/>
  <c r="X1413" i="1" s="1"/>
  <c r="S1413" i="1"/>
  <c r="O1413" i="1"/>
  <c r="W1413" i="1" l="1"/>
  <c r="V1413" i="1"/>
  <c r="Y1413" i="1"/>
  <c r="U1413" i="1"/>
  <c r="K1414" i="1" l="1"/>
  <c r="J1414" i="1"/>
  <c r="I1414" i="1"/>
  <c r="Z1413" i="1"/>
  <c r="AA1413" i="1"/>
  <c r="L1414" i="1"/>
  <c r="N1414" i="1" l="1"/>
  <c r="M1414" i="1"/>
  <c r="R1414" i="1"/>
  <c r="Q1414" i="1"/>
  <c r="X1414" i="1" s="1"/>
  <c r="O1414" i="1"/>
  <c r="S1414" i="1"/>
  <c r="P1414" i="1"/>
  <c r="T1414" i="1"/>
  <c r="V1414" i="1" l="1"/>
  <c r="W1414" i="1"/>
  <c r="Y1414" i="1"/>
  <c r="U1414" i="1"/>
  <c r="J1415" i="1" l="1"/>
  <c r="I1415" i="1"/>
  <c r="K1415" i="1"/>
  <c r="AA1414" i="1"/>
  <c r="Z1414" i="1"/>
  <c r="L1415" i="1"/>
  <c r="P1415" i="1" l="1"/>
  <c r="T1415" i="1"/>
  <c r="Q1415" i="1"/>
  <c r="X1415" i="1" s="1"/>
  <c r="R1415" i="1"/>
  <c r="N1415" i="1"/>
  <c r="M1415" i="1"/>
  <c r="S1415" i="1"/>
  <c r="O1415" i="1"/>
  <c r="W1415" i="1" l="1"/>
  <c r="V1415" i="1"/>
  <c r="U1415" i="1"/>
  <c r="Y1415" i="1"/>
  <c r="J1416" i="1" l="1"/>
  <c r="S1416" i="1" s="1"/>
  <c r="L1416" i="1"/>
  <c r="Q1416" i="1" s="1"/>
  <c r="X1416" i="1" s="1"/>
  <c r="K1416" i="1"/>
  <c r="P1416" i="1" s="1"/>
  <c r="I1416" i="1"/>
  <c r="N1416" i="1" s="1"/>
  <c r="AA1415" i="1"/>
  <c r="Z1415" i="1"/>
  <c r="O1416" i="1" l="1"/>
  <c r="V1416" i="1" s="1"/>
  <c r="T1416" i="1"/>
  <c r="W1416" i="1" s="1"/>
  <c r="R1416" i="1"/>
  <c r="M1416" i="1"/>
  <c r="U1416" i="1" l="1"/>
  <c r="I1417" i="1" s="1"/>
  <c r="Y1416" i="1"/>
  <c r="AA1416" i="1" s="1"/>
  <c r="L1417" i="1" l="1"/>
  <c r="Q1417" i="1" s="1"/>
  <c r="X1417" i="1" s="1"/>
  <c r="J1417" i="1"/>
  <c r="O1417" i="1" s="1"/>
  <c r="K1417" i="1"/>
  <c r="P1417" i="1" s="1"/>
  <c r="Z1416" i="1"/>
  <c r="N1417" i="1"/>
  <c r="M1417" i="1"/>
  <c r="R1417" i="1"/>
  <c r="S1417" i="1" l="1"/>
  <c r="V1417" i="1" s="1"/>
  <c r="T1417" i="1"/>
  <c r="W1417" i="1" s="1"/>
  <c r="Y1417" i="1"/>
  <c r="AA1417" i="1" s="1"/>
  <c r="U1417" i="1"/>
  <c r="Z1417" i="1" l="1"/>
  <c r="J1418" i="1"/>
  <c r="I1418" i="1"/>
  <c r="K1418" i="1"/>
  <c r="L1418" i="1"/>
  <c r="Q1418" i="1" l="1"/>
  <c r="X1418" i="1" s="1"/>
  <c r="R1418" i="1"/>
  <c r="N1418" i="1"/>
  <c r="M1418" i="1"/>
  <c r="T1418" i="1"/>
  <c r="P1418" i="1"/>
  <c r="S1418" i="1"/>
  <c r="O1418" i="1"/>
  <c r="V1418" i="1" l="1"/>
  <c r="Y1418" i="1"/>
  <c r="AA1418" i="1" s="1"/>
  <c r="W1418" i="1"/>
  <c r="U1418" i="1"/>
  <c r="L1419" i="1" l="1"/>
  <c r="Q1419" i="1" s="1"/>
  <c r="X1419" i="1" s="1"/>
  <c r="Z1418" i="1"/>
  <c r="J1419" i="1"/>
  <c r="I1419" i="1"/>
  <c r="K1419" i="1"/>
  <c r="T1419" i="1" l="1"/>
  <c r="P1419" i="1"/>
  <c r="N1419" i="1"/>
  <c r="M1419" i="1"/>
  <c r="R1419" i="1"/>
  <c r="O1419" i="1"/>
  <c r="S1419" i="1"/>
  <c r="W1419" i="1" l="1"/>
  <c r="Y1419" i="1"/>
  <c r="AA1419" i="1" s="1"/>
  <c r="V1419" i="1"/>
  <c r="U1419" i="1"/>
  <c r="Z1419" i="1" l="1"/>
  <c r="J1420" i="1"/>
  <c r="I1420" i="1"/>
  <c r="K1420" i="1"/>
  <c r="L1420" i="1"/>
  <c r="Q1420" i="1" l="1"/>
  <c r="X1420" i="1" s="1"/>
  <c r="R1420" i="1"/>
  <c r="N1420" i="1"/>
  <c r="M1420" i="1"/>
  <c r="P1420" i="1"/>
  <c r="T1420" i="1"/>
  <c r="O1420" i="1"/>
  <c r="S1420" i="1"/>
  <c r="W1420" i="1" l="1"/>
  <c r="Y1420" i="1"/>
  <c r="AA1420" i="1" s="1"/>
  <c r="V1420" i="1"/>
  <c r="U1420" i="1"/>
  <c r="Z1420" i="1" l="1"/>
  <c r="J1421" i="1"/>
  <c r="I1421" i="1"/>
  <c r="K1421" i="1"/>
  <c r="L1421" i="1"/>
  <c r="Q1421" i="1" l="1"/>
  <c r="X1421" i="1" s="1"/>
  <c r="M1421" i="1"/>
  <c r="R1421" i="1"/>
  <c r="N1421" i="1"/>
  <c r="T1421" i="1"/>
  <c r="P1421" i="1"/>
  <c r="S1421" i="1"/>
  <c r="O1421" i="1"/>
  <c r="W1421" i="1" l="1"/>
  <c r="U1421" i="1"/>
  <c r="I1422" i="1" s="1"/>
  <c r="V1421" i="1"/>
  <c r="Y1421" i="1"/>
  <c r="L1422" i="1" l="1"/>
  <c r="Q1422" i="1" s="1"/>
  <c r="X1422" i="1" s="1"/>
  <c r="K1422" i="1"/>
  <c r="P1422" i="1" s="1"/>
  <c r="J1422" i="1"/>
  <c r="S1422" i="1" s="1"/>
  <c r="N1422" i="1"/>
  <c r="M1422" i="1"/>
  <c r="R1422" i="1"/>
  <c r="Z1421" i="1"/>
  <c r="AA1421" i="1"/>
  <c r="T1422" i="1" l="1"/>
  <c r="W1422" i="1" s="1"/>
  <c r="O1422" i="1"/>
  <c r="V1422" i="1" s="1"/>
  <c r="U1422" i="1"/>
  <c r="Y1422" i="1" l="1"/>
  <c r="AA1422" i="1" s="1"/>
  <c r="J1423" i="1"/>
  <c r="O1423" i="1" s="1"/>
  <c r="L1423" i="1"/>
  <c r="Q1423" i="1" s="1"/>
  <c r="X1423" i="1" s="1"/>
  <c r="K1423" i="1"/>
  <c r="P1423" i="1" s="1"/>
  <c r="I1423" i="1"/>
  <c r="M1423" i="1" s="1"/>
  <c r="Z1422" i="1" l="1"/>
  <c r="S1423" i="1"/>
  <c r="V1423" i="1" s="1"/>
  <c r="T1423" i="1"/>
  <c r="W1423" i="1" s="1"/>
  <c r="R1423" i="1"/>
  <c r="N1423" i="1"/>
  <c r="Y1423" i="1" s="1"/>
  <c r="AA1423" i="1" s="1"/>
  <c r="U1423" i="1" l="1"/>
  <c r="J1424" i="1" s="1"/>
  <c r="Z1423" i="1"/>
  <c r="L1424" i="1" l="1"/>
  <c r="Q1424" i="1" s="1"/>
  <c r="X1424" i="1" s="1"/>
  <c r="K1424" i="1"/>
  <c r="P1424" i="1" s="1"/>
  <c r="I1424" i="1"/>
  <c r="N1424" i="1" s="1"/>
  <c r="S1424" i="1"/>
  <c r="O1424" i="1"/>
  <c r="R1424" i="1" l="1"/>
  <c r="M1424" i="1"/>
  <c r="Y1424" i="1" s="1"/>
  <c r="AA1424" i="1" s="1"/>
  <c r="T1424" i="1"/>
  <c r="W1424" i="1" s="1"/>
  <c r="V1424" i="1"/>
  <c r="U1424" i="1" l="1"/>
  <c r="J1425" i="1" s="1"/>
  <c r="Z1424" i="1"/>
  <c r="L1425" i="1" l="1"/>
  <c r="Q1425" i="1" s="1"/>
  <c r="X1425" i="1" s="1"/>
  <c r="K1425" i="1"/>
  <c r="P1425" i="1" s="1"/>
  <c r="I1425" i="1"/>
  <c r="M1425" i="1" s="1"/>
  <c r="O1425" i="1"/>
  <c r="S1425" i="1"/>
  <c r="R1425" i="1" l="1"/>
  <c r="N1425" i="1"/>
  <c r="Y1425" i="1" s="1"/>
  <c r="AA1425" i="1" s="1"/>
  <c r="T1425" i="1"/>
  <c r="W1425" i="1" s="1"/>
  <c r="V1425" i="1"/>
  <c r="U1425" i="1" l="1"/>
  <c r="J1426" i="1" s="1"/>
  <c r="Z1425" i="1"/>
  <c r="L1426" i="1" l="1"/>
  <c r="Q1426" i="1" s="1"/>
  <c r="X1426" i="1" s="1"/>
  <c r="K1426" i="1"/>
  <c r="T1426" i="1" s="1"/>
  <c r="I1426" i="1"/>
  <c r="N1426" i="1" s="1"/>
  <c r="S1426" i="1"/>
  <c r="O1426" i="1"/>
  <c r="P1426" i="1" l="1"/>
  <c r="W1426" i="1" s="1"/>
  <c r="M1426" i="1"/>
  <c r="R1426" i="1"/>
  <c r="V1426" i="1"/>
  <c r="Y1426" i="1" l="1"/>
  <c r="AA1426" i="1" s="1"/>
  <c r="U1426" i="1"/>
  <c r="J1427" i="1" s="1"/>
  <c r="Z1426" i="1" l="1"/>
  <c r="L1427" i="1"/>
  <c r="Q1427" i="1" s="1"/>
  <c r="X1427" i="1" s="1"/>
  <c r="K1427" i="1"/>
  <c r="T1427" i="1" s="1"/>
  <c r="I1427" i="1"/>
  <c r="N1427" i="1" s="1"/>
  <c r="O1427" i="1"/>
  <c r="S1427" i="1"/>
  <c r="P1427" i="1" l="1"/>
  <c r="W1427" i="1" s="1"/>
  <c r="R1427" i="1"/>
  <c r="M1427" i="1"/>
  <c r="V1427" i="1"/>
  <c r="Y1427" i="1" l="1"/>
  <c r="AA1427" i="1" s="1"/>
  <c r="U1427" i="1"/>
  <c r="J1428" i="1" s="1"/>
  <c r="Z1427" i="1" l="1"/>
  <c r="L1428" i="1"/>
  <c r="Q1428" i="1" s="1"/>
  <c r="X1428" i="1" s="1"/>
  <c r="I1428" i="1"/>
  <c r="R1428" i="1" s="1"/>
  <c r="K1428" i="1"/>
  <c r="T1428" i="1" s="1"/>
  <c r="O1428" i="1"/>
  <c r="S1428" i="1"/>
  <c r="M1428" i="1" l="1"/>
  <c r="N1428" i="1"/>
  <c r="P1428" i="1"/>
  <c r="W1428" i="1" s="1"/>
  <c r="V1428" i="1"/>
  <c r="U1428" i="1" l="1"/>
  <c r="J1429" i="1" s="1"/>
  <c r="Y1428" i="1"/>
  <c r="AA1428" i="1" s="1"/>
  <c r="L1429" i="1" l="1"/>
  <c r="Q1429" i="1" s="1"/>
  <c r="X1429" i="1" s="1"/>
  <c r="K1429" i="1"/>
  <c r="T1429" i="1" s="1"/>
  <c r="I1429" i="1"/>
  <c r="R1429" i="1" s="1"/>
  <c r="Z1428" i="1"/>
  <c r="S1429" i="1"/>
  <c r="O1429" i="1"/>
  <c r="N1429" i="1" l="1"/>
  <c r="M1429" i="1"/>
  <c r="P1429" i="1"/>
  <c r="W1429" i="1" s="1"/>
  <c r="V1429" i="1"/>
  <c r="U1429" i="1" l="1"/>
  <c r="K1430" i="1" s="1"/>
  <c r="Y1429" i="1"/>
  <c r="Z1429" i="1" s="1"/>
  <c r="L1430" i="1" l="1"/>
  <c r="Q1430" i="1" s="1"/>
  <c r="X1430" i="1" s="1"/>
  <c r="I1430" i="1"/>
  <c r="M1430" i="1" s="1"/>
  <c r="J1430" i="1"/>
  <c r="S1430" i="1" s="1"/>
  <c r="AA1429" i="1"/>
  <c r="P1430" i="1"/>
  <c r="T1430" i="1"/>
  <c r="N1430" i="1" l="1"/>
  <c r="O1430" i="1"/>
  <c r="V1430" i="1" s="1"/>
  <c r="R1430" i="1"/>
  <c r="W1430" i="1"/>
  <c r="U1430" i="1" l="1"/>
  <c r="J1431" i="1" s="1"/>
  <c r="Y1430" i="1"/>
  <c r="AA1430" i="1" s="1"/>
  <c r="L1431" i="1" l="1"/>
  <c r="Q1431" i="1" s="1"/>
  <c r="X1431" i="1" s="1"/>
  <c r="I1431" i="1"/>
  <c r="N1431" i="1" s="1"/>
  <c r="K1431" i="1"/>
  <c r="P1431" i="1" s="1"/>
  <c r="Z1430" i="1"/>
  <c r="S1431" i="1"/>
  <c r="O1431" i="1"/>
  <c r="R1431" i="1" l="1"/>
  <c r="M1431" i="1"/>
  <c r="Y1431" i="1" s="1"/>
  <c r="T1431" i="1"/>
  <c r="W1431" i="1" s="1"/>
  <c r="V1431" i="1"/>
  <c r="U1431" i="1" l="1"/>
  <c r="I1432" i="1" s="1"/>
  <c r="N1432" i="1" s="1"/>
  <c r="AA1431" i="1"/>
  <c r="Z1431" i="1"/>
  <c r="R1432" i="1" l="1"/>
  <c r="L1432" i="1"/>
  <c r="Q1432" i="1" s="1"/>
  <c r="X1432" i="1" s="1"/>
  <c r="M1432" i="1"/>
  <c r="K1432" i="1"/>
  <c r="T1432" i="1" s="1"/>
  <c r="J1432" i="1"/>
  <c r="O1432" i="1" s="1"/>
  <c r="U1432" i="1" l="1"/>
  <c r="I1433" i="1" s="1"/>
  <c r="P1432" i="1"/>
  <c r="W1432" i="1" s="1"/>
  <c r="S1432" i="1"/>
  <c r="V1432" i="1" s="1"/>
  <c r="J1433" i="1" l="1"/>
  <c r="O1433" i="1" s="1"/>
  <c r="Y1432" i="1"/>
  <c r="AA1432" i="1" s="1"/>
  <c r="L1433" i="1"/>
  <c r="Q1433" i="1" s="1"/>
  <c r="X1433" i="1" s="1"/>
  <c r="K1433" i="1"/>
  <c r="T1433" i="1" s="1"/>
  <c r="N1433" i="1"/>
  <c r="M1433" i="1"/>
  <c r="R1433" i="1"/>
  <c r="S1433" i="1" l="1"/>
  <c r="V1433" i="1" s="1"/>
  <c r="Z1432" i="1"/>
  <c r="P1433" i="1"/>
  <c r="W1433" i="1" s="1"/>
  <c r="U1433" i="1"/>
  <c r="Y1433" i="1" l="1"/>
  <c r="AA1433" i="1" s="1"/>
  <c r="J1434" i="1"/>
  <c r="I1434" i="1"/>
  <c r="K1434" i="1"/>
  <c r="L1434" i="1"/>
  <c r="Z1433" i="1" l="1"/>
  <c r="T1434" i="1"/>
  <c r="P1434" i="1"/>
  <c r="R1434" i="1"/>
  <c r="N1434" i="1"/>
  <c r="M1434" i="1"/>
  <c r="Q1434" i="1"/>
  <c r="X1434" i="1" s="1"/>
  <c r="S1434" i="1"/>
  <c r="O1434" i="1"/>
  <c r="W1434" i="1" l="1"/>
  <c r="Y1434" i="1"/>
  <c r="Z1434" i="1" s="1"/>
  <c r="V1434" i="1"/>
  <c r="U1434" i="1"/>
  <c r="AA1434" i="1" l="1"/>
  <c r="L1435" i="1"/>
  <c r="Q1435" i="1" s="1"/>
  <c r="X1435" i="1" s="1"/>
  <c r="J1435" i="1"/>
  <c r="I1435" i="1"/>
  <c r="K1435" i="1"/>
  <c r="T1435" i="1" l="1"/>
  <c r="P1435" i="1"/>
  <c r="N1435" i="1"/>
  <c r="M1435" i="1"/>
  <c r="R1435" i="1"/>
  <c r="O1435" i="1"/>
  <c r="S1435" i="1"/>
  <c r="W1435" i="1" l="1"/>
  <c r="U1435" i="1"/>
  <c r="I1436" i="1" s="1"/>
  <c r="V1435" i="1"/>
  <c r="Y1435" i="1"/>
  <c r="L1436" i="1" l="1"/>
  <c r="Q1436" i="1" s="1"/>
  <c r="X1436" i="1" s="1"/>
  <c r="K1436" i="1"/>
  <c r="P1436" i="1" s="1"/>
  <c r="J1436" i="1"/>
  <c r="O1436" i="1" s="1"/>
  <c r="AA1435" i="1"/>
  <c r="Z1435" i="1"/>
  <c r="R1436" i="1"/>
  <c r="N1436" i="1"/>
  <c r="M1436" i="1"/>
  <c r="T1436" i="1" l="1"/>
  <c r="W1436" i="1" s="1"/>
  <c r="S1436" i="1"/>
  <c r="V1436" i="1" s="1"/>
  <c r="U1436" i="1"/>
  <c r="I1437" i="1" s="1"/>
  <c r="Y1436" i="1"/>
  <c r="K1437" i="1" l="1"/>
  <c r="P1437" i="1" s="1"/>
  <c r="L1437" i="1"/>
  <c r="Q1437" i="1" s="1"/>
  <c r="X1437" i="1" s="1"/>
  <c r="J1437" i="1"/>
  <c r="S1437" i="1" s="1"/>
  <c r="AA1436" i="1"/>
  <c r="Z1436" i="1"/>
  <c r="M1437" i="1"/>
  <c r="R1437" i="1"/>
  <c r="N1437" i="1"/>
  <c r="T1437" i="1" l="1"/>
  <c r="W1437" i="1" s="1"/>
  <c r="O1437" i="1"/>
  <c r="V1437" i="1" s="1"/>
  <c r="U1437" i="1"/>
  <c r="Y1437" i="1" l="1"/>
  <c r="AA1437" i="1" s="1"/>
  <c r="J1438" i="1"/>
  <c r="I1438" i="1"/>
  <c r="K1438" i="1"/>
  <c r="L1438" i="1"/>
  <c r="Z1437" i="1" l="1"/>
  <c r="Q1438" i="1"/>
  <c r="X1438" i="1" s="1"/>
  <c r="N1438" i="1"/>
  <c r="M1438" i="1"/>
  <c r="R1438" i="1"/>
  <c r="P1438" i="1"/>
  <c r="T1438" i="1"/>
  <c r="O1438" i="1"/>
  <c r="S1438" i="1"/>
  <c r="W1438" i="1" l="1"/>
  <c r="V1438" i="1"/>
  <c r="Y1438" i="1"/>
  <c r="Z1438" i="1" s="1"/>
  <c r="U1438" i="1"/>
  <c r="AA1438" i="1" l="1"/>
  <c r="J1439" i="1"/>
  <c r="I1439" i="1"/>
  <c r="K1439" i="1"/>
  <c r="L1439" i="1"/>
  <c r="Q1439" i="1" l="1"/>
  <c r="X1439" i="1" s="1"/>
  <c r="R1439" i="1"/>
  <c r="N1439" i="1"/>
  <c r="M1439" i="1"/>
  <c r="P1439" i="1"/>
  <c r="T1439" i="1"/>
  <c r="S1439" i="1"/>
  <c r="O1439" i="1"/>
  <c r="V1439" i="1" l="1"/>
  <c r="W1439" i="1"/>
  <c r="Y1439" i="1"/>
  <c r="U1439" i="1"/>
  <c r="J1440" i="1" l="1"/>
  <c r="I1440" i="1"/>
  <c r="K1440" i="1"/>
  <c r="L1440" i="1"/>
  <c r="AA1439" i="1"/>
  <c r="Z1439" i="1"/>
  <c r="Q1440" i="1" l="1"/>
  <c r="X1440" i="1" s="1"/>
  <c r="N1440" i="1"/>
  <c r="M1440" i="1"/>
  <c r="R1440" i="1"/>
  <c r="T1440" i="1"/>
  <c r="P1440" i="1"/>
  <c r="S1440" i="1"/>
  <c r="O1440" i="1"/>
  <c r="W1440" i="1" l="1"/>
  <c r="Y1440" i="1"/>
  <c r="AA1440" i="1" s="1"/>
  <c r="V1440" i="1"/>
  <c r="U1440" i="1"/>
  <c r="Z1440" i="1" l="1"/>
  <c r="I1441" i="1"/>
  <c r="K1441" i="1"/>
  <c r="J1441" i="1"/>
  <c r="L1441" i="1"/>
  <c r="Q1441" i="1" l="1"/>
  <c r="X1441" i="1" s="1"/>
  <c r="P1441" i="1"/>
  <c r="T1441" i="1"/>
  <c r="O1441" i="1"/>
  <c r="S1441" i="1"/>
  <c r="N1441" i="1"/>
  <c r="M1441" i="1"/>
  <c r="R1441" i="1"/>
  <c r="V1441" i="1" l="1"/>
  <c r="W1441" i="1"/>
  <c r="Y1441" i="1"/>
  <c r="AA1441" i="1" s="1"/>
  <c r="U1441" i="1"/>
  <c r="Z1441" i="1" l="1"/>
  <c r="J1442" i="1"/>
  <c r="I1442" i="1"/>
  <c r="K1442" i="1"/>
  <c r="L1442" i="1"/>
  <c r="Q1442" i="1" l="1"/>
  <c r="X1442" i="1" s="1"/>
  <c r="R1442" i="1"/>
  <c r="N1442" i="1"/>
  <c r="M1442" i="1"/>
  <c r="T1442" i="1"/>
  <c r="P1442" i="1"/>
  <c r="S1442" i="1"/>
  <c r="O1442" i="1"/>
  <c r="Y1442" i="1" l="1"/>
  <c r="Z1442" i="1" s="1"/>
  <c r="W1442" i="1"/>
  <c r="V1442" i="1"/>
  <c r="U1442" i="1"/>
  <c r="AA1442" i="1" l="1"/>
  <c r="J1443" i="1"/>
  <c r="I1443" i="1"/>
  <c r="K1443" i="1"/>
  <c r="L1443" i="1"/>
  <c r="T1443" i="1" l="1"/>
  <c r="P1443" i="1"/>
  <c r="N1443" i="1"/>
  <c r="M1443" i="1"/>
  <c r="R1443" i="1"/>
  <c r="Q1443" i="1"/>
  <c r="X1443" i="1" s="1"/>
  <c r="O1443" i="1"/>
  <c r="S1443" i="1"/>
  <c r="W1443" i="1" l="1"/>
  <c r="V1443" i="1"/>
  <c r="Y1443" i="1"/>
  <c r="U1443" i="1"/>
  <c r="J1444" i="1" l="1"/>
  <c r="I1444" i="1"/>
  <c r="K1444" i="1"/>
  <c r="AA1443" i="1"/>
  <c r="Z1443" i="1"/>
  <c r="L1444" i="1"/>
  <c r="Q1444" i="1" l="1"/>
  <c r="X1444" i="1" s="1"/>
  <c r="P1444" i="1"/>
  <c r="T1444" i="1"/>
  <c r="R1444" i="1"/>
  <c r="N1444" i="1"/>
  <c r="M1444" i="1"/>
  <c r="O1444" i="1"/>
  <c r="S1444" i="1"/>
  <c r="U1444" i="1" l="1"/>
  <c r="I1445" i="1" s="1"/>
  <c r="W1444" i="1"/>
  <c r="V1444" i="1"/>
  <c r="Y1444" i="1"/>
  <c r="K1445" i="1" l="1"/>
  <c r="P1445" i="1" s="1"/>
  <c r="L1445" i="1"/>
  <c r="Q1445" i="1" s="1"/>
  <c r="X1445" i="1" s="1"/>
  <c r="J1445" i="1"/>
  <c r="S1445" i="1" s="1"/>
  <c r="AA1444" i="1"/>
  <c r="Z1444" i="1"/>
  <c r="M1445" i="1"/>
  <c r="R1445" i="1"/>
  <c r="N1445" i="1"/>
  <c r="T1445" i="1" l="1"/>
  <c r="W1445" i="1" s="1"/>
  <c r="O1445" i="1"/>
  <c r="V1445" i="1" s="1"/>
  <c r="U1445" i="1"/>
  <c r="Y1445" i="1" l="1"/>
  <c r="AA1445" i="1" s="1"/>
  <c r="L1446" i="1"/>
  <c r="Q1446" i="1" s="1"/>
  <c r="X1446" i="1" s="1"/>
  <c r="K1446" i="1"/>
  <c r="P1446" i="1" s="1"/>
  <c r="I1446" i="1"/>
  <c r="M1446" i="1" s="1"/>
  <c r="J1446" i="1"/>
  <c r="O1446" i="1" s="1"/>
  <c r="Z1445" i="1" l="1"/>
  <c r="T1446" i="1"/>
  <c r="W1446" i="1" s="1"/>
  <c r="N1446" i="1"/>
  <c r="Y1446" i="1" s="1"/>
  <c r="Z1446" i="1" s="1"/>
  <c r="S1446" i="1"/>
  <c r="V1446" i="1" s="1"/>
  <c r="R1446" i="1"/>
  <c r="U1446" i="1" l="1"/>
  <c r="J1447" i="1" s="1"/>
  <c r="AA1446" i="1"/>
  <c r="L1447" i="1" l="1"/>
  <c r="Q1447" i="1" s="1"/>
  <c r="X1447" i="1" s="1"/>
  <c r="K1447" i="1"/>
  <c r="P1447" i="1" s="1"/>
  <c r="I1447" i="1"/>
  <c r="R1447" i="1" s="1"/>
  <c r="S1447" i="1"/>
  <c r="O1447" i="1"/>
  <c r="M1447" i="1" l="1"/>
  <c r="N1447" i="1"/>
  <c r="T1447" i="1"/>
  <c r="W1447" i="1" s="1"/>
  <c r="V1447" i="1"/>
  <c r="U1447" i="1" l="1"/>
  <c r="J1448" i="1" s="1"/>
  <c r="O1448" i="1" s="1"/>
  <c r="Y1447" i="1"/>
  <c r="Z1447" i="1" s="1"/>
  <c r="L1448" i="1" l="1"/>
  <c r="Q1448" i="1" s="1"/>
  <c r="X1448" i="1" s="1"/>
  <c r="I1448" i="1"/>
  <c r="R1448" i="1" s="1"/>
  <c r="K1448" i="1"/>
  <c r="T1448" i="1" s="1"/>
  <c r="S1448" i="1"/>
  <c r="V1448" i="1" s="1"/>
  <c r="AA1447" i="1"/>
  <c r="N1448" i="1" l="1"/>
  <c r="P1448" i="1"/>
  <c r="W1448" i="1" s="1"/>
  <c r="M1448" i="1"/>
  <c r="Y1448" i="1" l="1"/>
  <c r="AA1448" i="1" s="1"/>
  <c r="U1448" i="1"/>
  <c r="I1449" i="1" s="1"/>
  <c r="R1449" i="1" s="1"/>
  <c r="Z1448" i="1" l="1"/>
  <c r="N1449" i="1"/>
  <c r="J1449" i="1"/>
  <c r="O1449" i="1" s="1"/>
  <c r="M1449" i="1"/>
  <c r="K1449" i="1"/>
  <c r="P1449" i="1" s="1"/>
  <c r="L1449" i="1"/>
  <c r="Q1449" i="1" s="1"/>
  <c r="X1449" i="1" s="1"/>
  <c r="U1449" i="1" l="1"/>
  <c r="I1450" i="1" s="1"/>
  <c r="N1450" i="1" s="1"/>
  <c r="S1449" i="1"/>
  <c r="V1449" i="1" s="1"/>
  <c r="T1449" i="1"/>
  <c r="W1449" i="1" s="1"/>
  <c r="Y1449" i="1"/>
  <c r="Z1449" i="1" s="1"/>
  <c r="J1450" i="1" l="1"/>
  <c r="S1450" i="1" s="1"/>
  <c r="L1450" i="1"/>
  <c r="Q1450" i="1" s="1"/>
  <c r="X1450" i="1" s="1"/>
  <c r="AA1449" i="1"/>
  <c r="K1450" i="1"/>
  <c r="T1450" i="1" s="1"/>
  <c r="R1450" i="1"/>
  <c r="M1450" i="1"/>
  <c r="O1450" i="1" l="1"/>
  <c r="V1450" i="1" s="1"/>
  <c r="U1450" i="1"/>
  <c r="P1450" i="1"/>
  <c r="W1450" i="1" s="1"/>
  <c r="J1451" i="1" l="1"/>
  <c r="O1451" i="1" s="1"/>
  <c r="Y1450" i="1"/>
  <c r="Z1450" i="1" s="1"/>
  <c r="I1451" i="1"/>
  <c r="R1451" i="1" s="1"/>
  <c r="L1451" i="1"/>
  <c r="Q1451" i="1" s="1"/>
  <c r="X1451" i="1" s="1"/>
  <c r="K1451" i="1"/>
  <c r="T1451" i="1" s="1"/>
  <c r="S1451" i="1" l="1"/>
  <c r="V1451" i="1" s="1"/>
  <c r="AA1450" i="1"/>
  <c r="N1451" i="1"/>
  <c r="P1451" i="1"/>
  <c r="W1451" i="1" s="1"/>
  <c r="M1451" i="1"/>
  <c r="U1451" i="1" l="1"/>
  <c r="J1452" i="1" s="1"/>
  <c r="O1452" i="1" s="1"/>
  <c r="Y1451" i="1"/>
  <c r="AA1451" i="1" s="1"/>
  <c r="K1452" i="1" l="1"/>
  <c r="P1452" i="1" s="1"/>
  <c r="I1452" i="1"/>
  <c r="R1452" i="1" s="1"/>
  <c r="S1452" i="1"/>
  <c r="V1452" i="1" s="1"/>
  <c r="L1452" i="1"/>
  <c r="Q1452" i="1" s="1"/>
  <c r="X1452" i="1" s="1"/>
  <c r="Z1451" i="1"/>
  <c r="M1452" i="1" l="1"/>
  <c r="N1452" i="1"/>
  <c r="T1452" i="1"/>
  <c r="W1452" i="1" s="1"/>
  <c r="U1452" i="1" l="1"/>
  <c r="I1453" i="1" s="1"/>
  <c r="N1453" i="1" s="1"/>
  <c r="Y1452" i="1"/>
  <c r="AA1452" i="1" s="1"/>
  <c r="J1453" i="1" l="1"/>
  <c r="S1453" i="1" s="1"/>
  <c r="L1453" i="1"/>
  <c r="Q1453" i="1" s="1"/>
  <c r="X1453" i="1" s="1"/>
  <c r="K1453" i="1"/>
  <c r="T1453" i="1" s="1"/>
  <c r="M1453" i="1"/>
  <c r="R1453" i="1"/>
  <c r="Z1452" i="1"/>
  <c r="O1453" i="1" l="1"/>
  <c r="V1453" i="1" s="1"/>
  <c r="P1453" i="1"/>
  <c r="W1453" i="1" s="1"/>
  <c r="U1453" i="1"/>
  <c r="I1454" i="1" s="1"/>
  <c r="R1454" i="1" s="1"/>
  <c r="Y1453" i="1" l="1"/>
  <c r="Z1453" i="1" s="1"/>
  <c r="N1454" i="1"/>
  <c r="M1454" i="1"/>
  <c r="K1454" i="1"/>
  <c r="P1454" i="1" s="1"/>
  <c r="L1454" i="1"/>
  <c r="Q1454" i="1" s="1"/>
  <c r="X1454" i="1" s="1"/>
  <c r="J1454" i="1"/>
  <c r="S1454" i="1" s="1"/>
  <c r="AA1453" i="1" l="1"/>
  <c r="U1454" i="1"/>
  <c r="I1455" i="1" s="1"/>
  <c r="R1455" i="1" s="1"/>
  <c r="T1454" i="1"/>
  <c r="W1454" i="1" s="1"/>
  <c r="O1454" i="1"/>
  <c r="V1454" i="1" l="1"/>
  <c r="Y1454" i="1"/>
  <c r="N1455" i="1"/>
  <c r="M1455" i="1"/>
  <c r="AA1454" i="1" l="1"/>
  <c r="Z1454" i="1"/>
  <c r="L1455" i="1"/>
  <c r="Q1455" i="1" s="1"/>
  <c r="X1455" i="1" s="1"/>
  <c r="J1455" i="1"/>
  <c r="K1455" i="1"/>
  <c r="U1455" i="1"/>
  <c r="P1455" i="1" l="1"/>
  <c r="T1455" i="1"/>
  <c r="O1455" i="1"/>
  <c r="S1455" i="1"/>
  <c r="I1456" i="1"/>
  <c r="N1456" i="1" s="1"/>
  <c r="Y1455" i="1" l="1"/>
  <c r="Z1455" i="1" s="1"/>
  <c r="W1455" i="1"/>
  <c r="V1455" i="1"/>
  <c r="M1456" i="1"/>
  <c r="R1456" i="1"/>
  <c r="AA1455" i="1" l="1"/>
  <c r="J1456" i="1"/>
  <c r="K1456" i="1"/>
  <c r="L1456" i="1"/>
  <c r="Q1456" i="1" s="1"/>
  <c r="X1456" i="1" s="1"/>
  <c r="U1456" i="1"/>
  <c r="I1457" i="1" s="1"/>
  <c r="N1457" i="1" s="1"/>
  <c r="T1456" i="1" l="1"/>
  <c r="P1456" i="1"/>
  <c r="S1456" i="1"/>
  <c r="O1456" i="1"/>
  <c r="M1457" i="1"/>
  <c r="R1457" i="1"/>
  <c r="W1456" i="1" l="1"/>
  <c r="V1456" i="1"/>
  <c r="Y1456" i="1"/>
  <c r="U1457" i="1"/>
  <c r="I1458" i="1" s="1"/>
  <c r="R1458" i="1" s="1"/>
  <c r="AA1456" i="1" l="1"/>
  <c r="Z1456" i="1"/>
  <c r="J1457" i="1"/>
  <c r="L1457" i="1"/>
  <c r="Q1457" i="1" s="1"/>
  <c r="X1457" i="1" s="1"/>
  <c r="K1457" i="1"/>
  <c r="M1458" i="1"/>
  <c r="N1458" i="1"/>
  <c r="T1457" i="1" l="1"/>
  <c r="P1457" i="1"/>
  <c r="S1457" i="1"/>
  <c r="O1457" i="1"/>
  <c r="U1458" i="1"/>
  <c r="I1459" i="1" s="1"/>
  <c r="W1457" i="1" l="1"/>
  <c r="V1457" i="1"/>
  <c r="Y1457" i="1"/>
  <c r="N1459" i="1"/>
  <c r="M1459" i="1"/>
  <c r="R1459" i="1"/>
  <c r="AA1457" i="1" l="1"/>
  <c r="Z1457" i="1"/>
  <c r="J1458" i="1"/>
  <c r="K1458" i="1"/>
  <c r="L1458" i="1"/>
  <c r="Q1458" i="1" s="1"/>
  <c r="X1458" i="1" s="1"/>
  <c r="U1459" i="1"/>
  <c r="P1458" i="1" l="1"/>
  <c r="T1458" i="1"/>
  <c r="S1458" i="1"/>
  <c r="O1458" i="1"/>
  <c r="I1460" i="1"/>
  <c r="W1458" i="1" l="1"/>
  <c r="Y1458" i="1"/>
  <c r="AA1458" i="1" s="1"/>
  <c r="V1458" i="1"/>
  <c r="R1460" i="1"/>
  <c r="N1460" i="1"/>
  <c r="M1460" i="1"/>
  <c r="Z1458" i="1" l="1"/>
  <c r="L1459" i="1"/>
  <c r="Q1459" i="1" s="1"/>
  <c r="X1459" i="1" s="1"/>
  <c r="K1459" i="1"/>
  <c r="J1459" i="1"/>
  <c r="U1460" i="1"/>
  <c r="O1459" i="1" l="1"/>
  <c r="S1459" i="1"/>
  <c r="P1459" i="1"/>
  <c r="T1459" i="1"/>
  <c r="I1461" i="1"/>
  <c r="V1459" i="1" l="1"/>
  <c r="J1460" i="1" s="1"/>
  <c r="W1459" i="1"/>
  <c r="Y1459" i="1"/>
  <c r="M1461" i="1"/>
  <c r="R1461" i="1"/>
  <c r="N1461" i="1"/>
  <c r="L1460" i="1" l="1"/>
  <c r="Q1460" i="1" s="1"/>
  <c r="X1460" i="1" s="1"/>
  <c r="K1460" i="1"/>
  <c r="T1460" i="1" s="1"/>
  <c r="Z1459" i="1"/>
  <c r="AA1459" i="1"/>
  <c r="O1460" i="1"/>
  <c r="S1460" i="1"/>
  <c r="U1461" i="1"/>
  <c r="P1460" i="1" l="1"/>
  <c r="W1460" i="1" s="1"/>
  <c r="V1460" i="1"/>
  <c r="I1462" i="1"/>
  <c r="Y1460" i="1" l="1"/>
  <c r="AA1460" i="1" s="1"/>
  <c r="L1461" i="1"/>
  <c r="Q1461" i="1" s="1"/>
  <c r="X1461" i="1" s="1"/>
  <c r="K1461" i="1"/>
  <c r="J1461" i="1"/>
  <c r="N1462" i="1"/>
  <c r="M1462" i="1"/>
  <c r="R1462" i="1"/>
  <c r="Z1460" i="1" l="1"/>
  <c r="S1461" i="1"/>
  <c r="O1461" i="1"/>
  <c r="P1461" i="1"/>
  <c r="T1461" i="1"/>
  <c r="U1462" i="1"/>
  <c r="V1461" i="1" l="1"/>
  <c r="J1462" i="1" s="1"/>
  <c r="O1462" i="1" s="1"/>
  <c r="Y1461" i="1"/>
  <c r="W1461" i="1"/>
  <c r="I1463" i="1"/>
  <c r="K1462" i="1" l="1"/>
  <c r="P1462" i="1" s="1"/>
  <c r="S1462" i="1"/>
  <c r="V1462" i="1" s="1"/>
  <c r="AA1461" i="1"/>
  <c r="Z1461" i="1"/>
  <c r="L1462" i="1"/>
  <c r="Q1462" i="1" s="1"/>
  <c r="X1462" i="1" s="1"/>
  <c r="R1463" i="1"/>
  <c r="N1463" i="1"/>
  <c r="M1463" i="1"/>
  <c r="T1462" i="1" l="1"/>
  <c r="W1462" i="1" s="1"/>
  <c r="K1463" i="1" s="1"/>
  <c r="Y1462" i="1"/>
  <c r="AA1462" i="1" s="1"/>
  <c r="J1463" i="1"/>
  <c r="U1463" i="1"/>
  <c r="L1463" i="1" l="1"/>
  <c r="Q1463" i="1" s="1"/>
  <c r="X1463" i="1" s="1"/>
  <c r="Z1462" i="1"/>
  <c r="S1463" i="1"/>
  <c r="O1463" i="1"/>
  <c r="T1463" i="1"/>
  <c r="P1463" i="1"/>
  <c r="I1464" i="1"/>
  <c r="W1463" i="1" l="1"/>
  <c r="V1463" i="1"/>
  <c r="Y1463" i="1"/>
  <c r="AK7" i="1" s="1"/>
  <c r="N1464" i="1"/>
  <c r="M1464" i="1"/>
  <c r="R1464" i="1"/>
  <c r="Z1463" i="1" l="1"/>
  <c r="AA1463" i="1"/>
  <c r="L1464" i="1"/>
  <c r="Q1464" i="1" s="1"/>
  <c r="X1464" i="1" s="1"/>
  <c r="J1464" i="1"/>
  <c r="K1464" i="1"/>
  <c r="U1464" i="1"/>
  <c r="S1464" i="1" l="1"/>
  <c r="O1464" i="1"/>
  <c r="P1464" i="1"/>
  <c r="T1464" i="1"/>
  <c r="I1465" i="1"/>
  <c r="W1464" i="1" l="1"/>
  <c r="Y1464" i="1"/>
  <c r="V1464" i="1"/>
  <c r="N1465" i="1"/>
  <c r="M1465" i="1"/>
  <c r="R1465" i="1"/>
  <c r="J1465" i="1" l="1"/>
  <c r="L1465" i="1"/>
  <c r="Q1465" i="1" s="1"/>
  <c r="X1465" i="1" s="1"/>
  <c r="K1465" i="1"/>
  <c r="Z1464" i="1"/>
  <c r="AA1464" i="1"/>
  <c r="U1465" i="1"/>
  <c r="P1465" i="1" l="1"/>
  <c r="T1465" i="1"/>
  <c r="S1465" i="1"/>
  <c r="O1465" i="1"/>
  <c r="I1466" i="1"/>
  <c r="Y1465" i="1" l="1"/>
  <c r="V1465" i="1"/>
  <c r="W1465" i="1"/>
  <c r="R1466" i="1"/>
  <c r="N1466" i="1"/>
  <c r="M1466" i="1"/>
  <c r="J1466" i="1" l="1"/>
  <c r="L1466" i="1"/>
  <c r="Q1466" i="1" s="1"/>
  <c r="X1466" i="1" s="1"/>
  <c r="K1466" i="1"/>
  <c r="AA1465" i="1"/>
  <c r="Z1465" i="1"/>
  <c r="U1466" i="1"/>
  <c r="P1466" i="1" l="1"/>
  <c r="T1466" i="1"/>
  <c r="S1466" i="1"/>
  <c r="O1466" i="1"/>
  <c r="I1467" i="1"/>
  <c r="M1467" i="1" s="1"/>
  <c r="W1466" i="1" l="1"/>
  <c r="Y1466" i="1"/>
  <c r="V1466" i="1"/>
  <c r="R1467" i="1"/>
  <c r="N1467" i="1"/>
  <c r="U1467" i="1" l="1"/>
  <c r="I1468" i="1" s="1"/>
  <c r="N1468" i="1" s="1"/>
  <c r="J1467" i="1"/>
  <c r="K1467" i="1"/>
  <c r="L1467" i="1"/>
  <c r="Q1467" i="1" s="1"/>
  <c r="X1467" i="1" s="1"/>
  <c r="AA1466" i="1"/>
  <c r="Z1466" i="1"/>
  <c r="T1467" i="1" l="1"/>
  <c r="P1467" i="1"/>
  <c r="O1467" i="1"/>
  <c r="S1467" i="1"/>
  <c r="R1468" i="1"/>
  <c r="M1468" i="1"/>
  <c r="Y1467" i="1" l="1"/>
  <c r="AA1467" i="1" s="1"/>
  <c r="W1467" i="1"/>
  <c r="V1467" i="1"/>
  <c r="J1468" i="1" s="1"/>
  <c r="U1468" i="1"/>
  <c r="Z1467" i="1" l="1"/>
  <c r="K1468" i="1"/>
  <c r="P1468" i="1" s="1"/>
  <c r="L1468" i="1"/>
  <c r="Q1468" i="1" s="1"/>
  <c r="X1468" i="1" s="1"/>
  <c r="O1468" i="1"/>
  <c r="S1468" i="1"/>
  <c r="I1469" i="1"/>
  <c r="R1469" i="1" s="1"/>
  <c r="T1468" i="1" l="1"/>
  <c r="W1468" i="1" s="1"/>
  <c r="Y1468" i="1"/>
  <c r="Z1468" i="1" s="1"/>
  <c r="V1468" i="1"/>
  <c r="J1469" i="1" s="1"/>
  <c r="N1469" i="1"/>
  <c r="M1469" i="1"/>
  <c r="L1469" i="1" l="1"/>
  <c r="Q1469" i="1" s="1"/>
  <c r="X1469" i="1" s="1"/>
  <c r="AA1468" i="1"/>
  <c r="K1469" i="1"/>
  <c r="T1469" i="1" s="1"/>
  <c r="U1469" i="1"/>
  <c r="I1470" i="1" s="1"/>
  <c r="O1469" i="1"/>
  <c r="S1469" i="1"/>
  <c r="P1469" i="1" l="1"/>
  <c r="W1469" i="1" s="1"/>
  <c r="V1469" i="1"/>
  <c r="J1470" i="1" s="1"/>
  <c r="O1470" i="1" s="1"/>
  <c r="N1470" i="1"/>
  <c r="M1470" i="1"/>
  <c r="R1470" i="1"/>
  <c r="K1470" i="1" l="1"/>
  <c r="P1470" i="1" s="1"/>
  <c r="Y1469" i="1"/>
  <c r="L1470" i="1"/>
  <c r="Q1470" i="1" s="1"/>
  <c r="X1470" i="1" s="1"/>
  <c r="S1470" i="1"/>
  <c r="V1470" i="1" s="1"/>
  <c r="U1470" i="1"/>
  <c r="T1470" i="1" l="1"/>
  <c r="W1470" i="1" s="1"/>
  <c r="K1471" i="1" s="1"/>
  <c r="Y1470" i="1"/>
  <c r="AA1470" i="1" s="1"/>
  <c r="Z1469" i="1"/>
  <c r="AA1469" i="1"/>
  <c r="J1471" i="1"/>
  <c r="I1471" i="1"/>
  <c r="L1471" i="1" l="1"/>
  <c r="Q1471" i="1" s="1"/>
  <c r="X1471" i="1" s="1"/>
  <c r="Z1470" i="1"/>
  <c r="R1471" i="1"/>
  <c r="N1471" i="1"/>
  <c r="M1471" i="1"/>
  <c r="P1471" i="1"/>
  <c r="T1471" i="1"/>
  <c r="S1471" i="1"/>
  <c r="O1471" i="1"/>
  <c r="W1471" i="1" l="1"/>
  <c r="V1471" i="1"/>
  <c r="Y1471" i="1"/>
  <c r="AA1471" i="1" s="1"/>
  <c r="U1471" i="1"/>
  <c r="L1472" i="1" l="1"/>
  <c r="Q1472" i="1" s="1"/>
  <c r="X1472" i="1" s="1"/>
  <c r="Z1471" i="1"/>
  <c r="J1472" i="1"/>
  <c r="I1472" i="1"/>
  <c r="K1472" i="1"/>
  <c r="N1472" i="1" l="1"/>
  <c r="M1472" i="1"/>
  <c r="R1472" i="1"/>
  <c r="T1472" i="1"/>
  <c r="P1472" i="1"/>
  <c r="S1472" i="1"/>
  <c r="O1472" i="1"/>
  <c r="V1472" i="1" l="1"/>
  <c r="W1472" i="1"/>
  <c r="Y1472" i="1"/>
  <c r="AA1472" i="1" s="1"/>
  <c r="U1472" i="1"/>
  <c r="Z1472" i="1" l="1"/>
  <c r="I1473" i="1"/>
  <c r="K1473" i="1"/>
  <c r="J1473" i="1"/>
  <c r="L1473" i="1"/>
  <c r="Q1473" i="1" l="1"/>
  <c r="X1473" i="1" s="1"/>
  <c r="P1473" i="1"/>
  <c r="T1473" i="1"/>
  <c r="O1473" i="1"/>
  <c r="S1473" i="1"/>
  <c r="N1473" i="1"/>
  <c r="M1473" i="1"/>
  <c r="R1473" i="1"/>
  <c r="U1473" i="1" l="1"/>
  <c r="I1474" i="1" s="1"/>
  <c r="V1473" i="1"/>
  <c r="W1473" i="1"/>
  <c r="Y1473" i="1"/>
  <c r="J1474" i="1" l="1"/>
  <c r="S1474" i="1" s="1"/>
  <c r="K1474" i="1"/>
  <c r="T1474" i="1" s="1"/>
  <c r="L1474" i="1"/>
  <c r="Q1474" i="1" s="1"/>
  <c r="X1474" i="1" s="1"/>
  <c r="AA1473" i="1"/>
  <c r="Z1473" i="1"/>
  <c r="R1474" i="1"/>
  <c r="N1474" i="1"/>
  <c r="M1474" i="1"/>
  <c r="O1474" i="1" l="1"/>
  <c r="V1474" i="1" s="1"/>
  <c r="P1474" i="1"/>
  <c r="W1474" i="1" s="1"/>
  <c r="U1474" i="1"/>
  <c r="Y1474" i="1" l="1"/>
  <c r="AA1474" i="1" s="1"/>
  <c r="L1475" i="1"/>
  <c r="Q1475" i="1" s="1"/>
  <c r="X1475" i="1" s="1"/>
  <c r="K1475" i="1"/>
  <c r="T1475" i="1" s="1"/>
  <c r="I1475" i="1"/>
  <c r="N1475" i="1" s="1"/>
  <c r="J1475" i="1"/>
  <c r="S1475" i="1" s="1"/>
  <c r="Z1474" i="1" l="1"/>
  <c r="R1475" i="1"/>
  <c r="M1475" i="1"/>
  <c r="P1475" i="1"/>
  <c r="W1475" i="1" s="1"/>
  <c r="O1475" i="1"/>
  <c r="V1475" i="1" s="1"/>
  <c r="U1475" i="1" l="1"/>
  <c r="J1476" i="1" s="1"/>
  <c r="Y1475" i="1"/>
  <c r="AA1475" i="1" s="1"/>
  <c r="L1476" i="1" l="1"/>
  <c r="Q1476" i="1" s="1"/>
  <c r="X1476" i="1" s="1"/>
  <c r="K1476" i="1"/>
  <c r="P1476" i="1" s="1"/>
  <c r="I1476" i="1"/>
  <c r="N1476" i="1" s="1"/>
  <c r="Z1475" i="1"/>
  <c r="S1476" i="1"/>
  <c r="O1476" i="1"/>
  <c r="T1476" i="1" l="1"/>
  <c r="W1476" i="1" s="1"/>
  <c r="M1476" i="1"/>
  <c r="Y1476" i="1" s="1"/>
  <c r="AA1476" i="1" s="1"/>
  <c r="R1476" i="1"/>
  <c r="V1476" i="1"/>
  <c r="U1476" i="1" l="1"/>
  <c r="K1477" i="1" s="1"/>
  <c r="Z1476" i="1"/>
  <c r="L1477" i="1" l="1"/>
  <c r="Q1477" i="1" s="1"/>
  <c r="X1477" i="1" s="1"/>
  <c r="J1477" i="1"/>
  <c r="S1477" i="1" s="1"/>
  <c r="I1477" i="1"/>
  <c r="N1477" i="1" s="1"/>
  <c r="T1477" i="1"/>
  <c r="P1477" i="1"/>
  <c r="R1477" i="1" l="1"/>
  <c r="O1477" i="1"/>
  <c r="V1477" i="1" s="1"/>
  <c r="M1477" i="1"/>
  <c r="W1477" i="1"/>
  <c r="U1477" i="1" l="1"/>
  <c r="I1478" i="1" s="1"/>
  <c r="N1478" i="1" s="1"/>
  <c r="Y1477" i="1"/>
  <c r="Z1477" i="1" s="1"/>
  <c r="M1478" i="1" l="1"/>
  <c r="J1478" i="1"/>
  <c r="S1478" i="1" s="1"/>
  <c r="R1478" i="1"/>
  <c r="L1478" i="1"/>
  <c r="Q1478" i="1" s="1"/>
  <c r="X1478" i="1" s="1"/>
  <c r="K1478" i="1"/>
  <c r="P1478" i="1" s="1"/>
  <c r="AA1477" i="1"/>
  <c r="U1478" i="1" l="1"/>
  <c r="I1479" i="1" s="1"/>
  <c r="M1479" i="1" s="1"/>
  <c r="T1478" i="1"/>
  <c r="W1478" i="1" s="1"/>
  <c r="O1478" i="1"/>
  <c r="V1478" i="1" s="1"/>
  <c r="J1479" i="1" l="1"/>
  <c r="O1479" i="1" s="1"/>
  <c r="N1479" i="1"/>
  <c r="R1479" i="1"/>
  <c r="L1479" i="1"/>
  <c r="Q1479" i="1" s="1"/>
  <c r="X1479" i="1" s="1"/>
  <c r="K1479" i="1"/>
  <c r="T1479" i="1" s="1"/>
  <c r="Y1478" i="1"/>
  <c r="Z1478" i="1" s="1"/>
  <c r="U1479" i="1" l="1"/>
  <c r="I1480" i="1" s="1"/>
  <c r="S1479" i="1"/>
  <c r="V1479" i="1" s="1"/>
  <c r="P1479" i="1"/>
  <c r="W1479" i="1" s="1"/>
  <c r="AA1478" i="1"/>
  <c r="J1480" i="1" l="1"/>
  <c r="O1480" i="1" s="1"/>
  <c r="K1480" i="1"/>
  <c r="T1480" i="1" s="1"/>
  <c r="L1480" i="1"/>
  <c r="Q1480" i="1" s="1"/>
  <c r="X1480" i="1" s="1"/>
  <c r="Y1479" i="1"/>
  <c r="Z1479" i="1" s="1"/>
  <c r="R1480" i="1"/>
  <c r="N1480" i="1"/>
  <c r="M1480" i="1"/>
  <c r="S1480" i="1" l="1"/>
  <c r="V1480" i="1" s="1"/>
  <c r="P1480" i="1"/>
  <c r="Y1480" i="1" s="1"/>
  <c r="AA1479" i="1"/>
  <c r="U1480" i="1"/>
  <c r="W1480" i="1" l="1"/>
  <c r="L1481" i="1" s="1"/>
  <c r="Q1481" i="1" s="1"/>
  <c r="X1481" i="1" s="1"/>
  <c r="J1481" i="1"/>
  <c r="O1481" i="1" s="1"/>
  <c r="I1481" i="1"/>
  <c r="R1481" i="1" s="1"/>
  <c r="AA1480" i="1"/>
  <c r="Z1480" i="1"/>
  <c r="K1481" i="1" l="1"/>
  <c r="P1481" i="1" s="1"/>
  <c r="S1481" i="1"/>
  <c r="V1481" i="1" s="1"/>
  <c r="M1481" i="1"/>
  <c r="N1481" i="1"/>
  <c r="T1481" i="1" l="1"/>
  <c r="W1481" i="1" s="1"/>
  <c r="Y1481" i="1"/>
  <c r="Z1481" i="1" s="1"/>
  <c r="U1481" i="1"/>
  <c r="J1482" i="1" s="1"/>
  <c r="AA1481" i="1" l="1"/>
  <c r="I1482" i="1"/>
  <c r="R1482" i="1" s="1"/>
  <c r="L1482" i="1"/>
  <c r="Q1482" i="1" s="1"/>
  <c r="X1482" i="1" s="1"/>
  <c r="K1482" i="1"/>
  <c r="T1482" i="1" s="1"/>
  <c r="S1482" i="1"/>
  <c r="O1482" i="1"/>
  <c r="M1482" i="1" l="1"/>
  <c r="N1482" i="1"/>
  <c r="P1482" i="1"/>
  <c r="W1482" i="1" s="1"/>
  <c r="V1482" i="1"/>
  <c r="U1482" i="1" l="1"/>
  <c r="I1483" i="1" s="1"/>
  <c r="Y1482" i="1"/>
  <c r="AA1482" i="1" s="1"/>
  <c r="L1483" i="1" l="1"/>
  <c r="Q1483" i="1" s="1"/>
  <c r="X1483" i="1" s="1"/>
  <c r="J1483" i="1"/>
  <c r="S1483" i="1" s="1"/>
  <c r="K1483" i="1"/>
  <c r="P1483" i="1" s="1"/>
  <c r="Z1482" i="1"/>
  <c r="M1483" i="1"/>
  <c r="R1483" i="1"/>
  <c r="N1483" i="1"/>
  <c r="O1483" i="1" l="1"/>
  <c r="V1483" i="1" s="1"/>
  <c r="T1483" i="1"/>
  <c r="W1483" i="1" s="1"/>
  <c r="U1483" i="1"/>
  <c r="Y1483" i="1" l="1"/>
  <c r="AA1483" i="1" s="1"/>
  <c r="J1484" i="1"/>
  <c r="I1484" i="1"/>
  <c r="K1484" i="1"/>
  <c r="L1484" i="1"/>
  <c r="Z1483" i="1" l="1"/>
  <c r="Q1484" i="1"/>
  <c r="X1484" i="1" s="1"/>
  <c r="R1484" i="1"/>
  <c r="N1484" i="1"/>
  <c r="M1484" i="1"/>
  <c r="P1484" i="1"/>
  <c r="T1484" i="1"/>
  <c r="O1484" i="1"/>
  <c r="S1484" i="1"/>
  <c r="V1484" i="1" l="1"/>
  <c r="W1484" i="1"/>
  <c r="Y1484" i="1"/>
  <c r="U1484" i="1"/>
  <c r="J1485" i="1" l="1"/>
  <c r="I1485" i="1"/>
  <c r="K1485" i="1"/>
  <c r="AA1484" i="1"/>
  <c r="Z1484" i="1"/>
  <c r="L1485" i="1"/>
  <c r="Q1485" i="1" l="1"/>
  <c r="X1485" i="1" s="1"/>
  <c r="P1485" i="1"/>
  <c r="T1485" i="1"/>
  <c r="N1485" i="1"/>
  <c r="M1485" i="1"/>
  <c r="R1485" i="1"/>
  <c r="S1485" i="1"/>
  <c r="O1485" i="1"/>
  <c r="V1485" i="1" l="1"/>
  <c r="Y1485" i="1"/>
  <c r="AA1485" i="1" s="1"/>
  <c r="W1485" i="1"/>
  <c r="U1485" i="1"/>
  <c r="Z1485" i="1" l="1"/>
  <c r="L1486" i="1"/>
  <c r="Q1486" i="1" s="1"/>
  <c r="X1486" i="1" s="1"/>
  <c r="J1486" i="1"/>
  <c r="K1486" i="1"/>
  <c r="I1486" i="1"/>
  <c r="N1486" i="1" l="1"/>
  <c r="R1486" i="1"/>
  <c r="M1486" i="1"/>
  <c r="P1486" i="1"/>
  <c r="T1486" i="1"/>
  <c r="O1486" i="1"/>
  <c r="S1486" i="1"/>
  <c r="U1486" i="1" l="1"/>
  <c r="I1487" i="1" s="1"/>
  <c r="V1486" i="1"/>
  <c r="W1486" i="1"/>
  <c r="Y1486" i="1"/>
  <c r="J1487" i="1" l="1"/>
  <c r="S1487" i="1" s="1"/>
  <c r="L1487" i="1"/>
  <c r="Q1487" i="1" s="1"/>
  <c r="X1487" i="1" s="1"/>
  <c r="K1487" i="1"/>
  <c r="P1487" i="1" s="1"/>
  <c r="AA1486" i="1"/>
  <c r="Z1486" i="1"/>
  <c r="M1487" i="1"/>
  <c r="R1487" i="1"/>
  <c r="N1487" i="1"/>
  <c r="O1487" i="1" l="1"/>
  <c r="V1487" i="1" s="1"/>
  <c r="T1487" i="1"/>
  <c r="W1487" i="1" s="1"/>
  <c r="U1487" i="1"/>
  <c r="Y1487" i="1" l="1"/>
  <c r="AA1487" i="1" s="1"/>
  <c r="J1488" i="1"/>
  <c r="I1488" i="1"/>
  <c r="K1488" i="1"/>
  <c r="L1488" i="1"/>
  <c r="Z1487" i="1" l="1"/>
  <c r="Q1488" i="1"/>
  <c r="X1488" i="1" s="1"/>
  <c r="N1488" i="1"/>
  <c r="M1488" i="1"/>
  <c r="R1488" i="1"/>
  <c r="T1488" i="1"/>
  <c r="P1488" i="1"/>
  <c r="O1488" i="1"/>
  <c r="S1488" i="1"/>
  <c r="W1488" i="1" l="1"/>
  <c r="V1488" i="1"/>
  <c r="Y1488" i="1"/>
  <c r="AA1488" i="1" s="1"/>
  <c r="U1488" i="1"/>
  <c r="Z1488" i="1" l="1"/>
  <c r="J1489" i="1"/>
  <c r="I1489" i="1"/>
  <c r="K1489" i="1"/>
  <c r="L1489" i="1"/>
  <c r="Q1489" i="1" l="1"/>
  <c r="X1489" i="1" s="1"/>
  <c r="N1489" i="1"/>
  <c r="M1489" i="1"/>
  <c r="R1489" i="1"/>
  <c r="P1489" i="1"/>
  <c r="T1489" i="1"/>
  <c r="O1489" i="1"/>
  <c r="S1489" i="1"/>
  <c r="U1489" i="1" l="1"/>
  <c r="I1490" i="1" s="1"/>
  <c r="W1489" i="1"/>
  <c r="V1489" i="1"/>
  <c r="Y1489" i="1"/>
  <c r="K1490" i="1" l="1"/>
  <c r="P1490" i="1" s="1"/>
  <c r="L1490" i="1"/>
  <c r="Q1490" i="1" s="1"/>
  <c r="X1490" i="1" s="1"/>
  <c r="J1490" i="1"/>
  <c r="S1490" i="1" s="1"/>
  <c r="AA1489" i="1"/>
  <c r="Z1489" i="1"/>
  <c r="R1490" i="1"/>
  <c r="N1490" i="1"/>
  <c r="M1490" i="1"/>
  <c r="T1490" i="1" l="1"/>
  <c r="W1490" i="1" s="1"/>
  <c r="O1490" i="1"/>
  <c r="V1490" i="1" s="1"/>
  <c r="U1490" i="1"/>
  <c r="Y1490" i="1" l="1"/>
  <c r="AA1490" i="1" s="1"/>
  <c r="L1491" i="1"/>
  <c r="Q1491" i="1" s="1"/>
  <c r="X1491" i="1" s="1"/>
  <c r="J1491" i="1"/>
  <c r="I1491" i="1"/>
  <c r="K1491" i="1"/>
  <c r="Z1490" i="1" l="1"/>
  <c r="T1491" i="1"/>
  <c r="P1491" i="1"/>
  <c r="N1491" i="1"/>
  <c r="M1491" i="1"/>
  <c r="R1491" i="1"/>
  <c r="S1491" i="1"/>
  <c r="O1491" i="1"/>
  <c r="W1491" i="1" l="1"/>
  <c r="V1491" i="1"/>
  <c r="U1491" i="1"/>
  <c r="I1492" i="1" s="1"/>
  <c r="Y1491" i="1"/>
  <c r="L1492" i="1" l="1"/>
  <c r="Q1492" i="1" s="1"/>
  <c r="X1492" i="1" s="1"/>
  <c r="J1492" i="1"/>
  <c r="S1492" i="1" s="1"/>
  <c r="K1492" i="1"/>
  <c r="P1492" i="1" s="1"/>
  <c r="AA1491" i="1"/>
  <c r="Z1491" i="1"/>
  <c r="M1492" i="1"/>
  <c r="N1492" i="1"/>
  <c r="R1492" i="1"/>
  <c r="O1492" i="1" l="1"/>
  <c r="V1492" i="1" s="1"/>
  <c r="T1492" i="1"/>
  <c r="W1492" i="1" s="1"/>
  <c r="U1492" i="1"/>
  <c r="Y1492" i="1" l="1"/>
  <c r="AA1492" i="1" s="1"/>
  <c r="J1493" i="1"/>
  <c r="I1493" i="1"/>
  <c r="K1493" i="1"/>
  <c r="L1493" i="1"/>
  <c r="Z1492" i="1" l="1"/>
  <c r="Q1493" i="1"/>
  <c r="X1493" i="1" s="1"/>
  <c r="R1493" i="1"/>
  <c r="N1493" i="1"/>
  <c r="M1493" i="1"/>
  <c r="T1493" i="1"/>
  <c r="P1493" i="1"/>
  <c r="S1493" i="1"/>
  <c r="O1493" i="1"/>
  <c r="W1493" i="1" l="1"/>
  <c r="Y1493" i="1"/>
  <c r="Z1493" i="1" s="1"/>
  <c r="V1493" i="1"/>
  <c r="U1493" i="1"/>
  <c r="AA1493" i="1" l="1"/>
  <c r="J1494" i="1"/>
  <c r="I1494" i="1"/>
  <c r="K1494" i="1"/>
  <c r="L1494" i="1"/>
  <c r="Q1494" i="1" l="1"/>
  <c r="X1494" i="1" s="1"/>
  <c r="N1494" i="1"/>
  <c r="M1494" i="1"/>
  <c r="R1494" i="1"/>
  <c r="T1494" i="1"/>
  <c r="P1494" i="1"/>
  <c r="O1494" i="1"/>
  <c r="S1494" i="1"/>
  <c r="V1494" i="1" l="1"/>
  <c r="W1494" i="1"/>
  <c r="Y1494" i="1"/>
  <c r="U1494" i="1"/>
  <c r="J1495" i="1" l="1"/>
  <c r="I1495" i="1"/>
  <c r="K1495" i="1"/>
  <c r="AA1494" i="1"/>
  <c r="Z1494" i="1"/>
  <c r="L1495" i="1"/>
  <c r="Q1495" i="1" l="1"/>
  <c r="X1495" i="1" s="1"/>
  <c r="R1495" i="1"/>
  <c r="N1495" i="1"/>
  <c r="M1495" i="1"/>
  <c r="P1495" i="1"/>
  <c r="T1495" i="1"/>
  <c r="O1495" i="1"/>
  <c r="S1495" i="1"/>
  <c r="W1495" i="1" l="1"/>
  <c r="V1495" i="1"/>
  <c r="Y1495" i="1"/>
  <c r="U1495" i="1"/>
  <c r="J1496" i="1" l="1"/>
  <c r="I1496" i="1"/>
  <c r="K1496" i="1"/>
  <c r="AA1495" i="1"/>
  <c r="Z1495" i="1"/>
  <c r="L1496" i="1"/>
  <c r="Q1496" i="1" l="1"/>
  <c r="X1496" i="1" s="1"/>
  <c r="M1496" i="1"/>
  <c r="R1496" i="1"/>
  <c r="N1496" i="1"/>
  <c r="T1496" i="1"/>
  <c r="P1496" i="1"/>
  <c r="S1496" i="1"/>
  <c r="O1496" i="1"/>
  <c r="W1496" i="1" l="1"/>
  <c r="V1496" i="1"/>
  <c r="Y1496" i="1"/>
  <c r="U1496" i="1"/>
  <c r="AA1496" i="1" l="1"/>
  <c r="Z1496" i="1"/>
  <c r="J1497" i="1"/>
  <c r="I1497" i="1"/>
  <c r="K1497" i="1"/>
  <c r="L1497" i="1"/>
  <c r="N1497" i="1" l="1"/>
  <c r="M1497" i="1"/>
  <c r="R1497" i="1"/>
  <c r="Q1497" i="1"/>
  <c r="X1497" i="1" s="1"/>
  <c r="P1497" i="1"/>
  <c r="T1497" i="1"/>
  <c r="O1497" i="1"/>
  <c r="S1497" i="1"/>
  <c r="V1497" i="1" l="1"/>
  <c r="W1497" i="1"/>
  <c r="Y1497" i="1"/>
  <c r="Z1497" i="1" s="1"/>
  <c r="U1497" i="1"/>
  <c r="L1498" i="1" l="1"/>
  <c r="Q1498" i="1" s="1"/>
  <c r="X1498" i="1" s="1"/>
  <c r="AA1497" i="1"/>
  <c r="J1498" i="1"/>
  <c r="I1498" i="1"/>
  <c r="K1498" i="1"/>
  <c r="P1498" i="1" l="1"/>
  <c r="T1498" i="1"/>
  <c r="R1498" i="1"/>
  <c r="N1498" i="1"/>
  <c r="M1498" i="1"/>
  <c r="S1498" i="1"/>
  <c r="O1498" i="1"/>
  <c r="W1498" i="1" l="1"/>
  <c r="U1498" i="1"/>
  <c r="I1499" i="1" s="1"/>
  <c r="Y1498" i="1"/>
  <c r="AA1498" i="1" s="1"/>
  <c r="V1498" i="1"/>
  <c r="Z1498" i="1" l="1"/>
  <c r="L1499" i="1"/>
  <c r="Q1499" i="1" s="1"/>
  <c r="X1499" i="1" s="1"/>
  <c r="K1499" i="1"/>
  <c r="T1499" i="1" s="1"/>
  <c r="J1499" i="1"/>
  <c r="O1499" i="1" s="1"/>
  <c r="N1499" i="1"/>
  <c r="M1499" i="1"/>
  <c r="R1499" i="1"/>
  <c r="P1499" i="1" l="1"/>
  <c r="W1499" i="1" s="1"/>
  <c r="S1499" i="1"/>
  <c r="V1499" i="1" s="1"/>
  <c r="U1499" i="1"/>
  <c r="Y1499" i="1" l="1"/>
  <c r="AA1499" i="1" s="1"/>
  <c r="I1500" i="1"/>
  <c r="K1500" i="1"/>
  <c r="J1500" i="1"/>
  <c r="L1500" i="1"/>
  <c r="Z1499" i="1" l="1"/>
  <c r="O1500" i="1"/>
  <c r="S1500" i="1"/>
  <c r="P1500" i="1"/>
  <c r="T1500" i="1"/>
  <c r="Q1500" i="1"/>
  <c r="X1500" i="1" s="1"/>
  <c r="N1500" i="1"/>
  <c r="M1500" i="1"/>
  <c r="R1500" i="1"/>
  <c r="V1500" i="1" l="1"/>
  <c r="W1500" i="1"/>
  <c r="Y1500" i="1"/>
  <c r="U1500" i="1"/>
  <c r="AA1500" i="1" l="1"/>
  <c r="Z1500" i="1"/>
  <c r="J1501" i="1"/>
  <c r="I1501" i="1"/>
  <c r="K1501" i="1"/>
  <c r="L1501" i="1"/>
  <c r="T1501" i="1" l="1"/>
  <c r="P1501" i="1"/>
  <c r="Q1501" i="1"/>
  <c r="X1501" i="1" s="1"/>
  <c r="R1501" i="1"/>
  <c r="N1501" i="1"/>
  <c r="M1501" i="1"/>
  <c r="S1501" i="1"/>
  <c r="O1501" i="1"/>
  <c r="W1501" i="1" l="1"/>
  <c r="U1501" i="1"/>
  <c r="I1502" i="1" s="1"/>
  <c r="V1501" i="1"/>
  <c r="Y1501" i="1"/>
  <c r="L1502" i="1" l="1"/>
  <c r="Q1502" i="1" s="1"/>
  <c r="X1502" i="1" s="1"/>
  <c r="K1502" i="1"/>
  <c r="T1502" i="1" s="1"/>
  <c r="J1502" i="1"/>
  <c r="S1502" i="1" s="1"/>
  <c r="Z1501" i="1"/>
  <c r="AA1501" i="1"/>
  <c r="N1502" i="1"/>
  <c r="M1502" i="1"/>
  <c r="R1502" i="1"/>
  <c r="O1502" i="1" l="1"/>
  <c r="V1502" i="1" s="1"/>
  <c r="P1502" i="1"/>
  <c r="W1502" i="1" s="1"/>
  <c r="U1502" i="1"/>
  <c r="I1503" i="1" s="1"/>
  <c r="Y1502" i="1" l="1"/>
  <c r="AA1502" i="1" s="1"/>
  <c r="L1503" i="1"/>
  <c r="Q1503" i="1" s="1"/>
  <c r="X1503" i="1" s="1"/>
  <c r="K1503" i="1"/>
  <c r="P1503" i="1" s="1"/>
  <c r="J1503" i="1"/>
  <c r="O1503" i="1" s="1"/>
  <c r="R1503" i="1"/>
  <c r="N1503" i="1"/>
  <c r="M1503" i="1"/>
  <c r="Z1502" i="1" l="1"/>
  <c r="T1503" i="1"/>
  <c r="W1503" i="1" s="1"/>
  <c r="S1503" i="1"/>
  <c r="V1503" i="1" s="1"/>
  <c r="U1503" i="1"/>
  <c r="I1504" i="1" s="1"/>
  <c r="Y1503" i="1"/>
  <c r="K1504" i="1" l="1"/>
  <c r="T1504" i="1" s="1"/>
  <c r="L1504" i="1"/>
  <c r="Q1504" i="1" s="1"/>
  <c r="X1504" i="1" s="1"/>
  <c r="J1504" i="1"/>
  <c r="S1504" i="1" s="1"/>
  <c r="M1504" i="1"/>
  <c r="R1504" i="1"/>
  <c r="N1504" i="1"/>
  <c r="AA1503" i="1"/>
  <c r="Z1503" i="1"/>
  <c r="P1504" i="1" l="1"/>
  <c r="W1504" i="1" s="1"/>
  <c r="O1504" i="1"/>
  <c r="V1504" i="1" s="1"/>
  <c r="U1504" i="1"/>
  <c r="Y1504" i="1" l="1"/>
  <c r="Z1504" i="1" s="1"/>
  <c r="J1505" i="1"/>
  <c r="I1505" i="1"/>
  <c r="K1505" i="1"/>
  <c r="L1505" i="1"/>
  <c r="AA1504" i="1" l="1"/>
  <c r="P1505" i="1"/>
  <c r="T1505" i="1"/>
  <c r="N1505" i="1"/>
  <c r="M1505" i="1"/>
  <c r="R1505" i="1"/>
  <c r="Q1505" i="1"/>
  <c r="X1505" i="1" s="1"/>
  <c r="O1505" i="1"/>
  <c r="S1505" i="1"/>
  <c r="W1505" i="1" l="1"/>
  <c r="V1505" i="1"/>
  <c r="Y1505" i="1"/>
  <c r="U1505" i="1"/>
  <c r="J1506" i="1" l="1"/>
  <c r="I1506" i="1"/>
  <c r="K1506" i="1"/>
  <c r="Z1505" i="1"/>
  <c r="AA1505" i="1"/>
  <c r="L1506" i="1"/>
  <c r="R1506" i="1" l="1"/>
  <c r="N1506" i="1"/>
  <c r="M1506" i="1"/>
  <c r="Q1506" i="1"/>
  <c r="X1506" i="1" s="1"/>
  <c r="P1506" i="1"/>
  <c r="T1506" i="1"/>
  <c r="S1506" i="1"/>
  <c r="O1506" i="1"/>
  <c r="V1506" i="1" l="1"/>
  <c r="W1506" i="1"/>
  <c r="Y1506" i="1"/>
  <c r="U1506" i="1"/>
  <c r="J1507" i="1" l="1"/>
  <c r="I1507" i="1"/>
  <c r="K1507" i="1"/>
  <c r="L1507" i="1"/>
  <c r="Z1506" i="1"/>
  <c r="AA1506" i="1"/>
  <c r="T1507" i="1" l="1"/>
  <c r="P1507" i="1"/>
  <c r="Q1507" i="1"/>
  <c r="X1507" i="1" s="1"/>
  <c r="N1507" i="1"/>
  <c r="M1507" i="1"/>
  <c r="R1507" i="1"/>
  <c r="S1507" i="1"/>
  <c r="O1507" i="1"/>
  <c r="W1507" i="1" l="1"/>
  <c r="Y1507" i="1"/>
  <c r="AA1507" i="1" s="1"/>
  <c r="V1507" i="1"/>
  <c r="U1507" i="1"/>
  <c r="Z1507" i="1" l="1"/>
  <c r="I1508" i="1"/>
  <c r="J1508" i="1"/>
  <c r="K1508" i="1"/>
  <c r="L1508" i="1"/>
  <c r="Q1508" i="1" l="1"/>
  <c r="X1508" i="1" s="1"/>
  <c r="O1508" i="1"/>
  <c r="S1508" i="1"/>
  <c r="P1508" i="1"/>
  <c r="T1508" i="1"/>
  <c r="N1508" i="1"/>
  <c r="M1508" i="1"/>
  <c r="R1508" i="1"/>
  <c r="W1508" i="1" l="1"/>
  <c r="V1508" i="1"/>
  <c r="Y1508" i="1"/>
  <c r="AA1508" i="1" s="1"/>
  <c r="U1508" i="1"/>
  <c r="Z1508" i="1" l="1"/>
  <c r="J1509" i="1"/>
  <c r="I1509" i="1"/>
  <c r="K1509" i="1"/>
  <c r="L1509" i="1"/>
  <c r="T1509" i="1" l="1"/>
  <c r="P1509" i="1"/>
  <c r="Q1509" i="1"/>
  <c r="X1509" i="1" s="1"/>
  <c r="R1509" i="1"/>
  <c r="M1509" i="1"/>
  <c r="N1509" i="1"/>
  <c r="S1509" i="1"/>
  <c r="O1509" i="1"/>
  <c r="W1509" i="1" l="1"/>
  <c r="V1509" i="1"/>
  <c r="Y1509" i="1"/>
  <c r="Z1509" i="1" s="1"/>
  <c r="U1509" i="1"/>
  <c r="AA1509" i="1" l="1"/>
  <c r="L1510" i="1"/>
  <c r="Q1510" i="1" s="1"/>
  <c r="X1510" i="1" s="1"/>
  <c r="K1510" i="1"/>
  <c r="T1510" i="1" s="1"/>
  <c r="I1510" i="1"/>
  <c r="R1510" i="1" s="1"/>
  <c r="J1510" i="1"/>
  <c r="O1510" i="1" s="1"/>
  <c r="M1510" i="1" l="1"/>
  <c r="N1510" i="1"/>
  <c r="P1510" i="1"/>
  <c r="W1510" i="1" s="1"/>
  <c r="S1510" i="1"/>
  <c r="V1510" i="1" s="1"/>
  <c r="U1510" i="1" l="1"/>
  <c r="J1511" i="1" s="1"/>
  <c r="Y1510" i="1"/>
  <c r="Z1510" i="1" s="1"/>
  <c r="L1511" i="1" l="1"/>
  <c r="Q1511" i="1" s="1"/>
  <c r="X1511" i="1" s="1"/>
  <c r="K1511" i="1"/>
  <c r="P1511" i="1" s="1"/>
  <c r="I1511" i="1"/>
  <c r="R1511" i="1" s="1"/>
  <c r="AA1510" i="1"/>
  <c r="O1511" i="1"/>
  <c r="S1511" i="1"/>
  <c r="T1511" i="1" l="1"/>
  <c r="W1511" i="1" s="1"/>
  <c r="M1511" i="1"/>
  <c r="N1511" i="1"/>
  <c r="V1511" i="1"/>
  <c r="Y1511" i="1" l="1"/>
  <c r="AA1511" i="1" s="1"/>
  <c r="U1511" i="1"/>
  <c r="J1512" i="1" s="1"/>
  <c r="Z1511" i="1" l="1"/>
  <c r="L1512" i="1"/>
  <c r="Q1512" i="1" s="1"/>
  <c r="X1512" i="1" s="1"/>
  <c r="K1512" i="1"/>
  <c r="T1512" i="1" s="1"/>
  <c r="I1512" i="1"/>
  <c r="N1512" i="1" s="1"/>
  <c r="S1512" i="1"/>
  <c r="O1512" i="1"/>
  <c r="R1512" i="1" l="1"/>
  <c r="M1512" i="1"/>
  <c r="P1512" i="1"/>
  <c r="W1512" i="1" s="1"/>
  <c r="V1512" i="1"/>
  <c r="U1512" i="1" l="1"/>
  <c r="J1513" i="1" s="1"/>
  <c r="Y1512" i="1"/>
  <c r="AA1512" i="1" s="1"/>
  <c r="L1513" i="1" l="1"/>
  <c r="Q1513" i="1" s="1"/>
  <c r="X1513" i="1" s="1"/>
  <c r="K1513" i="1"/>
  <c r="T1513" i="1" s="1"/>
  <c r="I1513" i="1"/>
  <c r="R1513" i="1" s="1"/>
  <c r="Z1512" i="1"/>
  <c r="O1513" i="1"/>
  <c r="S1513" i="1"/>
  <c r="P1513" i="1" l="1"/>
  <c r="W1513" i="1" s="1"/>
  <c r="M1513" i="1"/>
  <c r="N1513" i="1"/>
  <c r="V1513" i="1"/>
  <c r="Y1513" i="1" l="1"/>
  <c r="Z1513" i="1" s="1"/>
  <c r="U1513" i="1"/>
  <c r="K1514" i="1" s="1"/>
  <c r="AA1513" i="1" l="1"/>
  <c r="J1514" i="1"/>
  <c r="S1514" i="1" s="1"/>
  <c r="I1514" i="1"/>
  <c r="M1514" i="1" s="1"/>
  <c r="L1514" i="1"/>
  <c r="Q1514" i="1" s="1"/>
  <c r="X1514" i="1" s="1"/>
  <c r="P1514" i="1"/>
  <c r="T1514" i="1"/>
  <c r="N1514" i="1" l="1"/>
  <c r="O1514" i="1"/>
  <c r="V1514" i="1" s="1"/>
  <c r="R1514" i="1"/>
  <c r="W1514" i="1"/>
  <c r="Y1514" i="1" l="1"/>
  <c r="Z1514" i="1" s="1"/>
  <c r="U1514" i="1"/>
  <c r="J1515" i="1" s="1"/>
  <c r="S1515" i="1" s="1"/>
  <c r="AA1514" i="1" l="1"/>
  <c r="I1515" i="1"/>
  <c r="R1515" i="1" s="1"/>
  <c r="K1515" i="1"/>
  <c r="T1515" i="1" s="1"/>
  <c r="L1515" i="1"/>
  <c r="Q1515" i="1" s="1"/>
  <c r="X1515" i="1" s="1"/>
  <c r="O1515" i="1"/>
  <c r="V1515" i="1" s="1"/>
  <c r="P1515" i="1" l="1"/>
  <c r="W1515" i="1" s="1"/>
  <c r="M1515" i="1"/>
  <c r="N1515" i="1"/>
  <c r="Y1515" i="1" l="1"/>
  <c r="AA1515" i="1" s="1"/>
  <c r="U1515" i="1"/>
  <c r="I1516" i="1" s="1"/>
  <c r="N1516" i="1" s="1"/>
  <c r="Z1515" i="1" l="1"/>
  <c r="R1516" i="1"/>
  <c r="L1516" i="1"/>
  <c r="Q1516" i="1" s="1"/>
  <c r="X1516" i="1" s="1"/>
  <c r="M1516" i="1"/>
  <c r="J1516" i="1"/>
  <c r="O1516" i="1" s="1"/>
  <c r="K1516" i="1"/>
  <c r="U1516" i="1" l="1"/>
  <c r="I1517" i="1" s="1"/>
  <c r="S1516" i="1"/>
  <c r="V1516" i="1" s="1"/>
  <c r="T1516" i="1"/>
  <c r="P1516" i="1"/>
  <c r="Y1516" i="1" s="1"/>
  <c r="AA1516" i="1" s="1"/>
  <c r="J1517" i="1" l="1"/>
  <c r="O1517" i="1" s="1"/>
  <c r="Z1516" i="1"/>
  <c r="W1516" i="1"/>
  <c r="R1517" i="1"/>
  <c r="N1517" i="1"/>
  <c r="M1517" i="1"/>
  <c r="S1517" i="1" l="1"/>
  <c r="V1517" i="1" s="1"/>
  <c r="L1517" i="1"/>
  <c r="Q1517" i="1" s="1"/>
  <c r="X1517" i="1" s="1"/>
  <c r="K1517" i="1"/>
  <c r="U1517" i="1"/>
  <c r="T1517" i="1" l="1"/>
  <c r="P1517" i="1"/>
  <c r="Y1517" i="1" s="1"/>
  <c r="Z1517" i="1" s="1"/>
  <c r="J1518" i="1"/>
  <c r="I1518" i="1"/>
  <c r="AA1517" i="1" l="1"/>
  <c r="W1517" i="1"/>
  <c r="N1518" i="1"/>
  <c r="M1518" i="1"/>
  <c r="R1518" i="1"/>
  <c r="O1518" i="1"/>
  <c r="S1518" i="1"/>
  <c r="L1518" i="1" l="1"/>
  <c r="Q1518" i="1" s="1"/>
  <c r="X1518" i="1" s="1"/>
  <c r="K1518" i="1"/>
  <c r="V1518" i="1"/>
  <c r="U1518" i="1"/>
  <c r="T1518" i="1" l="1"/>
  <c r="P1518" i="1"/>
  <c r="Y1518" i="1" s="1"/>
  <c r="AA1518" i="1" s="1"/>
  <c r="J1519" i="1"/>
  <c r="I1519" i="1"/>
  <c r="Z1518" i="1" l="1"/>
  <c r="W1518" i="1"/>
  <c r="R1519" i="1"/>
  <c r="N1519" i="1"/>
  <c r="M1519" i="1"/>
  <c r="O1519" i="1"/>
  <c r="S1519" i="1"/>
  <c r="K1519" i="1" l="1"/>
  <c r="L1519" i="1"/>
  <c r="Q1519" i="1" s="1"/>
  <c r="X1519" i="1" s="1"/>
  <c r="V1519" i="1"/>
  <c r="U1519" i="1"/>
  <c r="T1519" i="1" l="1"/>
  <c r="P1519" i="1"/>
  <c r="J1520" i="1"/>
  <c r="I1520" i="1"/>
  <c r="W1519" i="1" l="1"/>
  <c r="Y1519" i="1"/>
  <c r="M1520" i="1"/>
  <c r="R1520" i="1"/>
  <c r="N1520" i="1"/>
  <c r="S1520" i="1"/>
  <c r="O1520" i="1"/>
  <c r="AA1519" i="1" l="1"/>
  <c r="Z1519" i="1"/>
  <c r="L1520" i="1"/>
  <c r="Q1520" i="1" s="1"/>
  <c r="X1520" i="1" s="1"/>
  <c r="K1520" i="1"/>
  <c r="V1520" i="1"/>
  <c r="U1520" i="1"/>
  <c r="T1520" i="1" l="1"/>
  <c r="P1520" i="1"/>
  <c r="Y1520" i="1" s="1"/>
  <c r="Z1520" i="1" s="1"/>
  <c r="J1521" i="1"/>
  <c r="S1521" i="1" s="1"/>
  <c r="I1521" i="1"/>
  <c r="N1521" i="1" s="1"/>
  <c r="AA1520" i="1" l="1"/>
  <c r="W1520" i="1"/>
  <c r="O1521" i="1"/>
  <c r="V1521" i="1" s="1"/>
  <c r="R1521" i="1"/>
  <c r="M1521" i="1"/>
  <c r="L1521" i="1" l="1"/>
  <c r="Q1521" i="1" s="1"/>
  <c r="X1521" i="1" s="1"/>
  <c r="K1521" i="1"/>
  <c r="U1521" i="1"/>
  <c r="J1522" i="1" s="1"/>
  <c r="P1521" i="1" l="1"/>
  <c r="Y1521" i="1" s="1"/>
  <c r="Z1521" i="1" s="1"/>
  <c r="T1521" i="1"/>
  <c r="I1522" i="1"/>
  <c r="R1522" i="1" s="1"/>
  <c r="S1522" i="1"/>
  <c r="O1522" i="1"/>
  <c r="AA1521" i="1" l="1"/>
  <c r="W1521" i="1"/>
  <c r="L1522" i="1" s="1"/>
  <c r="Q1522" i="1" s="1"/>
  <c r="X1522" i="1" s="1"/>
  <c r="M1522" i="1"/>
  <c r="N1522" i="1"/>
  <c r="V1522" i="1"/>
  <c r="K1522" i="1" l="1"/>
  <c r="P1522" i="1" s="1"/>
  <c r="Y1522" i="1" s="1"/>
  <c r="AA1522" i="1" s="1"/>
  <c r="U1522" i="1"/>
  <c r="T1522" i="1" l="1"/>
  <c r="W1522" i="1" s="1"/>
  <c r="Z1522" i="1"/>
  <c r="I1523" i="1"/>
  <c r="N1523" i="1" s="1"/>
  <c r="J1523" i="1"/>
  <c r="S1523" i="1" s="1"/>
  <c r="L1523" i="1" l="1"/>
  <c r="Q1523" i="1" s="1"/>
  <c r="X1523" i="1" s="1"/>
  <c r="K1523" i="1"/>
  <c r="T1523" i="1" s="1"/>
  <c r="R1523" i="1"/>
  <c r="M1523" i="1"/>
  <c r="O1523" i="1"/>
  <c r="V1523" i="1" s="1"/>
  <c r="P1523" i="1" l="1"/>
  <c r="W1523" i="1" s="1"/>
  <c r="U1523" i="1"/>
  <c r="I1524" i="1" s="1"/>
  <c r="Y1523" i="1" l="1"/>
  <c r="Z1523" i="1" s="1"/>
  <c r="J1524" i="1"/>
  <c r="S1524" i="1" s="1"/>
  <c r="L1524" i="1"/>
  <c r="Q1524" i="1" s="1"/>
  <c r="X1524" i="1" s="1"/>
  <c r="K1524" i="1"/>
  <c r="P1524" i="1" s="1"/>
  <c r="N1524" i="1"/>
  <c r="M1524" i="1"/>
  <c r="R1524" i="1"/>
  <c r="AA1523" i="1" l="1"/>
  <c r="O1524" i="1"/>
  <c r="Y1524" i="1" s="1"/>
  <c r="Z1524" i="1" s="1"/>
  <c r="T1524" i="1"/>
  <c r="W1524" i="1" s="1"/>
  <c r="U1524" i="1"/>
  <c r="V1524" i="1" l="1"/>
  <c r="J1525" i="1" s="1"/>
  <c r="AA1524" i="1"/>
  <c r="I1525" i="1"/>
  <c r="L1525" i="1" l="1"/>
  <c r="Q1525" i="1" s="1"/>
  <c r="X1525" i="1" s="1"/>
  <c r="K1525" i="1"/>
  <c r="T1525" i="1" s="1"/>
  <c r="R1525" i="1"/>
  <c r="N1525" i="1"/>
  <c r="M1525" i="1"/>
  <c r="S1525" i="1"/>
  <c r="O1525" i="1"/>
  <c r="P1525" i="1" l="1"/>
  <c r="W1525" i="1" s="1"/>
  <c r="V1525" i="1"/>
  <c r="U1525" i="1"/>
  <c r="Y1525" i="1" l="1"/>
  <c r="AA1525" i="1" s="1"/>
  <c r="J1526" i="1"/>
  <c r="I1526" i="1"/>
  <c r="K1526" i="1"/>
  <c r="L1526" i="1"/>
  <c r="Z1525" i="1" l="1"/>
  <c r="T1526" i="1"/>
  <c r="P1526" i="1"/>
  <c r="N1526" i="1"/>
  <c r="M1526" i="1"/>
  <c r="R1526" i="1"/>
  <c r="Q1526" i="1"/>
  <c r="X1526" i="1" s="1"/>
  <c r="O1526" i="1"/>
  <c r="S1526" i="1"/>
  <c r="W1526" i="1" l="1"/>
  <c r="Y1526" i="1"/>
  <c r="AA1526" i="1" s="1"/>
  <c r="V1526" i="1"/>
  <c r="U1526" i="1"/>
  <c r="Z1526" i="1" l="1"/>
  <c r="J1527" i="1"/>
  <c r="I1527" i="1"/>
  <c r="K1527" i="1"/>
  <c r="L1527" i="1"/>
  <c r="P1527" i="1" l="1"/>
  <c r="T1527" i="1"/>
  <c r="Q1527" i="1"/>
  <c r="X1527" i="1" s="1"/>
  <c r="R1527" i="1"/>
  <c r="N1527" i="1"/>
  <c r="M1527" i="1"/>
  <c r="O1527" i="1"/>
  <c r="S1527" i="1"/>
  <c r="W1527" i="1" l="1"/>
  <c r="U1527" i="1"/>
  <c r="I1528" i="1" s="1"/>
  <c r="V1527" i="1"/>
  <c r="Y1527" i="1"/>
  <c r="J1528" i="1" l="1"/>
  <c r="O1528" i="1" s="1"/>
  <c r="L1528" i="1"/>
  <c r="Q1528" i="1" s="1"/>
  <c r="X1528" i="1" s="1"/>
  <c r="K1528" i="1"/>
  <c r="T1528" i="1" s="1"/>
  <c r="AA1527" i="1"/>
  <c r="Z1527" i="1"/>
  <c r="M1528" i="1"/>
  <c r="R1528" i="1"/>
  <c r="N1528" i="1"/>
  <c r="S1528" i="1" l="1"/>
  <c r="V1528" i="1" s="1"/>
  <c r="P1528" i="1"/>
  <c r="W1528" i="1" s="1"/>
  <c r="U1528" i="1"/>
  <c r="Y1528" i="1" l="1"/>
  <c r="AA1528" i="1" s="1"/>
  <c r="K1529" i="1"/>
  <c r="J1529" i="1"/>
  <c r="I1529" i="1"/>
  <c r="L1529" i="1"/>
  <c r="Z1528" i="1" l="1"/>
  <c r="N1529" i="1"/>
  <c r="M1529" i="1"/>
  <c r="R1529" i="1"/>
  <c r="Q1529" i="1"/>
  <c r="X1529" i="1" s="1"/>
  <c r="O1529" i="1"/>
  <c r="S1529" i="1"/>
  <c r="P1529" i="1"/>
  <c r="T1529" i="1"/>
  <c r="W1529" i="1" l="1"/>
  <c r="V1529" i="1"/>
  <c r="Y1529" i="1"/>
  <c r="U1529" i="1"/>
  <c r="Z1529" i="1" l="1"/>
  <c r="AA1529" i="1"/>
  <c r="J1530" i="1"/>
  <c r="I1530" i="1"/>
  <c r="K1530" i="1"/>
  <c r="L1530" i="1"/>
  <c r="P1530" i="1" l="1"/>
  <c r="T1530" i="1"/>
  <c r="Q1530" i="1"/>
  <c r="X1530" i="1" s="1"/>
  <c r="R1530" i="1"/>
  <c r="N1530" i="1"/>
  <c r="M1530" i="1"/>
  <c r="S1530" i="1"/>
  <c r="O1530" i="1"/>
  <c r="W1530" i="1" l="1"/>
  <c r="Y1530" i="1"/>
  <c r="Z1530" i="1" s="1"/>
  <c r="V1530" i="1"/>
  <c r="U1530" i="1"/>
  <c r="AA1530" i="1" l="1"/>
  <c r="J1531" i="1"/>
  <c r="I1531" i="1"/>
  <c r="K1531" i="1"/>
  <c r="L1531" i="1"/>
  <c r="T1531" i="1" l="1"/>
  <c r="P1531" i="1"/>
  <c r="N1531" i="1"/>
  <c r="M1531" i="1"/>
  <c r="R1531" i="1"/>
  <c r="Q1531" i="1"/>
  <c r="X1531" i="1" s="1"/>
  <c r="S1531" i="1"/>
  <c r="O1531" i="1"/>
  <c r="W1531" i="1" l="1"/>
  <c r="V1531" i="1"/>
  <c r="Y1531" i="1"/>
  <c r="AA1531" i="1" s="1"/>
  <c r="U1531" i="1"/>
  <c r="Z1531" i="1" l="1"/>
  <c r="I1532" i="1"/>
  <c r="K1532" i="1"/>
  <c r="J1532" i="1"/>
  <c r="L1532" i="1"/>
  <c r="O1532" i="1" l="1"/>
  <c r="S1532" i="1"/>
  <c r="P1532" i="1"/>
  <c r="T1532" i="1"/>
  <c r="Q1532" i="1"/>
  <c r="X1532" i="1" s="1"/>
  <c r="N1532" i="1"/>
  <c r="M1532" i="1"/>
  <c r="R1532" i="1"/>
  <c r="V1532" i="1" l="1"/>
  <c r="W1532" i="1"/>
  <c r="Y1532" i="1"/>
  <c r="U1532" i="1"/>
  <c r="J1533" i="1" l="1"/>
  <c r="I1533" i="1"/>
  <c r="K1533" i="1"/>
  <c r="AA1532" i="1"/>
  <c r="Z1532" i="1"/>
  <c r="L1533" i="1"/>
  <c r="Q1533" i="1" l="1"/>
  <c r="X1533" i="1" s="1"/>
  <c r="R1533" i="1"/>
  <c r="N1533" i="1"/>
  <c r="M1533" i="1"/>
  <c r="T1533" i="1"/>
  <c r="P1533" i="1"/>
  <c r="S1533" i="1"/>
  <c r="O1533" i="1"/>
  <c r="W1533" i="1" l="1"/>
  <c r="V1533" i="1"/>
  <c r="Y1533" i="1"/>
  <c r="U1533" i="1"/>
  <c r="AA1533" i="1" l="1"/>
  <c r="Z1533" i="1"/>
  <c r="J1534" i="1"/>
  <c r="I1534" i="1"/>
  <c r="K1534" i="1"/>
  <c r="L1534" i="1"/>
  <c r="Q1534" i="1" l="1"/>
  <c r="X1534" i="1" s="1"/>
  <c r="N1534" i="1"/>
  <c r="M1534" i="1"/>
  <c r="R1534" i="1"/>
  <c r="T1534" i="1"/>
  <c r="P1534" i="1"/>
  <c r="O1534" i="1"/>
  <c r="S1534" i="1"/>
  <c r="W1534" i="1" l="1"/>
  <c r="V1534" i="1"/>
  <c r="Y1534" i="1"/>
  <c r="AA1534" i="1" s="1"/>
  <c r="U1534" i="1"/>
  <c r="Z1534" i="1" l="1"/>
  <c r="J1535" i="1"/>
  <c r="I1535" i="1"/>
  <c r="K1535" i="1"/>
  <c r="L1535" i="1"/>
  <c r="Q1535" i="1" l="1"/>
  <c r="X1535" i="1" s="1"/>
  <c r="R1535" i="1"/>
  <c r="N1535" i="1"/>
  <c r="M1535" i="1"/>
  <c r="P1535" i="1"/>
  <c r="T1535" i="1"/>
  <c r="O1535" i="1"/>
  <c r="S1535" i="1"/>
  <c r="W1535" i="1" l="1"/>
  <c r="V1535" i="1"/>
  <c r="Y1535" i="1"/>
  <c r="U1535" i="1"/>
  <c r="AA1535" i="1" l="1"/>
  <c r="Z1535" i="1"/>
  <c r="J1536" i="1"/>
  <c r="I1536" i="1"/>
  <c r="K1536" i="1"/>
  <c r="L1536" i="1"/>
  <c r="Q1536" i="1" l="1"/>
  <c r="X1536" i="1" s="1"/>
  <c r="M1536" i="1"/>
  <c r="R1536" i="1"/>
  <c r="N1536" i="1"/>
  <c r="T1536" i="1"/>
  <c r="P1536" i="1"/>
  <c r="S1536" i="1"/>
  <c r="O1536" i="1"/>
  <c r="W1536" i="1" l="1"/>
  <c r="Y1536" i="1"/>
  <c r="AA1536" i="1" s="1"/>
  <c r="V1536" i="1"/>
  <c r="U1536" i="1"/>
  <c r="Z1536" i="1" l="1"/>
  <c r="J1537" i="1"/>
  <c r="I1537" i="1"/>
  <c r="K1537" i="1"/>
  <c r="L1537" i="1"/>
  <c r="Q1537" i="1" l="1"/>
  <c r="X1537" i="1" s="1"/>
  <c r="N1537" i="1"/>
  <c r="M1537" i="1"/>
  <c r="R1537" i="1"/>
  <c r="P1537" i="1"/>
  <c r="T1537" i="1"/>
  <c r="O1537" i="1"/>
  <c r="S1537" i="1"/>
  <c r="W1537" i="1" l="1"/>
  <c r="V1537" i="1"/>
  <c r="Y1537" i="1"/>
  <c r="Z1537" i="1" s="1"/>
  <c r="U1537" i="1"/>
  <c r="AA1537" i="1" l="1"/>
  <c r="J1538" i="1"/>
  <c r="I1538" i="1"/>
  <c r="K1538" i="1"/>
  <c r="L1538" i="1"/>
  <c r="Q1538" i="1" l="1"/>
  <c r="X1538" i="1" s="1"/>
  <c r="R1538" i="1"/>
  <c r="N1538" i="1"/>
  <c r="M1538" i="1"/>
  <c r="P1538" i="1"/>
  <c r="T1538" i="1"/>
  <c r="S1538" i="1"/>
  <c r="O1538" i="1"/>
  <c r="W1538" i="1" l="1"/>
  <c r="Y1538" i="1"/>
  <c r="AA1538" i="1" s="1"/>
  <c r="V1538" i="1"/>
  <c r="U1538" i="1"/>
  <c r="Z1538" i="1" l="1"/>
  <c r="J1539" i="1"/>
  <c r="I1539" i="1"/>
  <c r="K1539" i="1"/>
  <c r="L1539" i="1"/>
  <c r="Q1539" i="1" l="1"/>
  <c r="X1539" i="1" s="1"/>
  <c r="N1539" i="1"/>
  <c r="M1539" i="1"/>
  <c r="R1539" i="1"/>
  <c r="T1539" i="1"/>
  <c r="P1539" i="1"/>
  <c r="S1539" i="1"/>
  <c r="O1539" i="1"/>
  <c r="U1539" i="1" l="1"/>
  <c r="I1540" i="1" s="1"/>
  <c r="Y1539" i="1"/>
  <c r="AA1539" i="1" s="1"/>
  <c r="W1539" i="1"/>
  <c r="V1539" i="1"/>
  <c r="L1540" i="1" l="1"/>
  <c r="Q1540" i="1" s="1"/>
  <c r="X1540" i="1" s="1"/>
  <c r="J1540" i="1"/>
  <c r="O1540" i="1" s="1"/>
  <c r="K1540" i="1"/>
  <c r="P1540" i="1" s="1"/>
  <c r="Z1539" i="1"/>
  <c r="N1540" i="1"/>
  <c r="M1540" i="1"/>
  <c r="R1540" i="1"/>
  <c r="S1540" i="1" l="1"/>
  <c r="V1540" i="1" s="1"/>
  <c r="T1540" i="1"/>
  <c r="W1540" i="1" s="1"/>
  <c r="Y1540" i="1"/>
  <c r="AA1540" i="1" s="1"/>
  <c r="U1540" i="1"/>
  <c r="Z1540" i="1" l="1"/>
  <c r="J1541" i="1"/>
  <c r="I1541" i="1"/>
  <c r="K1541" i="1"/>
  <c r="L1541" i="1"/>
  <c r="Q1541" i="1" l="1"/>
  <c r="X1541" i="1" s="1"/>
  <c r="R1541" i="1"/>
  <c r="M1541" i="1"/>
  <c r="N1541" i="1"/>
  <c r="T1541" i="1"/>
  <c r="P1541" i="1"/>
  <c r="S1541" i="1"/>
  <c r="O1541" i="1"/>
  <c r="V1541" i="1" l="1"/>
  <c r="W1541" i="1"/>
  <c r="Y1541" i="1"/>
  <c r="U1541" i="1"/>
  <c r="J1542" i="1" l="1"/>
  <c r="I1542" i="1"/>
  <c r="K1542" i="1"/>
  <c r="AA1541" i="1"/>
  <c r="Z1541" i="1"/>
  <c r="L1542" i="1"/>
  <c r="Q1542" i="1" l="1"/>
  <c r="X1542" i="1" s="1"/>
  <c r="N1542" i="1"/>
  <c r="M1542" i="1"/>
  <c r="R1542" i="1"/>
  <c r="T1542" i="1"/>
  <c r="P1542" i="1"/>
  <c r="O1542" i="1"/>
  <c r="S1542" i="1"/>
  <c r="W1542" i="1" l="1"/>
  <c r="Y1542" i="1"/>
  <c r="AA1542" i="1" s="1"/>
  <c r="V1542" i="1"/>
  <c r="U1542" i="1"/>
  <c r="Z1542" i="1" l="1"/>
  <c r="J1543" i="1"/>
  <c r="I1543" i="1"/>
  <c r="K1543" i="1"/>
  <c r="L1543" i="1"/>
  <c r="Q1543" i="1" l="1"/>
  <c r="X1543" i="1" s="1"/>
  <c r="R1543" i="1"/>
  <c r="N1543" i="1"/>
  <c r="M1543" i="1"/>
  <c r="P1543" i="1"/>
  <c r="T1543" i="1"/>
  <c r="O1543" i="1"/>
  <c r="S1543" i="1"/>
  <c r="W1543" i="1" l="1"/>
  <c r="V1543" i="1"/>
  <c r="Y1543" i="1"/>
  <c r="U1543" i="1"/>
  <c r="J1544" i="1" l="1"/>
  <c r="I1544" i="1"/>
  <c r="K1544" i="1"/>
  <c r="Z1543" i="1"/>
  <c r="AA1543" i="1"/>
  <c r="L1544" i="1"/>
  <c r="T1544" i="1" l="1"/>
  <c r="P1544" i="1"/>
  <c r="Q1544" i="1"/>
  <c r="X1544" i="1" s="1"/>
  <c r="M1544" i="1"/>
  <c r="R1544" i="1"/>
  <c r="N1544" i="1"/>
  <c r="S1544" i="1"/>
  <c r="O1544" i="1"/>
  <c r="W1544" i="1" l="1"/>
  <c r="Y1544" i="1"/>
  <c r="AA1544" i="1" s="1"/>
  <c r="V1544" i="1"/>
  <c r="U1544" i="1"/>
  <c r="Z1544" i="1" l="1"/>
  <c r="J1545" i="1"/>
  <c r="I1545" i="1"/>
  <c r="K1545" i="1"/>
  <c r="L1545" i="1"/>
  <c r="Q1545" i="1" l="1"/>
  <c r="X1545" i="1" s="1"/>
  <c r="N1545" i="1"/>
  <c r="M1545" i="1"/>
  <c r="R1545" i="1"/>
  <c r="P1545" i="1"/>
  <c r="T1545" i="1"/>
  <c r="O1545" i="1"/>
  <c r="S1545" i="1"/>
  <c r="W1545" i="1" l="1"/>
  <c r="V1545" i="1"/>
  <c r="Y1545" i="1"/>
  <c r="U1545" i="1"/>
  <c r="Z1545" i="1" l="1"/>
  <c r="AA1545" i="1"/>
  <c r="J1546" i="1"/>
  <c r="I1546" i="1"/>
  <c r="K1546" i="1"/>
  <c r="L1546" i="1"/>
  <c r="S1546" i="1" l="1"/>
  <c r="O1546" i="1"/>
  <c r="Q1546" i="1"/>
  <c r="X1546" i="1" s="1"/>
  <c r="P1546" i="1"/>
  <c r="T1546" i="1"/>
  <c r="R1546" i="1"/>
  <c r="N1546" i="1"/>
  <c r="M1546" i="1"/>
  <c r="V1546" i="1" l="1"/>
  <c r="W1546" i="1"/>
  <c r="Y1546" i="1"/>
  <c r="AA1546" i="1" s="1"/>
  <c r="U1546" i="1"/>
  <c r="Z1546" i="1" l="1"/>
  <c r="J1547" i="1"/>
  <c r="I1547" i="1"/>
  <c r="K1547" i="1"/>
  <c r="L1547" i="1"/>
  <c r="T1547" i="1" l="1"/>
  <c r="P1547" i="1"/>
  <c r="N1547" i="1"/>
  <c r="M1547" i="1"/>
  <c r="R1547" i="1"/>
  <c r="Q1547" i="1"/>
  <c r="X1547" i="1" s="1"/>
  <c r="S1547" i="1"/>
  <c r="O1547" i="1"/>
  <c r="W1547" i="1" l="1"/>
  <c r="V1547" i="1"/>
  <c r="Y1547" i="1"/>
  <c r="U1547" i="1"/>
  <c r="AA1547" i="1" l="1"/>
  <c r="Z1547" i="1"/>
  <c r="I1548" i="1"/>
  <c r="K1548" i="1"/>
  <c r="J1548" i="1"/>
  <c r="L1548" i="1"/>
  <c r="Q1548" i="1" l="1"/>
  <c r="X1548" i="1" s="1"/>
  <c r="P1548" i="1"/>
  <c r="T1548" i="1"/>
  <c r="O1548" i="1"/>
  <c r="S1548" i="1"/>
  <c r="N1548" i="1"/>
  <c r="M1548" i="1"/>
  <c r="R1548" i="1"/>
  <c r="Y1548" i="1" l="1"/>
  <c r="AA1548" i="1" s="1"/>
  <c r="W1548" i="1"/>
  <c r="V1548" i="1"/>
  <c r="U1548" i="1"/>
  <c r="Z1548" i="1" l="1"/>
  <c r="J1549" i="1"/>
  <c r="I1549" i="1"/>
  <c r="K1549" i="1"/>
  <c r="L1549" i="1"/>
  <c r="T1549" i="1" l="1"/>
  <c r="P1549" i="1"/>
  <c r="R1549" i="1"/>
  <c r="N1549" i="1"/>
  <c r="M1549" i="1"/>
  <c r="Q1549" i="1"/>
  <c r="X1549" i="1" s="1"/>
  <c r="S1549" i="1"/>
  <c r="O1549" i="1"/>
  <c r="W1549" i="1" l="1"/>
  <c r="V1549" i="1"/>
  <c r="Y1549" i="1"/>
  <c r="AA1549" i="1" s="1"/>
  <c r="U1549" i="1"/>
  <c r="L1550" i="1" l="1"/>
  <c r="Q1550" i="1" s="1"/>
  <c r="X1550" i="1" s="1"/>
  <c r="Z1549" i="1"/>
  <c r="J1550" i="1"/>
  <c r="I1550" i="1"/>
  <c r="K1550" i="1"/>
  <c r="T1550" i="1" l="1"/>
  <c r="P1550" i="1"/>
  <c r="N1550" i="1"/>
  <c r="M1550" i="1"/>
  <c r="R1550" i="1"/>
  <c r="O1550" i="1"/>
  <c r="S1550" i="1"/>
  <c r="W1550" i="1" l="1"/>
  <c r="Y1550" i="1"/>
  <c r="AA1550" i="1" s="1"/>
  <c r="V1550" i="1"/>
  <c r="U1550" i="1"/>
  <c r="Z1550" i="1" l="1"/>
  <c r="J1551" i="1"/>
  <c r="I1551" i="1"/>
  <c r="K1551" i="1"/>
  <c r="L1551" i="1"/>
  <c r="P1551" i="1" l="1"/>
  <c r="T1551" i="1"/>
  <c r="Q1551" i="1"/>
  <c r="X1551" i="1" s="1"/>
  <c r="R1551" i="1"/>
  <c r="N1551" i="1"/>
  <c r="M1551" i="1"/>
  <c r="O1551" i="1"/>
  <c r="S1551" i="1"/>
  <c r="W1551" i="1" l="1"/>
  <c r="U1551" i="1"/>
  <c r="I1552" i="1" s="1"/>
  <c r="V1551" i="1"/>
  <c r="Y1551" i="1"/>
  <c r="J1552" i="1" l="1"/>
  <c r="O1552" i="1" s="1"/>
  <c r="L1552" i="1"/>
  <c r="Q1552" i="1" s="1"/>
  <c r="X1552" i="1" s="1"/>
  <c r="K1552" i="1"/>
  <c r="T1552" i="1" s="1"/>
  <c r="Z1551" i="1"/>
  <c r="AA1551" i="1"/>
  <c r="M1552" i="1"/>
  <c r="R1552" i="1"/>
  <c r="N1552" i="1"/>
  <c r="S1552" i="1" l="1"/>
  <c r="V1552" i="1" s="1"/>
  <c r="P1552" i="1"/>
  <c r="W1552" i="1" s="1"/>
  <c r="U1552" i="1"/>
  <c r="Y1552" i="1" l="1"/>
  <c r="AA1552" i="1" s="1"/>
  <c r="K1553" i="1"/>
  <c r="I1553" i="1"/>
  <c r="J1553" i="1"/>
  <c r="L1553" i="1"/>
  <c r="Z1552" i="1" l="1"/>
  <c r="O1553" i="1"/>
  <c r="S1553" i="1"/>
  <c r="Q1553" i="1"/>
  <c r="X1553" i="1" s="1"/>
  <c r="N1553" i="1"/>
  <c r="M1553" i="1"/>
  <c r="R1553" i="1"/>
  <c r="P1553" i="1"/>
  <c r="T1553" i="1"/>
  <c r="V1553" i="1" l="1"/>
  <c r="W1553" i="1"/>
  <c r="Y1553" i="1"/>
  <c r="Z1553" i="1" s="1"/>
  <c r="U1553" i="1"/>
  <c r="AA1553" i="1" l="1"/>
  <c r="J1554" i="1"/>
  <c r="I1554" i="1"/>
  <c r="K1554" i="1"/>
  <c r="L1554" i="1"/>
  <c r="Q1554" i="1" l="1"/>
  <c r="X1554" i="1" s="1"/>
  <c r="R1554" i="1"/>
  <c r="N1554" i="1"/>
  <c r="M1554" i="1"/>
  <c r="P1554" i="1"/>
  <c r="T1554" i="1"/>
  <c r="S1554" i="1"/>
  <c r="O1554" i="1"/>
  <c r="W1554" i="1" l="1"/>
  <c r="V1554" i="1"/>
  <c r="Y1554" i="1"/>
  <c r="U1554" i="1"/>
  <c r="J1555" i="1" l="1"/>
  <c r="I1555" i="1"/>
  <c r="K1555" i="1"/>
  <c r="AA1554" i="1"/>
  <c r="Z1554" i="1"/>
  <c r="L1555" i="1"/>
  <c r="Q1555" i="1" l="1"/>
  <c r="X1555" i="1" s="1"/>
  <c r="T1555" i="1"/>
  <c r="P1555" i="1"/>
  <c r="N1555" i="1"/>
  <c r="M1555" i="1"/>
  <c r="R1555" i="1"/>
  <c r="S1555" i="1"/>
  <c r="O1555" i="1"/>
  <c r="W1555" i="1" l="1"/>
  <c r="Y1555" i="1"/>
  <c r="AA1555" i="1" s="1"/>
  <c r="V1555" i="1"/>
  <c r="U1555" i="1"/>
  <c r="Z1555" i="1" l="1"/>
  <c r="I1556" i="1"/>
  <c r="K1556" i="1"/>
  <c r="J1556" i="1"/>
  <c r="L1556" i="1"/>
  <c r="Q1556" i="1" l="1"/>
  <c r="X1556" i="1" s="1"/>
  <c r="P1556" i="1"/>
  <c r="T1556" i="1"/>
  <c r="O1556" i="1"/>
  <c r="S1556" i="1"/>
  <c r="N1556" i="1"/>
  <c r="M1556" i="1"/>
  <c r="R1556" i="1"/>
  <c r="V1556" i="1" l="1"/>
  <c r="W1556" i="1"/>
  <c r="Y1556" i="1"/>
  <c r="Z1556" i="1" s="1"/>
  <c r="U1556" i="1"/>
  <c r="AA1556" i="1" l="1"/>
  <c r="J1557" i="1"/>
  <c r="I1557" i="1"/>
  <c r="K1557" i="1"/>
  <c r="L1557" i="1"/>
  <c r="Q1557" i="1" l="1"/>
  <c r="X1557" i="1" s="1"/>
  <c r="R1557" i="1"/>
  <c r="N1557" i="1"/>
  <c r="M1557" i="1"/>
  <c r="T1557" i="1"/>
  <c r="P1557" i="1"/>
  <c r="S1557" i="1"/>
  <c r="O1557" i="1"/>
  <c r="Y1557" i="1" l="1"/>
  <c r="Z1557" i="1" s="1"/>
  <c r="W1557" i="1"/>
  <c r="V1557" i="1"/>
  <c r="U1557" i="1"/>
  <c r="AA1557" i="1" l="1"/>
  <c r="J1558" i="1"/>
  <c r="I1558" i="1"/>
  <c r="K1558" i="1"/>
  <c r="L1558" i="1"/>
  <c r="T1558" i="1" l="1"/>
  <c r="P1558" i="1"/>
  <c r="N1558" i="1"/>
  <c r="M1558" i="1"/>
  <c r="R1558" i="1"/>
  <c r="Q1558" i="1"/>
  <c r="X1558" i="1" s="1"/>
  <c r="O1558" i="1"/>
  <c r="S1558" i="1"/>
  <c r="W1558" i="1" l="1"/>
  <c r="V1558" i="1"/>
  <c r="Y1558" i="1"/>
  <c r="U1558" i="1"/>
  <c r="J1559" i="1" l="1"/>
  <c r="I1559" i="1"/>
  <c r="K1559" i="1"/>
  <c r="AA1558" i="1"/>
  <c r="Z1558" i="1"/>
  <c r="L1559" i="1"/>
  <c r="Q1559" i="1" l="1"/>
  <c r="X1559" i="1" s="1"/>
  <c r="P1559" i="1"/>
  <c r="T1559" i="1"/>
  <c r="R1559" i="1"/>
  <c r="N1559" i="1"/>
  <c r="M1559" i="1"/>
  <c r="O1559" i="1"/>
  <c r="S1559" i="1"/>
  <c r="U1559" i="1" l="1"/>
  <c r="V1559" i="1"/>
  <c r="W1559" i="1"/>
  <c r="Y1559" i="1"/>
  <c r="J1560" i="1" l="1"/>
  <c r="O1560" i="1" s="1"/>
  <c r="K1560" i="1"/>
  <c r="T1560" i="1" s="1"/>
  <c r="I1560" i="1"/>
  <c r="R1560" i="1" s="1"/>
  <c r="L1560" i="1"/>
  <c r="Q1560" i="1" s="1"/>
  <c r="X1560" i="1" s="1"/>
  <c r="Z1559" i="1"/>
  <c r="AA1559" i="1"/>
  <c r="S1560" i="1" l="1"/>
  <c r="V1560" i="1" s="1"/>
  <c r="P1560" i="1"/>
  <c r="W1560" i="1" s="1"/>
  <c r="N1560" i="1"/>
  <c r="M1560" i="1"/>
  <c r="Y1560" i="1" l="1"/>
  <c r="AA1560" i="1" s="1"/>
  <c r="U1560" i="1"/>
  <c r="J1561" i="1" s="1"/>
  <c r="L1561" i="1" l="1"/>
  <c r="Q1561" i="1" s="1"/>
  <c r="X1561" i="1" s="1"/>
  <c r="K1561" i="1"/>
  <c r="P1561" i="1" s="1"/>
  <c r="I1561" i="1"/>
  <c r="N1561" i="1" s="1"/>
  <c r="Z1560" i="1"/>
  <c r="O1561" i="1"/>
  <c r="S1561" i="1"/>
  <c r="R1561" i="1" l="1"/>
  <c r="M1561" i="1"/>
  <c r="Y1561" i="1" s="1"/>
  <c r="Z1561" i="1" s="1"/>
  <c r="T1561" i="1"/>
  <c r="W1561" i="1" s="1"/>
  <c r="V1561" i="1"/>
  <c r="U1561" i="1" l="1"/>
  <c r="J1562" i="1" s="1"/>
  <c r="AA1561" i="1"/>
  <c r="L1562" i="1" l="1"/>
  <c r="Q1562" i="1" s="1"/>
  <c r="X1562" i="1" s="1"/>
  <c r="K1562" i="1"/>
  <c r="P1562" i="1" s="1"/>
  <c r="I1562" i="1"/>
  <c r="R1562" i="1" s="1"/>
  <c r="S1562" i="1"/>
  <c r="O1562" i="1"/>
  <c r="T1562" i="1" l="1"/>
  <c r="W1562" i="1" s="1"/>
  <c r="M1562" i="1"/>
  <c r="N1562" i="1"/>
  <c r="V1562" i="1"/>
  <c r="U1562" i="1" l="1"/>
  <c r="J1563" i="1" s="1"/>
  <c r="Y1562" i="1"/>
  <c r="AA1562" i="1" s="1"/>
  <c r="K1563" i="1" l="1"/>
  <c r="P1563" i="1" s="1"/>
  <c r="L1563" i="1"/>
  <c r="Q1563" i="1" s="1"/>
  <c r="X1563" i="1" s="1"/>
  <c r="I1563" i="1"/>
  <c r="N1563" i="1" s="1"/>
  <c r="Z1562" i="1"/>
  <c r="S1563" i="1"/>
  <c r="O1563" i="1"/>
  <c r="T1563" i="1" l="1"/>
  <c r="W1563" i="1" s="1"/>
  <c r="R1563" i="1"/>
  <c r="M1563" i="1"/>
  <c r="V1563" i="1"/>
  <c r="U1563" i="1" l="1"/>
  <c r="I1564" i="1" s="1"/>
  <c r="Y1563" i="1"/>
  <c r="AA1563" i="1" s="1"/>
  <c r="L1564" i="1" l="1"/>
  <c r="Q1564" i="1" s="1"/>
  <c r="X1564" i="1" s="1"/>
  <c r="J1564" i="1"/>
  <c r="S1564" i="1" s="1"/>
  <c r="K1564" i="1"/>
  <c r="P1564" i="1" s="1"/>
  <c r="Z1563" i="1"/>
  <c r="N1564" i="1"/>
  <c r="M1564" i="1"/>
  <c r="R1564" i="1"/>
  <c r="O1564" i="1" l="1"/>
  <c r="V1564" i="1" s="1"/>
  <c r="T1564" i="1"/>
  <c r="W1564" i="1" s="1"/>
  <c r="U1564" i="1"/>
  <c r="Y1564" i="1" l="1"/>
  <c r="AA1564" i="1" s="1"/>
  <c r="J1565" i="1"/>
  <c r="I1565" i="1"/>
  <c r="K1565" i="1"/>
  <c r="L1565" i="1"/>
  <c r="Z1564" i="1" l="1"/>
  <c r="T1565" i="1"/>
  <c r="P1565" i="1"/>
  <c r="R1565" i="1"/>
  <c r="N1565" i="1"/>
  <c r="M1565" i="1"/>
  <c r="Q1565" i="1"/>
  <c r="X1565" i="1" s="1"/>
  <c r="S1565" i="1"/>
  <c r="O1565" i="1"/>
  <c r="W1565" i="1" l="1"/>
  <c r="Y1565" i="1"/>
  <c r="AA1565" i="1" s="1"/>
  <c r="V1565" i="1"/>
  <c r="U1565" i="1"/>
  <c r="Z1565" i="1" l="1"/>
  <c r="J1566" i="1"/>
  <c r="I1566" i="1"/>
  <c r="K1566" i="1"/>
  <c r="L1566" i="1"/>
  <c r="T1566" i="1" l="1"/>
  <c r="P1566" i="1"/>
  <c r="N1566" i="1"/>
  <c r="M1566" i="1"/>
  <c r="R1566" i="1"/>
  <c r="Q1566" i="1"/>
  <c r="X1566" i="1" s="1"/>
  <c r="O1566" i="1"/>
  <c r="S1566" i="1"/>
  <c r="W1566" i="1" l="1"/>
  <c r="V1566" i="1"/>
  <c r="Y1566" i="1"/>
  <c r="U1566" i="1"/>
  <c r="AA1566" i="1" l="1"/>
  <c r="Z1566" i="1"/>
  <c r="J1567" i="1"/>
  <c r="I1567" i="1"/>
  <c r="K1567" i="1"/>
  <c r="L1567" i="1"/>
  <c r="Q1567" i="1" l="1"/>
  <c r="X1567" i="1" s="1"/>
  <c r="R1567" i="1"/>
  <c r="N1567" i="1"/>
  <c r="M1567" i="1"/>
  <c r="P1567" i="1"/>
  <c r="T1567" i="1"/>
  <c r="O1567" i="1"/>
  <c r="S1567" i="1"/>
  <c r="W1567" i="1" l="1"/>
  <c r="V1567" i="1"/>
  <c r="Y1567" i="1"/>
  <c r="U1567" i="1"/>
  <c r="J1568" i="1" l="1"/>
  <c r="I1568" i="1"/>
  <c r="K1568" i="1"/>
  <c r="Z1567" i="1"/>
  <c r="AA1567" i="1"/>
  <c r="L1568" i="1"/>
  <c r="T1568" i="1" l="1"/>
  <c r="P1568" i="1"/>
  <c r="Q1568" i="1"/>
  <c r="X1568" i="1" s="1"/>
  <c r="M1568" i="1"/>
  <c r="R1568" i="1"/>
  <c r="N1568" i="1"/>
  <c r="S1568" i="1"/>
  <c r="O1568" i="1"/>
  <c r="W1568" i="1" l="1"/>
  <c r="V1568" i="1"/>
  <c r="Y1568" i="1"/>
  <c r="U1568" i="1"/>
  <c r="AA1568" i="1" l="1"/>
  <c r="Z1568" i="1"/>
  <c r="J1569" i="1"/>
  <c r="I1569" i="1"/>
  <c r="K1569" i="1"/>
  <c r="L1569" i="1"/>
  <c r="Q1569" i="1" l="1"/>
  <c r="X1569" i="1" s="1"/>
  <c r="N1569" i="1"/>
  <c r="M1569" i="1"/>
  <c r="R1569" i="1"/>
  <c r="P1569" i="1"/>
  <c r="T1569" i="1"/>
  <c r="O1569" i="1"/>
  <c r="S1569" i="1"/>
  <c r="V1569" i="1" l="1"/>
  <c r="W1569" i="1"/>
  <c r="Y1569" i="1"/>
  <c r="Z1569" i="1" s="1"/>
  <c r="U1569" i="1"/>
  <c r="AA1569" i="1" l="1"/>
  <c r="J1570" i="1"/>
  <c r="I1570" i="1"/>
  <c r="K1570" i="1"/>
  <c r="L1570" i="1"/>
  <c r="P1570" i="1" l="1"/>
  <c r="T1570" i="1"/>
  <c r="R1570" i="1"/>
  <c r="N1570" i="1"/>
  <c r="M1570" i="1"/>
  <c r="Q1570" i="1"/>
  <c r="X1570" i="1" s="1"/>
  <c r="S1570" i="1"/>
  <c r="O1570" i="1"/>
  <c r="W1570" i="1" l="1"/>
  <c r="V1570" i="1"/>
  <c r="Y1570" i="1"/>
  <c r="U1570" i="1"/>
  <c r="J1571" i="1" l="1"/>
  <c r="I1571" i="1"/>
  <c r="K1571" i="1"/>
  <c r="AA1570" i="1"/>
  <c r="Z1570" i="1"/>
  <c r="L1571" i="1"/>
  <c r="Q1571" i="1" l="1"/>
  <c r="X1571" i="1" s="1"/>
  <c r="T1571" i="1"/>
  <c r="P1571" i="1"/>
  <c r="N1571" i="1"/>
  <c r="M1571" i="1"/>
  <c r="R1571" i="1"/>
  <c r="S1571" i="1"/>
  <c r="O1571" i="1"/>
  <c r="W1571" i="1" l="1"/>
  <c r="Y1571" i="1"/>
  <c r="AA1571" i="1" s="1"/>
  <c r="V1571" i="1"/>
  <c r="U1571" i="1"/>
  <c r="Z1571" i="1" l="1"/>
  <c r="I1572" i="1"/>
  <c r="J1572" i="1"/>
  <c r="K1572" i="1"/>
  <c r="L1572" i="1"/>
  <c r="P1572" i="1" l="1"/>
  <c r="T1572" i="1"/>
  <c r="Q1572" i="1"/>
  <c r="X1572" i="1" s="1"/>
  <c r="O1572" i="1"/>
  <c r="S1572" i="1"/>
  <c r="N1572" i="1"/>
  <c r="M1572" i="1"/>
  <c r="R1572" i="1"/>
  <c r="W1572" i="1" l="1"/>
  <c r="Y1572" i="1"/>
  <c r="AA1572" i="1" s="1"/>
  <c r="V1572" i="1"/>
  <c r="U1572" i="1"/>
  <c r="Z1572" i="1" l="1"/>
  <c r="K1573" i="1"/>
  <c r="J1573" i="1"/>
  <c r="I1573" i="1"/>
  <c r="L1573" i="1"/>
  <c r="Q1573" i="1" l="1"/>
  <c r="X1573" i="1" s="1"/>
  <c r="S1573" i="1"/>
  <c r="O1573" i="1"/>
  <c r="R1573" i="1"/>
  <c r="M1573" i="1"/>
  <c r="N1573" i="1"/>
  <c r="T1573" i="1"/>
  <c r="P1573" i="1"/>
  <c r="Y1573" i="1" l="1"/>
  <c r="AA1573" i="1" s="1"/>
  <c r="V1573" i="1"/>
  <c r="W1573" i="1"/>
  <c r="U1573" i="1"/>
  <c r="Z1573" i="1" l="1"/>
  <c r="J1574" i="1"/>
  <c r="K1574" i="1"/>
  <c r="I1574" i="1"/>
  <c r="L1574" i="1"/>
  <c r="Q1574" i="1" l="1"/>
  <c r="X1574" i="1" s="1"/>
  <c r="T1574" i="1"/>
  <c r="P1574" i="1"/>
  <c r="R1574" i="1"/>
  <c r="N1574" i="1"/>
  <c r="M1574" i="1"/>
  <c r="S1574" i="1"/>
  <c r="O1574" i="1"/>
  <c r="U1574" i="1" l="1"/>
  <c r="I1575" i="1" s="1"/>
  <c r="W1574" i="1"/>
  <c r="V1574" i="1"/>
  <c r="Y1574" i="1"/>
  <c r="K1575" i="1" l="1"/>
  <c r="P1575" i="1" s="1"/>
  <c r="J1575" i="1"/>
  <c r="O1575" i="1" s="1"/>
  <c r="L1575" i="1"/>
  <c r="Q1575" i="1" s="1"/>
  <c r="X1575" i="1" s="1"/>
  <c r="AA1574" i="1"/>
  <c r="Z1574" i="1"/>
  <c r="M1575" i="1"/>
  <c r="R1575" i="1"/>
  <c r="N1575" i="1"/>
  <c r="T1575" i="1" l="1"/>
  <c r="W1575" i="1" s="1"/>
  <c r="S1575" i="1"/>
  <c r="V1575" i="1" s="1"/>
  <c r="Y1575" i="1"/>
  <c r="AA1575" i="1" s="1"/>
  <c r="U1575" i="1"/>
  <c r="Z1575" i="1" l="1"/>
  <c r="J1576" i="1"/>
  <c r="I1576" i="1"/>
  <c r="K1576" i="1"/>
  <c r="L1576" i="1"/>
  <c r="P1576" i="1" l="1"/>
  <c r="T1576" i="1"/>
  <c r="R1576" i="1"/>
  <c r="N1576" i="1"/>
  <c r="M1576" i="1"/>
  <c r="Q1576" i="1"/>
  <c r="X1576" i="1" s="1"/>
  <c r="S1576" i="1"/>
  <c r="O1576" i="1"/>
  <c r="W1576" i="1" l="1"/>
  <c r="V1576" i="1"/>
  <c r="Y1576" i="1"/>
  <c r="U1576" i="1"/>
  <c r="I1577" i="1" l="1"/>
  <c r="J1577" i="1"/>
  <c r="K1577" i="1"/>
  <c r="L1577" i="1"/>
  <c r="AA1576" i="1"/>
  <c r="Z1576" i="1"/>
  <c r="T1577" i="1" l="1"/>
  <c r="P1577" i="1"/>
  <c r="S1577" i="1"/>
  <c r="O1577" i="1"/>
  <c r="Q1577" i="1"/>
  <c r="X1577" i="1" s="1"/>
  <c r="R1577" i="1"/>
  <c r="N1577" i="1"/>
  <c r="M1577" i="1"/>
  <c r="W1577" i="1" l="1"/>
  <c r="V1577" i="1"/>
  <c r="Y1577" i="1"/>
  <c r="Z1577" i="1" s="1"/>
  <c r="U1577" i="1"/>
  <c r="AA1577" i="1" l="1"/>
  <c r="J1578" i="1"/>
  <c r="I1578" i="1"/>
  <c r="K1578" i="1"/>
  <c r="L1578" i="1"/>
  <c r="T1578" i="1" l="1"/>
  <c r="P1578" i="1"/>
  <c r="N1578" i="1"/>
  <c r="R1578" i="1"/>
  <c r="M1578" i="1"/>
  <c r="Q1578" i="1"/>
  <c r="X1578" i="1" s="1"/>
  <c r="S1578" i="1"/>
  <c r="O1578" i="1"/>
  <c r="W1578" i="1" l="1"/>
  <c r="U1578" i="1"/>
  <c r="I1579" i="1" s="1"/>
  <c r="V1578" i="1"/>
  <c r="Y1578" i="1"/>
  <c r="L1579" i="1" l="1"/>
  <c r="Q1579" i="1" s="1"/>
  <c r="X1579" i="1" s="1"/>
  <c r="K1579" i="1"/>
  <c r="T1579" i="1" s="1"/>
  <c r="J1579" i="1"/>
  <c r="O1579" i="1" s="1"/>
  <c r="AA1578" i="1"/>
  <c r="Z1578" i="1"/>
  <c r="M1579" i="1"/>
  <c r="R1579" i="1"/>
  <c r="N1579" i="1"/>
  <c r="S1579" i="1" l="1"/>
  <c r="V1579" i="1" s="1"/>
  <c r="P1579" i="1"/>
  <c r="W1579" i="1" s="1"/>
  <c r="U1579" i="1"/>
  <c r="Y1579" i="1" l="1"/>
  <c r="AA1579" i="1" s="1"/>
  <c r="I1580" i="1"/>
  <c r="K1580" i="1"/>
  <c r="J1580" i="1"/>
  <c r="L1580" i="1"/>
  <c r="Z1579" i="1" l="1"/>
  <c r="Q1580" i="1"/>
  <c r="X1580" i="1" s="1"/>
  <c r="S1580" i="1"/>
  <c r="O1580" i="1"/>
  <c r="T1580" i="1"/>
  <c r="P1580" i="1"/>
  <c r="R1580" i="1"/>
  <c r="N1580" i="1"/>
  <c r="M1580" i="1"/>
  <c r="W1580" i="1" l="1"/>
  <c r="V1580" i="1"/>
  <c r="U1580" i="1"/>
  <c r="I1581" i="1" s="1"/>
  <c r="Y1580" i="1"/>
  <c r="K1581" i="1" l="1"/>
  <c r="P1581" i="1" s="1"/>
  <c r="L1581" i="1"/>
  <c r="Q1581" i="1" s="1"/>
  <c r="X1581" i="1" s="1"/>
  <c r="J1581" i="1"/>
  <c r="S1581" i="1" s="1"/>
  <c r="AA1580" i="1"/>
  <c r="Z1580" i="1"/>
  <c r="R1581" i="1"/>
  <c r="N1581" i="1"/>
  <c r="M1581" i="1"/>
  <c r="T1581" i="1" l="1"/>
  <c r="W1581" i="1" s="1"/>
  <c r="O1581" i="1"/>
  <c r="V1581" i="1" s="1"/>
  <c r="U1581" i="1"/>
  <c r="I1582" i="1" s="1"/>
  <c r="Y1581" i="1" l="1"/>
  <c r="AA1581" i="1" s="1"/>
  <c r="K1582" i="1"/>
  <c r="P1582" i="1" s="1"/>
  <c r="J1582" i="1"/>
  <c r="O1582" i="1" s="1"/>
  <c r="L1582" i="1"/>
  <c r="Q1582" i="1" s="1"/>
  <c r="X1582" i="1" s="1"/>
  <c r="R1582" i="1"/>
  <c r="N1582" i="1"/>
  <c r="M1582" i="1"/>
  <c r="T1582" i="1" l="1"/>
  <c r="W1582" i="1" s="1"/>
  <c r="Z1581" i="1"/>
  <c r="S1582" i="1"/>
  <c r="V1582" i="1" s="1"/>
  <c r="U1582" i="1"/>
  <c r="I1583" i="1" s="1"/>
  <c r="Y1582" i="1"/>
  <c r="J1583" i="1" l="1"/>
  <c r="S1583" i="1" s="1"/>
  <c r="K1583" i="1"/>
  <c r="P1583" i="1" s="1"/>
  <c r="L1583" i="1"/>
  <c r="Q1583" i="1" s="1"/>
  <c r="X1583" i="1" s="1"/>
  <c r="M1583" i="1"/>
  <c r="R1583" i="1"/>
  <c r="N1583" i="1"/>
  <c r="Z1582" i="1"/>
  <c r="AA1582" i="1"/>
  <c r="T1583" i="1" l="1"/>
  <c r="W1583" i="1" s="1"/>
  <c r="O1583" i="1"/>
  <c r="V1583" i="1" s="1"/>
  <c r="U1583" i="1"/>
  <c r="Y1583" i="1" l="1"/>
  <c r="Z1583" i="1" s="1"/>
  <c r="J1584" i="1"/>
  <c r="I1584" i="1"/>
  <c r="K1584" i="1"/>
  <c r="L1584" i="1"/>
  <c r="AA1583" i="1" l="1"/>
  <c r="Q1584" i="1"/>
  <c r="X1584" i="1" s="1"/>
  <c r="R1584" i="1"/>
  <c r="N1584" i="1"/>
  <c r="M1584" i="1"/>
  <c r="P1584" i="1"/>
  <c r="T1584" i="1"/>
  <c r="O1584" i="1"/>
  <c r="S1584" i="1"/>
  <c r="V1584" i="1" l="1"/>
  <c r="W1584" i="1"/>
  <c r="Y1584" i="1"/>
  <c r="AA1584" i="1" s="1"/>
  <c r="U1584" i="1"/>
  <c r="Z1584" i="1" l="1"/>
  <c r="J1585" i="1"/>
  <c r="I1585" i="1"/>
  <c r="K1585" i="1"/>
  <c r="L1585" i="1"/>
  <c r="P1585" i="1" l="1"/>
  <c r="T1585" i="1"/>
  <c r="N1585" i="1"/>
  <c r="M1585" i="1"/>
  <c r="R1585" i="1"/>
  <c r="Q1585" i="1"/>
  <c r="X1585" i="1" s="1"/>
  <c r="S1585" i="1"/>
  <c r="O1585" i="1"/>
  <c r="V1585" i="1" l="1"/>
  <c r="Y1585" i="1"/>
  <c r="AA1585" i="1" s="1"/>
  <c r="W1585" i="1"/>
  <c r="U1585" i="1"/>
  <c r="Z1585" i="1" l="1"/>
  <c r="J1586" i="1"/>
  <c r="I1586" i="1"/>
  <c r="K1586" i="1"/>
  <c r="L1586" i="1"/>
  <c r="P1586" i="1" l="1"/>
  <c r="T1586" i="1"/>
  <c r="Q1586" i="1"/>
  <c r="X1586" i="1" s="1"/>
  <c r="N1586" i="1"/>
  <c r="R1586" i="1"/>
  <c r="M1586" i="1"/>
  <c r="O1586" i="1"/>
  <c r="S1586" i="1"/>
  <c r="W1586" i="1" l="1"/>
  <c r="V1586" i="1"/>
  <c r="Y1586" i="1"/>
  <c r="U1586" i="1"/>
  <c r="Z1586" i="1" l="1"/>
  <c r="AA1586" i="1"/>
  <c r="I1587" i="1"/>
  <c r="J1587" i="1"/>
  <c r="K1587" i="1"/>
  <c r="L1587" i="1"/>
  <c r="P1587" i="1" l="1"/>
  <c r="T1587" i="1"/>
  <c r="Q1587" i="1"/>
  <c r="X1587" i="1" s="1"/>
  <c r="S1587" i="1"/>
  <c r="O1587" i="1"/>
  <c r="M1587" i="1"/>
  <c r="R1587" i="1"/>
  <c r="N1587" i="1"/>
  <c r="W1587" i="1" l="1"/>
  <c r="V1587" i="1"/>
  <c r="Y1587" i="1"/>
  <c r="U1587" i="1"/>
  <c r="I1588" i="1" l="1"/>
  <c r="J1588" i="1"/>
  <c r="K1588" i="1"/>
  <c r="AA1587" i="1"/>
  <c r="Z1587" i="1"/>
  <c r="L1588" i="1"/>
  <c r="Q1588" i="1" l="1"/>
  <c r="X1588" i="1" s="1"/>
  <c r="S1588" i="1"/>
  <c r="O1588" i="1"/>
  <c r="T1588" i="1"/>
  <c r="P1588" i="1"/>
  <c r="R1588" i="1"/>
  <c r="N1588" i="1"/>
  <c r="M1588" i="1"/>
  <c r="W1588" i="1" l="1"/>
  <c r="V1588" i="1"/>
  <c r="Y1588" i="1"/>
  <c r="U1588" i="1"/>
  <c r="J1589" i="1" l="1"/>
  <c r="I1589" i="1"/>
  <c r="K1589" i="1"/>
  <c r="AA1588" i="1"/>
  <c r="Z1588" i="1"/>
  <c r="L1589" i="1"/>
  <c r="T1589" i="1" l="1"/>
  <c r="P1589" i="1"/>
  <c r="N1589" i="1"/>
  <c r="R1589" i="1"/>
  <c r="M1589" i="1"/>
  <c r="Q1589" i="1"/>
  <c r="X1589" i="1" s="1"/>
  <c r="O1589" i="1"/>
  <c r="S1589" i="1"/>
  <c r="W1589" i="1" l="1"/>
  <c r="Y1589" i="1"/>
  <c r="Z1589" i="1" s="1"/>
  <c r="V1589" i="1"/>
  <c r="U1589" i="1"/>
  <c r="AA1589" i="1" l="1"/>
  <c r="J1590" i="1"/>
  <c r="I1590" i="1"/>
  <c r="K1590" i="1"/>
  <c r="L1590" i="1"/>
  <c r="Q1590" i="1" l="1"/>
  <c r="X1590" i="1" s="1"/>
  <c r="R1590" i="1"/>
  <c r="N1590" i="1"/>
  <c r="M1590" i="1"/>
  <c r="P1590" i="1"/>
  <c r="T1590" i="1"/>
  <c r="O1590" i="1"/>
  <c r="S1590" i="1"/>
  <c r="U1590" i="1" l="1"/>
  <c r="I1591" i="1" s="1"/>
  <c r="W1590" i="1"/>
  <c r="V1590" i="1"/>
  <c r="Y1590" i="1"/>
  <c r="J1591" i="1" l="1"/>
  <c r="S1591" i="1" s="1"/>
  <c r="K1591" i="1"/>
  <c r="P1591" i="1" s="1"/>
  <c r="L1591" i="1"/>
  <c r="Q1591" i="1" s="1"/>
  <c r="X1591" i="1" s="1"/>
  <c r="AA1590" i="1"/>
  <c r="Z1590" i="1"/>
  <c r="M1591" i="1"/>
  <c r="R1591" i="1"/>
  <c r="N1591" i="1"/>
  <c r="O1591" i="1" l="1"/>
  <c r="V1591" i="1" s="1"/>
  <c r="T1591" i="1"/>
  <c r="W1591" i="1" s="1"/>
  <c r="U1591" i="1"/>
  <c r="Y1591" i="1" l="1"/>
  <c r="AA1591" i="1" s="1"/>
  <c r="K1592" i="1"/>
  <c r="J1592" i="1"/>
  <c r="I1592" i="1"/>
  <c r="L1592" i="1"/>
  <c r="Z1591" i="1" l="1"/>
  <c r="M1592" i="1"/>
  <c r="R1592" i="1"/>
  <c r="N1592" i="1"/>
  <c r="Q1592" i="1"/>
  <c r="X1592" i="1" s="1"/>
  <c r="O1592" i="1"/>
  <c r="S1592" i="1"/>
  <c r="P1592" i="1"/>
  <c r="T1592" i="1"/>
  <c r="W1592" i="1" l="1"/>
  <c r="V1592" i="1"/>
  <c r="Y1592" i="1"/>
  <c r="U1592" i="1"/>
  <c r="AA1592" i="1" l="1"/>
  <c r="Z1592" i="1"/>
  <c r="J1593" i="1"/>
  <c r="I1593" i="1"/>
  <c r="K1593" i="1"/>
  <c r="L1593" i="1"/>
  <c r="P1593" i="1" l="1"/>
  <c r="T1593" i="1"/>
  <c r="Q1593" i="1"/>
  <c r="X1593" i="1" s="1"/>
  <c r="R1593" i="1"/>
  <c r="N1593" i="1"/>
  <c r="M1593" i="1"/>
  <c r="S1593" i="1"/>
  <c r="O1593" i="1"/>
  <c r="W1593" i="1" l="1"/>
  <c r="V1593" i="1"/>
  <c r="U1593" i="1"/>
  <c r="Y1593" i="1"/>
  <c r="J1594" i="1" l="1"/>
  <c r="O1594" i="1" s="1"/>
  <c r="L1594" i="1"/>
  <c r="Q1594" i="1" s="1"/>
  <c r="X1594" i="1" s="1"/>
  <c r="K1594" i="1"/>
  <c r="T1594" i="1" s="1"/>
  <c r="I1594" i="1"/>
  <c r="R1594" i="1" s="1"/>
  <c r="AA1593" i="1"/>
  <c r="Z1593" i="1"/>
  <c r="S1594" i="1" l="1"/>
  <c r="V1594" i="1" s="1"/>
  <c r="M1594" i="1"/>
  <c r="N1594" i="1"/>
  <c r="P1594" i="1"/>
  <c r="W1594" i="1" s="1"/>
  <c r="U1594" i="1" l="1"/>
  <c r="I1595" i="1" s="1"/>
  <c r="Y1594" i="1"/>
  <c r="Z1594" i="1" s="1"/>
  <c r="L1595" i="1" l="1"/>
  <c r="Q1595" i="1" s="1"/>
  <c r="X1595" i="1" s="1"/>
  <c r="K1595" i="1"/>
  <c r="P1595" i="1" s="1"/>
  <c r="J1595" i="1"/>
  <c r="O1595" i="1" s="1"/>
  <c r="AA1594" i="1"/>
  <c r="N1595" i="1"/>
  <c r="M1595" i="1"/>
  <c r="R1595" i="1"/>
  <c r="T1595" i="1" l="1"/>
  <c r="W1595" i="1" s="1"/>
  <c r="S1595" i="1"/>
  <c r="V1595" i="1" s="1"/>
  <c r="U1595" i="1"/>
  <c r="I1596" i="1" s="1"/>
  <c r="Y1595" i="1"/>
  <c r="L1596" i="1" l="1"/>
  <c r="Q1596" i="1" s="1"/>
  <c r="X1596" i="1" s="1"/>
  <c r="K1596" i="1"/>
  <c r="T1596" i="1" s="1"/>
  <c r="J1596" i="1"/>
  <c r="O1596" i="1" s="1"/>
  <c r="AA1595" i="1"/>
  <c r="Z1595" i="1"/>
  <c r="R1596" i="1"/>
  <c r="N1596" i="1"/>
  <c r="M1596" i="1"/>
  <c r="P1596" i="1" l="1"/>
  <c r="W1596" i="1" s="1"/>
  <c r="S1596" i="1"/>
  <c r="V1596" i="1" s="1"/>
  <c r="U1596" i="1"/>
  <c r="Y1596" i="1" l="1"/>
  <c r="AA1596" i="1" s="1"/>
  <c r="J1597" i="1"/>
  <c r="I1597" i="1"/>
  <c r="K1597" i="1"/>
  <c r="L1597" i="1"/>
  <c r="Z1596" i="1" l="1"/>
  <c r="T1597" i="1"/>
  <c r="P1597" i="1"/>
  <c r="N1597" i="1"/>
  <c r="M1597" i="1"/>
  <c r="R1597" i="1"/>
  <c r="Q1597" i="1"/>
  <c r="X1597" i="1" s="1"/>
  <c r="O1597" i="1"/>
  <c r="S1597" i="1"/>
  <c r="W1597" i="1" l="1"/>
  <c r="V1597" i="1"/>
  <c r="Y1597" i="1"/>
  <c r="AA1597" i="1" s="1"/>
  <c r="U1597" i="1"/>
  <c r="J1598" i="1" l="1"/>
  <c r="S1598" i="1" s="1"/>
  <c r="Z1597" i="1"/>
  <c r="L1598" i="1"/>
  <c r="Q1598" i="1" s="1"/>
  <c r="X1598" i="1" s="1"/>
  <c r="K1598" i="1"/>
  <c r="P1598" i="1" s="1"/>
  <c r="I1598" i="1"/>
  <c r="R1598" i="1" s="1"/>
  <c r="O1598" i="1" l="1"/>
  <c r="V1598" i="1" s="1"/>
  <c r="M1598" i="1"/>
  <c r="N1598" i="1"/>
  <c r="T1598" i="1"/>
  <c r="W1598" i="1" s="1"/>
  <c r="U1598" i="1" l="1"/>
  <c r="J1599" i="1" s="1"/>
  <c r="Y1598" i="1"/>
  <c r="AA1598" i="1" s="1"/>
  <c r="L1599" i="1" l="1"/>
  <c r="Q1599" i="1" s="1"/>
  <c r="X1599" i="1" s="1"/>
  <c r="K1599" i="1"/>
  <c r="T1599" i="1" s="1"/>
  <c r="I1599" i="1"/>
  <c r="M1599" i="1" s="1"/>
  <c r="Z1598" i="1"/>
  <c r="S1599" i="1"/>
  <c r="O1599" i="1"/>
  <c r="N1599" i="1" l="1"/>
  <c r="R1599" i="1"/>
  <c r="P1599" i="1"/>
  <c r="W1599" i="1" s="1"/>
  <c r="V1599" i="1"/>
  <c r="U1599" i="1" l="1"/>
  <c r="J1600" i="1" s="1"/>
  <c r="S1600" i="1" s="1"/>
  <c r="Y1599" i="1"/>
  <c r="AA1599" i="1" s="1"/>
  <c r="Z1599" i="1" l="1"/>
  <c r="I1600" i="1"/>
  <c r="N1600" i="1" s="1"/>
  <c r="K1600" i="1"/>
  <c r="P1600" i="1" s="1"/>
  <c r="L1600" i="1"/>
  <c r="Q1600" i="1" s="1"/>
  <c r="X1600" i="1" s="1"/>
  <c r="O1600" i="1"/>
  <c r="V1600" i="1" s="1"/>
  <c r="T1600" i="1" l="1"/>
  <c r="W1600" i="1" s="1"/>
  <c r="M1600" i="1"/>
  <c r="Y1600" i="1" s="1"/>
  <c r="R1600" i="1"/>
  <c r="Z1600" i="1" l="1"/>
  <c r="AA1600" i="1"/>
  <c r="U1600" i="1"/>
  <c r="K1601" i="1" s="1"/>
  <c r="T1601" i="1" s="1"/>
  <c r="J1601" i="1" l="1"/>
  <c r="S1601" i="1" s="1"/>
  <c r="P1601" i="1"/>
  <c r="W1601" i="1" s="1"/>
  <c r="L1601" i="1"/>
  <c r="Q1601" i="1" s="1"/>
  <c r="X1601" i="1" s="1"/>
  <c r="I1601" i="1"/>
  <c r="O1601" i="1" l="1"/>
  <c r="V1601" i="1" s="1"/>
  <c r="R1601" i="1"/>
  <c r="N1601" i="1"/>
  <c r="M1601" i="1"/>
  <c r="U1601" i="1" l="1"/>
  <c r="I1602" i="1" s="1"/>
  <c r="N1602" i="1" s="1"/>
  <c r="Y1601" i="1"/>
  <c r="AA1601" i="1" s="1"/>
  <c r="J1602" i="1" l="1"/>
  <c r="O1602" i="1" s="1"/>
  <c r="K1602" i="1"/>
  <c r="T1602" i="1" s="1"/>
  <c r="Z1601" i="1"/>
  <c r="R1602" i="1"/>
  <c r="L1602" i="1"/>
  <c r="Q1602" i="1" s="1"/>
  <c r="X1602" i="1" s="1"/>
  <c r="M1602" i="1"/>
  <c r="S1602" i="1" l="1"/>
  <c r="V1602" i="1" s="1"/>
  <c r="P1602" i="1"/>
  <c r="Y1602" i="1" s="1"/>
  <c r="Z1602" i="1" s="1"/>
  <c r="U1602" i="1"/>
  <c r="I1603" i="1" s="1"/>
  <c r="N1603" i="1" s="1"/>
  <c r="W1602" i="1" l="1"/>
  <c r="L1603" i="1" s="1"/>
  <c r="Q1603" i="1" s="1"/>
  <c r="X1603" i="1" s="1"/>
  <c r="J1603" i="1"/>
  <c r="O1603" i="1" s="1"/>
  <c r="R1603" i="1"/>
  <c r="M1603" i="1"/>
  <c r="AA1602" i="1"/>
  <c r="K1603" i="1" l="1"/>
  <c r="P1603" i="1" s="1"/>
  <c r="Y1603" i="1" s="1"/>
  <c r="Z1603" i="1" s="1"/>
  <c r="S1603" i="1"/>
  <c r="V1603" i="1" s="1"/>
  <c r="U1603" i="1"/>
  <c r="I1604" i="1" s="1"/>
  <c r="N1604" i="1" s="1"/>
  <c r="T1603" i="1" l="1"/>
  <c r="W1603" i="1" s="1"/>
  <c r="L1604" i="1" s="1"/>
  <c r="Q1604" i="1" s="1"/>
  <c r="X1604" i="1" s="1"/>
  <c r="M1604" i="1"/>
  <c r="R1604" i="1"/>
  <c r="J1604" i="1"/>
  <c r="S1604" i="1" s="1"/>
  <c r="AA1603" i="1"/>
  <c r="K1604" i="1" l="1"/>
  <c r="T1604" i="1" s="1"/>
  <c r="U1604" i="1"/>
  <c r="I1605" i="1" s="1"/>
  <c r="O1604" i="1"/>
  <c r="V1604" i="1" s="1"/>
  <c r="P1604" i="1" l="1"/>
  <c r="W1604" i="1" s="1"/>
  <c r="K1605" i="1" s="1"/>
  <c r="P1605" i="1" s="1"/>
  <c r="J1605" i="1"/>
  <c r="O1605" i="1" s="1"/>
  <c r="N1605" i="1"/>
  <c r="R1605" i="1"/>
  <c r="M1605" i="1"/>
  <c r="Y1604" i="1" l="1"/>
  <c r="Z1604" i="1" s="1"/>
  <c r="L1605" i="1"/>
  <c r="Q1605" i="1" s="1"/>
  <c r="X1605" i="1" s="1"/>
  <c r="S1605" i="1"/>
  <c r="V1605" i="1" s="1"/>
  <c r="T1605" i="1"/>
  <c r="W1605" i="1" s="1"/>
  <c r="U1605" i="1"/>
  <c r="AA1604" i="1" l="1"/>
  <c r="Y1605" i="1"/>
  <c r="Z1605" i="1" s="1"/>
  <c r="J1606" i="1"/>
  <c r="I1606" i="1"/>
  <c r="K1606" i="1"/>
  <c r="L1606" i="1"/>
  <c r="AA1605" i="1" l="1"/>
  <c r="Q1606" i="1"/>
  <c r="X1606" i="1" s="1"/>
  <c r="R1606" i="1"/>
  <c r="N1606" i="1"/>
  <c r="M1606" i="1"/>
  <c r="T1606" i="1"/>
  <c r="P1606" i="1"/>
  <c r="S1606" i="1"/>
  <c r="O1606" i="1"/>
  <c r="W1606" i="1" l="1"/>
  <c r="Y1606" i="1"/>
  <c r="AA1606" i="1" s="1"/>
  <c r="V1606" i="1"/>
  <c r="U1606" i="1"/>
  <c r="Z1606" i="1" l="1"/>
  <c r="J1607" i="1"/>
  <c r="I1607" i="1"/>
  <c r="K1607" i="1"/>
  <c r="L1607" i="1"/>
  <c r="Q1607" i="1" l="1"/>
  <c r="X1607" i="1" s="1"/>
  <c r="N1607" i="1"/>
  <c r="M1607" i="1"/>
  <c r="R1607" i="1"/>
  <c r="T1607" i="1"/>
  <c r="P1607" i="1"/>
  <c r="S1607" i="1"/>
  <c r="O1607" i="1"/>
  <c r="Y1607" i="1" l="1"/>
  <c r="AA1607" i="1" s="1"/>
  <c r="V1607" i="1"/>
  <c r="W1607" i="1"/>
  <c r="U1607" i="1"/>
  <c r="Z1607" i="1" l="1"/>
  <c r="I1608" i="1"/>
  <c r="K1608" i="1"/>
  <c r="J1608" i="1"/>
  <c r="L1608" i="1"/>
  <c r="Q1608" i="1" l="1"/>
  <c r="X1608" i="1" s="1"/>
  <c r="P1608" i="1"/>
  <c r="T1608" i="1"/>
  <c r="O1608" i="1"/>
  <c r="S1608" i="1"/>
  <c r="M1608" i="1"/>
  <c r="R1608" i="1"/>
  <c r="N1608" i="1"/>
  <c r="V1608" i="1" l="1"/>
  <c r="W1608" i="1"/>
  <c r="Y1608" i="1"/>
  <c r="U1608" i="1"/>
  <c r="J1609" i="1" l="1"/>
  <c r="I1609" i="1"/>
  <c r="K1609" i="1"/>
  <c r="AA1608" i="1"/>
  <c r="Z1608" i="1"/>
  <c r="L1609" i="1"/>
  <c r="Q1609" i="1" l="1"/>
  <c r="X1609" i="1" s="1"/>
  <c r="R1609" i="1"/>
  <c r="M1609" i="1"/>
  <c r="N1609" i="1"/>
  <c r="T1609" i="1"/>
  <c r="P1609" i="1"/>
  <c r="S1609" i="1"/>
  <c r="O1609" i="1"/>
  <c r="W1609" i="1" l="1"/>
  <c r="V1609" i="1"/>
  <c r="U1609" i="1"/>
  <c r="Y1609" i="1"/>
  <c r="J1610" i="1" l="1"/>
  <c r="O1610" i="1" s="1"/>
  <c r="L1610" i="1"/>
  <c r="Q1610" i="1" s="1"/>
  <c r="X1610" i="1" s="1"/>
  <c r="K1610" i="1"/>
  <c r="T1610" i="1" s="1"/>
  <c r="I1610" i="1"/>
  <c r="R1610" i="1" s="1"/>
  <c r="Z1609" i="1"/>
  <c r="AA1609" i="1"/>
  <c r="S1610" i="1" l="1"/>
  <c r="V1610" i="1" s="1"/>
  <c r="M1610" i="1"/>
  <c r="N1610" i="1"/>
  <c r="P1610" i="1"/>
  <c r="W1610" i="1" s="1"/>
  <c r="U1610" i="1" l="1"/>
  <c r="J1611" i="1" s="1"/>
  <c r="Y1610" i="1"/>
  <c r="AA1610" i="1" s="1"/>
  <c r="L1611" i="1" l="1"/>
  <c r="Q1611" i="1" s="1"/>
  <c r="X1611" i="1" s="1"/>
  <c r="K1611" i="1"/>
  <c r="P1611" i="1" s="1"/>
  <c r="I1611" i="1"/>
  <c r="R1611" i="1" s="1"/>
  <c r="Z1610" i="1"/>
  <c r="S1611" i="1"/>
  <c r="O1611" i="1"/>
  <c r="T1611" i="1" l="1"/>
  <c r="W1611" i="1" s="1"/>
  <c r="M1611" i="1"/>
  <c r="N1611" i="1"/>
  <c r="V1611" i="1"/>
  <c r="Y1611" i="1" l="1"/>
  <c r="AA1611" i="1" s="1"/>
  <c r="U1611" i="1"/>
  <c r="I1612" i="1" s="1"/>
  <c r="L1612" i="1" l="1"/>
  <c r="Q1612" i="1" s="1"/>
  <c r="X1612" i="1" s="1"/>
  <c r="K1612" i="1"/>
  <c r="T1612" i="1" s="1"/>
  <c r="J1612" i="1"/>
  <c r="S1612" i="1" s="1"/>
  <c r="Z1611" i="1"/>
  <c r="M1612" i="1"/>
  <c r="R1612" i="1"/>
  <c r="N1612" i="1"/>
  <c r="O1612" i="1" l="1"/>
  <c r="V1612" i="1" s="1"/>
  <c r="P1612" i="1"/>
  <c r="U1612" i="1"/>
  <c r="Y1612" i="1" l="1"/>
  <c r="Z1612" i="1" s="1"/>
  <c r="W1612" i="1"/>
  <c r="K1613" i="1" s="1"/>
  <c r="J1613" i="1"/>
  <c r="I1613" i="1"/>
  <c r="AA1612" i="1" l="1"/>
  <c r="L1613" i="1"/>
  <c r="Q1613" i="1" s="1"/>
  <c r="X1613" i="1" s="1"/>
  <c r="N1613" i="1"/>
  <c r="R1613" i="1"/>
  <c r="M1613" i="1"/>
  <c r="P1613" i="1"/>
  <c r="T1613" i="1"/>
  <c r="O1613" i="1"/>
  <c r="S1613" i="1"/>
  <c r="V1613" i="1" l="1"/>
  <c r="W1613" i="1"/>
  <c r="Y1613" i="1"/>
  <c r="U1613" i="1"/>
  <c r="J1614" i="1" l="1"/>
  <c r="I1614" i="1"/>
  <c r="K1614" i="1"/>
  <c r="Z1613" i="1"/>
  <c r="AA1613" i="1"/>
  <c r="L1614" i="1"/>
  <c r="Q1614" i="1" l="1"/>
  <c r="X1614" i="1" s="1"/>
  <c r="R1614" i="1"/>
  <c r="N1614" i="1"/>
  <c r="M1614" i="1"/>
  <c r="T1614" i="1"/>
  <c r="P1614" i="1"/>
  <c r="S1614" i="1"/>
  <c r="O1614" i="1"/>
  <c r="V1614" i="1" l="1"/>
  <c r="Y1614" i="1"/>
  <c r="AA1614" i="1" s="1"/>
  <c r="W1614" i="1"/>
  <c r="U1614" i="1"/>
  <c r="Z1614" i="1" l="1"/>
  <c r="L1615" i="1"/>
  <c r="Q1615" i="1" s="1"/>
  <c r="X1615" i="1" s="1"/>
  <c r="J1615" i="1"/>
  <c r="I1615" i="1"/>
  <c r="K1615" i="1"/>
  <c r="T1615" i="1" l="1"/>
  <c r="P1615" i="1"/>
  <c r="N1615" i="1"/>
  <c r="M1615" i="1"/>
  <c r="R1615" i="1"/>
  <c r="S1615" i="1"/>
  <c r="O1615" i="1"/>
  <c r="W1615" i="1" l="1"/>
  <c r="V1615" i="1"/>
  <c r="Y1615" i="1"/>
  <c r="AA1615" i="1" s="1"/>
  <c r="U1615" i="1"/>
  <c r="Z1615" i="1" l="1"/>
  <c r="I1616" i="1"/>
  <c r="K1616" i="1"/>
  <c r="J1616" i="1"/>
  <c r="L1616" i="1"/>
  <c r="P1616" i="1" l="1"/>
  <c r="T1616" i="1"/>
  <c r="Q1616" i="1"/>
  <c r="X1616" i="1" s="1"/>
  <c r="O1616" i="1"/>
  <c r="S1616" i="1"/>
  <c r="M1616" i="1"/>
  <c r="N1616" i="1"/>
  <c r="R1616" i="1"/>
  <c r="W1616" i="1" l="1"/>
  <c r="V1616" i="1"/>
  <c r="Y1616" i="1"/>
  <c r="U1616" i="1"/>
  <c r="J1617" i="1" l="1"/>
  <c r="I1617" i="1"/>
  <c r="K1617" i="1"/>
  <c r="AA1616" i="1"/>
  <c r="Z1616" i="1"/>
  <c r="L1617" i="1"/>
  <c r="Q1617" i="1" l="1"/>
  <c r="X1617" i="1" s="1"/>
  <c r="R1617" i="1"/>
  <c r="N1617" i="1"/>
  <c r="M1617" i="1"/>
  <c r="T1617" i="1"/>
  <c r="P1617" i="1"/>
  <c r="S1617" i="1"/>
  <c r="O1617" i="1"/>
  <c r="V1617" i="1" l="1"/>
  <c r="W1617" i="1"/>
  <c r="Y1617" i="1"/>
  <c r="Z1617" i="1" s="1"/>
  <c r="U1617" i="1"/>
  <c r="AA1617" i="1" l="1"/>
  <c r="J1618" i="1"/>
  <c r="I1618" i="1"/>
  <c r="K1618" i="1"/>
  <c r="L1618" i="1"/>
  <c r="N1618" i="1" l="1"/>
  <c r="M1618" i="1"/>
  <c r="R1618" i="1"/>
  <c r="Q1618" i="1"/>
  <c r="X1618" i="1" s="1"/>
  <c r="T1618" i="1"/>
  <c r="P1618" i="1"/>
  <c r="O1618" i="1"/>
  <c r="S1618" i="1"/>
  <c r="V1618" i="1" l="1"/>
  <c r="W1618" i="1"/>
  <c r="U1618" i="1"/>
  <c r="Y1618" i="1"/>
  <c r="K1619" i="1" l="1"/>
  <c r="P1619" i="1" s="1"/>
  <c r="L1619" i="1"/>
  <c r="Q1619" i="1" s="1"/>
  <c r="X1619" i="1" s="1"/>
  <c r="I1619" i="1"/>
  <c r="R1619" i="1" s="1"/>
  <c r="J1619" i="1"/>
  <c r="S1619" i="1" s="1"/>
  <c r="AA1618" i="1"/>
  <c r="Z1618" i="1"/>
  <c r="T1619" i="1" l="1"/>
  <c r="W1619" i="1" s="1"/>
  <c r="O1619" i="1"/>
  <c r="V1619" i="1" s="1"/>
  <c r="M1619" i="1"/>
  <c r="N1619" i="1"/>
  <c r="Y1619" i="1" l="1"/>
  <c r="AA1619" i="1" s="1"/>
  <c r="U1619" i="1"/>
  <c r="L1620" i="1" s="1"/>
  <c r="Q1620" i="1" s="1"/>
  <c r="X1620" i="1" s="1"/>
  <c r="Z1619" i="1" l="1"/>
  <c r="I1620" i="1"/>
  <c r="M1620" i="1" s="1"/>
  <c r="J1620" i="1"/>
  <c r="S1620" i="1" s="1"/>
  <c r="K1620" i="1"/>
  <c r="R1620" i="1" l="1"/>
  <c r="N1620" i="1"/>
  <c r="O1620" i="1"/>
  <c r="V1620" i="1" s="1"/>
  <c r="P1620" i="1"/>
  <c r="T1620" i="1"/>
  <c r="U1620" i="1" l="1"/>
  <c r="I1621" i="1" s="1"/>
  <c r="N1621" i="1" s="1"/>
  <c r="W1620" i="1"/>
  <c r="Y1620" i="1"/>
  <c r="J1621" i="1" l="1"/>
  <c r="R1621" i="1"/>
  <c r="M1621" i="1"/>
  <c r="AA1620" i="1"/>
  <c r="Z1620" i="1"/>
  <c r="L1621" i="1"/>
  <c r="Q1621" i="1" s="1"/>
  <c r="X1621" i="1" s="1"/>
  <c r="K1621" i="1"/>
  <c r="U1621" i="1" l="1"/>
  <c r="I1622" i="1" s="1"/>
  <c r="R1622" i="1" s="1"/>
  <c r="O1621" i="1"/>
  <c r="S1621" i="1"/>
  <c r="T1621" i="1"/>
  <c r="P1621" i="1"/>
  <c r="Y1621" i="1" l="1"/>
  <c r="AA1621" i="1" s="1"/>
  <c r="M1622" i="1"/>
  <c r="N1622" i="1"/>
  <c r="V1621" i="1"/>
  <c r="J1622" i="1" s="1"/>
  <c r="O1622" i="1" s="1"/>
  <c r="W1621" i="1"/>
  <c r="Z1621" i="1" l="1"/>
  <c r="U1622" i="1"/>
  <c r="I1623" i="1" s="1"/>
  <c r="R1623" i="1" s="1"/>
  <c r="S1622" i="1"/>
  <c r="V1622" i="1" s="1"/>
  <c r="K1622" i="1"/>
  <c r="L1622" i="1"/>
  <c r="Q1622" i="1" s="1"/>
  <c r="X1622" i="1" s="1"/>
  <c r="J1623" i="1" l="1"/>
  <c r="O1623" i="1" s="1"/>
  <c r="M1623" i="1"/>
  <c r="N1623" i="1"/>
  <c r="T1622" i="1"/>
  <c r="P1622" i="1"/>
  <c r="Y1622" i="1" s="1"/>
  <c r="S1623" i="1" l="1"/>
  <c r="V1623" i="1" s="1"/>
  <c r="U1623" i="1"/>
  <c r="W1622" i="1"/>
  <c r="L1623" i="1" s="1"/>
  <c r="Q1623" i="1" s="1"/>
  <c r="X1623" i="1" s="1"/>
  <c r="Z1622" i="1"/>
  <c r="AA1622" i="1"/>
  <c r="J1624" i="1" l="1"/>
  <c r="O1624" i="1" s="1"/>
  <c r="I1624" i="1"/>
  <c r="M1624" i="1" s="1"/>
  <c r="K1623" i="1"/>
  <c r="T1623" i="1" s="1"/>
  <c r="S1624" i="1" l="1"/>
  <c r="V1624" i="1" s="1"/>
  <c r="N1624" i="1"/>
  <c r="R1624" i="1"/>
  <c r="P1623" i="1"/>
  <c r="Y1623" i="1" s="1"/>
  <c r="AA1623" i="1" s="1"/>
  <c r="U1624" i="1" l="1"/>
  <c r="J1625" i="1" s="1"/>
  <c r="Z1623" i="1"/>
  <c r="W1623" i="1"/>
  <c r="I1625" i="1" l="1"/>
  <c r="R1625" i="1" s="1"/>
  <c r="L1624" i="1"/>
  <c r="Q1624" i="1" s="1"/>
  <c r="X1624" i="1" s="1"/>
  <c r="K1624" i="1"/>
  <c r="S1625" i="1"/>
  <c r="O1625" i="1"/>
  <c r="M1625" i="1" l="1"/>
  <c r="N1625" i="1"/>
  <c r="P1624" i="1"/>
  <c r="T1624" i="1"/>
  <c r="V1625" i="1"/>
  <c r="U1625" i="1" l="1"/>
  <c r="I1626" i="1" s="1"/>
  <c r="Y1624" i="1"/>
  <c r="W1624" i="1"/>
  <c r="J1626" i="1" l="1"/>
  <c r="S1626" i="1" s="1"/>
  <c r="L1625" i="1"/>
  <c r="Q1625" i="1" s="1"/>
  <c r="X1625" i="1" s="1"/>
  <c r="K1625" i="1"/>
  <c r="AA1624" i="1"/>
  <c r="Z1624" i="1"/>
  <c r="N1626" i="1"/>
  <c r="M1626" i="1"/>
  <c r="R1626" i="1"/>
  <c r="O1626" i="1" l="1"/>
  <c r="V1626" i="1" s="1"/>
  <c r="T1625" i="1"/>
  <c r="P1625" i="1"/>
  <c r="U1626" i="1"/>
  <c r="Y1625" i="1" l="1"/>
  <c r="W1625" i="1"/>
  <c r="J1627" i="1"/>
  <c r="I1627" i="1"/>
  <c r="K1626" i="1" l="1"/>
  <c r="L1626" i="1"/>
  <c r="Q1626" i="1" s="1"/>
  <c r="X1626" i="1" s="1"/>
  <c r="Z1625" i="1"/>
  <c r="AA1625" i="1"/>
  <c r="R1627" i="1"/>
  <c r="N1627" i="1"/>
  <c r="M1627" i="1"/>
  <c r="S1627" i="1"/>
  <c r="O1627" i="1"/>
  <c r="T1626" i="1" l="1"/>
  <c r="P1626" i="1"/>
  <c r="V1627" i="1"/>
  <c r="U1627" i="1"/>
  <c r="W1626" i="1" l="1"/>
  <c r="Y1626" i="1"/>
  <c r="J1628" i="1"/>
  <c r="S1628" i="1" s="1"/>
  <c r="I1628" i="1"/>
  <c r="R1628" i="1" s="1"/>
  <c r="AA1626" i="1" l="1"/>
  <c r="Z1626" i="1"/>
  <c r="K1627" i="1"/>
  <c r="L1627" i="1"/>
  <c r="Q1627" i="1" s="1"/>
  <c r="X1627" i="1" s="1"/>
  <c r="O1628" i="1"/>
  <c r="V1628" i="1" s="1"/>
  <c r="M1628" i="1"/>
  <c r="N1628" i="1"/>
  <c r="T1627" i="1" l="1"/>
  <c r="P1627" i="1"/>
  <c r="U1628" i="1"/>
  <c r="J1629" i="1" s="1"/>
  <c r="Y1627" i="1" l="1"/>
  <c r="W1627" i="1"/>
  <c r="I1629" i="1"/>
  <c r="N1629" i="1" s="1"/>
  <c r="O1629" i="1"/>
  <c r="S1629" i="1"/>
  <c r="K1628" i="1" l="1"/>
  <c r="L1628" i="1"/>
  <c r="Q1628" i="1" s="1"/>
  <c r="X1628" i="1" s="1"/>
  <c r="AA1627" i="1"/>
  <c r="Z1627" i="1"/>
  <c r="M1629" i="1"/>
  <c r="R1629" i="1"/>
  <c r="V1629" i="1"/>
  <c r="T1628" i="1" l="1"/>
  <c r="P1628" i="1"/>
  <c r="U1629" i="1"/>
  <c r="J1630" i="1" s="1"/>
  <c r="Y1628" i="1" l="1"/>
  <c r="W1628" i="1"/>
  <c r="I1630" i="1"/>
  <c r="R1630" i="1" s="1"/>
  <c r="S1630" i="1"/>
  <c r="O1630" i="1"/>
  <c r="K1629" i="1" l="1"/>
  <c r="L1629" i="1"/>
  <c r="Q1629" i="1" s="1"/>
  <c r="X1629" i="1" s="1"/>
  <c r="Z1628" i="1"/>
  <c r="AA1628" i="1"/>
  <c r="M1630" i="1"/>
  <c r="N1630" i="1"/>
  <c r="V1630" i="1"/>
  <c r="P1629" i="1" l="1"/>
  <c r="T1629" i="1"/>
  <c r="U1630" i="1"/>
  <c r="I1631" i="1" s="1"/>
  <c r="Y1629" i="1" l="1"/>
  <c r="W1629" i="1"/>
  <c r="J1631" i="1"/>
  <c r="S1631" i="1" s="1"/>
  <c r="N1631" i="1"/>
  <c r="M1631" i="1"/>
  <c r="R1631" i="1"/>
  <c r="L1630" i="1" l="1"/>
  <c r="Q1630" i="1" s="1"/>
  <c r="X1630" i="1" s="1"/>
  <c r="K1630" i="1"/>
  <c r="Z1629" i="1"/>
  <c r="AA1629" i="1"/>
  <c r="O1631" i="1"/>
  <c r="V1631" i="1" s="1"/>
  <c r="U1631" i="1"/>
  <c r="T1630" i="1" l="1"/>
  <c r="P1630" i="1"/>
  <c r="I1632" i="1"/>
  <c r="J1632" i="1"/>
  <c r="W1630" i="1" l="1"/>
  <c r="Y1630" i="1"/>
  <c r="O1632" i="1"/>
  <c r="S1632" i="1"/>
  <c r="N1632" i="1"/>
  <c r="M1632" i="1"/>
  <c r="R1632" i="1"/>
  <c r="Z1630" i="1" l="1"/>
  <c r="AA1630" i="1"/>
  <c r="K1631" i="1"/>
  <c r="L1631" i="1"/>
  <c r="Q1631" i="1" s="1"/>
  <c r="X1631" i="1" s="1"/>
  <c r="V1632" i="1"/>
  <c r="U1632" i="1"/>
  <c r="T1631" i="1" l="1"/>
  <c r="P1631" i="1"/>
  <c r="Y1631" i="1" s="1"/>
  <c r="J1633" i="1"/>
  <c r="I1633" i="1"/>
  <c r="W1631" i="1" l="1"/>
  <c r="L1632" i="1" s="1"/>
  <c r="Q1632" i="1" s="1"/>
  <c r="X1632" i="1" s="1"/>
  <c r="Z1631" i="1"/>
  <c r="AA1631" i="1"/>
  <c r="R1633" i="1"/>
  <c r="N1633" i="1"/>
  <c r="M1633" i="1"/>
  <c r="S1633" i="1"/>
  <c r="O1633" i="1"/>
  <c r="K1632" i="1" l="1"/>
  <c r="P1632" i="1" s="1"/>
  <c r="V1633" i="1"/>
  <c r="U1633" i="1"/>
  <c r="T1632" i="1" l="1"/>
  <c r="W1632" i="1" s="1"/>
  <c r="Y1632" i="1"/>
  <c r="J1634" i="1"/>
  <c r="I1634" i="1"/>
  <c r="L1633" i="1" l="1"/>
  <c r="Q1633" i="1" s="1"/>
  <c r="X1633" i="1" s="1"/>
  <c r="K1633" i="1"/>
  <c r="AA1632" i="1"/>
  <c r="Z1632" i="1"/>
  <c r="N1634" i="1"/>
  <c r="M1634" i="1"/>
  <c r="R1634" i="1"/>
  <c r="O1634" i="1"/>
  <c r="S1634" i="1"/>
  <c r="T1633" i="1" l="1"/>
  <c r="P1633" i="1"/>
  <c r="V1634" i="1"/>
  <c r="U1634" i="1"/>
  <c r="Y1633" i="1" l="1"/>
  <c r="W1633" i="1"/>
  <c r="I1635" i="1"/>
  <c r="R1635" i="1" s="1"/>
  <c r="J1635" i="1"/>
  <c r="S1635" i="1" s="1"/>
  <c r="K1634" i="1" l="1"/>
  <c r="L1634" i="1"/>
  <c r="Q1634" i="1" s="1"/>
  <c r="X1634" i="1" s="1"/>
  <c r="Z1633" i="1"/>
  <c r="AA1633" i="1"/>
  <c r="O1635" i="1"/>
  <c r="V1635" i="1" s="1"/>
  <c r="M1635" i="1"/>
  <c r="N1635" i="1"/>
  <c r="P1634" i="1" l="1"/>
  <c r="T1634" i="1"/>
  <c r="U1635" i="1"/>
  <c r="J1636" i="1" s="1"/>
  <c r="Y1634" i="1" l="1"/>
  <c r="W1634" i="1"/>
  <c r="I1636" i="1"/>
  <c r="M1636" i="1" s="1"/>
  <c r="S1636" i="1"/>
  <c r="O1636" i="1"/>
  <c r="L1635" i="1" l="1"/>
  <c r="Q1635" i="1" s="1"/>
  <c r="X1635" i="1" s="1"/>
  <c r="K1635" i="1"/>
  <c r="Z1634" i="1"/>
  <c r="AA1634" i="1"/>
  <c r="N1636" i="1"/>
  <c r="R1636" i="1"/>
  <c r="V1636" i="1"/>
  <c r="P1635" i="1" l="1"/>
  <c r="T1635" i="1"/>
  <c r="U1636" i="1"/>
  <c r="I1637" i="1" s="1"/>
  <c r="R1637" i="1" s="1"/>
  <c r="Y1635" i="1" l="1"/>
  <c r="W1635" i="1"/>
  <c r="J1637" i="1"/>
  <c r="O1637" i="1" s="1"/>
  <c r="M1637" i="1"/>
  <c r="N1637" i="1"/>
  <c r="K1636" i="1" l="1"/>
  <c r="L1636" i="1"/>
  <c r="Q1636" i="1" s="1"/>
  <c r="X1636" i="1" s="1"/>
  <c r="S1637" i="1"/>
  <c r="V1637" i="1" s="1"/>
  <c r="AA1635" i="1"/>
  <c r="Z1635" i="1"/>
  <c r="U1637" i="1"/>
  <c r="P1636" i="1" l="1"/>
  <c r="Y1636" i="1" s="1"/>
  <c r="T1636" i="1"/>
  <c r="I1638" i="1"/>
  <c r="M1638" i="1" s="1"/>
  <c r="J1638" i="1"/>
  <c r="S1638" i="1" s="1"/>
  <c r="W1636" i="1" l="1"/>
  <c r="K1637" i="1" s="1"/>
  <c r="N1638" i="1"/>
  <c r="R1638" i="1"/>
  <c r="AA1636" i="1"/>
  <c r="Z1636" i="1"/>
  <c r="O1638" i="1"/>
  <c r="V1638" i="1" s="1"/>
  <c r="L1637" i="1" l="1"/>
  <c r="Q1637" i="1" s="1"/>
  <c r="X1637" i="1" s="1"/>
  <c r="U1638" i="1"/>
  <c r="I1639" i="1" s="1"/>
  <c r="N1639" i="1" s="1"/>
  <c r="P1637" i="1"/>
  <c r="T1637" i="1"/>
  <c r="J1639" i="1" l="1"/>
  <c r="O1639" i="1" s="1"/>
  <c r="Y1637" i="1"/>
  <c r="AA1637" i="1" s="1"/>
  <c r="R1639" i="1"/>
  <c r="M1639" i="1"/>
  <c r="W1637" i="1"/>
  <c r="L1638" i="1" s="1"/>
  <c r="Q1638" i="1" s="1"/>
  <c r="X1638" i="1" s="1"/>
  <c r="S1639" i="1" l="1"/>
  <c r="V1639" i="1" s="1"/>
  <c r="U1639" i="1"/>
  <c r="I1640" i="1" s="1"/>
  <c r="K1638" i="1"/>
  <c r="P1638" i="1" s="1"/>
  <c r="Y1638" i="1" s="1"/>
  <c r="Z1637" i="1"/>
  <c r="J1640" i="1" l="1"/>
  <c r="S1640" i="1" s="1"/>
  <c r="T1638" i="1"/>
  <c r="W1638" i="1" s="1"/>
  <c r="L1639" i="1" s="1"/>
  <c r="Q1639" i="1" s="1"/>
  <c r="X1639" i="1" s="1"/>
  <c r="Z1638" i="1"/>
  <c r="AA1638" i="1"/>
  <c r="N1640" i="1"/>
  <c r="M1640" i="1"/>
  <c r="R1640" i="1"/>
  <c r="O1640" i="1" l="1"/>
  <c r="V1640" i="1" s="1"/>
  <c r="K1639" i="1"/>
  <c r="P1639" i="1" s="1"/>
  <c r="U1640" i="1"/>
  <c r="T1639" i="1" l="1"/>
  <c r="W1639" i="1" s="1"/>
  <c r="Y1639" i="1"/>
  <c r="J1641" i="1"/>
  <c r="I1641" i="1"/>
  <c r="AA1639" i="1" l="1"/>
  <c r="Z1639" i="1"/>
  <c r="L1640" i="1"/>
  <c r="Q1640" i="1" s="1"/>
  <c r="X1640" i="1" s="1"/>
  <c r="K1640" i="1"/>
  <c r="R1641" i="1"/>
  <c r="N1641" i="1"/>
  <c r="M1641" i="1"/>
  <c r="S1641" i="1"/>
  <c r="O1641" i="1"/>
  <c r="P1640" i="1" l="1"/>
  <c r="Y1640" i="1" s="1"/>
  <c r="T1640" i="1"/>
  <c r="V1641" i="1"/>
  <c r="U1641" i="1"/>
  <c r="W1640" i="1" l="1"/>
  <c r="K1641" i="1" s="1"/>
  <c r="J1642" i="1"/>
  <c r="S1642" i="1" s="1"/>
  <c r="AA1640" i="1"/>
  <c r="Z1640" i="1"/>
  <c r="I1642" i="1"/>
  <c r="M1642" i="1" s="1"/>
  <c r="O1642" i="1" l="1"/>
  <c r="V1642" i="1" s="1"/>
  <c r="L1641" i="1"/>
  <c r="Q1641" i="1" s="1"/>
  <c r="X1641" i="1" s="1"/>
  <c r="P1641" i="1"/>
  <c r="T1641" i="1"/>
  <c r="N1642" i="1"/>
  <c r="R1642" i="1"/>
  <c r="Y1641" i="1" l="1"/>
  <c r="Z1641" i="1" s="1"/>
  <c r="W1641" i="1"/>
  <c r="L1642" i="1" s="1"/>
  <c r="Q1642" i="1" s="1"/>
  <c r="X1642" i="1" s="1"/>
  <c r="U1642" i="1"/>
  <c r="J1643" i="1" s="1"/>
  <c r="AA1641" i="1" l="1"/>
  <c r="K1642" i="1"/>
  <c r="T1642" i="1" s="1"/>
  <c r="I1643" i="1"/>
  <c r="R1643" i="1" s="1"/>
  <c r="O1643" i="1"/>
  <c r="S1643" i="1"/>
  <c r="P1642" i="1" l="1"/>
  <c r="W1642" i="1" s="1"/>
  <c r="N1643" i="1"/>
  <c r="M1643" i="1"/>
  <c r="V1643" i="1"/>
  <c r="Y1642" i="1" l="1"/>
  <c r="AA1642" i="1" s="1"/>
  <c r="L1643" i="1"/>
  <c r="Q1643" i="1" s="1"/>
  <c r="X1643" i="1" s="1"/>
  <c r="K1643" i="1"/>
  <c r="U1643" i="1"/>
  <c r="J1644" i="1" s="1"/>
  <c r="Z1642" i="1" l="1"/>
  <c r="P1643" i="1"/>
  <c r="Y1643" i="1" s="1"/>
  <c r="T1643" i="1"/>
  <c r="I1644" i="1"/>
  <c r="M1644" i="1" s="1"/>
  <c r="S1644" i="1"/>
  <c r="O1644" i="1"/>
  <c r="W1643" i="1" l="1"/>
  <c r="N1644" i="1"/>
  <c r="R1644" i="1"/>
  <c r="AA1643" i="1"/>
  <c r="Z1643" i="1"/>
  <c r="V1644" i="1"/>
  <c r="U1644" i="1" l="1"/>
  <c r="J1645" i="1" s="1"/>
  <c r="K1644" i="1"/>
  <c r="L1644" i="1"/>
  <c r="Q1644" i="1" s="1"/>
  <c r="X1644" i="1" s="1"/>
  <c r="I1645" i="1" l="1"/>
  <c r="N1645" i="1" s="1"/>
  <c r="T1644" i="1"/>
  <c r="P1644" i="1"/>
  <c r="O1645" i="1"/>
  <c r="S1645" i="1"/>
  <c r="M1645" i="1" l="1"/>
  <c r="R1645" i="1"/>
  <c r="Y1644" i="1"/>
  <c r="W1644" i="1"/>
  <c r="V1645" i="1"/>
  <c r="U1645" i="1" l="1"/>
  <c r="I1646" i="1" s="1"/>
  <c r="L1645" i="1"/>
  <c r="Q1645" i="1" s="1"/>
  <c r="X1645" i="1" s="1"/>
  <c r="K1645" i="1"/>
  <c r="AA1644" i="1"/>
  <c r="Z1644" i="1"/>
  <c r="J1646" i="1" l="1"/>
  <c r="S1646" i="1" s="1"/>
  <c r="T1645" i="1"/>
  <c r="P1645" i="1"/>
  <c r="Y1645" i="1" s="1"/>
  <c r="R1646" i="1"/>
  <c r="N1646" i="1"/>
  <c r="M1646" i="1"/>
  <c r="O1646" i="1" l="1"/>
  <c r="V1646" i="1" s="1"/>
  <c r="W1645" i="1"/>
  <c r="L1646" i="1" s="1"/>
  <c r="Q1646" i="1" s="1"/>
  <c r="X1646" i="1" s="1"/>
  <c r="Z1645" i="1"/>
  <c r="AA1645" i="1"/>
  <c r="U1646" i="1"/>
  <c r="K1646" i="1" l="1"/>
  <c r="P1646" i="1" s="1"/>
  <c r="J1647" i="1"/>
  <c r="S1647" i="1" s="1"/>
  <c r="I1647" i="1"/>
  <c r="R1647" i="1" s="1"/>
  <c r="T1646" i="1" l="1"/>
  <c r="W1646" i="1" s="1"/>
  <c r="O1647" i="1"/>
  <c r="V1647" i="1" s="1"/>
  <c r="Y1646" i="1"/>
  <c r="N1647" i="1"/>
  <c r="M1647" i="1"/>
  <c r="U1647" i="1" l="1"/>
  <c r="I1648" i="1" s="1"/>
  <c r="AA1646" i="1"/>
  <c r="Z1646" i="1"/>
  <c r="L1647" i="1"/>
  <c r="Q1647" i="1" s="1"/>
  <c r="X1647" i="1" s="1"/>
  <c r="K1647" i="1"/>
  <c r="J1648" i="1" l="1"/>
  <c r="O1648" i="1" s="1"/>
  <c r="T1647" i="1"/>
  <c r="P1647" i="1"/>
  <c r="N1648" i="1"/>
  <c r="M1648" i="1"/>
  <c r="R1648" i="1"/>
  <c r="S1648" i="1" l="1"/>
  <c r="V1648" i="1" s="1"/>
  <c r="W1647" i="1"/>
  <c r="Y1647" i="1"/>
  <c r="U1648" i="1"/>
  <c r="AA1647" i="1" l="1"/>
  <c r="Z1647" i="1"/>
  <c r="K1648" i="1"/>
  <c r="L1648" i="1"/>
  <c r="Q1648" i="1" s="1"/>
  <c r="X1648" i="1" s="1"/>
  <c r="J1649" i="1"/>
  <c r="I1649" i="1"/>
  <c r="P1648" i="1" l="1"/>
  <c r="Y1648" i="1" s="1"/>
  <c r="T1648" i="1"/>
  <c r="R1649" i="1"/>
  <c r="N1649" i="1"/>
  <c r="M1649" i="1"/>
  <c r="S1649" i="1"/>
  <c r="O1649" i="1"/>
  <c r="W1648" i="1" l="1"/>
  <c r="K1649" i="1" s="1"/>
  <c r="AA1648" i="1"/>
  <c r="Z1648" i="1"/>
  <c r="V1649" i="1"/>
  <c r="U1649" i="1"/>
  <c r="L1649" i="1" l="1"/>
  <c r="Q1649" i="1" s="1"/>
  <c r="X1649" i="1" s="1"/>
  <c r="P1649" i="1"/>
  <c r="T1649" i="1"/>
  <c r="J1650" i="1"/>
  <c r="I1650" i="1"/>
  <c r="W1649" i="1" l="1"/>
  <c r="Y1649" i="1"/>
  <c r="N1650" i="1"/>
  <c r="M1650" i="1"/>
  <c r="R1650" i="1"/>
  <c r="O1650" i="1"/>
  <c r="S1650" i="1"/>
  <c r="AA1649" i="1" l="1"/>
  <c r="Z1649" i="1"/>
  <c r="K1650" i="1"/>
  <c r="L1650" i="1"/>
  <c r="Q1650" i="1" s="1"/>
  <c r="X1650" i="1" s="1"/>
  <c r="V1650" i="1"/>
  <c r="U1650" i="1"/>
  <c r="P1650" i="1" l="1"/>
  <c r="T1650" i="1"/>
  <c r="J1651" i="1"/>
  <c r="I1651" i="1"/>
  <c r="W1650" i="1" l="1"/>
  <c r="Y1650" i="1"/>
  <c r="R1651" i="1"/>
  <c r="N1651" i="1"/>
  <c r="M1651" i="1"/>
  <c r="O1651" i="1"/>
  <c r="S1651" i="1"/>
  <c r="Z1650" i="1" l="1"/>
  <c r="AA1650" i="1"/>
  <c r="K1651" i="1"/>
  <c r="L1651" i="1"/>
  <c r="Q1651" i="1" s="1"/>
  <c r="X1651" i="1" s="1"/>
  <c r="V1651" i="1"/>
  <c r="U1651" i="1"/>
  <c r="P1651" i="1" l="1"/>
  <c r="T1651" i="1"/>
  <c r="J1652" i="1"/>
  <c r="I1652" i="1"/>
  <c r="W1651" i="1" l="1"/>
  <c r="Y1651" i="1"/>
  <c r="S1652" i="1"/>
  <c r="O1652" i="1"/>
  <c r="M1652" i="1"/>
  <c r="R1652" i="1"/>
  <c r="N1652" i="1"/>
  <c r="Z1651" i="1" l="1"/>
  <c r="AA1651" i="1"/>
  <c r="K1652" i="1"/>
  <c r="L1652" i="1"/>
  <c r="Q1652" i="1" s="1"/>
  <c r="X1652" i="1" s="1"/>
  <c r="V1652" i="1"/>
  <c r="U1652" i="1"/>
  <c r="P1652" i="1" l="1"/>
  <c r="T1652" i="1"/>
  <c r="J1653" i="1"/>
  <c r="I1653" i="1"/>
  <c r="W1652" i="1" l="1"/>
  <c r="Y1652" i="1"/>
  <c r="N1653" i="1"/>
  <c r="M1653" i="1"/>
  <c r="R1653" i="1"/>
  <c r="O1653" i="1"/>
  <c r="S1653" i="1"/>
  <c r="Z1652" i="1" l="1"/>
  <c r="AA1652" i="1"/>
  <c r="K1653" i="1"/>
  <c r="L1653" i="1"/>
  <c r="Q1653" i="1" s="1"/>
  <c r="X1653" i="1" s="1"/>
  <c r="V1653" i="1"/>
  <c r="U1653" i="1"/>
  <c r="T1653" i="1" l="1"/>
  <c r="P1653" i="1"/>
  <c r="J1654" i="1"/>
  <c r="I1654" i="1"/>
  <c r="Y1653" i="1" l="1"/>
  <c r="W1653" i="1"/>
  <c r="R1654" i="1"/>
  <c r="N1654" i="1"/>
  <c r="M1654" i="1"/>
  <c r="S1654" i="1"/>
  <c r="O1654" i="1"/>
  <c r="K1654" i="1" l="1"/>
  <c r="L1654" i="1"/>
  <c r="Q1654" i="1" s="1"/>
  <c r="X1654" i="1" s="1"/>
  <c r="AA1653" i="1"/>
  <c r="Z1653" i="1"/>
  <c r="V1654" i="1"/>
  <c r="U1654" i="1"/>
  <c r="P1654" i="1" l="1"/>
  <c r="T1654" i="1"/>
  <c r="J1655" i="1"/>
  <c r="I1655" i="1"/>
  <c r="Y1654" i="1" l="1"/>
  <c r="W1654" i="1"/>
  <c r="N1655" i="1"/>
  <c r="M1655" i="1"/>
  <c r="R1655" i="1"/>
  <c r="S1655" i="1"/>
  <c r="O1655" i="1"/>
  <c r="L1655" i="1" l="1"/>
  <c r="Q1655" i="1" s="1"/>
  <c r="X1655" i="1" s="1"/>
  <c r="K1655" i="1"/>
  <c r="AA1654" i="1"/>
  <c r="Z1654" i="1"/>
  <c r="V1655" i="1"/>
  <c r="U1655" i="1"/>
  <c r="P1655" i="1" l="1"/>
  <c r="Y1655" i="1" s="1"/>
  <c r="Z1655" i="1" s="1"/>
  <c r="T1655" i="1"/>
  <c r="I1656" i="1"/>
  <c r="J1656" i="1"/>
  <c r="AA1655" i="1" l="1"/>
  <c r="W1655" i="1"/>
  <c r="O1656" i="1"/>
  <c r="S1656" i="1"/>
  <c r="N1656" i="1"/>
  <c r="M1656" i="1"/>
  <c r="R1656" i="1"/>
  <c r="L1656" i="1" l="1"/>
  <c r="Q1656" i="1" s="1"/>
  <c r="X1656" i="1" s="1"/>
  <c r="K1656" i="1"/>
  <c r="V1656" i="1"/>
  <c r="U1656" i="1"/>
  <c r="P1656" i="1" l="1"/>
  <c r="T1656" i="1"/>
  <c r="J1657" i="1"/>
  <c r="I1657" i="1"/>
  <c r="W1656" i="1" l="1"/>
  <c r="Y1656" i="1"/>
  <c r="R1657" i="1"/>
  <c r="N1657" i="1"/>
  <c r="M1657" i="1"/>
  <c r="S1657" i="1"/>
  <c r="O1657" i="1"/>
  <c r="AA1656" i="1" l="1"/>
  <c r="Z1656" i="1"/>
  <c r="K1657" i="1"/>
  <c r="L1657" i="1"/>
  <c r="Q1657" i="1" s="1"/>
  <c r="X1657" i="1" s="1"/>
  <c r="V1657" i="1"/>
  <c r="U1657" i="1"/>
  <c r="P1657" i="1" l="1"/>
  <c r="Y1657" i="1" s="1"/>
  <c r="Z1657" i="1" s="1"/>
  <c r="T1657" i="1"/>
  <c r="J1658" i="1"/>
  <c r="I1658" i="1"/>
  <c r="W1657" i="1" l="1"/>
  <c r="L1658" i="1" s="1"/>
  <c r="Q1658" i="1" s="1"/>
  <c r="X1658" i="1" s="1"/>
  <c r="AA1657" i="1"/>
  <c r="N1658" i="1"/>
  <c r="M1658" i="1"/>
  <c r="R1658" i="1"/>
  <c r="O1658" i="1"/>
  <c r="S1658" i="1"/>
  <c r="K1658" i="1" l="1"/>
  <c r="P1658" i="1" s="1"/>
  <c r="Y1658" i="1" s="1"/>
  <c r="V1658" i="1"/>
  <c r="U1658" i="1"/>
  <c r="T1658" i="1" l="1"/>
  <c r="W1658" i="1" s="1"/>
  <c r="AA1658" i="1"/>
  <c r="Z1658" i="1"/>
  <c r="J1659" i="1"/>
  <c r="I1659" i="1"/>
  <c r="K1659" i="1" l="1"/>
  <c r="P1659" i="1" s="1"/>
  <c r="L1659" i="1"/>
  <c r="Q1659" i="1" s="1"/>
  <c r="X1659" i="1" s="1"/>
  <c r="R1659" i="1"/>
  <c r="N1659" i="1"/>
  <c r="M1659" i="1"/>
  <c r="O1659" i="1"/>
  <c r="S1659" i="1"/>
  <c r="T1659" i="1" l="1"/>
  <c r="W1659" i="1" s="1"/>
  <c r="V1659" i="1"/>
  <c r="Y1659" i="1"/>
  <c r="Z1659" i="1" s="1"/>
  <c r="U1659" i="1"/>
  <c r="L1660" i="1" l="1"/>
  <c r="Q1660" i="1" s="1"/>
  <c r="X1660" i="1" s="1"/>
  <c r="AA1659" i="1"/>
  <c r="J1660" i="1"/>
  <c r="I1660" i="1"/>
  <c r="K1660" i="1"/>
  <c r="M1660" i="1" l="1"/>
  <c r="R1660" i="1"/>
  <c r="N1660" i="1"/>
  <c r="T1660" i="1"/>
  <c r="P1660" i="1"/>
  <c r="S1660" i="1"/>
  <c r="O1660" i="1"/>
  <c r="W1660" i="1" l="1"/>
  <c r="V1660" i="1"/>
  <c r="Y1660" i="1"/>
  <c r="U1660" i="1"/>
  <c r="J1661" i="1" l="1"/>
  <c r="I1661" i="1"/>
  <c r="K1661" i="1"/>
  <c r="AA1660" i="1"/>
  <c r="Z1660" i="1"/>
  <c r="L1661" i="1"/>
  <c r="Q1661" i="1" l="1"/>
  <c r="X1661" i="1" s="1"/>
  <c r="P1661" i="1"/>
  <c r="T1661" i="1"/>
  <c r="N1661" i="1"/>
  <c r="M1661" i="1"/>
  <c r="R1661" i="1"/>
  <c r="O1661" i="1"/>
  <c r="S1661" i="1"/>
  <c r="W1661" i="1" l="1"/>
  <c r="Y1661" i="1"/>
  <c r="Z1661" i="1" s="1"/>
  <c r="V1661" i="1"/>
  <c r="U1661" i="1"/>
  <c r="AA1661" i="1" l="1"/>
  <c r="J1662" i="1"/>
  <c r="I1662" i="1"/>
  <c r="K1662" i="1"/>
  <c r="L1662" i="1"/>
  <c r="Q1662" i="1" l="1"/>
  <c r="X1662" i="1" s="1"/>
  <c r="R1662" i="1"/>
  <c r="N1662" i="1"/>
  <c r="M1662" i="1"/>
  <c r="P1662" i="1"/>
  <c r="T1662" i="1"/>
  <c r="S1662" i="1"/>
  <c r="O1662" i="1"/>
  <c r="Y1662" i="1" l="1"/>
  <c r="AA1662" i="1" s="1"/>
  <c r="W1662" i="1"/>
  <c r="V1662" i="1"/>
  <c r="U1662" i="1"/>
  <c r="Z1662" i="1" l="1"/>
  <c r="J1663" i="1"/>
  <c r="I1663" i="1"/>
  <c r="K1663" i="1"/>
  <c r="L1663" i="1"/>
  <c r="T1663" i="1" l="1"/>
  <c r="P1663" i="1"/>
  <c r="N1663" i="1"/>
  <c r="M1663" i="1"/>
  <c r="R1663" i="1"/>
  <c r="Q1663" i="1"/>
  <c r="X1663" i="1" s="1"/>
  <c r="S1663" i="1"/>
  <c r="O1663" i="1"/>
  <c r="W1663" i="1" l="1"/>
  <c r="V1663" i="1"/>
  <c r="Y1663" i="1"/>
  <c r="AA1663" i="1" s="1"/>
  <c r="U1663" i="1"/>
  <c r="Z1663" i="1" l="1"/>
  <c r="I1664" i="1"/>
  <c r="K1664" i="1"/>
  <c r="J1664" i="1"/>
  <c r="L1664" i="1"/>
  <c r="Q1664" i="1" l="1"/>
  <c r="X1664" i="1" s="1"/>
  <c r="P1664" i="1"/>
  <c r="T1664" i="1"/>
  <c r="O1664" i="1"/>
  <c r="S1664" i="1"/>
  <c r="N1664" i="1"/>
  <c r="M1664" i="1"/>
  <c r="R1664" i="1"/>
  <c r="V1664" i="1" l="1"/>
  <c r="W1664" i="1"/>
  <c r="Y1664" i="1"/>
  <c r="U1664" i="1"/>
  <c r="K1665" i="1" l="1"/>
  <c r="J1665" i="1"/>
  <c r="I1665" i="1"/>
  <c r="AA1664" i="1"/>
  <c r="Z1664" i="1"/>
  <c r="L1665" i="1"/>
  <c r="Q1665" i="1" l="1"/>
  <c r="X1665" i="1" s="1"/>
  <c r="R1665" i="1"/>
  <c r="N1665" i="1"/>
  <c r="M1665" i="1"/>
  <c r="S1665" i="1"/>
  <c r="O1665" i="1"/>
  <c r="T1665" i="1"/>
  <c r="P1665" i="1"/>
  <c r="V1665" i="1" l="1"/>
  <c r="Y1665" i="1"/>
  <c r="Z1665" i="1" s="1"/>
  <c r="W1665" i="1"/>
  <c r="U1665" i="1"/>
  <c r="AA1665" i="1" l="1"/>
  <c r="J1666" i="1"/>
  <c r="I1666" i="1"/>
  <c r="K1666" i="1"/>
  <c r="L1666" i="1"/>
  <c r="Q1666" i="1" l="1"/>
  <c r="X1666" i="1" s="1"/>
  <c r="N1666" i="1"/>
  <c r="M1666" i="1"/>
  <c r="R1666" i="1"/>
  <c r="T1666" i="1"/>
  <c r="P1666" i="1"/>
  <c r="O1666" i="1"/>
  <c r="S1666" i="1"/>
  <c r="V1666" i="1" l="1"/>
  <c r="W1666" i="1"/>
  <c r="Y1666" i="1"/>
  <c r="AA1666" i="1" s="1"/>
  <c r="U1666" i="1"/>
  <c r="Z1666" i="1" l="1"/>
  <c r="J1667" i="1"/>
  <c r="I1667" i="1"/>
  <c r="K1667" i="1"/>
  <c r="L1667" i="1"/>
  <c r="P1667" i="1" l="1"/>
  <c r="T1667" i="1"/>
  <c r="R1667" i="1"/>
  <c r="N1667" i="1"/>
  <c r="M1667" i="1"/>
  <c r="Q1667" i="1"/>
  <c r="X1667" i="1" s="1"/>
  <c r="O1667" i="1"/>
  <c r="S1667" i="1"/>
  <c r="W1667" i="1" l="1"/>
  <c r="V1667" i="1"/>
  <c r="Y1667" i="1"/>
  <c r="Z1667" i="1" s="1"/>
  <c r="U1667" i="1"/>
  <c r="AA1667" i="1" l="1"/>
  <c r="J1668" i="1"/>
  <c r="I1668" i="1"/>
  <c r="K1668" i="1"/>
  <c r="L1668" i="1"/>
  <c r="T1668" i="1" l="1"/>
  <c r="P1668" i="1"/>
  <c r="Q1668" i="1"/>
  <c r="X1668" i="1" s="1"/>
  <c r="M1668" i="1"/>
  <c r="R1668" i="1"/>
  <c r="N1668" i="1"/>
  <c r="S1668" i="1"/>
  <c r="O1668" i="1"/>
  <c r="W1668" i="1" l="1"/>
  <c r="V1668" i="1"/>
  <c r="Y1668" i="1"/>
  <c r="AA1668" i="1" s="1"/>
  <c r="U1668" i="1"/>
  <c r="Z1668" i="1" l="1"/>
  <c r="J1669" i="1"/>
  <c r="I1669" i="1"/>
  <c r="K1669" i="1"/>
  <c r="L1669" i="1"/>
  <c r="P1669" i="1" l="1"/>
  <c r="T1669" i="1"/>
  <c r="N1669" i="1"/>
  <c r="M1669" i="1"/>
  <c r="R1669" i="1"/>
  <c r="Q1669" i="1"/>
  <c r="X1669" i="1" s="1"/>
  <c r="O1669" i="1"/>
  <c r="S1669" i="1"/>
  <c r="W1669" i="1" l="1"/>
  <c r="Y1669" i="1"/>
  <c r="AA1669" i="1" s="1"/>
  <c r="U1669" i="1"/>
  <c r="I1670" i="1" s="1"/>
  <c r="V1669" i="1"/>
  <c r="J1670" i="1" l="1"/>
  <c r="S1670" i="1" s="1"/>
  <c r="Z1669" i="1"/>
  <c r="K1670" i="1"/>
  <c r="P1670" i="1" s="1"/>
  <c r="L1670" i="1"/>
  <c r="Q1670" i="1" s="1"/>
  <c r="X1670" i="1" s="1"/>
  <c r="R1670" i="1"/>
  <c r="N1670" i="1"/>
  <c r="M1670" i="1"/>
  <c r="O1670" i="1" l="1"/>
  <c r="V1670" i="1" s="1"/>
  <c r="T1670" i="1"/>
  <c r="W1670" i="1" s="1"/>
  <c r="U1670" i="1"/>
  <c r="Y1670" i="1" l="1"/>
  <c r="AA1670" i="1" s="1"/>
  <c r="J1671" i="1"/>
  <c r="I1671" i="1"/>
  <c r="K1671" i="1"/>
  <c r="L1671" i="1"/>
  <c r="Z1670" i="1" l="1"/>
  <c r="Q1671" i="1"/>
  <c r="X1671" i="1" s="1"/>
  <c r="N1671" i="1"/>
  <c r="M1671" i="1"/>
  <c r="R1671" i="1"/>
  <c r="T1671" i="1"/>
  <c r="P1671" i="1"/>
  <c r="S1671" i="1"/>
  <c r="O1671" i="1"/>
  <c r="W1671" i="1" l="1"/>
  <c r="Y1671" i="1"/>
  <c r="AA1671" i="1" s="1"/>
  <c r="V1671" i="1"/>
  <c r="U1671" i="1"/>
  <c r="Z1671" i="1" l="1"/>
  <c r="I1672" i="1"/>
  <c r="K1672" i="1"/>
  <c r="J1672" i="1"/>
  <c r="L1672" i="1"/>
  <c r="Q1672" i="1" l="1"/>
  <c r="X1672" i="1" s="1"/>
  <c r="P1672" i="1"/>
  <c r="T1672" i="1"/>
  <c r="O1672" i="1"/>
  <c r="S1672" i="1"/>
  <c r="N1672" i="1"/>
  <c r="M1672" i="1"/>
  <c r="R1672" i="1"/>
  <c r="V1672" i="1" l="1"/>
  <c r="W1672" i="1"/>
  <c r="Y1672" i="1"/>
  <c r="U1672" i="1"/>
  <c r="J1673" i="1" l="1"/>
  <c r="I1673" i="1"/>
  <c r="K1673" i="1"/>
  <c r="AA1672" i="1"/>
  <c r="Z1672" i="1"/>
  <c r="L1673" i="1"/>
  <c r="Q1673" i="1" l="1"/>
  <c r="X1673" i="1" s="1"/>
  <c r="T1673" i="1"/>
  <c r="P1673" i="1"/>
  <c r="R1673" i="1"/>
  <c r="N1673" i="1"/>
  <c r="M1673" i="1"/>
  <c r="S1673" i="1"/>
  <c r="O1673" i="1"/>
  <c r="V1673" i="1" l="1"/>
  <c r="W1673" i="1"/>
  <c r="U1673" i="1"/>
  <c r="Y1673" i="1"/>
  <c r="J1674" i="1" l="1"/>
  <c r="O1674" i="1" s="1"/>
  <c r="L1674" i="1"/>
  <c r="Q1674" i="1" s="1"/>
  <c r="X1674" i="1" s="1"/>
  <c r="K1674" i="1"/>
  <c r="T1674" i="1" s="1"/>
  <c r="I1674" i="1"/>
  <c r="R1674" i="1" s="1"/>
  <c r="AA1673" i="1"/>
  <c r="Z1673" i="1"/>
  <c r="S1674" i="1" l="1"/>
  <c r="V1674" i="1" s="1"/>
  <c r="N1674" i="1"/>
  <c r="P1674" i="1"/>
  <c r="W1674" i="1" s="1"/>
  <c r="M1674" i="1"/>
  <c r="Y1674" i="1" l="1"/>
  <c r="AA1674" i="1" s="1"/>
  <c r="U1674" i="1"/>
  <c r="J1675" i="1" s="1"/>
  <c r="L1675" i="1" l="1"/>
  <c r="Q1675" i="1" s="1"/>
  <c r="X1675" i="1" s="1"/>
  <c r="K1675" i="1"/>
  <c r="P1675" i="1" s="1"/>
  <c r="I1675" i="1"/>
  <c r="M1675" i="1" s="1"/>
  <c r="Z1674" i="1"/>
  <c r="O1675" i="1"/>
  <c r="S1675" i="1"/>
  <c r="N1675" i="1" l="1"/>
  <c r="Y1675" i="1" s="1"/>
  <c r="Z1675" i="1" s="1"/>
  <c r="T1675" i="1"/>
  <c r="W1675" i="1" s="1"/>
  <c r="R1675" i="1"/>
  <c r="V1675" i="1"/>
  <c r="U1675" i="1" l="1"/>
  <c r="J1676" i="1" s="1"/>
  <c r="AA1675" i="1"/>
  <c r="K1676" i="1" l="1"/>
  <c r="P1676" i="1" s="1"/>
  <c r="L1676" i="1"/>
  <c r="Q1676" i="1" s="1"/>
  <c r="X1676" i="1" s="1"/>
  <c r="I1676" i="1"/>
  <c r="R1676" i="1" s="1"/>
  <c r="S1676" i="1"/>
  <c r="O1676" i="1"/>
  <c r="N1676" i="1" l="1"/>
  <c r="M1676" i="1"/>
  <c r="T1676" i="1"/>
  <c r="W1676" i="1" s="1"/>
  <c r="V1676" i="1"/>
  <c r="Y1676" i="1" l="1"/>
  <c r="AA1676" i="1" s="1"/>
  <c r="U1676" i="1"/>
  <c r="J1677" i="1" s="1"/>
  <c r="Z1676" i="1" l="1"/>
  <c r="L1677" i="1"/>
  <c r="Q1677" i="1" s="1"/>
  <c r="X1677" i="1" s="1"/>
  <c r="K1677" i="1"/>
  <c r="P1677" i="1" s="1"/>
  <c r="I1677" i="1"/>
  <c r="R1677" i="1" s="1"/>
  <c r="O1677" i="1"/>
  <c r="S1677" i="1"/>
  <c r="T1677" i="1" l="1"/>
  <c r="W1677" i="1" s="1"/>
  <c r="M1677" i="1"/>
  <c r="N1677" i="1"/>
  <c r="V1677" i="1"/>
  <c r="Y1677" i="1" l="1"/>
  <c r="Z1677" i="1" s="1"/>
  <c r="U1677" i="1"/>
  <c r="J1678" i="1" s="1"/>
  <c r="AA1677" i="1" l="1"/>
  <c r="L1678" i="1"/>
  <c r="Q1678" i="1" s="1"/>
  <c r="X1678" i="1" s="1"/>
  <c r="K1678" i="1"/>
  <c r="T1678" i="1" s="1"/>
  <c r="I1678" i="1"/>
  <c r="R1678" i="1" s="1"/>
  <c r="S1678" i="1"/>
  <c r="O1678" i="1"/>
  <c r="P1678" i="1" l="1"/>
  <c r="W1678" i="1" s="1"/>
  <c r="M1678" i="1"/>
  <c r="N1678" i="1"/>
  <c r="V1678" i="1"/>
  <c r="Y1678" i="1" l="1"/>
  <c r="Z1678" i="1" s="1"/>
  <c r="U1678" i="1"/>
  <c r="I1679" i="1" s="1"/>
  <c r="N1679" i="1" s="1"/>
  <c r="AA1678" i="1" l="1"/>
  <c r="R1679" i="1"/>
  <c r="M1679" i="1"/>
  <c r="L1679" i="1"/>
  <c r="Q1679" i="1" s="1"/>
  <c r="X1679" i="1" s="1"/>
  <c r="K1679" i="1"/>
  <c r="T1679" i="1" s="1"/>
  <c r="J1679" i="1"/>
  <c r="O1679" i="1" s="1"/>
  <c r="U1679" i="1" l="1"/>
  <c r="I1680" i="1" s="1"/>
  <c r="P1679" i="1"/>
  <c r="Y1679" i="1" s="1"/>
  <c r="AA1679" i="1" s="1"/>
  <c r="S1679" i="1"/>
  <c r="V1679" i="1" s="1"/>
  <c r="J1680" i="1" l="1"/>
  <c r="O1680" i="1" s="1"/>
  <c r="W1679" i="1"/>
  <c r="L1680" i="1" s="1"/>
  <c r="Q1680" i="1" s="1"/>
  <c r="X1680" i="1" s="1"/>
  <c r="Z1679" i="1"/>
  <c r="N1680" i="1"/>
  <c r="M1680" i="1"/>
  <c r="R1680" i="1"/>
  <c r="S1680" i="1" l="1"/>
  <c r="V1680" i="1" s="1"/>
  <c r="K1680" i="1"/>
  <c r="P1680" i="1" s="1"/>
  <c r="Y1680" i="1" s="1"/>
  <c r="AA1680" i="1" s="1"/>
  <c r="U1680" i="1"/>
  <c r="T1680" i="1" l="1"/>
  <c r="W1680" i="1" s="1"/>
  <c r="Z1680" i="1"/>
  <c r="J1681" i="1"/>
  <c r="I1681" i="1"/>
  <c r="K1681" i="1" l="1"/>
  <c r="T1681" i="1" s="1"/>
  <c r="L1681" i="1"/>
  <c r="Q1681" i="1" s="1"/>
  <c r="X1681" i="1" s="1"/>
  <c r="R1681" i="1"/>
  <c r="N1681" i="1"/>
  <c r="M1681" i="1"/>
  <c r="S1681" i="1"/>
  <c r="O1681" i="1"/>
  <c r="P1681" i="1" l="1"/>
  <c r="W1681" i="1" s="1"/>
  <c r="V1681" i="1"/>
  <c r="U1681" i="1"/>
  <c r="Y1681" i="1" l="1"/>
  <c r="AA1681" i="1" s="1"/>
  <c r="J1682" i="1"/>
  <c r="I1682" i="1"/>
  <c r="K1682" i="1"/>
  <c r="L1682" i="1"/>
  <c r="Z1681" i="1" l="1"/>
  <c r="T1682" i="1"/>
  <c r="P1682" i="1"/>
  <c r="N1682" i="1"/>
  <c r="M1682" i="1"/>
  <c r="R1682" i="1"/>
  <c r="Q1682" i="1"/>
  <c r="X1682" i="1" s="1"/>
  <c r="O1682" i="1"/>
  <c r="S1682" i="1"/>
  <c r="W1682" i="1" l="1"/>
  <c r="V1682" i="1"/>
  <c r="Y1682" i="1"/>
  <c r="U1682" i="1"/>
  <c r="J1683" i="1" l="1"/>
  <c r="I1683" i="1"/>
  <c r="K1683" i="1"/>
  <c r="AA1682" i="1"/>
  <c r="Z1682" i="1"/>
  <c r="L1683" i="1"/>
  <c r="Q1683" i="1" l="1"/>
  <c r="X1683" i="1" s="1"/>
  <c r="P1683" i="1"/>
  <c r="T1683" i="1"/>
  <c r="R1683" i="1"/>
  <c r="N1683" i="1"/>
  <c r="M1683" i="1"/>
  <c r="O1683" i="1"/>
  <c r="S1683" i="1"/>
  <c r="W1683" i="1" l="1"/>
  <c r="U1683" i="1"/>
  <c r="I1684" i="1" s="1"/>
  <c r="V1683" i="1"/>
  <c r="Y1683" i="1"/>
  <c r="L1684" i="1" l="1"/>
  <c r="Q1684" i="1" s="1"/>
  <c r="X1684" i="1" s="1"/>
  <c r="K1684" i="1"/>
  <c r="T1684" i="1" s="1"/>
  <c r="J1684" i="1"/>
  <c r="S1684" i="1" s="1"/>
  <c r="Z1683" i="1"/>
  <c r="AA1683" i="1"/>
  <c r="M1684" i="1"/>
  <c r="R1684" i="1"/>
  <c r="N1684" i="1"/>
  <c r="P1684" i="1" l="1"/>
  <c r="W1684" i="1" s="1"/>
  <c r="O1684" i="1"/>
  <c r="V1684" i="1" s="1"/>
  <c r="U1684" i="1"/>
  <c r="Y1684" i="1" l="1"/>
  <c r="AA1684" i="1" s="1"/>
  <c r="J1685" i="1"/>
  <c r="S1685" i="1" s="1"/>
  <c r="L1685" i="1"/>
  <c r="Q1685" i="1" s="1"/>
  <c r="X1685" i="1" s="1"/>
  <c r="K1685" i="1"/>
  <c r="T1685" i="1" s="1"/>
  <c r="I1685" i="1"/>
  <c r="N1685" i="1" s="1"/>
  <c r="Z1684" i="1" l="1"/>
  <c r="O1685" i="1"/>
  <c r="V1685" i="1" s="1"/>
  <c r="P1685" i="1"/>
  <c r="W1685" i="1" s="1"/>
  <c r="R1685" i="1"/>
  <c r="M1685" i="1"/>
  <c r="U1685" i="1" l="1"/>
  <c r="J1686" i="1" s="1"/>
  <c r="S1686" i="1" s="1"/>
  <c r="Y1685" i="1"/>
  <c r="Z1685" i="1" s="1"/>
  <c r="I1686" i="1" l="1"/>
  <c r="N1686" i="1" s="1"/>
  <c r="AA1685" i="1"/>
  <c r="L1686" i="1"/>
  <c r="Q1686" i="1" s="1"/>
  <c r="X1686" i="1" s="1"/>
  <c r="K1686" i="1"/>
  <c r="T1686" i="1" s="1"/>
  <c r="O1686" i="1"/>
  <c r="V1686" i="1" s="1"/>
  <c r="M1686" i="1" l="1"/>
  <c r="R1686" i="1"/>
  <c r="P1686" i="1"/>
  <c r="W1686" i="1" s="1"/>
  <c r="U1686" i="1" l="1"/>
  <c r="I1687" i="1" s="1"/>
  <c r="M1687" i="1" s="1"/>
  <c r="Y1686" i="1"/>
  <c r="AA1686" i="1" s="1"/>
  <c r="K1687" i="1" l="1"/>
  <c r="P1687" i="1" s="1"/>
  <c r="N1687" i="1"/>
  <c r="R1687" i="1"/>
  <c r="L1687" i="1"/>
  <c r="Q1687" i="1" s="1"/>
  <c r="X1687" i="1" s="1"/>
  <c r="J1687" i="1"/>
  <c r="O1687" i="1" s="1"/>
  <c r="Z1686" i="1"/>
  <c r="U1687" i="1" l="1"/>
  <c r="I1688" i="1" s="1"/>
  <c r="T1687" i="1"/>
  <c r="W1687" i="1" s="1"/>
  <c r="Y1687" i="1"/>
  <c r="AA1687" i="1" s="1"/>
  <c r="S1687" i="1"/>
  <c r="V1687" i="1" s="1"/>
  <c r="J1688" i="1" l="1"/>
  <c r="O1688" i="1" s="1"/>
  <c r="Z1687" i="1"/>
  <c r="K1688" i="1"/>
  <c r="T1688" i="1" s="1"/>
  <c r="L1688" i="1"/>
  <c r="Q1688" i="1" s="1"/>
  <c r="X1688" i="1" s="1"/>
  <c r="R1688" i="1"/>
  <c r="N1688" i="1"/>
  <c r="M1688" i="1"/>
  <c r="S1688" i="1" l="1"/>
  <c r="V1688" i="1" s="1"/>
  <c r="P1688" i="1"/>
  <c r="W1688" i="1" s="1"/>
  <c r="U1688" i="1"/>
  <c r="Y1688" i="1" l="1"/>
  <c r="AA1688" i="1" s="1"/>
  <c r="J1689" i="1"/>
  <c r="I1689" i="1"/>
  <c r="K1689" i="1"/>
  <c r="L1689" i="1"/>
  <c r="Z1688" i="1" l="1"/>
  <c r="Q1689" i="1"/>
  <c r="X1689" i="1" s="1"/>
  <c r="N1689" i="1"/>
  <c r="M1689" i="1"/>
  <c r="R1689" i="1"/>
  <c r="T1689" i="1"/>
  <c r="P1689" i="1"/>
  <c r="O1689" i="1"/>
  <c r="S1689" i="1"/>
  <c r="V1689" i="1" l="1"/>
  <c r="W1689" i="1"/>
  <c r="Y1689" i="1"/>
  <c r="AA1689" i="1" s="1"/>
  <c r="U1689" i="1"/>
  <c r="Z1689" i="1" l="1"/>
  <c r="J1690" i="1"/>
  <c r="I1690" i="1"/>
  <c r="K1690" i="1"/>
  <c r="L1690" i="1"/>
  <c r="Q1690" i="1" l="1"/>
  <c r="X1690" i="1" s="1"/>
  <c r="R1690" i="1"/>
  <c r="N1690" i="1"/>
  <c r="M1690" i="1"/>
  <c r="P1690" i="1"/>
  <c r="T1690" i="1"/>
  <c r="S1690" i="1"/>
  <c r="O1690" i="1"/>
  <c r="W1690" i="1" l="1"/>
  <c r="V1690" i="1"/>
  <c r="Y1690" i="1"/>
  <c r="AA1690" i="1" s="1"/>
  <c r="U1690" i="1"/>
  <c r="Z1690" i="1" l="1"/>
  <c r="I1691" i="1"/>
  <c r="J1691" i="1"/>
  <c r="K1691" i="1"/>
  <c r="L1691" i="1"/>
  <c r="Q1691" i="1" l="1"/>
  <c r="X1691" i="1" s="1"/>
  <c r="S1691" i="1"/>
  <c r="O1691" i="1"/>
  <c r="T1691" i="1"/>
  <c r="P1691" i="1"/>
  <c r="M1691" i="1"/>
  <c r="R1691" i="1"/>
  <c r="N1691" i="1"/>
  <c r="V1691" i="1" l="1"/>
  <c r="W1691" i="1"/>
  <c r="Y1691" i="1"/>
  <c r="U1691" i="1"/>
  <c r="J1692" i="1" l="1"/>
  <c r="I1692" i="1"/>
  <c r="K1692" i="1"/>
  <c r="Z1691" i="1"/>
  <c r="AA1691" i="1"/>
  <c r="L1692" i="1"/>
  <c r="P1692" i="1" l="1"/>
  <c r="T1692" i="1"/>
  <c r="Q1692" i="1"/>
  <c r="X1692" i="1" s="1"/>
  <c r="N1692" i="1"/>
  <c r="R1692" i="1"/>
  <c r="M1692" i="1"/>
  <c r="O1692" i="1"/>
  <c r="S1692" i="1"/>
  <c r="W1692" i="1" l="1"/>
  <c r="V1692" i="1"/>
  <c r="U1692" i="1"/>
  <c r="Y1692" i="1"/>
  <c r="L1693" i="1" l="1"/>
  <c r="Q1693" i="1" s="1"/>
  <c r="X1693" i="1" s="1"/>
  <c r="K1693" i="1"/>
  <c r="P1693" i="1" s="1"/>
  <c r="I1693" i="1"/>
  <c r="R1693" i="1" s="1"/>
  <c r="J1693" i="1"/>
  <c r="O1693" i="1" s="1"/>
  <c r="Z1692" i="1"/>
  <c r="AA1692" i="1"/>
  <c r="T1693" i="1" l="1"/>
  <c r="W1693" i="1" s="1"/>
  <c r="M1693" i="1"/>
  <c r="N1693" i="1"/>
  <c r="S1693" i="1"/>
  <c r="V1693" i="1" s="1"/>
  <c r="U1693" i="1" l="1"/>
  <c r="J1694" i="1" s="1"/>
  <c r="Y1693" i="1"/>
  <c r="AA1693" i="1" s="1"/>
  <c r="L1694" i="1" l="1"/>
  <c r="Q1694" i="1" s="1"/>
  <c r="X1694" i="1" s="1"/>
  <c r="K1694" i="1"/>
  <c r="T1694" i="1" s="1"/>
  <c r="Z1693" i="1"/>
  <c r="I1694" i="1"/>
  <c r="R1694" i="1" s="1"/>
  <c r="S1694" i="1"/>
  <c r="O1694" i="1"/>
  <c r="P1694" i="1" l="1"/>
  <c r="W1694" i="1" s="1"/>
  <c r="M1694" i="1"/>
  <c r="N1694" i="1"/>
  <c r="V1694" i="1"/>
  <c r="Y1694" i="1" l="1"/>
  <c r="AA1694" i="1" s="1"/>
  <c r="U1694" i="1"/>
  <c r="I1695" i="1" s="1"/>
  <c r="Z1694" i="1" l="1"/>
  <c r="J1695" i="1"/>
  <c r="O1695" i="1" s="1"/>
  <c r="L1695" i="1"/>
  <c r="Q1695" i="1" s="1"/>
  <c r="X1695" i="1" s="1"/>
  <c r="K1695" i="1"/>
  <c r="P1695" i="1" s="1"/>
  <c r="M1695" i="1"/>
  <c r="R1695" i="1"/>
  <c r="N1695" i="1"/>
  <c r="S1695" i="1" l="1"/>
  <c r="V1695" i="1" s="1"/>
  <c r="T1695" i="1"/>
  <c r="W1695" i="1" s="1"/>
  <c r="Y1695" i="1"/>
  <c r="U1695" i="1"/>
  <c r="AA1695" i="1" l="1"/>
  <c r="Z1695" i="1"/>
  <c r="J1696" i="1"/>
  <c r="I1696" i="1"/>
  <c r="K1696" i="1"/>
  <c r="L1696" i="1"/>
  <c r="R1696" i="1" l="1"/>
  <c r="M1696" i="1"/>
  <c r="N1696" i="1"/>
  <c r="T1696" i="1"/>
  <c r="P1696" i="1"/>
  <c r="Q1696" i="1"/>
  <c r="X1696" i="1" s="1"/>
  <c r="S1696" i="1"/>
  <c r="O1696" i="1"/>
  <c r="U1696" i="1" l="1"/>
  <c r="I1697" i="1" s="1"/>
  <c r="W1696" i="1"/>
  <c r="V1696" i="1"/>
  <c r="Y1696" i="1"/>
  <c r="J1697" i="1" l="1"/>
  <c r="S1697" i="1" s="1"/>
  <c r="L1697" i="1"/>
  <c r="Q1697" i="1" s="1"/>
  <c r="X1697" i="1" s="1"/>
  <c r="K1697" i="1"/>
  <c r="T1697" i="1" s="1"/>
  <c r="Z1696" i="1"/>
  <c r="AA1696" i="1"/>
  <c r="N1697" i="1"/>
  <c r="M1697" i="1"/>
  <c r="R1697" i="1"/>
  <c r="O1697" i="1" l="1"/>
  <c r="V1697" i="1" s="1"/>
  <c r="P1697" i="1"/>
  <c r="W1697" i="1" s="1"/>
  <c r="U1697" i="1"/>
  <c r="Y1697" i="1" l="1"/>
  <c r="AA1697" i="1" s="1"/>
  <c r="J1698" i="1"/>
  <c r="I1698" i="1"/>
  <c r="K1698" i="1"/>
  <c r="L1698" i="1"/>
  <c r="Z1697" i="1" l="1"/>
  <c r="Q1698" i="1"/>
  <c r="X1698" i="1" s="1"/>
  <c r="R1698" i="1"/>
  <c r="N1698" i="1"/>
  <c r="M1698" i="1"/>
  <c r="P1698" i="1"/>
  <c r="T1698" i="1"/>
  <c r="S1698" i="1"/>
  <c r="O1698" i="1"/>
  <c r="W1698" i="1" l="1"/>
  <c r="V1698" i="1"/>
  <c r="Y1698" i="1"/>
  <c r="U1698" i="1"/>
  <c r="I1699" i="1" l="1"/>
  <c r="J1699" i="1"/>
  <c r="K1699" i="1"/>
  <c r="AA1698" i="1"/>
  <c r="Z1698" i="1"/>
  <c r="L1699" i="1"/>
  <c r="Q1699" i="1" l="1"/>
  <c r="X1699" i="1" s="1"/>
  <c r="T1699" i="1"/>
  <c r="P1699" i="1"/>
  <c r="S1699" i="1"/>
  <c r="O1699" i="1"/>
  <c r="M1699" i="1"/>
  <c r="R1699" i="1"/>
  <c r="N1699" i="1"/>
  <c r="V1699" i="1" l="1"/>
  <c r="W1699" i="1"/>
  <c r="Y1699" i="1"/>
  <c r="U1699" i="1"/>
  <c r="J1700" i="1" l="1"/>
  <c r="I1700" i="1"/>
  <c r="K1700" i="1"/>
  <c r="AA1699" i="1"/>
  <c r="Z1699" i="1"/>
  <c r="L1700" i="1"/>
  <c r="Q1700" i="1" l="1"/>
  <c r="X1700" i="1" s="1"/>
  <c r="P1700" i="1"/>
  <c r="T1700" i="1"/>
  <c r="N1700" i="1"/>
  <c r="R1700" i="1"/>
  <c r="M1700" i="1"/>
  <c r="O1700" i="1"/>
  <c r="S1700" i="1"/>
  <c r="V1700" i="1" l="1"/>
  <c r="U1700" i="1"/>
  <c r="W1700" i="1"/>
  <c r="Y1700" i="1"/>
  <c r="J1701" i="1" l="1"/>
  <c r="S1701" i="1" s="1"/>
  <c r="K1701" i="1"/>
  <c r="P1701" i="1" s="1"/>
  <c r="I1701" i="1"/>
  <c r="R1701" i="1" s="1"/>
  <c r="L1701" i="1"/>
  <c r="Q1701" i="1" s="1"/>
  <c r="X1701" i="1" s="1"/>
  <c r="Z1700" i="1"/>
  <c r="AA1700" i="1"/>
  <c r="O1701" i="1" l="1"/>
  <c r="V1701" i="1" s="1"/>
  <c r="M1701" i="1"/>
  <c r="T1701" i="1"/>
  <c r="W1701" i="1" s="1"/>
  <c r="N1701" i="1"/>
  <c r="Y1701" i="1" l="1"/>
  <c r="AA1701" i="1" s="1"/>
  <c r="U1701" i="1"/>
  <c r="L1702" i="1" s="1"/>
  <c r="Q1702" i="1" s="1"/>
  <c r="X1702" i="1" s="1"/>
  <c r="Z1701" i="1" l="1"/>
  <c r="K1702" i="1"/>
  <c r="T1702" i="1" s="1"/>
  <c r="J1702" i="1"/>
  <c r="S1702" i="1" s="1"/>
  <c r="I1702" i="1"/>
  <c r="N1702" i="1" s="1"/>
  <c r="P1702" i="1" l="1"/>
  <c r="W1702" i="1" s="1"/>
  <c r="O1702" i="1"/>
  <c r="V1702" i="1" s="1"/>
  <c r="R1702" i="1"/>
  <c r="M1702" i="1"/>
  <c r="Y1702" i="1" l="1"/>
  <c r="AA1702" i="1" s="1"/>
  <c r="U1702" i="1"/>
  <c r="I1703" i="1" s="1"/>
  <c r="Z1702" i="1" l="1"/>
  <c r="L1703" i="1"/>
  <c r="Q1703" i="1" s="1"/>
  <c r="X1703" i="1" s="1"/>
  <c r="K1703" i="1"/>
  <c r="T1703" i="1" s="1"/>
  <c r="J1703" i="1"/>
  <c r="O1703" i="1" s="1"/>
  <c r="M1703" i="1"/>
  <c r="N1703" i="1"/>
  <c r="R1703" i="1"/>
  <c r="S1703" i="1" l="1"/>
  <c r="V1703" i="1" s="1"/>
  <c r="P1703" i="1"/>
  <c r="W1703" i="1" s="1"/>
  <c r="U1703" i="1"/>
  <c r="Y1703" i="1" l="1"/>
  <c r="AA1703" i="1" s="1"/>
  <c r="J1704" i="1"/>
  <c r="I1704" i="1"/>
  <c r="K1704" i="1"/>
  <c r="L1704" i="1"/>
  <c r="Z1703" i="1" l="1"/>
  <c r="Q1704" i="1"/>
  <c r="X1704" i="1" s="1"/>
  <c r="R1704" i="1"/>
  <c r="N1704" i="1"/>
  <c r="M1704" i="1"/>
  <c r="T1704" i="1"/>
  <c r="P1704" i="1"/>
  <c r="S1704" i="1"/>
  <c r="O1704" i="1"/>
  <c r="W1704" i="1" l="1"/>
  <c r="V1704" i="1"/>
  <c r="Y1704" i="1"/>
  <c r="U1704" i="1"/>
  <c r="J1705" i="1" l="1"/>
  <c r="I1705" i="1"/>
  <c r="K1705" i="1"/>
  <c r="Z1704" i="1"/>
  <c r="AA1704" i="1"/>
  <c r="L1705" i="1"/>
  <c r="Q1705" i="1" l="1"/>
  <c r="X1705" i="1" s="1"/>
  <c r="N1705" i="1"/>
  <c r="M1705" i="1"/>
  <c r="R1705" i="1"/>
  <c r="T1705" i="1"/>
  <c r="P1705" i="1"/>
  <c r="O1705" i="1"/>
  <c r="S1705" i="1"/>
  <c r="W1705" i="1" l="1"/>
  <c r="V1705" i="1"/>
  <c r="Y1705" i="1"/>
  <c r="AA1705" i="1" s="1"/>
  <c r="U1705" i="1"/>
  <c r="Z1705" i="1" l="1"/>
  <c r="J1706" i="1"/>
  <c r="I1706" i="1"/>
  <c r="K1706" i="1"/>
  <c r="L1706" i="1"/>
  <c r="Q1706" i="1" l="1"/>
  <c r="X1706" i="1" s="1"/>
  <c r="R1706" i="1"/>
  <c r="N1706" i="1"/>
  <c r="M1706" i="1"/>
  <c r="P1706" i="1"/>
  <c r="T1706" i="1"/>
  <c r="S1706" i="1"/>
  <c r="O1706" i="1"/>
  <c r="W1706" i="1" l="1"/>
  <c r="V1706" i="1"/>
  <c r="Y1706" i="1"/>
  <c r="U1706" i="1"/>
  <c r="I1707" i="1" l="1"/>
  <c r="J1707" i="1"/>
  <c r="K1707" i="1"/>
  <c r="AA1706" i="1"/>
  <c r="Z1706" i="1"/>
  <c r="L1707" i="1"/>
  <c r="Q1707" i="1" l="1"/>
  <c r="X1707" i="1" s="1"/>
  <c r="T1707" i="1"/>
  <c r="P1707" i="1"/>
  <c r="S1707" i="1"/>
  <c r="O1707" i="1"/>
  <c r="M1707" i="1"/>
  <c r="R1707" i="1"/>
  <c r="N1707" i="1"/>
  <c r="V1707" i="1" l="1"/>
  <c r="W1707" i="1"/>
  <c r="Y1707" i="1"/>
  <c r="U1707" i="1"/>
  <c r="AA1707" i="1" l="1"/>
  <c r="Z1707" i="1"/>
  <c r="J1708" i="1"/>
  <c r="I1708" i="1"/>
  <c r="K1708" i="1"/>
  <c r="L1708" i="1"/>
  <c r="Q1708" i="1" l="1"/>
  <c r="X1708" i="1" s="1"/>
  <c r="N1708" i="1"/>
  <c r="R1708" i="1"/>
  <c r="M1708" i="1"/>
  <c r="P1708" i="1"/>
  <c r="T1708" i="1"/>
  <c r="O1708" i="1"/>
  <c r="S1708" i="1"/>
  <c r="W1708" i="1" l="1"/>
  <c r="V1708" i="1"/>
  <c r="Y1708" i="1"/>
  <c r="U1708" i="1"/>
  <c r="Z1708" i="1" l="1"/>
  <c r="AA1708" i="1"/>
  <c r="J1709" i="1"/>
  <c r="I1709" i="1"/>
  <c r="K1709" i="1"/>
  <c r="L1709" i="1"/>
  <c r="P1709" i="1" l="1"/>
  <c r="T1709" i="1"/>
  <c r="Q1709" i="1"/>
  <c r="X1709" i="1" s="1"/>
  <c r="R1709" i="1"/>
  <c r="N1709" i="1"/>
  <c r="M1709" i="1"/>
  <c r="S1709" i="1"/>
  <c r="O1709" i="1"/>
  <c r="V1709" i="1" l="1"/>
  <c r="W1709" i="1"/>
  <c r="Y1709" i="1"/>
  <c r="U1709" i="1"/>
  <c r="AA1709" i="1" l="1"/>
  <c r="Z1709" i="1"/>
  <c r="J1710" i="1"/>
  <c r="I1710" i="1"/>
  <c r="K1710" i="1"/>
  <c r="L1710" i="1"/>
  <c r="Q1710" i="1" l="1"/>
  <c r="X1710" i="1" s="1"/>
  <c r="N1710" i="1"/>
  <c r="M1710" i="1"/>
  <c r="R1710" i="1"/>
  <c r="T1710" i="1"/>
  <c r="P1710" i="1"/>
  <c r="O1710" i="1"/>
  <c r="S1710" i="1"/>
  <c r="V1710" i="1" l="1"/>
  <c r="W1710" i="1"/>
  <c r="Y1710" i="1"/>
  <c r="Z1710" i="1" s="1"/>
  <c r="U1710" i="1"/>
  <c r="AA1710" i="1" l="1"/>
  <c r="I1711" i="1"/>
  <c r="K1711" i="1"/>
  <c r="J1711" i="1"/>
  <c r="L1711" i="1"/>
  <c r="Q1711" i="1" l="1"/>
  <c r="X1711" i="1" s="1"/>
  <c r="P1711" i="1"/>
  <c r="T1711" i="1"/>
  <c r="O1711" i="1"/>
  <c r="S1711" i="1"/>
  <c r="M1711" i="1"/>
  <c r="N1711" i="1"/>
  <c r="R1711" i="1"/>
  <c r="V1711" i="1" l="1"/>
  <c r="W1711" i="1"/>
  <c r="Y1711" i="1"/>
  <c r="AA1711" i="1" s="1"/>
  <c r="U1711" i="1"/>
  <c r="Z1711" i="1" l="1"/>
  <c r="J1712" i="1"/>
  <c r="I1712" i="1"/>
  <c r="K1712" i="1"/>
  <c r="L1712" i="1"/>
  <c r="R1712" i="1" l="1"/>
  <c r="N1712" i="1"/>
  <c r="M1712" i="1"/>
  <c r="Q1712" i="1"/>
  <c r="X1712" i="1" s="1"/>
  <c r="T1712" i="1"/>
  <c r="P1712" i="1"/>
  <c r="S1712" i="1"/>
  <c r="O1712" i="1"/>
  <c r="V1712" i="1" l="1"/>
  <c r="W1712" i="1"/>
  <c r="Y1712" i="1"/>
  <c r="U1712" i="1"/>
  <c r="J1713" i="1" l="1"/>
  <c r="I1713" i="1"/>
  <c r="K1713" i="1"/>
  <c r="Z1712" i="1"/>
  <c r="AA1712" i="1"/>
  <c r="L1713" i="1"/>
  <c r="T1713" i="1" l="1"/>
  <c r="P1713" i="1"/>
  <c r="Q1713" i="1"/>
  <c r="X1713" i="1" s="1"/>
  <c r="N1713" i="1"/>
  <c r="M1713" i="1"/>
  <c r="R1713" i="1"/>
  <c r="O1713" i="1"/>
  <c r="S1713" i="1"/>
  <c r="W1713" i="1" l="1"/>
  <c r="V1713" i="1"/>
  <c r="Y1713" i="1"/>
  <c r="AA1713" i="1" s="1"/>
  <c r="U1713" i="1"/>
  <c r="Z1713" i="1" l="1"/>
  <c r="J1714" i="1"/>
  <c r="I1714" i="1"/>
  <c r="K1714" i="1"/>
  <c r="L1714" i="1"/>
  <c r="Q1714" i="1" l="1"/>
  <c r="X1714" i="1" s="1"/>
  <c r="R1714" i="1"/>
  <c r="N1714" i="1"/>
  <c r="M1714" i="1"/>
  <c r="P1714" i="1"/>
  <c r="T1714" i="1"/>
  <c r="S1714" i="1"/>
  <c r="O1714" i="1"/>
  <c r="U1714" i="1" l="1"/>
  <c r="I1715" i="1" s="1"/>
  <c r="V1714" i="1"/>
  <c r="W1714" i="1"/>
  <c r="Y1714" i="1"/>
  <c r="K1715" i="1" l="1"/>
  <c r="T1715" i="1" s="1"/>
  <c r="J1715" i="1"/>
  <c r="S1715" i="1" s="1"/>
  <c r="L1715" i="1"/>
  <c r="Q1715" i="1" s="1"/>
  <c r="X1715" i="1" s="1"/>
  <c r="M1715" i="1"/>
  <c r="R1715" i="1"/>
  <c r="N1715" i="1"/>
  <c r="AA1714" i="1"/>
  <c r="Z1714" i="1"/>
  <c r="O1715" i="1" l="1"/>
  <c r="V1715" i="1" s="1"/>
  <c r="P1715" i="1"/>
  <c r="W1715" i="1" s="1"/>
  <c r="U1715" i="1"/>
  <c r="Y1715" i="1" l="1"/>
  <c r="AA1715" i="1" s="1"/>
  <c r="J1716" i="1"/>
  <c r="I1716" i="1"/>
  <c r="K1716" i="1"/>
  <c r="L1716" i="1"/>
  <c r="Z1715" i="1" l="1"/>
  <c r="Q1716" i="1"/>
  <c r="X1716" i="1" s="1"/>
  <c r="N1716" i="1"/>
  <c r="M1716" i="1"/>
  <c r="R1716" i="1"/>
  <c r="P1716" i="1"/>
  <c r="T1716" i="1"/>
  <c r="O1716" i="1"/>
  <c r="S1716" i="1"/>
  <c r="W1716" i="1" l="1"/>
  <c r="V1716" i="1"/>
  <c r="Y1716" i="1"/>
  <c r="Z1716" i="1" s="1"/>
  <c r="U1716" i="1"/>
  <c r="AA1716" i="1" l="1"/>
  <c r="J1717" i="1"/>
  <c r="I1717" i="1"/>
  <c r="K1717" i="1"/>
  <c r="L1717" i="1"/>
  <c r="Q1717" i="1" l="1"/>
  <c r="X1717" i="1" s="1"/>
  <c r="R1717" i="1"/>
  <c r="N1717" i="1"/>
  <c r="M1717" i="1"/>
  <c r="T1717" i="1"/>
  <c r="P1717" i="1"/>
  <c r="S1717" i="1"/>
  <c r="O1717" i="1"/>
  <c r="W1717" i="1" l="1"/>
  <c r="U1717" i="1"/>
  <c r="V1717" i="1"/>
  <c r="Y1717" i="1"/>
  <c r="J1718" i="1" l="1"/>
  <c r="S1718" i="1" s="1"/>
  <c r="L1718" i="1"/>
  <c r="Q1718" i="1" s="1"/>
  <c r="X1718" i="1" s="1"/>
  <c r="K1718" i="1"/>
  <c r="T1718" i="1" s="1"/>
  <c r="I1718" i="1"/>
  <c r="R1718" i="1" s="1"/>
  <c r="AA1717" i="1"/>
  <c r="Z1717" i="1"/>
  <c r="O1718" i="1" l="1"/>
  <c r="V1718" i="1" s="1"/>
  <c r="N1718" i="1"/>
  <c r="P1718" i="1"/>
  <c r="W1718" i="1" s="1"/>
  <c r="M1718" i="1"/>
  <c r="Y1718" i="1" l="1"/>
  <c r="AA1718" i="1" s="1"/>
  <c r="U1718" i="1"/>
  <c r="I1719" i="1" s="1"/>
  <c r="Z1718" i="1" l="1"/>
  <c r="K1719" i="1"/>
  <c r="T1719" i="1" s="1"/>
  <c r="L1719" i="1"/>
  <c r="Q1719" i="1" s="1"/>
  <c r="X1719" i="1" s="1"/>
  <c r="J1719" i="1"/>
  <c r="O1719" i="1" s="1"/>
  <c r="M1719" i="1"/>
  <c r="R1719" i="1"/>
  <c r="N1719" i="1"/>
  <c r="P1719" i="1" l="1"/>
  <c r="W1719" i="1" s="1"/>
  <c r="S1719" i="1"/>
  <c r="V1719" i="1" s="1"/>
  <c r="U1719" i="1"/>
  <c r="Y1719" i="1" l="1"/>
  <c r="AA1719" i="1" s="1"/>
  <c r="J1720" i="1"/>
  <c r="I1720" i="1"/>
  <c r="K1720" i="1"/>
  <c r="L1720" i="1"/>
  <c r="Z1719" i="1" l="1"/>
  <c r="Q1720" i="1"/>
  <c r="X1720" i="1" s="1"/>
  <c r="T1720" i="1"/>
  <c r="P1720" i="1"/>
  <c r="R1720" i="1"/>
  <c r="N1720" i="1"/>
  <c r="M1720" i="1"/>
  <c r="S1720" i="1"/>
  <c r="O1720" i="1"/>
  <c r="W1720" i="1" l="1"/>
  <c r="V1720" i="1"/>
  <c r="U1720" i="1"/>
  <c r="Y1720" i="1"/>
  <c r="J1721" i="1" l="1"/>
  <c r="O1721" i="1" s="1"/>
  <c r="L1721" i="1"/>
  <c r="Q1721" i="1" s="1"/>
  <c r="X1721" i="1" s="1"/>
  <c r="K1721" i="1"/>
  <c r="T1721" i="1" s="1"/>
  <c r="I1721" i="1"/>
  <c r="M1721" i="1" s="1"/>
  <c r="Z1720" i="1"/>
  <c r="AA1720" i="1"/>
  <c r="S1721" i="1" l="1"/>
  <c r="V1721" i="1" s="1"/>
  <c r="P1721" i="1"/>
  <c r="W1721" i="1" s="1"/>
  <c r="N1721" i="1"/>
  <c r="R1721" i="1"/>
  <c r="Y1721" i="1" l="1"/>
  <c r="AA1721" i="1" s="1"/>
  <c r="U1721" i="1"/>
  <c r="J1722" i="1" s="1"/>
  <c r="Z1721" i="1" l="1"/>
  <c r="L1722" i="1"/>
  <c r="Q1722" i="1" s="1"/>
  <c r="X1722" i="1" s="1"/>
  <c r="K1722" i="1"/>
  <c r="P1722" i="1" s="1"/>
  <c r="I1722" i="1"/>
  <c r="R1722" i="1" s="1"/>
  <c r="S1722" i="1"/>
  <c r="O1722" i="1"/>
  <c r="M1722" i="1" l="1"/>
  <c r="N1722" i="1"/>
  <c r="T1722" i="1"/>
  <c r="W1722" i="1" s="1"/>
  <c r="V1722" i="1"/>
  <c r="U1722" i="1" l="1"/>
  <c r="I1723" i="1" s="1"/>
  <c r="N1723" i="1" s="1"/>
  <c r="Y1722" i="1"/>
  <c r="AA1722" i="1" s="1"/>
  <c r="Z1722" i="1" l="1"/>
  <c r="R1723" i="1"/>
  <c r="J1723" i="1"/>
  <c r="O1723" i="1" s="1"/>
  <c r="K1723" i="1"/>
  <c r="T1723" i="1" s="1"/>
  <c r="M1723" i="1"/>
  <c r="L1723" i="1"/>
  <c r="Q1723" i="1" s="1"/>
  <c r="X1723" i="1" s="1"/>
  <c r="U1723" i="1" l="1"/>
  <c r="I1724" i="1" s="1"/>
  <c r="S1723" i="1"/>
  <c r="V1723" i="1" s="1"/>
  <c r="P1723" i="1"/>
  <c r="W1723" i="1" s="1"/>
  <c r="J1724" i="1" l="1"/>
  <c r="S1724" i="1" s="1"/>
  <c r="L1724" i="1"/>
  <c r="Q1724" i="1" s="1"/>
  <c r="X1724" i="1" s="1"/>
  <c r="Y1723" i="1"/>
  <c r="AA1723" i="1" s="1"/>
  <c r="K1724" i="1"/>
  <c r="T1724" i="1" s="1"/>
  <c r="N1724" i="1"/>
  <c r="M1724" i="1"/>
  <c r="R1724" i="1"/>
  <c r="O1724" i="1" l="1"/>
  <c r="V1724" i="1" s="1"/>
  <c r="Z1723" i="1"/>
  <c r="P1724" i="1"/>
  <c r="W1724" i="1" s="1"/>
  <c r="U1724" i="1"/>
  <c r="Y1724" i="1" l="1"/>
  <c r="Z1724" i="1" s="1"/>
  <c r="L1725" i="1"/>
  <c r="Q1725" i="1" s="1"/>
  <c r="X1725" i="1" s="1"/>
  <c r="K1725" i="1"/>
  <c r="T1725" i="1" s="1"/>
  <c r="I1725" i="1"/>
  <c r="M1725" i="1" s="1"/>
  <c r="J1725" i="1"/>
  <c r="S1725" i="1" s="1"/>
  <c r="AA1724" i="1" l="1"/>
  <c r="N1725" i="1"/>
  <c r="P1725" i="1"/>
  <c r="W1725" i="1" s="1"/>
  <c r="R1725" i="1"/>
  <c r="O1725" i="1"/>
  <c r="U1725" i="1" l="1"/>
  <c r="I1726" i="1" s="1"/>
  <c r="R1726" i="1" s="1"/>
  <c r="Y1725" i="1"/>
  <c r="AA1725" i="1" s="1"/>
  <c r="V1725" i="1"/>
  <c r="M1726" i="1" l="1"/>
  <c r="N1726" i="1"/>
  <c r="Z1725" i="1"/>
  <c r="J1726" i="1"/>
  <c r="K1726" i="1"/>
  <c r="L1726" i="1"/>
  <c r="U1726" i="1" l="1"/>
  <c r="I1727" i="1" s="1"/>
  <c r="Q1726" i="1"/>
  <c r="X1726" i="1" s="1"/>
  <c r="S1726" i="1"/>
  <c r="O1726" i="1"/>
  <c r="T1726" i="1"/>
  <c r="P1726" i="1"/>
  <c r="W1726" i="1" l="1"/>
  <c r="V1726" i="1"/>
  <c r="Y1726" i="1"/>
  <c r="M1727" i="1"/>
  <c r="R1727" i="1"/>
  <c r="N1727" i="1"/>
  <c r="AA1726" i="1" l="1"/>
  <c r="Z1726" i="1"/>
  <c r="J1727" i="1"/>
  <c r="L1727" i="1"/>
  <c r="K1727" i="1"/>
  <c r="U1727" i="1"/>
  <c r="P1727" i="1" l="1"/>
  <c r="T1727" i="1"/>
  <c r="Q1727" i="1"/>
  <c r="X1727" i="1" s="1"/>
  <c r="O1727" i="1"/>
  <c r="S1727" i="1"/>
  <c r="I1728" i="1"/>
  <c r="Y1727" i="1" l="1"/>
  <c r="AA1727" i="1" s="1"/>
  <c r="W1727" i="1"/>
  <c r="V1727" i="1"/>
  <c r="R1728" i="1"/>
  <c r="N1728" i="1"/>
  <c r="M1728" i="1"/>
  <c r="Z1727" i="1" l="1"/>
  <c r="K1728" i="1"/>
  <c r="L1728" i="1"/>
  <c r="Q1728" i="1" s="1"/>
  <c r="X1728" i="1" s="1"/>
  <c r="J1728" i="1"/>
  <c r="U1728" i="1"/>
  <c r="S1728" i="1" l="1"/>
  <c r="O1728" i="1"/>
  <c r="P1728" i="1"/>
  <c r="T1728" i="1"/>
  <c r="I1729" i="1"/>
  <c r="W1728" i="1" l="1"/>
  <c r="V1728" i="1"/>
  <c r="Y1728" i="1"/>
  <c r="N1729" i="1"/>
  <c r="M1729" i="1"/>
  <c r="R1729" i="1"/>
  <c r="AA1728" i="1" l="1"/>
  <c r="Z1728" i="1"/>
  <c r="L1729" i="1"/>
  <c r="Q1729" i="1" s="1"/>
  <c r="X1729" i="1" s="1"/>
  <c r="J1729" i="1"/>
  <c r="K1729" i="1"/>
  <c r="U1729" i="1"/>
  <c r="P1729" i="1" l="1"/>
  <c r="T1729" i="1"/>
  <c r="O1729" i="1"/>
  <c r="S1729" i="1"/>
  <c r="I1730" i="1"/>
  <c r="V1729" i="1" l="1"/>
  <c r="Y1729" i="1"/>
  <c r="W1729" i="1"/>
  <c r="R1730" i="1"/>
  <c r="N1730" i="1"/>
  <c r="M1730" i="1"/>
  <c r="AA1729" i="1" l="1"/>
  <c r="Z1729" i="1"/>
  <c r="J1730" i="1"/>
  <c r="L1730" i="1"/>
  <c r="Q1730" i="1" s="1"/>
  <c r="X1730" i="1" s="1"/>
  <c r="K1730" i="1"/>
  <c r="U1730" i="1"/>
  <c r="P1730" i="1" l="1"/>
  <c r="T1730" i="1"/>
  <c r="S1730" i="1"/>
  <c r="O1730" i="1"/>
  <c r="I1731" i="1"/>
  <c r="W1730" i="1" l="1"/>
  <c r="V1730" i="1"/>
  <c r="Y1730" i="1"/>
  <c r="M1731" i="1"/>
  <c r="N1731" i="1"/>
  <c r="R1731" i="1"/>
  <c r="Z1730" i="1" l="1"/>
  <c r="AA1730" i="1"/>
  <c r="L1731" i="1"/>
  <c r="J1731" i="1"/>
  <c r="K1731" i="1"/>
  <c r="U1731" i="1"/>
  <c r="S1731" i="1" l="1"/>
  <c r="O1731" i="1"/>
  <c r="P1731" i="1"/>
  <c r="T1731" i="1"/>
  <c r="Q1731" i="1"/>
  <c r="X1731" i="1" s="1"/>
  <c r="I1732" i="1"/>
  <c r="Y1731" i="1" l="1"/>
  <c r="V1731" i="1"/>
  <c r="W1731" i="1"/>
  <c r="N1732" i="1"/>
  <c r="R1732" i="1"/>
  <c r="M1732" i="1"/>
  <c r="K1732" i="1" l="1"/>
  <c r="L1732" i="1"/>
  <c r="Q1732" i="1" s="1"/>
  <c r="X1732" i="1" s="1"/>
  <c r="J1732" i="1"/>
  <c r="AA1731" i="1"/>
  <c r="Z1731" i="1"/>
  <c r="U1732" i="1"/>
  <c r="O1732" i="1" l="1"/>
  <c r="S1732" i="1"/>
  <c r="P1732" i="1"/>
  <c r="T1732" i="1"/>
  <c r="I1733" i="1"/>
  <c r="W1732" i="1" l="1"/>
  <c r="Y1732" i="1"/>
  <c r="V1732" i="1"/>
  <c r="R1733" i="1"/>
  <c r="N1733" i="1"/>
  <c r="M1733" i="1"/>
  <c r="AA1732" i="1" l="1"/>
  <c r="Z1732" i="1"/>
  <c r="L1733" i="1"/>
  <c r="K1733" i="1"/>
  <c r="J1733" i="1"/>
  <c r="U1733" i="1"/>
  <c r="I1734" i="1" l="1"/>
  <c r="N1734" i="1" s="1"/>
  <c r="S1733" i="1"/>
  <c r="O1733" i="1"/>
  <c r="T1733" i="1"/>
  <c r="P1733" i="1"/>
  <c r="Q1733" i="1"/>
  <c r="X1733" i="1" s="1"/>
  <c r="M1734" i="1" l="1"/>
  <c r="R1734" i="1"/>
  <c r="W1733" i="1"/>
  <c r="Y1733" i="1"/>
  <c r="V1733" i="1"/>
  <c r="U1734" i="1" l="1"/>
  <c r="I1735" i="1" s="1"/>
  <c r="L1734" i="1"/>
  <c r="Q1734" i="1" s="1"/>
  <c r="X1734" i="1" s="1"/>
  <c r="K1734" i="1"/>
  <c r="J1734" i="1"/>
  <c r="AA1733" i="1"/>
  <c r="Z1733" i="1"/>
  <c r="S1734" i="1" l="1"/>
  <c r="O1734" i="1"/>
  <c r="P1734" i="1"/>
  <c r="T1734" i="1"/>
  <c r="M1735" i="1"/>
  <c r="R1735" i="1"/>
  <c r="N1735" i="1"/>
  <c r="V1734" i="1" l="1"/>
  <c r="J1735" i="1" s="1"/>
  <c r="W1734" i="1"/>
  <c r="Y1734" i="1"/>
  <c r="U1735" i="1"/>
  <c r="K1735" i="1" l="1"/>
  <c r="T1735" i="1" s="1"/>
  <c r="L1735" i="1"/>
  <c r="Q1735" i="1" s="1"/>
  <c r="X1735" i="1" s="1"/>
  <c r="O1735" i="1"/>
  <c r="S1735" i="1"/>
  <c r="AA1734" i="1"/>
  <c r="Z1734" i="1"/>
  <c r="I1736" i="1"/>
  <c r="P1735" i="1" l="1"/>
  <c r="W1735" i="1" s="1"/>
  <c r="V1735" i="1"/>
  <c r="R1736" i="1"/>
  <c r="N1736" i="1"/>
  <c r="M1736" i="1"/>
  <c r="Y1735" i="1" l="1"/>
  <c r="Z1735" i="1" s="1"/>
  <c r="J1736" i="1"/>
  <c r="K1736" i="1"/>
  <c r="L1736" i="1"/>
  <c r="Q1736" i="1" s="1"/>
  <c r="X1736" i="1" s="1"/>
  <c r="U1736" i="1"/>
  <c r="I1737" i="1" s="1"/>
  <c r="AA1735" i="1" l="1"/>
  <c r="P1736" i="1"/>
  <c r="T1736" i="1"/>
  <c r="S1736" i="1"/>
  <c r="O1736" i="1"/>
  <c r="N1737" i="1"/>
  <c r="M1737" i="1"/>
  <c r="R1737" i="1"/>
  <c r="Y1736" i="1" l="1"/>
  <c r="Z1736" i="1" s="1"/>
  <c r="W1736" i="1"/>
  <c r="V1736" i="1"/>
  <c r="U1737" i="1"/>
  <c r="AA1736" i="1" l="1"/>
  <c r="J1737" i="1"/>
  <c r="L1737" i="1"/>
  <c r="Q1737" i="1" s="1"/>
  <c r="X1737" i="1" s="1"/>
  <c r="K1737" i="1"/>
  <c r="I1738" i="1"/>
  <c r="P1737" i="1" l="1"/>
  <c r="T1737" i="1"/>
  <c r="S1737" i="1"/>
  <c r="O1737" i="1"/>
  <c r="R1738" i="1"/>
  <c r="N1738" i="1"/>
  <c r="M1738" i="1"/>
  <c r="Y1737" i="1" l="1"/>
  <c r="AA1737" i="1" s="1"/>
  <c r="W1737" i="1"/>
  <c r="V1737" i="1"/>
  <c r="J1738" i="1" s="1"/>
  <c r="U1738" i="1"/>
  <c r="Z1737" i="1" l="1"/>
  <c r="L1738" i="1"/>
  <c r="Q1738" i="1" s="1"/>
  <c r="X1738" i="1" s="1"/>
  <c r="K1738" i="1"/>
  <c r="P1738" i="1" s="1"/>
  <c r="O1738" i="1"/>
  <c r="S1738" i="1"/>
  <c r="I1739" i="1"/>
  <c r="Y1738" i="1" l="1"/>
  <c r="AA1738" i="1" s="1"/>
  <c r="T1738" i="1"/>
  <c r="W1738" i="1" s="1"/>
  <c r="V1738" i="1"/>
  <c r="M1739" i="1"/>
  <c r="N1739" i="1"/>
  <c r="R1739" i="1"/>
  <c r="Z1738" i="1" l="1"/>
  <c r="J1739" i="1"/>
  <c r="K1739" i="1"/>
  <c r="L1739" i="1"/>
  <c r="U1739" i="1"/>
  <c r="T1739" i="1" l="1"/>
  <c r="P1739" i="1"/>
  <c r="Q1739" i="1"/>
  <c r="X1739" i="1" s="1"/>
  <c r="S1739" i="1"/>
  <c r="O1739" i="1"/>
  <c r="I1740" i="1"/>
  <c r="W1739" i="1" l="1"/>
  <c r="Y1739" i="1"/>
  <c r="V1739" i="1"/>
  <c r="N1740" i="1"/>
  <c r="R1740" i="1"/>
  <c r="M1740" i="1"/>
  <c r="J1740" i="1" l="1"/>
  <c r="K1740" i="1"/>
  <c r="L1740" i="1"/>
  <c r="Q1740" i="1" s="1"/>
  <c r="X1740" i="1" s="1"/>
  <c r="AA1739" i="1"/>
  <c r="Z1739" i="1"/>
  <c r="U1740" i="1"/>
  <c r="P1740" i="1" l="1"/>
  <c r="T1740" i="1"/>
  <c r="O1740" i="1"/>
  <c r="S1740" i="1"/>
  <c r="I1741" i="1"/>
  <c r="V1740" i="1" l="1"/>
  <c r="Y1740" i="1"/>
  <c r="W1740" i="1"/>
  <c r="R1741" i="1"/>
  <c r="N1741" i="1"/>
  <c r="M1741" i="1"/>
  <c r="Z1740" i="1" l="1"/>
  <c r="AA1740" i="1"/>
  <c r="J1741" i="1"/>
  <c r="L1741" i="1"/>
  <c r="K1741" i="1"/>
  <c r="U1741" i="1"/>
  <c r="Q1741" i="1" l="1"/>
  <c r="X1741" i="1" s="1"/>
  <c r="T1741" i="1"/>
  <c r="P1741" i="1"/>
  <c r="S1741" i="1"/>
  <c r="O1741" i="1"/>
  <c r="I1742" i="1"/>
  <c r="Y1741" i="1" l="1"/>
  <c r="AA1741" i="1" s="1"/>
  <c r="W1741" i="1"/>
  <c r="V1741" i="1"/>
  <c r="N1742" i="1"/>
  <c r="M1742" i="1"/>
  <c r="R1742" i="1"/>
  <c r="Z1741" i="1" l="1"/>
  <c r="L1742" i="1"/>
  <c r="Q1742" i="1" s="1"/>
  <c r="X1742" i="1" s="1"/>
  <c r="K1742" i="1"/>
  <c r="J1742" i="1"/>
  <c r="U1742" i="1"/>
  <c r="S1742" i="1" l="1"/>
  <c r="O1742" i="1"/>
  <c r="P1742" i="1"/>
  <c r="T1742" i="1"/>
  <c r="I1743" i="1"/>
  <c r="W1742" i="1" l="1"/>
  <c r="Y1742" i="1"/>
  <c r="V1742" i="1"/>
  <c r="M1743" i="1"/>
  <c r="R1743" i="1"/>
  <c r="N1743" i="1"/>
  <c r="J1743" i="1" l="1"/>
  <c r="K1743" i="1"/>
  <c r="L1743" i="1"/>
  <c r="Z1742" i="1"/>
  <c r="AA1742" i="1"/>
  <c r="U1743" i="1"/>
  <c r="Q1743" i="1" l="1"/>
  <c r="X1743" i="1" s="1"/>
  <c r="P1743" i="1"/>
  <c r="T1743" i="1"/>
  <c r="O1743" i="1"/>
  <c r="S1743" i="1"/>
  <c r="I1744" i="1"/>
  <c r="W1743" i="1" l="1"/>
  <c r="Y1743" i="1"/>
  <c r="V1743" i="1"/>
  <c r="R1744" i="1"/>
  <c r="N1744" i="1"/>
  <c r="M1744" i="1"/>
  <c r="J1744" i="1" l="1"/>
  <c r="K1744" i="1"/>
  <c r="L1744" i="1"/>
  <c r="Q1744" i="1" s="1"/>
  <c r="X1744" i="1" s="1"/>
  <c r="AA1743" i="1"/>
  <c r="Z1743" i="1"/>
  <c r="U1744" i="1"/>
  <c r="T1744" i="1" l="1"/>
  <c r="P1744" i="1"/>
  <c r="S1744" i="1"/>
  <c r="O1744" i="1"/>
  <c r="I1745" i="1"/>
  <c r="W1744" i="1" l="1"/>
  <c r="V1744" i="1"/>
  <c r="Y1744" i="1"/>
  <c r="N1745" i="1"/>
  <c r="M1745" i="1"/>
  <c r="R1745" i="1"/>
  <c r="Z1744" i="1" l="1"/>
  <c r="AA1744" i="1"/>
  <c r="J1745" i="1"/>
  <c r="K1745" i="1"/>
  <c r="L1745" i="1"/>
  <c r="Q1745" i="1" s="1"/>
  <c r="X1745" i="1" s="1"/>
  <c r="U1745" i="1"/>
  <c r="T1745" i="1" l="1"/>
  <c r="P1745" i="1"/>
  <c r="O1745" i="1"/>
  <c r="S1745" i="1"/>
  <c r="I1746" i="1"/>
  <c r="W1745" i="1" l="1"/>
  <c r="V1745" i="1"/>
  <c r="Y1745" i="1"/>
  <c r="R1746" i="1"/>
  <c r="N1746" i="1"/>
  <c r="M1746" i="1"/>
  <c r="AA1745" i="1" l="1"/>
  <c r="Z1745" i="1"/>
  <c r="J1746" i="1"/>
  <c r="L1746" i="1"/>
  <c r="Q1746" i="1" s="1"/>
  <c r="X1746" i="1" s="1"/>
  <c r="K1746" i="1"/>
  <c r="U1746" i="1"/>
  <c r="P1746" i="1" l="1"/>
  <c r="T1746" i="1"/>
  <c r="O1746" i="1"/>
  <c r="S1746" i="1"/>
  <c r="I1747" i="1"/>
  <c r="W1746" i="1" l="1"/>
  <c r="Y1746" i="1"/>
  <c r="V1746" i="1"/>
  <c r="M1747" i="1"/>
  <c r="R1747" i="1"/>
  <c r="N1747" i="1"/>
  <c r="J1747" i="1" l="1"/>
  <c r="K1747" i="1"/>
  <c r="L1747" i="1"/>
  <c r="AA1746" i="1"/>
  <c r="Z1746" i="1"/>
  <c r="U1747" i="1"/>
  <c r="I1748" i="1" s="1"/>
  <c r="P1747" i="1" l="1"/>
  <c r="T1747" i="1"/>
  <c r="Q1747" i="1"/>
  <c r="X1747" i="1" s="1"/>
  <c r="S1747" i="1"/>
  <c r="O1747" i="1"/>
  <c r="N1748" i="1"/>
  <c r="M1748" i="1"/>
  <c r="R1748" i="1"/>
  <c r="Y1747" i="1" l="1"/>
  <c r="V1747" i="1"/>
  <c r="W1747" i="1"/>
  <c r="U1748" i="1"/>
  <c r="L1748" i="1" l="1"/>
  <c r="Q1748" i="1" s="1"/>
  <c r="X1748" i="1" s="1"/>
  <c r="K1748" i="1"/>
  <c r="J1748" i="1"/>
  <c r="AA1747" i="1"/>
  <c r="Z1747" i="1"/>
  <c r="I1749" i="1"/>
  <c r="O1748" i="1" l="1"/>
  <c r="S1748" i="1"/>
  <c r="P1748" i="1"/>
  <c r="T1748" i="1"/>
  <c r="R1749" i="1"/>
  <c r="N1749" i="1"/>
  <c r="M1749" i="1"/>
  <c r="V1748" i="1" l="1"/>
  <c r="J1749" i="1" s="1"/>
  <c r="W1748" i="1"/>
  <c r="Y1748" i="1"/>
  <c r="U1749" i="1"/>
  <c r="K1749" i="1" l="1"/>
  <c r="T1749" i="1" s="1"/>
  <c r="L1749" i="1"/>
  <c r="Q1749" i="1" s="1"/>
  <c r="X1749" i="1" s="1"/>
  <c r="S1749" i="1"/>
  <c r="O1749" i="1"/>
  <c r="AA1748" i="1"/>
  <c r="Z1748" i="1"/>
  <c r="I1750" i="1"/>
  <c r="P1749" i="1" l="1"/>
  <c r="W1749" i="1" s="1"/>
  <c r="V1749" i="1"/>
  <c r="N1750" i="1"/>
  <c r="M1750" i="1"/>
  <c r="R1750" i="1"/>
  <c r="Y1749" i="1" l="1"/>
  <c r="Z1749" i="1" s="1"/>
  <c r="L1750" i="1"/>
  <c r="J1750" i="1"/>
  <c r="K1750" i="1"/>
  <c r="U1750" i="1"/>
  <c r="AA1749" i="1" l="1"/>
  <c r="P1750" i="1"/>
  <c r="T1750" i="1"/>
  <c r="O1750" i="1"/>
  <c r="S1750" i="1"/>
  <c r="Q1750" i="1"/>
  <c r="X1750" i="1" s="1"/>
  <c r="I1751" i="1"/>
  <c r="V1750" i="1" l="1"/>
  <c r="Y1750" i="1"/>
  <c r="W1750" i="1"/>
  <c r="N1751" i="1"/>
  <c r="M1751" i="1"/>
  <c r="R1751" i="1"/>
  <c r="AA1750" i="1" l="1"/>
  <c r="Z1750" i="1"/>
  <c r="L1751" i="1"/>
  <c r="Q1751" i="1" s="1"/>
  <c r="X1751" i="1" s="1"/>
  <c r="K1751" i="1"/>
  <c r="J1751" i="1"/>
  <c r="U1751" i="1"/>
  <c r="I1752" i="1" s="1"/>
  <c r="O1751" i="1" l="1"/>
  <c r="S1751" i="1"/>
  <c r="P1751" i="1"/>
  <c r="T1751" i="1"/>
  <c r="R1752" i="1"/>
  <c r="N1752" i="1"/>
  <c r="M1752" i="1"/>
  <c r="V1751" i="1" l="1"/>
  <c r="J1752" i="1" s="1"/>
  <c r="W1751" i="1"/>
  <c r="Y1751" i="1"/>
  <c r="U1752" i="1"/>
  <c r="K1752" i="1" l="1"/>
  <c r="P1752" i="1" s="1"/>
  <c r="L1752" i="1"/>
  <c r="Q1752" i="1" s="1"/>
  <c r="X1752" i="1" s="1"/>
  <c r="Z1751" i="1"/>
  <c r="AA1751" i="1"/>
  <c r="S1752" i="1"/>
  <c r="O1752" i="1"/>
  <c r="I1753" i="1"/>
  <c r="T1752" i="1" l="1"/>
  <c r="W1752" i="1" s="1"/>
  <c r="V1752" i="1"/>
  <c r="Y1752" i="1"/>
  <c r="N1753" i="1"/>
  <c r="M1753" i="1"/>
  <c r="R1753" i="1"/>
  <c r="Z1752" i="1" l="1"/>
  <c r="AA1752" i="1"/>
  <c r="K1753" i="1"/>
  <c r="L1753" i="1"/>
  <c r="Q1753" i="1" s="1"/>
  <c r="X1753" i="1" s="1"/>
  <c r="J1753" i="1"/>
  <c r="U1753" i="1"/>
  <c r="T1753" i="1" l="1"/>
  <c r="P1753" i="1"/>
  <c r="O1753" i="1"/>
  <c r="S1753" i="1"/>
  <c r="I1754" i="1"/>
  <c r="Y1753" i="1" l="1"/>
  <c r="AA1753" i="1" s="1"/>
  <c r="W1753" i="1"/>
  <c r="V1753" i="1"/>
  <c r="R1754" i="1"/>
  <c r="N1754" i="1"/>
  <c r="M1754" i="1"/>
  <c r="Z1753" i="1" l="1"/>
  <c r="L1754" i="1"/>
  <c r="Q1754" i="1" s="1"/>
  <c r="X1754" i="1" s="1"/>
  <c r="J1754" i="1"/>
  <c r="K1754" i="1"/>
  <c r="U1754" i="1"/>
  <c r="I1755" i="1" s="1"/>
  <c r="P1754" i="1" l="1"/>
  <c r="T1754" i="1"/>
  <c r="O1754" i="1"/>
  <c r="S1754" i="1"/>
  <c r="M1755" i="1"/>
  <c r="R1755" i="1"/>
  <c r="N1755" i="1"/>
  <c r="Y1754" i="1" l="1"/>
  <c r="V1754" i="1"/>
  <c r="W1754" i="1"/>
  <c r="U1755" i="1"/>
  <c r="K1755" i="1" l="1"/>
  <c r="L1755" i="1"/>
  <c r="J1755" i="1"/>
  <c r="Z1754" i="1"/>
  <c r="AA1754" i="1"/>
  <c r="I1756" i="1"/>
  <c r="S1755" i="1" l="1"/>
  <c r="O1755" i="1"/>
  <c r="Q1755" i="1"/>
  <c r="X1755" i="1" s="1"/>
  <c r="T1755" i="1"/>
  <c r="P1755" i="1"/>
  <c r="N1756" i="1"/>
  <c r="M1756" i="1"/>
  <c r="R1756" i="1"/>
  <c r="W1755" i="1" l="1"/>
  <c r="V1755" i="1"/>
  <c r="Y1755" i="1"/>
  <c r="U1756" i="1"/>
  <c r="AA1755" i="1" l="1"/>
  <c r="Z1755" i="1"/>
  <c r="J1756" i="1"/>
  <c r="L1756" i="1"/>
  <c r="Q1756" i="1" s="1"/>
  <c r="X1756" i="1" s="1"/>
  <c r="K1756" i="1"/>
  <c r="I1757" i="1"/>
  <c r="O1756" i="1" l="1"/>
  <c r="S1756" i="1"/>
  <c r="P1756" i="1"/>
  <c r="T1756" i="1"/>
  <c r="R1757" i="1"/>
  <c r="N1757" i="1"/>
  <c r="M1757" i="1"/>
  <c r="V1756" i="1" l="1"/>
  <c r="J1757" i="1" s="1"/>
  <c r="W1756" i="1"/>
  <c r="Y1756" i="1"/>
  <c r="U1757" i="1"/>
  <c r="I1758" i="1" s="1"/>
  <c r="K1757" i="1" l="1"/>
  <c r="T1757" i="1" s="1"/>
  <c r="L1757" i="1"/>
  <c r="Q1757" i="1" s="1"/>
  <c r="X1757" i="1" s="1"/>
  <c r="Z1756" i="1"/>
  <c r="AA1756" i="1"/>
  <c r="S1757" i="1"/>
  <c r="O1757" i="1"/>
  <c r="N1758" i="1"/>
  <c r="M1758" i="1"/>
  <c r="R1758" i="1"/>
  <c r="P1757" i="1" l="1"/>
  <c r="W1757" i="1" s="1"/>
  <c r="V1757" i="1"/>
  <c r="U1758" i="1"/>
  <c r="Y1757" i="1" l="1"/>
  <c r="AA1757" i="1" s="1"/>
  <c r="L1758" i="1"/>
  <c r="Q1758" i="1" s="1"/>
  <c r="X1758" i="1" s="1"/>
  <c r="K1758" i="1"/>
  <c r="J1758" i="1"/>
  <c r="I1759" i="1"/>
  <c r="Z1757" i="1" l="1"/>
  <c r="S1758" i="1"/>
  <c r="O1758" i="1"/>
  <c r="T1758" i="1"/>
  <c r="P1758" i="1"/>
  <c r="N1759" i="1"/>
  <c r="M1759" i="1"/>
  <c r="R1759" i="1"/>
  <c r="V1758" i="1" l="1"/>
  <c r="J1759" i="1" s="1"/>
  <c r="W1758" i="1"/>
  <c r="Y1758" i="1"/>
  <c r="U1759" i="1"/>
  <c r="K1759" i="1" l="1"/>
  <c r="T1759" i="1" s="1"/>
  <c r="L1759" i="1"/>
  <c r="Q1759" i="1" s="1"/>
  <c r="X1759" i="1" s="1"/>
  <c r="O1759" i="1"/>
  <c r="S1759" i="1"/>
  <c r="AA1758" i="1"/>
  <c r="Z1758" i="1"/>
  <c r="I1760" i="1"/>
  <c r="P1759" i="1" l="1"/>
  <c r="W1759" i="1" s="1"/>
  <c r="V1759" i="1"/>
  <c r="R1760" i="1"/>
  <c r="N1760" i="1"/>
  <c r="M1760" i="1"/>
  <c r="Y1759" i="1" l="1"/>
  <c r="AA1759" i="1" s="1"/>
  <c r="K1760" i="1"/>
  <c r="L1760" i="1"/>
  <c r="Q1760" i="1" s="1"/>
  <c r="X1760" i="1" s="1"/>
  <c r="J1760" i="1"/>
  <c r="U1760" i="1"/>
  <c r="Z1759" i="1" l="1"/>
  <c r="S1760" i="1"/>
  <c r="O1760" i="1"/>
  <c r="P1760" i="1"/>
  <c r="T1760" i="1"/>
  <c r="I1761" i="1"/>
  <c r="V1760" i="1" l="1"/>
  <c r="Y1760" i="1"/>
  <c r="W1760" i="1"/>
  <c r="N1761" i="1"/>
  <c r="M1761" i="1"/>
  <c r="R1761" i="1"/>
  <c r="Z1760" i="1" l="1"/>
  <c r="AA1760" i="1"/>
  <c r="J1761" i="1"/>
  <c r="L1761" i="1"/>
  <c r="Q1761" i="1" s="1"/>
  <c r="X1761" i="1" s="1"/>
  <c r="K1761" i="1"/>
  <c r="U1761" i="1"/>
  <c r="S1761" i="1" l="1"/>
  <c r="O1761" i="1"/>
  <c r="T1761" i="1"/>
  <c r="P1761" i="1"/>
  <c r="I1762" i="1"/>
  <c r="W1761" i="1" l="1"/>
  <c r="Y1761" i="1"/>
  <c r="V1761" i="1"/>
  <c r="R1762" i="1"/>
  <c r="N1762" i="1"/>
  <c r="M1762" i="1"/>
  <c r="U1762" i="1" l="1"/>
  <c r="I1763" i="1" s="1"/>
  <c r="J1762" i="1"/>
  <c r="K1762" i="1"/>
  <c r="L1762" i="1"/>
  <c r="Q1762" i="1" s="1"/>
  <c r="X1762" i="1" s="1"/>
  <c r="Z1761" i="1"/>
  <c r="AA1761" i="1"/>
  <c r="P1762" i="1" l="1"/>
  <c r="T1762" i="1"/>
  <c r="O1762" i="1"/>
  <c r="S1762" i="1"/>
  <c r="M1763" i="1"/>
  <c r="R1763" i="1"/>
  <c r="N1763" i="1"/>
  <c r="Y1762" i="1" l="1"/>
  <c r="V1762" i="1"/>
  <c r="W1762" i="1"/>
  <c r="U1763" i="1"/>
  <c r="K1763" i="1" l="1"/>
  <c r="J1763" i="1"/>
  <c r="L1763" i="1"/>
  <c r="Q1763" i="1" s="1"/>
  <c r="AA1762" i="1"/>
  <c r="Z1762" i="1"/>
  <c r="I1764" i="1"/>
  <c r="X1763" i="1" l="1"/>
  <c r="S1763" i="1"/>
  <c r="O1763" i="1"/>
  <c r="T1763" i="1"/>
  <c r="P1763" i="1"/>
  <c r="N1764" i="1"/>
  <c r="M1764" i="1"/>
  <c r="R1764" i="1"/>
  <c r="W1763" i="1" l="1"/>
  <c r="V1763" i="1"/>
  <c r="J1764" i="1" s="1"/>
  <c r="Y1763" i="1"/>
  <c r="U1764" i="1"/>
  <c r="I1765" i="1" s="1"/>
  <c r="L1764" i="1" l="1"/>
  <c r="Q1764" i="1" s="1"/>
  <c r="X1764" i="1" s="1"/>
  <c r="K1764" i="1"/>
  <c r="T1764" i="1" s="1"/>
  <c r="Z1763" i="1"/>
  <c r="AA1763" i="1"/>
  <c r="O1764" i="1"/>
  <c r="S1764" i="1"/>
  <c r="R1765" i="1"/>
  <c r="N1765" i="1"/>
  <c r="M1765" i="1"/>
  <c r="P1764" i="1" l="1"/>
  <c r="W1764" i="1" s="1"/>
  <c r="V1764" i="1"/>
  <c r="U1765" i="1"/>
  <c r="Y1764" i="1" l="1"/>
  <c r="Z1764" i="1" s="1"/>
  <c r="L1765" i="1"/>
  <c r="Q1765" i="1" s="1"/>
  <c r="X1765" i="1" s="1"/>
  <c r="J1765" i="1"/>
  <c r="K1765" i="1"/>
  <c r="I1766" i="1"/>
  <c r="N1766" i="1" s="1"/>
  <c r="AA1764" i="1" l="1"/>
  <c r="M1766" i="1"/>
  <c r="R1766" i="1"/>
  <c r="P1765" i="1"/>
  <c r="T1765" i="1"/>
  <c r="O1765" i="1"/>
  <c r="S1765" i="1"/>
  <c r="U1766" i="1" l="1"/>
  <c r="I1767" i="1" s="1"/>
  <c r="Y1765" i="1"/>
  <c r="Z1765" i="1" s="1"/>
  <c r="V1765" i="1"/>
  <c r="J1766" i="1" s="1"/>
  <c r="W1765" i="1"/>
  <c r="K1766" i="1" l="1"/>
  <c r="P1766" i="1" s="1"/>
  <c r="AA1765" i="1"/>
  <c r="L1766" i="1"/>
  <c r="Q1766" i="1" s="1"/>
  <c r="X1766" i="1" s="1"/>
  <c r="S1766" i="1"/>
  <c r="O1766" i="1"/>
  <c r="M1767" i="1"/>
  <c r="R1767" i="1"/>
  <c r="N1767" i="1"/>
  <c r="T1766" i="1" l="1"/>
  <c r="W1766" i="1" s="1"/>
  <c r="V1766" i="1"/>
  <c r="Y1766" i="1"/>
  <c r="U1767" i="1"/>
  <c r="AA1766" i="1" l="1"/>
  <c r="Z1766" i="1"/>
  <c r="J1767" i="1"/>
  <c r="K1767" i="1"/>
  <c r="L1767" i="1"/>
  <c r="Q1767" i="1" s="1"/>
  <c r="X1767" i="1" s="1"/>
  <c r="I1768" i="1"/>
  <c r="T1767" i="1" l="1"/>
  <c r="P1767" i="1"/>
  <c r="S1767" i="1"/>
  <c r="O1767" i="1"/>
  <c r="R1768" i="1"/>
  <c r="N1768" i="1"/>
  <c r="M1768" i="1"/>
  <c r="W1767" i="1" l="1"/>
  <c r="V1767" i="1"/>
  <c r="Y1767" i="1"/>
  <c r="U1768" i="1"/>
  <c r="AA1767" i="1" l="1"/>
  <c r="Z1767" i="1"/>
  <c r="L1768" i="1"/>
  <c r="Q1768" i="1" s="1"/>
  <c r="X1768" i="1" s="1"/>
  <c r="J1768" i="1"/>
  <c r="K1768" i="1"/>
  <c r="I1769" i="1"/>
  <c r="T1768" i="1" l="1"/>
  <c r="P1768" i="1"/>
  <c r="O1768" i="1"/>
  <c r="S1768" i="1"/>
  <c r="N1769" i="1"/>
  <c r="M1769" i="1"/>
  <c r="R1769" i="1"/>
  <c r="W1768" i="1" l="1"/>
  <c r="Y1768" i="1"/>
  <c r="Z1768" i="1" s="1"/>
  <c r="V1768" i="1"/>
  <c r="J1769" i="1" s="1"/>
  <c r="U1769" i="1"/>
  <c r="AA1768" i="1" l="1"/>
  <c r="K1769" i="1"/>
  <c r="P1769" i="1" s="1"/>
  <c r="L1769" i="1"/>
  <c r="Q1769" i="1" s="1"/>
  <c r="X1769" i="1" s="1"/>
  <c r="I1770" i="1"/>
  <c r="N1770" i="1" s="1"/>
  <c r="O1769" i="1"/>
  <c r="S1769" i="1"/>
  <c r="T1769" i="1" l="1"/>
  <c r="W1769" i="1" s="1"/>
  <c r="M1770" i="1"/>
  <c r="R1770" i="1"/>
  <c r="V1769" i="1"/>
  <c r="Y1769" i="1"/>
  <c r="U1770" i="1" l="1"/>
  <c r="I1771" i="1" s="1"/>
  <c r="J1770" i="1"/>
  <c r="K1770" i="1"/>
  <c r="AA1769" i="1"/>
  <c r="Z1769" i="1"/>
  <c r="L1770" i="1"/>
  <c r="Q1770" i="1" s="1"/>
  <c r="X1770" i="1" s="1"/>
  <c r="T1770" i="1" l="1"/>
  <c r="P1770" i="1"/>
  <c r="S1770" i="1"/>
  <c r="O1770" i="1"/>
  <c r="M1771" i="1"/>
  <c r="R1771" i="1"/>
  <c r="N1771" i="1"/>
  <c r="W1770" i="1" l="1"/>
  <c r="Y1770" i="1"/>
  <c r="AA1770" i="1" s="1"/>
  <c r="V1770" i="1"/>
  <c r="U1771" i="1"/>
  <c r="K1771" i="1" l="1"/>
  <c r="P1771" i="1" s="1"/>
  <c r="Z1770" i="1"/>
  <c r="L1771" i="1"/>
  <c r="Q1771" i="1" s="1"/>
  <c r="X1771" i="1" s="1"/>
  <c r="J1771" i="1"/>
  <c r="O1771" i="1" s="1"/>
  <c r="I1772" i="1"/>
  <c r="T1771" i="1" l="1"/>
  <c r="W1771" i="1" s="1"/>
  <c r="S1771" i="1"/>
  <c r="V1771" i="1" s="1"/>
  <c r="Y1771" i="1"/>
  <c r="N1772" i="1"/>
  <c r="M1772" i="1"/>
  <c r="R1772" i="1"/>
  <c r="K1772" i="1" l="1"/>
  <c r="L1772" i="1"/>
  <c r="Q1772" i="1" s="1"/>
  <c r="X1772" i="1" s="1"/>
  <c r="J1772" i="1"/>
  <c r="AA1771" i="1"/>
  <c r="Z1771" i="1"/>
  <c r="U1772" i="1"/>
  <c r="I1773" i="1" s="1"/>
  <c r="O1772" i="1" l="1"/>
  <c r="S1772" i="1"/>
  <c r="P1772" i="1"/>
  <c r="T1772" i="1"/>
  <c r="N1773" i="1"/>
  <c r="M1773" i="1"/>
  <c r="R1773" i="1"/>
  <c r="W1772" i="1" l="1"/>
  <c r="Y1772" i="1"/>
  <c r="V1772" i="1"/>
  <c r="U1773" i="1"/>
  <c r="I1774" i="1" s="1"/>
  <c r="K1773" i="1" l="1"/>
  <c r="J1773" i="1"/>
  <c r="L1773" i="1"/>
  <c r="Q1773" i="1" s="1"/>
  <c r="X1773" i="1" s="1"/>
  <c r="Z1772" i="1"/>
  <c r="AA1772" i="1"/>
  <c r="N1774" i="1"/>
  <c r="R1774" i="1"/>
  <c r="M1774" i="1"/>
  <c r="O1773" i="1" l="1"/>
  <c r="S1773" i="1"/>
  <c r="P1773" i="1"/>
  <c r="T1773" i="1"/>
  <c r="U1774" i="1"/>
  <c r="I1775" i="1" s="1"/>
  <c r="V1773" i="1" l="1"/>
  <c r="W1773" i="1"/>
  <c r="Y1773" i="1"/>
  <c r="M1775" i="1"/>
  <c r="N1775" i="1"/>
  <c r="R1775" i="1"/>
  <c r="K1774" i="1" l="1"/>
  <c r="P1774" i="1" s="1"/>
  <c r="J1774" i="1"/>
  <c r="O1774" i="1" s="1"/>
  <c r="L1774" i="1"/>
  <c r="Q1774" i="1" s="1"/>
  <c r="X1774" i="1" s="1"/>
  <c r="Z1773" i="1"/>
  <c r="AA1773" i="1"/>
  <c r="U1775" i="1"/>
  <c r="T1774" i="1" l="1"/>
  <c r="W1774" i="1" s="1"/>
  <c r="S1774" i="1"/>
  <c r="V1774" i="1" s="1"/>
  <c r="J1775" i="1" s="1"/>
  <c r="Y1774" i="1"/>
  <c r="Z1774" i="1" s="1"/>
  <c r="I1776" i="1"/>
  <c r="N1776" i="1" s="1"/>
  <c r="AA1774" i="1" l="1"/>
  <c r="L1775" i="1"/>
  <c r="Q1775" i="1" s="1"/>
  <c r="X1775" i="1" s="1"/>
  <c r="K1775" i="1"/>
  <c r="P1775" i="1" s="1"/>
  <c r="R1776" i="1"/>
  <c r="S1775" i="1"/>
  <c r="O1775" i="1"/>
  <c r="M1776" i="1"/>
  <c r="T1775" i="1" l="1"/>
  <c r="W1775" i="1" s="1"/>
  <c r="Y1775" i="1"/>
  <c r="V1775" i="1"/>
  <c r="U1776" i="1"/>
  <c r="I1777" i="1" l="1"/>
  <c r="L1776" i="1"/>
  <c r="Q1776" i="1" s="1"/>
  <c r="X1776" i="1" s="1"/>
  <c r="J1776" i="1"/>
  <c r="K1776" i="1"/>
  <c r="AA1775" i="1"/>
  <c r="Z1775" i="1"/>
  <c r="O1776" i="1" l="1"/>
  <c r="S1776" i="1"/>
  <c r="N1777" i="1"/>
  <c r="R1777" i="1"/>
  <c r="M1777" i="1"/>
  <c r="P1776" i="1"/>
  <c r="T1776" i="1"/>
  <c r="V1776" i="1" l="1"/>
  <c r="J1777" i="1" s="1"/>
  <c r="W1776" i="1"/>
  <c r="U1777" i="1"/>
  <c r="Y1776" i="1"/>
  <c r="K1777" i="1" l="1"/>
  <c r="T1777" i="1" s="1"/>
  <c r="L1777" i="1"/>
  <c r="Q1777" i="1" s="1"/>
  <c r="X1777" i="1" s="1"/>
  <c r="S1777" i="1"/>
  <c r="O1777" i="1"/>
  <c r="Z1776" i="1"/>
  <c r="AA1776" i="1"/>
  <c r="I1778" i="1"/>
  <c r="P1777" i="1" l="1"/>
  <c r="W1777" i="1" s="1"/>
  <c r="V1777" i="1"/>
  <c r="M1778" i="1"/>
  <c r="R1778" i="1"/>
  <c r="N1778" i="1"/>
  <c r="Y1777" i="1" l="1"/>
  <c r="Z1777" i="1" s="1"/>
  <c r="U1778" i="1"/>
  <c r="I1779" i="1" s="1"/>
  <c r="L1778" i="1"/>
  <c r="Q1778" i="1" s="1"/>
  <c r="X1778" i="1" s="1"/>
  <c r="J1778" i="1"/>
  <c r="K1778" i="1"/>
  <c r="AA1777" i="1" l="1"/>
  <c r="T1778" i="1"/>
  <c r="P1778" i="1"/>
  <c r="O1778" i="1"/>
  <c r="S1778" i="1"/>
  <c r="M1779" i="1"/>
  <c r="R1779" i="1"/>
  <c r="N1779" i="1"/>
  <c r="W1778" i="1" l="1"/>
  <c r="Y1778" i="1"/>
  <c r="Z1778" i="1" s="1"/>
  <c r="V1778" i="1"/>
  <c r="U1779" i="1"/>
  <c r="L1779" i="1" l="1"/>
  <c r="Q1779" i="1" s="1"/>
  <c r="X1779" i="1" s="1"/>
  <c r="AA1778" i="1"/>
  <c r="K1779" i="1"/>
  <c r="P1779" i="1" s="1"/>
  <c r="J1779" i="1"/>
  <c r="O1779" i="1" s="1"/>
  <c r="I1780" i="1"/>
  <c r="S1779" i="1" l="1"/>
  <c r="V1779" i="1" s="1"/>
  <c r="T1779" i="1"/>
  <c r="W1779" i="1" s="1"/>
  <c r="Y1779" i="1"/>
  <c r="AA1779" i="1" s="1"/>
  <c r="N1780" i="1"/>
  <c r="M1780" i="1"/>
  <c r="R1780" i="1"/>
  <c r="Z1779" i="1" l="1"/>
  <c r="U1780" i="1"/>
  <c r="L1780" i="1"/>
  <c r="Q1780" i="1" s="1"/>
  <c r="X1780" i="1" s="1"/>
  <c r="J1780" i="1"/>
  <c r="K1780" i="1"/>
  <c r="P1780" i="1" l="1"/>
  <c r="T1780" i="1"/>
  <c r="O1780" i="1"/>
  <c r="S1780" i="1"/>
  <c r="I1781" i="1"/>
  <c r="Y1780" i="1" l="1"/>
  <c r="Z1780" i="1" s="1"/>
  <c r="W1780" i="1"/>
  <c r="V1780" i="1"/>
  <c r="M1781" i="1"/>
  <c r="R1781" i="1"/>
  <c r="N1781" i="1"/>
  <c r="AA1780" i="1" l="1"/>
  <c r="L1781" i="1"/>
  <c r="Q1781" i="1" s="1"/>
  <c r="X1781" i="1" s="1"/>
  <c r="K1781" i="1"/>
  <c r="T1781" i="1" s="1"/>
  <c r="J1781" i="1"/>
  <c r="O1781" i="1" s="1"/>
  <c r="U1781" i="1"/>
  <c r="I1782" i="1" s="1"/>
  <c r="N1782" i="1" s="1"/>
  <c r="P1781" i="1" l="1"/>
  <c r="Y1781" i="1" s="1"/>
  <c r="Z1781" i="1" s="1"/>
  <c r="S1781" i="1"/>
  <c r="V1781" i="1" s="1"/>
  <c r="J1782" i="1" s="1"/>
  <c r="M1782" i="1"/>
  <c r="R1782" i="1"/>
  <c r="W1781" i="1" l="1"/>
  <c r="L1782" i="1" s="1"/>
  <c r="Q1782" i="1" s="1"/>
  <c r="X1782" i="1" s="1"/>
  <c r="AA1781" i="1"/>
  <c r="O1782" i="1"/>
  <c r="S1782" i="1"/>
  <c r="U1782" i="1"/>
  <c r="K1782" i="1" l="1"/>
  <c r="P1782" i="1" s="1"/>
  <c r="V1782" i="1"/>
  <c r="J1783" i="1" s="1"/>
  <c r="S1783" i="1" s="1"/>
  <c r="I1783" i="1"/>
  <c r="R1783" i="1" s="1"/>
  <c r="T1782" i="1" l="1"/>
  <c r="W1782" i="1" s="1"/>
  <c r="M1783" i="1"/>
  <c r="O1783" i="1"/>
  <c r="V1783" i="1" s="1"/>
  <c r="N1783" i="1"/>
  <c r="Y1782" i="1"/>
  <c r="U1783" i="1" l="1"/>
  <c r="J1784" i="1" s="1"/>
  <c r="AA1782" i="1"/>
  <c r="Z1782" i="1"/>
  <c r="K1783" i="1"/>
  <c r="L1783" i="1"/>
  <c r="I1784" i="1" l="1"/>
  <c r="M1784" i="1" s="1"/>
  <c r="Q1783" i="1"/>
  <c r="X1783" i="1" s="1"/>
  <c r="T1783" i="1"/>
  <c r="P1783" i="1"/>
  <c r="S1784" i="1"/>
  <c r="O1784" i="1"/>
  <c r="N1784" i="1" l="1"/>
  <c r="R1784" i="1"/>
  <c r="W1783" i="1"/>
  <c r="Y1783" i="1"/>
  <c r="V1784" i="1"/>
  <c r="U1784" i="1" l="1"/>
  <c r="I1785" i="1" s="1"/>
  <c r="Z1783" i="1"/>
  <c r="AA1783" i="1"/>
  <c r="L1784" i="1"/>
  <c r="Q1784" i="1" s="1"/>
  <c r="X1784" i="1" s="1"/>
  <c r="K1784" i="1"/>
  <c r="J1785" i="1" l="1"/>
  <c r="O1785" i="1" s="1"/>
  <c r="T1784" i="1"/>
  <c r="P1784" i="1"/>
  <c r="R1785" i="1"/>
  <c r="N1785" i="1"/>
  <c r="M1785" i="1"/>
  <c r="S1785" i="1" l="1"/>
  <c r="V1785" i="1" s="1"/>
  <c r="W1784" i="1"/>
  <c r="Y1784" i="1"/>
  <c r="U1785" i="1"/>
  <c r="Z1784" i="1" l="1"/>
  <c r="AA1784" i="1"/>
  <c r="K1785" i="1"/>
  <c r="L1785" i="1"/>
  <c r="J1786" i="1"/>
  <c r="I1786" i="1"/>
  <c r="Q1785" i="1" l="1"/>
  <c r="X1785" i="1" s="1"/>
  <c r="P1785" i="1"/>
  <c r="T1785" i="1"/>
  <c r="R1786" i="1"/>
  <c r="N1786" i="1"/>
  <c r="M1786" i="1"/>
  <c r="S1786" i="1"/>
  <c r="O1786" i="1"/>
  <c r="Y1785" i="1" l="1"/>
  <c r="Z1785" i="1" s="1"/>
  <c r="W1785" i="1"/>
  <c r="L1786" i="1" s="1"/>
  <c r="U1786" i="1"/>
  <c r="I1787" i="1" s="1"/>
  <c r="V1786" i="1"/>
  <c r="AA1785" i="1" l="1"/>
  <c r="K1786" i="1"/>
  <c r="P1786" i="1" s="1"/>
  <c r="J1787" i="1"/>
  <c r="S1787" i="1" s="1"/>
  <c r="Q1786" i="1"/>
  <c r="X1786" i="1" s="1"/>
  <c r="M1787" i="1"/>
  <c r="R1787" i="1"/>
  <c r="N1787" i="1"/>
  <c r="T1786" i="1" l="1"/>
  <c r="W1786" i="1" s="1"/>
  <c r="O1787" i="1"/>
  <c r="V1787" i="1" s="1"/>
  <c r="Y1786" i="1"/>
  <c r="U1787" i="1"/>
  <c r="Z1786" i="1" l="1"/>
  <c r="AA1786" i="1"/>
  <c r="K1787" i="1"/>
  <c r="L1787" i="1"/>
  <c r="Q1787" i="1" s="1"/>
  <c r="X1787" i="1" s="1"/>
  <c r="J1788" i="1"/>
  <c r="I1788" i="1"/>
  <c r="T1787" i="1" l="1"/>
  <c r="P1787" i="1"/>
  <c r="Y1787" i="1" s="1"/>
  <c r="S1788" i="1"/>
  <c r="O1788" i="1"/>
  <c r="R1788" i="1"/>
  <c r="N1788" i="1"/>
  <c r="M1788" i="1"/>
  <c r="V1788" i="1" l="1"/>
  <c r="W1787" i="1"/>
  <c r="K1788" i="1" s="1"/>
  <c r="Z1787" i="1"/>
  <c r="AA1787" i="1"/>
  <c r="U1788" i="1"/>
  <c r="L1788" i="1" l="1"/>
  <c r="Q1788" i="1" s="1"/>
  <c r="X1788" i="1" s="1"/>
  <c r="P1788" i="1"/>
  <c r="T1788" i="1"/>
  <c r="J1789" i="1"/>
  <c r="I1789" i="1"/>
  <c r="Y1788" i="1" l="1"/>
  <c r="W1788" i="1"/>
  <c r="R1789" i="1"/>
  <c r="N1789" i="1"/>
  <c r="M1789" i="1"/>
  <c r="S1789" i="1"/>
  <c r="O1789" i="1"/>
  <c r="K1789" i="1" l="1"/>
  <c r="L1789" i="1"/>
  <c r="Q1789" i="1" s="1"/>
  <c r="X1789" i="1" s="1"/>
  <c r="AA1788" i="1"/>
  <c r="Z1788" i="1"/>
  <c r="U1789" i="1"/>
  <c r="V1789" i="1"/>
  <c r="I1790" i="1" l="1"/>
  <c r="N1790" i="1" s="1"/>
  <c r="J1790" i="1"/>
  <c r="O1790" i="1" s="1"/>
  <c r="T1789" i="1"/>
  <c r="P1789" i="1"/>
  <c r="M1790" i="1" l="1"/>
  <c r="R1790" i="1"/>
  <c r="S1790" i="1"/>
  <c r="V1790" i="1" s="1"/>
  <c r="W1789" i="1"/>
  <c r="Y1789" i="1"/>
  <c r="U1790" i="1" l="1"/>
  <c r="I1791" i="1" s="1"/>
  <c r="AA1789" i="1"/>
  <c r="Z1789" i="1"/>
  <c r="K1790" i="1"/>
  <c r="L1790" i="1"/>
  <c r="Q1790" i="1" s="1"/>
  <c r="X1790" i="1" s="1"/>
  <c r="J1791" i="1" l="1"/>
  <c r="S1791" i="1" s="1"/>
  <c r="T1790" i="1"/>
  <c r="P1790" i="1"/>
  <c r="N1791" i="1"/>
  <c r="M1791" i="1"/>
  <c r="R1791" i="1"/>
  <c r="O1791" i="1" l="1"/>
  <c r="V1791" i="1" s="1"/>
  <c r="W1790" i="1"/>
  <c r="Y1790" i="1"/>
  <c r="U1791" i="1"/>
  <c r="Z1790" i="1" l="1"/>
  <c r="AA1790" i="1"/>
  <c r="L1791" i="1"/>
  <c r="K1791" i="1"/>
  <c r="I1792" i="1"/>
  <c r="J1792" i="1"/>
  <c r="Q1791" i="1" l="1"/>
  <c r="X1791" i="1" s="1"/>
  <c r="P1791" i="1"/>
  <c r="T1791" i="1"/>
  <c r="S1792" i="1"/>
  <c r="O1792" i="1"/>
  <c r="N1792" i="1"/>
  <c r="M1792" i="1"/>
  <c r="R1792" i="1"/>
  <c r="Y1791" i="1" l="1"/>
  <c r="AA1791" i="1" s="1"/>
  <c r="V1792" i="1"/>
  <c r="W1791" i="1"/>
  <c r="U1792" i="1"/>
  <c r="Z1791" i="1" l="1"/>
  <c r="K1792" i="1"/>
  <c r="L1792" i="1"/>
  <c r="Q1792" i="1" s="1"/>
  <c r="X1792" i="1" s="1"/>
  <c r="J1793" i="1"/>
  <c r="I1793" i="1"/>
  <c r="T1792" i="1" l="1"/>
  <c r="P1792" i="1"/>
  <c r="Y1792" i="1" s="1"/>
  <c r="N1793" i="1"/>
  <c r="R1793" i="1"/>
  <c r="M1793" i="1"/>
  <c r="O1793" i="1"/>
  <c r="S1793" i="1"/>
  <c r="W1792" i="1" l="1"/>
  <c r="K1793" i="1" s="1"/>
  <c r="AA1792" i="1"/>
  <c r="Z1792" i="1"/>
  <c r="V1793" i="1"/>
  <c r="U1793" i="1"/>
  <c r="L1793" i="1" l="1"/>
  <c r="Q1793" i="1" s="1"/>
  <c r="X1793" i="1" s="1"/>
  <c r="P1793" i="1"/>
  <c r="T1793" i="1"/>
  <c r="J1794" i="1"/>
  <c r="I1794" i="1"/>
  <c r="W1793" i="1" l="1"/>
  <c r="Y1793" i="1"/>
  <c r="R1794" i="1"/>
  <c r="N1794" i="1"/>
  <c r="M1794" i="1"/>
  <c r="O1794" i="1"/>
  <c r="S1794" i="1"/>
  <c r="V1794" i="1" l="1"/>
  <c r="Z1793" i="1"/>
  <c r="AA1793" i="1"/>
  <c r="L1794" i="1"/>
  <c r="K1794" i="1"/>
  <c r="U1794" i="1"/>
  <c r="T1794" i="1" l="1"/>
  <c r="P1794" i="1"/>
  <c r="Q1794" i="1"/>
  <c r="X1794" i="1" s="1"/>
  <c r="I1795" i="1"/>
  <c r="M1795" i="1" s="1"/>
  <c r="J1795" i="1"/>
  <c r="S1795" i="1" s="1"/>
  <c r="W1794" i="1" l="1"/>
  <c r="K1795" i="1" s="1"/>
  <c r="T1795" i="1" s="1"/>
  <c r="Y1794" i="1"/>
  <c r="N1795" i="1"/>
  <c r="R1795" i="1"/>
  <c r="O1795" i="1"/>
  <c r="V1795" i="1" s="1"/>
  <c r="P1795" i="1" l="1"/>
  <c r="W1795" i="1" s="1"/>
  <c r="L1795" i="1"/>
  <c r="Q1795" i="1" s="1"/>
  <c r="X1795" i="1" s="1"/>
  <c r="U1795" i="1"/>
  <c r="J1796" i="1" s="1"/>
  <c r="AA1794" i="1"/>
  <c r="Z1794" i="1"/>
  <c r="L1796" i="1" l="1"/>
  <c r="Q1796" i="1" s="1"/>
  <c r="X1796" i="1" s="1"/>
  <c r="I1796" i="1"/>
  <c r="M1796" i="1" s="1"/>
  <c r="Y1795" i="1"/>
  <c r="AA1795" i="1" s="1"/>
  <c r="K1796" i="1"/>
  <c r="T1796" i="1" s="1"/>
  <c r="O1796" i="1"/>
  <c r="S1796" i="1"/>
  <c r="Z1795" i="1" l="1"/>
  <c r="N1796" i="1"/>
  <c r="R1796" i="1"/>
  <c r="P1796" i="1"/>
  <c r="W1796" i="1" s="1"/>
  <c r="V1796" i="1"/>
  <c r="U1796" i="1" l="1"/>
  <c r="J1797" i="1" s="1"/>
  <c r="Y1796" i="1"/>
  <c r="AA1796" i="1" s="1"/>
  <c r="K1797" i="1" l="1"/>
  <c r="P1797" i="1" s="1"/>
  <c r="L1797" i="1"/>
  <c r="Q1797" i="1" s="1"/>
  <c r="X1797" i="1" s="1"/>
  <c r="I1797" i="1"/>
  <c r="M1797" i="1" s="1"/>
  <c r="Z1796" i="1"/>
  <c r="S1797" i="1"/>
  <c r="O1797" i="1"/>
  <c r="T1797" i="1" l="1"/>
  <c r="W1797" i="1" s="1"/>
  <c r="N1797" i="1"/>
  <c r="Y1797" i="1" s="1"/>
  <c r="AA1797" i="1" s="1"/>
  <c r="R1797" i="1"/>
  <c r="V1797" i="1"/>
  <c r="U1797" i="1" l="1"/>
  <c r="J1798" i="1" s="1"/>
  <c r="Z1797" i="1"/>
  <c r="L1798" i="1" l="1"/>
  <c r="Q1798" i="1" s="1"/>
  <c r="X1798" i="1" s="1"/>
  <c r="K1798" i="1"/>
  <c r="P1798" i="1" s="1"/>
  <c r="I1798" i="1"/>
  <c r="N1798" i="1" s="1"/>
  <c r="S1798" i="1"/>
  <c r="O1798" i="1"/>
  <c r="T1798" i="1" l="1"/>
  <c r="W1798" i="1" s="1"/>
  <c r="R1798" i="1"/>
  <c r="M1798" i="1"/>
  <c r="Y1798" i="1" s="1"/>
  <c r="V1798" i="1"/>
  <c r="U1798" i="1" l="1"/>
  <c r="I1799" i="1" s="1"/>
  <c r="AA1798" i="1"/>
  <c r="Z1798" i="1"/>
  <c r="J1799" i="1" l="1"/>
  <c r="S1799" i="1" s="1"/>
  <c r="L1799" i="1"/>
  <c r="Q1799" i="1" s="1"/>
  <c r="X1799" i="1" s="1"/>
  <c r="K1799" i="1"/>
  <c r="T1799" i="1" s="1"/>
  <c r="N1799" i="1"/>
  <c r="M1799" i="1"/>
  <c r="R1799" i="1"/>
  <c r="O1799" i="1" l="1"/>
  <c r="V1799" i="1" s="1"/>
  <c r="P1799" i="1"/>
  <c r="W1799" i="1" s="1"/>
  <c r="U1799" i="1"/>
  <c r="I1800" i="1" s="1"/>
  <c r="Y1799" i="1" l="1"/>
  <c r="Z1799" i="1" s="1"/>
  <c r="K1800" i="1"/>
  <c r="T1800" i="1" s="1"/>
  <c r="L1800" i="1"/>
  <c r="Q1800" i="1" s="1"/>
  <c r="X1800" i="1" s="1"/>
  <c r="J1800" i="1"/>
  <c r="S1800" i="1" s="1"/>
  <c r="R1800" i="1"/>
  <c r="N1800" i="1"/>
  <c r="M1800" i="1"/>
  <c r="AA1799" i="1" l="1"/>
  <c r="P1800" i="1"/>
  <c r="W1800" i="1" s="1"/>
  <c r="O1800" i="1"/>
  <c r="V1800" i="1" s="1"/>
  <c r="U1800" i="1"/>
  <c r="Y1800" i="1" l="1"/>
  <c r="AA1800" i="1" s="1"/>
  <c r="J1801" i="1"/>
  <c r="I1801" i="1"/>
  <c r="K1801" i="1"/>
  <c r="L1801" i="1"/>
  <c r="Z1800" i="1" l="1"/>
  <c r="T1801" i="1"/>
  <c r="P1801" i="1"/>
  <c r="Q1801" i="1"/>
  <c r="X1801" i="1" s="1"/>
  <c r="N1801" i="1"/>
  <c r="M1801" i="1"/>
  <c r="R1801" i="1"/>
  <c r="O1801" i="1"/>
  <c r="S1801" i="1"/>
  <c r="W1801" i="1" l="1"/>
  <c r="Y1801" i="1"/>
  <c r="AA1801" i="1" s="1"/>
  <c r="V1801" i="1"/>
  <c r="U1801" i="1"/>
  <c r="Z1801" i="1" l="1"/>
  <c r="J1802" i="1"/>
  <c r="I1802" i="1"/>
  <c r="K1802" i="1"/>
  <c r="L1802" i="1"/>
  <c r="Q1802" i="1" l="1"/>
  <c r="X1802" i="1" s="1"/>
  <c r="R1802" i="1"/>
  <c r="N1802" i="1"/>
  <c r="M1802" i="1"/>
  <c r="T1802" i="1"/>
  <c r="P1802" i="1"/>
  <c r="O1802" i="1"/>
  <c r="S1802" i="1"/>
  <c r="Y1802" i="1" l="1"/>
  <c r="AA1802" i="1" s="1"/>
  <c r="W1802" i="1"/>
  <c r="V1802" i="1"/>
  <c r="U1802" i="1"/>
  <c r="Z1802" i="1" l="1"/>
  <c r="J1803" i="1"/>
  <c r="I1803" i="1"/>
  <c r="K1803" i="1"/>
  <c r="L1803" i="1"/>
  <c r="T1803" i="1" l="1"/>
  <c r="P1803" i="1"/>
  <c r="M1803" i="1"/>
  <c r="R1803" i="1"/>
  <c r="N1803" i="1"/>
  <c r="Q1803" i="1"/>
  <c r="X1803" i="1" s="1"/>
  <c r="S1803" i="1"/>
  <c r="O1803" i="1"/>
  <c r="W1803" i="1" l="1"/>
  <c r="V1803" i="1"/>
  <c r="U1803" i="1"/>
  <c r="Y1803" i="1"/>
  <c r="J1804" i="1" l="1"/>
  <c r="O1804" i="1" s="1"/>
  <c r="L1804" i="1"/>
  <c r="Q1804" i="1" s="1"/>
  <c r="X1804" i="1" s="1"/>
  <c r="K1804" i="1"/>
  <c r="P1804" i="1" s="1"/>
  <c r="I1804" i="1"/>
  <c r="N1804" i="1" s="1"/>
  <c r="Z1803" i="1"/>
  <c r="AA1803" i="1"/>
  <c r="S1804" i="1" l="1"/>
  <c r="V1804" i="1" s="1"/>
  <c r="T1804" i="1"/>
  <c r="W1804" i="1" s="1"/>
  <c r="R1804" i="1"/>
  <c r="M1804" i="1"/>
  <c r="Y1804" i="1" s="1"/>
  <c r="Z1804" i="1" s="1"/>
  <c r="U1804" i="1" l="1"/>
  <c r="J1805" i="1" s="1"/>
  <c r="AA1804" i="1"/>
  <c r="K1805" i="1" l="1"/>
  <c r="P1805" i="1" s="1"/>
  <c r="L1805" i="1"/>
  <c r="Q1805" i="1" s="1"/>
  <c r="X1805" i="1" s="1"/>
  <c r="I1805" i="1"/>
  <c r="R1805" i="1" s="1"/>
  <c r="S1805" i="1"/>
  <c r="O1805" i="1"/>
  <c r="T1805" i="1" l="1"/>
  <c r="W1805" i="1" s="1"/>
  <c r="M1805" i="1"/>
  <c r="N1805" i="1"/>
  <c r="V1805" i="1"/>
  <c r="U1805" i="1" l="1"/>
  <c r="J1806" i="1" s="1"/>
  <c r="Y1805" i="1"/>
  <c r="Z1805" i="1" s="1"/>
  <c r="AA1805" i="1" l="1"/>
  <c r="S1806" i="1"/>
  <c r="O1806" i="1"/>
  <c r="L1806" i="1"/>
  <c r="Q1806" i="1" s="1"/>
  <c r="X1806" i="1" s="1"/>
  <c r="I1806" i="1"/>
  <c r="R1806" i="1" s="1"/>
  <c r="K1806" i="1"/>
  <c r="T1806" i="1" s="1"/>
  <c r="N1806" i="1" l="1"/>
  <c r="M1806" i="1"/>
  <c r="V1806" i="1"/>
  <c r="P1806" i="1"/>
  <c r="W1806" i="1" s="1"/>
  <c r="U1806" i="1" l="1"/>
  <c r="I1807" i="1" s="1"/>
  <c r="N1807" i="1" s="1"/>
  <c r="Y1806" i="1"/>
  <c r="AA1806" i="1" s="1"/>
  <c r="K1807" i="1" l="1"/>
  <c r="P1807" i="1" s="1"/>
  <c r="R1807" i="1"/>
  <c r="M1807" i="1"/>
  <c r="J1807" i="1"/>
  <c r="O1807" i="1" s="1"/>
  <c r="L1807" i="1"/>
  <c r="Q1807" i="1" s="1"/>
  <c r="X1807" i="1" s="1"/>
  <c r="Z1806" i="1"/>
  <c r="T1807" i="1" l="1"/>
  <c r="W1807" i="1" s="1"/>
  <c r="U1807" i="1"/>
  <c r="I1808" i="1" s="1"/>
  <c r="N1808" i="1" s="1"/>
  <c r="S1807" i="1"/>
  <c r="V1807" i="1" s="1"/>
  <c r="Y1807" i="1"/>
  <c r="AA1807" i="1" s="1"/>
  <c r="L1808" i="1" l="1"/>
  <c r="Q1808" i="1" s="1"/>
  <c r="X1808" i="1" s="1"/>
  <c r="J1808" i="1"/>
  <c r="O1808" i="1" s="1"/>
  <c r="Z1807" i="1"/>
  <c r="K1808" i="1"/>
  <c r="T1808" i="1" s="1"/>
  <c r="R1808" i="1"/>
  <c r="M1808" i="1"/>
  <c r="S1808" i="1" l="1"/>
  <c r="V1808" i="1" s="1"/>
  <c r="P1808" i="1"/>
  <c r="W1808" i="1" s="1"/>
  <c r="U1808" i="1"/>
  <c r="I1809" i="1" s="1"/>
  <c r="Y1808" i="1" l="1"/>
  <c r="Z1808" i="1" s="1"/>
  <c r="L1809" i="1"/>
  <c r="Q1809" i="1" s="1"/>
  <c r="X1809" i="1" s="1"/>
  <c r="K1809" i="1"/>
  <c r="T1809" i="1" s="1"/>
  <c r="J1809" i="1"/>
  <c r="O1809" i="1" s="1"/>
  <c r="N1809" i="1"/>
  <c r="R1809" i="1"/>
  <c r="M1809" i="1"/>
  <c r="AA1808" i="1" l="1"/>
  <c r="S1809" i="1"/>
  <c r="V1809" i="1" s="1"/>
  <c r="P1809" i="1"/>
  <c r="W1809" i="1" s="1"/>
  <c r="U1809" i="1"/>
  <c r="Y1809" i="1" l="1"/>
  <c r="Z1809" i="1" s="1"/>
  <c r="J1810" i="1"/>
  <c r="I1810" i="1"/>
  <c r="K1810" i="1"/>
  <c r="L1810" i="1"/>
  <c r="AA1809" i="1" l="1"/>
  <c r="P1810" i="1"/>
  <c r="T1810" i="1"/>
  <c r="Q1810" i="1"/>
  <c r="X1810" i="1" s="1"/>
  <c r="R1810" i="1"/>
  <c r="N1810" i="1"/>
  <c r="M1810" i="1"/>
  <c r="O1810" i="1"/>
  <c r="S1810" i="1"/>
  <c r="Y1810" i="1" l="1"/>
  <c r="AA1810" i="1" s="1"/>
  <c r="V1810" i="1"/>
  <c r="W1810" i="1"/>
  <c r="U1810" i="1"/>
  <c r="Z1810" i="1" l="1"/>
  <c r="J1811" i="1"/>
  <c r="I1811" i="1"/>
  <c r="K1811" i="1"/>
  <c r="L1811" i="1"/>
  <c r="Q1811" i="1" l="1"/>
  <c r="X1811" i="1" s="1"/>
  <c r="M1811" i="1"/>
  <c r="R1811" i="1"/>
  <c r="N1811" i="1"/>
  <c r="T1811" i="1"/>
  <c r="P1811" i="1"/>
  <c r="S1811" i="1"/>
  <c r="O1811" i="1"/>
  <c r="W1811" i="1" l="1"/>
  <c r="V1811" i="1"/>
  <c r="Y1811" i="1"/>
  <c r="U1811" i="1"/>
  <c r="Z1811" i="1" l="1"/>
  <c r="AA1811" i="1"/>
  <c r="K1812" i="1"/>
  <c r="J1812" i="1"/>
  <c r="I1812" i="1"/>
  <c r="L1812" i="1"/>
  <c r="M1812" i="1" l="1"/>
  <c r="R1812" i="1"/>
  <c r="N1812" i="1"/>
  <c r="Q1812" i="1"/>
  <c r="X1812" i="1" s="1"/>
  <c r="O1812" i="1"/>
  <c r="S1812" i="1"/>
  <c r="P1812" i="1"/>
  <c r="T1812" i="1"/>
  <c r="W1812" i="1" l="1"/>
  <c r="V1812" i="1"/>
  <c r="Y1812" i="1"/>
  <c r="U1812" i="1"/>
  <c r="J1813" i="1" l="1"/>
  <c r="I1813" i="1"/>
  <c r="K1813" i="1"/>
  <c r="AA1812" i="1"/>
  <c r="Z1812" i="1"/>
  <c r="L1813" i="1"/>
  <c r="Q1813" i="1" l="1"/>
  <c r="X1813" i="1" s="1"/>
  <c r="P1813" i="1"/>
  <c r="T1813" i="1"/>
  <c r="R1813" i="1"/>
  <c r="N1813" i="1"/>
  <c r="M1813" i="1"/>
  <c r="S1813" i="1"/>
  <c r="O1813" i="1"/>
  <c r="W1813" i="1" l="1"/>
  <c r="V1813" i="1"/>
  <c r="U1813" i="1"/>
  <c r="Y1813" i="1"/>
  <c r="J1814" i="1" l="1"/>
  <c r="O1814" i="1" s="1"/>
  <c r="K1814" i="1"/>
  <c r="T1814" i="1" s="1"/>
  <c r="L1814" i="1"/>
  <c r="Q1814" i="1" s="1"/>
  <c r="X1814" i="1" s="1"/>
  <c r="I1814" i="1"/>
  <c r="N1814" i="1" s="1"/>
  <c r="Z1813" i="1"/>
  <c r="AA1813" i="1"/>
  <c r="P1814" i="1" l="1"/>
  <c r="W1814" i="1" s="1"/>
  <c r="S1814" i="1"/>
  <c r="V1814" i="1" s="1"/>
  <c r="R1814" i="1"/>
  <c r="M1814" i="1"/>
  <c r="Y1814" i="1" l="1"/>
  <c r="Z1814" i="1" s="1"/>
  <c r="U1814" i="1"/>
  <c r="I1815" i="1" s="1"/>
  <c r="AA1814" i="1" l="1"/>
  <c r="L1815" i="1"/>
  <c r="Q1815" i="1" s="1"/>
  <c r="X1815" i="1" s="1"/>
  <c r="J1815" i="1"/>
  <c r="S1815" i="1" s="1"/>
  <c r="K1815" i="1"/>
  <c r="P1815" i="1" s="1"/>
  <c r="N1815" i="1"/>
  <c r="M1815" i="1"/>
  <c r="R1815" i="1"/>
  <c r="O1815" i="1" l="1"/>
  <c r="V1815" i="1" s="1"/>
  <c r="T1815" i="1"/>
  <c r="W1815" i="1" s="1"/>
  <c r="U1815" i="1"/>
  <c r="I1816" i="1" s="1"/>
  <c r="Y1815" i="1" l="1"/>
  <c r="AA1815" i="1" s="1"/>
  <c r="K1816" i="1"/>
  <c r="T1816" i="1" s="1"/>
  <c r="J1816" i="1"/>
  <c r="O1816" i="1" s="1"/>
  <c r="L1816" i="1"/>
  <c r="Q1816" i="1" s="1"/>
  <c r="X1816" i="1" s="1"/>
  <c r="R1816" i="1"/>
  <c r="N1816" i="1"/>
  <c r="M1816" i="1"/>
  <c r="P1816" i="1" l="1"/>
  <c r="Y1816" i="1" s="1"/>
  <c r="S1816" i="1"/>
  <c r="V1816" i="1" s="1"/>
  <c r="Z1815" i="1"/>
  <c r="U1816" i="1"/>
  <c r="W1816" i="1" l="1"/>
  <c r="L1817" i="1" s="1"/>
  <c r="AA1816" i="1"/>
  <c r="Z1816" i="1"/>
  <c r="J1817" i="1"/>
  <c r="I1817" i="1"/>
  <c r="K1817" i="1" l="1"/>
  <c r="T1817" i="1" s="1"/>
  <c r="N1817" i="1"/>
  <c r="M1817" i="1"/>
  <c r="R1817" i="1"/>
  <c r="Q1817" i="1"/>
  <c r="X1817" i="1" s="1"/>
  <c r="O1817" i="1"/>
  <c r="S1817" i="1"/>
  <c r="P1817" i="1" l="1"/>
  <c r="W1817" i="1" s="1"/>
  <c r="U1817" i="1"/>
  <c r="I1818" i="1" s="1"/>
  <c r="V1817" i="1"/>
  <c r="Y1817" i="1" l="1"/>
  <c r="AA1817" i="1" s="1"/>
  <c r="L1818" i="1"/>
  <c r="Q1818" i="1" s="1"/>
  <c r="X1818" i="1" s="1"/>
  <c r="K1818" i="1"/>
  <c r="T1818" i="1" s="1"/>
  <c r="J1818" i="1"/>
  <c r="O1818" i="1" s="1"/>
  <c r="R1818" i="1"/>
  <c r="N1818" i="1"/>
  <c r="M1818" i="1"/>
  <c r="Z1817" i="1" l="1"/>
  <c r="P1818" i="1"/>
  <c r="Y1818" i="1" s="1"/>
  <c r="AA1818" i="1" s="1"/>
  <c r="S1818" i="1"/>
  <c r="V1818" i="1" s="1"/>
  <c r="U1818" i="1"/>
  <c r="W1818" i="1" l="1"/>
  <c r="K1819" i="1" s="1"/>
  <c r="Z1818" i="1"/>
  <c r="J1819" i="1"/>
  <c r="I1819" i="1"/>
  <c r="L1819" i="1" l="1"/>
  <c r="Q1819" i="1" s="1"/>
  <c r="X1819" i="1" s="1"/>
  <c r="T1819" i="1"/>
  <c r="P1819" i="1"/>
  <c r="M1819" i="1"/>
  <c r="R1819" i="1"/>
  <c r="N1819" i="1"/>
  <c r="S1819" i="1"/>
  <c r="O1819" i="1"/>
  <c r="W1819" i="1" l="1"/>
  <c r="V1819" i="1"/>
  <c r="Y1819" i="1"/>
  <c r="U1819" i="1"/>
  <c r="J1820" i="1" l="1"/>
  <c r="I1820" i="1"/>
  <c r="K1820" i="1"/>
  <c r="AA1819" i="1"/>
  <c r="Z1819" i="1"/>
  <c r="L1820" i="1"/>
  <c r="Q1820" i="1" l="1"/>
  <c r="X1820" i="1" s="1"/>
  <c r="P1820" i="1"/>
  <c r="T1820" i="1"/>
  <c r="M1820" i="1"/>
  <c r="R1820" i="1"/>
  <c r="N1820" i="1"/>
  <c r="O1820" i="1"/>
  <c r="S1820" i="1"/>
  <c r="V1820" i="1" l="1"/>
  <c r="W1820" i="1"/>
  <c r="Y1820" i="1"/>
  <c r="Z1820" i="1" s="1"/>
  <c r="U1820" i="1"/>
  <c r="AA1820" i="1" l="1"/>
  <c r="J1821" i="1"/>
  <c r="I1821" i="1"/>
  <c r="K1821" i="1"/>
  <c r="L1821" i="1"/>
  <c r="T1821" i="1" l="1"/>
  <c r="P1821" i="1"/>
  <c r="R1821" i="1"/>
  <c r="N1821" i="1"/>
  <c r="M1821" i="1"/>
  <c r="Q1821" i="1"/>
  <c r="X1821" i="1" s="1"/>
  <c r="S1821" i="1"/>
  <c r="O1821" i="1"/>
  <c r="W1821" i="1" l="1"/>
  <c r="V1821" i="1"/>
  <c r="Y1821" i="1"/>
  <c r="Z1821" i="1" s="1"/>
  <c r="U1821" i="1"/>
  <c r="AA1821" i="1" l="1"/>
  <c r="J1822" i="1"/>
  <c r="I1822" i="1"/>
  <c r="K1822" i="1"/>
  <c r="L1822" i="1"/>
  <c r="Q1822" i="1" l="1"/>
  <c r="X1822" i="1" s="1"/>
  <c r="N1822" i="1"/>
  <c r="M1822" i="1"/>
  <c r="R1822" i="1"/>
  <c r="P1822" i="1"/>
  <c r="T1822" i="1"/>
  <c r="O1822" i="1"/>
  <c r="S1822" i="1"/>
  <c r="V1822" i="1" l="1"/>
  <c r="W1822" i="1"/>
  <c r="Y1822" i="1"/>
  <c r="U1822" i="1"/>
  <c r="J1823" i="1" l="1"/>
  <c r="I1823" i="1"/>
  <c r="K1823" i="1"/>
  <c r="AA1822" i="1"/>
  <c r="Z1822" i="1"/>
  <c r="L1823" i="1"/>
  <c r="Q1823" i="1" l="1"/>
  <c r="X1823" i="1" s="1"/>
  <c r="R1823" i="1"/>
  <c r="N1823" i="1"/>
  <c r="M1823" i="1"/>
  <c r="P1823" i="1"/>
  <c r="T1823" i="1"/>
  <c r="O1823" i="1"/>
  <c r="S1823" i="1"/>
  <c r="V1823" i="1" l="1"/>
  <c r="W1823" i="1"/>
  <c r="Y1823" i="1"/>
  <c r="U1823" i="1"/>
  <c r="J1824" i="1" l="1"/>
  <c r="I1824" i="1"/>
  <c r="K1824" i="1"/>
  <c r="Z1823" i="1"/>
  <c r="AA1823" i="1"/>
  <c r="L1824" i="1"/>
  <c r="T1824" i="1" l="1"/>
  <c r="P1824" i="1"/>
  <c r="Q1824" i="1"/>
  <c r="X1824" i="1" s="1"/>
  <c r="M1824" i="1"/>
  <c r="R1824" i="1"/>
  <c r="N1824" i="1"/>
  <c r="S1824" i="1"/>
  <c r="O1824" i="1"/>
  <c r="W1824" i="1" l="1"/>
  <c r="V1824" i="1"/>
  <c r="Y1824" i="1"/>
  <c r="AA1824" i="1" s="1"/>
  <c r="U1824" i="1"/>
  <c r="Z1824" i="1" l="1"/>
  <c r="J1825" i="1"/>
  <c r="I1825" i="1"/>
  <c r="K1825" i="1"/>
  <c r="L1825" i="1"/>
  <c r="Q1825" i="1" l="1"/>
  <c r="X1825" i="1" s="1"/>
  <c r="P1825" i="1"/>
  <c r="T1825" i="1"/>
  <c r="N1825" i="1"/>
  <c r="M1825" i="1"/>
  <c r="R1825" i="1"/>
  <c r="O1825" i="1"/>
  <c r="S1825" i="1"/>
  <c r="V1825" i="1" l="1"/>
  <c r="W1825" i="1"/>
  <c r="Y1825" i="1"/>
  <c r="Z1825" i="1" s="1"/>
  <c r="U1825" i="1"/>
  <c r="AA1825" i="1" l="1"/>
  <c r="K1826" i="1"/>
  <c r="J1826" i="1"/>
  <c r="I1826" i="1"/>
  <c r="L1826" i="1"/>
  <c r="Q1826" i="1" l="1"/>
  <c r="X1826" i="1" s="1"/>
  <c r="R1826" i="1"/>
  <c r="N1826" i="1"/>
  <c r="M1826" i="1"/>
  <c r="S1826" i="1"/>
  <c r="O1826" i="1"/>
  <c r="P1826" i="1"/>
  <c r="T1826" i="1"/>
  <c r="W1826" i="1" l="1"/>
  <c r="U1826" i="1"/>
  <c r="I1827" i="1" s="1"/>
  <c r="V1826" i="1"/>
  <c r="Y1826" i="1"/>
  <c r="K1827" i="1" l="1"/>
  <c r="P1827" i="1" s="1"/>
  <c r="J1827" i="1"/>
  <c r="S1827" i="1" s="1"/>
  <c r="L1827" i="1"/>
  <c r="Q1827" i="1" s="1"/>
  <c r="X1827" i="1" s="1"/>
  <c r="N1827" i="1"/>
  <c r="M1827" i="1"/>
  <c r="R1827" i="1"/>
  <c r="Z1826" i="1"/>
  <c r="AA1826" i="1"/>
  <c r="O1827" i="1" l="1"/>
  <c r="V1827" i="1" s="1"/>
  <c r="T1827" i="1"/>
  <c r="W1827" i="1" s="1"/>
  <c r="U1827" i="1"/>
  <c r="Y1827" i="1" l="1"/>
  <c r="Z1827" i="1" s="1"/>
  <c r="I1828" i="1"/>
  <c r="J1828" i="1"/>
  <c r="K1828" i="1"/>
  <c r="L1828" i="1"/>
  <c r="AA1827" i="1" l="1"/>
  <c r="P1828" i="1"/>
  <c r="T1828" i="1"/>
  <c r="O1828" i="1"/>
  <c r="S1828" i="1"/>
  <c r="Q1828" i="1"/>
  <c r="X1828" i="1" s="1"/>
  <c r="N1828" i="1"/>
  <c r="M1828" i="1"/>
  <c r="R1828" i="1"/>
  <c r="W1828" i="1" l="1"/>
  <c r="V1828" i="1"/>
  <c r="Y1828" i="1"/>
  <c r="AK8" i="1" s="1"/>
  <c r="U1828" i="1"/>
  <c r="AA1828" i="1" l="1"/>
  <c r="Z1828" i="1"/>
  <c r="J1829" i="1"/>
  <c r="I1829" i="1"/>
  <c r="K1829" i="1"/>
  <c r="L1829" i="1"/>
  <c r="T1829" i="1" l="1"/>
  <c r="P1829" i="1"/>
  <c r="Q1829" i="1"/>
  <c r="X1829" i="1" s="1"/>
  <c r="R1829" i="1"/>
  <c r="M1829" i="1"/>
  <c r="N1829" i="1"/>
  <c r="S1829" i="1"/>
  <c r="O1829" i="1"/>
  <c r="W1829" i="1" l="1"/>
  <c r="V1829" i="1"/>
  <c r="Y1829" i="1"/>
  <c r="U1829" i="1"/>
  <c r="J1830" i="1" l="1"/>
  <c r="I1830" i="1"/>
  <c r="K1830" i="1"/>
  <c r="Z1829" i="1"/>
  <c r="AA1829" i="1"/>
  <c r="L1830" i="1"/>
  <c r="Q1830" i="1" l="1"/>
  <c r="X1830" i="1" s="1"/>
  <c r="N1830" i="1"/>
  <c r="M1830" i="1"/>
  <c r="R1830" i="1"/>
  <c r="T1830" i="1"/>
  <c r="P1830" i="1"/>
  <c r="O1830" i="1"/>
  <c r="S1830" i="1"/>
  <c r="W1830" i="1" l="1"/>
  <c r="Y1830" i="1"/>
  <c r="V1830" i="1"/>
  <c r="U1830" i="1"/>
  <c r="AA1830" i="1" l="1"/>
  <c r="Z1830" i="1"/>
  <c r="L1831" i="1"/>
  <c r="Q1831" i="1" s="1"/>
  <c r="X1831" i="1" s="1"/>
  <c r="J1831" i="1"/>
  <c r="I1831" i="1"/>
  <c r="K1831" i="1"/>
  <c r="O1831" i="1" l="1"/>
  <c r="S1831" i="1"/>
  <c r="P1831" i="1"/>
  <c r="T1831" i="1"/>
  <c r="R1831" i="1"/>
  <c r="N1831" i="1"/>
  <c r="M1831" i="1"/>
  <c r="U1831" i="1" l="1"/>
  <c r="I1832" i="1" s="1"/>
  <c r="W1831" i="1"/>
  <c r="V1831" i="1"/>
  <c r="Y1831" i="1"/>
  <c r="J1832" i="1" l="1"/>
  <c r="O1832" i="1" s="1"/>
  <c r="L1832" i="1"/>
  <c r="Q1832" i="1" s="1"/>
  <c r="X1832" i="1" s="1"/>
  <c r="K1832" i="1"/>
  <c r="T1832" i="1" s="1"/>
  <c r="AA1831" i="1"/>
  <c r="Z1831" i="1"/>
  <c r="M1832" i="1"/>
  <c r="R1832" i="1"/>
  <c r="N1832" i="1"/>
  <c r="S1832" i="1" l="1"/>
  <c r="V1832" i="1" s="1"/>
  <c r="P1832" i="1"/>
  <c r="W1832" i="1" s="1"/>
  <c r="U1832" i="1"/>
  <c r="Y1832" i="1" l="1"/>
  <c r="Z1832" i="1" s="1"/>
  <c r="J1833" i="1"/>
  <c r="O1833" i="1" s="1"/>
  <c r="I1833" i="1"/>
  <c r="N1833" i="1" s="1"/>
  <c r="K1833" i="1"/>
  <c r="P1833" i="1" s="1"/>
  <c r="L1833" i="1"/>
  <c r="Q1833" i="1" s="1"/>
  <c r="X1833" i="1" s="1"/>
  <c r="AA1832" i="1" l="1"/>
  <c r="S1833" i="1"/>
  <c r="V1833" i="1" s="1"/>
  <c r="M1833" i="1"/>
  <c r="Y1833" i="1" s="1"/>
  <c r="R1833" i="1"/>
  <c r="T1833" i="1"/>
  <c r="W1833" i="1" s="1"/>
  <c r="U1833" i="1" l="1"/>
  <c r="J1834" i="1" s="1"/>
  <c r="Z1833" i="1"/>
  <c r="AA1833" i="1"/>
  <c r="L1834" i="1" l="1"/>
  <c r="Q1834" i="1" s="1"/>
  <c r="X1834" i="1" s="1"/>
  <c r="K1834" i="1"/>
  <c r="T1834" i="1" s="1"/>
  <c r="I1834" i="1"/>
  <c r="R1834" i="1" s="1"/>
  <c r="S1834" i="1"/>
  <c r="O1834" i="1"/>
  <c r="P1834" i="1" l="1"/>
  <c r="W1834" i="1" s="1"/>
  <c r="M1834" i="1"/>
  <c r="N1834" i="1"/>
  <c r="V1834" i="1"/>
  <c r="Y1834" i="1" l="1"/>
  <c r="Z1834" i="1" s="1"/>
  <c r="U1834" i="1"/>
  <c r="K1835" i="1" s="1"/>
  <c r="T1835" i="1" s="1"/>
  <c r="AA1834" i="1" l="1"/>
  <c r="L1835" i="1"/>
  <c r="Q1835" i="1" s="1"/>
  <c r="X1835" i="1" s="1"/>
  <c r="J1835" i="1"/>
  <c r="S1835" i="1" s="1"/>
  <c r="I1835" i="1"/>
  <c r="R1835" i="1" s="1"/>
  <c r="P1835" i="1"/>
  <c r="W1835" i="1" s="1"/>
  <c r="O1835" i="1" l="1"/>
  <c r="V1835" i="1" s="1"/>
  <c r="N1835" i="1"/>
  <c r="M1835" i="1"/>
  <c r="U1835" i="1" l="1"/>
  <c r="L1836" i="1" s="1"/>
  <c r="Q1836" i="1" s="1"/>
  <c r="X1836" i="1" s="1"/>
  <c r="Y1835" i="1"/>
  <c r="Z1835" i="1" s="1"/>
  <c r="I1836" i="1" l="1"/>
  <c r="M1836" i="1" s="1"/>
  <c r="K1836" i="1"/>
  <c r="P1836" i="1" s="1"/>
  <c r="J1836" i="1"/>
  <c r="O1836" i="1" s="1"/>
  <c r="AA1835" i="1"/>
  <c r="N1836" i="1" l="1"/>
  <c r="Y1836" i="1" s="1"/>
  <c r="AA1836" i="1" s="1"/>
  <c r="R1836" i="1"/>
  <c r="T1836" i="1"/>
  <c r="W1836" i="1" s="1"/>
  <c r="S1836" i="1"/>
  <c r="V1836" i="1" s="1"/>
  <c r="U1836" i="1" l="1"/>
  <c r="I1837" i="1" s="1"/>
  <c r="M1837" i="1" s="1"/>
  <c r="Z1836" i="1"/>
  <c r="R1837" i="1" l="1"/>
  <c r="N1837" i="1"/>
  <c r="K1837" i="1"/>
  <c r="T1837" i="1" s="1"/>
  <c r="L1837" i="1"/>
  <c r="Q1837" i="1" s="1"/>
  <c r="X1837" i="1" s="1"/>
  <c r="J1837" i="1"/>
  <c r="U1837" i="1" l="1"/>
  <c r="I1838" i="1" s="1"/>
  <c r="N1838" i="1" s="1"/>
  <c r="P1837" i="1"/>
  <c r="W1837" i="1" s="1"/>
  <c r="O1837" i="1"/>
  <c r="S1837" i="1"/>
  <c r="M1838" i="1" l="1"/>
  <c r="R1838" i="1"/>
  <c r="Y1837" i="1"/>
  <c r="Z1837" i="1" s="1"/>
  <c r="V1837" i="1"/>
  <c r="U1838" i="1" l="1"/>
  <c r="I1839" i="1" s="1"/>
  <c r="N1839" i="1" s="1"/>
  <c r="AA1837" i="1"/>
  <c r="K1838" i="1"/>
  <c r="L1838" i="1"/>
  <c r="Q1838" i="1" s="1"/>
  <c r="X1838" i="1" s="1"/>
  <c r="J1838" i="1"/>
  <c r="M1839" i="1" l="1"/>
  <c r="R1839" i="1"/>
  <c r="S1838" i="1"/>
  <c r="O1838" i="1"/>
  <c r="T1838" i="1"/>
  <c r="P1838" i="1"/>
  <c r="U1839" i="1" l="1"/>
  <c r="I1840" i="1" s="1"/>
  <c r="W1838" i="1"/>
  <c r="V1838" i="1"/>
  <c r="Y1838" i="1"/>
  <c r="AA1838" i="1" l="1"/>
  <c r="Z1838" i="1"/>
  <c r="J1839" i="1"/>
  <c r="L1839" i="1"/>
  <c r="Q1839" i="1" s="1"/>
  <c r="X1839" i="1" s="1"/>
  <c r="K1839" i="1"/>
  <c r="M1840" i="1"/>
  <c r="R1840" i="1"/>
  <c r="N1840" i="1"/>
  <c r="T1839" i="1" l="1"/>
  <c r="P1839" i="1"/>
  <c r="O1839" i="1"/>
  <c r="S1839" i="1"/>
  <c r="U1840" i="1"/>
  <c r="W1839" i="1" l="1"/>
  <c r="V1839" i="1"/>
  <c r="J1840" i="1" s="1"/>
  <c r="Y1839" i="1"/>
  <c r="AA1839" i="1" s="1"/>
  <c r="I1841" i="1"/>
  <c r="L1840" i="1" l="1"/>
  <c r="Q1840" i="1" s="1"/>
  <c r="X1840" i="1" s="1"/>
  <c r="K1840" i="1"/>
  <c r="T1840" i="1" s="1"/>
  <c r="Z1839" i="1"/>
  <c r="O1840" i="1"/>
  <c r="S1840" i="1"/>
  <c r="N1841" i="1"/>
  <c r="M1841" i="1"/>
  <c r="R1841" i="1"/>
  <c r="P1840" i="1" l="1"/>
  <c r="W1840" i="1" s="1"/>
  <c r="V1840" i="1"/>
  <c r="U1841" i="1"/>
  <c r="Y1840" i="1" l="1"/>
  <c r="AA1840" i="1" s="1"/>
  <c r="L1841" i="1"/>
  <c r="Q1841" i="1" s="1"/>
  <c r="X1841" i="1" s="1"/>
  <c r="K1841" i="1"/>
  <c r="P1841" i="1" s="1"/>
  <c r="J1841" i="1"/>
  <c r="O1841" i="1" s="1"/>
  <c r="I1842" i="1"/>
  <c r="Z1840" i="1" l="1"/>
  <c r="T1841" i="1"/>
  <c r="W1841" i="1" s="1"/>
  <c r="S1841" i="1"/>
  <c r="V1841" i="1" s="1"/>
  <c r="Y1841" i="1"/>
  <c r="R1842" i="1"/>
  <c r="N1842" i="1"/>
  <c r="M1842" i="1"/>
  <c r="AA1841" i="1" l="1"/>
  <c r="Z1841" i="1"/>
  <c r="L1842" i="1"/>
  <c r="Q1842" i="1" s="1"/>
  <c r="X1842" i="1" s="1"/>
  <c r="K1842" i="1"/>
  <c r="J1842" i="1"/>
  <c r="U1842" i="1"/>
  <c r="T1842" i="1" l="1"/>
  <c r="P1842" i="1"/>
  <c r="S1842" i="1"/>
  <c r="O1842" i="1"/>
  <c r="I1843" i="1"/>
  <c r="W1842" i="1" l="1"/>
  <c r="Y1842" i="1"/>
  <c r="V1842" i="1"/>
  <c r="N1843" i="1"/>
  <c r="M1843" i="1"/>
  <c r="R1843" i="1"/>
  <c r="L1843" i="1" l="1"/>
  <c r="Q1843" i="1" s="1"/>
  <c r="X1843" i="1" s="1"/>
  <c r="K1843" i="1"/>
  <c r="J1843" i="1"/>
  <c r="AA1842" i="1"/>
  <c r="Z1842" i="1"/>
  <c r="U1843" i="1"/>
  <c r="S1843" i="1" l="1"/>
  <c r="O1843" i="1"/>
  <c r="P1843" i="1"/>
  <c r="T1843" i="1"/>
  <c r="I1844" i="1"/>
  <c r="Y1843" i="1" l="1"/>
  <c r="V1843" i="1"/>
  <c r="W1843" i="1"/>
  <c r="N1844" i="1"/>
  <c r="M1844" i="1"/>
  <c r="R1844" i="1"/>
  <c r="L1844" i="1" l="1"/>
  <c r="Q1844" i="1" s="1"/>
  <c r="X1844" i="1" s="1"/>
  <c r="J1844" i="1"/>
  <c r="K1844" i="1"/>
  <c r="AA1843" i="1"/>
  <c r="Z1843" i="1"/>
  <c r="U1844" i="1"/>
  <c r="P1844" i="1" l="1"/>
  <c r="T1844" i="1"/>
  <c r="O1844" i="1"/>
  <c r="S1844" i="1"/>
  <c r="I1845" i="1"/>
  <c r="W1844" i="1" l="1"/>
  <c r="V1844" i="1"/>
  <c r="Y1844" i="1"/>
  <c r="R1845" i="1"/>
  <c r="N1845" i="1"/>
  <c r="M1845" i="1"/>
  <c r="AA1844" i="1" l="1"/>
  <c r="Z1844" i="1"/>
  <c r="L1845" i="1"/>
  <c r="Q1845" i="1" s="1"/>
  <c r="X1845" i="1" s="1"/>
  <c r="J1845" i="1"/>
  <c r="K1845" i="1"/>
  <c r="U1845" i="1"/>
  <c r="T1845" i="1" l="1"/>
  <c r="P1845" i="1"/>
  <c r="S1845" i="1"/>
  <c r="O1845" i="1"/>
  <c r="I1846" i="1"/>
  <c r="R1846" i="1" s="1"/>
  <c r="W1845" i="1" l="1"/>
  <c r="Y1845" i="1"/>
  <c r="V1845" i="1"/>
  <c r="M1846" i="1"/>
  <c r="N1846" i="1"/>
  <c r="L1846" i="1" l="1"/>
  <c r="Q1846" i="1" s="1"/>
  <c r="X1846" i="1" s="1"/>
  <c r="J1846" i="1"/>
  <c r="K1846" i="1"/>
  <c r="Z1845" i="1"/>
  <c r="AA1845" i="1"/>
  <c r="U1846" i="1"/>
  <c r="T1846" i="1" l="1"/>
  <c r="P1846" i="1"/>
  <c r="O1846" i="1"/>
  <c r="S1846" i="1"/>
  <c r="I1847" i="1"/>
  <c r="R1847" i="1" s="1"/>
  <c r="W1846" i="1" l="1"/>
  <c r="Y1846" i="1"/>
  <c r="AA1846" i="1" s="1"/>
  <c r="V1846" i="1"/>
  <c r="M1847" i="1"/>
  <c r="N1847" i="1"/>
  <c r="K1847" i="1" l="1"/>
  <c r="P1847" i="1" s="1"/>
  <c r="Z1846" i="1"/>
  <c r="J1847" i="1"/>
  <c r="O1847" i="1" s="1"/>
  <c r="L1847" i="1"/>
  <c r="Q1847" i="1" s="1"/>
  <c r="X1847" i="1" s="1"/>
  <c r="U1847" i="1"/>
  <c r="I1848" i="1" s="1"/>
  <c r="N1848" i="1" s="1"/>
  <c r="T1847" i="1" l="1"/>
  <c r="W1847" i="1" s="1"/>
  <c r="S1847" i="1"/>
  <c r="V1847" i="1" s="1"/>
  <c r="Y1847" i="1"/>
  <c r="AA1847" i="1" s="1"/>
  <c r="R1848" i="1"/>
  <c r="M1848" i="1"/>
  <c r="K1848" i="1" l="1"/>
  <c r="T1848" i="1" s="1"/>
  <c r="J1848" i="1"/>
  <c r="S1848" i="1" s="1"/>
  <c r="Z1847" i="1"/>
  <c r="L1848" i="1"/>
  <c r="Q1848" i="1" s="1"/>
  <c r="X1848" i="1" s="1"/>
  <c r="U1848" i="1"/>
  <c r="I1849" i="1" s="1"/>
  <c r="R1849" i="1" s="1"/>
  <c r="P1848" i="1" l="1"/>
  <c r="W1848" i="1" s="1"/>
  <c r="O1848" i="1"/>
  <c r="V1848" i="1" s="1"/>
  <c r="J1849" i="1" s="1"/>
  <c r="S1849" i="1" s="1"/>
  <c r="N1849" i="1"/>
  <c r="M1849" i="1"/>
  <c r="Y1848" i="1" l="1"/>
  <c r="Z1848" i="1" s="1"/>
  <c r="K1849" i="1"/>
  <c r="P1849" i="1" s="1"/>
  <c r="L1849" i="1"/>
  <c r="Q1849" i="1" s="1"/>
  <c r="X1849" i="1" s="1"/>
  <c r="O1849" i="1"/>
  <c r="V1849" i="1" s="1"/>
  <c r="U1849" i="1"/>
  <c r="AA1848" i="1" l="1"/>
  <c r="T1849" i="1"/>
  <c r="W1849" i="1" s="1"/>
  <c r="L1850" i="1" s="1"/>
  <c r="Q1850" i="1" s="1"/>
  <c r="X1850" i="1" s="1"/>
  <c r="Y1849" i="1"/>
  <c r="Z1849" i="1" s="1"/>
  <c r="J1850" i="1"/>
  <c r="S1850" i="1" s="1"/>
  <c r="I1850" i="1"/>
  <c r="M1850" i="1" s="1"/>
  <c r="K1850" i="1" l="1"/>
  <c r="P1850" i="1" s="1"/>
  <c r="O1850" i="1"/>
  <c r="V1850" i="1" s="1"/>
  <c r="AA1849" i="1"/>
  <c r="R1850" i="1"/>
  <c r="N1850" i="1"/>
  <c r="Y1850" i="1" l="1"/>
  <c r="Z1850" i="1" s="1"/>
  <c r="T1850" i="1"/>
  <c r="W1850" i="1" s="1"/>
  <c r="U1850" i="1"/>
  <c r="J1851" i="1" s="1"/>
  <c r="AA1850" i="1" l="1"/>
  <c r="L1851" i="1"/>
  <c r="Q1851" i="1" s="1"/>
  <c r="X1851" i="1" s="1"/>
  <c r="K1851" i="1"/>
  <c r="P1851" i="1" s="1"/>
  <c r="I1851" i="1"/>
  <c r="N1851" i="1" s="1"/>
  <c r="S1851" i="1"/>
  <c r="O1851" i="1"/>
  <c r="T1851" i="1" l="1"/>
  <c r="W1851" i="1" s="1"/>
  <c r="R1851" i="1"/>
  <c r="M1851" i="1"/>
  <c r="V1851" i="1"/>
  <c r="U1851" i="1" l="1"/>
  <c r="I1852" i="1" s="1"/>
  <c r="Y1851" i="1"/>
  <c r="AA1851" i="1" s="1"/>
  <c r="L1852" i="1" l="1"/>
  <c r="Q1852" i="1" s="1"/>
  <c r="X1852" i="1" s="1"/>
  <c r="J1852" i="1"/>
  <c r="S1852" i="1" s="1"/>
  <c r="K1852" i="1"/>
  <c r="P1852" i="1" s="1"/>
  <c r="Z1851" i="1"/>
  <c r="N1852" i="1"/>
  <c r="M1852" i="1"/>
  <c r="R1852" i="1"/>
  <c r="O1852" i="1" l="1"/>
  <c r="V1852" i="1" s="1"/>
  <c r="T1852" i="1"/>
  <c r="W1852" i="1" s="1"/>
  <c r="U1852" i="1"/>
  <c r="Y1852" i="1" l="1"/>
  <c r="AA1852" i="1" s="1"/>
  <c r="J1853" i="1"/>
  <c r="I1853" i="1"/>
  <c r="K1853" i="1"/>
  <c r="L1853" i="1"/>
  <c r="Z1852" i="1" l="1"/>
  <c r="R1853" i="1"/>
  <c r="N1853" i="1"/>
  <c r="M1853" i="1"/>
  <c r="Q1853" i="1"/>
  <c r="X1853" i="1" s="1"/>
  <c r="T1853" i="1"/>
  <c r="P1853" i="1"/>
  <c r="S1853" i="1"/>
  <c r="O1853" i="1"/>
  <c r="V1853" i="1" l="1"/>
  <c r="W1853" i="1"/>
  <c r="Y1853" i="1"/>
  <c r="AA1853" i="1" s="1"/>
  <c r="U1853" i="1"/>
  <c r="Z1853" i="1" l="1"/>
  <c r="J1854" i="1"/>
  <c r="I1854" i="1"/>
  <c r="K1854" i="1"/>
  <c r="L1854" i="1"/>
  <c r="Q1854" i="1" l="1"/>
  <c r="X1854" i="1" s="1"/>
  <c r="N1854" i="1"/>
  <c r="M1854" i="1"/>
  <c r="R1854" i="1"/>
  <c r="T1854" i="1"/>
  <c r="P1854" i="1"/>
  <c r="O1854" i="1"/>
  <c r="S1854" i="1"/>
  <c r="V1854" i="1" l="1"/>
  <c r="W1854" i="1"/>
  <c r="Y1854" i="1"/>
  <c r="AA1854" i="1" s="1"/>
  <c r="U1854" i="1"/>
  <c r="Z1854" i="1" l="1"/>
  <c r="J1855" i="1"/>
  <c r="I1855" i="1"/>
  <c r="K1855" i="1"/>
  <c r="L1855" i="1"/>
  <c r="Q1855" i="1" l="1"/>
  <c r="X1855" i="1" s="1"/>
  <c r="R1855" i="1"/>
  <c r="N1855" i="1"/>
  <c r="M1855" i="1"/>
  <c r="P1855" i="1"/>
  <c r="T1855" i="1"/>
  <c r="O1855" i="1"/>
  <c r="S1855" i="1"/>
  <c r="V1855" i="1" l="1"/>
  <c r="W1855" i="1"/>
  <c r="Y1855" i="1"/>
  <c r="U1855" i="1"/>
  <c r="Z1855" i="1" l="1"/>
  <c r="AA1855" i="1"/>
  <c r="J1856" i="1"/>
  <c r="I1856" i="1"/>
  <c r="K1856" i="1"/>
  <c r="L1856" i="1"/>
  <c r="T1856" i="1" l="1"/>
  <c r="P1856" i="1"/>
  <c r="Q1856" i="1"/>
  <c r="X1856" i="1" s="1"/>
  <c r="M1856" i="1"/>
  <c r="R1856" i="1"/>
  <c r="N1856" i="1"/>
  <c r="S1856" i="1"/>
  <c r="O1856" i="1"/>
  <c r="W1856" i="1" l="1"/>
  <c r="V1856" i="1"/>
  <c r="Y1856" i="1"/>
  <c r="AA1856" i="1" s="1"/>
  <c r="U1856" i="1"/>
  <c r="Z1856" i="1" l="1"/>
  <c r="J1857" i="1"/>
  <c r="I1857" i="1"/>
  <c r="K1857" i="1"/>
  <c r="L1857" i="1"/>
  <c r="P1857" i="1" l="1"/>
  <c r="T1857" i="1"/>
  <c r="N1857" i="1"/>
  <c r="M1857" i="1"/>
  <c r="R1857" i="1"/>
  <c r="Q1857" i="1"/>
  <c r="X1857" i="1" s="1"/>
  <c r="O1857" i="1"/>
  <c r="S1857" i="1"/>
  <c r="V1857" i="1" l="1"/>
  <c r="W1857" i="1"/>
  <c r="Y1857" i="1"/>
  <c r="U1857" i="1"/>
  <c r="K1858" i="1" l="1"/>
  <c r="J1858" i="1"/>
  <c r="I1858" i="1"/>
  <c r="Z1857" i="1"/>
  <c r="AA1857" i="1"/>
  <c r="L1858" i="1"/>
  <c r="Q1858" i="1" l="1"/>
  <c r="X1858" i="1" s="1"/>
  <c r="S1858" i="1"/>
  <c r="O1858" i="1"/>
  <c r="R1858" i="1"/>
  <c r="N1858" i="1"/>
  <c r="M1858" i="1"/>
  <c r="P1858" i="1"/>
  <c r="T1858" i="1"/>
  <c r="V1858" i="1" l="1"/>
  <c r="U1858" i="1"/>
  <c r="W1858" i="1"/>
  <c r="Y1858" i="1"/>
  <c r="J1859" i="1" l="1"/>
  <c r="O1859" i="1" s="1"/>
  <c r="K1859" i="1"/>
  <c r="T1859" i="1" s="1"/>
  <c r="I1859" i="1"/>
  <c r="N1859" i="1" s="1"/>
  <c r="L1859" i="1"/>
  <c r="Q1859" i="1" s="1"/>
  <c r="X1859" i="1" s="1"/>
  <c r="AA1858" i="1"/>
  <c r="Z1858" i="1"/>
  <c r="S1859" i="1" l="1"/>
  <c r="V1859" i="1" s="1"/>
  <c r="P1859" i="1"/>
  <c r="W1859" i="1" s="1"/>
  <c r="R1859" i="1"/>
  <c r="M1859" i="1"/>
  <c r="Y1859" i="1" l="1"/>
  <c r="AA1859" i="1" s="1"/>
  <c r="U1859" i="1"/>
  <c r="I1860" i="1" s="1"/>
  <c r="M1860" i="1" s="1"/>
  <c r="Z1859" i="1" l="1"/>
  <c r="R1860" i="1"/>
  <c r="N1860" i="1"/>
  <c r="K1860" i="1"/>
  <c r="P1860" i="1" s="1"/>
  <c r="L1860" i="1"/>
  <c r="Q1860" i="1" s="1"/>
  <c r="X1860" i="1" s="1"/>
  <c r="J1860" i="1"/>
  <c r="S1860" i="1" s="1"/>
  <c r="U1860" i="1" l="1"/>
  <c r="I1861" i="1" s="1"/>
  <c r="T1860" i="1"/>
  <c r="W1860" i="1" s="1"/>
  <c r="O1860" i="1"/>
  <c r="V1860" i="1" s="1"/>
  <c r="J1861" i="1" l="1"/>
  <c r="O1861" i="1" s="1"/>
  <c r="Y1860" i="1"/>
  <c r="Z1860" i="1" s="1"/>
  <c r="K1861" i="1"/>
  <c r="P1861" i="1" s="1"/>
  <c r="L1861" i="1"/>
  <c r="Q1861" i="1" s="1"/>
  <c r="X1861" i="1" s="1"/>
  <c r="R1861" i="1"/>
  <c r="M1861" i="1"/>
  <c r="N1861" i="1"/>
  <c r="S1861" i="1" l="1"/>
  <c r="V1861" i="1" s="1"/>
  <c r="AA1860" i="1"/>
  <c r="T1861" i="1"/>
  <c r="W1861" i="1" s="1"/>
  <c r="U1861" i="1"/>
  <c r="Y1861" i="1"/>
  <c r="K1862" i="1" l="1"/>
  <c r="P1862" i="1" s="1"/>
  <c r="I1862" i="1"/>
  <c r="N1862" i="1" s="1"/>
  <c r="J1862" i="1"/>
  <c r="S1862" i="1" s="1"/>
  <c r="L1862" i="1"/>
  <c r="Q1862" i="1" s="1"/>
  <c r="X1862" i="1" s="1"/>
  <c r="AA1861" i="1"/>
  <c r="Z1861" i="1"/>
  <c r="T1862" i="1" l="1"/>
  <c r="W1862" i="1" s="1"/>
  <c r="R1862" i="1"/>
  <c r="M1862" i="1"/>
  <c r="O1862" i="1"/>
  <c r="V1862" i="1" s="1"/>
  <c r="U1862" i="1" l="1"/>
  <c r="J1863" i="1" s="1"/>
  <c r="Y1862" i="1"/>
  <c r="Z1862" i="1" s="1"/>
  <c r="L1863" i="1" l="1"/>
  <c r="Q1863" i="1" s="1"/>
  <c r="X1863" i="1" s="1"/>
  <c r="K1863" i="1"/>
  <c r="P1863" i="1" s="1"/>
  <c r="I1863" i="1"/>
  <c r="R1863" i="1" s="1"/>
  <c r="AA1862" i="1"/>
  <c r="S1863" i="1"/>
  <c r="O1863" i="1"/>
  <c r="M1863" i="1" l="1"/>
  <c r="N1863" i="1"/>
  <c r="T1863" i="1"/>
  <c r="W1863" i="1" s="1"/>
  <c r="V1863" i="1"/>
  <c r="Y1863" i="1" l="1"/>
  <c r="Z1863" i="1" s="1"/>
  <c r="U1863" i="1"/>
  <c r="J1864" i="1" s="1"/>
  <c r="AA1863" i="1" l="1"/>
  <c r="L1864" i="1"/>
  <c r="Q1864" i="1" s="1"/>
  <c r="X1864" i="1" s="1"/>
  <c r="K1864" i="1"/>
  <c r="P1864" i="1" s="1"/>
  <c r="I1864" i="1"/>
  <c r="R1864" i="1" s="1"/>
  <c r="S1864" i="1"/>
  <c r="O1864" i="1"/>
  <c r="M1864" i="1" l="1"/>
  <c r="N1864" i="1"/>
  <c r="T1864" i="1"/>
  <c r="W1864" i="1" s="1"/>
  <c r="V1864" i="1"/>
  <c r="U1864" i="1" l="1"/>
  <c r="J1865" i="1" s="1"/>
  <c r="S1865" i="1" s="1"/>
  <c r="Y1864" i="1"/>
  <c r="AA1864" i="1" s="1"/>
  <c r="Z1864" i="1" l="1"/>
  <c r="I1865" i="1"/>
  <c r="R1865" i="1" s="1"/>
  <c r="K1865" i="1"/>
  <c r="T1865" i="1" s="1"/>
  <c r="L1865" i="1"/>
  <c r="Q1865" i="1" s="1"/>
  <c r="X1865" i="1" s="1"/>
  <c r="O1865" i="1"/>
  <c r="V1865" i="1" s="1"/>
  <c r="M1865" i="1" l="1"/>
  <c r="N1865" i="1"/>
  <c r="P1865" i="1"/>
  <c r="W1865" i="1" s="1"/>
  <c r="U1865" i="1" l="1"/>
  <c r="I1866" i="1" s="1"/>
  <c r="N1866" i="1" s="1"/>
  <c r="Y1865" i="1"/>
  <c r="AA1865" i="1" s="1"/>
  <c r="R1866" i="1" l="1"/>
  <c r="M1866" i="1"/>
  <c r="K1866" i="1"/>
  <c r="P1866" i="1" s="1"/>
  <c r="Z1865" i="1"/>
  <c r="L1866" i="1"/>
  <c r="Q1866" i="1" s="1"/>
  <c r="X1866" i="1" s="1"/>
  <c r="J1866" i="1"/>
  <c r="O1866" i="1" s="1"/>
  <c r="U1866" i="1" l="1"/>
  <c r="I1867" i="1" s="1"/>
  <c r="T1866" i="1"/>
  <c r="W1866" i="1" s="1"/>
  <c r="Y1866" i="1"/>
  <c r="AA1866" i="1" s="1"/>
  <c r="S1866" i="1"/>
  <c r="V1866" i="1" s="1"/>
  <c r="Z1866" i="1" l="1"/>
  <c r="J1867" i="1"/>
  <c r="O1867" i="1" s="1"/>
  <c r="K1867" i="1"/>
  <c r="T1867" i="1" s="1"/>
  <c r="L1867" i="1"/>
  <c r="Q1867" i="1" s="1"/>
  <c r="X1867" i="1" s="1"/>
  <c r="R1867" i="1"/>
  <c r="N1867" i="1"/>
  <c r="M1867" i="1"/>
  <c r="S1867" i="1" l="1"/>
  <c r="V1867" i="1" s="1"/>
  <c r="P1867" i="1"/>
  <c r="W1867" i="1" s="1"/>
  <c r="U1867" i="1"/>
  <c r="Y1867" i="1" l="1"/>
  <c r="Z1867" i="1" s="1"/>
  <c r="J1868" i="1"/>
  <c r="I1868" i="1"/>
  <c r="K1868" i="1"/>
  <c r="L1868" i="1"/>
  <c r="AA1867" i="1" l="1"/>
  <c r="T1868" i="1"/>
  <c r="P1868" i="1"/>
  <c r="Q1868" i="1"/>
  <c r="X1868" i="1" s="1"/>
  <c r="N1868" i="1"/>
  <c r="M1868" i="1"/>
  <c r="R1868" i="1"/>
  <c r="O1868" i="1"/>
  <c r="S1868" i="1"/>
  <c r="W1868" i="1" l="1"/>
  <c r="Y1868" i="1"/>
  <c r="AA1868" i="1" s="1"/>
  <c r="V1868" i="1"/>
  <c r="U1868" i="1"/>
  <c r="Z1868" i="1" l="1"/>
  <c r="J1869" i="1"/>
  <c r="I1869" i="1"/>
  <c r="K1869" i="1"/>
  <c r="L1869" i="1"/>
  <c r="P1869" i="1" l="1"/>
  <c r="T1869" i="1"/>
  <c r="R1869" i="1"/>
  <c r="N1869" i="1"/>
  <c r="M1869" i="1"/>
  <c r="Q1869" i="1"/>
  <c r="X1869" i="1" s="1"/>
  <c r="O1869" i="1"/>
  <c r="S1869" i="1"/>
  <c r="W1869" i="1" l="1"/>
  <c r="U1869" i="1"/>
  <c r="V1869" i="1"/>
  <c r="Y1869" i="1"/>
  <c r="K1870" i="1" l="1"/>
  <c r="T1870" i="1" s="1"/>
  <c r="J1870" i="1"/>
  <c r="S1870" i="1" s="1"/>
  <c r="I1870" i="1"/>
  <c r="N1870" i="1" s="1"/>
  <c r="L1870" i="1"/>
  <c r="Q1870" i="1" s="1"/>
  <c r="X1870" i="1" s="1"/>
  <c r="AA1869" i="1"/>
  <c r="Z1869" i="1"/>
  <c r="P1870" i="1" l="1"/>
  <c r="W1870" i="1" s="1"/>
  <c r="M1870" i="1"/>
  <c r="R1870" i="1"/>
  <c r="O1870" i="1"/>
  <c r="V1870" i="1" s="1"/>
  <c r="U1870" i="1" l="1"/>
  <c r="J1871" i="1" s="1"/>
  <c r="Y1870" i="1"/>
  <c r="AA1870" i="1" s="1"/>
  <c r="I1871" i="1" l="1"/>
  <c r="N1871" i="1" s="1"/>
  <c r="L1871" i="1"/>
  <c r="Q1871" i="1" s="1"/>
  <c r="X1871" i="1" s="1"/>
  <c r="K1871" i="1"/>
  <c r="P1871" i="1" s="1"/>
  <c r="Z1870" i="1"/>
  <c r="O1871" i="1"/>
  <c r="S1871" i="1"/>
  <c r="R1871" i="1" l="1"/>
  <c r="M1871" i="1"/>
  <c r="T1871" i="1"/>
  <c r="W1871" i="1" s="1"/>
  <c r="V1871" i="1"/>
  <c r="U1871" i="1" l="1"/>
  <c r="I1872" i="1" s="1"/>
  <c r="Y1871" i="1"/>
  <c r="AA1871" i="1" s="1"/>
  <c r="L1872" i="1" l="1"/>
  <c r="Q1872" i="1" s="1"/>
  <c r="X1872" i="1" s="1"/>
  <c r="J1872" i="1"/>
  <c r="S1872" i="1" s="1"/>
  <c r="K1872" i="1"/>
  <c r="P1872" i="1" s="1"/>
  <c r="Z1871" i="1"/>
  <c r="R1872" i="1"/>
  <c r="N1872" i="1"/>
  <c r="M1872" i="1"/>
  <c r="T1872" i="1" l="1"/>
  <c r="W1872" i="1" s="1"/>
  <c r="O1872" i="1"/>
  <c r="V1872" i="1" s="1"/>
  <c r="U1872" i="1"/>
  <c r="Y1872" i="1" l="1"/>
  <c r="Z1872" i="1" s="1"/>
  <c r="L1873" i="1"/>
  <c r="Q1873" i="1" s="1"/>
  <c r="X1873" i="1" s="1"/>
  <c r="K1873" i="1"/>
  <c r="T1873" i="1" s="1"/>
  <c r="I1873" i="1"/>
  <c r="R1873" i="1" s="1"/>
  <c r="J1873" i="1"/>
  <c r="O1873" i="1" s="1"/>
  <c r="AA1872" i="1" l="1"/>
  <c r="M1873" i="1"/>
  <c r="N1873" i="1"/>
  <c r="P1873" i="1"/>
  <c r="W1873" i="1" s="1"/>
  <c r="S1873" i="1"/>
  <c r="V1873" i="1" s="1"/>
  <c r="U1873" i="1" l="1"/>
  <c r="I1874" i="1" s="1"/>
  <c r="N1874" i="1" s="1"/>
  <c r="Y1873" i="1"/>
  <c r="AA1873" i="1" s="1"/>
  <c r="R1874" i="1" l="1"/>
  <c r="J1874" i="1"/>
  <c r="O1874" i="1" s="1"/>
  <c r="M1874" i="1"/>
  <c r="L1874" i="1"/>
  <c r="Q1874" i="1" s="1"/>
  <c r="K1874" i="1"/>
  <c r="P1874" i="1" s="1"/>
  <c r="Z1873" i="1"/>
  <c r="U1874" i="1" l="1"/>
  <c r="I1875" i="1" s="1"/>
  <c r="N1875" i="1" s="1"/>
  <c r="S1874" i="1"/>
  <c r="V1874" i="1" s="1"/>
  <c r="Y1874" i="1"/>
  <c r="AA1874" i="1" s="1"/>
  <c r="T1874" i="1"/>
  <c r="W1874" i="1" s="1"/>
  <c r="X1874" i="1"/>
  <c r="R1875" i="1" l="1"/>
  <c r="M1875" i="1"/>
  <c r="J1875" i="1"/>
  <c r="S1875" i="1" s="1"/>
  <c r="K1875" i="1"/>
  <c r="P1875" i="1" s="1"/>
  <c r="Z1874" i="1"/>
  <c r="L1875" i="1"/>
  <c r="Q1875" i="1" s="1"/>
  <c r="X1875" i="1" s="1"/>
  <c r="U1875" i="1" l="1"/>
  <c r="I1876" i="1" s="1"/>
  <c r="N1876" i="1" s="1"/>
  <c r="O1875" i="1"/>
  <c r="V1875" i="1" s="1"/>
  <c r="T1875" i="1"/>
  <c r="W1875" i="1" s="1"/>
  <c r="M1876" i="1" l="1"/>
  <c r="R1876" i="1"/>
  <c r="J1876" i="1"/>
  <c r="O1876" i="1" s="1"/>
  <c r="Y1875" i="1"/>
  <c r="AA1875" i="1" s="1"/>
  <c r="L1876" i="1"/>
  <c r="Q1876" i="1" s="1"/>
  <c r="X1876" i="1" s="1"/>
  <c r="K1876" i="1"/>
  <c r="P1876" i="1" s="1"/>
  <c r="S1876" i="1" l="1"/>
  <c r="V1876" i="1" s="1"/>
  <c r="U1876" i="1"/>
  <c r="I1877" i="1" s="1"/>
  <c r="Z1875" i="1"/>
  <c r="Y1876" i="1"/>
  <c r="Z1876" i="1" s="1"/>
  <c r="T1876" i="1"/>
  <c r="W1876" i="1" s="1"/>
  <c r="J1877" i="1" l="1"/>
  <c r="S1877" i="1" s="1"/>
  <c r="L1877" i="1"/>
  <c r="Q1877" i="1" s="1"/>
  <c r="X1877" i="1" s="1"/>
  <c r="AA1876" i="1"/>
  <c r="K1877" i="1"/>
  <c r="P1877" i="1" s="1"/>
  <c r="R1877" i="1"/>
  <c r="N1877" i="1"/>
  <c r="M1877" i="1"/>
  <c r="O1877" i="1" l="1"/>
  <c r="V1877" i="1" s="1"/>
  <c r="T1877" i="1"/>
  <c r="W1877" i="1" s="1"/>
  <c r="U1877" i="1"/>
  <c r="Y1877" i="1" l="1"/>
  <c r="Z1877" i="1" s="1"/>
  <c r="J1878" i="1"/>
  <c r="I1878" i="1"/>
  <c r="K1878" i="1"/>
  <c r="L1878" i="1"/>
  <c r="AA1877" i="1" l="1"/>
  <c r="Q1878" i="1"/>
  <c r="X1878" i="1" s="1"/>
  <c r="T1878" i="1"/>
  <c r="P1878" i="1"/>
  <c r="M1878" i="1"/>
  <c r="R1878" i="1"/>
  <c r="N1878" i="1"/>
  <c r="S1878" i="1"/>
  <c r="O1878" i="1"/>
  <c r="W1878" i="1" l="1"/>
  <c r="V1878" i="1"/>
  <c r="Y1878" i="1"/>
  <c r="AA1878" i="1" s="1"/>
  <c r="U1878" i="1"/>
  <c r="Z1878" i="1" l="1"/>
  <c r="J1879" i="1"/>
  <c r="I1879" i="1"/>
  <c r="K1879" i="1"/>
  <c r="L1879" i="1"/>
  <c r="Q1879" i="1" l="1"/>
  <c r="X1879" i="1" s="1"/>
  <c r="N1879" i="1"/>
  <c r="M1879" i="1"/>
  <c r="R1879" i="1"/>
  <c r="P1879" i="1"/>
  <c r="T1879" i="1"/>
  <c r="O1879" i="1"/>
  <c r="S1879" i="1"/>
  <c r="W1879" i="1" l="1"/>
  <c r="V1879" i="1"/>
  <c r="Y1879" i="1"/>
  <c r="U1879" i="1"/>
  <c r="J1880" i="1" l="1"/>
  <c r="I1880" i="1"/>
  <c r="K1880" i="1"/>
  <c r="Z1879" i="1"/>
  <c r="AA1879" i="1"/>
  <c r="L1880" i="1"/>
  <c r="P1880" i="1" l="1"/>
  <c r="T1880" i="1"/>
  <c r="Q1880" i="1"/>
  <c r="X1880" i="1" s="1"/>
  <c r="R1880" i="1"/>
  <c r="N1880" i="1"/>
  <c r="M1880" i="1"/>
  <c r="S1880" i="1"/>
  <c r="O1880" i="1"/>
  <c r="W1880" i="1" l="1"/>
  <c r="V1880" i="1"/>
  <c r="Y1880" i="1"/>
  <c r="U1880" i="1"/>
  <c r="J1881" i="1" l="1"/>
  <c r="I1881" i="1"/>
  <c r="K1881" i="1"/>
  <c r="Z1880" i="1"/>
  <c r="AA1880" i="1"/>
  <c r="L1881" i="1"/>
  <c r="Q1881" i="1" l="1"/>
  <c r="X1881" i="1" s="1"/>
  <c r="N1881" i="1"/>
  <c r="M1881" i="1"/>
  <c r="R1881" i="1"/>
  <c r="T1881" i="1"/>
  <c r="P1881" i="1"/>
  <c r="S1881" i="1"/>
  <c r="O1881" i="1"/>
  <c r="Y1881" i="1" l="1"/>
  <c r="AA1881" i="1" s="1"/>
  <c r="W1881" i="1"/>
  <c r="V1881" i="1"/>
  <c r="U1881" i="1"/>
  <c r="Z1881" i="1" l="1"/>
  <c r="I1882" i="1"/>
  <c r="K1882" i="1"/>
  <c r="J1882" i="1"/>
  <c r="L1882" i="1"/>
  <c r="Q1882" i="1" l="1"/>
  <c r="X1882" i="1" s="1"/>
  <c r="P1882" i="1"/>
  <c r="T1882" i="1"/>
  <c r="O1882" i="1"/>
  <c r="S1882" i="1"/>
  <c r="N1882" i="1"/>
  <c r="M1882" i="1"/>
  <c r="R1882" i="1"/>
  <c r="V1882" i="1" l="1"/>
  <c r="W1882" i="1"/>
  <c r="Y1882" i="1"/>
  <c r="U1882" i="1"/>
  <c r="AA1882" i="1" l="1"/>
  <c r="Z1882" i="1"/>
  <c r="J1883" i="1"/>
  <c r="I1883" i="1"/>
  <c r="K1883" i="1"/>
  <c r="L1883" i="1"/>
  <c r="R1883" i="1" l="1"/>
  <c r="N1883" i="1"/>
  <c r="M1883" i="1"/>
  <c r="Q1883" i="1"/>
  <c r="X1883" i="1" s="1"/>
  <c r="T1883" i="1"/>
  <c r="P1883" i="1"/>
  <c r="S1883" i="1"/>
  <c r="O1883" i="1"/>
  <c r="V1883" i="1" l="1"/>
  <c r="W1883" i="1"/>
  <c r="Y1883" i="1"/>
  <c r="Z1883" i="1" s="1"/>
  <c r="U1883" i="1"/>
  <c r="L1884" i="1" l="1"/>
  <c r="Q1884" i="1" s="1"/>
  <c r="X1884" i="1" s="1"/>
  <c r="AA1883" i="1"/>
  <c r="J1884" i="1"/>
  <c r="I1884" i="1"/>
  <c r="K1884" i="1"/>
  <c r="T1884" i="1" l="1"/>
  <c r="P1884" i="1"/>
  <c r="N1884" i="1"/>
  <c r="M1884" i="1"/>
  <c r="R1884" i="1"/>
  <c r="O1884" i="1"/>
  <c r="S1884" i="1"/>
  <c r="W1884" i="1" l="1"/>
  <c r="Y1884" i="1"/>
  <c r="AA1884" i="1" s="1"/>
  <c r="V1884" i="1"/>
  <c r="U1884" i="1"/>
  <c r="Z1884" i="1" l="1"/>
  <c r="J1885" i="1"/>
  <c r="I1885" i="1"/>
  <c r="K1885" i="1"/>
  <c r="L1885" i="1"/>
  <c r="R1885" i="1" l="1"/>
  <c r="N1885" i="1"/>
  <c r="M1885" i="1"/>
  <c r="Q1885" i="1"/>
  <c r="X1885" i="1" s="1"/>
  <c r="P1885" i="1"/>
  <c r="T1885" i="1"/>
  <c r="O1885" i="1"/>
  <c r="S1885" i="1"/>
  <c r="V1885" i="1" l="1"/>
  <c r="W1885" i="1"/>
  <c r="Y1885" i="1"/>
  <c r="AA1885" i="1" s="1"/>
  <c r="U1885" i="1"/>
  <c r="Z1885" i="1" l="1"/>
  <c r="J1886" i="1"/>
  <c r="I1886" i="1"/>
  <c r="K1886" i="1"/>
  <c r="L1886" i="1"/>
  <c r="T1886" i="1" l="1"/>
  <c r="P1886" i="1"/>
  <c r="M1886" i="1"/>
  <c r="R1886" i="1"/>
  <c r="N1886" i="1"/>
  <c r="Q1886" i="1"/>
  <c r="X1886" i="1" s="1"/>
  <c r="S1886" i="1"/>
  <c r="O1886" i="1"/>
  <c r="W1886" i="1" l="1"/>
  <c r="Y1886" i="1"/>
  <c r="AA1886" i="1" s="1"/>
  <c r="V1886" i="1"/>
  <c r="U1886" i="1"/>
  <c r="Z1886" i="1" l="1"/>
  <c r="J1887" i="1"/>
  <c r="I1887" i="1"/>
  <c r="K1887" i="1"/>
  <c r="L1887" i="1"/>
  <c r="Q1887" i="1" l="1"/>
  <c r="X1887" i="1" s="1"/>
  <c r="N1887" i="1"/>
  <c r="M1887" i="1"/>
  <c r="R1887" i="1"/>
  <c r="P1887" i="1"/>
  <c r="T1887" i="1"/>
  <c r="O1887" i="1"/>
  <c r="S1887" i="1"/>
  <c r="W1887" i="1" l="1"/>
  <c r="V1887" i="1"/>
  <c r="Y1887" i="1"/>
  <c r="U1887" i="1"/>
  <c r="Z1887" i="1" l="1"/>
  <c r="AA1887" i="1"/>
  <c r="J1888" i="1"/>
  <c r="I1888" i="1"/>
  <c r="K1888" i="1"/>
  <c r="L1888" i="1"/>
  <c r="S1888" i="1" l="1"/>
  <c r="O1888" i="1"/>
  <c r="Q1888" i="1"/>
  <c r="X1888" i="1" s="1"/>
  <c r="P1888" i="1"/>
  <c r="T1888" i="1"/>
  <c r="R1888" i="1"/>
  <c r="N1888" i="1"/>
  <c r="M1888" i="1"/>
  <c r="V1888" i="1" l="1"/>
  <c r="W1888" i="1"/>
  <c r="U1888" i="1"/>
  <c r="Y1888" i="1"/>
  <c r="J1889" i="1" l="1"/>
  <c r="S1889" i="1" s="1"/>
  <c r="L1889" i="1"/>
  <c r="Q1889" i="1" s="1"/>
  <c r="X1889" i="1" s="1"/>
  <c r="K1889" i="1"/>
  <c r="T1889" i="1" s="1"/>
  <c r="I1889" i="1"/>
  <c r="M1889" i="1" s="1"/>
  <c r="Z1888" i="1"/>
  <c r="AA1888" i="1"/>
  <c r="O1889" i="1" l="1"/>
  <c r="V1889" i="1" s="1"/>
  <c r="P1889" i="1"/>
  <c r="W1889" i="1" s="1"/>
  <c r="N1889" i="1"/>
  <c r="R1889" i="1"/>
  <c r="U1889" i="1" l="1"/>
  <c r="I1890" i="1" s="1"/>
  <c r="Y1889" i="1"/>
  <c r="AA1889" i="1" s="1"/>
  <c r="L1890" i="1" l="1"/>
  <c r="Q1890" i="1" s="1"/>
  <c r="X1890" i="1" s="1"/>
  <c r="J1890" i="1"/>
  <c r="O1890" i="1" s="1"/>
  <c r="K1890" i="1"/>
  <c r="P1890" i="1" s="1"/>
  <c r="Z1889" i="1"/>
  <c r="N1890" i="1"/>
  <c r="M1890" i="1"/>
  <c r="R1890" i="1"/>
  <c r="T1890" i="1" l="1"/>
  <c r="W1890" i="1" s="1"/>
  <c r="S1890" i="1"/>
  <c r="V1890" i="1" s="1"/>
  <c r="Y1890" i="1"/>
  <c r="AA1890" i="1" s="1"/>
  <c r="U1890" i="1"/>
  <c r="Z1890" i="1" l="1"/>
  <c r="J1891" i="1"/>
  <c r="I1891" i="1"/>
  <c r="K1891" i="1"/>
  <c r="L1891" i="1"/>
  <c r="Q1891" i="1" l="1"/>
  <c r="X1891" i="1" s="1"/>
  <c r="R1891" i="1"/>
  <c r="N1891" i="1"/>
  <c r="M1891" i="1"/>
  <c r="T1891" i="1"/>
  <c r="P1891" i="1"/>
  <c r="S1891" i="1"/>
  <c r="O1891" i="1"/>
  <c r="U1891" i="1" l="1"/>
  <c r="V1891" i="1"/>
  <c r="W1891" i="1"/>
  <c r="Y1891" i="1"/>
  <c r="J1892" i="1" l="1"/>
  <c r="S1892" i="1" s="1"/>
  <c r="I1892" i="1"/>
  <c r="R1892" i="1" s="1"/>
  <c r="L1892" i="1"/>
  <c r="Q1892" i="1" s="1"/>
  <c r="X1892" i="1" s="1"/>
  <c r="K1892" i="1"/>
  <c r="T1892" i="1" s="1"/>
  <c r="Z1891" i="1"/>
  <c r="AA1891" i="1"/>
  <c r="O1892" i="1" l="1"/>
  <c r="V1892" i="1" s="1"/>
  <c r="N1892" i="1"/>
  <c r="M1892" i="1"/>
  <c r="P1892" i="1"/>
  <c r="W1892" i="1" s="1"/>
  <c r="U1892" i="1" l="1"/>
  <c r="J1893" i="1" s="1"/>
  <c r="Y1892" i="1"/>
  <c r="AA1892" i="1" s="1"/>
  <c r="L1893" i="1" l="1"/>
  <c r="Q1893" i="1" s="1"/>
  <c r="X1893" i="1" s="1"/>
  <c r="K1893" i="1"/>
  <c r="P1893" i="1" s="1"/>
  <c r="I1893" i="1"/>
  <c r="R1893" i="1" s="1"/>
  <c r="Z1892" i="1"/>
  <c r="O1893" i="1"/>
  <c r="S1893" i="1"/>
  <c r="M1893" i="1" l="1"/>
  <c r="N1893" i="1"/>
  <c r="T1893" i="1"/>
  <c r="W1893" i="1" s="1"/>
  <c r="V1893" i="1"/>
  <c r="Y1893" i="1" l="1"/>
  <c r="AA1893" i="1" s="1"/>
  <c r="U1893" i="1"/>
  <c r="J1894" i="1" s="1"/>
  <c r="L1894" i="1" l="1"/>
  <c r="Q1894" i="1" s="1"/>
  <c r="X1894" i="1" s="1"/>
  <c r="K1894" i="1"/>
  <c r="T1894" i="1" s="1"/>
  <c r="I1894" i="1"/>
  <c r="M1894" i="1" s="1"/>
  <c r="Z1893" i="1"/>
  <c r="S1894" i="1"/>
  <c r="O1894" i="1"/>
  <c r="R1894" i="1" l="1"/>
  <c r="N1894" i="1"/>
  <c r="P1894" i="1"/>
  <c r="W1894" i="1" s="1"/>
  <c r="V1894" i="1"/>
  <c r="U1894" i="1" l="1"/>
  <c r="I1895" i="1" s="1"/>
  <c r="M1895" i="1" s="1"/>
  <c r="Y1894" i="1"/>
  <c r="AA1894" i="1" s="1"/>
  <c r="Z1894" i="1" l="1"/>
  <c r="N1895" i="1"/>
  <c r="J1895" i="1"/>
  <c r="O1895" i="1" s="1"/>
  <c r="L1895" i="1"/>
  <c r="Q1895" i="1" s="1"/>
  <c r="X1895" i="1" s="1"/>
  <c r="R1895" i="1"/>
  <c r="K1895" i="1"/>
  <c r="P1895" i="1" s="1"/>
  <c r="U1895" i="1" l="1"/>
  <c r="I1896" i="1" s="1"/>
  <c r="S1895" i="1"/>
  <c r="V1895" i="1" s="1"/>
  <c r="Y1895" i="1"/>
  <c r="Z1895" i="1" s="1"/>
  <c r="T1895" i="1"/>
  <c r="W1895" i="1" s="1"/>
  <c r="J1896" i="1" l="1"/>
  <c r="O1896" i="1" s="1"/>
  <c r="K1896" i="1"/>
  <c r="T1896" i="1" s="1"/>
  <c r="AA1895" i="1"/>
  <c r="L1896" i="1"/>
  <c r="Q1896" i="1" s="1"/>
  <c r="X1896" i="1" s="1"/>
  <c r="R1896" i="1"/>
  <c r="N1896" i="1"/>
  <c r="M1896" i="1"/>
  <c r="S1896" i="1" l="1"/>
  <c r="V1896" i="1" s="1"/>
  <c r="P1896" i="1"/>
  <c r="Y1896" i="1" s="1"/>
  <c r="AA1896" i="1" s="1"/>
  <c r="U1896" i="1"/>
  <c r="W1896" i="1" l="1"/>
  <c r="L1897" i="1" s="1"/>
  <c r="Q1897" i="1" s="1"/>
  <c r="X1897" i="1" s="1"/>
  <c r="Z1896" i="1"/>
  <c r="J1897" i="1"/>
  <c r="I1897" i="1"/>
  <c r="K1897" i="1" l="1"/>
  <c r="T1897" i="1" s="1"/>
  <c r="N1897" i="1"/>
  <c r="M1897" i="1"/>
  <c r="R1897" i="1"/>
  <c r="S1897" i="1"/>
  <c r="O1897" i="1"/>
  <c r="P1897" i="1" l="1"/>
  <c r="W1897" i="1" s="1"/>
  <c r="V1897" i="1"/>
  <c r="U1897" i="1"/>
  <c r="Y1897" i="1" l="1"/>
  <c r="AA1897" i="1" s="1"/>
  <c r="L1898" i="1"/>
  <c r="Q1898" i="1" s="1"/>
  <c r="X1898" i="1" s="1"/>
  <c r="I1898" i="1"/>
  <c r="K1898" i="1"/>
  <c r="J1898" i="1"/>
  <c r="Z1897" i="1" l="1"/>
  <c r="O1898" i="1"/>
  <c r="S1898" i="1"/>
  <c r="P1898" i="1"/>
  <c r="T1898" i="1"/>
  <c r="N1898" i="1"/>
  <c r="M1898" i="1"/>
  <c r="R1898" i="1"/>
  <c r="V1898" i="1" l="1"/>
  <c r="U1898" i="1"/>
  <c r="W1898" i="1"/>
  <c r="Y1898" i="1"/>
  <c r="J1899" i="1" l="1"/>
  <c r="O1899" i="1" s="1"/>
  <c r="K1899" i="1"/>
  <c r="T1899" i="1" s="1"/>
  <c r="I1899" i="1"/>
  <c r="R1899" i="1" s="1"/>
  <c r="L1899" i="1"/>
  <c r="Q1899" i="1" s="1"/>
  <c r="X1899" i="1" s="1"/>
  <c r="AA1898" i="1"/>
  <c r="Z1898" i="1"/>
  <c r="S1899" i="1" l="1"/>
  <c r="V1899" i="1" s="1"/>
  <c r="P1899" i="1"/>
  <c r="W1899" i="1" s="1"/>
  <c r="M1899" i="1"/>
  <c r="N1899" i="1"/>
  <c r="U1899" i="1" l="1"/>
  <c r="J1900" i="1" s="1"/>
  <c r="O1900" i="1" s="1"/>
  <c r="Y1899" i="1"/>
  <c r="Z1899" i="1" s="1"/>
  <c r="AA1899" i="1" l="1"/>
  <c r="L1900" i="1"/>
  <c r="Q1900" i="1" s="1"/>
  <c r="X1900" i="1" s="1"/>
  <c r="I1900" i="1"/>
  <c r="M1900" i="1" s="1"/>
  <c r="K1900" i="1"/>
  <c r="T1900" i="1" s="1"/>
  <c r="S1900" i="1"/>
  <c r="V1900" i="1" s="1"/>
  <c r="R1900" i="1" l="1"/>
  <c r="N1900" i="1"/>
  <c r="P1900" i="1"/>
  <c r="W1900" i="1" s="1"/>
  <c r="U1900" i="1" l="1"/>
  <c r="J1901" i="1" s="1"/>
  <c r="O1901" i="1" s="1"/>
  <c r="Y1900" i="1"/>
  <c r="K1901" i="1" l="1"/>
  <c r="T1901" i="1" s="1"/>
  <c r="S1901" i="1"/>
  <c r="V1901" i="1" s="1"/>
  <c r="I1901" i="1"/>
  <c r="N1901" i="1" s="1"/>
  <c r="L1901" i="1"/>
  <c r="Q1901" i="1" s="1"/>
  <c r="X1901" i="1" s="1"/>
  <c r="AA1900" i="1"/>
  <c r="Z1900" i="1"/>
  <c r="P1901" i="1" l="1"/>
  <c r="W1901" i="1" s="1"/>
  <c r="M1901" i="1"/>
  <c r="R1901" i="1"/>
  <c r="Y1901" i="1" l="1"/>
  <c r="AA1901" i="1" s="1"/>
  <c r="U1901" i="1"/>
  <c r="J1902" i="1" s="1"/>
  <c r="S1902" i="1" s="1"/>
  <c r="Z1901" i="1" l="1"/>
  <c r="I1902" i="1"/>
  <c r="R1902" i="1" s="1"/>
  <c r="O1902" i="1"/>
  <c r="V1902" i="1" s="1"/>
  <c r="K1902" i="1"/>
  <c r="P1902" i="1" s="1"/>
  <c r="L1902" i="1"/>
  <c r="Q1902" i="1" s="1"/>
  <c r="X1902" i="1" s="1"/>
  <c r="M1902" i="1" l="1"/>
  <c r="N1902" i="1"/>
  <c r="T1902" i="1"/>
  <c r="W1902" i="1" s="1"/>
  <c r="U1902" i="1" l="1"/>
  <c r="J1903" i="1" s="1"/>
  <c r="S1903" i="1" s="1"/>
  <c r="Y1902" i="1"/>
  <c r="AA1902" i="1" s="1"/>
  <c r="I1903" i="1" l="1"/>
  <c r="N1903" i="1" s="1"/>
  <c r="K1903" i="1"/>
  <c r="P1903" i="1" s="1"/>
  <c r="O1903" i="1"/>
  <c r="V1903" i="1" s="1"/>
  <c r="L1903" i="1"/>
  <c r="Q1903" i="1" s="1"/>
  <c r="X1903" i="1" s="1"/>
  <c r="Z1902" i="1"/>
  <c r="M1903" i="1" l="1"/>
  <c r="R1903" i="1"/>
  <c r="T1903" i="1"/>
  <c r="W1903" i="1" s="1"/>
  <c r="U1903" i="1" l="1"/>
  <c r="J1904" i="1" s="1"/>
  <c r="S1904" i="1" s="1"/>
  <c r="Y1903" i="1"/>
  <c r="Z1903" i="1" s="1"/>
  <c r="I1904" i="1" l="1"/>
  <c r="N1904" i="1" s="1"/>
  <c r="O1904" i="1"/>
  <c r="V1904" i="1" s="1"/>
  <c r="K1904" i="1"/>
  <c r="P1904" i="1" s="1"/>
  <c r="L1904" i="1"/>
  <c r="Q1904" i="1" s="1"/>
  <c r="X1904" i="1" s="1"/>
  <c r="AA1903" i="1"/>
  <c r="M1904" i="1" l="1"/>
  <c r="Y1904" i="1" s="1"/>
  <c r="AA1904" i="1" s="1"/>
  <c r="R1904" i="1"/>
  <c r="T1904" i="1"/>
  <c r="W1904" i="1" s="1"/>
  <c r="U1904" i="1" l="1"/>
  <c r="I1905" i="1" s="1"/>
  <c r="N1905" i="1" s="1"/>
  <c r="Z1904" i="1"/>
  <c r="M1905" i="1" l="1"/>
  <c r="L1905" i="1"/>
  <c r="Q1905" i="1" s="1"/>
  <c r="X1905" i="1" s="1"/>
  <c r="K1905" i="1"/>
  <c r="P1905" i="1" s="1"/>
  <c r="J1905" i="1"/>
  <c r="S1905" i="1" s="1"/>
  <c r="R1905" i="1"/>
  <c r="T1905" i="1" l="1"/>
  <c r="W1905" i="1" s="1"/>
  <c r="U1905" i="1"/>
  <c r="I1906" i="1" s="1"/>
  <c r="N1906" i="1" s="1"/>
  <c r="O1905" i="1"/>
  <c r="V1905" i="1" s="1"/>
  <c r="L1906" i="1" l="1"/>
  <c r="Q1906" i="1" s="1"/>
  <c r="X1906" i="1" s="1"/>
  <c r="R1906" i="1"/>
  <c r="M1906" i="1"/>
  <c r="J1906" i="1"/>
  <c r="S1906" i="1" s="1"/>
  <c r="K1906" i="1"/>
  <c r="P1906" i="1" s="1"/>
  <c r="Y1905" i="1"/>
  <c r="AA1905" i="1" s="1"/>
  <c r="U1906" i="1" l="1"/>
  <c r="I1907" i="1" s="1"/>
  <c r="R1907" i="1" s="1"/>
  <c r="T1906" i="1"/>
  <c r="W1906" i="1" s="1"/>
  <c r="Z1905" i="1"/>
  <c r="O1906" i="1"/>
  <c r="V1906" i="1" s="1"/>
  <c r="J1907" i="1" l="1"/>
  <c r="S1907" i="1" s="1"/>
  <c r="L1907" i="1"/>
  <c r="Q1907" i="1" s="1"/>
  <c r="X1907" i="1" s="1"/>
  <c r="K1907" i="1"/>
  <c r="T1907" i="1" s="1"/>
  <c r="Y1906" i="1"/>
  <c r="Z1906" i="1" s="1"/>
  <c r="M1907" i="1"/>
  <c r="N1907" i="1"/>
  <c r="O1907" i="1" l="1"/>
  <c r="V1907" i="1" s="1"/>
  <c r="P1907" i="1"/>
  <c r="W1907" i="1" s="1"/>
  <c r="AA1906" i="1"/>
  <c r="U1907" i="1"/>
  <c r="J1908" i="1" l="1"/>
  <c r="O1908" i="1" s="1"/>
  <c r="Y1907" i="1"/>
  <c r="Z1907" i="1" s="1"/>
  <c r="I1908" i="1"/>
  <c r="N1908" i="1" s="1"/>
  <c r="L1908" i="1"/>
  <c r="Q1908" i="1" s="1"/>
  <c r="X1908" i="1" s="1"/>
  <c r="K1908" i="1"/>
  <c r="T1908" i="1" s="1"/>
  <c r="S1908" i="1" l="1"/>
  <c r="V1908" i="1" s="1"/>
  <c r="AA1907" i="1"/>
  <c r="M1908" i="1"/>
  <c r="R1908" i="1"/>
  <c r="P1908" i="1"/>
  <c r="W1908" i="1" s="1"/>
  <c r="U1908" i="1" l="1"/>
  <c r="J1909" i="1" s="1"/>
  <c r="O1909" i="1" s="1"/>
  <c r="Y1908" i="1"/>
  <c r="AA1908" i="1" s="1"/>
  <c r="I1909" i="1" l="1"/>
  <c r="R1909" i="1" s="1"/>
  <c r="K1909" i="1"/>
  <c r="T1909" i="1" s="1"/>
  <c r="L1909" i="1"/>
  <c r="Q1909" i="1" s="1"/>
  <c r="X1909" i="1" s="1"/>
  <c r="S1909" i="1"/>
  <c r="V1909" i="1" s="1"/>
  <c r="Z1908" i="1"/>
  <c r="P1909" i="1" l="1"/>
  <c r="W1909" i="1" s="1"/>
  <c r="M1909" i="1"/>
  <c r="N1909" i="1"/>
  <c r="U1909" i="1" l="1"/>
  <c r="I1910" i="1" s="1"/>
  <c r="M1910" i="1" s="1"/>
  <c r="Y1909" i="1"/>
  <c r="AA1909" i="1" s="1"/>
  <c r="J1910" i="1" l="1"/>
  <c r="S1910" i="1" s="1"/>
  <c r="N1910" i="1"/>
  <c r="R1910" i="1"/>
  <c r="K1910" i="1"/>
  <c r="P1910" i="1" s="1"/>
  <c r="L1910" i="1"/>
  <c r="Q1910" i="1" s="1"/>
  <c r="X1910" i="1" s="1"/>
  <c r="Z1909" i="1"/>
  <c r="O1910" i="1" l="1"/>
  <c r="V1910" i="1" s="1"/>
  <c r="U1910" i="1"/>
  <c r="T1910" i="1"/>
  <c r="W1910" i="1" s="1"/>
  <c r="Y1910" i="1" l="1"/>
  <c r="Z1910" i="1" s="1"/>
  <c r="J1911" i="1"/>
  <c r="O1911" i="1" s="1"/>
  <c r="I1911" i="1"/>
  <c r="M1911" i="1" s="1"/>
  <c r="L1911" i="1"/>
  <c r="Q1911" i="1" s="1"/>
  <c r="X1911" i="1" s="1"/>
  <c r="K1911" i="1"/>
  <c r="P1911" i="1" s="1"/>
  <c r="AA1910" i="1" l="1"/>
  <c r="S1911" i="1"/>
  <c r="V1911" i="1" s="1"/>
  <c r="R1911" i="1"/>
  <c r="N1911" i="1"/>
  <c r="Y1911" i="1" s="1"/>
  <c r="T1911" i="1"/>
  <c r="W1911" i="1" s="1"/>
  <c r="U1911" i="1" l="1"/>
  <c r="L1912" i="1" s="1"/>
  <c r="Q1912" i="1" s="1"/>
  <c r="X1912" i="1" s="1"/>
  <c r="Z1911" i="1"/>
  <c r="AA1911" i="1"/>
  <c r="I1912" i="1" l="1"/>
  <c r="N1912" i="1" s="1"/>
  <c r="J1912" i="1"/>
  <c r="S1912" i="1" s="1"/>
  <c r="K1912" i="1"/>
  <c r="P1912" i="1" s="1"/>
  <c r="R1912" i="1" l="1"/>
  <c r="M1912" i="1"/>
  <c r="O1912" i="1"/>
  <c r="V1912" i="1" s="1"/>
  <c r="T1912" i="1"/>
  <c r="W1912" i="1" s="1"/>
  <c r="U1912" i="1" l="1"/>
  <c r="L1913" i="1" s="1"/>
  <c r="Q1913" i="1" s="1"/>
  <c r="X1913" i="1" s="1"/>
  <c r="Y1912" i="1"/>
  <c r="Z1912" i="1" s="1"/>
  <c r="I1913" i="1" l="1"/>
  <c r="N1913" i="1" s="1"/>
  <c r="K1913" i="1"/>
  <c r="T1913" i="1" s="1"/>
  <c r="J1913" i="1"/>
  <c r="O1913" i="1" s="1"/>
  <c r="AA1912" i="1"/>
  <c r="P1913" i="1" l="1"/>
  <c r="W1913" i="1" s="1"/>
  <c r="R1913" i="1"/>
  <c r="M1913" i="1"/>
  <c r="S1913" i="1"/>
  <c r="V1913" i="1" s="1"/>
  <c r="U1913" i="1" l="1"/>
  <c r="I1914" i="1" s="1"/>
  <c r="M1914" i="1" s="1"/>
  <c r="Y1913" i="1"/>
  <c r="Z1913" i="1" s="1"/>
  <c r="R1914" i="1" l="1"/>
  <c r="N1914" i="1"/>
  <c r="K1914" i="1"/>
  <c r="T1914" i="1" s="1"/>
  <c r="J1914" i="1"/>
  <c r="S1914" i="1" s="1"/>
  <c r="L1914" i="1"/>
  <c r="Q1914" i="1" s="1"/>
  <c r="X1914" i="1" s="1"/>
  <c r="AA1913" i="1"/>
  <c r="U1914" i="1" l="1"/>
  <c r="I1915" i="1" s="1"/>
  <c r="N1915" i="1" s="1"/>
  <c r="O1914" i="1"/>
  <c r="V1914" i="1" s="1"/>
  <c r="P1914" i="1"/>
  <c r="W1914" i="1" s="1"/>
  <c r="J1915" i="1" l="1"/>
  <c r="S1915" i="1" s="1"/>
  <c r="M1915" i="1"/>
  <c r="R1915" i="1"/>
  <c r="K1915" i="1"/>
  <c r="T1915" i="1" s="1"/>
  <c r="Y1914" i="1"/>
  <c r="AA1914" i="1" s="1"/>
  <c r="L1915" i="1"/>
  <c r="Q1915" i="1" s="1"/>
  <c r="X1915" i="1" s="1"/>
  <c r="U1915" i="1" l="1"/>
  <c r="I1916" i="1" s="1"/>
  <c r="O1915" i="1"/>
  <c r="V1915" i="1" s="1"/>
  <c r="P1915" i="1"/>
  <c r="W1915" i="1" s="1"/>
  <c r="Z1914" i="1"/>
  <c r="J1916" i="1" l="1"/>
  <c r="O1916" i="1" s="1"/>
  <c r="Y1915" i="1"/>
  <c r="Z1915" i="1" s="1"/>
  <c r="K1916" i="1"/>
  <c r="T1916" i="1" s="1"/>
  <c r="L1916" i="1"/>
  <c r="Q1916" i="1" s="1"/>
  <c r="X1916" i="1" s="1"/>
  <c r="N1916" i="1"/>
  <c r="M1916" i="1"/>
  <c r="R1916" i="1"/>
  <c r="S1916" i="1" l="1"/>
  <c r="V1916" i="1" s="1"/>
  <c r="AA1915" i="1"/>
  <c r="P1916" i="1"/>
  <c r="W1916" i="1" s="1"/>
  <c r="U1916" i="1"/>
  <c r="Y1916" i="1" l="1"/>
  <c r="AA1916" i="1" s="1"/>
  <c r="J1917" i="1"/>
  <c r="I1917" i="1"/>
  <c r="K1917" i="1"/>
  <c r="L1917" i="1"/>
  <c r="Z1916" i="1" l="1"/>
  <c r="Q1917" i="1"/>
  <c r="X1917" i="1" s="1"/>
  <c r="R1917" i="1"/>
  <c r="N1917" i="1"/>
  <c r="M1917" i="1"/>
  <c r="P1917" i="1"/>
  <c r="T1917" i="1"/>
  <c r="O1917" i="1"/>
  <c r="S1917" i="1"/>
  <c r="V1917" i="1" l="1"/>
  <c r="W1917" i="1"/>
  <c r="Y1917" i="1"/>
  <c r="U1917" i="1"/>
  <c r="J1918" i="1" l="1"/>
  <c r="I1918" i="1"/>
  <c r="K1918" i="1"/>
  <c r="L1918" i="1"/>
  <c r="AA1917" i="1"/>
  <c r="Z1917" i="1"/>
  <c r="Q1918" i="1" l="1"/>
  <c r="X1918" i="1" s="1"/>
  <c r="M1918" i="1"/>
  <c r="R1918" i="1"/>
  <c r="N1918" i="1"/>
  <c r="T1918" i="1"/>
  <c r="P1918" i="1"/>
  <c r="S1918" i="1"/>
  <c r="O1918" i="1"/>
  <c r="V1918" i="1" l="1"/>
  <c r="Y1918" i="1"/>
  <c r="AA1918" i="1" s="1"/>
  <c r="W1918" i="1"/>
  <c r="U1918" i="1"/>
  <c r="Z1918" i="1" l="1"/>
  <c r="J1919" i="1"/>
  <c r="I1919" i="1"/>
  <c r="K1919" i="1"/>
  <c r="L1919" i="1"/>
  <c r="Q1919" i="1" l="1"/>
  <c r="X1919" i="1" s="1"/>
  <c r="N1919" i="1"/>
  <c r="M1919" i="1"/>
  <c r="R1919" i="1"/>
  <c r="P1919" i="1"/>
  <c r="T1919" i="1"/>
  <c r="O1919" i="1"/>
  <c r="S1919" i="1"/>
  <c r="V1919" i="1" l="1"/>
  <c r="W1919" i="1"/>
  <c r="Y1919" i="1"/>
  <c r="Z1919" i="1" s="1"/>
  <c r="U1919" i="1"/>
  <c r="AA1919" i="1" l="1"/>
  <c r="J1920" i="1"/>
  <c r="I1920" i="1"/>
  <c r="K1920" i="1"/>
  <c r="L1920" i="1"/>
  <c r="Q1920" i="1" l="1"/>
  <c r="X1920" i="1" s="1"/>
  <c r="R1920" i="1"/>
  <c r="N1920" i="1"/>
  <c r="M1920" i="1"/>
  <c r="P1920" i="1"/>
  <c r="T1920" i="1"/>
  <c r="S1920" i="1"/>
  <c r="O1920" i="1"/>
  <c r="V1920" i="1" l="1"/>
  <c r="Y1920" i="1"/>
  <c r="Z1920" i="1" s="1"/>
  <c r="W1920" i="1"/>
  <c r="U1920" i="1"/>
  <c r="AA1920" i="1" l="1"/>
  <c r="L1921" i="1"/>
  <c r="Q1921" i="1" s="1"/>
  <c r="X1921" i="1" s="1"/>
  <c r="J1921" i="1"/>
  <c r="I1921" i="1"/>
  <c r="K1921" i="1"/>
  <c r="T1921" i="1" l="1"/>
  <c r="P1921" i="1"/>
  <c r="N1921" i="1"/>
  <c r="M1921" i="1"/>
  <c r="R1921" i="1"/>
  <c r="S1921" i="1"/>
  <c r="O1921" i="1"/>
  <c r="W1921" i="1" l="1"/>
  <c r="V1921" i="1"/>
  <c r="Y1921" i="1"/>
  <c r="U1921" i="1"/>
  <c r="L1922" i="1" l="1"/>
  <c r="Q1922" i="1" s="1"/>
  <c r="X1922" i="1" s="1"/>
  <c r="I1922" i="1"/>
  <c r="K1922" i="1"/>
  <c r="J1922" i="1"/>
  <c r="AA1921" i="1"/>
  <c r="Z1921" i="1"/>
  <c r="O1922" i="1" l="1"/>
  <c r="S1922" i="1"/>
  <c r="P1922" i="1"/>
  <c r="T1922" i="1"/>
  <c r="N1922" i="1"/>
  <c r="M1922" i="1"/>
  <c r="R1922" i="1"/>
  <c r="V1922" i="1" l="1"/>
  <c r="W1922" i="1"/>
  <c r="U1922" i="1"/>
  <c r="Y1922" i="1"/>
  <c r="J1923" i="1" l="1"/>
  <c r="S1923" i="1" s="1"/>
  <c r="L1923" i="1"/>
  <c r="Q1923" i="1" s="1"/>
  <c r="X1923" i="1" s="1"/>
  <c r="K1923" i="1"/>
  <c r="T1923" i="1" s="1"/>
  <c r="I1923" i="1"/>
  <c r="M1923" i="1" s="1"/>
  <c r="AA1922" i="1"/>
  <c r="Z1922" i="1"/>
  <c r="O1923" i="1" l="1"/>
  <c r="V1923" i="1" s="1"/>
  <c r="R1923" i="1"/>
  <c r="P1923" i="1"/>
  <c r="W1923" i="1" s="1"/>
  <c r="N1923" i="1"/>
  <c r="Y1923" i="1" l="1"/>
  <c r="Z1923" i="1" s="1"/>
  <c r="U1923" i="1"/>
  <c r="J1924" i="1" s="1"/>
  <c r="AA1923" i="1" l="1"/>
  <c r="L1924" i="1"/>
  <c r="Q1924" i="1" s="1"/>
  <c r="X1924" i="1" s="1"/>
  <c r="K1924" i="1"/>
  <c r="T1924" i="1" s="1"/>
  <c r="I1924" i="1"/>
  <c r="R1924" i="1" s="1"/>
  <c r="O1924" i="1"/>
  <c r="S1924" i="1"/>
  <c r="M1924" i="1" l="1"/>
  <c r="N1924" i="1"/>
  <c r="P1924" i="1"/>
  <c r="W1924" i="1" s="1"/>
  <c r="V1924" i="1"/>
  <c r="U1924" i="1" l="1"/>
  <c r="J1925" i="1" s="1"/>
  <c r="Y1924" i="1"/>
  <c r="AA1924" i="1" s="1"/>
  <c r="L1925" i="1" l="1"/>
  <c r="Q1925" i="1" s="1"/>
  <c r="X1925" i="1" s="1"/>
  <c r="K1925" i="1"/>
  <c r="P1925" i="1" s="1"/>
  <c r="I1925" i="1"/>
  <c r="M1925" i="1" s="1"/>
  <c r="Z1924" i="1"/>
  <c r="O1925" i="1"/>
  <c r="S1925" i="1"/>
  <c r="N1925" i="1" l="1"/>
  <c r="Y1925" i="1" s="1"/>
  <c r="AA1925" i="1" s="1"/>
  <c r="T1925" i="1"/>
  <c r="W1925" i="1" s="1"/>
  <c r="R1925" i="1"/>
  <c r="V1925" i="1"/>
  <c r="U1925" i="1" l="1"/>
  <c r="J1926" i="1" s="1"/>
  <c r="Z1925" i="1"/>
  <c r="L1926" i="1" l="1"/>
  <c r="Q1926" i="1" s="1"/>
  <c r="X1926" i="1" s="1"/>
  <c r="K1926" i="1"/>
  <c r="T1926" i="1" s="1"/>
  <c r="I1926" i="1"/>
  <c r="M1926" i="1" s="1"/>
  <c r="S1926" i="1"/>
  <c r="O1926" i="1"/>
  <c r="N1926" i="1" l="1"/>
  <c r="P1926" i="1"/>
  <c r="W1926" i="1" s="1"/>
  <c r="R1926" i="1"/>
  <c r="V1926" i="1"/>
  <c r="U1926" i="1" l="1"/>
  <c r="J1927" i="1" s="1"/>
  <c r="Y1926" i="1"/>
  <c r="AA1926" i="1" s="1"/>
  <c r="L1927" i="1" l="1"/>
  <c r="Q1927" i="1" s="1"/>
  <c r="X1927" i="1" s="1"/>
  <c r="K1927" i="1"/>
  <c r="P1927" i="1" s="1"/>
  <c r="I1927" i="1"/>
  <c r="N1927" i="1" s="1"/>
  <c r="Z1926" i="1"/>
  <c r="O1927" i="1"/>
  <c r="S1927" i="1"/>
  <c r="T1927" i="1" l="1"/>
  <c r="W1927" i="1" s="1"/>
  <c r="R1927" i="1"/>
  <c r="M1927" i="1"/>
  <c r="Y1927" i="1" s="1"/>
  <c r="V1927" i="1"/>
  <c r="U1927" i="1" l="1"/>
  <c r="J1928" i="1" s="1"/>
  <c r="Z1927" i="1"/>
  <c r="AA1927" i="1"/>
  <c r="K1928" i="1" l="1"/>
  <c r="P1928" i="1" s="1"/>
  <c r="L1928" i="1"/>
  <c r="Q1928" i="1" s="1"/>
  <c r="X1928" i="1" s="1"/>
  <c r="I1928" i="1"/>
  <c r="R1928" i="1" s="1"/>
  <c r="S1928" i="1"/>
  <c r="O1928" i="1"/>
  <c r="T1928" i="1" l="1"/>
  <c r="W1928" i="1" s="1"/>
  <c r="M1928" i="1"/>
  <c r="N1928" i="1"/>
  <c r="V1928" i="1"/>
  <c r="U1928" i="1" l="1"/>
  <c r="I1929" i="1" s="1"/>
  <c r="Y1928" i="1"/>
  <c r="AA1928" i="1" s="1"/>
  <c r="Z1928" i="1" l="1"/>
  <c r="L1929" i="1"/>
  <c r="Q1929" i="1" s="1"/>
  <c r="X1929" i="1" s="1"/>
  <c r="J1929" i="1"/>
  <c r="S1929" i="1" s="1"/>
  <c r="K1929" i="1"/>
  <c r="P1929" i="1" s="1"/>
  <c r="N1929" i="1"/>
  <c r="M1929" i="1"/>
  <c r="R1929" i="1"/>
  <c r="T1929" i="1" l="1"/>
  <c r="W1929" i="1" s="1"/>
  <c r="O1929" i="1"/>
  <c r="Y1929" i="1" s="1"/>
  <c r="Z1929" i="1" s="1"/>
  <c r="U1929" i="1"/>
  <c r="V1929" i="1" l="1"/>
  <c r="K1930" i="1" s="1"/>
  <c r="AA1929" i="1"/>
  <c r="I1930" i="1"/>
  <c r="J1930" i="1" l="1"/>
  <c r="O1930" i="1" s="1"/>
  <c r="L1930" i="1"/>
  <c r="Q1930" i="1" s="1"/>
  <c r="X1930" i="1" s="1"/>
  <c r="P1930" i="1"/>
  <c r="T1930" i="1"/>
  <c r="N1930" i="1"/>
  <c r="M1930" i="1"/>
  <c r="R1930" i="1"/>
  <c r="S1930" i="1" l="1"/>
  <c r="V1930" i="1" s="1"/>
  <c r="W1930" i="1"/>
  <c r="Y1930" i="1"/>
  <c r="AA1930" i="1" s="1"/>
  <c r="U1930" i="1"/>
  <c r="Z1930" i="1" l="1"/>
  <c r="J1931" i="1"/>
  <c r="I1931" i="1"/>
  <c r="K1931" i="1"/>
  <c r="L1931" i="1"/>
  <c r="Q1931" i="1" l="1"/>
  <c r="X1931" i="1" s="1"/>
  <c r="R1931" i="1"/>
  <c r="N1931" i="1"/>
  <c r="M1931" i="1"/>
  <c r="T1931" i="1"/>
  <c r="P1931" i="1"/>
  <c r="S1931" i="1"/>
  <c r="O1931" i="1"/>
  <c r="V1931" i="1" l="1"/>
  <c r="W1931" i="1"/>
  <c r="Y1931" i="1"/>
  <c r="Z1931" i="1" s="1"/>
  <c r="U1931" i="1"/>
  <c r="AA1931" i="1" l="1"/>
  <c r="J1932" i="1"/>
  <c r="I1932" i="1"/>
  <c r="K1932" i="1"/>
  <c r="L1932" i="1"/>
  <c r="Q1932" i="1" l="1"/>
  <c r="X1932" i="1" s="1"/>
  <c r="N1932" i="1"/>
  <c r="M1932" i="1"/>
  <c r="R1932" i="1"/>
  <c r="T1932" i="1"/>
  <c r="P1932" i="1"/>
  <c r="O1932" i="1"/>
  <c r="S1932" i="1"/>
  <c r="V1932" i="1" l="1"/>
  <c r="Y1932" i="1"/>
  <c r="Z1932" i="1" s="1"/>
  <c r="W1932" i="1"/>
  <c r="U1932" i="1"/>
  <c r="AA1932" i="1" l="1"/>
  <c r="J1933" i="1"/>
  <c r="I1933" i="1"/>
  <c r="K1933" i="1"/>
  <c r="L1933" i="1"/>
  <c r="P1933" i="1" l="1"/>
  <c r="T1933" i="1"/>
  <c r="R1933" i="1"/>
  <c r="N1933" i="1"/>
  <c r="M1933" i="1"/>
  <c r="Q1933" i="1"/>
  <c r="X1933" i="1" s="1"/>
  <c r="O1933" i="1"/>
  <c r="S1933" i="1"/>
  <c r="W1933" i="1" l="1"/>
  <c r="V1933" i="1"/>
  <c r="Y1933" i="1"/>
  <c r="AA1933" i="1" s="1"/>
  <c r="U1933" i="1"/>
  <c r="Z1933" i="1" l="1"/>
  <c r="J1934" i="1"/>
  <c r="I1934" i="1"/>
  <c r="K1934" i="1"/>
  <c r="L1934" i="1"/>
  <c r="Q1934" i="1" l="1"/>
  <c r="X1934" i="1" s="1"/>
  <c r="M1934" i="1"/>
  <c r="R1934" i="1"/>
  <c r="N1934" i="1"/>
  <c r="T1934" i="1"/>
  <c r="P1934" i="1"/>
  <c r="S1934" i="1"/>
  <c r="O1934" i="1"/>
  <c r="W1934" i="1" l="1"/>
  <c r="V1934" i="1"/>
  <c r="Y1934" i="1"/>
  <c r="U1934" i="1"/>
  <c r="J1935" i="1" l="1"/>
  <c r="I1935" i="1"/>
  <c r="K1935" i="1"/>
  <c r="AA1934" i="1"/>
  <c r="Z1934" i="1"/>
  <c r="L1935" i="1"/>
  <c r="N1935" i="1" l="1"/>
  <c r="M1935" i="1"/>
  <c r="R1935" i="1"/>
  <c r="Q1935" i="1"/>
  <c r="X1935" i="1" s="1"/>
  <c r="P1935" i="1"/>
  <c r="T1935" i="1"/>
  <c r="O1935" i="1"/>
  <c r="S1935" i="1"/>
  <c r="V1935" i="1" l="1"/>
  <c r="W1935" i="1"/>
  <c r="Y1935" i="1"/>
  <c r="U1935" i="1"/>
  <c r="J1936" i="1" l="1"/>
  <c r="I1936" i="1"/>
  <c r="K1936" i="1"/>
  <c r="Z1935" i="1"/>
  <c r="AA1935" i="1"/>
  <c r="L1936" i="1"/>
  <c r="P1936" i="1" l="1"/>
  <c r="T1936" i="1"/>
  <c r="Q1936" i="1"/>
  <c r="X1936" i="1" s="1"/>
  <c r="R1936" i="1"/>
  <c r="N1936" i="1"/>
  <c r="M1936" i="1"/>
  <c r="S1936" i="1"/>
  <c r="O1936" i="1"/>
  <c r="W1936" i="1" l="1"/>
  <c r="V1936" i="1"/>
  <c r="U1936" i="1"/>
  <c r="Y1936" i="1"/>
  <c r="J1937" i="1" l="1"/>
  <c r="S1937" i="1" s="1"/>
  <c r="L1937" i="1"/>
  <c r="Q1937" i="1" s="1"/>
  <c r="X1937" i="1" s="1"/>
  <c r="K1937" i="1"/>
  <c r="T1937" i="1" s="1"/>
  <c r="I1937" i="1"/>
  <c r="M1937" i="1" s="1"/>
  <c r="AA1936" i="1"/>
  <c r="Z1936" i="1"/>
  <c r="O1937" i="1" l="1"/>
  <c r="V1937" i="1" s="1"/>
  <c r="N1937" i="1"/>
  <c r="P1937" i="1"/>
  <c r="R1937" i="1"/>
  <c r="U1937" i="1" l="1"/>
  <c r="J1938" i="1" s="1"/>
  <c r="Y1937" i="1"/>
  <c r="Z1937" i="1" s="1"/>
  <c r="W1937" i="1"/>
  <c r="I1938" i="1" l="1"/>
  <c r="M1938" i="1" s="1"/>
  <c r="L1938" i="1"/>
  <c r="Q1938" i="1" s="1"/>
  <c r="X1938" i="1" s="1"/>
  <c r="K1938" i="1"/>
  <c r="P1938" i="1" s="1"/>
  <c r="AA1937" i="1"/>
  <c r="O1938" i="1"/>
  <c r="S1938" i="1"/>
  <c r="R1938" i="1" l="1"/>
  <c r="N1938" i="1"/>
  <c r="Y1938" i="1" s="1"/>
  <c r="T1938" i="1"/>
  <c r="W1938" i="1" s="1"/>
  <c r="V1938" i="1"/>
  <c r="U1938" i="1" l="1"/>
  <c r="J1939" i="1" s="1"/>
  <c r="AA1938" i="1"/>
  <c r="Z1938" i="1"/>
  <c r="L1939" i="1" l="1"/>
  <c r="Q1939" i="1" s="1"/>
  <c r="X1939" i="1" s="1"/>
  <c r="K1939" i="1"/>
  <c r="P1939" i="1" s="1"/>
  <c r="I1939" i="1"/>
  <c r="R1939" i="1" s="1"/>
  <c r="S1939" i="1"/>
  <c r="O1939" i="1"/>
  <c r="T1939" i="1" l="1"/>
  <c r="W1939" i="1" s="1"/>
  <c r="M1939" i="1"/>
  <c r="N1939" i="1"/>
  <c r="V1939" i="1"/>
  <c r="Y1939" i="1" l="1"/>
  <c r="Z1939" i="1" s="1"/>
  <c r="U1939" i="1"/>
  <c r="J1940" i="1" s="1"/>
  <c r="AA1939" i="1" l="1"/>
  <c r="L1940" i="1"/>
  <c r="Q1940" i="1" s="1"/>
  <c r="X1940" i="1" s="1"/>
  <c r="K1940" i="1"/>
  <c r="P1940" i="1" s="1"/>
  <c r="I1940" i="1"/>
  <c r="N1940" i="1" s="1"/>
  <c r="O1940" i="1"/>
  <c r="S1940" i="1"/>
  <c r="T1940" i="1" l="1"/>
  <c r="W1940" i="1" s="1"/>
  <c r="M1940" i="1"/>
  <c r="Y1940" i="1" s="1"/>
  <c r="AA1940" i="1" s="1"/>
  <c r="R1940" i="1"/>
  <c r="V1940" i="1"/>
  <c r="U1940" i="1" l="1"/>
  <c r="L1941" i="1" s="1"/>
  <c r="Q1941" i="1" s="1"/>
  <c r="X1941" i="1" s="1"/>
  <c r="Z1940" i="1"/>
  <c r="J1941" i="1" l="1"/>
  <c r="O1941" i="1" s="1"/>
  <c r="K1941" i="1"/>
  <c r="P1941" i="1" s="1"/>
  <c r="I1941" i="1"/>
  <c r="R1941" i="1" s="1"/>
  <c r="S1941" i="1" l="1"/>
  <c r="V1941" i="1" s="1"/>
  <c r="N1941" i="1"/>
  <c r="M1941" i="1"/>
  <c r="T1941" i="1"/>
  <c r="W1941" i="1" s="1"/>
  <c r="U1941" i="1" l="1"/>
  <c r="J1942" i="1" s="1"/>
  <c r="S1942" i="1" s="1"/>
  <c r="Y1941" i="1"/>
  <c r="AA1941" i="1" s="1"/>
  <c r="O1942" i="1" l="1"/>
  <c r="V1942" i="1" s="1"/>
  <c r="Z1941" i="1"/>
  <c r="I1942" i="1"/>
  <c r="M1942" i="1" s="1"/>
  <c r="L1942" i="1"/>
  <c r="Q1942" i="1" s="1"/>
  <c r="X1942" i="1" s="1"/>
  <c r="K1942" i="1"/>
  <c r="T1942" i="1" s="1"/>
  <c r="R1942" i="1" l="1"/>
  <c r="N1942" i="1"/>
  <c r="P1942" i="1"/>
  <c r="W1942" i="1" s="1"/>
  <c r="U1942" i="1" l="1"/>
  <c r="J1943" i="1" s="1"/>
  <c r="O1943" i="1" s="1"/>
  <c r="Y1942" i="1"/>
  <c r="AA1942" i="1" s="1"/>
  <c r="K1943" i="1" l="1"/>
  <c r="P1943" i="1" s="1"/>
  <c r="S1943" i="1"/>
  <c r="V1943" i="1" s="1"/>
  <c r="I1943" i="1"/>
  <c r="N1943" i="1" s="1"/>
  <c r="L1943" i="1"/>
  <c r="Q1943" i="1" s="1"/>
  <c r="X1943" i="1" s="1"/>
  <c r="Z1942" i="1"/>
  <c r="T1943" i="1" l="1"/>
  <c r="W1943" i="1" s="1"/>
  <c r="M1943" i="1"/>
  <c r="Y1943" i="1" s="1"/>
  <c r="Z1943" i="1" s="1"/>
  <c r="R1943" i="1"/>
  <c r="U1943" i="1" l="1"/>
  <c r="J1944" i="1" s="1"/>
  <c r="S1944" i="1" s="1"/>
  <c r="AA1943" i="1"/>
  <c r="I1944" i="1" l="1"/>
  <c r="M1944" i="1" s="1"/>
  <c r="K1944" i="1"/>
  <c r="P1944" i="1" s="1"/>
  <c r="O1944" i="1"/>
  <c r="V1944" i="1" s="1"/>
  <c r="L1944" i="1"/>
  <c r="Q1944" i="1" s="1"/>
  <c r="X1944" i="1" s="1"/>
  <c r="R1944" i="1" l="1"/>
  <c r="N1944" i="1"/>
  <c r="T1944" i="1"/>
  <c r="W1944" i="1" s="1"/>
  <c r="U1944" i="1" l="1"/>
  <c r="J1945" i="1" s="1"/>
  <c r="S1945" i="1" s="1"/>
  <c r="Y1944" i="1"/>
  <c r="Z1944" i="1" s="1"/>
  <c r="I1945" i="1" l="1"/>
  <c r="N1945" i="1" s="1"/>
  <c r="K1945" i="1"/>
  <c r="T1945" i="1" s="1"/>
  <c r="O1945" i="1"/>
  <c r="V1945" i="1" s="1"/>
  <c r="L1945" i="1"/>
  <c r="Q1945" i="1" s="1"/>
  <c r="X1945" i="1" s="1"/>
  <c r="AA1944" i="1"/>
  <c r="M1945" i="1" l="1"/>
  <c r="R1945" i="1"/>
  <c r="P1945" i="1"/>
  <c r="W1945" i="1" s="1"/>
  <c r="U1945" i="1" l="1"/>
  <c r="I1946" i="1" s="1"/>
  <c r="R1946" i="1" s="1"/>
  <c r="Y1945" i="1"/>
  <c r="AA1945" i="1" s="1"/>
  <c r="K1946" i="1" l="1"/>
  <c r="T1946" i="1" s="1"/>
  <c r="M1946" i="1"/>
  <c r="N1946" i="1"/>
  <c r="J1946" i="1"/>
  <c r="O1946" i="1" s="1"/>
  <c r="L1946" i="1"/>
  <c r="Q1946" i="1" s="1"/>
  <c r="X1946" i="1" s="1"/>
  <c r="Z1945" i="1"/>
  <c r="P1946" i="1" l="1"/>
  <c r="W1946" i="1" s="1"/>
  <c r="U1946" i="1"/>
  <c r="I1947" i="1" s="1"/>
  <c r="S1946" i="1"/>
  <c r="V1946" i="1" s="1"/>
  <c r="J1947" i="1" l="1"/>
  <c r="S1947" i="1" s="1"/>
  <c r="Y1946" i="1"/>
  <c r="Z1946" i="1" s="1"/>
  <c r="L1947" i="1"/>
  <c r="Q1947" i="1" s="1"/>
  <c r="X1947" i="1" s="1"/>
  <c r="K1947" i="1"/>
  <c r="T1947" i="1" s="1"/>
  <c r="R1947" i="1"/>
  <c r="N1947" i="1"/>
  <c r="M1947" i="1"/>
  <c r="O1947" i="1" l="1"/>
  <c r="V1947" i="1" s="1"/>
  <c r="AA1946" i="1"/>
  <c r="P1947" i="1"/>
  <c r="W1947" i="1" s="1"/>
  <c r="U1947" i="1"/>
  <c r="Y1947" i="1" l="1"/>
  <c r="Z1947" i="1" s="1"/>
  <c r="J1948" i="1"/>
  <c r="O1948" i="1" s="1"/>
  <c r="L1948" i="1"/>
  <c r="Q1948" i="1" s="1"/>
  <c r="X1948" i="1" s="1"/>
  <c r="K1948" i="1"/>
  <c r="T1948" i="1" s="1"/>
  <c r="I1948" i="1"/>
  <c r="M1948" i="1" s="1"/>
  <c r="AA1947" i="1" l="1"/>
  <c r="S1948" i="1"/>
  <c r="V1948" i="1" s="1"/>
  <c r="R1948" i="1"/>
  <c r="N1948" i="1"/>
  <c r="P1948" i="1"/>
  <c r="W1948" i="1" s="1"/>
  <c r="U1948" i="1" l="1"/>
  <c r="J1949" i="1" s="1"/>
  <c r="Y1948" i="1"/>
  <c r="AA1948" i="1" s="1"/>
  <c r="L1949" i="1" l="1"/>
  <c r="Q1949" i="1" s="1"/>
  <c r="X1949" i="1" s="1"/>
  <c r="K1949" i="1"/>
  <c r="T1949" i="1" s="1"/>
  <c r="I1949" i="1"/>
  <c r="R1949" i="1" s="1"/>
  <c r="Z1948" i="1"/>
  <c r="O1949" i="1"/>
  <c r="S1949" i="1"/>
  <c r="M1949" i="1" l="1"/>
  <c r="P1949" i="1"/>
  <c r="W1949" i="1" s="1"/>
  <c r="N1949" i="1"/>
  <c r="V1949" i="1"/>
  <c r="U1949" i="1" l="1"/>
  <c r="L1950" i="1" s="1"/>
  <c r="Q1950" i="1" s="1"/>
  <c r="X1950" i="1" s="1"/>
  <c r="Y1949" i="1"/>
  <c r="Z1949" i="1" s="1"/>
  <c r="K1950" i="1" l="1"/>
  <c r="T1950" i="1" s="1"/>
  <c r="I1950" i="1"/>
  <c r="M1950" i="1" s="1"/>
  <c r="J1950" i="1"/>
  <c r="S1950" i="1" s="1"/>
  <c r="AA1949" i="1"/>
  <c r="N1950" i="1" l="1"/>
  <c r="R1950" i="1"/>
  <c r="P1950" i="1"/>
  <c r="W1950" i="1" s="1"/>
  <c r="O1950" i="1"/>
  <c r="U1950" i="1" l="1"/>
  <c r="I1951" i="1" s="1"/>
  <c r="Y1950" i="1"/>
  <c r="AA1950" i="1" s="1"/>
  <c r="V1950" i="1"/>
  <c r="J1951" i="1" l="1"/>
  <c r="O1951" i="1" s="1"/>
  <c r="Z1950" i="1"/>
  <c r="L1951" i="1"/>
  <c r="Q1951" i="1" s="1"/>
  <c r="X1951" i="1" s="1"/>
  <c r="K1951" i="1"/>
  <c r="P1951" i="1" s="1"/>
  <c r="N1951" i="1"/>
  <c r="M1951" i="1"/>
  <c r="R1951" i="1"/>
  <c r="S1951" i="1" l="1"/>
  <c r="V1951" i="1" s="1"/>
  <c r="T1951" i="1"/>
  <c r="W1951" i="1" s="1"/>
  <c r="U1951" i="1"/>
  <c r="Y1951" i="1"/>
  <c r="J1952" i="1" l="1"/>
  <c r="S1952" i="1" s="1"/>
  <c r="K1952" i="1"/>
  <c r="P1952" i="1" s="1"/>
  <c r="I1952" i="1"/>
  <c r="R1952" i="1" s="1"/>
  <c r="L1952" i="1"/>
  <c r="Q1952" i="1" s="1"/>
  <c r="X1952" i="1" s="1"/>
  <c r="Z1951" i="1"/>
  <c r="AA1951" i="1"/>
  <c r="O1952" i="1" l="1"/>
  <c r="V1952" i="1" s="1"/>
  <c r="T1952" i="1"/>
  <c r="W1952" i="1" s="1"/>
  <c r="N1952" i="1"/>
  <c r="M1952" i="1"/>
  <c r="Y1952" i="1" l="1"/>
  <c r="Z1952" i="1" s="1"/>
  <c r="U1952" i="1"/>
  <c r="J1953" i="1" s="1"/>
  <c r="L1953" i="1" l="1"/>
  <c r="Q1953" i="1" s="1"/>
  <c r="X1953" i="1" s="1"/>
  <c r="K1953" i="1"/>
  <c r="T1953" i="1" s="1"/>
  <c r="I1953" i="1"/>
  <c r="R1953" i="1" s="1"/>
  <c r="AA1952" i="1"/>
  <c r="S1953" i="1"/>
  <c r="O1953" i="1"/>
  <c r="M1953" i="1" l="1"/>
  <c r="P1953" i="1"/>
  <c r="W1953" i="1" s="1"/>
  <c r="N1953" i="1"/>
  <c r="V1953" i="1"/>
  <c r="U1953" i="1" l="1"/>
  <c r="L1954" i="1" s="1"/>
  <c r="Q1954" i="1" s="1"/>
  <c r="X1954" i="1" s="1"/>
  <c r="Y1953" i="1"/>
  <c r="AA1953" i="1" s="1"/>
  <c r="Z1953" i="1" l="1"/>
  <c r="I1954" i="1"/>
  <c r="N1954" i="1" s="1"/>
  <c r="K1954" i="1"/>
  <c r="T1954" i="1" s="1"/>
  <c r="J1954" i="1"/>
  <c r="O1954" i="1" s="1"/>
  <c r="M1954" i="1" l="1"/>
  <c r="R1954" i="1"/>
  <c r="P1954" i="1"/>
  <c r="W1954" i="1" s="1"/>
  <c r="S1954" i="1"/>
  <c r="V1954" i="1" s="1"/>
  <c r="U1954" i="1" l="1"/>
  <c r="J1955" i="1" s="1"/>
  <c r="O1955" i="1" s="1"/>
  <c r="Y1954" i="1"/>
  <c r="Z1954" i="1" s="1"/>
  <c r="I1955" i="1" l="1"/>
  <c r="N1955" i="1" s="1"/>
  <c r="L1955" i="1"/>
  <c r="Q1955" i="1" s="1"/>
  <c r="X1955" i="1" s="1"/>
  <c r="K1955" i="1"/>
  <c r="P1955" i="1" s="1"/>
  <c r="S1955" i="1"/>
  <c r="V1955" i="1" s="1"/>
  <c r="AA1954" i="1"/>
  <c r="T1955" i="1" l="1"/>
  <c r="W1955" i="1" s="1"/>
  <c r="R1955" i="1"/>
  <c r="M1955" i="1"/>
  <c r="Y1955" i="1" s="1"/>
  <c r="U1955" i="1" l="1"/>
  <c r="L1956" i="1" s="1"/>
  <c r="Q1956" i="1" s="1"/>
  <c r="X1956" i="1" s="1"/>
  <c r="Z1955" i="1"/>
  <c r="AA1955" i="1"/>
  <c r="K1956" i="1" l="1"/>
  <c r="T1956" i="1" s="1"/>
  <c r="I1956" i="1"/>
  <c r="M1956" i="1" s="1"/>
  <c r="J1956" i="1"/>
  <c r="S1956" i="1" s="1"/>
  <c r="P1956" i="1" l="1"/>
  <c r="W1956" i="1" s="1"/>
  <c r="R1956" i="1"/>
  <c r="N1956" i="1"/>
  <c r="O1956" i="1"/>
  <c r="V1956" i="1" s="1"/>
  <c r="U1956" i="1" l="1"/>
  <c r="J1957" i="1" s="1"/>
  <c r="Y1956" i="1"/>
  <c r="AA1956" i="1" s="1"/>
  <c r="L1957" i="1" l="1"/>
  <c r="Q1957" i="1" s="1"/>
  <c r="X1957" i="1" s="1"/>
  <c r="K1957" i="1"/>
  <c r="P1957" i="1" s="1"/>
  <c r="I1957" i="1"/>
  <c r="M1957" i="1" s="1"/>
  <c r="Z1956" i="1"/>
  <c r="O1957" i="1"/>
  <c r="S1957" i="1"/>
  <c r="N1957" i="1" l="1"/>
  <c r="Y1957" i="1" s="1"/>
  <c r="T1957" i="1"/>
  <c r="W1957" i="1" s="1"/>
  <c r="R1957" i="1"/>
  <c r="V1957" i="1"/>
  <c r="U1957" i="1" l="1"/>
  <c r="J1958" i="1" s="1"/>
  <c r="AA1957" i="1"/>
  <c r="Z1957" i="1"/>
  <c r="L1958" i="1" l="1"/>
  <c r="Q1958" i="1" s="1"/>
  <c r="X1958" i="1" s="1"/>
  <c r="K1958" i="1"/>
  <c r="T1958" i="1" s="1"/>
  <c r="I1958" i="1"/>
  <c r="M1958" i="1" s="1"/>
  <c r="S1958" i="1"/>
  <c r="O1958" i="1"/>
  <c r="R1958" i="1" l="1"/>
  <c r="N1958" i="1"/>
  <c r="P1958" i="1"/>
  <c r="W1958" i="1" s="1"/>
  <c r="V1958" i="1"/>
  <c r="U1958" i="1" l="1"/>
  <c r="I1959" i="1" s="1"/>
  <c r="Y1958" i="1"/>
  <c r="AA1958" i="1" s="1"/>
  <c r="J1959" i="1" l="1"/>
  <c r="O1959" i="1" s="1"/>
  <c r="K1959" i="1"/>
  <c r="T1959" i="1" s="1"/>
  <c r="Z1958" i="1"/>
  <c r="L1959" i="1"/>
  <c r="Q1959" i="1" s="1"/>
  <c r="X1959" i="1" s="1"/>
  <c r="N1959" i="1"/>
  <c r="M1959" i="1"/>
  <c r="R1959" i="1"/>
  <c r="S1959" i="1" l="1"/>
  <c r="V1959" i="1" s="1"/>
  <c r="P1959" i="1"/>
  <c r="W1959" i="1" s="1"/>
  <c r="U1959" i="1"/>
  <c r="I1960" i="1" s="1"/>
  <c r="Y1959" i="1" l="1"/>
  <c r="Z1959" i="1" s="1"/>
  <c r="L1960" i="1"/>
  <c r="Q1960" i="1" s="1"/>
  <c r="X1960" i="1" s="1"/>
  <c r="J1960" i="1"/>
  <c r="O1960" i="1" s="1"/>
  <c r="K1960" i="1"/>
  <c r="P1960" i="1" s="1"/>
  <c r="R1960" i="1"/>
  <c r="N1960" i="1"/>
  <c r="M1960" i="1"/>
  <c r="AA1959" i="1" l="1"/>
  <c r="T1960" i="1"/>
  <c r="W1960" i="1" s="1"/>
  <c r="S1960" i="1"/>
  <c r="V1960" i="1" s="1"/>
  <c r="Y1960" i="1"/>
  <c r="U1960" i="1"/>
  <c r="J1961" i="1" l="1"/>
  <c r="I1961" i="1"/>
  <c r="K1961" i="1"/>
  <c r="Z1960" i="1"/>
  <c r="AA1960" i="1"/>
  <c r="L1961" i="1"/>
  <c r="Q1961" i="1" s="1"/>
  <c r="X1961" i="1" s="1"/>
  <c r="T1961" i="1" l="1"/>
  <c r="P1961" i="1"/>
  <c r="N1961" i="1"/>
  <c r="R1961" i="1"/>
  <c r="M1961" i="1"/>
  <c r="S1961" i="1"/>
  <c r="O1961" i="1"/>
  <c r="W1961" i="1" l="1"/>
  <c r="V1961" i="1"/>
  <c r="Y1961" i="1"/>
  <c r="AA1961" i="1" s="1"/>
  <c r="U1961" i="1"/>
  <c r="Z1961" i="1" l="1"/>
  <c r="I1962" i="1"/>
  <c r="K1962" i="1"/>
  <c r="J1962" i="1"/>
  <c r="L1962" i="1"/>
  <c r="Q1962" i="1" s="1"/>
  <c r="X1962" i="1" s="1"/>
  <c r="P1962" i="1" l="1"/>
  <c r="T1962" i="1"/>
  <c r="O1962" i="1"/>
  <c r="S1962" i="1"/>
  <c r="N1962" i="1"/>
  <c r="M1962" i="1"/>
  <c r="R1962" i="1"/>
  <c r="Y1962" i="1" l="1"/>
  <c r="U1962" i="1"/>
  <c r="V1962" i="1"/>
  <c r="W1962" i="1"/>
  <c r="J1963" i="1" l="1"/>
  <c r="I1963" i="1"/>
  <c r="K1963" i="1"/>
  <c r="L1963" i="1"/>
  <c r="Q1963" i="1" s="1"/>
  <c r="X1963" i="1" s="1"/>
  <c r="AA1962" i="1"/>
  <c r="Z1962" i="1"/>
  <c r="P1963" i="1" l="1"/>
  <c r="T1963" i="1"/>
  <c r="M1963" i="1"/>
  <c r="R1963" i="1"/>
  <c r="N1963" i="1"/>
  <c r="O1963" i="1"/>
  <c r="S1963" i="1"/>
  <c r="V1963" i="1" l="1"/>
  <c r="Y1963" i="1"/>
  <c r="U1963" i="1"/>
  <c r="W1963" i="1"/>
  <c r="L1964" i="1" l="1"/>
  <c r="Q1964" i="1" s="1"/>
  <c r="X1964" i="1" s="1"/>
  <c r="J1964" i="1"/>
  <c r="K1964" i="1"/>
  <c r="I1964" i="1"/>
  <c r="Z1963" i="1"/>
  <c r="AA1963" i="1"/>
  <c r="P1964" i="1" l="1"/>
  <c r="T1964" i="1"/>
  <c r="O1964" i="1"/>
  <c r="S1964" i="1"/>
  <c r="M1964" i="1"/>
  <c r="N1964" i="1"/>
  <c r="R1964" i="1"/>
  <c r="Y1964" i="1" l="1"/>
  <c r="V1964" i="1"/>
  <c r="W1964" i="1"/>
  <c r="U1964" i="1"/>
  <c r="L1965" i="1" l="1"/>
  <c r="Q1965" i="1" s="1"/>
  <c r="X1965" i="1" s="1"/>
  <c r="I1965" i="1"/>
  <c r="K1965" i="1"/>
  <c r="J1965" i="1"/>
  <c r="AA1964" i="1"/>
  <c r="Z1964" i="1"/>
  <c r="P1965" i="1" l="1"/>
  <c r="T1965" i="1"/>
  <c r="M1965" i="1"/>
  <c r="R1965" i="1"/>
  <c r="N1965" i="1"/>
  <c r="O1965" i="1"/>
  <c r="S1965" i="1"/>
  <c r="V1965" i="1" l="1"/>
  <c r="Y1965" i="1"/>
  <c r="U1965" i="1"/>
  <c r="W1965" i="1"/>
  <c r="J1966" i="1" l="1"/>
  <c r="I1966" i="1"/>
  <c r="K1966" i="1"/>
  <c r="AA1965" i="1"/>
  <c r="Z1965" i="1"/>
  <c r="L1966" i="1"/>
  <c r="Q1966" i="1" s="1"/>
  <c r="X1966" i="1" s="1"/>
  <c r="P1966" i="1" l="1"/>
  <c r="T1966" i="1"/>
  <c r="N1966" i="1"/>
  <c r="R1966" i="1"/>
  <c r="M1966" i="1"/>
  <c r="S1966" i="1"/>
  <c r="O1966" i="1"/>
  <c r="V1966" i="1" l="1"/>
  <c r="Y1966" i="1"/>
  <c r="AA1966" i="1" s="1"/>
  <c r="U1966" i="1"/>
  <c r="W1966" i="1"/>
  <c r="Z1966" i="1" l="1"/>
  <c r="I1967" i="1"/>
  <c r="J1967" i="1"/>
  <c r="K1967" i="1"/>
  <c r="L1967" i="1"/>
  <c r="Q1967" i="1" s="1"/>
  <c r="X1967" i="1" s="1"/>
  <c r="S1967" i="1" l="1"/>
  <c r="O1967" i="1"/>
  <c r="P1967" i="1"/>
  <c r="T1967" i="1"/>
  <c r="N1967" i="1"/>
  <c r="M1967" i="1"/>
  <c r="R1967" i="1"/>
  <c r="V1967" i="1" l="1"/>
  <c r="U1967" i="1"/>
  <c r="Y1967" i="1"/>
  <c r="W1967" i="1"/>
  <c r="Z1967" i="1" l="1"/>
  <c r="AA1967" i="1"/>
  <c r="J1968" i="1"/>
  <c r="I1968" i="1"/>
  <c r="K1968" i="1"/>
  <c r="L1968" i="1"/>
  <c r="Q1968" i="1" s="1"/>
  <c r="X1968" i="1" s="1"/>
  <c r="P1968" i="1" l="1"/>
  <c r="T1968" i="1"/>
  <c r="R1968" i="1"/>
  <c r="M1968" i="1"/>
  <c r="N1968" i="1"/>
  <c r="S1968" i="1"/>
  <c r="O1968" i="1"/>
  <c r="U1968" i="1" l="1"/>
  <c r="I1969" i="1" s="1"/>
  <c r="N1969" i="1" s="1"/>
  <c r="V1968" i="1"/>
  <c r="Y1968" i="1"/>
  <c r="W1968" i="1"/>
  <c r="J1969" i="1" l="1"/>
  <c r="S1969" i="1" s="1"/>
  <c r="L1969" i="1"/>
  <c r="Q1969" i="1" s="1"/>
  <c r="X1969" i="1" s="1"/>
  <c r="R1969" i="1"/>
  <c r="K1969" i="1"/>
  <c r="AA1968" i="1"/>
  <c r="Z1968" i="1"/>
  <c r="M1969" i="1"/>
  <c r="O1969" i="1" l="1"/>
  <c r="V1969" i="1" s="1"/>
  <c r="U1969" i="1"/>
  <c r="I1970" i="1" s="1"/>
  <c r="T1969" i="1"/>
  <c r="P1969" i="1"/>
  <c r="W1969" i="1" l="1"/>
  <c r="L1970" i="1" s="1"/>
  <c r="Q1970" i="1" s="1"/>
  <c r="J1970" i="1"/>
  <c r="O1970" i="1" s="1"/>
  <c r="Y1969" i="1"/>
  <c r="Z1969" i="1" s="1"/>
  <c r="N1970" i="1"/>
  <c r="M1970" i="1"/>
  <c r="R1970" i="1"/>
  <c r="K1970" i="1" l="1"/>
  <c r="T1970" i="1" s="1"/>
  <c r="S1970" i="1"/>
  <c r="V1970" i="1" s="1"/>
  <c r="AA1969" i="1"/>
  <c r="X1970" i="1"/>
  <c r="U1970" i="1"/>
  <c r="P1970" i="1" l="1"/>
  <c r="W1970" i="1" s="1"/>
  <c r="L1971" i="1" s="1"/>
  <c r="Q1971" i="1" s="1"/>
  <c r="X1971" i="1" s="1"/>
  <c r="J1971" i="1"/>
  <c r="S1971" i="1" s="1"/>
  <c r="I1971" i="1"/>
  <c r="M1971" i="1" s="1"/>
  <c r="K1971" i="1" l="1"/>
  <c r="T1971" i="1" s="1"/>
  <c r="Y1970" i="1"/>
  <c r="Z1970" i="1" s="1"/>
  <c r="R1971" i="1"/>
  <c r="O1971" i="1"/>
  <c r="V1971" i="1" s="1"/>
  <c r="N1971" i="1"/>
  <c r="U1971" i="1" l="1"/>
  <c r="J1972" i="1" s="1"/>
  <c r="S1972" i="1" s="1"/>
  <c r="P1971" i="1"/>
  <c r="W1971" i="1" s="1"/>
  <c r="AA1970" i="1"/>
  <c r="I1972" i="1" l="1"/>
  <c r="R1972" i="1" s="1"/>
  <c r="L1972" i="1"/>
  <c r="Q1972" i="1" s="1"/>
  <c r="X1972" i="1" s="1"/>
  <c r="K1972" i="1"/>
  <c r="T1972" i="1" s="1"/>
  <c r="Y1971" i="1"/>
  <c r="Z1971" i="1" s="1"/>
  <c r="O1972" i="1"/>
  <c r="V1972" i="1" s="1"/>
  <c r="N1972" i="1" l="1"/>
  <c r="M1972" i="1"/>
  <c r="P1972" i="1"/>
  <c r="W1972" i="1" s="1"/>
  <c r="AA1971" i="1"/>
  <c r="U1972" i="1" l="1"/>
  <c r="I1973" i="1" s="1"/>
  <c r="N1973" i="1" s="1"/>
  <c r="Y1972" i="1"/>
  <c r="AA1972" i="1" s="1"/>
  <c r="M1973" i="1" l="1"/>
  <c r="R1973" i="1"/>
  <c r="J1973" i="1"/>
  <c r="O1973" i="1" s="1"/>
  <c r="K1973" i="1"/>
  <c r="P1973" i="1" s="1"/>
  <c r="L1973" i="1"/>
  <c r="Q1973" i="1" s="1"/>
  <c r="X1973" i="1" s="1"/>
  <c r="Z1972" i="1"/>
  <c r="U1973" i="1" l="1"/>
  <c r="I1974" i="1" s="1"/>
  <c r="N1974" i="1" s="1"/>
  <c r="S1973" i="1"/>
  <c r="V1973" i="1" s="1"/>
  <c r="Y1973" i="1"/>
  <c r="Z1973" i="1" s="1"/>
  <c r="T1973" i="1"/>
  <c r="W1973" i="1" s="1"/>
  <c r="J1974" i="1" l="1"/>
  <c r="S1974" i="1" s="1"/>
  <c r="AA1973" i="1"/>
  <c r="K1974" i="1"/>
  <c r="T1974" i="1" s="1"/>
  <c r="L1974" i="1"/>
  <c r="Q1974" i="1" s="1"/>
  <c r="X1974" i="1" s="1"/>
  <c r="R1974" i="1"/>
  <c r="M1974" i="1"/>
  <c r="O1974" i="1" l="1"/>
  <c r="V1974" i="1" s="1"/>
  <c r="P1974" i="1"/>
  <c r="W1974" i="1" s="1"/>
  <c r="U1974" i="1"/>
  <c r="J1975" i="1" l="1"/>
  <c r="O1975" i="1" s="1"/>
  <c r="Y1974" i="1"/>
  <c r="Z1974" i="1" s="1"/>
  <c r="K1975" i="1"/>
  <c r="T1975" i="1" s="1"/>
  <c r="L1975" i="1"/>
  <c r="Q1975" i="1" s="1"/>
  <c r="X1975" i="1" s="1"/>
  <c r="I1975" i="1"/>
  <c r="N1975" i="1" s="1"/>
  <c r="S1975" i="1" l="1"/>
  <c r="V1975" i="1" s="1"/>
  <c r="AA1974" i="1"/>
  <c r="P1975" i="1"/>
  <c r="W1975" i="1" s="1"/>
  <c r="R1975" i="1"/>
  <c r="M1975" i="1"/>
  <c r="Y1975" i="1" l="1"/>
  <c r="Z1975" i="1" s="1"/>
  <c r="U1975" i="1"/>
  <c r="J1976" i="1" s="1"/>
  <c r="AA1975" i="1" l="1"/>
  <c r="L1976" i="1"/>
  <c r="Q1976" i="1" s="1"/>
  <c r="X1976" i="1" s="1"/>
  <c r="K1976" i="1"/>
  <c r="P1976" i="1" s="1"/>
  <c r="I1976" i="1"/>
  <c r="R1976" i="1" s="1"/>
  <c r="S1976" i="1"/>
  <c r="O1976" i="1"/>
  <c r="T1976" i="1" l="1"/>
  <c r="W1976" i="1" s="1"/>
  <c r="M1976" i="1"/>
  <c r="N1976" i="1"/>
  <c r="V1976" i="1"/>
  <c r="Y1976" i="1" l="1"/>
  <c r="AA1976" i="1" s="1"/>
  <c r="U1976" i="1"/>
  <c r="J1977" i="1" s="1"/>
  <c r="Z1976" i="1" l="1"/>
  <c r="L1977" i="1"/>
  <c r="Q1977" i="1" s="1"/>
  <c r="X1977" i="1" s="1"/>
  <c r="K1977" i="1"/>
  <c r="T1977" i="1" s="1"/>
  <c r="I1977" i="1"/>
  <c r="N1977" i="1" s="1"/>
  <c r="S1977" i="1"/>
  <c r="O1977" i="1"/>
  <c r="R1977" i="1" l="1"/>
  <c r="M1977" i="1"/>
  <c r="P1977" i="1"/>
  <c r="W1977" i="1" s="1"/>
  <c r="V1977" i="1"/>
  <c r="U1977" i="1" l="1"/>
  <c r="I1978" i="1" s="1"/>
  <c r="Y1977" i="1"/>
  <c r="AA1977" i="1" s="1"/>
  <c r="L1978" i="1" l="1"/>
  <c r="Q1978" i="1" s="1"/>
  <c r="X1978" i="1" s="1"/>
  <c r="K1978" i="1"/>
  <c r="T1978" i="1" s="1"/>
  <c r="J1978" i="1"/>
  <c r="S1978" i="1" s="1"/>
  <c r="Z1977" i="1"/>
  <c r="N1978" i="1"/>
  <c r="M1978" i="1"/>
  <c r="R1978" i="1"/>
  <c r="P1978" i="1" l="1"/>
  <c r="W1978" i="1" s="1"/>
  <c r="O1978" i="1"/>
  <c r="V1978" i="1" s="1"/>
  <c r="U1978" i="1"/>
  <c r="Y1978" i="1" l="1"/>
  <c r="AA1978" i="1" s="1"/>
  <c r="J1979" i="1"/>
  <c r="I1979" i="1"/>
  <c r="K1979" i="1"/>
  <c r="L1979" i="1"/>
  <c r="Z1978" i="1" l="1"/>
  <c r="T1979" i="1"/>
  <c r="P1979" i="1"/>
  <c r="R1979" i="1"/>
  <c r="N1979" i="1"/>
  <c r="M1979" i="1"/>
  <c r="Q1979" i="1"/>
  <c r="X1979" i="1" s="1"/>
  <c r="S1979" i="1"/>
  <c r="O1979" i="1"/>
  <c r="W1979" i="1" l="1"/>
  <c r="Y1979" i="1"/>
  <c r="AA1979" i="1" s="1"/>
  <c r="V1979" i="1"/>
  <c r="U1979" i="1"/>
  <c r="Z1979" i="1" l="1"/>
  <c r="I1980" i="1"/>
  <c r="J1980" i="1"/>
  <c r="K1980" i="1"/>
  <c r="L1980" i="1"/>
  <c r="Q1980" i="1" l="1"/>
  <c r="X1980" i="1" s="1"/>
  <c r="S1980" i="1"/>
  <c r="O1980" i="1"/>
  <c r="T1980" i="1"/>
  <c r="P1980" i="1"/>
  <c r="N1980" i="1"/>
  <c r="R1980" i="1"/>
  <c r="M1980" i="1"/>
  <c r="V1980" i="1" l="1"/>
  <c r="W1980" i="1"/>
  <c r="Y1980" i="1"/>
  <c r="U1980" i="1"/>
  <c r="I1981" i="1" l="1"/>
  <c r="J1981" i="1"/>
  <c r="K1981" i="1"/>
  <c r="AA1980" i="1"/>
  <c r="Z1980" i="1"/>
  <c r="L1981" i="1"/>
  <c r="Q1981" i="1" l="1"/>
  <c r="X1981" i="1" s="1"/>
  <c r="S1981" i="1"/>
  <c r="O1981" i="1"/>
  <c r="T1981" i="1"/>
  <c r="P1981" i="1"/>
  <c r="R1981" i="1"/>
  <c r="N1981" i="1"/>
  <c r="M1981" i="1"/>
  <c r="V1981" i="1" l="1"/>
  <c r="W1981" i="1"/>
  <c r="Y1981" i="1"/>
  <c r="U1981" i="1"/>
  <c r="AA1981" i="1" l="1"/>
  <c r="Z1981" i="1"/>
  <c r="J1982" i="1"/>
  <c r="I1982" i="1"/>
  <c r="K1982" i="1"/>
  <c r="L1982" i="1"/>
  <c r="R1982" i="1" l="1"/>
  <c r="N1982" i="1"/>
  <c r="M1982" i="1"/>
  <c r="Q1982" i="1"/>
  <c r="X1982" i="1" s="1"/>
  <c r="T1982" i="1"/>
  <c r="P1982" i="1"/>
  <c r="O1982" i="1"/>
  <c r="S1982" i="1"/>
  <c r="V1982" i="1" l="1"/>
  <c r="Y1982" i="1"/>
  <c r="AA1982" i="1" s="1"/>
  <c r="W1982" i="1"/>
  <c r="U1982" i="1"/>
  <c r="Z1982" i="1" l="1"/>
  <c r="J1983" i="1"/>
  <c r="I1983" i="1"/>
  <c r="K1983" i="1"/>
  <c r="L1983" i="1"/>
  <c r="T1983" i="1" l="1"/>
  <c r="P1983" i="1"/>
  <c r="R1983" i="1"/>
  <c r="N1983" i="1"/>
  <c r="M1983" i="1"/>
  <c r="Q1983" i="1"/>
  <c r="X1983" i="1" s="1"/>
  <c r="O1983" i="1"/>
  <c r="S1983" i="1"/>
  <c r="W1983" i="1" l="1"/>
  <c r="V1983" i="1"/>
  <c r="U1983" i="1"/>
  <c r="Y1983" i="1"/>
  <c r="J1984" i="1" l="1"/>
  <c r="S1984" i="1" s="1"/>
  <c r="L1984" i="1"/>
  <c r="Q1984" i="1" s="1"/>
  <c r="X1984" i="1" s="1"/>
  <c r="K1984" i="1"/>
  <c r="T1984" i="1" s="1"/>
  <c r="I1984" i="1"/>
  <c r="M1984" i="1" s="1"/>
  <c r="AA1983" i="1"/>
  <c r="Z1983" i="1"/>
  <c r="O1984" i="1" l="1"/>
  <c r="V1984" i="1" s="1"/>
  <c r="P1984" i="1"/>
  <c r="W1984" i="1" s="1"/>
  <c r="R1984" i="1"/>
  <c r="N1984" i="1"/>
  <c r="Y1984" i="1" l="1"/>
  <c r="AA1984" i="1" s="1"/>
  <c r="U1984" i="1"/>
  <c r="J1985" i="1" s="1"/>
  <c r="L1985" i="1" l="1"/>
  <c r="Q1985" i="1" s="1"/>
  <c r="X1985" i="1" s="1"/>
  <c r="K1985" i="1"/>
  <c r="P1985" i="1" s="1"/>
  <c r="I1985" i="1"/>
  <c r="M1985" i="1" s="1"/>
  <c r="Z1984" i="1"/>
  <c r="O1985" i="1"/>
  <c r="S1985" i="1"/>
  <c r="N1985" i="1" l="1"/>
  <c r="Y1985" i="1" s="1"/>
  <c r="AA1985" i="1" s="1"/>
  <c r="T1985" i="1"/>
  <c r="W1985" i="1" s="1"/>
  <c r="R1985" i="1"/>
  <c r="V1985" i="1"/>
  <c r="U1985" i="1" l="1"/>
  <c r="J1986" i="1" s="1"/>
  <c r="Z1985" i="1"/>
  <c r="L1986" i="1" l="1"/>
  <c r="Q1986" i="1" s="1"/>
  <c r="X1986" i="1" s="1"/>
  <c r="K1986" i="1"/>
  <c r="P1986" i="1" s="1"/>
  <c r="I1986" i="1"/>
  <c r="R1986" i="1" s="1"/>
  <c r="S1986" i="1"/>
  <c r="O1986" i="1"/>
  <c r="M1986" i="1" l="1"/>
  <c r="N1986" i="1"/>
  <c r="T1986" i="1"/>
  <c r="W1986" i="1" s="1"/>
  <c r="V1986" i="1"/>
  <c r="Y1986" i="1" l="1"/>
  <c r="Z1986" i="1" s="1"/>
  <c r="U1986" i="1"/>
  <c r="J1987" i="1" s="1"/>
  <c r="AA1986" i="1" l="1"/>
  <c r="L1987" i="1"/>
  <c r="Q1987" i="1" s="1"/>
  <c r="X1987" i="1" s="1"/>
  <c r="K1987" i="1"/>
  <c r="T1987" i="1" s="1"/>
  <c r="I1987" i="1"/>
  <c r="R1987" i="1" s="1"/>
  <c r="S1987" i="1"/>
  <c r="O1987" i="1"/>
  <c r="N1987" i="1" l="1"/>
  <c r="P1987" i="1"/>
  <c r="W1987" i="1" s="1"/>
  <c r="M1987" i="1"/>
  <c r="V1987" i="1"/>
  <c r="U1987" i="1" l="1"/>
  <c r="J1988" i="1" s="1"/>
  <c r="Y1987" i="1"/>
  <c r="Z1987" i="1" s="1"/>
  <c r="L1988" i="1" l="1"/>
  <c r="Q1988" i="1" s="1"/>
  <c r="X1988" i="1" s="1"/>
  <c r="K1988" i="1"/>
  <c r="P1988" i="1" s="1"/>
  <c r="I1988" i="1"/>
  <c r="R1988" i="1" s="1"/>
  <c r="AA1987" i="1"/>
  <c r="O1988" i="1"/>
  <c r="S1988" i="1"/>
  <c r="T1988" i="1" l="1"/>
  <c r="W1988" i="1" s="1"/>
  <c r="M1988" i="1"/>
  <c r="N1988" i="1"/>
  <c r="V1988" i="1"/>
  <c r="Y1988" i="1" l="1"/>
  <c r="AA1988" i="1" s="1"/>
  <c r="U1988" i="1"/>
  <c r="J1989" i="1" s="1"/>
  <c r="Z1988" i="1" l="1"/>
  <c r="L1989" i="1"/>
  <c r="Q1989" i="1" s="1"/>
  <c r="X1989" i="1" s="1"/>
  <c r="K1989" i="1"/>
  <c r="P1989" i="1" s="1"/>
  <c r="I1989" i="1"/>
  <c r="R1989" i="1" s="1"/>
  <c r="O1989" i="1"/>
  <c r="S1989" i="1"/>
  <c r="M1989" i="1" l="1"/>
  <c r="N1989" i="1"/>
  <c r="T1989" i="1"/>
  <c r="W1989" i="1" s="1"/>
  <c r="V1989" i="1"/>
  <c r="U1989" i="1" l="1"/>
  <c r="K1990" i="1" s="1"/>
  <c r="P1990" i="1" s="1"/>
  <c r="Y1989" i="1"/>
  <c r="AA1989" i="1" s="1"/>
  <c r="Z1989" i="1" l="1"/>
  <c r="I1990" i="1"/>
  <c r="M1990" i="1" s="1"/>
  <c r="J1990" i="1"/>
  <c r="O1990" i="1" s="1"/>
  <c r="L1990" i="1"/>
  <c r="Q1990" i="1" s="1"/>
  <c r="X1990" i="1" s="1"/>
  <c r="T1990" i="1"/>
  <c r="W1990" i="1" s="1"/>
  <c r="N1990" i="1" l="1"/>
  <c r="Y1990" i="1" s="1"/>
  <c r="AA1990" i="1" s="1"/>
  <c r="R1990" i="1"/>
  <c r="S1990" i="1"/>
  <c r="V1990" i="1" s="1"/>
  <c r="U1990" i="1" l="1"/>
  <c r="J1991" i="1" s="1"/>
  <c r="O1991" i="1" s="1"/>
  <c r="Z1990" i="1"/>
  <c r="L1991" i="1" l="1"/>
  <c r="Q1991" i="1" s="1"/>
  <c r="X1991" i="1" s="1"/>
  <c r="K1991" i="1"/>
  <c r="P1991" i="1" s="1"/>
  <c r="I1991" i="1"/>
  <c r="N1991" i="1" s="1"/>
  <c r="S1991" i="1"/>
  <c r="V1991" i="1" s="1"/>
  <c r="M1991" i="1" l="1"/>
  <c r="Y1991" i="1" s="1"/>
  <c r="Z1991" i="1" s="1"/>
  <c r="R1991" i="1"/>
  <c r="T1991" i="1"/>
  <c r="W1991" i="1" s="1"/>
  <c r="U1991" i="1" l="1"/>
  <c r="J1992" i="1" s="1"/>
  <c r="S1992" i="1" s="1"/>
  <c r="AA1991" i="1"/>
  <c r="O1992" i="1" l="1"/>
  <c r="V1992" i="1" s="1"/>
  <c r="I1992" i="1"/>
  <c r="R1992" i="1" s="1"/>
  <c r="K1992" i="1"/>
  <c r="T1992" i="1" s="1"/>
  <c r="L1992" i="1"/>
  <c r="Q1992" i="1" s="1"/>
  <c r="X1992" i="1" s="1"/>
  <c r="N1992" i="1" l="1"/>
  <c r="M1992" i="1"/>
  <c r="P1992" i="1"/>
  <c r="W1992" i="1" s="1"/>
  <c r="U1992" i="1" l="1"/>
  <c r="J1993" i="1" s="1"/>
  <c r="S1993" i="1" s="1"/>
  <c r="Y1992" i="1"/>
  <c r="AA1992" i="1" s="1"/>
  <c r="K1993" i="1" l="1"/>
  <c r="T1993" i="1" s="1"/>
  <c r="I1993" i="1"/>
  <c r="M1993" i="1" s="1"/>
  <c r="L1993" i="1"/>
  <c r="Q1993" i="1" s="1"/>
  <c r="X1993" i="1" s="1"/>
  <c r="O1993" i="1"/>
  <c r="V1993" i="1" s="1"/>
  <c r="Z1992" i="1"/>
  <c r="N1993" i="1" l="1"/>
  <c r="P1993" i="1"/>
  <c r="W1993" i="1" s="1"/>
  <c r="R1993" i="1"/>
  <c r="Y1993" i="1" l="1"/>
  <c r="Z1993" i="1" s="1"/>
  <c r="U1993" i="1"/>
  <c r="I1994" i="1" s="1"/>
  <c r="M1994" i="1" s="1"/>
  <c r="AA1993" i="1" l="1"/>
  <c r="K1994" i="1"/>
  <c r="P1994" i="1" s="1"/>
  <c r="R1994" i="1"/>
  <c r="J1994" i="1"/>
  <c r="O1994" i="1" s="1"/>
  <c r="L1994" i="1"/>
  <c r="Q1994" i="1" s="1"/>
  <c r="X1994" i="1" s="1"/>
  <c r="N1994" i="1"/>
  <c r="U1994" i="1" l="1"/>
  <c r="I1995" i="1" s="1"/>
  <c r="N1995" i="1" s="1"/>
  <c r="S1994" i="1"/>
  <c r="V1994" i="1" s="1"/>
  <c r="Y1994" i="1"/>
  <c r="AA1994" i="1" s="1"/>
  <c r="T1994" i="1"/>
  <c r="W1994" i="1" s="1"/>
  <c r="M1995" i="1" l="1"/>
  <c r="J1995" i="1"/>
  <c r="S1995" i="1" s="1"/>
  <c r="R1995" i="1"/>
  <c r="Z1994" i="1"/>
  <c r="K1995" i="1"/>
  <c r="T1995" i="1" s="1"/>
  <c r="L1995" i="1"/>
  <c r="Q1995" i="1" s="1"/>
  <c r="X1995" i="1" s="1"/>
  <c r="U1995" i="1" l="1"/>
  <c r="I1996" i="1" s="1"/>
  <c r="O1995" i="1"/>
  <c r="V1995" i="1" s="1"/>
  <c r="P1995" i="1"/>
  <c r="W1995" i="1" s="1"/>
  <c r="J1996" i="1" l="1"/>
  <c r="O1996" i="1" s="1"/>
  <c r="K1996" i="1"/>
  <c r="T1996" i="1" s="1"/>
  <c r="Y1995" i="1"/>
  <c r="Z1995" i="1" s="1"/>
  <c r="L1996" i="1"/>
  <c r="Q1996" i="1" s="1"/>
  <c r="X1996" i="1" s="1"/>
  <c r="N1996" i="1"/>
  <c r="M1996" i="1"/>
  <c r="R1996" i="1"/>
  <c r="S1996" i="1" l="1"/>
  <c r="V1996" i="1" s="1"/>
  <c r="P1996" i="1"/>
  <c r="W1996" i="1" s="1"/>
  <c r="AA1995" i="1"/>
  <c r="U1996" i="1"/>
  <c r="Y1996" i="1" l="1"/>
  <c r="AA1996" i="1" s="1"/>
  <c r="J1997" i="1"/>
  <c r="I1997" i="1"/>
  <c r="K1997" i="1"/>
  <c r="L1997" i="1"/>
  <c r="Z1996" i="1" l="1"/>
  <c r="Q1997" i="1"/>
  <c r="X1997" i="1" s="1"/>
  <c r="R1997" i="1"/>
  <c r="N1997" i="1"/>
  <c r="M1997" i="1"/>
  <c r="P1997" i="1"/>
  <c r="T1997" i="1"/>
  <c r="S1997" i="1"/>
  <c r="O1997" i="1"/>
  <c r="W1997" i="1" l="1"/>
  <c r="Y1997" i="1"/>
  <c r="AA1997" i="1" s="1"/>
  <c r="V1997" i="1"/>
  <c r="U1997" i="1"/>
  <c r="Z1997" i="1" l="1"/>
  <c r="I1998" i="1"/>
  <c r="J1998" i="1"/>
  <c r="K1998" i="1"/>
  <c r="L1998" i="1"/>
  <c r="Q1998" i="1" l="1"/>
  <c r="X1998" i="1" s="1"/>
  <c r="S1998" i="1"/>
  <c r="O1998" i="1"/>
  <c r="T1998" i="1"/>
  <c r="P1998" i="1"/>
  <c r="M1998" i="1"/>
  <c r="R1998" i="1"/>
  <c r="N1998" i="1"/>
  <c r="V1998" i="1" l="1"/>
  <c r="W1998" i="1"/>
  <c r="Y1998" i="1"/>
  <c r="U1998" i="1"/>
  <c r="AA1998" i="1" l="1"/>
  <c r="Z1998" i="1"/>
  <c r="I1999" i="1"/>
  <c r="J1999" i="1"/>
  <c r="K1999" i="1"/>
  <c r="L1999" i="1"/>
  <c r="O1999" i="1" l="1"/>
  <c r="S1999" i="1"/>
  <c r="Q1999" i="1"/>
  <c r="X1999" i="1" s="1"/>
  <c r="P1999" i="1"/>
  <c r="T1999" i="1"/>
  <c r="N1999" i="1"/>
  <c r="R1999" i="1"/>
  <c r="M1999" i="1"/>
  <c r="V1999" i="1" l="1"/>
  <c r="Y1999" i="1"/>
  <c r="Z1999" i="1" s="1"/>
  <c r="W1999" i="1"/>
  <c r="U1999" i="1"/>
  <c r="AA1999" i="1" l="1"/>
  <c r="J2000" i="1"/>
  <c r="I2000" i="1"/>
  <c r="K2000" i="1"/>
  <c r="L2000" i="1"/>
  <c r="Q2000" i="1" l="1"/>
  <c r="X2000" i="1" s="1"/>
  <c r="R2000" i="1"/>
  <c r="N2000" i="1"/>
  <c r="M2000" i="1"/>
  <c r="P2000" i="1"/>
  <c r="T2000" i="1"/>
  <c r="S2000" i="1"/>
  <c r="O2000" i="1"/>
  <c r="W2000" i="1" l="1"/>
  <c r="Y2000" i="1"/>
  <c r="AA2000" i="1" s="1"/>
  <c r="V2000" i="1"/>
  <c r="U2000" i="1"/>
  <c r="Z2000" i="1" l="1"/>
  <c r="J2001" i="1"/>
  <c r="I2001" i="1"/>
  <c r="K2001" i="1"/>
  <c r="L2001" i="1"/>
  <c r="Q2001" i="1" l="1"/>
  <c r="X2001" i="1" s="1"/>
  <c r="N2001" i="1"/>
  <c r="M2001" i="1"/>
  <c r="R2001" i="1"/>
  <c r="T2001" i="1"/>
  <c r="P2001" i="1"/>
  <c r="S2001" i="1"/>
  <c r="O2001" i="1"/>
  <c r="W2001" i="1" l="1"/>
  <c r="Y2001" i="1"/>
  <c r="AA2001" i="1" s="1"/>
  <c r="V2001" i="1"/>
  <c r="U2001" i="1"/>
  <c r="Z2001" i="1" l="1"/>
  <c r="I2002" i="1"/>
  <c r="K2002" i="1"/>
  <c r="J2002" i="1"/>
  <c r="L2002" i="1"/>
  <c r="Q2002" i="1" l="1"/>
  <c r="X2002" i="1" s="1"/>
  <c r="P2002" i="1"/>
  <c r="T2002" i="1"/>
  <c r="O2002" i="1"/>
  <c r="S2002" i="1"/>
  <c r="M2002" i="1"/>
  <c r="R2002" i="1"/>
  <c r="N2002" i="1"/>
  <c r="Y2002" i="1" l="1"/>
  <c r="AA2002" i="1" s="1"/>
  <c r="V2002" i="1"/>
  <c r="W2002" i="1"/>
  <c r="U2002" i="1"/>
  <c r="Z2002" i="1" l="1"/>
  <c r="J2003" i="1"/>
  <c r="I2003" i="1"/>
  <c r="K2003" i="1"/>
  <c r="L2003" i="1"/>
  <c r="Q2003" i="1" l="1"/>
  <c r="X2003" i="1" s="1"/>
  <c r="R2003" i="1"/>
  <c r="N2003" i="1"/>
  <c r="M2003" i="1"/>
  <c r="T2003" i="1"/>
  <c r="P2003" i="1"/>
  <c r="S2003" i="1"/>
  <c r="O2003" i="1"/>
  <c r="V2003" i="1" l="1"/>
  <c r="W2003" i="1"/>
  <c r="Y2003" i="1"/>
  <c r="U2003" i="1"/>
  <c r="J2004" i="1" l="1"/>
  <c r="I2004" i="1"/>
  <c r="K2004" i="1"/>
  <c r="L2004" i="1"/>
  <c r="Z2003" i="1"/>
  <c r="AA2003" i="1"/>
  <c r="T2004" i="1" l="1"/>
  <c r="P2004" i="1"/>
  <c r="N2004" i="1"/>
  <c r="M2004" i="1"/>
  <c r="R2004" i="1"/>
  <c r="Q2004" i="1"/>
  <c r="X2004" i="1" s="1"/>
  <c r="O2004" i="1"/>
  <c r="S2004" i="1"/>
  <c r="W2004" i="1" l="1"/>
  <c r="V2004" i="1"/>
  <c r="U2004" i="1"/>
  <c r="Y2004" i="1"/>
  <c r="K2005" i="1" l="1"/>
  <c r="P2005" i="1" s="1"/>
  <c r="L2005" i="1"/>
  <c r="Q2005" i="1" s="1"/>
  <c r="X2005" i="1" s="1"/>
  <c r="I2005" i="1"/>
  <c r="M2005" i="1" s="1"/>
  <c r="J2005" i="1"/>
  <c r="S2005" i="1" s="1"/>
  <c r="AA2004" i="1"/>
  <c r="Z2004" i="1"/>
  <c r="T2005" i="1" l="1"/>
  <c r="W2005" i="1" s="1"/>
  <c r="N2005" i="1"/>
  <c r="R2005" i="1"/>
  <c r="O2005" i="1"/>
  <c r="V2005" i="1" s="1"/>
  <c r="U2005" i="1" l="1"/>
  <c r="I2006" i="1" s="1"/>
  <c r="Y2005" i="1"/>
  <c r="AA2005" i="1" s="1"/>
  <c r="K2006" i="1" l="1"/>
  <c r="T2006" i="1" s="1"/>
  <c r="L2006" i="1"/>
  <c r="Q2006" i="1" s="1"/>
  <c r="X2006" i="1" s="1"/>
  <c r="J2006" i="1"/>
  <c r="S2006" i="1" s="1"/>
  <c r="Z2005" i="1"/>
  <c r="M2006" i="1"/>
  <c r="R2006" i="1"/>
  <c r="N2006" i="1"/>
  <c r="P2006" i="1" l="1"/>
  <c r="W2006" i="1" s="1"/>
  <c r="O2006" i="1"/>
  <c r="V2006" i="1" s="1"/>
  <c r="U2006" i="1"/>
  <c r="Y2006" i="1" l="1"/>
  <c r="AA2006" i="1" s="1"/>
  <c r="J2007" i="1"/>
  <c r="I2007" i="1"/>
  <c r="K2007" i="1"/>
  <c r="L2007" i="1"/>
  <c r="Z2006" i="1" l="1"/>
  <c r="Q2007" i="1"/>
  <c r="X2007" i="1" s="1"/>
  <c r="N2007" i="1"/>
  <c r="R2007" i="1"/>
  <c r="M2007" i="1"/>
  <c r="P2007" i="1"/>
  <c r="T2007" i="1"/>
  <c r="O2007" i="1"/>
  <c r="S2007" i="1"/>
  <c r="W2007" i="1" l="1"/>
  <c r="Y2007" i="1"/>
  <c r="Z2007" i="1" s="1"/>
  <c r="V2007" i="1"/>
  <c r="U2007" i="1"/>
  <c r="AA2007" i="1" l="1"/>
  <c r="J2008" i="1"/>
  <c r="I2008" i="1"/>
  <c r="K2008" i="1"/>
  <c r="L2008" i="1"/>
  <c r="T2008" i="1" l="1"/>
  <c r="P2008" i="1"/>
  <c r="R2008" i="1"/>
  <c r="N2008" i="1"/>
  <c r="M2008" i="1"/>
  <c r="Q2008" i="1"/>
  <c r="X2008" i="1" s="1"/>
  <c r="S2008" i="1"/>
  <c r="O2008" i="1"/>
  <c r="W2008" i="1" l="1"/>
  <c r="V2008" i="1"/>
  <c r="Y2008" i="1"/>
  <c r="U2008" i="1"/>
  <c r="J2009" i="1" l="1"/>
  <c r="I2009" i="1"/>
  <c r="K2009" i="1"/>
  <c r="AA2008" i="1"/>
  <c r="Z2008" i="1"/>
  <c r="L2009" i="1"/>
  <c r="Q2009" i="1" l="1"/>
  <c r="X2009" i="1" s="1"/>
  <c r="T2009" i="1"/>
  <c r="P2009" i="1"/>
  <c r="N2009" i="1"/>
  <c r="M2009" i="1"/>
  <c r="R2009" i="1"/>
  <c r="O2009" i="1"/>
  <c r="S2009" i="1"/>
  <c r="V2009" i="1" l="1"/>
  <c r="W2009" i="1"/>
  <c r="Y2009" i="1"/>
  <c r="U2009" i="1"/>
  <c r="I2010" i="1" l="1"/>
  <c r="J2010" i="1"/>
  <c r="K2010" i="1"/>
  <c r="AA2009" i="1"/>
  <c r="Z2009" i="1"/>
  <c r="L2010" i="1"/>
  <c r="Q2010" i="1" l="1"/>
  <c r="X2010" i="1" s="1"/>
  <c r="P2010" i="1"/>
  <c r="T2010" i="1"/>
  <c r="O2010" i="1"/>
  <c r="S2010" i="1"/>
  <c r="M2010" i="1"/>
  <c r="R2010" i="1"/>
  <c r="N2010" i="1"/>
  <c r="Y2010" i="1" l="1"/>
  <c r="AA2010" i="1" s="1"/>
  <c r="V2010" i="1"/>
  <c r="W2010" i="1"/>
  <c r="U2010" i="1"/>
  <c r="Z2010" i="1" l="1"/>
  <c r="J2011" i="1"/>
  <c r="I2011" i="1"/>
  <c r="K2011" i="1"/>
  <c r="L2011" i="1"/>
  <c r="Q2011" i="1" l="1"/>
  <c r="X2011" i="1" s="1"/>
  <c r="R2011" i="1"/>
  <c r="M2011" i="1"/>
  <c r="N2011" i="1"/>
  <c r="T2011" i="1"/>
  <c r="P2011" i="1"/>
  <c r="S2011" i="1"/>
  <c r="O2011" i="1"/>
  <c r="U2011" i="1" l="1"/>
  <c r="I2012" i="1" s="1"/>
  <c r="W2011" i="1"/>
  <c r="V2011" i="1"/>
  <c r="Y2011" i="1"/>
  <c r="L2012" i="1" l="1"/>
  <c r="Q2012" i="1" s="1"/>
  <c r="X2012" i="1" s="1"/>
  <c r="K2012" i="1"/>
  <c r="T2012" i="1" s="1"/>
  <c r="J2012" i="1"/>
  <c r="O2012" i="1" s="1"/>
  <c r="Z2011" i="1"/>
  <c r="AA2011" i="1"/>
  <c r="N2012" i="1"/>
  <c r="M2012" i="1"/>
  <c r="R2012" i="1"/>
  <c r="P2012" i="1" l="1"/>
  <c r="W2012" i="1" s="1"/>
  <c r="S2012" i="1"/>
  <c r="V2012" i="1" s="1"/>
  <c r="U2012" i="1"/>
  <c r="Y2012" i="1" l="1"/>
  <c r="AA2012" i="1" s="1"/>
  <c r="J2013" i="1"/>
  <c r="I2013" i="1"/>
  <c r="K2013" i="1"/>
  <c r="L2013" i="1"/>
  <c r="Z2012" i="1" l="1"/>
  <c r="R2013" i="1"/>
  <c r="N2013" i="1"/>
  <c r="M2013" i="1"/>
  <c r="Q2013" i="1"/>
  <c r="X2013" i="1" s="1"/>
  <c r="P2013" i="1"/>
  <c r="T2013" i="1"/>
  <c r="O2013" i="1"/>
  <c r="S2013" i="1"/>
  <c r="V2013" i="1" l="1"/>
  <c r="U2013" i="1"/>
  <c r="I2014" i="1" s="1"/>
  <c r="W2013" i="1"/>
  <c r="Y2013" i="1"/>
  <c r="K2014" i="1" l="1"/>
  <c r="T2014" i="1" s="1"/>
  <c r="J2014" i="1"/>
  <c r="O2014" i="1" s="1"/>
  <c r="L2014" i="1"/>
  <c r="Q2014" i="1" s="1"/>
  <c r="X2014" i="1" s="1"/>
  <c r="AA2013" i="1"/>
  <c r="Z2013" i="1"/>
  <c r="M2014" i="1"/>
  <c r="R2014" i="1"/>
  <c r="N2014" i="1"/>
  <c r="P2014" i="1" l="1"/>
  <c r="W2014" i="1" s="1"/>
  <c r="S2014" i="1"/>
  <c r="V2014" i="1" s="1"/>
  <c r="U2014" i="1"/>
  <c r="Y2014" i="1" l="1"/>
  <c r="AA2014" i="1" s="1"/>
  <c r="J2015" i="1"/>
  <c r="I2015" i="1"/>
  <c r="K2015" i="1"/>
  <c r="L2015" i="1"/>
  <c r="Z2014" i="1" l="1"/>
  <c r="Q2015" i="1"/>
  <c r="X2015" i="1" s="1"/>
  <c r="N2015" i="1"/>
  <c r="M2015" i="1"/>
  <c r="R2015" i="1"/>
  <c r="P2015" i="1"/>
  <c r="T2015" i="1"/>
  <c r="O2015" i="1"/>
  <c r="S2015" i="1"/>
  <c r="W2015" i="1" l="1"/>
  <c r="V2015" i="1"/>
  <c r="Y2015" i="1"/>
  <c r="U2015" i="1"/>
  <c r="J2016" i="1" l="1"/>
  <c r="I2016" i="1"/>
  <c r="K2016" i="1"/>
  <c r="Z2015" i="1"/>
  <c r="AA2015" i="1"/>
  <c r="L2016" i="1"/>
  <c r="R2016" i="1" l="1"/>
  <c r="N2016" i="1"/>
  <c r="M2016" i="1"/>
  <c r="Q2016" i="1"/>
  <c r="X2016" i="1" s="1"/>
  <c r="T2016" i="1"/>
  <c r="P2016" i="1"/>
  <c r="S2016" i="1"/>
  <c r="O2016" i="1"/>
  <c r="W2016" i="1" l="1"/>
  <c r="Y2016" i="1"/>
  <c r="AA2016" i="1" s="1"/>
  <c r="V2016" i="1"/>
  <c r="U2016" i="1"/>
  <c r="Z2016" i="1" l="1"/>
  <c r="J2017" i="1"/>
  <c r="I2017" i="1"/>
  <c r="K2017" i="1"/>
  <c r="L2017" i="1"/>
  <c r="Q2017" i="1" l="1"/>
  <c r="X2017" i="1" s="1"/>
  <c r="N2017" i="1"/>
  <c r="M2017" i="1"/>
  <c r="R2017" i="1"/>
  <c r="T2017" i="1"/>
  <c r="P2017" i="1"/>
  <c r="S2017" i="1"/>
  <c r="O2017" i="1"/>
  <c r="W2017" i="1" l="1"/>
  <c r="Y2017" i="1"/>
  <c r="Z2017" i="1" s="1"/>
  <c r="V2017" i="1"/>
  <c r="U2017" i="1"/>
  <c r="AA2017" i="1" l="1"/>
  <c r="I2018" i="1"/>
  <c r="K2018" i="1"/>
  <c r="J2018" i="1"/>
  <c r="L2018" i="1"/>
  <c r="O2018" i="1" l="1"/>
  <c r="S2018" i="1"/>
  <c r="P2018" i="1"/>
  <c r="T2018" i="1"/>
  <c r="Q2018" i="1"/>
  <c r="X2018" i="1" s="1"/>
  <c r="M2018" i="1"/>
  <c r="N2018" i="1"/>
  <c r="R2018" i="1"/>
  <c r="V2018" i="1" l="1"/>
  <c r="W2018" i="1"/>
  <c r="Y2018" i="1"/>
  <c r="U2018" i="1"/>
  <c r="AA2018" i="1" l="1"/>
  <c r="Z2018" i="1"/>
  <c r="J2019" i="1"/>
  <c r="I2019" i="1"/>
  <c r="K2019" i="1"/>
  <c r="L2019" i="1"/>
  <c r="Q2019" i="1" l="1"/>
  <c r="X2019" i="1" s="1"/>
  <c r="S2019" i="1"/>
  <c r="O2019" i="1"/>
  <c r="T2019" i="1"/>
  <c r="P2019" i="1"/>
  <c r="R2019" i="1"/>
  <c r="N2019" i="1"/>
  <c r="M2019" i="1"/>
  <c r="U2019" i="1" l="1"/>
  <c r="I2020" i="1" s="1"/>
  <c r="V2019" i="1"/>
  <c r="W2019" i="1"/>
  <c r="Y2019" i="1"/>
  <c r="L2020" i="1" l="1"/>
  <c r="Q2020" i="1" s="1"/>
  <c r="X2020" i="1" s="1"/>
  <c r="J2020" i="1"/>
  <c r="O2020" i="1" s="1"/>
  <c r="K2020" i="1"/>
  <c r="P2020" i="1" s="1"/>
  <c r="Z2019" i="1"/>
  <c r="AA2019" i="1"/>
  <c r="N2020" i="1"/>
  <c r="M2020" i="1"/>
  <c r="R2020" i="1"/>
  <c r="T2020" i="1" l="1"/>
  <c r="W2020" i="1" s="1"/>
  <c r="S2020" i="1"/>
  <c r="V2020" i="1" s="1"/>
  <c r="Y2020" i="1"/>
  <c r="U2020" i="1"/>
  <c r="J2021" i="1" l="1"/>
  <c r="I2021" i="1"/>
  <c r="K2021" i="1"/>
  <c r="AA2020" i="1"/>
  <c r="Z2020" i="1"/>
  <c r="L2021" i="1"/>
  <c r="Q2021" i="1" l="1"/>
  <c r="X2021" i="1" s="1"/>
  <c r="P2021" i="1"/>
  <c r="T2021" i="1"/>
  <c r="R2021" i="1"/>
  <c r="N2021" i="1"/>
  <c r="M2021" i="1"/>
  <c r="S2021" i="1"/>
  <c r="O2021" i="1"/>
  <c r="U2021" i="1" l="1"/>
  <c r="I2022" i="1" s="1"/>
  <c r="W2021" i="1"/>
  <c r="V2021" i="1"/>
  <c r="Y2021" i="1"/>
  <c r="K2022" i="1" l="1"/>
  <c r="T2022" i="1" s="1"/>
  <c r="L2022" i="1"/>
  <c r="Q2022" i="1" s="1"/>
  <c r="X2022" i="1" s="1"/>
  <c r="J2022" i="1"/>
  <c r="S2022" i="1" s="1"/>
  <c r="AA2021" i="1"/>
  <c r="Z2021" i="1"/>
  <c r="M2022" i="1"/>
  <c r="N2022" i="1"/>
  <c r="R2022" i="1"/>
  <c r="P2022" i="1" l="1"/>
  <c r="W2022" i="1" s="1"/>
  <c r="O2022" i="1"/>
  <c r="V2022" i="1" s="1"/>
  <c r="U2022" i="1"/>
  <c r="Y2022" i="1" l="1"/>
  <c r="Z2022" i="1" s="1"/>
  <c r="J2023" i="1"/>
  <c r="I2023" i="1"/>
  <c r="K2023" i="1"/>
  <c r="L2023" i="1"/>
  <c r="AA2022" i="1" l="1"/>
  <c r="Q2023" i="1"/>
  <c r="X2023" i="1" s="1"/>
  <c r="N2023" i="1"/>
  <c r="R2023" i="1"/>
  <c r="M2023" i="1"/>
  <c r="P2023" i="1"/>
  <c r="T2023" i="1"/>
  <c r="O2023" i="1"/>
  <c r="S2023" i="1"/>
  <c r="W2023" i="1" l="1"/>
  <c r="V2023" i="1"/>
  <c r="Y2023" i="1"/>
  <c r="Z2023" i="1" s="1"/>
  <c r="U2023" i="1"/>
  <c r="AA2023" i="1" l="1"/>
  <c r="J2024" i="1"/>
  <c r="I2024" i="1"/>
  <c r="K2024" i="1"/>
  <c r="L2024" i="1"/>
  <c r="P2024" i="1" l="1"/>
  <c r="T2024" i="1"/>
  <c r="Q2024" i="1"/>
  <c r="X2024" i="1" s="1"/>
  <c r="R2024" i="1"/>
  <c r="N2024" i="1"/>
  <c r="M2024" i="1"/>
  <c r="S2024" i="1"/>
  <c r="O2024" i="1"/>
  <c r="V2024" i="1" l="1"/>
  <c r="Y2024" i="1"/>
  <c r="Z2024" i="1" s="1"/>
  <c r="W2024" i="1"/>
  <c r="U2024" i="1"/>
  <c r="AA2024" i="1" l="1"/>
  <c r="J2025" i="1"/>
  <c r="I2025" i="1"/>
  <c r="K2025" i="1"/>
  <c r="L2025" i="1"/>
  <c r="T2025" i="1" l="1"/>
  <c r="P2025" i="1"/>
  <c r="N2025" i="1"/>
  <c r="M2025" i="1"/>
  <c r="R2025" i="1"/>
  <c r="Q2025" i="1"/>
  <c r="X2025" i="1" s="1"/>
  <c r="O2025" i="1"/>
  <c r="S2025" i="1"/>
  <c r="W2025" i="1" l="1"/>
  <c r="V2025" i="1"/>
  <c r="Y2025" i="1"/>
  <c r="U2025" i="1"/>
  <c r="I2026" i="1" l="1"/>
  <c r="K2026" i="1"/>
  <c r="J2026" i="1"/>
  <c r="AA2025" i="1"/>
  <c r="Z2025" i="1"/>
  <c r="L2026" i="1"/>
  <c r="Q2026" i="1" l="1"/>
  <c r="X2026" i="1" s="1"/>
  <c r="P2026" i="1"/>
  <c r="T2026" i="1"/>
  <c r="O2026" i="1"/>
  <c r="S2026" i="1"/>
  <c r="M2026" i="1"/>
  <c r="R2026" i="1"/>
  <c r="N2026" i="1"/>
  <c r="V2026" i="1" l="1"/>
  <c r="W2026" i="1"/>
  <c r="Y2026" i="1"/>
  <c r="U2026" i="1"/>
  <c r="Z2026" i="1" l="1"/>
  <c r="AA2026" i="1"/>
  <c r="J2027" i="1"/>
  <c r="I2027" i="1"/>
  <c r="K2027" i="1"/>
  <c r="L2027" i="1"/>
  <c r="T2027" i="1" l="1"/>
  <c r="P2027" i="1"/>
  <c r="Q2027" i="1"/>
  <c r="X2027" i="1" s="1"/>
  <c r="R2027" i="1"/>
  <c r="N2027" i="1"/>
  <c r="M2027" i="1"/>
  <c r="S2027" i="1"/>
  <c r="O2027" i="1"/>
  <c r="W2027" i="1" l="1"/>
  <c r="V2027" i="1"/>
  <c r="U2027" i="1"/>
  <c r="Y2027" i="1"/>
  <c r="J2028" i="1" l="1"/>
  <c r="S2028" i="1" s="1"/>
  <c r="L2028" i="1"/>
  <c r="Q2028" i="1" s="1"/>
  <c r="X2028" i="1" s="1"/>
  <c r="K2028" i="1"/>
  <c r="T2028" i="1" s="1"/>
  <c r="I2028" i="1"/>
  <c r="R2028" i="1" s="1"/>
  <c r="Z2027" i="1"/>
  <c r="AA2027" i="1"/>
  <c r="O2028" i="1" l="1"/>
  <c r="V2028" i="1" s="1"/>
  <c r="N2028" i="1"/>
  <c r="M2028" i="1"/>
  <c r="P2028" i="1"/>
  <c r="U2028" i="1" l="1"/>
  <c r="J2029" i="1" s="1"/>
  <c r="Y2028" i="1"/>
  <c r="AA2028" i="1" s="1"/>
  <c r="W2028" i="1"/>
  <c r="L2029" i="1" l="1"/>
  <c r="Q2029" i="1" s="1"/>
  <c r="X2029" i="1" s="1"/>
  <c r="K2029" i="1"/>
  <c r="P2029" i="1" s="1"/>
  <c r="I2029" i="1"/>
  <c r="R2029" i="1" s="1"/>
  <c r="Z2028" i="1"/>
  <c r="O2029" i="1"/>
  <c r="S2029" i="1"/>
  <c r="N2029" i="1" l="1"/>
  <c r="M2029" i="1"/>
  <c r="T2029" i="1"/>
  <c r="W2029" i="1" s="1"/>
  <c r="V2029" i="1"/>
  <c r="U2029" i="1" l="1"/>
  <c r="I2030" i="1" s="1"/>
  <c r="Y2029" i="1"/>
  <c r="AA2029" i="1" s="1"/>
  <c r="L2030" i="1" l="1"/>
  <c r="Q2030" i="1" s="1"/>
  <c r="X2030" i="1" s="1"/>
  <c r="K2030" i="1"/>
  <c r="P2030" i="1" s="1"/>
  <c r="J2030" i="1"/>
  <c r="S2030" i="1" s="1"/>
  <c r="Z2029" i="1"/>
  <c r="M2030" i="1"/>
  <c r="R2030" i="1"/>
  <c r="N2030" i="1"/>
  <c r="T2030" i="1" l="1"/>
  <c r="W2030" i="1" s="1"/>
  <c r="O2030" i="1"/>
  <c r="V2030" i="1" s="1"/>
  <c r="U2030" i="1"/>
  <c r="Y2030" i="1" l="1"/>
  <c r="AA2030" i="1" s="1"/>
  <c r="I2031" i="1"/>
  <c r="J2031" i="1"/>
  <c r="K2031" i="1"/>
  <c r="L2031" i="1"/>
  <c r="Z2030" i="1" l="1"/>
  <c r="Q2031" i="1"/>
  <c r="X2031" i="1" s="1"/>
  <c r="O2031" i="1"/>
  <c r="S2031" i="1"/>
  <c r="P2031" i="1"/>
  <c r="T2031" i="1"/>
  <c r="N2031" i="1"/>
  <c r="M2031" i="1"/>
  <c r="R2031" i="1"/>
  <c r="W2031" i="1" l="1"/>
  <c r="U2031" i="1"/>
  <c r="I2032" i="1" s="1"/>
  <c r="V2031" i="1"/>
  <c r="Y2031" i="1"/>
  <c r="L2032" i="1" l="1"/>
  <c r="Q2032" i="1" s="1"/>
  <c r="X2032" i="1" s="1"/>
  <c r="K2032" i="1"/>
  <c r="P2032" i="1" s="1"/>
  <c r="J2032" i="1"/>
  <c r="S2032" i="1" s="1"/>
  <c r="R2032" i="1"/>
  <c r="N2032" i="1"/>
  <c r="M2032" i="1"/>
  <c r="Z2031" i="1"/>
  <c r="AA2031" i="1"/>
  <c r="T2032" i="1" l="1"/>
  <c r="W2032" i="1" s="1"/>
  <c r="O2032" i="1"/>
  <c r="V2032" i="1" s="1"/>
  <c r="U2032" i="1"/>
  <c r="Y2032" i="1" l="1"/>
  <c r="AA2032" i="1" s="1"/>
  <c r="J2033" i="1"/>
  <c r="I2033" i="1"/>
  <c r="K2033" i="1"/>
  <c r="L2033" i="1"/>
  <c r="Z2032" i="1" l="1"/>
  <c r="T2033" i="1"/>
  <c r="P2033" i="1"/>
  <c r="N2033" i="1"/>
  <c r="M2033" i="1"/>
  <c r="R2033" i="1"/>
  <c r="Q2033" i="1"/>
  <c r="X2033" i="1" s="1"/>
  <c r="O2033" i="1"/>
  <c r="S2033" i="1"/>
  <c r="W2033" i="1" l="1"/>
  <c r="U2033" i="1"/>
  <c r="I2034" i="1" s="1"/>
  <c r="V2033" i="1"/>
  <c r="Y2033" i="1"/>
  <c r="J2034" i="1" l="1"/>
  <c r="O2034" i="1" s="1"/>
  <c r="K2034" i="1"/>
  <c r="P2034" i="1" s="1"/>
  <c r="L2034" i="1"/>
  <c r="Q2034" i="1" s="1"/>
  <c r="X2034" i="1" s="1"/>
  <c r="M2034" i="1"/>
  <c r="R2034" i="1"/>
  <c r="N2034" i="1"/>
  <c r="Z2033" i="1"/>
  <c r="AA2033" i="1"/>
  <c r="T2034" i="1" l="1"/>
  <c r="W2034" i="1" s="1"/>
  <c r="S2034" i="1"/>
  <c r="V2034" i="1" s="1"/>
  <c r="Y2034" i="1"/>
  <c r="AA2034" i="1" s="1"/>
  <c r="U2034" i="1"/>
  <c r="Z2034" i="1" l="1"/>
  <c r="J2035" i="1"/>
  <c r="I2035" i="1"/>
  <c r="K2035" i="1"/>
  <c r="L2035" i="1"/>
  <c r="Q2035" i="1" l="1"/>
  <c r="X2035" i="1" s="1"/>
  <c r="T2035" i="1"/>
  <c r="P2035" i="1"/>
  <c r="R2035" i="1"/>
  <c r="M2035" i="1"/>
  <c r="N2035" i="1"/>
  <c r="S2035" i="1"/>
  <c r="O2035" i="1"/>
  <c r="W2035" i="1" l="1"/>
  <c r="V2035" i="1"/>
  <c r="Y2035" i="1"/>
  <c r="Z2035" i="1" s="1"/>
  <c r="U2035" i="1"/>
  <c r="L2036" i="1" l="1"/>
  <c r="Q2036" i="1" s="1"/>
  <c r="X2036" i="1" s="1"/>
  <c r="AA2035" i="1"/>
  <c r="J2036" i="1"/>
  <c r="I2036" i="1"/>
  <c r="K2036" i="1"/>
  <c r="T2036" i="1" l="1"/>
  <c r="P2036" i="1"/>
  <c r="N2036" i="1"/>
  <c r="M2036" i="1"/>
  <c r="R2036" i="1"/>
  <c r="O2036" i="1"/>
  <c r="S2036" i="1"/>
  <c r="W2036" i="1" l="1"/>
  <c r="V2036" i="1"/>
  <c r="Y2036" i="1"/>
  <c r="U2036" i="1"/>
  <c r="J2037" i="1" l="1"/>
  <c r="I2037" i="1"/>
  <c r="K2037" i="1"/>
  <c r="AA2036" i="1"/>
  <c r="Z2036" i="1"/>
  <c r="L2037" i="1"/>
  <c r="Q2037" i="1" l="1"/>
  <c r="X2037" i="1" s="1"/>
  <c r="R2037" i="1"/>
  <c r="N2037" i="1"/>
  <c r="M2037" i="1"/>
  <c r="P2037" i="1"/>
  <c r="T2037" i="1"/>
  <c r="S2037" i="1"/>
  <c r="O2037" i="1"/>
  <c r="U2037" i="1" l="1"/>
  <c r="I2038" i="1" s="1"/>
  <c r="W2037" i="1"/>
  <c r="V2037" i="1"/>
  <c r="Y2037" i="1"/>
  <c r="J2038" i="1" l="1"/>
  <c r="O2038" i="1" s="1"/>
  <c r="L2038" i="1"/>
  <c r="Q2038" i="1" s="1"/>
  <c r="X2038" i="1" s="1"/>
  <c r="K2038" i="1"/>
  <c r="T2038" i="1" s="1"/>
  <c r="AA2037" i="1"/>
  <c r="Z2037" i="1"/>
  <c r="M2038" i="1"/>
  <c r="R2038" i="1"/>
  <c r="N2038" i="1"/>
  <c r="S2038" i="1" l="1"/>
  <c r="V2038" i="1" s="1"/>
  <c r="P2038" i="1"/>
  <c r="W2038" i="1" s="1"/>
  <c r="U2038" i="1"/>
  <c r="Y2038" i="1" l="1"/>
  <c r="AA2038" i="1" s="1"/>
  <c r="J2039" i="1"/>
  <c r="O2039" i="1" s="1"/>
  <c r="L2039" i="1"/>
  <c r="Q2039" i="1" s="1"/>
  <c r="X2039" i="1" s="1"/>
  <c r="K2039" i="1"/>
  <c r="P2039" i="1" s="1"/>
  <c r="I2039" i="1"/>
  <c r="R2039" i="1" s="1"/>
  <c r="Z2038" i="1" l="1"/>
  <c r="S2039" i="1"/>
  <c r="V2039" i="1" s="1"/>
  <c r="M2039" i="1"/>
  <c r="N2039" i="1"/>
  <c r="T2039" i="1"/>
  <c r="W2039" i="1" s="1"/>
  <c r="U2039" i="1" l="1"/>
  <c r="J2040" i="1" s="1"/>
  <c r="Y2039" i="1"/>
  <c r="Z2039" i="1" s="1"/>
  <c r="K2040" i="1" l="1"/>
  <c r="P2040" i="1" s="1"/>
  <c r="I2040" i="1"/>
  <c r="N2040" i="1" s="1"/>
  <c r="L2040" i="1"/>
  <c r="Q2040" i="1" s="1"/>
  <c r="X2040" i="1" s="1"/>
  <c r="AA2039" i="1"/>
  <c r="S2040" i="1"/>
  <c r="O2040" i="1"/>
  <c r="T2040" i="1" l="1"/>
  <c r="W2040" i="1" s="1"/>
  <c r="M2040" i="1"/>
  <c r="Y2040" i="1" s="1"/>
  <c r="R2040" i="1"/>
  <c r="V2040" i="1"/>
  <c r="U2040" i="1" l="1"/>
  <c r="J2041" i="1" s="1"/>
  <c r="Z2040" i="1"/>
  <c r="AA2040" i="1"/>
  <c r="L2041" i="1" l="1"/>
  <c r="Q2041" i="1" s="1"/>
  <c r="X2041" i="1" s="1"/>
  <c r="K2041" i="1"/>
  <c r="P2041" i="1" s="1"/>
  <c r="I2041" i="1"/>
  <c r="N2041" i="1" s="1"/>
  <c r="S2041" i="1"/>
  <c r="O2041" i="1"/>
  <c r="R2041" i="1" l="1"/>
  <c r="M2041" i="1"/>
  <c r="Y2041" i="1" s="1"/>
  <c r="T2041" i="1"/>
  <c r="W2041" i="1" s="1"/>
  <c r="V2041" i="1"/>
  <c r="U2041" i="1" l="1"/>
  <c r="I2042" i="1" s="1"/>
  <c r="AA2041" i="1"/>
  <c r="Z2041" i="1"/>
  <c r="L2042" i="1" l="1"/>
  <c r="Q2042" i="1" s="1"/>
  <c r="X2042" i="1" s="1"/>
  <c r="J2042" i="1"/>
  <c r="O2042" i="1" s="1"/>
  <c r="K2042" i="1"/>
  <c r="P2042" i="1" s="1"/>
  <c r="N2042" i="1"/>
  <c r="M2042" i="1"/>
  <c r="R2042" i="1"/>
  <c r="S2042" i="1" l="1"/>
  <c r="V2042" i="1" s="1"/>
  <c r="T2042" i="1"/>
  <c r="W2042" i="1" s="1"/>
  <c r="U2042" i="1"/>
  <c r="Y2042" i="1"/>
  <c r="J2043" i="1" l="1"/>
  <c r="S2043" i="1" s="1"/>
  <c r="L2043" i="1"/>
  <c r="Q2043" i="1" s="1"/>
  <c r="X2043" i="1" s="1"/>
  <c r="K2043" i="1"/>
  <c r="T2043" i="1" s="1"/>
  <c r="I2043" i="1"/>
  <c r="M2043" i="1" s="1"/>
  <c r="AA2042" i="1"/>
  <c r="Z2042" i="1"/>
  <c r="O2043" i="1" l="1"/>
  <c r="V2043" i="1" s="1"/>
  <c r="P2043" i="1"/>
  <c r="W2043" i="1" s="1"/>
  <c r="R2043" i="1"/>
  <c r="N2043" i="1"/>
  <c r="U2043" i="1" l="1"/>
  <c r="L2044" i="1" s="1"/>
  <c r="Q2044" i="1" s="1"/>
  <c r="X2044" i="1" s="1"/>
  <c r="Y2043" i="1"/>
  <c r="AA2043" i="1" s="1"/>
  <c r="K2044" i="1" l="1"/>
  <c r="T2044" i="1" s="1"/>
  <c r="Z2043" i="1"/>
  <c r="J2044" i="1"/>
  <c r="O2044" i="1" s="1"/>
  <c r="I2044" i="1"/>
  <c r="N2044" i="1" s="1"/>
  <c r="P2044" i="1" l="1"/>
  <c r="W2044" i="1" s="1"/>
  <c r="S2044" i="1"/>
  <c r="V2044" i="1" s="1"/>
  <c r="M2044" i="1"/>
  <c r="R2044" i="1"/>
  <c r="Y2044" i="1" l="1"/>
  <c r="AA2044" i="1" s="1"/>
  <c r="U2044" i="1"/>
  <c r="L2045" i="1" s="1"/>
  <c r="Q2045" i="1" s="1"/>
  <c r="X2045" i="1" s="1"/>
  <c r="Z2044" i="1" l="1"/>
  <c r="J2045" i="1"/>
  <c r="O2045" i="1" s="1"/>
  <c r="I2045" i="1"/>
  <c r="K2045" i="1"/>
  <c r="S2045" i="1" l="1"/>
  <c r="V2045" i="1" s="1"/>
  <c r="M2045" i="1"/>
  <c r="R2045" i="1"/>
  <c r="N2045" i="1"/>
  <c r="P2045" i="1"/>
  <c r="T2045" i="1"/>
  <c r="U2045" i="1" l="1"/>
  <c r="I2046" i="1" s="1"/>
  <c r="R2046" i="1" s="1"/>
  <c r="Y2045" i="1"/>
  <c r="W2045" i="1"/>
  <c r="N2046" i="1" l="1"/>
  <c r="J2046" i="1"/>
  <c r="S2046" i="1" s="1"/>
  <c r="M2046" i="1"/>
  <c r="AA2045" i="1"/>
  <c r="Z2045" i="1"/>
  <c r="L2046" i="1"/>
  <c r="Q2046" i="1" s="1"/>
  <c r="X2046" i="1" s="1"/>
  <c r="K2046" i="1"/>
  <c r="U2046" i="1" l="1"/>
  <c r="I2047" i="1" s="1"/>
  <c r="M2047" i="1" s="1"/>
  <c r="O2046" i="1"/>
  <c r="V2046" i="1" s="1"/>
  <c r="T2046" i="1"/>
  <c r="P2046" i="1"/>
  <c r="J2047" i="1" l="1"/>
  <c r="S2047" i="1" s="1"/>
  <c r="N2047" i="1"/>
  <c r="R2047" i="1"/>
  <c r="W2046" i="1"/>
  <c r="Y2046" i="1"/>
  <c r="O2047" i="1" l="1"/>
  <c r="V2047" i="1" s="1"/>
  <c r="U2047" i="1"/>
  <c r="I2048" i="1" s="1"/>
  <c r="N2048" i="1" s="1"/>
  <c r="AA2046" i="1"/>
  <c r="Z2046" i="1"/>
  <c r="K2047" i="1"/>
  <c r="L2047" i="1"/>
  <c r="Q2047" i="1" s="1"/>
  <c r="X2047" i="1" s="1"/>
  <c r="J2048" i="1" l="1"/>
  <c r="O2048" i="1" s="1"/>
  <c r="R2048" i="1"/>
  <c r="M2048" i="1"/>
  <c r="P2047" i="1"/>
  <c r="Y2047" i="1" s="1"/>
  <c r="T2047" i="1"/>
  <c r="S2048" i="1" l="1"/>
  <c r="V2048" i="1" s="1"/>
  <c r="U2048" i="1"/>
  <c r="I2049" i="1" s="1"/>
  <c r="M2049" i="1" s="1"/>
  <c r="W2047" i="1"/>
  <c r="L2048" i="1" s="1"/>
  <c r="Q2048" i="1" s="1"/>
  <c r="X2048" i="1" s="1"/>
  <c r="Z2047" i="1"/>
  <c r="AA2047" i="1"/>
  <c r="J2049" i="1" l="1"/>
  <c r="S2049" i="1" s="1"/>
  <c r="N2049" i="1"/>
  <c r="R2049" i="1"/>
  <c r="K2048" i="1"/>
  <c r="P2048" i="1" s="1"/>
  <c r="Y2048" i="1" s="1"/>
  <c r="O2049" i="1" l="1"/>
  <c r="V2049" i="1" s="1"/>
  <c r="U2049" i="1"/>
  <c r="I2050" i="1" s="1"/>
  <c r="T2048" i="1"/>
  <c r="W2048" i="1" s="1"/>
  <c r="L2049" i="1" s="1"/>
  <c r="Q2049" i="1" s="1"/>
  <c r="AA2048" i="1"/>
  <c r="Z2048" i="1"/>
  <c r="J2050" i="1" l="1"/>
  <c r="O2050" i="1" s="1"/>
  <c r="K2049" i="1"/>
  <c r="T2049" i="1" s="1"/>
  <c r="X2049" i="1"/>
  <c r="N2050" i="1"/>
  <c r="M2050" i="1"/>
  <c r="R2050" i="1"/>
  <c r="S2050" i="1" l="1"/>
  <c r="V2050" i="1" s="1"/>
  <c r="P2049" i="1"/>
  <c r="Y2049" i="1" s="1"/>
  <c r="U2050" i="1"/>
  <c r="W2049" i="1" l="1"/>
  <c r="L2050" i="1" s="1"/>
  <c r="Q2050" i="1" s="1"/>
  <c r="X2050" i="1" s="1"/>
  <c r="AA2049" i="1"/>
  <c r="Z2049" i="1"/>
  <c r="J2051" i="1"/>
  <c r="S2051" i="1" s="1"/>
  <c r="I2051" i="1"/>
  <c r="M2051" i="1" s="1"/>
  <c r="K2050" i="1" l="1"/>
  <c r="P2050" i="1" s="1"/>
  <c r="Y2050" i="1" s="1"/>
  <c r="O2051" i="1"/>
  <c r="V2051" i="1" s="1"/>
  <c r="N2051" i="1"/>
  <c r="R2051" i="1"/>
  <c r="T2050" i="1" l="1"/>
  <c r="W2050" i="1" s="1"/>
  <c r="U2051" i="1"/>
  <c r="J2052" i="1" s="1"/>
  <c r="O2052" i="1" s="1"/>
  <c r="AA2050" i="1"/>
  <c r="Z2050" i="1"/>
  <c r="I2052" i="1" l="1"/>
  <c r="N2052" i="1" s="1"/>
  <c r="K2051" i="1"/>
  <c r="P2051" i="1" s="1"/>
  <c r="L2051" i="1"/>
  <c r="Q2051" i="1" s="1"/>
  <c r="X2051" i="1" s="1"/>
  <c r="S2052" i="1"/>
  <c r="V2052" i="1" s="1"/>
  <c r="M2052" i="1" l="1"/>
  <c r="R2052" i="1"/>
  <c r="T2051" i="1"/>
  <c r="W2051" i="1" s="1"/>
  <c r="K2052" i="1" s="1"/>
  <c r="Y2051" i="1"/>
  <c r="Z2051" i="1" s="1"/>
  <c r="U2052" i="1" l="1"/>
  <c r="J2053" i="1" s="1"/>
  <c r="O2053" i="1" s="1"/>
  <c r="AA2051" i="1"/>
  <c r="L2052" i="1"/>
  <c r="Q2052" i="1" s="1"/>
  <c r="X2052" i="1" s="1"/>
  <c r="T2052" i="1"/>
  <c r="P2052" i="1"/>
  <c r="I2053" i="1" l="1"/>
  <c r="M2053" i="1" s="1"/>
  <c r="S2053" i="1"/>
  <c r="V2053" i="1" s="1"/>
  <c r="W2052" i="1"/>
  <c r="Y2052" i="1"/>
  <c r="N2053" i="1" l="1"/>
  <c r="R2053" i="1"/>
  <c r="Z2052" i="1"/>
  <c r="AA2052" i="1"/>
  <c r="K2053" i="1"/>
  <c r="L2053" i="1"/>
  <c r="Q2053" i="1" s="1"/>
  <c r="X2053" i="1" s="1"/>
  <c r="U2053" i="1" l="1"/>
  <c r="J2054" i="1" s="1"/>
  <c r="S2054" i="1" s="1"/>
  <c r="T2053" i="1"/>
  <c r="P2053" i="1"/>
  <c r="Y2053" i="1" s="1"/>
  <c r="O2054" i="1" l="1"/>
  <c r="V2054" i="1" s="1"/>
  <c r="I2054" i="1"/>
  <c r="N2054" i="1" s="1"/>
  <c r="AA2053" i="1"/>
  <c r="Z2053" i="1"/>
  <c r="W2053" i="1"/>
  <c r="M2054" i="1" l="1"/>
  <c r="R2054" i="1"/>
  <c r="L2054" i="1"/>
  <c r="Q2054" i="1" s="1"/>
  <c r="X2054" i="1" s="1"/>
  <c r="K2054" i="1"/>
  <c r="U2054" i="1" l="1"/>
  <c r="P2054" i="1"/>
  <c r="Y2054" i="1" s="1"/>
  <c r="T2054" i="1"/>
  <c r="I2055" i="1" l="1"/>
  <c r="J2055" i="1"/>
  <c r="W2054" i="1"/>
  <c r="K2055" i="1" s="1"/>
  <c r="AA2054" i="1"/>
  <c r="Z2054" i="1"/>
  <c r="O2055" i="1" l="1"/>
  <c r="S2055" i="1"/>
  <c r="M2055" i="1"/>
  <c r="R2055" i="1"/>
  <c r="N2055" i="1"/>
  <c r="L2055" i="1"/>
  <c r="Q2055" i="1" s="1"/>
  <c r="X2055" i="1" s="1"/>
  <c r="P2055" i="1"/>
  <c r="T2055" i="1"/>
  <c r="U2055" i="1" l="1"/>
  <c r="I2056" i="1" s="1"/>
  <c r="V2055" i="1"/>
  <c r="W2055" i="1"/>
  <c r="Y2055" i="1"/>
  <c r="Z2055" i="1" s="1"/>
  <c r="J2056" i="1" l="1"/>
  <c r="S2056" i="1" s="1"/>
  <c r="L2056" i="1"/>
  <c r="Q2056" i="1" s="1"/>
  <c r="X2056" i="1" s="1"/>
  <c r="R2056" i="1"/>
  <c r="N2056" i="1"/>
  <c r="M2056" i="1"/>
  <c r="K2056" i="1"/>
  <c r="T2056" i="1" s="1"/>
  <c r="AA2055" i="1"/>
  <c r="O2056" i="1" l="1"/>
  <c r="V2056" i="1" s="1"/>
  <c r="U2056" i="1"/>
  <c r="I2057" i="1" s="1"/>
  <c r="N2057" i="1" s="1"/>
  <c r="P2056" i="1"/>
  <c r="W2056" i="1" s="1"/>
  <c r="J2057" i="1" l="1"/>
  <c r="S2057" i="1" s="1"/>
  <c r="R2057" i="1"/>
  <c r="M2057" i="1"/>
  <c r="Y2056" i="1"/>
  <c r="Z2056" i="1" s="1"/>
  <c r="L2057" i="1"/>
  <c r="K2057" i="1"/>
  <c r="U2057" i="1" l="1"/>
  <c r="I2058" i="1" s="1"/>
  <c r="O2057" i="1"/>
  <c r="V2057" i="1" s="1"/>
  <c r="AA2056" i="1"/>
  <c r="Q2057" i="1"/>
  <c r="X2057" i="1" s="1"/>
  <c r="P2057" i="1"/>
  <c r="T2057" i="1"/>
  <c r="J2058" i="1" l="1"/>
  <c r="S2058" i="1" s="1"/>
  <c r="Y2057" i="1"/>
  <c r="AA2057" i="1" s="1"/>
  <c r="W2057" i="1"/>
  <c r="N2058" i="1"/>
  <c r="M2058" i="1"/>
  <c r="R2058" i="1"/>
  <c r="O2058" i="1" l="1"/>
  <c r="V2058" i="1" s="1"/>
  <c r="Z2057" i="1"/>
  <c r="L2058" i="1"/>
  <c r="Q2058" i="1" s="1"/>
  <c r="X2058" i="1" s="1"/>
  <c r="K2058" i="1"/>
  <c r="U2058" i="1"/>
  <c r="T2058" i="1" l="1"/>
  <c r="P2058" i="1"/>
  <c r="J2059" i="1"/>
  <c r="I2059" i="1"/>
  <c r="Y2058" i="1" l="1"/>
  <c r="W2058" i="1"/>
  <c r="R2059" i="1"/>
  <c r="N2059" i="1"/>
  <c r="M2059" i="1"/>
  <c r="S2059" i="1"/>
  <c r="O2059" i="1"/>
  <c r="L2059" i="1" l="1"/>
  <c r="Q2059" i="1" s="1"/>
  <c r="X2059" i="1" s="1"/>
  <c r="K2059" i="1"/>
  <c r="AA2058" i="1"/>
  <c r="Z2058" i="1"/>
  <c r="V2059" i="1"/>
  <c r="U2059" i="1"/>
  <c r="P2059" i="1" l="1"/>
  <c r="T2059" i="1"/>
  <c r="J2060" i="1"/>
  <c r="O2060" i="1" s="1"/>
  <c r="I2060" i="1"/>
  <c r="R2060" i="1" s="1"/>
  <c r="S2060" i="1" l="1"/>
  <c r="V2060" i="1" s="1"/>
  <c r="W2059" i="1"/>
  <c r="Y2059" i="1"/>
  <c r="M2060" i="1"/>
  <c r="N2060" i="1"/>
  <c r="AA2059" i="1" l="1"/>
  <c r="Z2059" i="1"/>
  <c r="L2060" i="1"/>
  <c r="Q2060" i="1" s="1"/>
  <c r="X2060" i="1" s="1"/>
  <c r="K2060" i="1"/>
  <c r="U2060" i="1"/>
  <c r="J2061" i="1" s="1"/>
  <c r="T2060" i="1" l="1"/>
  <c r="P2060" i="1"/>
  <c r="I2061" i="1"/>
  <c r="N2061" i="1" s="1"/>
  <c r="O2061" i="1"/>
  <c r="S2061" i="1"/>
  <c r="R2061" i="1" l="1"/>
  <c r="W2060" i="1"/>
  <c r="Y2060" i="1"/>
  <c r="M2061" i="1"/>
  <c r="V2061" i="1"/>
  <c r="U2061" i="1" l="1"/>
  <c r="J2062" i="1" s="1"/>
  <c r="AA2060" i="1"/>
  <c r="Z2060" i="1"/>
  <c r="L2061" i="1"/>
  <c r="Q2061" i="1" s="1"/>
  <c r="X2061" i="1" s="1"/>
  <c r="K2061" i="1"/>
  <c r="I2062" i="1" l="1"/>
  <c r="M2062" i="1" s="1"/>
  <c r="P2061" i="1"/>
  <c r="Y2061" i="1" s="1"/>
  <c r="T2061" i="1"/>
  <c r="S2062" i="1"/>
  <c r="O2062" i="1"/>
  <c r="R2062" i="1" l="1"/>
  <c r="N2062" i="1"/>
  <c r="W2061" i="1"/>
  <c r="K2062" i="1" s="1"/>
  <c r="AA2061" i="1"/>
  <c r="Z2061" i="1"/>
  <c r="V2062" i="1"/>
  <c r="U2062" i="1" l="1"/>
  <c r="J2063" i="1" s="1"/>
  <c r="O2063" i="1" s="1"/>
  <c r="L2062" i="1"/>
  <c r="Q2062" i="1" s="1"/>
  <c r="X2062" i="1" s="1"/>
  <c r="P2062" i="1"/>
  <c r="T2062" i="1"/>
  <c r="I2063" i="1" l="1"/>
  <c r="R2063" i="1" s="1"/>
  <c r="S2063" i="1"/>
  <c r="V2063" i="1" s="1"/>
  <c r="W2062" i="1"/>
  <c r="Y2062" i="1"/>
  <c r="M2063" i="1" l="1"/>
  <c r="N2063" i="1"/>
  <c r="AA2062" i="1"/>
  <c r="Z2062" i="1"/>
  <c r="L2063" i="1"/>
  <c r="Q2063" i="1" s="1"/>
  <c r="X2063" i="1" s="1"/>
  <c r="K2063" i="1"/>
  <c r="U2063" i="1" l="1"/>
  <c r="J2064" i="1" s="1"/>
  <c r="S2064" i="1" s="1"/>
  <c r="P2063" i="1"/>
  <c r="Y2063" i="1" s="1"/>
  <c r="T2063" i="1"/>
  <c r="I2064" i="1" l="1"/>
  <c r="N2064" i="1" s="1"/>
  <c r="O2064" i="1"/>
  <c r="V2064" i="1" s="1"/>
  <c r="W2063" i="1"/>
  <c r="K2064" i="1" s="1"/>
  <c r="P2064" i="1" s="1"/>
  <c r="Z2063" i="1"/>
  <c r="AA2063" i="1"/>
  <c r="M2064" i="1" l="1"/>
  <c r="R2064" i="1"/>
  <c r="L2064" i="1"/>
  <c r="Q2064" i="1" s="1"/>
  <c r="X2064" i="1" s="1"/>
  <c r="T2064" i="1"/>
  <c r="W2064" i="1" s="1"/>
  <c r="U2064" i="1" l="1"/>
  <c r="L2065" i="1" s="1"/>
  <c r="Q2065" i="1" s="1"/>
  <c r="X2065" i="1" s="1"/>
  <c r="Y2064" i="1"/>
  <c r="AA2064" i="1" s="1"/>
  <c r="J2065" i="1" l="1"/>
  <c r="S2065" i="1" s="1"/>
  <c r="I2065" i="1"/>
  <c r="M2065" i="1" s="1"/>
  <c r="K2065" i="1"/>
  <c r="T2065" i="1" s="1"/>
  <c r="Z2064" i="1"/>
  <c r="O2065" i="1" l="1"/>
  <c r="V2065" i="1" s="1"/>
  <c r="R2065" i="1"/>
  <c r="N2065" i="1"/>
  <c r="P2065" i="1"/>
  <c r="W2065" i="1" s="1"/>
  <c r="U2065" i="1" l="1"/>
  <c r="I2066" i="1" s="1"/>
  <c r="N2066" i="1" s="1"/>
  <c r="Y2065" i="1"/>
  <c r="AA2065" i="1" s="1"/>
  <c r="K2066" i="1" l="1"/>
  <c r="P2066" i="1" s="1"/>
  <c r="R2066" i="1"/>
  <c r="M2066" i="1"/>
  <c r="L2066" i="1"/>
  <c r="Q2066" i="1" s="1"/>
  <c r="X2066" i="1" s="1"/>
  <c r="J2066" i="1"/>
  <c r="O2066" i="1" s="1"/>
  <c r="Z2065" i="1"/>
  <c r="U2066" i="1" l="1"/>
  <c r="I2067" i="1" s="1"/>
  <c r="T2066" i="1"/>
  <c r="W2066" i="1" s="1"/>
  <c r="Y2066" i="1"/>
  <c r="AA2066" i="1" s="1"/>
  <c r="S2066" i="1"/>
  <c r="V2066" i="1" s="1"/>
  <c r="J2067" i="1" l="1"/>
  <c r="S2067" i="1" s="1"/>
  <c r="Z2066" i="1"/>
  <c r="L2067" i="1"/>
  <c r="Q2067" i="1" s="1"/>
  <c r="X2067" i="1" s="1"/>
  <c r="K2067" i="1"/>
  <c r="T2067" i="1" s="1"/>
  <c r="R2067" i="1"/>
  <c r="N2067" i="1"/>
  <c r="M2067" i="1"/>
  <c r="O2067" i="1" l="1"/>
  <c r="V2067" i="1" s="1"/>
  <c r="P2067" i="1"/>
  <c r="W2067" i="1" s="1"/>
  <c r="U2067" i="1"/>
  <c r="I2068" i="1" s="1"/>
  <c r="Y2067" i="1" l="1"/>
  <c r="Z2067" i="1" s="1"/>
  <c r="L2068" i="1"/>
  <c r="Q2068" i="1" s="1"/>
  <c r="X2068" i="1" s="1"/>
  <c r="K2068" i="1"/>
  <c r="T2068" i="1" s="1"/>
  <c r="J2068" i="1"/>
  <c r="O2068" i="1" s="1"/>
  <c r="N2068" i="1"/>
  <c r="M2068" i="1"/>
  <c r="R2068" i="1"/>
  <c r="AA2067" i="1" l="1"/>
  <c r="S2068" i="1"/>
  <c r="V2068" i="1" s="1"/>
  <c r="P2068" i="1"/>
  <c r="W2068" i="1" s="1"/>
  <c r="U2068" i="1"/>
  <c r="Y2068" i="1" l="1"/>
  <c r="AA2068" i="1" s="1"/>
  <c r="L2069" i="1"/>
  <c r="Q2069" i="1" s="1"/>
  <c r="X2069" i="1" s="1"/>
  <c r="K2069" i="1"/>
  <c r="T2069" i="1" s="1"/>
  <c r="I2069" i="1"/>
  <c r="R2069" i="1" s="1"/>
  <c r="J2069" i="1"/>
  <c r="S2069" i="1" s="1"/>
  <c r="Z2068" i="1" l="1"/>
  <c r="N2069" i="1"/>
  <c r="M2069" i="1"/>
  <c r="P2069" i="1"/>
  <c r="W2069" i="1" s="1"/>
  <c r="O2069" i="1"/>
  <c r="V2069" i="1" s="1"/>
  <c r="U2069" i="1" l="1"/>
  <c r="I2070" i="1" s="1"/>
  <c r="N2070" i="1" s="1"/>
  <c r="Y2069" i="1"/>
  <c r="AA2069" i="1" s="1"/>
  <c r="R2070" i="1" l="1"/>
  <c r="Z2069" i="1"/>
  <c r="M2070" i="1"/>
  <c r="L2070" i="1"/>
  <c r="Q2070" i="1" s="1"/>
  <c r="J2070" i="1"/>
  <c r="S2070" i="1" s="1"/>
  <c r="K2070" i="1"/>
  <c r="T2070" i="1" s="1"/>
  <c r="U2070" i="1" l="1"/>
  <c r="I2071" i="1" s="1"/>
  <c r="O2070" i="1"/>
  <c r="V2070" i="1" s="1"/>
  <c r="P2070" i="1"/>
  <c r="X2070" i="1"/>
  <c r="J2071" i="1" l="1"/>
  <c r="O2071" i="1" s="1"/>
  <c r="Y2070" i="1"/>
  <c r="AA2070" i="1" s="1"/>
  <c r="W2070" i="1"/>
  <c r="N2071" i="1"/>
  <c r="M2071" i="1"/>
  <c r="R2071" i="1"/>
  <c r="S2071" i="1" l="1"/>
  <c r="V2071" i="1" s="1"/>
  <c r="Z2070" i="1"/>
  <c r="K2071" i="1"/>
  <c r="L2071" i="1"/>
  <c r="Q2071" i="1" s="1"/>
  <c r="X2071" i="1" s="1"/>
  <c r="U2071" i="1"/>
  <c r="T2071" i="1" l="1"/>
  <c r="P2071" i="1"/>
  <c r="Y2071" i="1" s="1"/>
  <c r="AA2071" i="1" s="1"/>
  <c r="J2072" i="1"/>
  <c r="I2072" i="1"/>
  <c r="Z2071" i="1" l="1"/>
  <c r="W2071" i="1"/>
  <c r="R2072" i="1"/>
  <c r="N2072" i="1"/>
  <c r="M2072" i="1"/>
  <c r="S2072" i="1"/>
  <c r="O2072" i="1"/>
  <c r="K2072" i="1" l="1"/>
  <c r="L2072" i="1"/>
  <c r="Q2072" i="1" s="1"/>
  <c r="X2072" i="1" s="1"/>
  <c r="V2072" i="1"/>
  <c r="U2072" i="1"/>
  <c r="T2072" i="1" l="1"/>
  <c r="P2072" i="1"/>
  <c r="J2073" i="1"/>
  <c r="I2073" i="1"/>
  <c r="W2072" i="1" l="1"/>
  <c r="Y2072" i="1"/>
  <c r="N2073" i="1"/>
  <c r="M2073" i="1"/>
  <c r="R2073" i="1"/>
  <c r="S2073" i="1"/>
  <c r="O2073" i="1"/>
  <c r="AA2072" i="1" l="1"/>
  <c r="Z2072" i="1"/>
  <c r="L2073" i="1"/>
  <c r="Q2073" i="1" s="1"/>
  <c r="X2073" i="1" s="1"/>
  <c r="K2073" i="1"/>
  <c r="V2073" i="1"/>
  <c r="U2073" i="1"/>
  <c r="P2073" i="1" l="1"/>
  <c r="T2073" i="1"/>
  <c r="I2074" i="1"/>
  <c r="J2074" i="1"/>
  <c r="W2073" i="1" l="1"/>
  <c r="Y2073" i="1"/>
  <c r="O2074" i="1"/>
  <c r="S2074" i="1"/>
  <c r="N2074" i="1"/>
  <c r="M2074" i="1"/>
  <c r="R2074" i="1"/>
  <c r="AA2073" i="1" l="1"/>
  <c r="Z2073" i="1"/>
  <c r="K2074" i="1"/>
  <c r="L2074" i="1"/>
  <c r="Q2074" i="1" s="1"/>
  <c r="X2074" i="1" s="1"/>
  <c r="V2074" i="1"/>
  <c r="U2074" i="1"/>
  <c r="T2074" i="1" l="1"/>
  <c r="P2074" i="1"/>
  <c r="J2075" i="1"/>
  <c r="I2075" i="1"/>
  <c r="Y2074" i="1" l="1"/>
  <c r="W2074" i="1"/>
  <c r="R2075" i="1"/>
  <c r="N2075" i="1"/>
  <c r="M2075" i="1"/>
  <c r="S2075" i="1"/>
  <c r="O2075" i="1"/>
  <c r="K2075" i="1" l="1"/>
  <c r="L2075" i="1"/>
  <c r="Z2074" i="1"/>
  <c r="AA2074" i="1"/>
  <c r="V2075" i="1"/>
  <c r="U2075" i="1"/>
  <c r="I2076" i="1" s="1"/>
  <c r="Q2075" i="1" l="1"/>
  <c r="X2075" i="1" s="1"/>
  <c r="P2075" i="1"/>
  <c r="T2075" i="1"/>
  <c r="J2076" i="1"/>
  <c r="O2076" i="1" s="1"/>
  <c r="N2076" i="1"/>
  <c r="M2076" i="1"/>
  <c r="R2076" i="1"/>
  <c r="Y2075" i="1" l="1"/>
  <c r="W2075" i="1"/>
  <c r="S2076" i="1"/>
  <c r="V2076" i="1" s="1"/>
  <c r="U2076" i="1"/>
  <c r="L2076" i="1" l="1"/>
  <c r="Q2076" i="1" s="1"/>
  <c r="X2076" i="1" s="1"/>
  <c r="K2076" i="1"/>
  <c r="Z2075" i="1"/>
  <c r="AA2075" i="1"/>
  <c r="J2077" i="1"/>
  <c r="I2077" i="1"/>
  <c r="P2076" i="1" l="1"/>
  <c r="Y2076" i="1" s="1"/>
  <c r="T2076" i="1"/>
  <c r="R2077" i="1"/>
  <c r="N2077" i="1"/>
  <c r="M2077" i="1"/>
  <c r="O2077" i="1"/>
  <c r="S2077" i="1"/>
  <c r="W2076" i="1" l="1"/>
  <c r="L2077" i="1" s="1"/>
  <c r="Q2077" i="1" s="1"/>
  <c r="X2077" i="1" s="1"/>
  <c r="AA2076" i="1"/>
  <c r="Z2076" i="1"/>
  <c r="V2077" i="1"/>
  <c r="U2077" i="1"/>
  <c r="K2077" i="1" l="1"/>
  <c r="T2077" i="1" s="1"/>
  <c r="J2078" i="1"/>
  <c r="I2078" i="1"/>
  <c r="P2077" i="1" l="1"/>
  <c r="Y2077" i="1" s="1"/>
  <c r="M2078" i="1"/>
  <c r="R2078" i="1"/>
  <c r="N2078" i="1"/>
  <c r="S2078" i="1"/>
  <c r="O2078" i="1"/>
  <c r="W2077" i="1" l="1"/>
  <c r="K2078" i="1" s="1"/>
  <c r="AA2077" i="1"/>
  <c r="Z2077" i="1"/>
  <c r="U2078" i="1"/>
  <c r="I2079" i="1" s="1"/>
  <c r="V2078" i="1"/>
  <c r="L2078" i="1" l="1"/>
  <c r="Q2078" i="1" s="1"/>
  <c r="X2078" i="1" s="1"/>
  <c r="T2078" i="1"/>
  <c r="P2078" i="1"/>
  <c r="J2079" i="1"/>
  <c r="O2079" i="1" s="1"/>
  <c r="N2079" i="1"/>
  <c r="M2079" i="1"/>
  <c r="R2079" i="1"/>
  <c r="W2078" i="1" l="1"/>
  <c r="Y2078" i="1"/>
  <c r="S2079" i="1"/>
  <c r="V2079" i="1" s="1"/>
  <c r="U2079" i="1"/>
  <c r="Z2078" i="1" l="1"/>
  <c r="AA2078" i="1"/>
  <c r="K2079" i="1"/>
  <c r="L2079" i="1"/>
  <c r="Q2079" i="1" s="1"/>
  <c r="X2079" i="1" s="1"/>
  <c r="J2080" i="1"/>
  <c r="I2080" i="1"/>
  <c r="T2079" i="1" l="1"/>
  <c r="P2079" i="1"/>
  <c r="Y2079" i="1" s="1"/>
  <c r="R2080" i="1"/>
  <c r="N2080" i="1"/>
  <c r="M2080" i="1"/>
  <c r="O2080" i="1"/>
  <c r="S2080" i="1"/>
  <c r="W2079" i="1" l="1"/>
  <c r="L2080" i="1" s="1"/>
  <c r="Q2080" i="1" s="1"/>
  <c r="X2080" i="1" s="1"/>
  <c r="AA2079" i="1"/>
  <c r="Z2079" i="1"/>
  <c r="V2080" i="1"/>
  <c r="U2080" i="1"/>
  <c r="K2080" i="1" l="1"/>
  <c r="T2080" i="1" s="1"/>
  <c r="I2081" i="1"/>
  <c r="J2081" i="1"/>
  <c r="P2080" i="1" l="1"/>
  <c r="W2080" i="1" s="1"/>
  <c r="O2081" i="1"/>
  <c r="S2081" i="1"/>
  <c r="M2081" i="1"/>
  <c r="N2081" i="1"/>
  <c r="R2081" i="1"/>
  <c r="Y2080" i="1" l="1"/>
  <c r="AA2080" i="1" s="1"/>
  <c r="K2081" i="1"/>
  <c r="L2081" i="1"/>
  <c r="Q2081" i="1" s="1"/>
  <c r="X2081" i="1" s="1"/>
  <c r="V2081" i="1"/>
  <c r="U2081" i="1"/>
  <c r="Z2080" i="1" l="1"/>
  <c r="T2081" i="1"/>
  <c r="P2081" i="1"/>
  <c r="J2082" i="1"/>
  <c r="I2082" i="1"/>
  <c r="W2081" i="1" l="1"/>
  <c r="Y2081" i="1"/>
  <c r="N2082" i="1"/>
  <c r="M2082" i="1"/>
  <c r="R2082" i="1"/>
  <c r="S2082" i="1"/>
  <c r="O2082" i="1"/>
  <c r="Z2081" i="1" l="1"/>
  <c r="AA2081" i="1"/>
  <c r="K2082" i="1"/>
  <c r="L2082" i="1"/>
  <c r="Q2082" i="1" s="1"/>
  <c r="X2082" i="1" s="1"/>
  <c r="U2082" i="1"/>
  <c r="V2082" i="1"/>
  <c r="P2082" i="1" l="1"/>
  <c r="T2082" i="1"/>
  <c r="J2083" i="1"/>
  <c r="S2083" i="1" s="1"/>
  <c r="I2083" i="1"/>
  <c r="N2083" i="1" s="1"/>
  <c r="R2083" i="1" l="1"/>
  <c r="O2083" i="1"/>
  <c r="V2083" i="1" s="1"/>
  <c r="M2083" i="1"/>
  <c r="W2082" i="1"/>
  <c r="Y2082" i="1"/>
  <c r="U2083" i="1" l="1"/>
  <c r="J2084" i="1" s="1"/>
  <c r="AA2082" i="1"/>
  <c r="Z2082" i="1"/>
  <c r="L2083" i="1"/>
  <c r="Q2083" i="1" s="1"/>
  <c r="X2083" i="1" s="1"/>
  <c r="K2083" i="1"/>
  <c r="I2084" i="1" l="1"/>
  <c r="N2084" i="1" s="1"/>
  <c r="O2084" i="1"/>
  <c r="S2084" i="1"/>
  <c r="P2083" i="1"/>
  <c r="Y2083" i="1" s="1"/>
  <c r="T2083" i="1"/>
  <c r="R2084" i="1" l="1"/>
  <c r="M2084" i="1"/>
  <c r="V2084" i="1"/>
  <c r="W2083" i="1"/>
  <c r="L2084" i="1" s="1"/>
  <c r="Q2084" i="1" s="1"/>
  <c r="X2084" i="1" s="1"/>
  <c r="AA2083" i="1"/>
  <c r="Z2083" i="1"/>
  <c r="U2084" i="1" l="1"/>
  <c r="I2085" i="1" s="1"/>
  <c r="M2085" i="1" s="1"/>
  <c r="K2084" i="1"/>
  <c r="T2084" i="1" s="1"/>
  <c r="R2085" i="1" l="1"/>
  <c r="N2085" i="1"/>
  <c r="J2085" i="1"/>
  <c r="S2085" i="1" s="1"/>
  <c r="P2084" i="1"/>
  <c r="W2084" i="1" s="1"/>
  <c r="U2085" i="1" l="1"/>
  <c r="I2086" i="1" s="1"/>
  <c r="O2085" i="1"/>
  <c r="V2085" i="1" s="1"/>
  <c r="Y2084" i="1"/>
  <c r="AA2084" i="1" s="1"/>
  <c r="L2085" i="1"/>
  <c r="Q2085" i="1" s="1"/>
  <c r="X2085" i="1" s="1"/>
  <c r="K2085" i="1"/>
  <c r="J2086" i="1" l="1"/>
  <c r="S2086" i="1" s="1"/>
  <c r="Z2084" i="1"/>
  <c r="T2085" i="1"/>
  <c r="P2085" i="1"/>
  <c r="M2086" i="1"/>
  <c r="R2086" i="1"/>
  <c r="N2086" i="1"/>
  <c r="O2086" i="1" l="1"/>
  <c r="V2086" i="1" s="1"/>
  <c r="W2085" i="1"/>
  <c r="Y2085" i="1"/>
  <c r="U2086" i="1"/>
  <c r="AA2085" i="1" l="1"/>
  <c r="Z2085" i="1"/>
  <c r="L2086" i="1"/>
  <c r="Q2086" i="1" s="1"/>
  <c r="X2086" i="1" s="1"/>
  <c r="K2086" i="1"/>
  <c r="J2087" i="1"/>
  <c r="I2087" i="1"/>
  <c r="T2086" i="1" l="1"/>
  <c r="P2086" i="1"/>
  <c r="R2087" i="1"/>
  <c r="M2087" i="1"/>
  <c r="N2087" i="1"/>
  <c r="O2087" i="1"/>
  <c r="S2087" i="1"/>
  <c r="W2086" i="1" l="1"/>
  <c r="Y2086" i="1"/>
  <c r="V2087" i="1"/>
  <c r="U2087" i="1"/>
  <c r="AA2086" i="1" l="1"/>
  <c r="Z2086" i="1"/>
  <c r="L2087" i="1"/>
  <c r="Q2087" i="1" s="1"/>
  <c r="X2087" i="1" s="1"/>
  <c r="K2087" i="1"/>
  <c r="J2088" i="1"/>
  <c r="I2088" i="1"/>
  <c r="T2087" i="1" l="1"/>
  <c r="P2087" i="1"/>
  <c r="R2088" i="1"/>
  <c r="N2088" i="1"/>
  <c r="M2088" i="1"/>
  <c r="S2088" i="1"/>
  <c r="O2088" i="1"/>
  <c r="W2087" i="1" l="1"/>
  <c r="Y2087" i="1"/>
  <c r="U2088" i="1"/>
  <c r="I2089" i="1" s="1"/>
  <c r="V2088" i="1"/>
  <c r="Z2087" i="1" l="1"/>
  <c r="AA2087" i="1"/>
  <c r="L2088" i="1"/>
  <c r="Q2088" i="1" s="1"/>
  <c r="X2088" i="1" s="1"/>
  <c r="K2088" i="1"/>
  <c r="J2089" i="1"/>
  <c r="S2089" i="1" s="1"/>
  <c r="M2089" i="1"/>
  <c r="N2089" i="1"/>
  <c r="R2089" i="1"/>
  <c r="T2088" i="1" l="1"/>
  <c r="P2088" i="1"/>
  <c r="Y2088" i="1" s="1"/>
  <c r="O2089" i="1"/>
  <c r="V2089" i="1" s="1"/>
  <c r="U2089" i="1"/>
  <c r="W2088" i="1" l="1"/>
  <c r="K2089" i="1" s="1"/>
  <c r="AA2088" i="1"/>
  <c r="Z2088" i="1"/>
  <c r="J2090" i="1"/>
  <c r="I2090" i="1"/>
  <c r="L2089" i="1" l="1"/>
  <c r="Q2089" i="1" s="1"/>
  <c r="X2089" i="1" s="1"/>
  <c r="T2089" i="1"/>
  <c r="P2089" i="1"/>
  <c r="N2090" i="1"/>
  <c r="M2090" i="1"/>
  <c r="R2090" i="1"/>
  <c r="O2090" i="1"/>
  <c r="S2090" i="1"/>
  <c r="Y2089" i="1" l="1"/>
  <c r="AA2089" i="1" s="1"/>
  <c r="W2089" i="1"/>
  <c r="L2090" i="1" s="1"/>
  <c r="Q2090" i="1" s="1"/>
  <c r="X2090" i="1" s="1"/>
  <c r="U2090" i="1"/>
  <c r="I2091" i="1" s="1"/>
  <c r="V2090" i="1"/>
  <c r="Z2089" i="1" l="1"/>
  <c r="K2090" i="1"/>
  <c r="T2090" i="1" s="1"/>
  <c r="J2091" i="1"/>
  <c r="S2091" i="1" s="1"/>
  <c r="R2091" i="1"/>
  <c r="N2091" i="1"/>
  <c r="M2091" i="1"/>
  <c r="P2090" i="1" l="1"/>
  <c r="W2090" i="1" s="1"/>
  <c r="O2091" i="1"/>
  <c r="V2091" i="1" s="1"/>
  <c r="U2091" i="1"/>
  <c r="Y2090" i="1" l="1"/>
  <c r="AA2090" i="1" s="1"/>
  <c r="K2091" i="1"/>
  <c r="L2091" i="1"/>
  <c r="Q2091" i="1" s="1"/>
  <c r="X2091" i="1" s="1"/>
  <c r="J2092" i="1"/>
  <c r="S2092" i="1" s="1"/>
  <c r="I2092" i="1"/>
  <c r="R2092" i="1" s="1"/>
  <c r="Z2090" i="1" l="1"/>
  <c r="P2091" i="1"/>
  <c r="Y2091" i="1" s="1"/>
  <c r="T2091" i="1"/>
  <c r="M2092" i="1"/>
  <c r="N2092" i="1"/>
  <c r="O2092" i="1"/>
  <c r="V2092" i="1" s="1"/>
  <c r="U2092" i="1" l="1"/>
  <c r="I2093" i="1" s="1"/>
  <c r="W2091" i="1"/>
  <c r="AA2091" i="1"/>
  <c r="Z2091" i="1"/>
  <c r="J2093" i="1" l="1"/>
  <c r="S2093" i="1" s="1"/>
  <c r="L2092" i="1"/>
  <c r="K2092" i="1"/>
  <c r="M2093" i="1"/>
  <c r="R2093" i="1"/>
  <c r="N2093" i="1"/>
  <c r="O2093" i="1" l="1"/>
  <c r="V2093" i="1" s="1"/>
  <c r="T2092" i="1"/>
  <c r="P2092" i="1"/>
  <c r="Q2092" i="1"/>
  <c r="U2093" i="1"/>
  <c r="W2092" i="1" l="1"/>
  <c r="K2093" i="1" s="1"/>
  <c r="Y2092" i="1"/>
  <c r="Z2092" i="1" s="1"/>
  <c r="X2092" i="1"/>
  <c r="J2094" i="1"/>
  <c r="I2094" i="1"/>
  <c r="L2093" i="1" l="1"/>
  <c r="Q2093" i="1" s="1"/>
  <c r="X2093" i="1" s="1"/>
  <c r="AA2092" i="1"/>
  <c r="T2093" i="1"/>
  <c r="P2093" i="1"/>
  <c r="N2094" i="1"/>
  <c r="M2094" i="1"/>
  <c r="R2094" i="1"/>
  <c r="S2094" i="1"/>
  <c r="O2094" i="1"/>
  <c r="Y2093" i="1" l="1"/>
  <c r="Z2093" i="1" s="1"/>
  <c r="W2093" i="1"/>
  <c r="K2094" i="1" s="1"/>
  <c r="V2094" i="1"/>
  <c r="U2094" i="1"/>
  <c r="AA2093" i="1" l="1"/>
  <c r="L2094" i="1"/>
  <c r="Q2094" i="1" s="1"/>
  <c r="X2094" i="1" s="1"/>
  <c r="T2094" i="1"/>
  <c r="P2094" i="1"/>
  <c r="J2095" i="1"/>
  <c r="I2095" i="1"/>
  <c r="W2094" i="1" l="1"/>
  <c r="Y2094" i="1"/>
  <c r="N2095" i="1"/>
  <c r="R2095" i="1"/>
  <c r="M2095" i="1"/>
  <c r="O2095" i="1"/>
  <c r="S2095" i="1"/>
  <c r="AA2094" i="1" l="1"/>
  <c r="Z2094" i="1"/>
  <c r="K2095" i="1"/>
  <c r="L2095" i="1"/>
  <c r="Q2095" i="1" s="1"/>
  <c r="X2095" i="1" s="1"/>
  <c r="U2095" i="1"/>
  <c r="V2095" i="1"/>
  <c r="J2096" i="1" l="1"/>
  <c r="S2096" i="1" s="1"/>
  <c r="T2095" i="1"/>
  <c r="P2095" i="1"/>
  <c r="I2096" i="1"/>
  <c r="R2096" i="1" s="1"/>
  <c r="O2096" i="1" l="1"/>
  <c r="V2096" i="1" s="1"/>
  <c r="N2096" i="1"/>
  <c r="M2096" i="1"/>
  <c r="W2095" i="1"/>
  <c r="Y2095" i="1"/>
  <c r="U2096" i="1" l="1"/>
  <c r="I2097" i="1" s="1"/>
  <c r="N2097" i="1" s="1"/>
  <c r="AA2095" i="1"/>
  <c r="Z2095" i="1"/>
  <c r="K2096" i="1"/>
  <c r="L2096" i="1"/>
  <c r="Q2096" i="1" s="1"/>
  <c r="J2097" i="1" l="1"/>
  <c r="O2097" i="1" s="1"/>
  <c r="M2097" i="1"/>
  <c r="R2097" i="1"/>
  <c r="X2096" i="1"/>
  <c r="P2096" i="1"/>
  <c r="Y2096" i="1" s="1"/>
  <c r="T2096" i="1"/>
  <c r="U2097" i="1" l="1"/>
  <c r="I2098" i="1" s="1"/>
  <c r="S2097" i="1"/>
  <c r="V2097" i="1" s="1"/>
  <c r="W2096" i="1"/>
  <c r="K2097" i="1" s="1"/>
  <c r="Z2096" i="1"/>
  <c r="AA2096" i="1"/>
  <c r="J2098" i="1" l="1"/>
  <c r="O2098" i="1" s="1"/>
  <c r="L2097" i="1"/>
  <c r="Q2097" i="1" s="1"/>
  <c r="X2097" i="1" s="1"/>
  <c r="P2097" i="1"/>
  <c r="T2097" i="1"/>
  <c r="N2098" i="1"/>
  <c r="M2098" i="1"/>
  <c r="R2098" i="1"/>
  <c r="S2098" i="1" l="1"/>
  <c r="V2098" i="1" s="1"/>
  <c r="Y2097" i="1"/>
  <c r="AA2097" i="1" s="1"/>
  <c r="W2097" i="1"/>
  <c r="U2098" i="1"/>
  <c r="I2099" i="1" s="1"/>
  <c r="Z2097" i="1" l="1"/>
  <c r="L2098" i="1"/>
  <c r="Q2098" i="1" s="1"/>
  <c r="X2098" i="1" s="1"/>
  <c r="K2098" i="1"/>
  <c r="J2099" i="1"/>
  <c r="S2099" i="1" s="1"/>
  <c r="R2099" i="1"/>
  <c r="N2099" i="1"/>
  <c r="M2099" i="1"/>
  <c r="P2098" i="1" l="1"/>
  <c r="Y2098" i="1" s="1"/>
  <c r="T2098" i="1"/>
  <c r="O2099" i="1"/>
  <c r="V2099" i="1" s="1"/>
  <c r="U2099" i="1"/>
  <c r="W2098" i="1" l="1"/>
  <c r="K2099" i="1" s="1"/>
  <c r="AA2098" i="1"/>
  <c r="Z2098" i="1"/>
  <c r="J2100" i="1"/>
  <c r="I2100" i="1"/>
  <c r="L2099" i="1" l="1"/>
  <c r="Q2099" i="1" s="1"/>
  <c r="X2099" i="1" s="1"/>
  <c r="T2099" i="1"/>
  <c r="P2099" i="1"/>
  <c r="N2100" i="1"/>
  <c r="M2100" i="1"/>
  <c r="R2100" i="1"/>
  <c r="S2100" i="1"/>
  <c r="O2100" i="1"/>
  <c r="Y2099" i="1" l="1"/>
  <c r="Z2099" i="1" s="1"/>
  <c r="W2099" i="1"/>
  <c r="L2100" i="1" s="1"/>
  <c r="Q2100" i="1" s="1"/>
  <c r="X2100" i="1" s="1"/>
  <c r="V2100" i="1"/>
  <c r="U2100" i="1"/>
  <c r="K2100" i="1" l="1"/>
  <c r="T2100" i="1" s="1"/>
  <c r="AA2099" i="1"/>
  <c r="I2101" i="1"/>
  <c r="J2101" i="1"/>
  <c r="P2100" i="1" l="1"/>
  <c r="Y2100" i="1" s="1"/>
  <c r="AA2100" i="1" s="1"/>
  <c r="O2101" i="1"/>
  <c r="S2101" i="1"/>
  <c r="R2101" i="1"/>
  <c r="M2101" i="1"/>
  <c r="N2101" i="1"/>
  <c r="W2100" i="1" l="1"/>
  <c r="L2101" i="1" s="1"/>
  <c r="Q2101" i="1" s="1"/>
  <c r="X2101" i="1" s="1"/>
  <c r="Z2100" i="1"/>
  <c r="V2101" i="1"/>
  <c r="U2101" i="1"/>
  <c r="K2101" i="1" l="1"/>
  <c r="P2101" i="1" s="1"/>
  <c r="I2102" i="1"/>
  <c r="J2102" i="1"/>
  <c r="T2101" i="1" l="1"/>
  <c r="W2101" i="1" s="1"/>
  <c r="Y2101" i="1"/>
  <c r="S2102" i="1"/>
  <c r="O2102" i="1"/>
  <c r="M2102" i="1"/>
  <c r="R2102" i="1"/>
  <c r="N2102" i="1"/>
  <c r="Z2101" i="1" l="1"/>
  <c r="AA2101" i="1"/>
  <c r="K2102" i="1"/>
  <c r="L2102" i="1"/>
  <c r="Q2102" i="1" s="1"/>
  <c r="X2102" i="1" s="1"/>
  <c r="V2102" i="1"/>
  <c r="U2102" i="1"/>
  <c r="T2102" i="1" l="1"/>
  <c r="P2102" i="1"/>
  <c r="I2103" i="1"/>
  <c r="J2103" i="1"/>
  <c r="W2102" i="1" l="1"/>
  <c r="Y2102" i="1"/>
  <c r="O2103" i="1"/>
  <c r="S2103" i="1"/>
  <c r="N2103" i="1"/>
  <c r="R2103" i="1"/>
  <c r="M2103" i="1"/>
  <c r="AA2102" i="1" l="1"/>
  <c r="Z2102" i="1"/>
  <c r="L2103" i="1"/>
  <c r="Q2103" i="1" s="1"/>
  <c r="X2103" i="1" s="1"/>
  <c r="K2103" i="1"/>
  <c r="V2103" i="1"/>
  <c r="U2103" i="1"/>
  <c r="P2103" i="1" l="1"/>
  <c r="Y2103" i="1" s="1"/>
  <c r="Z2103" i="1" s="1"/>
  <c r="T2103" i="1"/>
  <c r="J2104" i="1"/>
  <c r="I2104" i="1"/>
  <c r="AA2103" i="1" l="1"/>
  <c r="W2103" i="1"/>
  <c r="R2104" i="1"/>
  <c r="N2104" i="1"/>
  <c r="M2104" i="1"/>
  <c r="S2104" i="1"/>
  <c r="O2104" i="1"/>
  <c r="L2104" i="1" l="1"/>
  <c r="Q2104" i="1" s="1"/>
  <c r="X2104" i="1" s="1"/>
  <c r="K2104" i="1"/>
  <c r="V2104" i="1"/>
  <c r="U2104" i="1"/>
  <c r="T2104" i="1" l="1"/>
  <c r="P2104" i="1"/>
  <c r="J2105" i="1"/>
  <c r="I2105" i="1"/>
  <c r="W2104" i="1" l="1"/>
  <c r="Y2104" i="1"/>
  <c r="N2105" i="1"/>
  <c r="M2105" i="1"/>
  <c r="R2105" i="1"/>
  <c r="S2105" i="1"/>
  <c r="O2105" i="1"/>
  <c r="AA2104" i="1" l="1"/>
  <c r="Z2104" i="1"/>
  <c r="L2105" i="1"/>
  <c r="Q2105" i="1" s="1"/>
  <c r="X2105" i="1" s="1"/>
  <c r="K2105" i="1"/>
  <c r="V2105" i="1"/>
  <c r="U2105" i="1"/>
  <c r="T2105" i="1" l="1"/>
  <c r="P2105" i="1"/>
  <c r="I2106" i="1"/>
  <c r="J2106" i="1"/>
  <c r="W2105" i="1" l="1"/>
  <c r="Y2105" i="1"/>
  <c r="M2106" i="1"/>
  <c r="R2106" i="1"/>
  <c r="N2106" i="1"/>
  <c r="O2106" i="1"/>
  <c r="S2106" i="1"/>
  <c r="Z2105" i="1" l="1"/>
  <c r="AA2105" i="1"/>
  <c r="L2106" i="1"/>
  <c r="Q2106" i="1" s="1"/>
  <c r="X2106" i="1" s="1"/>
  <c r="K2106" i="1"/>
  <c r="V2106" i="1"/>
  <c r="U2106" i="1"/>
  <c r="P2106" i="1" l="1"/>
  <c r="Y2106" i="1" s="1"/>
  <c r="AA2106" i="1" s="1"/>
  <c r="T2106" i="1"/>
  <c r="J2107" i="1"/>
  <c r="I2107" i="1"/>
  <c r="Z2106" i="1" l="1"/>
  <c r="W2106" i="1"/>
  <c r="R2107" i="1"/>
  <c r="N2107" i="1"/>
  <c r="M2107" i="1"/>
  <c r="S2107" i="1"/>
  <c r="O2107" i="1"/>
  <c r="L2107" i="1" l="1"/>
  <c r="Q2107" i="1" s="1"/>
  <c r="X2107" i="1" s="1"/>
  <c r="K2107" i="1"/>
  <c r="V2107" i="1"/>
  <c r="U2107" i="1"/>
  <c r="T2107" i="1" l="1"/>
  <c r="P2107" i="1"/>
  <c r="J2108" i="1"/>
  <c r="I2108" i="1"/>
  <c r="W2107" i="1" l="1"/>
  <c r="Y2107" i="1"/>
  <c r="O2108" i="1"/>
  <c r="S2108" i="1"/>
  <c r="N2108" i="1"/>
  <c r="M2108" i="1"/>
  <c r="R2108" i="1"/>
  <c r="K2108" i="1" l="1"/>
  <c r="L2108" i="1"/>
  <c r="Q2108" i="1" s="1"/>
  <c r="X2108" i="1" s="1"/>
  <c r="AA2107" i="1"/>
  <c r="Z2107" i="1"/>
  <c r="V2108" i="1"/>
  <c r="U2108" i="1"/>
  <c r="T2108" i="1" l="1"/>
  <c r="P2108" i="1"/>
  <c r="J2109" i="1"/>
  <c r="I2109" i="1"/>
  <c r="W2108" i="1" l="1"/>
  <c r="Y2108" i="1"/>
  <c r="R2109" i="1"/>
  <c r="N2109" i="1"/>
  <c r="M2109" i="1"/>
  <c r="S2109" i="1"/>
  <c r="O2109" i="1"/>
  <c r="AA2108" i="1" l="1"/>
  <c r="Z2108" i="1"/>
  <c r="K2109" i="1"/>
  <c r="L2109" i="1"/>
  <c r="Q2109" i="1" s="1"/>
  <c r="X2109" i="1" s="1"/>
  <c r="V2109" i="1"/>
  <c r="U2109" i="1"/>
  <c r="P2109" i="1" l="1"/>
  <c r="Y2109" i="1" s="1"/>
  <c r="Z2109" i="1" s="1"/>
  <c r="T2109" i="1"/>
  <c r="I2110" i="1"/>
  <c r="J2110" i="1"/>
  <c r="W2109" i="1" l="1"/>
  <c r="AA2109" i="1"/>
  <c r="S2110" i="1"/>
  <c r="O2110" i="1"/>
  <c r="M2110" i="1"/>
  <c r="R2110" i="1"/>
  <c r="N2110" i="1"/>
  <c r="K2110" i="1" l="1"/>
  <c r="L2110" i="1"/>
  <c r="Q2110" i="1" s="1"/>
  <c r="X2110" i="1" s="1"/>
  <c r="V2110" i="1"/>
  <c r="U2110" i="1"/>
  <c r="T2110" i="1" l="1"/>
  <c r="P2110" i="1"/>
  <c r="J2111" i="1"/>
  <c r="I2111" i="1"/>
  <c r="Y2110" i="1" l="1"/>
  <c r="W2110" i="1"/>
  <c r="N2111" i="1"/>
  <c r="R2111" i="1"/>
  <c r="M2111" i="1"/>
  <c r="O2111" i="1"/>
  <c r="S2111" i="1"/>
  <c r="K2111" i="1" l="1"/>
  <c r="L2111" i="1"/>
  <c r="Q2111" i="1" s="1"/>
  <c r="X2111" i="1" s="1"/>
  <c r="Z2110" i="1"/>
  <c r="AA2110" i="1"/>
  <c r="V2111" i="1"/>
  <c r="U2111" i="1"/>
  <c r="J2112" i="1" l="1"/>
  <c r="S2112" i="1" s="1"/>
  <c r="P2111" i="1"/>
  <c r="T2111" i="1"/>
  <c r="I2112" i="1"/>
  <c r="R2112" i="1" s="1"/>
  <c r="O2112" i="1" l="1"/>
  <c r="V2112" i="1" s="1"/>
  <c r="M2112" i="1"/>
  <c r="N2112" i="1"/>
  <c r="W2111" i="1"/>
  <c r="Y2111" i="1"/>
  <c r="U2112" i="1" l="1"/>
  <c r="J2113" i="1" s="1"/>
  <c r="O2113" i="1" s="1"/>
  <c r="Z2111" i="1"/>
  <c r="AA2111" i="1"/>
  <c r="K2112" i="1"/>
  <c r="L2112" i="1"/>
  <c r="Q2112" i="1" s="1"/>
  <c r="X2112" i="1" s="1"/>
  <c r="I2113" i="1" l="1"/>
  <c r="N2113" i="1" s="1"/>
  <c r="T2112" i="1"/>
  <c r="P2112" i="1"/>
  <c r="Y2112" i="1" s="1"/>
  <c r="Z2112" i="1" s="1"/>
  <c r="S2113" i="1"/>
  <c r="V2113" i="1" s="1"/>
  <c r="R2113" i="1" l="1"/>
  <c r="M2113" i="1"/>
  <c r="AA2112" i="1"/>
  <c r="W2112" i="1"/>
  <c r="K2113" i="1" s="1"/>
  <c r="U2113" i="1" l="1"/>
  <c r="I2114" i="1" s="1"/>
  <c r="M2114" i="1" s="1"/>
  <c r="L2113" i="1"/>
  <c r="Q2113" i="1" s="1"/>
  <c r="X2113" i="1" s="1"/>
  <c r="T2113" i="1"/>
  <c r="P2113" i="1"/>
  <c r="J2114" i="1" l="1"/>
  <c r="S2114" i="1" s="1"/>
  <c r="N2114" i="1"/>
  <c r="R2114" i="1"/>
  <c r="Y2113" i="1"/>
  <c r="AA2113" i="1" s="1"/>
  <c r="W2113" i="1"/>
  <c r="U2114" i="1" l="1"/>
  <c r="I2115" i="1" s="1"/>
  <c r="O2114" i="1"/>
  <c r="V2114" i="1" s="1"/>
  <c r="Z2113" i="1"/>
  <c r="L2114" i="1"/>
  <c r="Q2114" i="1" s="1"/>
  <c r="X2114" i="1" s="1"/>
  <c r="K2114" i="1"/>
  <c r="J2115" i="1" l="1"/>
  <c r="S2115" i="1" s="1"/>
  <c r="P2114" i="1"/>
  <c r="Y2114" i="1" s="1"/>
  <c r="T2114" i="1"/>
  <c r="R2115" i="1"/>
  <c r="M2115" i="1"/>
  <c r="N2115" i="1"/>
  <c r="O2115" i="1" l="1"/>
  <c r="V2115" i="1" s="1"/>
  <c r="W2114" i="1"/>
  <c r="L2115" i="1" s="1"/>
  <c r="Q2115" i="1" s="1"/>
  <c r="X2115" i="1" s="1"/>
  <c r="AA2114" i="1"/>
  <c r="Z2114" i="1"/>
  <c r="U2115" i="1"/>
  <c r="K2115" i="1" l="1"/>
  <c r="P2115" i="1" s="1"/>
  <c r="Y2115" i="1" s="1"/>
  <c r="AA2115" i="1" s="1"/>
  <c r="J2116" i="1"/>
  <c r="I2116" i="1"/>
  <c r="T2115" i="1" l="1"/>
  <c r="W2115" i="1" s="1"/>
  <c r="Z2115" i="1"/>
  <c r="N2116" i="1"/>
  <c r="M2116" i="1"/>
  <c r="R2116" i="1"/>
  <c r="O2116" i="1"/>
  <c r="S2116" i="1"/>
  <c r="K2116" i="1" l="1"/>
  <c r="L2116" i="1"/>
  <c r="Q2116" i="1" s="1"/>
  <c r="X2116" i="1" s="1"/>
  <c r="V2116" i="1"/>
  <c r="U2116" i="1"/>
  <c r="T2116" i="1" l="1"/>
  <c r="P2116" i="1"/>
  <c r="J2117" i="1"/>
  <c r="I2117" i="1"/>
  <c r="W2116" i="1" l="1"/>
  <c r="Y2116" i="1"/>
  <c r="R2117" i="1"/>
  <c r="N2117" i="1"/>
  <c r="M2117" i="1"/>
  <c r="S2117" i="1"/>
  <c r="O2117" i="1"/>
  <c r="AA2116" i="1" l="1"/>
  <c r="Z2116" i="1"/>
  <c r="L2117" i="1"/>
  <c r="Q2117" i="1" s="1"/>
  <c r="X2117" i="1" s="1"/>
  <c r="K2117" i="1"/>
  <c r="V2117" i="1"/>
  <c r="U2117" i="1"/>
  <c r="T2117" i="1" l="1"/>
  <c r="P2117" i="1"/>
  <c r="Y2117" i="1" s="1"/>
  <c r="Z2117" i="1" s="1"/>
  <c r="I2118" i="1"/>
  <c r="J2118" i="1"/>
  <c r="AA2117" i="1" l="1"/>
  <c r="W2117" i="1"/>
  <c r="S2118" i="1"/>
  <c r="O2118" i="1"/>
  <c r="M2118" i="1"/>
  <c r="R2118" i="1"/>
  <c r="N2118" i="1"/>
  <c r="K2118" i="1" l="1"/>
  <c r="L2118" i="1"/>
  <c r="Q2118" i="1" s="1"/>
  <c r="X2118" i="1" s="1"/>
  <c r="V2118" i="1"/>
  <c r="U2118" i="1"/>
  <c r="T2118" i="1" l="1"/>
  <c r="P2118" i="1"/>
  <c r="Y2118" i="1" s="1"/>
  <c r="AA2118" i="1" s="1"/>
  <c r="J2119" i="1"/>
  <c r="I2119" i="1"/>
  <c r="Z2118" i="1" l="1"/>
  <c r="W2118" i="1"/>
  <c r="N2119" i="1"/>
  <c r="R2119" i="1"/>
  <c r="M2119" i="1"/>
  <c r="O2119" i="1"/>
  <c r="S2119" i="1"/>
  <c r="L2119" i="1" l="1"/>
  <c r="Q2119" i="1" s="1"/>
  <c r="X2119" i="1" s="1"/>
  <c r="K2119" i="1"/>
  <c r="V2119" i="1"/>
  <c r="U2119" i="1"/>
  <c r="T2119" i="1" l="1"/>
  <c r="P2119" i="1"/>
  <c r="Y2119" i="1" s="1"/>
  <c r="AA2119" i="1" s="1"/>
  <c r="J2120" i="1"/>
  <c r="I2120" i="1"/>
  <c r="Z2119" i="1" l="1"/>
  <c r="W2119" i="1"/>
  <c r="R2120" i="1"/>
  <c r="N2120" i="1"/>
  <c r="M2120" i="1"/>
  <c r="S2120" i="1"/>
  <c r="O2120" i="1"/>
  <c r="K2120" i="1" l="1"/>
  <c r="L2120" i="1"/>
  <c r="Q2120" i="1" s="1"/>
  <c r="X2120" i="1" s="1"/>
  <c r="V2120" i="1"/>
  <c r="U2120" i="1"/>
  <c r="P2120" i="1" l="1"/>
  <c r="T2120" i="1"/>
  <c r="J2121" i="1"/>
  <c r="I2121" i="1"/>
  <c r="W2120" i="1" l="1"/>
  <c r="Y2120" i="1"/>
  <c r="N2121" i="1"/>
  <c r="M2121" i="1"/>
  <c r="R2121" i="1"/>
  <c r="S2121" i="1"/>
  <c r="O2121" i="1"/>
  <c r="AA2120" i="1" l="1"/>
  <c r="Z2120" i="1"/>
  <c r="K2121" i="1"/>
  <c r="L2121" i="1"/>
  <c r="Q2121" i="1" s="1"/>
  <c r="X2121" i="1" s="1"/>
  <c r="V2121" i="1"/>
  <c r="U2121" i="1"/>
  <c r="P2121" i="1" l="1"/>
  <c r="T2121" i="1"/>
  <c r="I2122" i="1"/>
  <c r="J2122" i="1"/>
  <c r="Y2121" i="1" l="1"/>
  <c r="W2121" i="1"/>
  <c r="O2122" i="1"/>
  <c r="S2122" i="1"/>
  <c r="M2122" i="1"/>
  <c r="N2122" i="1"/>
  <c r="R2122" i="1"/>
  <c r="K2122" i="1" l="1"/>
  <c r="L2122" i="1"/>
  <c r="Q2122" i="1" s="1"/>
  <c r="X2122" i="1" s="1"/>
  <c r="AA2121" i="1"/>
  <c r="Z2121" i="1"/>
  <c r="V2122" i="1"/>
  <c r="U2122" i="1"/>
  <c r="P2122" i="1" l="1"/>
  <c r="T2122" i="1"/>
  <c r="J2123" i="1"/>
  <c r="I2123" i="1"/>
  <c r="W2122" i="1" l="1"/>
  <c r="Y2122" i="1"/>
  <c r="R2123" i="1"/>
  <c r="N2123" i="1"/>
  <c r="M2123" i="1"/>
  <c r="S2123" i="1"/>
  <c r="O2123" i="1"/>
  <c r="AA2122" i="1" l="1"/>
  <c r="Z2122" i="1"/>
  <c r="K2123" i="1"/>
  <c r="L2123" i="1"/>
  <c r="Q2123" i="1" s="1"/>
  <c r="X2123" i="1" s="1"/>
  <c r="V2123" i="1"/>
  <c r="U2123" i="1"/>
  <c r="T2123" i="1" l="1"/>
  <c r="P2123" i="1"/>
  <c r="Y2123" i="1" s="1"/>
  <c r="Z2123" i="1" s="1"/>
  <c r="J2124" i="1"/>
  <c r="I2124" i="1"/>
  <c r="AA2123" i="1" l="1"/>
  <c r="W2123" i="1"/>
  <c r="N2124" i="1"/>
  <c r="M2124" i="1"/>
  <c r="R2124" i="1"/>
  <c r="O2124" i="1"/>
  <c r="S2124" i="1"/>
  <c r="K2124" i="1" l="1"/>
  <c r="L2124" i="1"/>
  <c r="Q2124" i="1" s="1"/>
  <c r="X2124" i="1" s="1"/>
  <c r="V2124" i="1"/>
  <c r="U2124" i="1"/>
  <c r="T2124" i="1" l="1"/>
  <c r="P2124" i="1"/>
  <c r="J2125" i="1"/>
  <c r="I2125" i="1"/>
  <c r="W2124" i="1" l="1"/>
  <c r="Y2124" i="1"/>
  <c r="R2125" i="1"/>
  <c r="N2125" i="1"/>
  <c r="M2125" i="1"/>
  <c r="S2125" i="1"/>
  <c r="O2125" i="1"/>
  <c r="AA2124" i="1" l="1"/>
  <c r="Z2124" i="1"/>
  <c r="L2125" i="1"/>
  <c r="Q2125" i="1" s="1"/>
  <c r="X2125" i="1" s="1"/>
  <c r="K2125" i="1"/>
  <c r="V2125" i="1"/>
  <c r="U2125" i="1"/>
  <c r="T2125" i="1" l="1"/>
  <c r="P2125" i="1"/>
  <c r="J2126" i="1"/>
  <c r="I2126" i="1"/>
  <c r="W2125" i="1" l="1"/>
  <c r="Y2125" i="1"/>
  <c r="M2126" i="1"/>
  <c r="R2126" i="1"/>
  <c r="N2126" i="1"/>
  <c r="S2126" i="1"/>
  <c r="O2126" i="1"/>
  <c r="Z2125" i="1" l="1"/>
  <c r="AA2125" i="1"/>
  <c r="K2126" i="1"/>
  <c r="L2126" i="1"/>
  <c r="V2126" i="1"/>
  <c r="U2126" i="1"/>
  <c r="P2126" i="1" l="1"/>
  <c r="T2126" i="1"/>
  <c r="Q2126" i="1"/>
  <c r="X2126" i="1" s="1"/>
  <c r="I2127" i="1"/>
  <c r="J2127" i="1"/>
  <c r="W2126" i="1" l="1"/>
  <c r="Y2126" i="1"/>
  <c r="O2127" i="1"/>
  <c r="S2127" i="1"/>
  <c r="N2127" i="1"/>
  <c r="M2127" i="1"/>
  <c r="R2127" i="1"/>
  <c r="AA2126" i="1" l="1"/>
  <c r="Z2126" i="1"/>
  <c r="K2127" i="1"/>
  <c r="L2127" i="1"/>
  <c r="Q2127" i="1" s="1"/>
  <c r="X2127" i="1" s="1"/>
  <c r="V2127" i="1"/>
  <c r="U2127" i="1"/>
  <c r="P2127" i="1" l="1"/>
  <c r="T2127" i="1"/>
  <c r="J2128" i="1"/>
  <c r="I2128" i="1"/>
  <c r="W2127" i="1" l="1"/>
  <c r="Y2127" i="1"/>
  <c r="R2128" i="1"/>
  <c r="N2128" i="1"/>
  <c r="M2128" i="1"/>
  <c r="S2128" i="1"/>
  <c r="O2128" i="1"/>
  <c r="Z2127" i="1" l="1"/>
  <c r="AA2127" i="1"/>
  <c r="L2128" i="1"/>
  <c r="Q2128" i="1" s="1"/>
  <c r="X2128" i="1" s="1"/>
  <c r="K2128" i="1"/>
  <c r="V2128" i="1"/>
  <c r="U2128" i="1"/>
  <c r="I2129" i="1" s="1"/>
  <c r="P2128" i="1" l="1"/>
  <c r="T2128" i="1"/>
  <c r="J2129" i="1"/>
  <c r="S2129" i="1" s="1"/>
  <c r="N2129" i="1"/>
  <c r="M2129" i="1"/>
  <c r="R2129" i="1"/>
  <c r="Y2128" i="1" l="1"/>
  <c r="W2128" i="1"/>
  <c r="O2129" i="1"/>
  <c r="V2129" i="1" s="1"/>
  <c r="U2129" i="1"/>
  <c r="K2129" i="1" l="1"/>
  <c r="L2129" i="1"/>
  <c r="Q2129" i="1" s="1"/>
  <c r="X2129" i="1" s="1"/>
  <c r="AA2128" i="1"/>
  <c r="Z2128" i="1"/>
  <c r="I2130" i="1"/>
  <c r="J2130" i="1"/>
  <c r="T2129" i="1" l="1"/>
  <c r="P2129" i="1"/>
  <c r="O2130" i="1"/>
  <c r="S2130" i="1"/>
  <c r="N2130" i="1"/>
  <c r="M2130" i="1"/>
  <c r="R2130" i="1"/>
  <c r="W2129" i="1" l="1"/>
  <c r="Y2129" i="1"/>
  <c r="V2130" i="1"/>
  <c r="U2130" i="1"/>
  <c r="AA2129" i="1" l="1"/>
  <c r="Z2129" i="1"/>
  <c r="L2130" i="1"/>
  <c r="Q2130" i="1" s="1"/>
  <c r="X2130" i="1" s="1"/>
  <c r="K2130" i="1"/>
  <c r="J2131" i="1"/>
  <c r="I2131" i="1"/>
  <c r="T2130" i="1" l="1"/>
  <c r="P2130" i="1"/>
  <c r="Y2130" i="1" s="1"/>
  <c r="S2131" i="1"/>
  <c r="O2131" i="1"/>
  <c r="R2131" i="1"/>
  <c r="N2131" i="1"/>
  <c r="M2131" i="1"/>
  <c r="W2130" i="1" l="1"/>
  <c r="K2131" i="1" s="1"/>
  <c r="Z2130" i="1"/>
  <c r="AA2130" i="1"/>
  <c r="V2131" i="1"/>
  <c r="U2131" i="1"/>
  <c r="L2131" i="1" l="1"/>
  <c r="Q2131" i="1" s="1"/>
  <c r="X2131" i="1" s="1"/>
  <c r="T2131" i="1"/>
  <c r="P2131" i="1"/>
  <c r="J2132" i="1"/>
  <c r="I2132" i="1"/>
  <c r="W2131" i="1" l="1"/>
  <c r="Y2131" i="1"/>
  <c r="N2132" i="1"/>
  <c r="M2132" i="1"/>
  <c r="R2132" i="1"/>
  <c r="O2132" i="1"/>
  <c r="S2132" i="1"/>
  <c r="Z2131" i="1" l="1"/>
  <c r="AA2131" i="1"/>
  <c r="K2132" i="1"/>
  <c r="L2132" i="1"/>
  <c r="Q2132" i="1" s="1"/>
  <c r="X2132" i="1" s="1"/>
  <c r="V2132" i="1"/>
  <c r="U2132" i="1"/>
  <c r="P2132" i="1" l="1"/>
  <c r="Y2132" i="1" s="1"/>
  <c r="AA2132" i="1" s="1"/>
  <c r="T2132" i="1"/>
  <c r="J2133" i="1"/>
  <c r="I2133" i="1"/>
  <c r="Z2132" i="1" l="1"/>
  <c r="W2132" i="1"/>
  <c r="R2133" i="1"/>
  <c r="N2133" i="1"/>
  <c r="M2133" i="1"/>
  <c r="O2133" i="1"/>
  <c r="S2133" i="1"/>
  <c r="K2133" i="1" l="1"/>
  <c r="L2133" i="1"/>
  <c r="Q2133" i="1" s="1"/>
  <c r="X2133" i="1" s="1"/>
  <c r="U2133" i="1"/>
  <c r="I2134" i="1" s="1"/>
  <c r="V2133" i="1"/>
  <c r="P2133" i="1" l="1"/>
  <c r="Y2133" i="1" s="1"/>
  <c r="Z2133" i="1" s="1"/>
  <c r="T2133" i="1"/>
  <c r="J2134" i="1"/>
  <c r="S2134" i="1" s="1"/>
  <c r="M2134" i="1"/>
  <c r="R2134" i="1"/>
  <c r="N2134" i="1"/>
  <c r="AA2133" i="1" l="1"/>
  <c r="W2133" i="1"/>
  <c r="O2134" i="1"/>
  <c r="V2134" i="1" s="1"/>
  <c r="U2134" i="1"/>
  <c r="L2134" i="1" l="1"/>
  <c r="K2134" i="1"/>
  <c r="J2135" i="1"/>
  <c r="I2135" i="1"/>
  <c r="P2134" i="1" l="1"/>
  <c r="T2134" i="1"/>
  <c r="Q2134" i="1"/>
  <c r="X2134" i="1" s="1"/>
  <c r="N2135" i="1"/>
  <c r="M2135" i="1"/>
  <c r="R2135" i="1"/>
  <c r="O2135" i="1"/>
  <c r="S2135" i="1"/>
  <c r="Y2134" i="1" l="1"/>
  <c r="W2134" i="1"/>
  <c r="V2135" i="1"/>
  <c r="U2135" i="1"/>
  <c r="AA2134" i="1" l="1"/>
  <c r="Z2134" i="1"/>
  <c r="K2135" i="1"/>
  <c r="L2135" i="1"/>
  <c r="Q2135" i="1" s="1"/>
  <c r="X2135" i="1" s="1"/>
  <c r="J2136" i="1"/>
  <c r="I2136" i="1"/>
  <c r="T2135" i="1" l="1"/>
  <c r="P2135" i="1"/>
  <c r="Y2135" i="1" s="1"/>
  <c r="R2136" i="1"/>
  <c r="N2136" i="1"/>
  <c r="M2136" i="1"/>
  <c r="S2136" i="1"/>
  <c r="O2136" i="1"/>
  <c r="W2135" i="1" l="1"/>
  <c r="L2136" i="1" s="1"/>
  <c r="Q2136" i="1" s="1"/>
  <c r="X2136" i="1" s="1"/>
  <c r="Z2135" i="1"/>
  <c r="AA2135" i="1"/>
  <c r="V2136" i="1"/>
  <c r="U2136" i="1"/>
  <c r="K2136" i="1" l="1"/>
  <c r="T2136" i="1" s="1"/>
  <c r="J2137" i="1"/>
  <c r="S2137" i="1" s="1"/>
  <c r="I2137" i="1"/>
  <c r="R2137" i="1" s="1"/>
  <c r="P2136" i="1" l="1"/>
  <c r="Y2136" i="1" s="1"/>
  <c r="Z2136" i="1" s="1"/>
  <c r="O2137" i="1"/>
  <c r="V2137" i="1" s="1"/>
  <c r="M2137" i="1"/>
  <c r="N2137" i="1"/>
  <c r="W2136" i="1" l="1"/>
  <c r="K2137" i="1" s="1"/>
  <c r="AA2136" i="1"/>
  <c r="U2137" i="1"/>
  <c r="I2138" i="1" s="1"/>
  <c r="L2137" i="1" l="1"/>
  <c r="Q2137" i="1" s="1"/>
  <c r="X2137" i="1" s="1"/>
  <c r="J2138" i="1"/>
  <c r="O2138" i="1" s="1"/>
  <c r="T2137" i="1"/>
  <c r="P2137" i="1"/>
  <c r="N2138" i="1"/>
  <c r="M2138" i="1"/>
  <c r="R2138" i="1"/>
  <c r="S2138" i="1" l="1"/>
  <c r="V2138" i="1" s="1"/>
  <c r="Y2137" i="1"/>
  <c r="W2137" i="1"/>
  <c r="U2138" i="1"/>
  <c r="L2138" i="1" l="1"/>
  <c r="Q2138" i="1" s="1"/>
  <c r="X2138" i="1" s="1"/>
  <c r="K2138" i="1"/>
  <c r="AA2137" i="1"/>
  <c r="Z2137" i="1"/>
  <c r="J2139" i="1"/>
  <c r="S2139" i="1" s="1"/>
  <c r="I2139" i="1"/>
  <c r="N2139" i="1" s="1"/>
  <c r="O2139" i="1" l="1"/>
  <c r="V2139" i="1" s="1"/>
  <c r="T2138" i="1"/>
  <c r="P2138" i="1"/>
  <c r="Y2138" i="1" s="1"/>
  <c r="R2139" i="1"/>
  <c r="M2139" i="1"/>
  <c r="AA2138" i="1" l="1"/>
  <c r="Z2138" i="1"/>
  <c r="W2138" i="1"/>
  <c r="U2139" i="1"/>
  <c r="J2140" i="1" s="1"/>
  <c r="K2139" i="1" l="1"/>
  <c r="L2139" i="1"/>
  <c r="Q2139" i="1" s="1"/>
  <c r="X2139" i="1" s="1"/>
  <c r="I2140" i="1"/>
  <c r="N2140" i="1" s="1"/>
  <c r="O2140" i="1"/>
  <c r="S2140" i="1"/>
  <c r="T2139" i="1" l="1"/>
  <c r="P2139" i="1"/>
  <c r="R2140" i="1"/>
  <c r="M2140" i="1"/>
  <c r="V2140" i="1"/>
  <c r="W2139" i="1" l="1"/>
  <c r="Y2139" i="1"/>
  <c r="U2140" i="1"/>
  <c r="J2141" i="1" s="1"/>
  <c r="I2141" i="1" l="1"/>
  <c r="R2141" i="1" s="1"/>
  <c r="Z2139" i="1"/>
  <c r="AA2139" i="1"/>
  <c r="L2140" i="1"/>
  <c r="Q2140" i="1" s="1"/>
  <c r="X2140" i="1" s="1"/>
  <c r="K2140" i="1"/>
  <c r="O2141" i="1"/>
  <c r="S2141" i="1"/>
  <c r="M2141" i="1" l="1"/>
  <c r="N2141" i="1"/>
  <c r="T2140" i="1"/>
  <c r="P2140" i="1"/>
  <c r="Y2140" i="1" s="1"/>
  <c r="V2141" i="1"/>
  <c r="U2141" i="1" l="1"/>
  <c r="J2142" i="1" s="1"/>
  <c r="S2142" i="1" s="1"/>
  <c r="W2140" i="1"/>
  <c r="AA2140" i="1"/>
  <c r="Z2140" i="1"/>
  <c r="I2142" i="1" l="1"/>
  <c r="M2142" i="1" s="1"/>
  <c r="O2142" i="1"/>
  <c r="V2142" i="1" s="1"/>
  <c r="K2141" i="1"/>
  <c r="L2141" i="1"/>
  <c r="Q2141" i="1" s="1"/>
  <c r="X2141" i="1" s="1"/>
  <c r="R2142" i="1" l="1"/>
  <c r="N2142" i="1"/>
  <c r="P2141" i="1"/>
  <c r="Y2141" i="1" s="1"/>
  <c r="T2141" i="1"/>
  <c r="U2142" i="1" l="1"/>
  <c r="J2143" i="1" s="1"/>
  <c r="O2143" i="1" s="1"/>
  <c r="W2141" i="1"/>
  <c r="K2142" i="1" s="1"/>
  <c r="AA2141" i="1"/>
  <c r="Z2141" i="1"/>
  <c r="S2143" i="1" l="1"/>
  <c r="V2143" i="1" s="1"/>
  <c r="I2143" i="1"/>
  <c r="N2143" i="1" s="1"/>
  <c r="L2142" i="1"/>
  <c r="Q2142" i="1" s="1"/>
  <c r="X2142" i="1" s="1"/>
  <c r="T2142" i="1"/>
  <c r="P2142" i="1"/>
  <c r="M2143" i="1" l="1"/>
  <c r="R2143" i="1"/>
  <c r="W2142" i="1"/>
  <c r="Y2142" i="1"/>
  <c r="U2143" i="1" l="1"/>
  <c r="J2144" i="1" s="1"/>
  <c r="S2144" i="1" s="1"/>
  <c r="AA2142" i="1"/>
  <c r="Z2142" i="1"/>
  <c r="L2143" i="1"/>
  <c r="Q2143" i="1" s="1"/>
  <c r="X2143" i="1" s="1"/>
  <c r="K2143" i="1"/>
  <c r="O2144" i="1" l="1"/>
  <c r="V2144" i="1" s="1"/>
  <c r="I2144" i="1"/>
  <c r="R2144" i="1" s="1"/>
  <c r="P2143" i="1"/>
  <c r="Y2143" i="1" s="1"/>
  <c r="T2143" i="1"/>
  <c r="M2144" i="1" l="1"/>
  <c r="N2144" i="1"/>
  <c r="W2143" i="1"/>
  <c r="Z2143" i="1"/>
  <c r="AA2143" i="1"/>
  <c r="U2144" i="1" l="1"/>
  <c r="J2145" i="1" s="1"/>
  <c r="S2145" i="1" s="1"/>
  <c r="K2144" i="1"/>
  <c r="L2144" i="1"/>
  <c r="Q2144" i="1" s="1"/>
  <c r="X2144" i="1" s="1"/>
  <c r="I2145" i="1" l="1"/>
  <c r="O2145" i="1"/>
  <c r="V2145" i="1" s="1"/>
  <c r="T2144" i="1"/>
  <c r="P2144" i="1"/>
  <c r="Y2144" i="1" s="1"/>
  <c r="R2145" i="1" l="1"/>
  <c r="N2145" i="1"/>
  <c r="M2145" i="1"/>
  <c r="W2144" i="1"/>
  <c r="L2145" i="1" s="1"/>
  <c r="Q2145" i="1" s="1"/>
  <c r="X2145" i="1" s="1"/>
  <c r="Z2144" i="1"/>
  <c r="AA2144" i="1"/>
  <c r="U2145" i="1" l="1"/>
  <c r="I2146" i="1" s="1"/>
  <c r="M2146" i="1" s="1"/>
  <c r="K2145" i="1"/>
  <c r="T2145" i="1" s="1"/>
  <c r="R2146" i="1" l="1"/>
  <c r="N2146" i="1"/>
  <c r="J2146" i="1"/>
  <c r="P2145" i="1"/>
  <c r="Y2145" i="1" s="1"/>
  <c r="AA2145" i="1" s="1"/>
  <c r="U2146" i="1" l="1"/>
  <c r="I2147" i="1" s="1"/>
  <c r="N2147" i="1" s="1"/>
  <c r="S2146" i="1"/>
  <c r="O2146" i="1"/>
  <c r="Z2145" i="1"/>
  <c r="W2145" i="1"/>
  <c r="V2146" i="1" l="1"/>
  <c r="J2147" i="1" s="1"/>
  <c r="S2147" i="1" s="1"/>
  <c r="M2147" i="1"/>
  <c r="R2147" i="1"/>
  <c r="L2146" i="1"/>
  <c r="Q2146" i="1" s="1"/>
  <c r="X2146" i="1" s="1"/>
  <c r="K2146" i="1"/>
  <c r="O2147" i="1" l="1"/>
  <c r="V2147" i="1" s="1"/>
  <c r="U2147" i="1"/>
  <c r="I2148" i="1" s="1"/>
  <c r="P2146" i="1"/>
  <c r="Y2146" i="1" s="1"/>
  <c r="T2146" i="1"/>
  <c r="J2148" i="1" l="1"/>
  <c r="O2148" i="1" s="1"/>
  <c r="W2146" i="1"/>
  <c r="L2147" i="1" s="1"/>
  <c r="Q2147" i="1" s="1"/>
  <c r="X2147" i="1" s="1"/>
  <c r="AA2146" i="1"/>
  <c r="Z2146" i="1"/>
  <c r="N2148" i="1"/>
  <c r="M2148" i="1"/>
  <c r="R2148" i="1"/>
  <c r="S2148" i="1" l="1"/>
  <c r="V2148" i="1" s="1"/>
  <c r="K2147" i="1"/>
  <c r="P2147" i="1" s="1"/>
  <c r="Y2147" i="1" s="1"/>
  <c r="AA2147" i="1" s="1"/>
  <c r="U2148" i="1"/>
  <c r="T2147" i="1" l="1"/>
  <c r="W2147" i="1" s="1"/>
  <c r="L2148" i="1" s="1"/>
  <c r="Q2148" i="1" s="1"/>
  <c r="X2148" i="1" s="1"/>
  <c r="Z2147" i="1"/>
  <c r="J2149" i="1"/>
  <c r="I2149" i="1"/>
  <c r="K2148" i="1" l="1"/>
  <c r="P2148" i="1" s="1"/>
  <c r="Y2148" i="1" s="1"/>
  <c r="R2149" i="1"/>
  <c r="N2149" i="1"/>
  <c r="M2149" i="1"/>
  <c r="O2149" i="1"/>
  <c r="S2149" i="1"/>
  <c r="T2148" i="1" l="1"/>
  <c r="W2148" i="1" s="1"/>
  <c r="K2149" i="1" s="1"/>
  <c r="AA2148" i="1"/>
  <c r="Z2148" i="1"/>
  <c r="V2149" i="1"/>
  <c r="U2149" i="1"/>
  <c r="L2149" i="1" l="1"/>
  <c r="Q2149" i="1" s="1"/>
  <c r="X2149" i="1" s="1"/>
  <c r="P2149" i="1"/>
  <c r="T2149" i="1"/>
  <c r="J2150" i="1"/>
  <c r="I2150" i="1"/>
  <c r="W2149" i="1" l="1"/>
  <c r="Y2149" i="1"/>
  <c r="M2150" i="1"/>
  <c r="R2150" i="1"/>
  <c r="N2150" i="1"/>
  <c r="S2150" i="1"/>
  <c r="O2150" i="1"/>
  <c r="Z2149" i="1" l="1"/>
  <c r="AA2149" i="1"/>
  <c r="L2150" i="1"/>
  <c r="Q2150" i="1" s="1"/>
  <c r="X2150" i="1" s="1"/>
  <c r="K2150" i="1"/>
  <c r="V2150" i="1"/>
  <c r="U2150" i="1"/>
  <c r="P2150" i="1" l="1"/>
  <c r="T2150" i="1"/>
  <c r="J2151" i="1"/>
  <c r="I2151" i="1"/>
  <c r="Y2150" i="1" l="1"/>
  <c r="W2150" i="1"/>
  <c r="N2151" i="1"/>
  <c r="M2151" i="1"/>
  <c r="R2151" i="1"/>
  <c r="O2151" i="1"/>
  <c r="S2151" i="1"/>
  <c r="K2151" i="1" l="1"/>
  <c r="L2151" i="1"/>
  <c r="Q2151" i="1" s="1"/>
  <c r="X2151" i="1" s="1"/>
  <c r="AA2150" i="1"/>
  <c r="Z2150" i="1"/>
  <c r="V2151" i="1"/>
  <c r="U2151" i="1"/>
  <c r="T2151" i="1" l="1"/>
  <c r="P2151" i="1"/>
  <c r="J2152" i="1"/>
  <c r="I2152" i="1"/>
  <c r="Y2151" i="1" l="1"/>
  <c r="W2151" i="1"/>
  <c r="R2152" i="1"/>
  <c r="N2152" i="1"/>
  <c r="M2152" i="1"/>
  <c r="S2152" i="1"/>
  <c r="O2152" i="1"/>
  <c r="K2152" i="1" l="1"/>
  <c r="L2152" i="1"/>
  <c r="Q2152" i="1" s="1"/>
  <c r="X2152" i="1" s="1"/>
  <c r="AA2151" i="1"/>
  <c r="Z2151" i="1"/>
  <c r="V2152" i="1"/>
  <c r="U2152" i="1"/>
  <c r="P2152" i="1" l="1"/>
  <c r="Y2152" i="1" s="1"/>
  <c r="Z2152" i="1" s="1"/>
  <c r="T2152" i="1"/>
  <c r="J2153" i="1"/>
  <c r="I2153" i="1"/>
  <c r="W2152" i="1" l="1"/>
  <c r="K2153" i="1" s="1"/>
  <c r="T2153" i="1" s="1"/>
  <c r="AA2152" i="1"/>
  <c r="N2153" i="1"/>
  <c r="M2153" i="1"/>
  <c r="R2153" i="1"/>
  <c r="S2153" i="1"/>
  <c r="O2153" i="1"/>
  <c r="L2153" i="1" l="1"/>
  <c r="Q2153" i="1" s="1"/>
  <c r="X2153" i="1" s="1"/>
  <c r="P2153" i="1"/>
  <c r="W2153" i="1" s="1"/>
  <c r="U2153" i="1"/>
  <c r="I2154" i="1" s="1"/>
  <c r="V2153" i="1"/>
  <c r="Y2153" i="1" l="1"/>
  <c r="Z2153" i="1" s="1"/>
  <c r="J2154" i="1"/>
  <c r="O2154" i="1" s="1"/>
  <c r="L2154" i="1"/>
  <c r="Q2154" i="1" s="1"/>
  <c r="X2154" i="1" s="1"/>
  <c r="K2154" i="1"/>
  <c r="P2154" i="1" s="1"/>
  <c r="N2154" i="1"/>
  <c r="M2154" i="1"/>
  <c r="R2154" i="1"/>
  <c r="AA2153" i="1" l="1"/>
  <c r="S2154" i="1"/>
  <c r="V2154" i="1" s="1"/>
  <c r="T2154" i="1"/>
  <c r="W2154" i="1" s="1"/>
  <c r="Y2154" i="1"/>
  <c r="U2154" i="1"/>
  <c r="J2155" i="1" l="1"/>
  <c r="I2155" i="1"/>
  <c r="K2155" i="1"/>
  <c r="AA2154" i="1"/>
  <c r="Z2154" i="1"/>
  <c r="L2155" i="1"/>
  <c r="Q2155" i="1" l="1"/>
  <c r="X2155" i="1" s="1"/>
  <c r="R2155" i="1"/>
  <c r="N2155" i="1"/>
  <c r="M2155" i="1"/>
  <c r="T2155" i="1"/>
  <c r="P2155" i="1"/>
  <c r="S2155" i="1"/>
  <c r="O2155" i="1"/>
  <c r="W2155" i="1" l="1"/>
  <c r="V2155" i="1"/>
  <c r="Y2155" i="1"/>
  <c r="U2155" i="1"/>
  <c r="AA2155" i="1" l="1"/>
  <c r="Z2155" i="1"/>
  <c r="J2156" i="1"/>
  <c r="I2156" i="1"/>
  <c r="K2156" i="1"/>
  <c r="L2156" i="1"/>
  <c r="N2156" i="1" l="1"/>
  <c r="M2156" i="1"/>
  <c r="R2156" i="1"/>
  <c r="Q2156" i="1"/>
  <c r="X2156" i="1" s="1"/>
  <c r="T2156" i="1"/>
  <c r="P2156" i="1"/>
  <c r="O2156" i="1"/>
  <c r="S2156" i="1"/>
  <c r="W2156" i="1" l="1"/>
  <c r="Y2156" i="1"/>
  <c r="AA2156" i="1" s="1"/>
  <c r="V2156" i="1"/>
  <c r="U2156" i="1"/>
  <c r="Z2156" i="1" l="1"/>
  <c r="J2157" i="1"/>
  <c r="I2157" i="1"/>
  <c r="K2157" i="1"/>
  <c r="L2157" i="1"/>
  <c r="Q2157" i="1" l="1"/>
  <c r="X2157" i="1" s="1"/>
  <c r="R2157" i="1"/>
  <c r="N2157" i="1"/>
  <c r="M2157" i="1"/>
  <c r="P2157" i="1"/>
  <c r="T2157" i="1"/>
  <c r="O2157" i="1"/>
  <c r="S2157" i="1"/>
  <c r="W2157" i="1" l="1"/>
  <c r="U2157" i="1"/>
  <c r="I2158" i="1" s="1"/>
  <c r="V2157" i="1"/>
  <c r="Y2157" i="1"/>
  <c r="L2158" i="1" l="1"/>
  <c r="Q2158" i="1" s="1"/>
  <c r="X2158" i="1" s="1"/>
  <c r="K2158" i="1"/>
  <c r="T2158" i="1" s="1"/>
  <c r="J2158" i="1"/>
  <c r="S2158" i="1" s="1"/>
  <c r="Z2157" i="1"/>
  <c r="AA2157" i="1"/>
  <c r="M2158" i="1"/>
  <c r="R2158" i="1"/>
  <c r="N2158" i="1"/>
  <c r="O2158" i="1" l="1"/>
  <c r="V2158" i="1" s="1"/>
  <c r="P2158" i="1"/>
  <c r="W2158" i="1" s="1"/>
  <c r="U2158" i="1"/>
  <c r="Y2158" i="1" l="1"/>
  <c r="AA2158" i="1" s="1"/>
  <c r="I2159" i="1"/>
  <c r="J2159" i="1"/>
  <c r="K2159" i="1"/>
  <c r="L2159" i="1"/>
  <c r="Z2158" i="1" l="1"/>
  <c r="Q2159" i="1"/>
  <c r="X2159" i="1" s="1"/>
  <c r="O2159" i="1"/>
  <c r="S2159" i="1"/>
  <c r="P2159" i="1"/>
  <c r="T2159" i="1"/>
  <c r="N2159" i="1"/>
  <c r="M2159" i="1"/>
  <c r="R2159" i="1"/>
  <c r="W2159" i="1" l="1"/>
  <c r="V2159" i="1"/>
  <c r="Y2159" i="1"/>
  <c r="Z2159" i="1" s="1"/>
  <c r="U2159" i="1"/>
  <c r="AA2159" i="1" l="1"/>
  <c r="J2160" i="1"/>
  <c r="I2160" i="1"/>
  <c r="K2160" i="1"/>
  <c r="L2160" i="1"/>
  <c r="Q2160" i="1" l="1"/>
  <c r="X2160" i="1" s="1"/>
  <c r="R2160" i="1"/>
  <c r="N2160" i="1"/>
  <c r="M2160" i="1"/>
  <c r="P2160" i="1"/>
  <c r="T2160" i="1"/>
  <c r="S2160" i="1"/>
  <c r="O2160" i="1"/>
  <c r="W2160" i="1" l="1"/>
  <c r="V2160" i="1"/>
  <c r="Y2160" i="1"/>
  <c r="U2160" i="1"/>
  <c r="AA2160" i="1" l="1"/>
  <c r="Z2160" i="1"/>
  <c r="J2161" i="1"/>
  <c r="I2161" i="1"/>
  <c r="K2161" i="1"/>
  <c r="L2161" i="1"/>
  <c r="T2161" i="1" l="1"/>
  <c r="P2161" i="1"/>
  <c r="Q2161" i="1"/>
  <c r="X2161" i="1" s="1"/>
  <c r="N2161" i="1"/>
  <c r="M2161" i="1"/>
  <c r="R2161" i="1"/>
  <c r="S2161" i="1"/>
  <c r="O2161" i="1"/>
  <c r="W2161" i="1" l="1"/>
  <c r="V2161" i="1"/>
  <c r="Y2161" i="1"/>
  <c r="U2161" i="1"/>
  <c r="I2162" i="1" l="1"/>
  <c r="K2162" i="1"/>
  <c r="J2162" i="1"/>
  <c r="AA2161" i="1"/>
  <c r="Z2161" i="1"/>
  <c r="L2162" i="1"/>
  <c r="Q2162" i="1" l="1"/>
  <c r="X2162" i="1" s="1"/>
  <c r="P2162" i="1"/>
  <c r="T2162" i="1"/>
  <c r="O2162" i="1"/>
  <c r="S2162" i="1"/>
  <c r="N2162" i="1"/>
  <c r="M2162" i="1"/>
  <c r="R2162" i="1"/>
  <c r="V2162" i="1" l="1"/>
  <c r="W2162" i="1"/>
  <c r="Y2162" i="1"/>
  <c r="U2162" i="1"/>
  <c r="J2163" i="1" l="1"/>
  <c r="I2163" i="1"/>
  <c r="K2163" i="1"/>
  <c r="Z2162" i="1"/>
  <c r="AA2162" i="1"/>
  <c r="L2163" i="1"/>
  <c r="Q2163" i="1" l="1"/>
  <c r="X2163" i="1" s="1"/>
  <c r="R2163" i="1"/>
  <c r="N2163" i="1"/>
  <c r="M2163" i="1"/>
  <c r="T2163" i="1"/>
  <c r="P2163" i="1"/>
  <c r="S2163" i="1"/>
  <c r="O2163" i="1"/>
  <c r="W2163" i="1" l="1"/>
  <c r="V2163" i="1"/>
  <c r="Y2163" i="1"/>
  <c r="U2163" i="1"/>
  <c r="J2164" i="1" l="1"/>
  <c r="I2164" i="1"/>
  <c r="K2164" i="1"/>
  <c r="AA2163" i="1"/>
  <c r="Z2163" i="1"/>
  <c r="L2164" i="1"/>
  <c r="Q2164" i="1" l="1"/>
  <c r="X2164" i="1" s="1"/>
  <c r="N2164" i="1"/>
  <c r="M2164" i="1"/>
  <c r="R2164" i="1"/>
  <c r="T2164" i="1"/>
  <c r="P2164" i="1"/>
  <c r="O2164" i="1"/>
  <c r="S2164" i="1"/>
  <c r="W2164" i="1" l="1"/>
  <c r="V2164" i="1"/>
  <c r="Y2164" i="1"/>
  <c r="U2164" i="1"/>
  <c r="J2165" i="1" l="1"/>
  <c r="I2165" i="1"/>
  <c r="K2165" i="1"/>
  <c r="AA2164" i="1"/>
  <c r="Z2164" i="1"/>
  <c r="L2165" i="1"/>
  <c r="Q2165" i="1" l="1"/>
  <c r="X2165" i="1" s="1"/>
  <c r="R2165" i="1"/>
  <c r="N2165" i="1"/>
  <c r="M2165" i="1"/>
  <c r="P2165" i="1"/>
  <c r="T2165" i="1"/>
  <c r="O2165" i="1"/>
  <c r="S2165" i="1"/>
  <c r="W2165" i="1" l="1"/>
  <c r="U2165" i="1"/>
  <c r="V2165" i="1"/>
  <c r="Y2165" i="1"/>
  <c r="K2166" i="1" l="1"/>
  <c r="P2166" i="1" s="1"/>
  <c r="L2166" i="1"/>
  <c r="Q2166" i="1" s="1"/>
  <c r="X2166" i="1" s="1"/>
  <c r="J2166" i="1"/>
  <c r="S2166" i="1" s="1"/>
  <c r="I2166" i="1"/>
  <c r="N2166" i="1" s="1"/>
  <c r="Z2165" i="1"/>
  <c r="AA2165" i="1"/>
  <c r="T2166" i="1" l="1"/>
  <c r="W2166" i="1" s="1"/>
  <c r="R2166" i="1"/>
  <c r="O2166" i="1"/>
  <c r="V2166" i="1" s="1"/>
  <c r="M2166" i="1"/>
  <c r="Y2166" i="1" l="1"/>
  <c r="AA2166" i="1" s="1"/>
  <c r="U2166" i="1"/>
  <c r="J2167" i="1" s="1"/>
  <c r="L2167" i="1" l="1"/>
  <c r="Q2167" i="1" s="1"/>
  <c r="X2167" i="1" s="1"/>
  <c r="Z2166" i="1"/>
  <c r="K2167" i="1"/>
  <c r="P2167" i="1" s="1"/>
  <c r="I2167" i="1"/>
  <c r="N2167" i="1" s="1"/>
  <c r="O2167" i="1"/>
  <c r="S2167" i="1"/>
  <c r="T2167" i="1" l="1"/>
  <c r="W2167" i="1" s="1"/>
  <c r="R2167" i="1"/>
  <c r="M2167" i="1"/>
  <c r="Y2167" i="1" s="1"/>
  <c r="Z2167" i="1" s="1"/>
  <c r="V2167" i="1"/>
  <c r="U2167" i="1" l="1"/>
  <c r="J2168" i="1" s="1"/>
  <c r="AA2167" i="1"/>
  <c r="L2168" i="1" l="1"/>
  <c r="Q2168" i="1" s="1"/>
  <c r="X2168" i="1" s="1"/>
  <c r="K2168" i="1"/>
  <c r="T2168" i="1" s="1"/>
  <c r="I2168" i="1"/>
  <c r="N2168" i="1" s="1"/>
  <c r="O2168" i="1"/>
  <c r="S2168" i="1"/>
  <c r="P2168" i="1" l="1"/>
  <c r="W2168" i="1" s="1"/>
  <c r="R2168" i="1"/>
  <c r="M2168" i="1"/>
  <c r="V2168" i="1"/>
  <c r="Y2168" i="1" l="1"/>
  <c r="Z2168" i="1" s="1"/>
  <c r="U2168" i="1"/>
  <c r="I2169" i="1" s="1"/>
  <c r="AA2168" i="1" l="1"/>
  <c r="L2169" i="1"/>
  <c r="Q2169" i="1" s="1"/>
  <c r="X2169" i="1" s="1"/>
  <c r="K2169" i="1"/>
  <c r="T2169" i="1" s="1"/>
  <c r="J2169" i="1"/>
  <c r="O2169" i="1" s="1"/>
  <c r="M2169" i="1"/>
  <c r="N2169" i="1"/>
  <c r="R2169" i="1"/>
  <c r="P2169" i="1" l="1"/>
  <c r="W2169" i="1" s="1"/>
  <c r="S2169" i="1"/>
  <c r="V2169" i="1" s="1"/>
  <c r="U2169" i="1"/>
  <c r="Y2169" i="1" l="1"/>
  <c r="AA2169" i="1" s="1"/>
  <c r="K2170" i="1"/>
  <c r="J2170" i="1"/>
  <c r="I2170" i="1"/>
  <c r="L2170" i="1"/>
  <c r="Z2169" i="1" l="1"/>
  <c r="R2170" i="1"/>
  <c r="N2170" i="1"/>
  <c r="M2170" i="1"/>
  <c r="Q2170" i="1"/>
  <c r="X2170" i="1" s="1"/>
  <c r="O2170" i="1"/>
  <c r="S2170" i="1"/>
  <c r="P2170" i="1"/>
  <c r="T2170" i="1"/>
  <c r="V2170" i="1" l="1"/>
  <c r="W2170" i="1"/>
  <c r="Y2170" i="1"/>
  <c r="U2170" i="1"/>
  <c r="AA2170" i="1" l="1"/>
  <c r="Z2170" i="1"/>
  <c r="J2171" i="1"/>
  <c r="I2171" i="1"/>
  <c r="K2171" i="1"/>
  <c r="L2171" i="1"/>
  <c r="T2171" i="1" l="1"/>
  <c r="P2171" i="1"/>
  <c r="Q2171" i="1"/>
  <c r="X2171" i="1" s="1"/>
  <c r="R2171" i="1"/>
  <c r="N2171" i="1"/>
  <c r="M2171" i="1"/>
  <c r="S2171" i="1"/>
  <c r="O2171" i="1"/>
  <c r="W2171" i="1" l="1"/>
  <c r="U2171" i="1"/>
  <c r="I2172" i="1" s="1"/>
  <c r="V2171" i="1"/>
  <c r="Y2171" i="1"/>
  <c r="L2172" i="1" l="1"/>
  <c r="Q2172" i="1" s="1"/>
  <c r="X2172" i="1" s="1"/>
  <c r="J2172" i="1"/>
  <c r="S2172" i="1" s="1"/>
  <c r="K2172" i="1"/>
  <c r="T2172" i="1" s="1"/>
  <c r="AA2171" i="1"/>
  <c r="Z2171" i="1"/>
  <c r="N2172" i="1"/>
  <c r="M2172" i="1"/>
  <c r="R2172" i="1"/>
  <c r="O2172" i="1" l="1"/>
  <c r="V2172" i="1" s="1"/>
  <c r="P2172" i="1"/>
  <c r="W2172" i="1" s="1"/>
  <c r="U2172" i="1"/>
  <c r="Y2172" i="1" l="1"/>
  <c r="AA2172" i="1" s="1"/>
  <c r="I2173" i="1"/>
  <c r="J2173" i="1"/>
  <c r="K2173" i="1"/>
  <c r="L2173" i="1"/>
  <c r="Z2172" i="1" l="1"/>
  <c r="Q2173" i="1"/>
  <c r="X2173" i="1" s="1"/>
  <c r="O2173" i="1"/>
  <c r="S2173" i="1"/>
  <c r="P2173" i="1"/>
  <c r="T2173" i="1"/>
  <c r="M2173" i="1"/>
  <c r="N2173" i="1"/>
  <c r="R2173" i="1"/>
  <c r="Y2173" i="1" l="1"/>
  <c r="Z2173" i="1" s="1"/>
  <c r="W2173" i="1"/>
  <c r="V2173" i="1"/>
  <c r="U2173" i="1"/>
  <c r="AA2173" i="1" l="1"/>
  <c r="J2174" i="1"/>
  <c r="I2174" i="1"/>
  <c r="K2174" i="1"/>
  <c r="L2174" i="1"/>
  <c r="Q2174" i="1" l="1"/>
  <c r="X2174" i="1" s="1"/>
  <c r="R2174" i="1"/>
  <c r="N2174" i="1"/>
  <c r="M2174" i="1"/>
  <c r="T2174" i="1"/>
  <c r="P2174" i="1"/>
  <c r="S2174" i="1"/>
  <c r="O2174" i="1"/>
  <c r="W2174" i="1" l="1"/>
  <c r="V2174" i="1"/>
  <c r="U2174" i="1"/>
  <c r="I2175" i="1" s="1"/>
  <c r="Y2174" i="1"/>
  <c r="L2175" i="1" l="1"/>
  <c r="Q2175" i="1" s="1"/>
  <c r="X2175" i="1" s="1"/>
  <c r="K2175" i="1"/>
  <c r="T2175" i="1" s="1"/>
  <c r="J2175" i="1"/>
  <c r="O2175" i="1" s="1"/>
  <c r="AA2174" i="1"/>
  <c r="Z2174" i="1"/>
  <c r="N2175" i="1"/>
  <c r="R2175" i="1"/>
  <c r="M2175" i="1"/>
  <c r="S2175" i="1" l="1"/>
  <c r="V2175" i="1" s="1"/>
  <c r="P2175" i="1"/>
  <c r="W2175" i="1" s="1"/>
  <c r="U2175" i="1"/>
  <c r="Y2175" i="1" l="1"/>
  <c r="Z2175" i="1" s="1"/>
  <c r="J2176" i="1"/>
  <c r="I2176" i="1"/>
  <c r="K2176" i="1"/>
  <c r="L2176" i="1"/>
  <c r="AA2175" i="1" l="1"/>
  <c r="Q2176" i="1"/>
  <c r="X2176" i="1" s="1"/>
  <c r="R2176" i="1"/>
  <c r="N2176" i="1"/>
  <c r="M2176" i="1"/>
  <c r="T2176" i="1"/>
  <c r="P2176" i="1"/>
  <c r="S2176" i="1"/>
  <c r="O2176" i="1"/>
  <c r="U2176" i="1" l="1"/>
  <c r="I2177" i="1" s="1"/>
  <c r="W2176" i="1"/>
  <c r="V2176" i="1"/>
  <c r="Y2176" i="1"/>
  <c r="K2177" i="1" l="1"/>
  <c r="P2177" i="1" s="1"/>
  <c r="J2177" i="1"/>
  <c r="O2177" i="1" s="1"/>
  <c r="L2177" i="1"/>
  <c r="Q2177" i="1" s="1"/>
  <c r="X2177" i="1" s="1"/>
  <c r="AA2176" i="1"/>
  <c r="Z2176" i="1"/>
  <c r="M2177" i="1"/>
  <c r="R2177" i="1"/>
  <c r="N2177" i="1"/>
  <c r="S2177" i="1" l="1"/>
  <c r="V2177" i="1" s="1"/>
  <c r="T2177" i="1"/>
  <c r="W2177" i="1" s="1"/>
  <c r="U2177" i="1"/>
  <c r="Y2177" i="1"/>
  <c r="L2178" i="1" l="1"/>
  <c r="Q2178" i="1" s="1"/>
  <c r="X2178" i="1" s="1"/>
  <c r="I2178" i="1"/>
  <c r="R2178" i="1" s="1"/>
  <c r="J2178" i="1"/>
  <c r="S2178" i="1" s="1"/>
  <c r="K2178" i="1"/>
  <c r="P2178" i="1" s="1"/>
  <c r="AA2177" i="1"/>
  <c r="Z2177" i="1"/>
  <c r="M2178" i="1" l="1"/>
  <c r="N2178" i="1"/>
  <c r="O2178" i="1"/>
  <c r="V2178" i="1" s="1"/>
  <c r="T2178" i="1"/>
  <c r="W2178" i="1" s="1"/>
  <c r="U2178" i="1" l="1"/>
  <c r="L2179" i="1" s="1"/>
  <c r="Q2179" i="1" s="1"/>
  <c r="X2179" i="1" s="1"/>
  <c r="Y2178" i="1"/>
  <c r="AA2178" i="1" s="1"/>
  <c r="K2179" i="1" l="1"/>
  <c r="P2179" i="1" s="1"/>
  <c r="I2179" i="1"/>
  <c r="M2179" i="1" s="1"/>
  <c r="J2179" i="1"/>
  <c r="S2179" i="1" s="1"/>
  <c r="Z2178" i="1"/>
  <c r="R2179" i="1" l="1"/>
  <c r="T2179" i="1"/>
  <c r="W2179" i="1" s="1"/>
  <c r="N2179" i="1"/>
  <c r="O2179" i="1"/>
  <c r="V2179" i="1" s="1"/>
  <c r="U2179" i="1" l="1"/>
  <c r="J2180" i="1" s="1"/>
  <c r="Y2179" i="1"/>
  <c r="Z2179" i="1" s="1"/>
  <c r="K2180" i="1" l="1"/>
  <c r="P2180" i="1" s="1"/>
  <c r="L2180" i="1"/>
  <c r="Q2180" i="1" s="1"/>
  <c r="X2180" i="1" s="1"/>
  <c r="I2180" i="1"/>
  <c r="N2180" i="1" s="1"/>
  <c r="AA2179" i="1"/>
  <c r="S2180" i="1"/>
  <c r="O2180" i="1"/>
  <c r="T2180" i="1" l="1"/>
  <c r="W2180" i="1" s="1"/>
  <c r="M2180" i="1"/>
  <c r="Y2180" i="1" s="1"/>
  <c r="Z2180" i="1" s="1"/>
  <c r="R2180" i="1"/>
  <c r="V2180" i="1"/>
  <c r="U2180" i="1" l="1"/>
  <c r="I2181" i="1" s="1"/>
  <c r="AA2180" i="1"/>
  <c r="L2181" i="1" l="1"/>
  <c r="Q2181" i="1" s="1"/>
  <c r="X2181" i="1" s="1"/>
  <c r="J2181" i="1"/>
  <c r="O2181" i="1" s="1"/>
  <c r="K2181" i="1"/>
  <c r="P2181" i="1" s="1"/>
  <c r="M2181" i="1"/>
  <c r="R2181" i="1"/>
  <c r="N2181" i="1"/>
  <c r="T2181" i="1" l="1"/>
  <c r="W2181" i="1" s="1"/>
  <c r="S2181" i="1"/>
  <c r="V2181" i="1" s="1"/>
  <c r="Y2181" i="1"/>
  <c r="U2181" i="1"/>
  <c r="AA2181" i="1" l="1"/>
  <c r="Z2181" i="1"/>
  <c r="J2182" i="1"/>
  <c r="I2182" i="1"/>
  <c r="K2182" i="1"/>
  <c r="L2182" i="1"/>
  <c r="R2182" i="1" l="1"/>
  <c r="N2182" i="1"/>
  <c r="M2182" i="1"/>
  <c r="Q2182" i="1"/>
  <c r="X2182" i="1" s="1"/>
  <c r="T2182" i="1"/>
  <c r="P2182" i="1"/>
  <c r="S2182" i="1"/>
  <c r="O2182" i="1"/>
  <c r="W2182" i="1" l="1"/>
  <c r="V2182" i="1"/>
  <c r="Y2182" i="1"/>
  <c r="U2182" i="1"/>
  <c r="J2183" i="1" l="1"/>
  <c r="I2183" i="1"/>
  <c r="K2183" i="1"/>
  <c r="AA2182" i="1"/>
  <c r="Z2182" i="1"/>
  <c r="L2183" i="1"/>
  <c r="Q2183" i="1" l="1"/>
  <c r="X2183" i="1" s="1"/>
  <c r="N2183" i="1"/>
  <c r="M2183" i="1"/>
  <c r="R2183" i="1"/>
  <c r="P2183" i="1"/>
  <c r="T2183" i="1"/>
  <c r="O2183" i="1"/>
  <c r="S2183" i="1"/>
  <c r="V2183" i="1" l="1"/>
  <c r="W2183" i="1"/>
  <c r="Y2183" i="1"/>
  <c r="U2183" i="1"/>
  <c r="J2184" i="1" l="1"/>
  <c r="I2184" i="1"/>
  <c r="K2184" i="1"/>
  <c r="Z2183" i="1"/>
  <c r="AA2183" i="1"/>
  <c r="L2184" i="1"/>
  <c r="Q2184" i="1" l="1"/>
  <c r="X2184" i="1" s="1"/>
  <c r="R2184" i="1"/>
  <c r="N2184" i="1"/>
  <c r="M2184" i="1"/>
  <c r="P2184" i="1"/>
  <c r="T2184" i="1"/>
  <c r="S2184" i="1"/>
  <c r="O2184" i="1"/>
  <c r="W2184" i="1" l="1"/>
  <c r="V2184" i="1"/>
  <c r="Y2184" i="1"/>
  <c r="U2184" i="1"/>
  <c r="AA2184" i="1" l="1"/>
  <c r="Z2184" i="1"/>
  <c r="I2185" i="1"/>
  <c r="J2185" i="1"/>
  <c r="K2185" i="1"/>
  <c r="L2185" i="1"/>
  <c r="S2185" i="1" l="1"/>
  <c r="O2185" i="1"/>
  <c r="Q2185" i="1"/>
  <c r="X2185" i="1" s="1"/>
  <c r="T2185" i="1"/>
  <c r="P2185" i="1"/>
  <c r="M2185" i="1"/>
  <c r="R2185" i="1"/>
  <c r="N2185" i="1"/>
  <c r="V2185" i="1" l="1"/>
  <c r="W2185" i="1"/>
  <c r="Y2185" i="1"/>
  <c r="U2185" i="1"/>
  <c r="Z2185" i="1" l="1"/>
  <c r="AA2185" i="1"/>
  <c r="J2186" i="1"/>
  <c r="I2186" i="1"/>
  <c r="K2186" i="1"/>
  <c r="L2186" i="1"/>
  <c r="P2186" i="1" l="1"/>
  <c r="T2186" i="1"/>
  <c r="Q2186" i="1"/>
  <c r="X2186" i="1" s="1"/>
  <c r="N2186" i="1"/>
  <c r="R2186" i="1"/>
  <c r="M2186" i="1"/>
  <c r="O2186" i="1"/>
  <c r="S2186" i="1"/>
  <c r="W2186" i="1" l="1"/>
  <c r="V2186" i="1"/>
  <c r="U2186" i="1"/>
  <c r="Y2186" i="1"/>
  <c r="J2187" i="1" l="1"/>
  <c r="S2187" i="1" s="1"/>
  <c r="L2187" i="1"/>
  <c r="Q2187" i="1" s="1"/>
  <c r="X2187" i="1" s="1"/>
  <c r="K2187" i="1"/>
  <c r="T2187" i="1" s="1"/>
  <c r="I2187" i="1"/>
  <c r="M2187" i="1" s="1"/>
  <c r="Z2186" i="1"/>
  <c r="AA2186" i="1"/>
  <c r="O2187" i="1" l="1"/>
  <c r="V2187" i="1" s="1"/>
  <c r="N2187" i="1"/>
  <c r="R2187" i="1"/>
  <c r="P2187" i="1"/>
  <c r="W2187" i="1" s="1"/>
  <c r="U2187" i="1" l="1"/>
  <c r="J2188" i="1" s="1"/>
  <c r="Y2187" i="1"/>
  <c r="Z2187" i="1" s="1"/>
  <c r="L2188" i="1" l="1"/>
  <c r="Q2188" i="1" s="1"/>
  <c r="X2188" i="1" s="1"/>
  <c r="K2188" i="1"/>
  <c r="T2188" i="1" s="1"/>
  <c r="I2188" i="1"/>
  <c r="N2188" i="1" s="1"/>
  <c r="AA2187" i="1"/>
  <c r="O2188" i="1"/>
  <c r="S2188" i="1"/>
  <c r="P2188" i="1" l="1"/>
  <c r="W2188" i="1" s="1"/>
  <c r="R2188" i="1"/>
  <c r="M2188" i="1"/>
  <c r="V2188" i="1"/>
  <c r="Y2188" i="1" l="1"/>
  <c r="AA2188" i="1" s="1"/>
  <c r="U2188" i="1"/>
  <c r="I2189" i="1" s="1"/>
  <c r="Z2188" i="1" l="1"/>
  <c r="L2189" i="1"/>
  <c r="Q2189" i="1" s="1"/>
  <c r="X2189" i="1" s="1"/>
  <c r="J2189" i="1"/>
  <c r="O2189" i="1" s="1"/>
  <c r="K2189" i="1"/>
  <c r="P2189" i="1" s="1"/>
  <c r="M2189" i="1"/>
  <c r="R2189" i="1"/>
  <c r="N2189" i="1"/>
  <c r="S2189" i="1" l="1"/>
  <c r="V2189" i="1" s="1"/>
  <c r="T2189" i="1"/>
  <c r="W2189" i="1" s="1"/>
  <c r="Y2189" i="1"/>
  <c r="AA2189" i="1" s="1"/>
  <c r="U2189" i="1"/>
  <c r="Z2189" i="1" l="1"/>
  <c r="J2190" i="1"/>
  <c r="I2190" i="1"/>
  <c r="K2190" i="1"/>
  <c r="L2190" i="1"/>
  <c r="Q2190" i="1" l="1"/>
  <c r="X2190" i="1" s="1"/>
  <c r="R2190" i="1"/>
  <c r="N2190" i="1"/>
  <c r="M2190" i="1"/>
  <c r="T2190" i="1"/>
  <c r="P2190" i="1"/>
  <c r="S2190" i="1"/>
  <c r="O2190" i="1"/>
  <c r="W2190" i="1" l="1"/>
  <c r="V2190" i="1"/>
  <c r="Y2190" i="1"/>
  <c r="U2190" i="1"/>
  <c r="J2191" i="1" l="1"/>
  <c r="I2191" i="1"/>
  <c r="K2191" i="1"/>
  <c r="Z2190" i="1"/>
  <c r="AA2190" i="1"/>
  <c r="L2191" i="1"/>
  <c r="Q2191" i="1" l="1"/>
  <c r="X2191" i="1" s="1"/>
  <c r="N2191" i="1"/>
  <c r="M2191" i="1"/>
  <c r="R2191" i="1"/>
  <c r="T2191" i="1"/>
  <c r="P2191" i="1"/>
  <c r="O2191" i="1"/>
  <c r="S2191" i="1"/>
  <c r="V2191" i="1" l="1"/>
  <c r="W2191" i="1"/>
  <c r="Y2191" i="1"/>
  <c r="AA2191" i="1" s="1"/>
  <c r="U2191" i="1"/>
  <c r="Z2191" i="1" l="1"/>
  <c r="J2192" i="1"/>
  <c r="I2192" i="1"/>
  <c r="K2192" i="1"/>
  <c r="L2192" i="1"/>
  <c r="Q2192" i="1" l="1"/>
  <c r="X2192" i="1" s="1"/>
  <c r="R2192" i="1"/>
  <c r="N2192" i="1"/>
  <c r="M2192" i="1"/>
  <c r="P2192" i="1"/>
  <c r="T2192" i="1"/>
  <c r="S2192" i="1"/>
  <c r="O2192" i="1"/>
  <c r="W2192" i="1" l="1"/>
  <c r="V2192" i="1"/>
  <c r="Y2192" i="1"/>
  <c r="U2192" i="1"/>
  <c r="I2193" i="1" l="1"/>
  <c r="J2193" i="1"/>
  <c r="K2193" i="1"/>
  <c r="AA2192" i="1"/>
  <c r="Z2192" i="1"/>
  <c r="L2193" i="1"/>
  <c r="Q2193" i="1" l="1"/>
  <c r="X2193" i="1" s="1"/>
  <c r="T2193" i="1"/>
  <c r="P2193" i="1"/>
  <c r="S2193" i="1"/>
  <c r="O2193" i="1"/>
  <c r="M2193" i="1"/>
  <c r="R2193" i="1"/>
  <c r="N2193" i="1"/>
  <c r="W2193" i="1" l="1"/>
  <c r="V2193" i="1"/>
  <c r="Y2193" i="1"/>
  <c r="AK9" i="1" s="1"/>
  <c r="U2193" i="1"/>
  <c r="AA2193" i="1" l="1"/>
  <c r="Z2193" i="1"/>
  <c r="J2194" i="1"/>
  <c r="I2194" i="1"/>
  <c r="K2194" i="1"/>
  <c r="L2194" i="1"/>
  <c r="P2194" i="1" l="1"/>
  <c r="T2194" i="1"/>
  <c r="Q2194" i="1"/>
  <c r="X2194" i="1" s="1"/>
  <c r="N2194" i="1"/>
  <c r="M2194" i="1"/>
  <c r="R2194" i="1"/>
  <c r="O2194" i="1"/>
  <c r="S2194" i="1"/>
  <c r="W2194" i="1" l="1"/>
  <c r="V2194" i="1"/>
  <c r="U2194" i="1"/>
  <c r="Y2194" i="1"/>
  <c r="J2195" i="1" l="1"/>
  <c r="O2195" i="1" s="1"/>
  <c r="L2195" i="1"/>
  <c r="Q2195" i="1" s="1"/>
  <c r="X2195" i="1" s="1"/>
  <c r="K2195" i="1"/>
  <c r="T2195" i="1" s="1"/>
  <c r="I2195" i="1"/>
  <c r="M2195" i="1" s="1"/>
  <c r="Z2194" i="1"/>
  <c r="AA2194" i="1"/>
  <c r="S2195" i="1" l="1"/>
  <c r="V2195" i="1" s="1"/>
  <c r="P2195" i="1"/>
  <c r="W2195" i="1" s="1"/>
  <c r="R2195" i="1"/>
  <c r="N2195" i="1"/>
  <c r="Y2195" i="1" l="1"/>
  <c r="U2195" i="1"/>
  <c r="J2196" i="1" s="1"/>
  <c r="AA2195" i="1" l="1"/>
  <c r="Z2195" i="1"/>
  <c r="L2196" i="1"/>
  <c r="Q2196" i="1" s="1"/>
  <c r="X2196" i="1" s="1"/>
  <c r="K2196" i="1"/>
  <c r="T2196" i="1" s="1"/>
  <c r="I2196" i="1"/>
  <c r="N2196" i="1" s="1"/>
  <c r="O2196" i="1"/>
  <c r="S2196" i="1"/>
  <c r="P2196" i="1" l="1"/>
  <c r="W2196" i="1" s="1"/>
  <c r="R2196" i="1"/>
  <c r="M2196" i="1"/>
  <c r="V2196" i="1"/>
  <c r="Y2196" i="1" l="1"/>
  <c r="U2196" i="1"/>
  <c r="I2197" i="1" s="1"/>
  <c r="AA2196" i="1" l="1"/>
  <c r="Z2196" i="1"/>
  <c r="L2197" i="1"/>
  <c r="Q2197" i="1" s="1"/>
  <c r="X2197" i="1" s="1"/>
  <c r="K2197" i="1"/>
  <c r="P2197" i="1" s="1"/>
  <c r="J2197" i="1"/>
  <c r="O2197" i="1" s="1"/>
  <c r="N2197" i="1"/>
  <c r="M2197" i="1"/>
  <c r="R2197" i="1"/>
  <c r="T2197" i="1" l="1"/>
  <c r="W2197" i="1" s="1"/>
  <c r="S2197" i="1"/>
  <c r="V2197" i="1" s="1"/>
  <c r="Y2197" i="1"/>
  <c r="U2197" i="1"/>
  <c r="AA2197" i="1" l="1"/>
  <c r="Z2197" i="1"/>
  <c r="J2198" i="1"/>
  <c r="I2198" i="1"/>
  <c r="K2198" i="1"/>
  <c r="L2198" i="1"/>
  <c r="Q2198" i="1" l="1"/>
  <c r="X2198" i="1" s="1"/>
  <c r="R2198" i="1"/>
  <c r="M2198" i="1"/>
  <c r="N2198" i="1"/>
  <c r="T2198" i="1"/>
  <c r="P2198" i="1"/>
  <c r="S2198" i="1"/>
  <c r="O2198" i="1"/>
  <c r="W2198" i="1" l="1"/>
  <c r="Y2198" i="1"/>
  <c r="Z2198" i="1" s="1"/>
  <c r="V2198" i="1"/>
  <c r="U2198" i="1"/>
  <c r="AA2198" i="1" l="1"/>
  <c r="J2199" i="1"/>
  <c r="I2199" i="1"/>
  <c r="K2199" i="1"/>
  <c r="L2199" i="1"/>
  <c r="Q2199" i="1" l="1"/>
  <c r="X2199" i="1" s="1"/>
  <c r="N2199" i="1"/>
  <c r="M2199" i="1"/>
  <c r="R2199" i="1"/>
  <c r="T2199" i="1"/>
  <c r="P2199" i="1"/>
  <c r="O2199" i="1"/>
  <c r="S2199" i="1"/>
  <c r="W2199" i="1" l="1"/>
  <c r="Y2199" i="1"/>
  <c r="AA2199" i="1" s="1"/>
  <c r="V2199" i="1"/>
  <c r="U2199" i="1"/>
  <c r="Z2199" i="1" l="1"/>
  <c r="J2200" i="1"/>
  <c r="I2200" i="1"/>
  <c r="K2200" i="1"/>
  <c r="L2200" i="1"/>
  <c r="Q2200" i="1" l="1"/>
  <c r="X2200" i="1" s="1"/>
  <c r="R2200" i="1"/>
  <c r="N2200" i="1"/>
  <c r="M2200" i="1"/>
  <c r="P2200" i="1"/>
  <c r="T2200" i="1"/>
  <c r="O2200" i="1"/>
  <c r="S2200" i="1"/>
  <c r="W2200" i="1" l="1"/>
  <c r="V2200" i="1"/>
  <c r="Y2200" i="1"/>
  <c r="U2200" i="1"/>
  <c r="J2201" i="1" l="1"/>
  <c r="I2201" i="1"/>
  <c r="K2201" i="1"/>
  <c r="AA2200" i="1"/>
  <c r="Z2200" i="1"/>
  <c r="L2201" i="1"/>
  <c r="Q2201" i="1" l="1"/>
  <c r="X2201" i="1" s="1"/>
  <c r="M2201" i="1"/>
  <c r="R2201" i="1"/>
  <c r="N2201" i="1"/>
  <c r="T2201" i="1"/>
  <c r="P2201" i="1"/>
  <c r="S2201" i="1"/>
  <c r="O2201" i="1"/>
  <c r="W2201" i="1" l="1"/>
  <c r="U2201" i="1"/>
  <c r="V2201" i="1"/>
  <c r="Y2201" i="1"/>
  <c r="L2202" i="1" l="1"/>
  <c r="Q2202" i="1" s="1"/>
  <c r="X2202" i="1" s="1"/>
  <c r="K2202" i="1"/>
  <c r="P2202" i="1" s="1"/>
  <c r="J2202" i="1"/>
  <c r="O2202" i="1" s="1"/>
  <c r="I2202" i="1"/>
  <c r="R2202" i="1" s="1"/>
  <c r="AA2201" i="1"/>
  <c r="Z2201" i="1"/>
  <c r="N2202" i="1" l="1"/>
  <c r="S2202" i="1"/>
  <c r="V2202" i="1" s="1"/>
  <c r="T2202" i="1"/>
  <c r="W2202" i="1" s="1"/>
  <c r="M2202" i="1"/>
  <c r="U2202" i="1" l="1"/>
  <c r="I2203" i="1" s="1"/>
  <c r="N2203" i="1" s="1"/>
  <c r="Y2202" i="1"/>
  <c r="Z2202" i="1" s="1"/>
  <c r="AA2202" i="1" l="1"/>
  <c r="K2203" i="1"/>
  <c r="P2203" i="1" s="1"/>
  <c r="J2203" i="1"/>
  <c r="S2203" i="1" s="1"/>
  <c r="L2203" i="1"/>
  <c r="Q2203" i="1" s="1"/>
  <c r="X2203" i="1" s="1"/>
  <c r="R2203" i="1"/>
  <c r="M2203" i="1"/>
  <c r="T2203" i="1" l="1"/>
  <c r="W2203" i="1" s="1"/>
  <c r="O2203" i="1"/>
  <c r="V2203" i="1" s="1"/>
  <c r="U2203" i="1"/>
  <c r="L2204" i="1" l="1"/>
  <c r="Q2204" i="1" s="1"/>
  <c r="X2204" i="1" s="1"/>
  <c r="Y2203" i="1"/>
  <c r="Z2203" i="1" s="1"/>
  <c r="I2204" i="1"/>
  <c r="R2204" i="1" s="1"/>
  <c r="K2204" i="1"/>
  <c r="T2204" i="1" s="1"/>
  <c r="J2204" i="1"/>
  <c r="S2204" i="1" s="1"/>
  <c r="AA2203" i="1" l="1"/>
  <c r="M2204" i="1"/>
  <c r="N2204" i="1"/>
  <c r="P2204" i="1"/>
  <c r="W2204" i="1" s="1"/>
  <c r="O2204" i="1"/>
  <c r="V2204" i="1" s="1"/>
  <c r="U2204" i="1" l="1"/>
  <c r="I2205" i="1" s="1"/>
  <c r="Y2204" i="1"/>
  <c r="Z2204" i="1" s="1"/>
  <c r="L2205" i="1" l="1"/>
  <c r="Q2205" i="1" s="1"/>
  <c r="X2205" i="1" s="1"/>
  <c r="J2205" i="1"/>
  <c r="S2205" i="1" s="1"/>
  <c r="K2205" i="1"/>
  <c r="P2205" i="1" s="1"/>
  <c r="AA2204" i="1"/>
  <c r="N2205" i="1"/>
  <c r="M2205" i="1"/>
  <c r="R2205" i="1"/>
  <c r="O2205" i="1" l="1"/>
  <c r="V2205" i="1" s="1"/>
  <c r="T2205" i="1"/>
  <c r="W2205" i="1" s="1"/>
  <c r="U2205" i="1"/>
  <c r="Y2205" i="1" l="1"/>
  <c r="AA2205" i="1" s="1"/>
  <c r="J2206" i="1"/>
  <c r="I2206" i="1"/>
  <c r="K2206" i="1"/>
  <c r="L2206" i="1"/>
  <c r="Z2205" i="1" l="1"/>
  <c r="Q2206" i="1"/>
  <c r="X2206" i="1" s="1"/>
  <c r="T2206" i="1"/>
  <c r="P2206" i="1"/>
  <c r="R2206" i="1"/>
  <c r="N2206" i="1"/>
  <c r="M2206" i="1"/>
  <c r="S2206" i="1"/>
  <c r="O2206" i="1"/>
  <c r="V2206" i="1" l="1"/>
  <c r="W2206" i="1"/>
  <c r="U2206" i="1"/>
  <c r="Y2206" i="1"/>
  <c r="J2207" i="1" l="1"/>
  <c r="S2207" i="1" s="1"/>
  <c r="L2207" i="1"/>
  <c r="Q2207" i="1" s="1"/>
  <c r="X2207" i="1" s="1"/>
  <c r="K2207" i="1"/>
  <c r="T2207" i="1" s="1"/>
  <c r="I2207" i="1"/>
  <c r="M2207" i="1" s="1"/>
  <c r="Z2206" i="1"/>
  <c r="AA2206" i="1"/>
  <c r="O2207" i="1" l="1"/>
  <c r="V2207" i="1" s="1"/>
  <c r="N2207" i="1"/>
  <c r="P2207" i="1"/>
  <c r="W2207" i="1" s="1"/>
  <c r="R2207" i="1"/>
  <c r="U2207" i="1" l="1"/>
  <c r="J2208" i="1" s="1"/>
  <c r="Y2207" i="1"/>
  <c r="AA2207" i="1" s="1"/>
  <c r="K2208" i="1" l="1"/>
  <c r="P2208" i="1" s="1"/>
  <c r="I2208" i="1"/>
  <c r="M2208" i="1" s="1"/>
  <c r="L2208" i="1"/>
  <c r="Q2208" i="1" s="1"/>
  <c r="X2208" i="1" s="1"/>
  <c r="Z2207" i="1"/>
  <c r="O2208" i="1"/>
  <c r="S2208" i="1"/>
  <c r="N2208" i="1" l="1"/>
  <c r="Y2208" i="1" s="1"/>
  <c r="T2208" i="1"/>
  <c r="W2208" i="1" s="1"/>
  <c r="R2208" i="1"/>
  <c r="V2208" i="1"/>
  <c r="U2208" i="1" l="1"/>
  <c r="I2209" i="1" s="1"/>
  <c r="AA2208" i="1"/>
  <c r="Z2208" i="1"/>
  <c r="K2209" i="1" l="1"/>
  <c r="P2209" i="1" s="1"/>
  <c r="L2209" i="1"/>
  <c r="Q2209" i="1" s="1"/>
  <c r="X2209" i="1" s="1"/>
  <c r="J2209" i="1"/>
  <c r="S2209" i="1" s="1"/>
  <c r="M2209" i="1"/>
  <c r="R2209" i="1"/>
  <c r="N2209" i="1"/>
  <c r="T2209" i="1" l="1"/>
  <c r="W2209" i="1" s="1"/>
  <c r="O2209" i="1"/>
  <c r="V2209" i="1" s="1"/>
  <c r="U2209" i="1"/>
  <c r="Y2209" i="1" l="1"/>
  <c r="Z2209" i="1" s="1"/>
  <c r="J2210" i="1"/>
  <c r="O2210" i="1" s="1"/>
  <c r="L2210" i="1"/>
  <c r="Q2210" i="1" s="1"/>
  <c r="X2210" i="1" s="1"/>
  <c r="K2210" i="1"/>
  <c r="T2210" i="1" s="1"/>
  <c r="I2210" i="1"/>
  <c r="R2210" i="1" s="1"/>
  <c r="AA2209" i="1" l="1"/>
  <c r="S2210" i="1"/>
  <c r="V2210" i="1" s="1"/>
  <c r="P2210" i="1"/>
  <c r="W2210" i="1" s="1"/>
  <c r="M2210" i="1"/>
  <c r="N2210" i="1"/>
  <c r="U2210" i="1" l="1"/>
  <c r="L2211" i="1" s="1"/>
  <c r="Q2211" i="1" s="1"/>
  <c r="X2211" i="1" s="1"/>
  <c r="Y2210" i="1"/>
  <c r="AA2210" i="1" s="1"/>
  <c r="Z2210" i="1" l="1"/>
  <c r="I2211" i="1"/>
  <c r="M2211" i="1" s="1"/>
  <c r="J2211" i="1"/>
  <c r="O2211" i="1" s="1"/>
  <c r="K2211" i="1"/>
  <c r="R2211" i="1" l="1"/>
  <c r="N2211" i="1"/>
  <c r="S2211" i="1"/>
  <c r="V2211" i="1" s="1"/>
  <c r="P2211" i="1"/>
  <c r="T2211" i="1"/>
  <c r="U2211" i="1" l="1"/>
  <c r="I2212" i="1" s="1"/>
  <c r="R2212" i="1" s="1"/>
  <c r="Y2211" i="1"/>
  <c r="W2211" i="1"/>
  <c r="J2212" i="1" l="1"/>
  <c r="S2212" i="1" s="1"/>
  <c r="M2212" i="1"/>
  <c r="N2212" i="1"/>
  <c r="L2212" i="1"/>
  <c r="Q2212" i="1" s="1"/>
  <c r="X2212" i="1" s="1"/>
  <c r="K2212" i="1"/>
  <c r="Z2211" i="1"/>
  <c r="AA2211" i="1"/>
  <c r="U2212" i="1" l="1"/>
  <c r="I2213" i="1" s="1"/>
  <c r="R2213" i="1" s="1"/>
  <c r="O2212" i="1"/>
  <c r="V2212" i="1" s="1"/>
  <c r="P2212" i="1"/>
  <c r="T2212" i="1"/>
  <c r="J2213" i="1" l="1"/>
  <c r="S2213" i="1" s="1"/>
  <c r="M2213" i="1"/>
  <c r="N2213" i="1"/>
  <c r="W2212" i="1"/>
  <c r="Y2212" i="1"/>
  <c r="O2213" i="1" l="1"/>
  <c r="V2213" i="1" s="1"/>
  <c r="U2213" i="1"/>
  <c r="I2214" i="1" s="1"/>
  <c r="AA2212" i="1"/>
  <c r="Z2212" i="1"/>
  <c r="K2213" i="1"/>
  <c r="L2213" i="1"/>
  <c r="Q2213" i="1" s="1"/>
  <c r="X2213" i="1" s="1"/>
  <c r="J2214" i="1" l="1"/>
  <c r="O2214" i="1" s="1"/>
  <c r="P2213" i="1"/>
  <c r="Y2213" i="1" s="1"/>
  <c r="T2213" i="1"/>
  <c r="R2214" i="1"/>
  <c r="N2214" i="1"/>
  <c r="M2214" i="1"/>
  <c r="S2214" i="1" l="1"/>
  <c r="V2214" i="1" s="1"/>
  <c r="W2213" i="1"/>
  <c r="K2214" i="1" s="1"/>
  <c r="Z2213" i="1"/>
  <c r="AA2213" i="1"/>
  <c r="U2214" i="1"/>
  <c r="I2215" i="1" s="1"/>
  <c r="L2214" i="1" l="1"/>
  <c r="Q2214" i="1" s="1"/>
  <c r="X2214" i="1" s="1"/>
  <c r="J2215" i="1"/>
  <c r="O2215" i="1" s="1"/>
  <c r="P2214" i="1"/>
  <c r="T2214" i="1"/>
  <c r="M2215" i="1"/>
  <c r="R2215" i="1"/>
  <c r="N2215" i="1"/>
  <c r="S2215" i="1" l="1"/>
  <c r="V2215" i="1" s="1"/>
  <c r="W2214" i="1"/>
  <c r="Y2214" i="1"/>
  <c r="U2215" i="1"/>
  <c r="AA2214" i="1" l="1"/>
  <c r="Z2214" i="1"/>
  <c r="K2215" i="1"/>
  <c r="L2215" i="1"/>
  <c r="Q2215" i="1" s="1"/>
  <c r="X2215" i="1" s="1"/>
  <c r="J2216" i="1"/>
  <c r="I2216" i="1"/>
  <c r="T2215" i="1" l="1"/>
  <c r="P2215" i="1"/>
  <c r="Y2215" i="1" s="1"/>
  <c r="R2216" i="1"/>
  <c r="N2216" i="1"/>
  <c r="M2216" i="1"/>
  <c r="O2216" i="1"/>
  <c r="S2216" i="1"/>
  <c r="W2215" i="1" l="1"/>
  <c r="L2216" i="1" s="1"/>
  <c r="Q2216" i="1" s="1"/>
  <c r="X2216" i="1" s="1"/>
  <c r="Z2215" i="1"/>
  <c r="AA2215" i="1"/>
  <c r="V2216" i="1"/>
  <c r="U2216" i="1"/>
  <c r="K2216" i="1" l="1"/>
  <c r="T2216" i="1" s="1"/>
  <c r="J2217" i="1"/>
  <c r="I2217" i="1"/>
  <c r="P2216" i="1" l="1"/>
  <c r="Y2216" i="1" s="1"/>
  <c r="Z2216" i="1" s="1"/>
  <c r="R2217" i="1"/>
  <c r="M2217" i="1"/>
  <c r="N2217" i="1"/>
  <c r="S2217" i="1"/>
  <c r="O2217" i="1"/>
  <c r="W2216" i="1" l="1"/>
  <c r="L2217" i="1" s="1"/>
  <c r="Q2217" i="1" s="1"/>
  <c r="X2217" i="1" s="1"/>
  <c r="AA2216" i="1"/>
  <c r="U2217" i="1"/>
  <c r="I2218" i="1" s="1"/>
  <c r="V2217" i="1"/>
  <c r="K2217" i="1" l="1"/>
  <c r="T2217" i="1" s="1"/>
  <c r="J2218" i="1"/>
  <c r="O2218" i="1" s="1"/>
  <c r="N2218" i="1"/>
  <c r="M2218" i="1"/>
  <c r="R2218" i="1"/>
  <c r="P2217" i="1" l="1"/>
  <c r="W2217" i="1" s="1"/>
  <c r="S2218" i="1"/>
  <c r="V2218" i="1" s="1"/>
  <c r="U2218" i="1"/>
  <c r="Y2217" i="1" l="1"/>
  <c r="AA2217" i="1" s="1"/>
  <c r="K2218" i="1"/>
  <c r="L2218" i="1"/>
  <c r="Q2218" i="1" s="1"/>
  <c r="X2218" i="1" s="1"/>
  <c r="I2219" i="1"/>
  <c r="J2219" i="1"/>
  <c r="Z2217" i="1" l="1"/>
  <c r="P2218" i="1"/>
  <c r="Y2218" i="1" s="1"/>
  <c r="T2218" i="1"/>
  <c r="S2219" i="1"/>
  <c r="O2219" i="1"/>
  <c r="M2219" i="1"/>
  <c r="R2219" i="1"/>
  <c r="N2219" i="1"/>
  <c r="W2218" i="1" l="1"/>
  <c r="K2219" i="1" s="1"/>
  <c r="V2219" i="1"/>
  <c r="Z2218" i="1"/>
  <c r="AA2218" i="1"/>
  <c r="U2219" i="1"/>
  <c r="L2219" i="1" l="1"/>
  <c r="Q2219" i="1" s="1"/>
  <c r="X2219" i="1" s="1"/>
  <c r="P2219" i="1"/>
  <c r="T2219" i="1"/>
  <c r="J2220" i="1"/>
  <c r="I2220" i="1"/>
  <c r="Y2219" i="1" l="1"/>
  <c r="W2219" i="1"/>
  <c r="R2220" i="1"/>
  <c r="M2220" i="1"/>
  <c r="N2220" i="1"/>
  <c r="S2220" i="1"/>
  <c r="O2220" i="1"/>
  <c r="L2220" i="1" l="1"/>
  <c r="Q2220" i="1" s="1"/>
  <c r="X2220" i="1" s="1"/>
  <c r="K2220" i="1"/>
  <c r="AA2219" i="1"/>
  <c r="Z2219" i="1"/>
  <c r="V2220" i="1"/>
  <c r="U2220" i="1"/>
  <c r="T2220" i="1" l="1"/>
  <c r="P2220" i="1"/>
  <c r="J2221" i="1"/>
  <c r="I2221" i="1"/>
  <c r="W2220" i="1" l="1"/>
  <c r="Y2220" i="1"/>
  <c r="N2221" i="1"/>
  <c r="M2221" i="1"/>
  <c r="R2221" i="1"/>
  <c r="O2221" i="1"/>
  <c r="S2221" i="1"/>
  <c r="AA2220" i="1" l="1"/>
  <c r="Z2220" i="1"/>
  <c r="L2221" i="1"/>
  <c r="Q2221" i="1" s="1"/>
  <c r="X2221" i="1" s="1"/>
  <c r="K2221" i="1"/>
  <c r="V2221" i="1"/>
  <c r="U2221" i="1"/>
  <c r="P2221" i="1" l="1"/>
  <c r="Y2221" i="1" s="1"/>
  <c r="AA2221" i="1" s="1"/>
  <c r="T2221" i="1"/>
  <c r="J2222" i="1"/>
  <c r="I2222" i="1"/>
  <c r="Z2221" i="1" l="1"/>
  <c r="W2221" i="1"/>
  <c r="R2222" i="1"/>
  <c r="N2222" i="1"/>
  <c r="M2222" i="1"/>
  <c r="S2222" i="1"/>
  <c r="O2222" i="1"/>
  <c r="K2222" i="1" l="1"/>
  <c r="L2222" i="1"/>
  <c r="U2222" i="1"/>
  <c r="I2223" i="1" s="1"/>
  <c r="V2222" i="1"/>
  <c r="J2223" i="1" l="1"/>
  <c r="S2223" i="1" s="1"/>
  <c r="Q2222" i="1"/>
  <c r="X2222" i="1" s="1"/>
  <c r="T2222" i="1"/>
  <c r="P2222" i="1"/>
  <c r="M2223" i="1"/>
  <c r="R2223" i="1"/>
  <c r="N2223" i="1"/>
  <c r="O2223" i="1" l="1"/>
  <c r="V2223" i="1" s="1"/>
  <c r="W2222" i="1"/>
  <c r="Y2222" i="1"/>
  <c r="U2223" i="1"/>
  <c r="Z2222" i="1" l="1"/>
  <c r="AA2222" i="1"/>
  <c r="K2223" i="1"/>
  <c r="L2223" i="1"/>
  <c r="Q2223" i="1" s="1"/>
  <c r="X2223" i="1" s="1"/>
  <c r="J2224" i="1"/>
  <c r="I2224" i="1"/>
  <c r="P2223" i="1" l="1"/>
  <c r="Y2223" i="1" s="1"/>
  <c r="T2223" i="1"/>
  <c r="R2224" i="1"/>
  <c r="N2224" i="1"/>
  <c r="M2224" i="1"/>
  <c r="O2224" i="1"/>
  <c r="S2224" i="1"/>
  <c r="W2223" i="1" l="1"/>
  <c r="L2224" i="1" s="1"/>
  <c r="Q2224" i="1" s="1"/>
  <c r="X2224" i="1" s="1"/>
  <c r="Z2223" i="1"/>
  <c r="AA2223" i="1"/>
  <c r="V2224" i="1"/>
  <c r="U2224" i="1"/>
  <c r="K2224" i="1" l="1"/>
  <c r="P2224" i="1" s="1"/>
  <c r="J2225" i="1"/>
  <c r="I2225" i="1"/>
  <c r="T2224" i="1" l="1"/>
  <c r="W2224" i="1" s="1"/>
  <c r="Y2224" i="1"/>
  <c r="R2225" i="1"/>
  <c r="N2225" i="1"/>
  <c r="M2225" i="1"/>
  <c r="S2225" i="1"/>
  <c r="O2225" i="1"/>
  <c r="K2225" i="1" l="1"/>
  <c r="L2225" i="1"/>
  <c r="Q2225" i="1" s="1"/>
  <c r="X2225" i="1" s="1"/>
  <c r="Z2224" i="1"/>
  <c r="AA2224" i="1"/>
  <c r="V2225" i="1"/>
  <c r="U2225" i="1"/>
  <c r="T2225" i="1" l="1"/>
  <c r="P2225" i="1"/>
  <c r="I2226" i="1"/>
  <c r="N2226" i="1" s="1"/>
  <c r="J2226" i="1"/>
  <c r="O2226" i="1" s="1"/>
  <c r="W2225" i="1" l="1"/>
  <c r="Y2225" i="1"/>
  <c r="R2226" i="1"/>
  <c r="M2226" i="1"/>
  <c r="S2226" i="1"/>
  <c r="V2226" i="1" s="1"/>
  <c r="U2226" i="1" l="1"/>
  <c r="I2227" i="1" s="1"/>
  <c r="Z2225" i="1"/>
  <c r="AA2225" i="1"/>
  <c r="L2226" i="1"/>
  <c r="Q2226" i="1" s="1"/>
  <c r="X2226" i="1" s="1"/>
  <c r="K2226" i="1"/>
  <c r="J2227" i="1" l="1"/>
  <c r="O2227" i="1" s="1"/>
  <c r="T2226" i="1"/>
  <c r="P2226" i="1"/>
  <c r="Y2226" i="1" s="1"/>
  <c r="M2227" i="1"/>
  <c r="R2227" i="1"/>
  <c r="N2227" i="1"/>
  <c r="S2227" i="1" l="1"/>
  <c r="V2227" i="1" s="1"/>
  <c r="W2226" i="1"/>
  <c r="L2227" i="1" s="1"/>
  <c r="Q2227" i="1" s="1"/>
  <c r="X2227" i="1" s="1"/>
  <c r="AA2226" i="1"/>
  <c r="Z2226" i="1"/>
  <c r="U2227" i="1"/>
  <c r="K2227" i="1" l="1"/>
  <c r="T2227" i="1" s="1"/>
  <c r="J2228" i="1"/>
  <c r="I2228" i="1"/>
  <c r="P2227" i="1" l="1"/>
  <c r="W2227" i="1" s="1"/>
  <c r="R2228" i="1"/>
  <c r="N2228" i="1"/>
  <c r="M2228" i="1"/>
  <c r="S2228" i="1"/>
  <c r="O2228" i="1"/>
  <c r="Y2227" i="1" l="1"/>
  <c r="Z2227" i="1" s="1"/>
  <c r="L2228" i="1"/>
  <c r="Q2228" i="1" s="1"/>
  <c r="X2228" i="1" s="1"/>
  <c r="K2228" i="1"/>
  <c r="U2228" i="1"/>
  <c r="I2229" i="1" s="1"/>
  <c r="V2228" i="1"/>
  <c r="AA2227" i="1" l="1"/>
  <c r="T2228" i="1"/>
  <c r="P2228" i="1"/>
  <c r="Y2228" i="1" s="1"/>
  <c r="Z2228" i="1" s="1"/>
  <c r="J2229" i="1"/>
  <c r="O2229" i="1" s="1"/>
  <c r="N2229" i="1"/>
  <c r="M2229" i="1"/>
  <c r="R2229" i="1"/>
  <c r="AA2228" i="1" l="1"/>
  <c r="W2228" i="1"/>
  <c r="K2229" i="1" s="1"/>
  <c r="P2229" i="1" s="1"/>
  <c r="S2229" i="1"/>
  <c r="V2229" i="1" s="1"/>
  <c r="U2229" i="1"/>
  <c r="L2229" i="1" l="1"/>
  <c r="Q2229" i="1" s="1"/>
  <c r="X2229" i="1" s="1"/>
  <c r="J2230" i="1"/>
  <c r="O2230" i="1" s="1"/>
  <c r="T2229" i="1"/>
  <c r="W2229" i="1" s="1"/>
  <c r="I2230" i="1"/>
  <c r="R2230" i="1" s="1"/>
  <c r="Y2229" i="1" l="1"/>
  <c r="AA2229" i="1" s="1"/>
  <c r="S2230" i="1"/>
  <c r="V2230" i="1" s="1"/>
  <c r="L2230" i="1"/>
  <c r="Q2230" i="1" s="1"/>
  <c r="X2230" i="1" s="1"/>
  <c r="K2230" i="1"/>
  <c r="P2230" i="1" s="1"/>
  <c r="M2230" i="1"/>
  <c r="N2230" i="1"/>
  <c r="Z2229" i="1" l="1"/>
  <c r="T2230" i="1"/>
  <c r="W2230" i="1" s="1"/>
  <c r="Y2230" i="1"/>
  <c r="AA2230" i="1" s="1"/>
  <c r="U2230" i="1"/>
  <c r="K2231" i="1" l="1"/>
  <c r="P2231" i="1" s="1"/>
  <c r="Z2230" i="1"/>
  <c r="J2231" i="1"/>
  <c r="S2231" i="1" s="1"/>
  <c r="L2231" i="1"/>
  <c r="Q2231" i="1" s="1"/>
  <c r="I2231" i="1"/>
  <c r="M2231" i="1" s="1"/>
  <c r="T2231" i="1" l="1"/>
  <c r="W2231" i="1" s="1"/>
  <c r="O2231" i="1"/>
  <c r="V2231" i="1" s="1"/>
  <c r="R2231" i="1"/>
  <c r="N2231" i="1"/>
  <c r="X2231" i="1"/>
  <c r="Y2231" i="1" l="1"/>
  <c r="Z2231" i="1" s="1"/>
  <c r="U2231" i="1"/>
  <c r="K2232" i="1" s="1"/>
  <c r="P2232" i="1" s="1"/>
  <c r="AA2231" i="1" l="1"/>
  <c r="T2232" i="1"/>
  <c r="W2232" i="1" s="1"/>
  <c r="L2232" i="1"/>
  <c r="Q2232" i="1" s="1"/>
  <c r="X2232" i="1" s="1"/>
  <c r="J2232" i="1"/>
  <c r="I2232" i="1"/>
  <c r="O2232" i="1" l="1"/>
  <c r="S2232" i="1"/>
  <c r="R2232" i="1"/>
  <c r="M2232" i="1"/>
  <c r="N2232" i="1"/>
  <c r="V2232" i="1" l="1"/>
  <c r="U2232" i="1"/>
  <c r="Y2232" i="1"/>
  <c r="AA2232" i="1" l="1"/>
  <c r="Z2232" i="1"/>
  <c r="K2233" i="1"/>
  <c r="I2233" i="1"/>
  <c r="J2233" i="1"/>
  <c r="L2233" i="1"/>
  <c r="Q2233" i="1" s="1"/>
  <c r="X2233" i="1" s="1"/>
  <c r="M2233" i="1" l="1"/>
  <c r="R2233" i="1"/>
  <c r="N2233" i="1"/>
  <c r="T2233" i="1"/>
  <c r="P2233" i="1"/>
  <c r="O2233" i="1"/>
  <c r="S2233" i="1"/>
  <c r="U2233" i="1" l="1"/>
  <c r="I2234" i="1" s="1"/>
  <c r="N2234" i="1" s="1"/>
  <c r="V2233" i="1"/>
  <c r="W2233" i="1"/>
  <c r="Y2233" i="1"/>
  <c r="R2234" i="1" l="1"/>
  <c r="K2234" i="1"/>
  <c r="P2234" i="1" s="1"/>
  <c r="M2234" i="1"/>
  <c r="J2234" i="1"/>
  <c r="S2234" i="1" s="1"/>
  <c r="L2234" i="1"/>
  <c r="Q2234" i="1" s="1"/>
  <c r="X2234" i="1" s="1"/>
  <c r="AA2233" i="1"/>
  <c r="Z2233" i="1"/>
  <c r="U2234" i="1" l="1"/>
  <c r="I2235" i="1" s="1"/>
  <c r="T2234" i="1"/>
  <c r="W2234" i="1" s="1"/>
  <c r="O2234" i="1"/>
  <c r="V2234" i="1" s="1"/>
  <c r="Y2234" i="1" l="1"/>
  <c r="AA2234" i="1" s="1"/>
  <c r="L2235" i="1"/>
  <c r="Q2235" i="1" s="1"/>
  <c r="X2235" i="1" s="1"/>
  <c r="J2235" i="1"/>
  <c r="O2235" i="1" s="1"/>
  <c r="K2235" i="1"/>
  <c r="P2235" i="1" s="1"/>
  <c r="R2235" i="1"/>
  <c r="N2235" i="1"/>
  <c r="M2235" i="1"/>
  <c r="Z2234" i="1" l="1"/>
  <c r="S2235" i="1"/>
  <c r="V2235" i="1" s="1"/>
  <c r="T2235" i="1"/>
  <c r="W2235" i="1" s="1"/>
  <c r="Y2235" i="1"/>
  <c r="U2235" i="1"/>
  <c r="J2236" i="1" l="1"/>
  <c r="I2236" i="1"/>
  <c r="K2236" i="1"/>
  <c r="L2236" i="1"/>
  <c r="Z2235" i="1"/>
  <c r="AA2235" i="1"/>
  <c r="Q2236" i="1" l="1"/>
  <c r="X2236" i="1" s="1"/>
  <c r="M2236" i="1"/>
  <c r="R2236" i="1"/>
  <c r="N2236" i="1"/>
  <c r="T2236" i="1"/>
  <c r="P2236" i="1"/>
  <c r="S2236" i="1"/>
  <c r="O2236" i="1"/>
  <c r="W2236" i="1" l="1"/>
  <c r="V2236" i="1"/>
  <c r="U2236" i="1"/>
  <c r="Y2236" i="1"/>
  <c r="J2237" i="1" l="1"/>
  <c r="O2237" i="1" s="1"/>
  <c r="L2237" i="1"/>
  <c r="Q2237" i="1" s="1"/>
  <c r="X2237" i="1" s="1"/>
  <c r="K2237" i="1"/>
  <c r="P2237" i="1" s="1"/>
  <c r="I2237" i="1"/>
  <c r="R2237" i="1" s="1"/>
  <c r="AA2236" i="1"/>
  <c r="Z2236" i="1"/>
  <c r="S2237" i="1" l="1"/>
  <c r="V2237" i="1" s="1"/>
  <c r="N2237" i="1"/>
  <c r="M2237" i="1"/>
  <c r="T2237" i="1"/>
  <c r="W2237" i="1" s="1"/>
  <c r="U2237" i="1" l="1"/>
  <c r="J2238" i="1" s="1"/>
  <c r="Y2237" i="1"/>
  <c r="Z2237" i="1" s="1"/>
  <c r="L2238" i="1" l="1"/>
  <c r="Q2238" i="1" s="1"/>
  <c r="X2238" i="1" s="1"/>
  <c r="I2238" i="1"/>
  <c r="R2238" i="1" s="1"/>
  <c r="K2238" i="1"/>
  <c r="P2238" i="1" s="1"/>
  <c r="AA2237" i="1"/>
  <c r="S2238" i="1"/>
  <c r="O2238" i="1"/>
  <c r="M2238" i="1" l="1"/>
  <c r="N2238" i="1"/>
  <c r="T2238" i="1"/>
  <c r="W2238" i="1" s="1"/>
  <c r="V2238" i="1"/>
  <c r="U2238" i="1" l="1"/>
  <c r="J2239" i="1" s="1"/>
  <c r="Y2238" i="1"/>
  <c r="AA2238" i="1" s="1"/>
  <c r="L2239" i="1" l="1"/>
  <c r="Q2239" i="1" s="1"/>
  <c r="X2239" i="1" s="1"/>
  <c r="K2239" i="1"/>
  <c r="T2239" i="1" s="1"/>
  <c r="I2239" i="1"/>
  <c r="N2239" i="1" s="1"/>
  <c r="Z2238" i="1"/>
  <c r="S2239" i="1"/>
  <c r="O2239" i="1"/>
  <c r="P2239" i="1" l="1"/>
  <c r="R2239" i="1"/>
  <c r="M2239" i="1"/>
  <c r="V2239" i="1"/>
  <c r="U2239" i="1" l="1"/>
  <c r="I2240" i="1" s="1"/>
  <c r="Y2239" i="1"/>
  <c r="AA2239" i="1" s="1"/>
  <c r="W2239" i="1"/>
  <c r="J2240" i="1" l="1"/>
  <c r="O2240" i="1" s="1"/>
  <c r="Z2239" i="1"/>
  <c r="K2240" i="1"/>
  <c r="P2240" i="1" s="1"/>
  <c r="L2240" i="1"/>
  <c r="Q2240" i="1" s="1"/>
  <c r="X2240" i="1" s="1"/>
  <c r="N2240" i="1"/>
  <c r="M2240" i="1"/>
  <c r="R2240" i="1"/>
  <c r="S2240" i="1" l="1"/>
  <c r="V2240" i="1" s="1"/>
  <c r="T2240" i="1"/>
  <c r="W2240" i="1" s="1"/>
  <c r="Y2240" i="1"/>
  <c r="AA2240" i="1" s="1"/>
  <c r="U2240" i="1"/>
  <c r="Z2240" i="1" l="1"/>
  <c r="J2241" i="1"/>
  <c r="I2241" i="1"/>
  <c r="K2241" i="1"/>
  <c r="L2241" i="1"/>
  <c r="T2241" i="1" l="1"/>
  <c r="P2241" i="1"/>
  <c r="R2241" i="1"/>
  <c r="N2241" i="1"/>
  <c r="M2241" i="1"/>
  <c r="Q2241" i="1"/>
  <c r="X2241" i="1" s="1"/>
  <c r="S2241" i="1"/>
  <c r="O2241" i="1"/>
  <c r="W2241" i="1" l="1"/>
  <c r="Y2241" i="1"/>
  <c r="AA2241" i="1" s="1"/>
  <c r="V2241" i="1"/>
  <c r="U2241" i="1"/>
  <c r="Z2241" i="1" l="1"/>
  <c r="J2242" i="1"/>
  <c r="I2242" i="1"/>
  <c r="K2242" i="1"/>
  <c r="L2242" i="1"/>
  <c r="Q2242" i="1" l="1"/>
  <c r="X2242" i="1" s="1"/>
  <c r="N2242" i="1"/>
  <c r="M2242" i="1"/>
  <c r="R2242" i="1"/>
  <c r="T2242" i="1"/>
  <c r="P2242" i="1"/>
  <c r="O2242" i="1"/>
  <c r="S2242" i="1"/>
  <c r="V2242" i="1" l="1"/>
  <c r="W2242" i="1"/>
  <c r="Y2242" i="1"/>
  <c r="AA2242" i="1" s="1"/>
  <c r="U2242" i="1"/>
  <c r="Z2242" i="1" l="1"/>
  <c r="J2243" i="1"/>
  <c r="I2243" i="1"/>
  <c r="K2243" i="1"/>
  <c r="L2243" i="1"/>
  <c r="Q2243" i="1" l="1"/>
  <c r="X2243" i="1" s="1"/>
  <c r="R2243" i="1"/>
  <c r="N2243" i="1"/>
  <c r="M2243" i="1"/>
  <c r="P2243" i="1"/>
  <c r="T2243" i="1"/>
  <c r="O2243" i="1"/>
  <c r="S2243" i="1"/>
  <c r="W2243" i="1" l="1"/>
  <c r="V2243" i="1"/>
  <c r="Y2243" i="1"/>
  <c r="U2243" i="1"/>
  <c r="J2244" i="1" l="1"/>
  <c r="I2244" i="1"/>
  <c r="K2244" i="1"/>
  <c r="Z2243" i="1"/>
  <c r="AA2243" i="1"/>
  <c r="L2244" i="1"/>
  <c r="Q2244" i="1" l="1"/>
  <c r="X2244" i="1" s="1"/>
  <c r="M2244" i="1"/>
  <c r="R2244" i="1"/>
  <c r="N2244" i="1"/>
  <c r="T2244" i="1"/>
  <c r="P2244" i="1"/>
  <c r="S2244" i="1"/>
  <c r="O2244" i="1"/>
  <c r="W2244" i="1" l="1"/>
  <c r="V2244" i="1"/>
  <c r="Y2244" i="1"/>
  <c r="U2244" i="1"/>
  <c r="L2245" i="1" l="1"/>
  <c r="Q2245" i="1" s="1"/>
  <c r="X2245" i="1" s="1"/>
  <c r="I2245" i="1"/>
  <c r="J2245" i="1"/>
  <c r="K2245" i="1"/>
  <c r="AA2244" i="1"/>
  <c r="Z2244" i="1"/>
  <c r="O2245" i="1" l="1"/>
  <c r="S2245" i="1"/>
  <c r="N2245" i="1"/>
  <c r="M2245" i="1"/>
  <c r="R2245" i="1"/>
  <c r="P2245" i="1"/>
  <c r="T2245" i="1"/>
  <c r="V2245" i="1" l="1"/>
  <c r="W2245" i="1"/>
  <c r="Y2245" i="1"/>
  <c r="Z2245" i="1" s="1"/>
  <c r="U2245" i="1"/>
  <c r="AA2245" i="1" l="1"/>
  <c r="J2246" i="1"/>
  <c r="I2246" i="1"/>
  <c r="K2246" i="1"/>
  <c r="L2246" i="1"/>
  <c r="R2246" i="1" l="1"/>
  <c r="N2246" i="1"/>
  <c r="M2246" i="1"/>
  <c r="Q2246" i="1"/>
  <c r="X2246" i="1" s="1"/>
  <c r="P2246" i="1"/>
  <c r="T2246" i="1"/>
  <c r="S2246" i="1"/>
  <c r="O2246" i="1"/>
  <c r="V2246" i="1" l="1"/>
  <c r="W2246" i="1"/>
  <c r="Y2246" i="1"/>
  <c r="U2246" i="1"/>
  <c r="L2247" i="1" l="1"/>
  <c r="Q2247" i="1" s="1"/>
  <c r="X2247" i="1" s="1"/>
  <c r="J2247" i="1"/>
  <c r="I2247" i="1"/>
  <c r="K2247" i="1"/>
  <c r="AA2246" i="1"/>
  <c r="Z2246" i="1"/>
  <c r="T2247" i="1" l="1"/>
  <c r="P2247" i="1"/>
  <c r="S2247" i="1"/>
  <c r="O2247" i="1"/>
  <c r="N2247" i="1"/>
  <c r="M2247" i="1"/>
  <c r="R2247" i="1"/>
  <c r="W2247" i="1" l="1"/>
  <c r="V2247" i="1"/>
  <c r="U2247" i="1"/>
  <c r="Y2247" i="1"/>
  <c r="L2248" i="1" l="1"/>
  <c r="Q2248" i="1" s="1"/>
  <c r="X2248" i="1" s="1"/>
  <c r="J2248" i="1"/>
  <c r="S2248" i="1" s="1"/>
  <c r="K2248" i="1"/>
  <c r="P2248" i="1" s="1"/>
  <c r="I2248" i="1"/>
  <c r="N2248" i="1" s="1"/>
  <c r="AA2247" i="1"/>
  <c r="Z2247" i="1"/>
  <c r="O2248" i="1" l="1"/>
  <c r="V2248" i="1" s="1"/>
  <c r="T2248" i="1"/>
  <c r="W2248" i="1" s="1"/>
  <c r="R2248" i="1"/>
  <c r="M2248" i="1"/>
  <c r="U2248" i="1" l="1"/>
  <c r="J2249" i="1" s="1"/>
  <c r="Y2248" i="1"/>
  <c r="Z2248" i="1" s="1"/>
  <c r="L2249" i="1" l="1"/>
  <c r="Q2249" i="1" s="1"/>
  <c r="X2249" i="1" s="1"/>
  <c r="K2249" i="1"/>
  <c r="T2249" i="1" s="1"/>
  <c r="I2249" i="1"/>
  <c r="R2249" i="1" s="1"/>
  <c r="AA2248" i="1"/>
  <c r="S2249" i="1"/>
  <c r="O2249" i="1"/>
  <c r="M2249" i="1" l="1"/>
  <c r="N2249" i="1"/>
  <c r="P2249" i="1"/>
  <c r="W2249" i="1" s="1"/>
  <c r="V2249" i="1"/>
  <c r="U2249" i="1" l="1"/>
  <c r="L2250" i="1" s="1"/>
  <c r="Q2250" i="1" s="1"/>
  <c r="X2250" i="1" s="1"/>
  <c r="Y2249" i="1"/>
  <c r="AA2249" i="1" s="1"/>
  <c r="K2250" i="1" l="1"/>
  <c r="P2250" i="1" s="1"/>
  <c r="I2250" i="1"/>
  <c r="N2250" i="1" s="1"/>
  <c r="J2250" i="1"/>
  <c r="O2250" i="1" s="1"/>
  <c r="Z2249" i="1"/>
  <c r="M2250" i="1" l="1"/>
  <c r="R2250" i="1"/>
  <c r="T2250" i="1"/>
  <c r="W2250" i="1" s="1"/>
  <c r="S2250" i="1"/>
  <c r="V2250" i="1" s="1"/>
  <c r="U2250" i="1" l="1"/>
  <c r="I2251" i="1" s="1"/>
  <c r="Y2250" i="1"/>
  <c r="AA2250" i="1" s="1"/>
  <c r="L2251" i="1" l="1"/>
  <c r="Q2251" i="1" s="1"/>
  <c r="X2251" i="1" s="1"/>
  <c r="Z2250" i="1"/>
  <c r="J2251" i="1"/>
  <c r="O2251" i="1" s="1"/>
  <c r="K2251" i="1"/>
  <c r="T2251" i="1" s="1"/>
  <c r="R2251" i="1"/>
  <c r="N2251" i="1"/>
  <c r="M2251" i="1"/>
  <c r="P2251" i="1" l="1"/>
  <c r="W2251" i="1" s="1"/>
  <c r="S2251" i="1"/>
  <c r="V2251" i="1" s="1"/>
  <c r="U2251" i="1"/>
  <c r="Y2251" i="1" l="1"/>
  <c r="Z2251" i="1" s="1"/>
  <c r="J2252" i="1"/>
  <c r="I2252" i="1"/>
  <c r="K2252" i="1"/>
  <c r="L2252" i="1"/>
  <c r="AA2251" i="1" l="1"/>
  <c r="Q2252" i="1"/>
  <c r="X2252" i="1" s="1"/>
  <c r="M2252" i="1"/>
  <c r="R2252" i="1"/>
  <c r="N2252" i="1"/>
  <c r="T2252" i="1"/>
  <c r="P2252" i="1"/>
  <c r="S2252" i="1"/>
  <c r="O2252" i="1"/>
  <c r="V2252" i="1" l="1"/>
  <c r="W2252" i="1"/>
  <c r="U2252" i="1"/>
  <c r="Y2252" i="1"/>
  <c r="J2253" i="1" l="1"/>
  <c r="O2253" i="1" s="1"/>
  <c r="L2253" i="1"/>
  <c r="Q2253" i="1" s="1"/>
  <c r="X2253" i="1" s="1"/>
  <c r="K2253" i="1"/>
  <c r="P2253" i="1" s="1"/>
  <c r="I2253" i="1"/>
  <c r="M2253" i="1" s="1"/>
  <c r="AA2252" i="1"/>
  <c r="Z2252" i="1"/>
  <c r="S2253" i="1" l="1"/>
  <c r="V2253" i="1" s="1"/>
  <c r="T2253" i="1"/>
  <c r="W2253" i="1" s="1"/>
  <c r="N2253" i="1"/>
  <c r="Y2253" i="1" s="1"/>
  <c r="R2253" i="1"/>
  <c r="U2253" i="1" l="1"/>
  <c r="I2254" i="1" s="1"/>
  <c r="Z2253" i="1"/>
  <c r="AA2253" i="1"/>
  <c r="L2254" i="1" l="1"/>
  <c r="Q2254" i="1" s="1"/>
  <c r="X2254" i="1" s="1"/>
  <c r="J2254" i="1"/>
  <c r="S2254" i="1" s="1"/>
  <c r="K2254" i="1"/>
  <c r="P2254" i="1" s="1"/>
  <c r="R2254" i="1"/>
  <c r="N2254" i="1"/>
  <c r="M2254" i="1"/>
  <c r="O2254" i="1" l="1"/>
  <c r="Y2254" i="1" s="1"/>
  <c r="T2254" i="1"/>
  <c r="W2254" i="1" s="1"/>
  <c r="U2254" i="1"/>
  <c r="V2254" i="1" l="1"/>
  <c r="L2255" i="1" s="1"/>
  <c r="Q2255" i="1" s="1"/>
  <c r="X2255" i="1" s="1"/>
  <c r="I2255" i="1"/>
  <c r="AA2254" i="1"/>
  <c r="Z2254" i="1"/>
  <c r="K2255" i="1" l="1"/>
  <c r="T2255" i="1" s="1"/>
  <c r="J2255" i="1"/>
  <c r="O2255" i="1" s="1"/>
  <c r="N2255" i="1"/>
  <c r="M2255" i="1"/>
  <c r="R2255" i="1"/>
  <c r="P2255" i="1" l="1"/>
  <c r="Y2255" i="1" s="1"/>
  <c r="AA2255" i="1" s="1"/>
  <c r="S2255" i="1"/>
  <c r="V2255" i="1" s="1"/>
  <c r="U2255" i="1"/>
  <c r="W2255" i="1" l="1"/>
  <c r="L2256" i="1" s="1"/>
  <c r="Q2256" i="1" s="1"/>
  <c r="X2256" i="1" s="1"/>
  <c r="Z2255" i="1"/>
  <c r="J2256" i="1"/>
  <c r="O2256" i="1" s="1"/>
  <c r="I2256" i="1"/>
  <c r="R2256" i="1" s="1"/>
  <c r="K2256" i="1" l="1"/>
  <c r="T2256" i="1" s="1"/>
  <c r="S2256" i="1"/>
  <c r="V2256" i="1" s="1"/>
  <c r="N2256" i="1"/>
  <c r="M2256" i="1"/>
  <c r="P2256" i="1" l="1"/>
  <c r="W2256" i="1" s="1"/>
  <c r="U2256" i="1"/>
  <c r="I2257" i="1" s="1"/>
  <c r="M2257" i="1" s="1"/>
  <c r="Y2256" i="1" l="1"/>
  <c r="AA2256" i="1" s="1"/>
  <c r="K2257" i="1"/>
  <c r="T2257" i="1" s="1"/>
  <c r="L2257" i="1"/>
  <c r="Q2257" i="1" s="1"/>
  <c r="X2257" i="1" s="1"/>
  <c r="J2257" i="1"/>
  <c r="S2257" i="1" s="1"/>
  <c r="N2257" i="1"/>
  <c r="R2257" i="1"/>
  <c r="Z2256" i="1" l="1"/>
  <c r="P2257" i="1"/>
  <c r="W2257" i="1" s="1"/>
  <c r="O2257" i="1"/>
  <c r="V2257" i="1" s="1"/>
  <c r="U2257" i="1"/>
  <c r="Y2257" i="1" l="1"/>
  <c r="AA2257" i="1" s="1"/>
  <c r="J2258" i="1"/>
  <c r="S2258" i="1" s="1"/>
  <c r="L2258" i="1"/>
  <c r="Q2258" i="1" s="1"/>
  <c r="X2258" i="1" s="1"/>
  <c r="K2258" i="1"/>
  <c r="P2258" i="1" s="1"/>
  <c r="I2258" i="1"/>
  <c r="M2258" i="1" s="1"/>
  <c r="Z2257" i="1" l="1"/>
  <c r="O2258" i="1"/>
  <c r="N2258" i="1"/>
  <c r="T2258" i="1"/>
  <c r="W2258" i="1" s="1"/>
  <c r="R2258" i="1"/>
  <c r="U2258" i="1" l="1"/>
  <c r="I2259" i="1" s="1"/>
  <c r="Y2258" i="1"/>
  <c r="AA2258" i="1" s="1"/>
  <c r="V2258" i="1"/>
  <c r="J2259" i="1" l="1"/>
  <c r="O2259" i="1" s="1"/>
  <c r="L2259" i="1"/>
  <c r="Q2259" i="1" s="1"/>
  <c r="X2259" i="1" s="1"/>
  <c r="Z2258" i="1"/>
  <c r="K2259" i="1"/>
  <c r="P2259" i="1" s="1"/>
  <c r="R2259" i="1"/>
  <c r="N2259" i="1"/>
  <c r="M2259" i="1"/>
  <c r="S2259" i="1" l="1"/>
  <c r="V2259" i="1" s="1"/>
  <c r="T2259" i="1"/>
  <c r="W2259" i="1" s="1"/>
  <c r="Y2259" i="1"/>
  <c r="Z2259" i="1" s="1"/>
  <c r="U2259" i="1"/>
  <c r="AA2259" i="1" l="1"/>
  <c r="J2260" i="1"/>
  <c r="I2260" i="1"/>
  <c r="K2260" i="1"/>
  <c r="L2260" i="1"/>
  <c r="T2260" i="1" l="1"/>
  <c r="P2260" i="1"/>
  <c r="M2260" i="1"/>
  <c r="R2260" i="1"/>
  <c r="N2260" i="1"/>
  <c r="Q2260" i="1"/>
  <c r="X2260" i="1" s="1"/>
  <c r="S2260" i="1"/>
  <c r="O2260" i="1"/>
  <c r="W2260" i="1" l="1"/>
  <c r="V2260" i="1"/>
  <c r="Y2260" i="1"/>
  <c r="U2260" i="1"/>
  <c r="J2261" i="1" l="1"/>
  <c r="I2261" i="1"/>
  <c r="K2261" i="1"/>
  <c r="AA2260" i="1"/>
  <c r="Z2260" i="1"/>
  <c r="L2261" i="1"/>
  <c r="Q2261" i="1" l="1"/>
  <c r="X2261" i="1" s="1"/>
  <c r="P2261" i="1"/>
  <c r="T2261" i="1"/>
  <c r="R2261" i="1"/>
  <c r="N2261" i="1"/>
  <c r="M2261" i="1"/>
  <c r="O2261" i="1"/>
  <c r="S2261" i="1"/>
  <c r="V2261" i="1" l="1"/>
  <c r="Y2261" i="1"/>
  <c r="Z2261" i="1" s="1"/>
  <c r="W2261" i="1"/>
  <c r="U2261" i="1"/>
  <c r="AA2261" i="1" l="1"/>
  <c r="J2262" i="1"/>
  <c r="I2262" i="1"/>
  <c r="K2262" i="1"/>
  <c r="L2262" i="1"/>
  <c r="Q2262" i="1" l="1"/>
  <c r="X2262" i="1" s="1"/>
  <c r="R2262" i="1"/>
  <c r="N2262" i="1"/>
  <c r="M2262" i="1"/>
  <c r="P2262" i="1"/>
  <c r="T2262" i="1"/>
  <c r="S2262" i="1"/>
  <c r="O2262" i="1"/>
  <c r="W2262" i="1" l="1"/>
  <c r="V2262" i="1"/>
  <c r="Y2262" i="1"/>
  <c r="U2262" i="1"/>
  <c r="I2263" i="1" l="1"/>
  <c r="J2263" i="1"/>
  <c r="K2263" i="1"/>
  <c r="Z2262" i="1"/>
  <c r="AA2262" i="1"/>
  <c r="L2263" i="1"/>
  <c r="Q2263" i="1" l="1"/>
  <c r="X2263" i="1" s="1"/>
  <c r="S2263" i="1"/>
  <c r="O2263" i="1"/>
  <c r="T2263" i="1"/>
  <c r="P2263" i="1"/>
  <c r="M2263" i="1"/>
  <c r="R2263" i="1"/>
  <c r="N2263" i="1"/>
  <c r="V2263" i="1" l="1"/>
  <c r="W2263" i="1"/>
  <c r="Y2263" i="1"/>
  <c r="U2263" i="1"/>
  <c r="J2264" i="1" l="1"/>
  <c r="I2264" i="1"/>
  <c r="K2264" i="1"/>
  <c r="Z2263" i="1"/>
  <c r="AA2263" i="1"/>
  <c r="L2264" i="1"/>
  <c r="Q2264" i="1" l="1"/>
  <c r="X2264" i="1" s="1"/>
  <c r="N2264" i="1"/>
  <c r="R2264" i="1"/>
  <c r="M2264" i="1"/>
  <c r="P2264" i="1"/>
  <c r="T2264" i="1"/>
  <c r="O2264" i="1"/>
  <c r="S2264" i="1"/>
  <c r="V2264" i="1" l="1"/>
  <c r="W2264" i="1"/>
  <c r="Y2264" i="1"/>
  <c r="Z2264" i="1" s="1"/>
  <c r="U2264" i="1"/>
  <c r="AA2264" i="1" l="1"/>
  <c r="J2265" i="1"/>
  <c r="I2265" i="1"/>
  <c r="K2265" i="1"/>
  <c r="L2265" i="1"/>
  <c r="Q2265" i="1" l="1"/>
  <c r="X2265" i="1" s="1"/>
  <c r="R2265" i="1"/>
  <c r="N2265" i="1"/>
  <c r="M2265" i="1"/>
  <c r="P2265" i="1"/>
  <c r="T2265" i="1"/>
  <c r="S2265" i="1"/>
  <c r="O2265" i="1"/>
  <c r="W2265" i="1" l="1"/>
  <c r="V2265" i="1"/>
  <c r="Y2265" i="1"/>
  <c r="U2265" i="1"/>
  <c r="J2266" i="1" l="1"/>
  <c r="I2266" i="1"/>
  <c r="K2266" i="1"/>
  <c r="AA2265" i="1"/>
  <c r="Z2265" i="1"/>
  <c r="L2266" i="1"/>
  <c r="N2266" i="1" l="1"/>
  <c r="M2266" i="1"/>
  <c r="R2266" i="1"/>
  <c r="Q2266" i="1"/>
  <c r="X2266" i="1" s="1"/>
  <c r="T2266" i="1"/>
  <c r="P2266" i="1"/>
  <c r="S2266" i="1"/>
  <c r="O2266" i="1"/>
  <c r="W2266" i="1" l="1"/>
  <c r="V2266" i="1"/>
  <c r="Y2266" i="1"/>
  <c r="U2266" i="1"/>
  <c r="AA2266" i="1" l="1"/>
  <c r="Z2266" i="1"/>
  <c r="I2267" i="1"/>
  <c r="K2267" i="1"/>
  <c r="J2267" i="1"/>
  <c r="L2267" i="1"/>
  <c r="P2267" i="1" l="1"/>
  <c r="T2267" i="1"/>
  <c r="Q2267" i="1"/>
  <c r="X2267" i="1" s="1"/>
  <c r="O2267" i="1"/>
  <c r="S2267" i="1"/>
  <c r="N2267" i="1"/>
  <c r="M2267" i="1"/>
  <c r="R2267" i="1"/>
  <c r="W2267" i="1" l="1"/>
  <c r="Y2267" i="1"/>
  <c r="AA2267" i="1" s="1"/>
  <c r="V2267" i="1"/>
  <c r="U2267" i="1"/>
  <c r="Z2267" i="1" l="1"/>
  <c r="J2268" i="1"/>
  <c r="I2268" i="1"/>
  <c r="K2268" i="1"/>
  <c r="L2268" i="1"/>
  <c r="Q2268" i="1" l="1"/>
  <c r="X2268" i="1" s="1"/>
  <c r="R2268" i="1"/>
  <c r="N2268" i="1"/>
  <c r="M2268" i="1"/>
  <c r="T2268" i="1"/>
  <c r="P2268" i="1"/>
  <c r="S2268" i="1"/>
  <c r="O2268" i="1"/>
  <c r="V2268" i="1" l="1"/>
  <c r="W2268" i="1"/>
  <c r="Y2268" i="1"/>
  <c r="Z2268" i="1" s="1"/>
  <c r="U2268" i="1"/>
  <c r="AA2268" i="1" l="1"/>
  <c r="J2269" i="1"/>
  <c r="I2269" i="1"/>
  <c r="K2269" i="1"/>
  <c r="L2269" i="1"/>
  <c r="T2269" i="1" l="1"/>
  <c r="P2269" i="1"/>
  <c r="N2269" i="1"/>
  <c r="M2269" i="1"/>
  <c r="R2269" i="1"/>
  <c r="Q2269" i="1"/>
  <c r="X2269" i="1" s="1"/>
  <c r="O2269" i="1"/>
  <c r="S2269" i="1"/>
  <c r="W2269" i="1" l="1"/>
  <c r="Y2269" i="1"/>
  <c r="AA2269" i="1" s="1"/>
  <c r="V2269" i="1"/>
  <c r="U2269" i="1"/>
  <c r="Z2269" i="1" l="1"/>
  <c r="J2270" i="1"/>
  <c r="I2270" i="1"/>
  <c r="K2270" i="1"/>
  <c r="L2270" i="1"/>
  <c r="P2270" i="1" l="1"/>
  <c r="T2270" i="1"/>
  <c r="R2270" i="1"/>
  <c r="N2270" i="1"/>
  <c r="M2270" i="1"/>
  <c r="Q2270" i="1"/>
  <c r="X2270" i="1" s="1"/>
  <c r="O2270" i="1"/>
  <c r="S2270" i="1"/>
  <c r="W2270" i="1" l="1"/>
  <c r="Y2270" i="1"/>
  <c r="AA2270" i="1" s="1"/>
  <c r="V2270" i="1"/>
  <c r="U2270" i="1"/>
  <c r="Z2270" i="1" l="1"/>
  <c r="J2271" i="1"/>
  <c r="I2271" i="1"/>
  <c r="K2271" i="1"/>
  <c r="L2271" i="1"/>
  <c r="Q2271" i="1" l="1"/>
  <c r="X2271" i="1" s="1"/>
  <c r="M2271" i="1"/>
  <c r="R2271" i="1"/>
  <c r="N2271" i="1"/>
  <c r="T2271" i="1"/>
  <c r="P2271" i="1"/>
  <c r="S2271" i="1"/>
  <c r="O2271" i="1"/>
  <c r="W2271" i="1" l="1"/>
  <c r="U2271" i="1"/>
  <c r="I2272" i="1" s="1"/>
  <c r="V2271" i="1"/>
  <c r="Y2271" i="1"/>
  <c r="L2272" i="1" l="1"/>
  <c r="Q2272" i="1" s="1"/>
  <c r="X2272" i="1" s="1"/>
  <c r="K2272" i="1"/>
  <c r="P2272" i="1" s="1"/>
  <c r="J2272" i="1"/>
  <c r="S2272" i="1" s="1"/>
  <c r="AA2271" i="1"/>
  <c r="Z2271" i="1"/>
  <c r="N2272" i="1"/>
  <c r="M2272" i="1"/>
  <c r="R2272" i="1"/>
  <c r="T2272" i="1" l="1"/>
  <c r="W2272" i="1" s="1"/>
  <c r="O2272" i="1"/>
  <c r="V2272" i="1" s="1"/>
  <c r="U2272" i="1"/>
  <c r="Y2272" i="1" l="1"/>
  <c r="Z2272" i="1" s="1"/>
  <c r="J2273" i="1"/>
  <c r="I2273" i="1"/>
  <c r="K2273" i="1"/>
  <c r="L2273" i="1"/>
  <c r="AA2272" i="1" l="1"/>
  <c r="P2273" i="1"/>
  <c r="T2273" i="1"/>
  <c r="Q2273" i="1"/>
  <c r="X2273" i="1" s="1"/>
  <c r="R2273" i="1"/>
  <c r="N2273" i="1"/>
  <c r="M2273" i="1"/>
  <c r="S2273" i="1"/>
  <c r="O2273" i="1"/>
  <c r="W2273" i="1" l="1"/>
  <c r="U2273" i="1"/>
  <c r="I2274" i="1" s="1"/>
  <c r="V2273" i="1"/>
  <c r="Y2273" i="1"/>
  <c r="K2274" i="1" l="1"/>
  <c r="P2274" i="1" s="1"/>
  <c r="L2274" i="1"/>
  <c r="Q2274" i="1" s="1"/>
  <c r="X2274" i="1" s="1"/>
  <c r="J2274" i="1"/>
  <c r="O2274" i="1" s="1"/>
  <c r="N2274" i="1"/>
  <c r="M2274" i="1"/>
  <c r="R2274" i="1"/>
  <c r="AA2273" i="1"/>
  <c r="Z2273" i="1"/>
  <c r="T2274" i="1" l="1"/>
  <c r="W2274" i="1" s="1"/>
  <c r="S2274" i="1"/>
  <c r="V2274" i="1" s="1"/>
  <c r="Y2274" i="1"/>
  <c r="U2274" i="1"/>
  <c r="AA2274" i="1" l="1"/>
  <c r="Z2274" i="1"/>
  <c r="I2275" i="1"/>
  <c r="K2275" i="1"/>
  <c r="J2275" i="1"/>
  <c r="L2275" i="1"/>
  <c r="Q2275" i="1" l="1"/>
  <c r="X2275" i="1" s="1"/>
  <c r="P2275" i="1"/>
  <c r="T2275" i="1"/>
  <c r="O2275" i="1"/>
  <c r="S2275" i="1"/>
  <c r="N2275" i="1"/>
  <c r="M2275" i="1"/>
  <c r="R2275" i="1"/>
  <c r="Y2275" i="1" l="1"/>
  <c r="Z2275" i="1" s="1"/>
  <c r="V2275" i="1"/>
  <c r="W2275" i="1"/>
  <c r="U2275" i="1"/>
  <c r="AA2275" i="1" l="1"/>
  <c r="J2276" i="1"/>
  <c r="I2276" i="1"/>
  <c r="K2276" i="1"/>
  <c r="L2276" i="1"/>
  <c r="Q2276" i="1" l="1"/>
  <c r="X2276" i="1" s="1"/>
  <c r="R2276" i="1"/>
  <c r="N2276" i="1"/>
  <c r="M2276" i="1"/>
  <c r="T2276" i="1"/>
  <c r="P2276" i="1"/>
  <c r="S2276" i="1"/>
  <c r="O2276" i="1"/>
  <c r="V2276" i="1" l="1"/>
  <c r="W2276" i="1"/>
  <c r="Y2276" i="1"/>
  <c r="U2276" i="1"/>
  <c r="J2277" i="1" l="1"/>
  <c r="I2277" i="1"/>
  <c r="K2277" i="1"/>
  <c r="L2277" i="1"/>
  <c r="Z2276" i="1"/>
  <c r="AA2276" i="1"/>
  <c r="T2277" i="1" l="1"/>
  <c r="P2277" i="1"/>
  <c r="N2277" i="1"/>
  <c r="M2277" i="1"/>
  <c r="R2277" i="1"/>
  <c r="Q2277" i="1"/>
  <c r="X2277" i="1" s="1"/>
  <c r="O2277" i="1"/>
  <c r="S2277" i="1"/>
  <c r="W2277" i="1" l="1"/>
  <c r="Y2277" i="1"/>
  <c r="AA2277" i="1" s="1"/>
  <c r="V2277" i="1"/>
  <c r="U2277" i="1"/>
  <c r="Z2277" i="1" l="1"/>
  <c r="J2278" i="1"/>
  <c r="I2278" i="1"/>
  <c r="K2278" i="1"/>
  <c r="L2278" i="1"/>
  <c r="Q2278" i="1" l="1"/>
  <c r="X2278" i="1" s="1"/>
  <c r="R2278" i="1"/>
  <c r="N2278" i="1"/>
  <c r="M2278" i="1"/>
  <c r="P2278" i="1"/>
  <c r="T2278" i="1"/>
  <c r="O2278" i="1"/>
  <c r="S2278" i="1"/>
  <c r="V2278" i="1" l="1"/>
  <c r="W2278" i="1"/>
  <c r="Y2278" i="1"/>
  <c r="U2278" i="1"/>
  <c r="J2279" i="1" l="1"/>
  <c r="I2279" i="1"/>
  <c r="K2279" i="1"/>
  <c r="L2279" i="1"/>
  <c r="AA2278" i="1"/>
  <c r="Z2278" i="1"/>
  <c r="Q2279" i="1" l="1"/>
  <c r="X2279" i="1" s="1"/>
  <c r="M2279" i="1"/>
  <c r="R2279" i="1"/>
  <c r="N2279" i="1"/>
  <c r="T2279" i="1"/>
  <c r="P2279" i="1"/>
  <c r="S2279" i="1"/>
  <c r="O2279" i="1"/>
  <c r="W2279" i="1" l="1"/>
  <c r="U2279" i="1"/>
  <c r="V2279" i="1"/>
  <c r="Y2279" i="1"/>
  <c r="L2280" i="1" l="1"/>
  <c r="Q2280" i="1" s="1"/>
  <c r="X2280" i="1" s="1"/>
  <c r="K2280" i="1"/>
  <c r="P2280" i="1" s="1"/>
  <c r="J2280" i="1"/>
  <c r="O2280" i="1" s="1"/>
  <c r="I2280" i="1"/>
  <c r="R2280" i="1" s="1"/>
  <c r="AA2279" i="1"/>
  <c r="Z2279" i="1"/>
  <c r="T2280" i="1" l="1"/>
  <c r="W2280" i="1" s="1"/>
  <c r="S2280" i="1"/>
  <c r="V2280" i="1" s="1"/>
  <c r="N2280" i="1"/>
  <c r="M2280" i="1"/>
  <c r="Y2280" i="1" l="1"/>
  <c r="Z2280" i="1" s="1"/>
  <c r="U2280" i="1"/>
  <c r="J2281" i="1" s="1"/>
  <c r="AA2280" i="1" l="1"/>
  <c r="K2281" i="1"/>
  <c r="P2281" i="1" s="1"/>
  <c r="L2281" i="1"/>
  <c r="Q2281" i="1" s="1"/>
  <c r="X2281" i="1" s="1"/>
  <c r="I2281" i="1"/>
  <c r="R2281" i="1" s="1"/>
  <c r="S2281" i="1"/>
  <c r="O2281" i="1"/>
  <c r="T2281" i="1" l="1"/>
  <c r="W2281" i="1" s="1"/>
  <c r="M2281" i="1"/>
  <c r="N2281" i="1"/>
  <c r="V2281" i="1"/>
  <c r="Y2281" i="1" l="1"/>
  <c r="Z2281" i="1" s="1"/>
  <c r="U2281" i="1"/>
  <c r="J2282" i="1" s="1"/>
  <c r="K2282" i="1" l="1"/>
  <c r="P2282" i="1" s="1"/>
  <c r="L2282" i="1"/>
  <c r="Q2282" i="1" s="1"/>
  <c r="X2282" i="1" s="1"/>
  <c r="I2282" i="1"/>
  <c r="R2282" i="1" s="1"/>
  <c r="AA2281" i="1"/>
  <c r="S2282" i="1"/>
  <c r="O2282" i="1"/>
  <c r="M2282" i="1" l="1"/>
  <c r="N2282" i="1"/>
  <c r="T2282" i="1"/>
  <c r="W2282" i="1" s="1"/>
  <c r="V2282" i="1"/>
  <c r="Y2282" i="1" l="1"/>
  <c r="Z2282" i="1" s="1"/>
  <c r="U2282" i="1"/>
  <c r="I2283" i="1" s="1"/>
  <c r="AA2282" i="1" l="1"/>
  <c r="L2283" i="1"/>
  <c r="Q2283" i="1" s="1"/>
  <c r="X2283" i="1" s="1"/>
  <c r="J2283" i="1"/>
  <c r="O2283" i="1" s="1"/>
  <c r="K2283" i="1"/>
  <c r="T2283" i="1" s="1"/>
  <c r="N2283" i="1"/>
  <c r="M2283" i="1"/>
  <c r="R2283" i="1"/>
  <c r="S2283" i="1" l="1"/>
  <c r="V2283" i="1" s="1"/>
  <c r="P2283" i="1"/>
  <c r="W2283" i="1" s="1"/>
  <c r="U2283" i="1"/>
  <c r="I2284" i="1" s="1"/>
  <c r="Y2283" i="1" l="1"/>
  <c r="AA2283" i="1" s="1"/>
  <c r="L2284" i="1"/>
  <c r="Q2284" i="1" s="1"/>
  <c r="X2284" i="1" s="1"/>
  <c r="J2284" i="1"/>
  <c r="S2284" i="1" s="1"/>
  <c r="K2284" i="1"/>
  <c r="T2284" i="1" s="1"/>
  <c r="R2284" i="1"/>
  <c r="N2284" i="1"/>
  <c r="M2284" i="1"/>
  <c r="Z2283" i="1" l="1"/>
  <c r="O2284" i="1"/>
  <c r="V2284" i="1" s="1"/>
  <c r="P2284" i="1"/>
  <c r="W2284" i="1" s="1"/>
  <c r="U2284" i="1"/>
  <c r="Y2284" i="1" l="1"/>
  <c r="Z2284" i="1" s="1"/>
  <c r="J2285" i="1"/>
  <c r="I2285" i="1"/>
  <c r="K2285" i="1"/>
  <c r="L2285" i="1"/>
  <c r="AA2284" i="1" l="1"/>
  <c r="Q2285" i="1"/>
  <c r="X2285" i="1" s="1"/>
  <c r="N2285" i="1"/>
  <c r="M2285" i="1"/>
  <c r="R2285" i="1"/>
  <c r="T2285" i="1"/>
  <c r="P2285" i="1"/>
  <c r="O2285" i="1"/>
  <c r="S2285" i="1"/>
  <c r="V2285" i="1" l="1"/>
  <c r="Y2285" i="1"/>
  <c r="AA2285" i="1" s="1"/>
  <c r="W2285" i="1"/>
  <c r="U2285" i="1"/>
  <c r="Z2285" i="1" l="1"/>
  <c r="J2286" i="1"/>
  <c r="I2286" i="1"/>
  <c r="K2286" i="1"/>
  <c r="L2286" i="1"/>
  <c r="Q2286" i="1" l="1"/>
  <c r="X2286" i="1" s="1"/>
  <c r="R2286" i="1"/>
  <c r="N2286" i="1"/>
  <c r="M2286" i="1"/>
  <c r="P2286" i="1"/>
  <c r="T2286" i="1"/>
  <c r="O2286" i="1"/>
  <c r="S2286" i="1"/>
  <c r="W2286" i="1" l="1"/>
  <c r="V2286" i="1"/>
  <c r="Y2286" i="1"/>
  <c r="U2286" i="1"/>
  <c r="AA2286" i="1" l="1"/>
  <c r="Z2286" i="1"/>
  <c r="J2287" i="1"/>
  <c r="I2287" i="1"/>
  <c r="K2287" i="1"/>
  <c r="L2287" i="1"/>
  <c r="Q2287" i="1" l="1"/>
  <c r="X2287" i="1" s="1"/>
  <c r="M2287" i="1"/>
  <c r="R2287" i="1"/>
  <c r="N2287" i="1"/>
  <c r="T2287" i="1"/>
  <c r="P2287" i="1"/>
  <c r="S2287" i="1"/>
  <c r="O2287" i="1"/>
  <c r="W2287" i="1" l="1"/>
  <c r="U2287" i="1"/>
  <c r="I2288" i="1" s="1"/>
  <c r="V2287" i="1"/>
  <c r="Y2287" i="1"/>
  <c r="K2288" i="1" l="1"/>
  <c r="T2288" i="1" s="1"/>
  <c r="L2288" i="1"/>
  <c r="Q2288" i="1" s="1"/>
  <c r="X2288" i="1" s="1"/>
  <c r="J2288" i="1"/>
  <c r="O2288" i="1" s="1"/>
  <c r="AA2287" i="1"/>
  <c r="Z2287" i="1"/>
  <c r="N2288" i="1"/>
  <c r="M2288" i="1"/>
  <c r="R2288" i="1"/>
  <c r="P2288" i="1" l="1"/>
  <c r="W2288" i="1" s="1"/>
  <c r="S2288" i="1"/>
  <c r="V2288" i="1" s="1"/>
  <c r="U2288" i="1"/>
  <c r="Y2288" i="1" l="1"/>
  <c r="Z2288" i="1" s="1"/>
  <c r="J2289" i="1"/>
  <c r="I2289" i="1"/>
  <c r="K2289" i="1"/>
  <c r="L2289" i="1"/>
  <c r="AA2288" i="1" l="1"/>
  <c r="P2289" i="1"/>
  <c r="T2289" i="1"/>
  <c r="Q2289" i="1"/>
  <c r="X2289" i="1" s="1"/>
  <c r="R2289" i="1"/>
  <c r="N2289" i="1"/>
  <c r="M2289" i="1"/>
  <c r="S2289" i="1"/>
  <c r="O2289" i="1"/>
  <c r="W2289" i="1" l="1"/>
  <c r="V2289" i="1"/>
  <c r="U2289" i="1"/>
  <c r="Y2289" i="1"/>
  <c r="J2290" i="1" l="1"/>
  <c r="S2290" i="1" s="1"/>
  <c r="L2290" i="1"/>
  <c r="Q2290" i="1" s="1"/>
  <c r="X2290" i="1" s="1"/>
  <c r="K2290" i="1"/>
  <c r="T2290" i="1" s="1"/>
  <c r="I2290" i="1"/>
  <c r="R2290" i="1" s="1"/>
  <c r="Z2289" i="1"/>
  <c r="AA2289" i="1"/>
  <c r="O2290" i="1" l="1"/>
  <c r="V2290" i="1" s="1"/>
  <c r="M2290" i="1"/>
  <c r="N2290" i="1"/>
  <c r="P2290" i="1"/>
  <c r="W2290" i="1" s="1"/>
  <c r="U2290" i="1" l="1"/>
  <c r="J2291" i="1" s="1"/>
  <c r="Y2290" i="1"/>
  <c r="AA2290" i="1" s="1"/>
  <c r="K2291" i="1" l="1"/>
  <c r="P2291" i="1" s="1"/>
  <c r="L2291" i="1"/>
  <c r="Q2291" i="1" s="1"/>
  <c r="X2291" i="1" s="1"/>
  <c r="I2291" i="1"/>
  <c r="R2291" i="1" s="1"/>
  <c r="Z2290" i="1"/>
  <c r="O2291" i="1"/>
  <c r="S2291" i="1"/>
  <c r="T2291" i="1" l="1"/>
  <c r="W2291" i="1" s="1"/>
  <c r="M2291" i="1"/>
  <c r="N2291" i="1"/>
  <c r="V2291" i="1"/>
  <c r="Y2291" i="1" l="1"/>
  <c r="AA2291" i="1" s="1"/>
  <c r="U2291" i="1"/>
  <c r="J2292" i="1" s="1"/>
  <c r="Z2291" i="1" l="1"/>
  <c r="K2292" i="1"/>
  <c r="P2292" i="1" s="1"/>
  <c r="L2292" i="1"/>
  <c r="Q2292" i="1" s="1"/>
  <c r="X2292" i="1" s="1"/>
  <c r="I2292" i="1"/>
  <c r="R2292" i="1" s="1"/>
  <c r="S2292" i="1"/>
  <c r="O2292" i="1"/>
  <c r="T2292" i="1" l="1"/>
  <c r="W2292" i="1" s="1"/>
  <c r="M2292" i="1"/>
  <c r="N2292" i="1"/>
  <c r="V2292" i="1"/>
  <c r="U2292" i="1" l="1"/>
  <c r="L2293" i="1" s="1"/>
  <c r="Q2293" i="1" s="1"/>
  <c r="X2293" i="1" s="1"/>
  <c r="Y2292" i="1"/>
  <c r="Z2292" i="1" s="1"/>
  <c r="K2293" i="1" l="1"/>
  <c r="P2293" i="1" s="1"/>
  <c r="I2293" i="1"/>
  <c r="R2293" i="1" s="1"/>
  <c r="J2293" i="1"/>
  <c r="O2293" i="1" s="1"/>
  <c r="AA2292" i="1"/>
  <c r="M2293" i="1" l="1"/>
  <c r="N2293" i="1"/>
  <c r="T2293" i="1"/>
  <c r="W2293" i="1" s="1"/>
  <c r="S2293" i="1"/>
  <c r="V2293" i="1" s="1"/>
  <c r="U2293" i="1" l="1"/>
  <c r="J2294" i="1" s="1"/>
  <c r="Y2293" i="1"/>
  <c r="AA2293" i="1" s="1"/>
  <c r="L2294" i="1" l="1"/>
  <c r="Q2294" i="1" s="1"/>
  <c r="X2294" i="1" s="1"/>
  <c r="K2294" i="1"/>
  <c r="P2294" i="1" s="1"/>
  <c r="I2294" i="1"/>
  <c r="R2294" i="1" s="1"/>
  <c r="Z2293" i="1"/>
  <c r="O2294" i="1"/>
  <c r="S2294" i="1"/>
  <c r="M2294" i="1" l="1"/>
  <c r="N2294" i="1"/>
  <c r="T2294" i="1"/>
  <c r="W2294" i="1" s="1"/>
  <c r="V2294" i="1"/>
  <c r="Y2294" i="1" l="1"/>
  <c r="AA2294" i="1" s="1"/>
  <c r="U2294" i="1"/>
  <c r="J2295" i="1" s="1"/>
  <c r="Z2294" i="1" l="1"/>
  <c r="K2295" i="1"/>
  <c r="P2295" i="1" s="1"/>
  <c r="L2295" i="1"/>
  <c r="Q2295" i="1" s="1"/>
  <c r="X2295" i="1" s="1"/>
  <c r="I2295" i="1"/>
  <c r="R2295" i="1" s="1"/>
  <c r="S2295" i="1"/>
  <c r="O2295" i="1"/>
  <c r="N2295" i="1" l="1"/>
  <c r="M2295" i="1"/>
  <c r="T2295" i="1"/>
  <c r="W2295" i="1" s="1"/>
  <c r="V2295" i="1"/>
  <c r="Y2295" i="1" l="1"/>
  <c r="AA2295" i="1" s="1"/>
  <c r="U2295" i="1"/>
  <c r="J2296" i="1" s="1"/>
  <c r="Z2295" i="1" l="1"/>
  <c r="L2296" i="1"/>
  <c r="Q2296" i="1" s="1"/>
  <c r="X2296" i="1" s="1"/>
  <c r="K2296" i="1"/>
  <c r="T2296" i="1" s="1"/>
  <c r="I2296" i="1"/>
  <c r="M2296" i="1" s="1"/>
  <c r="O2296" i="1"/>
  <c r="S2296" i="1"/>
  <c r="P2296" i="1" l="1"/>
  <c r="W2296" i="1" s="1"/>
  <c r="R2296" i="1"/>
  <c r="N2296" i="1"/>
  <c r="V2296" i="1"/>
  <c r="Y2296" i="1" l="1"/>
  <c r="Z2296" i="1" s="1"/>
  <c r="U2296" i="1"/>
  <c r="J2297" i="1" s="1"/>
  <c r="AA2296" i="1" l="1"/>
  <c r="L2297" i="1"/>
  <c r="Q2297" i="1" s="1"/>
  <c r="X2297" i="1" s="1"/>
  <c r="K2297" i="1"/>
  <c r="P2297" i="1" s="1"/>
  <c r="I2297" i="1"/>
  <c r="N2297" i="1" s="1"/>
  <c r="S2297" i="1"/>
  <c r="O2297" i="1"/>
  <c r="M2297" i="1" l="1"/>
  <c r="Y2297" i="1" s="1"/>
  <c r="R2297" i="1"/>
  <c r="T2297" i="1"/>
  <c r="W2297" i="1" s="1"/>
  <c r="V2297" i="1"/>
  <c r="U2297" i="1" l="1"/>
  <c r="J2298" i="1" s="1"/>
  <c r="Z2297" i="1"/>
  <c r="AA2297" i="1"/>
  <c r="L2298" i="1" l="1"/>
  <c r="Q2298" i="1" s="1"/>
  <c r="X2298" i="1" s="1"/>
  <c r="K2298" i="1"/>
  <c r="P2298" i="1" s="1"/>
  <c r="I2298" i="1"/>
  <c r="N2298" i="1" s="1"/>
  <c r="S2298" i="1"/>
  <c r="O2298" i="1"/>
  <c r="T2298" i="1" l="1"/>
  <c r="W2298" i="1" s="1"/>
  <c r="M2298" i="1"/>
  <c r="Y2298" i="1" s="1"/>
  <c r="R2298" i="1"/>
  <c r="V2298" i="1"/>
  <c r="U2298" i="1" l="1"/>
  <c r="I2299" i="1" s="1"/>
  <c r="AA2298" i="1"/>
  <c r="Z2298" i="1"/>
  <c r="L2299" i="1" l="1"/>
  <c r="Q2299" i="1" s="1"/>
  <c r="X2299" i="1" s="1"/>
  <c r="J2299" i="1"/>
  <c r="O2299" i="1" s="1"/>
  <c r="K2299" i="1"/>
  <c r="P2299" i="1" s="1"/>
  <c r="N2299" i="1"/>
  <c r="M2299" i="1"/>
  <c r="R2299" i="1"/>
  <c r="T2299" i="1" l="1"/>
  <c r="W2299" i="1" s="1"/>
  <c r="S2299" i="1"/>
  <c r="V2299" i="1" s="1"/>
  <c r="Y2299" i="1"/>
  <c r="AA2299" i="1" s="1"/>
  <c r="U2299" i="1"/>
  <c r="Z2299" i="1" l="1"/>
  <c r="J2300" i="1"/>
  <c r="I2300" i="1"/>
  <c r="K2300" i="1"/>
  <c r="L2300" i="1"/>
  <c r="Q2300" i="1" l="1"/>
  <c r="X2300" i="1" s="1"/>
  <c r="R2300" i="1"/>
  <c r="N2300" i="1"/>
  <c r="M2300" i="1"/>
  <c r="T2300" i="1"/>
  <c r="P2300" i="1"/>
  <c r="S2300" i="1"/>
  <c r="O2300" i="1"/>
  <c r="W2300" i="1" l="1"/>
  <c r="V2300" i="1"/>
  <c r="Y2300" i="1"/>
  <c r="U2300" i="1"/>
  <c r="Z2300" i="1" l="1"/>
  <c r="AA2300" i="1"/>
  <c r="J2301" i="1"/>
  <c r="I2301" i="1"/>
  <c r="K2301" i="1"/>
  <c r="L2301" i="1"/>
  <c r="T2301" i="1" l="1"/>
  <c r="P2301" i="1"/>
  <c r="Q2301" i="1"/>
  <c r="X2301" i="1" s="1"/>
  <c r="N2301" i="1"/>
  <c r="M2301" i="1"/>
  <c r="R2301" i="1"/>
  <c r="O2301" i="1"/>
  <c r="S2301" i="1"/>
  <c r="W2301" i="1" l="1"/>
  <c r="V2301" i="1"/>
  <c r="Y2301" i="1"/>
  <c r="AA2301" i="1" s="1"/>
  <c r="U2301" i="1"/>
  <c r="L2302" i="1" l="1"/>
  <c r="Q2302" i="1" s="1"/>
  <c r="X2302" i="1" s="1"/>
  <c r="Z2301" i="1"/>
  <c r="J2302" i="1"/>
  <c r="I2302" i="1"/>
  <c r="K2302" i="1"/>
  <c r="R2302" i="1" l="1"/>
  <c r="N2302" i="1"/>
  <c r="M2302" i="1"/>
  <c r="P2302" i="1"/>
  <c r="T2302" i="1"/>
  <c r="O2302" i="1"/>
  <c r="S2302" i="1"/>
  <c r="U2302" i="1" l="1"/>
  <c r="V2302" i="1"/>
  <c r="W2302" i="1"/>
  <c r="Y2302" i="1"/>
  <c r="J2303" i="1" l="1"/>
  <c r="O2303" i="1" s="1"/>
  <c r="K2303" i="1"/>
  <c r="P2303" i="1" s="1"/>
  <c r="I2303" i="1"/>
  <c r="M2303" i="1" s="1"/>
  <c r="L2303" i="1"/>
  <c r="AA2302" i="1"/>
  <c r="Z2302" i="1"/>
  <c r="S2303" i="1" l="1"/>
  <c r="V2303" i="1" s="1"/>
  <c r="N2303" i="1"/>
  <c r="R2303" i="1"/>
  <c r="T2303" i="1"/>
  <c r="W2303" i="1" s="1"/>
  <c r="Q2303" i="1"/>
  <c r="X2303" i="1" s="1"/>
  <c r="U2303" i="1" l="1"/>
  <c r="I2304" i="1" s="1"/>
  <c r="Y2303" i="1"/>
  <c r="AA2303" i="1" s="1"/>
  <c r="L2304" i="1" l="1"/>
  <c r="Q2304" i="1" s="1"/>
  <c r="X2304" i="1" s="1"/>
  <c r="Z2303" i="1"/>
  <c r="K2304" i="1"/>
  <c r="P2304" i="1" s="1"/>
  <c r="J2304" i="1"/>
  <c r="S2304" i="1" s="1"/>
  <c r="N2304" i="1"/>
  <c r="M2304" i="1"/>
  <c r="R2304" i="1"/>
  <c r="T2304" i="1" l="1"/>
  <c r="W2304" i="1" s="1"/>
  <c r="O2304" i="1"/>
  <c r="V2304" i="1" s="1"/>
  <c r="U2304" i="1"/>
  <c r="Y2304" i="1" l="1"/>
  <c r="Z2304" i="1" s="1"/>
  <c r="J2305" i="1"/>
  <c r="I2305" i="1"/>
  <c r="K2305" i="1"/>
  <c r="L2305" i="1"/>
  <c r="AA2304" i="1" l="1"/>
  <c r="P2305" i="1"/>
  <c r="T2305" i="1"/>
  <c r="Q2305" i="1"/>
  <c r="X2305" i="1" s="1"/>
  <c r="R2305" i="1"/>
  <c r="N2305" i="1"/>
  <c r="M2305" i="1"/>
  <c r="S2305" i="1"/>
  <c r="O2305" i="1"/>
  <c r="W2305" i="1" l="1"/>
  <c r="U2305" i="1"/>
  <c r="I2306" i="1" s="1"/>
  <c r="V2305" i="1"/>
  <c r="Y2305" i="1"/>
  <c r="J2306" i="1" l="1"/>
  <c r="S2306" i="1" s="1"/>
  <c r="L2306" i="1"/>
  <c r="Q2306" i="1" s="1"/>
  <c r="X2306" i="1" s="1"/>
  <c r="K2306" i="1"/>
  <c r="T2306" i="1" s="1"/>
  <c r="Z2305" i="1"/>
  <c r="AA2305" i="1"/>
  <c r="N2306" i="1"/>
  <c r="M2306" i="1"/>
  <c r="R2306" i="1"/>
  <c r="O2306" i="1" l="1"/>
  <c r="V2306" i="1" s="1"/>
  <c r="P2306" i="1"/>
  <c r="W2306" i="1" s="1"/>
  <c r="U2306" i="1"/>
  <c r="Y2306" i="1" l="1"/>
  <c r="AA2306" i="1" s="1"/>
  <c r="I2307" i="1"/>
  <c r="K2307" i="1"/>
  <c r="J2307" i="1"/>
  <c r="L2307" i="1"/>
  <c r="Z2306" i="1" l="1"/>
  <c r="O2307" i="1"/>
  <c r="S2307" i="1"/>
  <c r="Q2307" i="1"/>
  <c r="X2307" i="1" s="1"/>
  <c r="P2307" i="1"/>
  <c r="T2307" i="1"/>
  <c r="N2307" i="1"/>
  <c r="M2307" i="1"/>
  <c r="R2307" i="1"/>
  <c r="V2307" i="1" l="1"/>
  <c r="Y2307" i="1"/>
  <c r="Z2307" i="1" s="1"/>
  <c r="W2307" i="1"/>
  <c r="U2307" i="1"/>
  <c r="AA2307" i="1" l="1"/>
  <c r="J2308" i="1"/>
  <c r="I2308" i="1"/>
  <c r="K2308" i="1"/>
  <c r="L2308" i="1"/>
  <c r="T2308" i="1" l="1"/>
  <c r="P2308" i="1"/>
  <c r="R2308" i="1"/>
  <c r="N2308" i="1"/>
  <c r="M2308" i="1"/>
  <c r="Q2308" i="1"/>
  <c r="X2308" i="1" s="1"/>
  <c r="S2308" i="1"/>
  <c r="O2308" i="1"/>
  <c r="W2308" i="1" l="1"/>
  <c r="Y2308" i="1"/>
  <c r="Z2308" i="1" s="1"/>
  <c r="V2308" i="1"/>
  <c r="U2308" i="1"/>
  <c r="AA2308" i="1" l="1"/>
  <c r="J2309" i="1"/>
  <c r="I2309" i="1"/>
  <c r="K2309" i="1"/>
  <c r="L2309" i="1"/>
  <c r="T2309" i="1" l="1"/>
  <c r="P2309" i="1"/>
  <c r="N2309" i="1"/>
  <c r="M2309" i="1"/>
  <c r="R2309" i="1"/>
  <c r="Q2309" i="1"/>
  <c r="X2309" i="1" s="1"/>
  <c r="O2309" i="1"/>
  <c r="S2309" i="1"/>
  <c r="W2309" i="1" l="1"/>
  <c r="Y2309" i="1"/>
  <c r="AA2309" i="1" s="1"/>
  <c r="V2309" i="1"/>
  <c r="U2309" i="1"/>
  <c r="Z2309" i="1" l="1"/>
  <c r="J2310" i="1"/>
  <c r="I2310" i="1"/>
  <c r="K2310" i="1"/>
  <c r="L2310" i="1"/>
  <c r="P2310" i="1" l="1"/>
  <c r="T2310" i="1"/>
  <c r="R2310" i="1"/>
  <c r="N2310" i="1"/>
  <c r="M2310" i="1"/>
  <c r="Q2310" i="1"/>
  <c r="X2310" i="1" s="1"/>
  <c r="O2310" i="1"/>
  <c r="S2310" i="1"/>
  <c r="W2310" i="1" l="1"/>
  <c r="Y2310" i="1"/>
  <c r="AA2310" i="1" s="1"/>
  <c r="V2310" i="1"/>
  <c r="U2310" i="1"/>
  <c r="Z2310" i="1" l="1"/>
  <c r="J2311" i="1"/>
  <c r="I2311" i="1"/>
  <c r="K2311" i="1"/>
  <c r="L2311" i="1"/>
  <c r="T2311" i="1" l="1"/>
  <c r="P2311" i="1"/>
  <c r="R2311" i="1"/>
  <c r="M2311" i="1"/>
  <c r="N2311" i="1"/>
  <c r="Q2311" i="1"/>
  <c r="X2311" i="1" s="1"/>
  <c r="S2311" i="1"/>
  <c r="O2311" i="1"/>
  <c r="W2311" i="1" l="1"/>
  <c r="V2311" i="1"/>
  <c r="U2311" i="1"/>
  <c r="Y2311" i="1"/>
  <c r="J2312" i="1" l="1"/>
  <c r="S2312" i="1" s="1"/>
  <c r="L2312" i="1"/>
  <c r="Q2312" i="1" s="1"/>
  <c r="X2312" i="1" s="1"/>
  <c r="K2312" i="1"/>
  <c r="T2312" i="1" s="1"/>
  <c r="I2312" i="1"/>
  <c r="R2312" i="1" s="1"/>
  <c r="AA2311" i="1"/>
  <c r="Z2311" i="1"/>
  <c r="O2312" i="1" l="1"/>
  <c r="V2312" i="1" s="1"/>
  <c r="P2312" i="1"/>
  <c r="W2312" i="1" s="1"/>
  <c r="N2312" i="1"/>
  <c r="M2312" i="1"/>
  <c r="U2312" i="1" l="1"/>
  <c r="J2313" i="1" s="1"/>
  <c r="Y2312" i="1"/>
  <c r="AA2312" i="1" s="1"/>
  <c r="L2313" i="1" l="1"/>
  <c r="Q2313" i="1" s="1"/>
  <c r="X2313" i="1" s="1"/>
  <c r="I2313" i="1"/>
  <c r="N2313" i="1" s="1"/>
  <c r="K2313" i="1"/>
  <c r="P2313" i="1" s="1"/>
  <c r="Z2312" i="1"/>
  <c r="S2313" i="1"/>
  <c r="O2313" i="1"/>
  <c r="M2313" i="1" l="1"/>
  <c r="Y2313" i="1" s="1"/>
  <c r="R2313" i="1"/>
  <c r="T2313" i="1"/>
  <c r="W2313" i="1" s="1"/>
  <c r="V2313" i="1"/>
  <c r="U2313" i="1" l="1"/>
  <c r="L2314" i="1" s="1"/>
  <c r="Q2314" i="1" s="1"/>
  <c r="AA2313" i="1"/>
  <c r="Z2313" i="1"/>
  <c r="I2314" i="1" l="1"/>
  <c r="M2314" i="1" s="1"/>
  <c r="J2314" i="1"/>
  <c r="S2314" i="1" s="1"/>
  <c r="K2314" i="1"/>
  <c r="T2314" i="1" s="1"/>
  <c r="X2314" i="1"/>
  <c r="R2314" i="1" l="1"/>
  <c r="N2314" i="1"/>
  <c r="O2314" i="1"/>
  <c r="V2314" i="1" s="1"/>
  <c r="P2314" i="1"/>
  <c r="W2314" i="1" s="1"/>
  <c r="U2314" i="1" l="1"/>
  <c r="J2315" i="1" s="1"/>
  <c r="O2315" i="1" s="1"/>
  <c r="Y2314" i="1"/>
  <c r="Z2314" i="1" s="1"/>
  <c r="I2315" i="1" l="1"/>
  <c r="N2315" i="1" s="1"/>
  <c r="K2315" i="1"/>
  <c r="P2315" i="1" s="1"/>
  <c r="L2315" i="1"/>
  <c r="Q2315" i="1" s="1"/>
  <c r="X2315" i="1" s="1"/>
  <c r="S2315" i="1"/>
  <c r="V2315" i="1" s="1"/>
  <c r="AA2314" i="1"/>
  <c r="M2315" i="1" l="1"/>
  <c r="Y2315" i="1" s="1"/>
  <c r="AA2315" i="1" s="1"/>
  <c r="R2315" i="1"/>
  <c r="T2315" i="1"/>
  <c r="W2315" i="1" s="1"/>
  <c r="U2315" i="1" l="1"/>
  <c r="I2316" i="1" s="1"/>
  <c r="R2316" i="1" s="1"/>
  <c r="Z2315" i="1"/>
  <c r="K2316" i="1" l="1"/>
  <c r="T2316" i="1" s="1"/>
  <c r="L2316" i="1"/>
  <c r="Q2316" i="1" s="1"/>
  <c r="X2316" i="1" s="1"/>
  <c r="J2316" i="1"/>
  <c r="O2316" i="1" s="1"/>
  <c r="N2316" i="1"/>
  <c r="M2316" i="1"/>
  <c r="S2316" i="1" l="1"/>
  <c r="V2316" i="1" s="1"/>
  <c r="U2316" i="1"/>
  <c r="I2317" i="1" s="1"/>
  <c r="N2317" i="1" s="1"/>
  <c r="P2316" i="1"/>
  <c r="W2316" i="1" s="1"/>
  <c r="M2317" i="1" l="1"/>
  <c r="R2317" i="1"/>
  <c r="J2317" i="1"/>
  <c r="O2317" i="1" s="1"/>
  <c r="Y2316" i="1"/>
  <c r="Z2316" i="1" s="1"/>
  <c r="L2317" i="1"/>
  <c r="Q2317" i="1" s="1"/>
  <c r="X2317" i="1" s="1"/>
  <c r="K2317" i="1"/>
  <c r="U2317" i="1" l="1"/>
  <c r="I2318" i="1" s="1"/>
  <c r="S2317" i="1"/>
  <c r="V2317" i="1" s="1"/>
  <c r="AA2316" i="1"/>
  <c r="T2317" i="1"/>
  <c r="P2317" i="1"/>
  <c r="Y2317" i="1" s="1"/>
  <c r="AA2317" i="1" s="1"/>
  <c r="J2318" i="1" l="1"/>
  <c r="O2318" i="1" s="1"/>
  <c r="Z2317" i="1"/>
  <c r="W2317" i="1"/>
  <c r="N2318" i="1"/>
  <c r="M2318" i="1"/>
  <c r="R2318" i="1"/>
  <c r="S2318" i="1" l="1"/>
  <c r="V2318" i="1" s="1"/>
  <c r="K2318" i="1"/>
  <c r="L2318" i="1"/>
  <c r="Q2318" i="1" s="1"/>
  <c r="X2318" i="1" s="1"/>
  <c r="U2318" i="1"/>
  <c r="P2318" i="1" l="1"/>
  <c r="T2318" i="1"/>
  <c r="J2319" i="1"/>
  <c r="I2319" i="1"/>
  <c r="Y2318" i="1" l="1"/>
  <c r="W2318" i="1"/>
  <c r="R2319" i="1"/>
  <c r="N2319" i="1"/>
  <c r="M2319" i="1"/>
  <c r="S2319" i="1"/>
  <c r="O2319" i="1"/>
  <c r="L2319" i="1" l="1"/>
  <c r="Q2319" i="1" s="1"/>
  <c r="X2319" i="1" s="1"/>
  <c r="K2319" i="1"/>
  <c r="AA2318" i="1"/>
  <c r="Z2318" i="1"/>
  <c r="V2319" i="1"/>
  <c r="U2319" i="1"/>
  <c r="P2319" i="1" l="1"/>
  <c r="T2319" i="1"/>
  <c r="I2320" i="1"/>
  <c r="M2320" i="1" s="1"/>
  <c r="J2320" i="1"/>
  <c r="O2320" i="1" s="1"/>
  <c r="W2319" i="1" l="1"/>
  <c r="Y2319" i="1"/>
  <c r="N2320" i="1"/>
  <c r="R2320" i="1"/>
  <c r="S2320" i="1"/>
  <c r="V2320" i="1" s="1"/>
  <c r="AA2319" i="1" l="1"/>
  <c r="Z2319" i="1"/>
  <c r="K2320" i="1"/>
  <c r="L2320" i="1"/>
  <c r="Q2320" i="1" s="1"/>
  <c r="X2320" i="1" s="1"/>
  <c r="U2320" i="1"/>
  <c r="T2320" i="1" l="1"/>
  <c r="P2320" i="1"/>
  <c r="I2321" i="1"/>
  <c r="R2321" i="1" s="1"/>
  <c r="J2321" i="1"/>
  <c r="S2321" i="1" s="1"/>
  <c r="M2321" i="1" l="1"/>
  <c r="N2321" i="1"/>
  <c r="W2320" i="1"/>
  <c r="Y2320" i="1"/>
  <c r="O2321" i="1"/>
  <c r="V2321" i="1" s="1"/>
  <c r="U2321" i="1" l="1"/>
  <c r="J2322" i="1" s="1"/>
  <c r="AA2320" i="1"/>
  <c r="Z2320" i="1"/>
  <c r="K2321" i="1"/>
  <c r="L2321" i="1"/>
  <c r="Q2321" i="1" s="1"/>
  <c r="X2321" i="1" s="1"/>
  <c r="I2322" i="1" l="1"/>
  <c r="M2322" i="1" s="1"/>
  <c r="T2321" i="1"/>
  <c r="P2321" i="1"/>
  <c r="Y2321" i="1" s="1"/>
  <c r="S2322" i="1"/>
  <c r="O2322" i="1"/>
  <c r="N2322" i="1" l="1"/>
  <c r="R2322" i="1"/>
  <c r="W2321" i="1"/>
  <c r="L2322" i="1" s="1"/>
  <c r="Q2322" i="1" s="1"/>
  <c r="X2322" i="1" s="1"/>
  <c r="AA2321" i="1"/>
  <c r="Z2321" i="1"/>
  <c r="V2322" i="1"/>
  <c r="U2322" i="1" l="1"/>
  <c r="J2323" i="1" s="1"/>
  <c r="K2322" i="1"/>
  <c r="T2322" i="1" s="1"/>
  <c r="I2323" i="1" l="1"/>
  <c r="N2323" i="1" s="1"/>
  <c r="P2322" i="1"/>
  <c r="W2322" i="1" s="1"/>
  <c r="O2323" i="1"/>
  <c r="S2323" i="1"/>
  <c r="R2323" i="1" l="1"/>
  <c r="M2323" i="1"/>
  <c r="Y2322" i="1"/>
  <c r="AA2322" i="1" s="1"/>
  <c r="K2323" i="1"/>
  <c r="L2323" i="1"/>
  <c r="Q2323" i="1" s="1"/>
  <c r="X2323" i="1" s="1"/>
  <c r="V2323" i="1"/>
  <c r="U2323" i="1" l="1"/>
  <c r="J2324" i="1" s="1"/>
  <c r="Z2322" i="1"/>
  <c r="P2323" i="1"/>
  <c r="T2323" i="1"/>
  <c r="I2324" i="1" l="1"/>
  <c r="R2324" i="1" s="1"/>
  <c r="Y2323" i="1"/>
  <c r="W2323" i="1"/>
  <c r="S2324" i="1"/>
  <c r="O2324" i="1"/>
  <c r="M2324" i="1" l="1"/>
  <c r="N2324" i="1"/>
  <c r="L2324" i="1"/>
  <c r="Q2324" i="1" s="1"/>
  <c r="X2324" i="1" s="1"/>
  <c r="K2324" i="1"/>
  <c r="AA2323" i="1"/>
  <c r="Z2323" i="1"/>
  <c r="V2324" i="1"/>
  <c r="U2324" i="1" l="1"/>
  <c r="J2325" i="1" s="1"/>
  <c r="P2324" i="1"/>
  <c r="T2324" i="1"/>
  <c r="I2325" i="1" l="1"/>
  <c r="N2325" i="1" s="1"/>
  <c r="W2324" i="1"/>
  <c r="Y2324" i="1"/>
  <c r="S2325" i="1"/>
  <c r="O2325" i="1"/>
  <c r="R2325" i="1" l="1"/>
  <c r="M2325" i="1"/>
  <c r="AA2324" i="1"/>
  <c r="Z2324" i="1"/>
  <c r="K2325" i="1"/>
  <c r="L2325" i="1"/>
  <c r="Q2325" i="1" s="1"/>
  <c r="X2325" i="1" s="1"/>
  <c r="V2325" i="1"/>
  <c r="U2325" i="1" l="1"/>
  <c r="I2326" i="1" s="1"/>
  <c r="T2325" i="1"/>
  <c r="P2325" i="1"/>
  <c r="J2326" i="1" l="1"/>
  <c r="O2326" i="1" s="1"/>
  <c r="W2325" i="1"/>
  <c r="Y2325" i="1"/>
  <c r="N2326" i="1"/>
  <c r="M2326" i="1"/>
  <c r="R2326" i="1"/>
  <c r="S2326" i="1" l="1"/>
  <c r="V2326" i="1" s="1"/>
  <c r="AA2325" i="1"/>
  <c r="Z2325" i="1"/>
  <c r="K2326" i="1"/>
  <c r="L2326" i="1"/>
  <c r="Q2326" i="1" s="1"/>
  <c r="X2326" i="1" s="1"/>
  <c r="U2326" i="1"/>
  <c r="P2326" i="1" l="1"/>
  <c r="T2326" i="1"/>
  <c r="J2327" i="1"/>
  <c r="I2327" i="1"/>
  <c r="Y2326" i="1" l="1"/>
  <c r="W2326" i="1"/>
  <c r="R2327" i="1"/>
  <c r="N2327" i="1"/>
  <c r="M2327" i="1"/>
  <c r="S2327" i="1"/>
  <c r="O2327" i="1"/>
  <c r="L2327" i="1" l="1"/>
  <c r="Q2327" i="1" s="1"/>
  <c r="X2327" i="1" s="1"/>
  <c r="K2327" i="1"/>
  <c r="Z2326" i="1"/>
  <c r="AA2326" i="1"/>
  <c r="V2327" i="1"/>
  <c r="U2327" i="1"/>
  <c r="P2327" i="1" l="1"/>
  <c r="T2327" i="1"/>
  <c r="J2328" i="1"/>
  <c r="I2328" i="1"/>
  <c r="Y2327" i="1" l="1"/>
  <c r="W2327" i="1"/>
  <c r="N2328" i="1"/>
  <c r="M2328" i="1"/>
  <c r="R2328" i="1"/>
  <c r="O2328" i="1"/>
  <c r="S2328" i="1"/>
  <c r="L2328" i="1" l="1"/>
  <c r="Q2328" i="1" s="1"/>
  <c r="X2328" i="1" s="1"/>
  <c r="K2328" i="1"/>
  <c r="Z2327" i="1"/>
  <c r="AA2327" i="1"/>
  <c r="V2328" i="1"/>
  <c r="U2328" i="1"/>
  <c r="T2328" i="1" l="1"/>
  <c r="P2328" i="1"/>
  <c r="J2329" i="1"/>
  <c r="I2329" i="1"/>
  <c r="Y2328" i="1" l="1"/>
  <c r="W2328" i="1"/>
  <c r="R2329" i="1"/>
  <c r="N2329" i="1"/>
  <c r="M2329" i="1"/>
  <c r="O2329" i="1"/>
  <c r="S2329" i="1"/>
  <c r="K2329" i="1" l="1"/>
  <c r="L2329" i="1"/>
  <c r="Q2329" i="1" s="1"/>
  <c r="X2329" i="1" s="1"/>
  <c r="AA2328" i="1"/>
  <c r="Z2328" i="1"/>
  <c r="U2329" i="1"/>
  <c r="V2329" i="1"/>
  <c r="P2329" i="1" l="1"/>
  <c r="T2329" i="1"/>
  <c r="J2330" i="1"/>
  <c r="S2330" i="1" s="1"/>
  <c r="I2330" i="1"/>
  <c r="R2330" i="1" s="1"/>
  <c r="W2329" i="1" l="1"/>
  <c r="Y2329" i="1"/>
  <c r="M2330" i="1"/>
  <c r="O2330" i="1"/>
  <c r="V2330" i="1" s="1"/>
  <c r="N2330" i="1"/>
  <c r="AA2329" i="1" l="1"/>
  <c r="Z2329" i="1"/>
  <c r="K2330" i="1"/>
  <c r="L2330" i="1"/>
  <c r="Q2330" i="1" s="1"/>
  <c r="X2330" i="1" s="1"/>
  <c r="U2330" i="1"/>
  <c r="T2330" i="1" l="1"/>
  <c r="P2330" i="1"/>
  <c r="I2331" i="1"/>
  <c r="R2331" i="1" s="1"/>
  <c r="J2331" i="1"/>
  <c r="S2331" i="1" s="1"/>
  <c r="W2330" i="1" l="1"/>
  <c r="Y2330" i="1"/>
  <c r="N2331" i="1"/>
  <c r="M2331" i="1"/>
  <c r="O2331" i="1"/>
  <c r="V2331" i="1" s="1"/>
  <c r="U2331" i="1" l="1"/>
  <c r="J2332" i="1" s="1"/>
  <c r="S2332" i="1" s="1"/>
  <c r="AA2330" i="1"/>
  <c r="Z2330" i="1"/>
  <c r="K2331" i="1"/>
  <c r="L2331" i="1"/>
  <c r="Q2331" i="1" s="1"/>
  <c r="X2331" i="1" s="1"/>
  <c r="I2332" i="1" l="1"/>
  <c r="R2332" i="1" s="1"/>
  <c r="T2331" i="1"/>
  <c r="P2331" i="1"/>
  <c r="Y2331" i="1" s="1"/>
  <c r="O2332" i="1"/>
  <c r="V2332" i="1" s="1"/>
  <c r="N2332" i="1" l="1"/>
  <c r="M2332" i="1"/>
  <c r="W2331" i="1"/>
  <c r="L2332" i="1" s="1"/>
  <c r="Q2332" i="1" s="1"/>
  <c r="X2332" i="1" s="1"/>
  <c r="AA2331" i="1"/>
  <c r="Z2331" i="1"/>
  <c r="U2332" i="1" l="1"/>
  <c r="I2333" i="1" s="1"/>
  <c r="M2333" i="1" s="1"/>
  <c r="K2332" i="1"/>
  <c r="P2332" i="1" s="1"/>
  <c r="Y2332" i="1" s="1"/>
  <c r="Z2332" i="1" s="1"/>
  <c r="J2333" i="1" l="1"/>
  <c r="S2333" i="1" s="1"/>
  <c r="R2333" i="1"/>
  <c r="N2333" i="1"/>
  <c r="T2332" i="1"/>
  <c r="W2332" i="1" s="1"/>
  <c r="AA2332" i="1"/>
  <c r="O2333" i="1" l="1"/>
  <c r="V2333" i="1" s="1"/>
  <c r="U2333" i="1"/>
  <c r="I2334" i="1" s="1"/>
  <c r="M2334" i="1" s="1"/>
  <c r="L2333" i="1"/>
  <c r="Q2333" i="1" s="1"/>
  <c r="X2333" i="1" s="1"/>
  <c r="K2333" i="1"/>
  <c r="R2334" i="1" l="1"/>
  <c r="N2334" i="1"/>
  <c r="J2334" i="1"/>
  <c r="O2334" i="1" s="1"/>
  <c r="T2333" i="1"/>
  <c r="P2333" i="1"/>
  <c r="U2334" i="1" l="1"/>
  <c r="I2335" i="1" s="1"/>
  <c r="R2335" i="1" s="1"/>
  <c r="S2334" i="1"/>
  <c r="V2334" i="1" s="1"/>
  <c r="W2333" i="1"/>
  <c r="Y2333" i="1"/>
  <c r="J2335" i="1" l="1"/>
  <c r="S2335" i="1" s="1"/>
  <c r="L2334" i="1"/>
  <c r="Q2334" i="1" s="1"/>
  <c r="X2334" i="1" s="1"/>
  <c r="K2334" i="1"/>
  <c r="AA2333" i="1"/>
  <c r="Z2333" i="1"/>
  <c r="M2335" i="1"/>
  <c r="N2335" i="1"/>
  <c r="O2335" i="1" l="1"/>
  <c r="V2335" i="1" s="1"/>
  <c r="U2335" i="1"/>
  <c r="I2336" i="1" s="1"/>
  <c r="M2336" i="1" s="1"/>
  <c r="P2334" i="1"/>
  <c r="Y2334" i="1" s="1"/>
  <c r="T2334" i="1"/>
  <c r="J2336" i="1" l="1"/>
  <c r="S2336" i="1" s="1"/>
  <c r="W2334" i="1"/>
  <c r="L2335" i="1" s="1"/>
  <c r="Q2335" i="1" s="1"/>
  <c r="X2335" i="1" s="1"/>
  <c r="Z2334" i="1"/>
  <c r="AA2334" i="1"/>
  <c r="R2336" i="1"/>
  <c r="N2336" i="1"/>
  <c r="O2336" i="1" l="1"/>
  <c r="V2336" i="1" s="1"/>
  <c r="K2335" i="1"/>
  <c r="T2335" i="1" s="1"/>
  <c r="U2336" i="1"/>
  <c r="I2337" i="1" s="1"/>
  <c r="P2335" i="1" l="1"/>
  <c r="W2335" i="1" s="1"/>
  <c r="J2337" i="1"/>
  <c r="O2337" i="1" s="1"/>
  <c r="R2337" i="1"/>
  <c r="N2337" i="1"/>
  <c r="M2337" i="1"/>
  <c r="Y2335" i="1" l="1"/>
  <c r="Z2335" i="1" s="1"/>
  <c r="S2337" i="1"/>
  <c r="V2337" i="1" s="1"/>
  <c r="K2336" i="1"/>
  <c r="L2336" i="1"/>
  <c r="Q2336" i="1" s="1"/>
  <c r="X2336" i="1" s="1"/>
  <c r="U2337" i="1"/>
  <c r="I2338" i="1" s="1"/>
  <c r="AA2335" i="1" l="1"/>
  <c r="T2336" i="1"/>
  <c r="P2336" i="1"/>
  <c r="J2338" i="1"/>
  <c r="O2338" i="1" s="1"/>
  <c r="M2338" i="1"/>
  <c r="R2338" i="1"/>
  <c r="N2338" i="1"/>
  <c r="W2336" i="1" l="1"/>
  <c r="Y2336" i="1"/>
  <c r="S2338" i="1"/>
  <c r="V2338" i="1" s="1"/>
  <c r="U2338" i="1"/>
  <c r="Z2336" i="1" l="1"/>
  <c r="AA2336" i="1"/>
  <c r="L2337" i="1"/>
  <c r="Q2337" i="1" s="1"/>
  <c r="X2337" i="1" s="1"/>
  <c r="K2337" i="1"/>
  <c r="J2339" i="1"/>
  <c r="I2339" i="1"/>
  <c r="P2337" i="1" l="1"/>
  <c r="Y2337" i="1" s="1"/>
  <c r="T2337" i="1"/>
  <c r="O2339" i="1"/>
  <c r="S2339" i="1"/>
  <c r="N2339" i="1"/>
  <c r="M2339" i="1"/>
  <c r="R2339" i="1"/>
  <c r="W2337" i="1" l="1"/>
  <c r="L2338" i="1" s="1"/>
  <c r="Q2338" i="1" s="1"/>
  <c r="X2338" i="1" s="1"/>
  <c r="AA2337" i="1"/>
  <c r="Z2337" i="1"/>
  <c r="V2339" i="1"/>
  <c r="U2339" i="1"/>
  <c r="K2338" i="1" l="1"/>
  <c r="P2338" i="1" s="1"/>
  <c r="Y2338" i="1" s="1"/>
  <c r="J2340" i="1"/>
  <c r="I2340" i="1"/>
  <c r="T2338" i="1" l="1"/>
  <c r="W2338" i="1" s="1"/>
  <c r="L2339" i="1" s="1"/>
  <c r="Q2339" i="1" s="1"/>
  <c r="X2339" i="1" s="1"/>
  <c r="Z2338" i="1"/>
  <c r="AA2338" i="1"/>
  <c r="R2340" i="1"/>
  <c r="N2340" i="1"/>
  <c r="M2340" i="1"/>
  <c r="S2340" i="1"/>
  <c r="O2340" i="1"/>
  <c r="K2339" i="1" l="1"/>
  <c r="P2339" i="1" s="1"/>
  <c r="Y2339" i="1" s="1"/>
  <c r="U2340" i="1"/>
  <c r="I2341" i="1" s="1"/>
  <c r="V2340" i="1"/>
  <c r="T2339" i="1" l="1"/>
  <c r="W2339" i="1" s="1"/>
  <c r="L2340" i="1" s="1"/>
  <c r="Q2340" i="1" s="1"/>
  <c r="X2340" i="1" s="1"/>
  <c r="AA2339" i="1"/>
  <c r="Z2339" i="1"/>
  <c r="J2341" i="1"/>
  <c r="O2341" i="1" s="1"/>
  <c r="N2341" i="1"/>
  <c r="M2341" i="1"/>
  <c r="R2341" i="1"/>
  <c r="K2340" i="1" l="1"/>
  <c r="P2340" i="1" s="1"/>
  <c r="Y2340" i="1" s="1"/>
  <c r="S2341" i="1"/>
  <c r="V2341" i="1" s="1"/>
  <c r="U2341" i="1"/>
  <c r="T2340" i="1" l="1"/>
  <c r="W2340" i="1" s="1"/>
  <c r="L2341" i="1" s="1"/>
  <c r="Q2341" i="1" s="1"/>
  <c r="X2341" i="1" s="1"/>
  <c r="AA2340" i="1"/>
  <c r="Z2340" i="1"/>
  <c r="I2342" i="1"/>
  <c r="J2342" i="1"/>
  <c r="K2341" i="1" l="1"/>
  <c r="T2341" i="1" s="1"/>
  <c r="O2342" i="1"/>
  <c r="S2342" i="1"/>
  <c r="N2342" i="1"/>
  <c r="M2342" i="1"/>
  <c r="R2342" i="1"/>
  <c r="P2341" i="1" l="1"/>
  <c r="W2341" i="1" s="1"/>
  <c r="V2342" i="1"/>
  <c r="U2342" i="1"/>
  <c r="Y2341" i="1" l="1"/>
  <c r="AA2341" i="1" s="1"/>
  <c r="L2342" i="1"/>
  <c r="Q2342" i="1" s="1"/>
  <c r="X2342" i="1" s="1"/>
  <c r="K2342" i="1"/>
  <c r="J2343" i="1"/>
  <c r="I2343" i="1"/>
  <c r="Z2341" i="1" l="1"/>
  <c r="T2342" i="1"/>
  <c r="P2342" i="1"/>
  <c r="Y2342" i="1" s="1"/>
  <c r="R2343" i="1"/>
  <c r="N2343" i="1"/>
  <c r="M2343" i="1"/>
  <c r="S2343" i="1"/>
  <c r="O2343" i="1"/>
  <c r="AA2342" i="1" l="1"/>
  <c r="Z2342" i="1"/>
  <c r="W2342" i="1"/>
  <c r="V2343" i="1"/>
  <c r="U2343" i="1"/>
  <c r="L2343" i="1" l="1"/>
  <c r="Q2343" i="1" s="1"/>
  <c r="X2343" i="1" s="1"/>
  <c r="K2343" i="1"/>
  <c r="J2344" i="1"/>
  <c r="I2344" i="1"/>
  <c r="P2343" i="1" l="1"/>
  <c r="Y2343" i="1" s="1"/>
  <c r="T2343" i="1"/>
  <c r="N2344" i="1"/>
  <c r="M2344" i="1"/>
  <c r="R2344" i="1"/>
  <c r="O2344" i="1"/>
  <c r="S2344" i="1"/>
  <c r="W2343" i="1" l="1"/>
  <c r="L2344" i="1" s="1"/>
  <c r="Q2344" i="1" s="1"/>
  <c r="X2344" i="1" s="1"/>
  <c r="AA2343" i="1"/>
  <c r="Z2343" i="1"/>
  <c r="V2344" i="1"/>
  <c r="U2344" i="1"/>
  <c r="K2344" i="1" l="1"/>
  <c r="T2344" i="1" s="1"/>
  <c r="I2345" i="1"/>
  <c r="R2345" i="1" s="1"/>
  <c r="J2345" i="1"/>
  <c r="S2345" i="1" s="1"/>
  <c r="P2344" i="1" l="1"/>
  <c r="W2344" i="1" s="1"/>
  <c r="M2345" i="1"/>
  <c r="N2345" i="1"/>
  <c r="O2345" i="1"/>
  <c r="V2345" i="1" s="1"/>
  <c r="Y2344" i="1" l="1"/>
  <c r="AA2344" i="1" s="1"/>
  <c r="L2345" i="1"/>
  <c r="Q2345" i="1" s="1"/>
  <c r="X2345" i="1" s="1"/>
  <c r="K2345" i="1"/>
  <c r="U2345" i="1"/>
  <c r="Z2344" i="1" l="1"/>
  <c r="T2345" i="1"/>
  <c r="P2345" i="1"/>
  <c r="J2346" i="1"/>
  <c r="O2346" i="1" s="1"/>
  <c r="I2346" i="1"/>
  <c r="M2346" i="1" s="1"/>
  <c r="S2346" i="1" l="1"/>
  <c r="V2346" i="1" s="1"/>
  <c r="W2345" i="1"/>
  <c r="Y2345" i="1"/>
  <c r="N2346" i="1"/>
  <c r="R2346" i="1"/>
  <c r="U2346" i="1" l="1"/>
  <c r="J2347" i="1" s="1"/>
  <c r="S2347" i="1" s="1"/>
  <c r="Z2345" i="1"/>
  <c r="AA2345" i="1"/>
  <c r="L2346" i="1"/>
  <c r="Q2346" i="1" s="1"/>
  <c r="X2346" i="1" s="1"/>
  <c r="K2346" i="1"/>
  <c r="I2347" i="1" l="1"/>
  <c r="N2347" i="1" s="1"/>
  <c r="T2346" i="1"/>
  <c r="P2346" i="1"/>
  <c r="O2347" i="1"/>
  <c r="V2347" i="1" s="1"/>
  <c r="R2347" i="1" l="1"/>
  <c r="M2347" i="1"/>
  <c r="W2346" i="1"/>
  <c r="Y2346" i="1"/>
  <c r="U2347" i="1" l="1"/>
  <c r="I2348" i="1" s="1"/>
  <c r="R2348" i="1" s="1"/>
  <c r="L2347" i="1"/>
  <c r="Q2347" i="1" s="1"/>
  <c r="X2347" i="1" s="1"/>
  <c r="K2347" i="1"/>
  <c r="Z2346" i="1"/>
  <c r="AA2346" i="1"/>
  <c r="J2348" i="1" l="1"/>
  <c r="O2348" i="1" s="1"/>
  <c r="N2348" i="1"/>
  <c r="M2348" i="1"/>
  <c r="P2347" i="1"/>
  <c r="Y2347" i="1" s="1"/>
  <c r="T2347" i="1"/>
  <c r="S2348" i="1" l="1"/>
  <c r="V2348" i="1" s="1"/>
  <c r="U2348" i="1"/>
  <c r="I2349" i="1" s="1"/>
  <c r="M2349" i="1" s="1"/>
  <c r="W2347" i="1"/>
  <c r="L2348" i="1" s="1"/>
  <c r="Q2348" i="1" s="1"/>
  <c r="X2348" i="1" s="1"/>
  <c r="AA2347" i="1"/>
  <c r="Z2347" i="1"/>
  <c r="N2349" i="1" l="1"/>
  <c r="R2349" i="1"/>
  <c r="K2348" i="1"/>
  <c r="P2348" i="1" s="1"/>
  <c r="Y2348" i="1" s="1"/>
  <c r="AA2348" i="1" s="1"/>
  <c r="J2349" i="1"/>
  <c r="U2349" i="1" l="1"/>
  <c r="I2350" i="1" s="1"/>
  <c r="N2350" i="1" s="1"/>
  <c r="T2348" i="1"/>
  <c r="W2348" i="1" s="1"/>
  <c r="L2349" i="1" s="1"/>
  <c r="Q2349" i="1" s="1"/>
  <c r="X2349" i="1" s="1"/>
  <c r="Z2348" i="1"/>
  <c r="S2349" i="1"/>
  <c r="O2349" i="1"/>
  <c r="R2350" i="1" l="1"/>
  <c r="M2350" i="1"/>
  <c r="K2349" i="1"/>
  <c r="V2349" i="1"/>
  <c r="U2350" i="1" l="1"/>
  <c r="I2351" i="1" s="1"/>
  <c r="T2349" i="1"/>
  <c r="P2349" i="1"/>
  <c r="J2350" i="1"/>
  <c r="Y2349" i="1" l="1"/>
  <c r="W2349" i="1"/>
  <c r="O2350" i="1"/>
  <c r="S2350" i="1"/>
  <c r="R2351" i="1"/>
  <c r="N2351" i="1"/>
  <c r="M2351" i="1"/>
  <c r="K2350" i="1" l="1"/>
  <c r="L2350" i="1"/>
  <c r="Q2350" i="1" s="1"/>
  <c r="X2350" i="1" s="1"/>
  <c r="Z2349" i="1"/>
  <c r="AA2349" i="1"/>
  <c r="V2350" i="1"/>
  <c r="J2351" i="1" s="1"/>
  <c r="U2351" i="1"/>
  <c r="P2350" i="1" l="1"/>
  <c r="T2350" i="1"/>
  <c r="S2351" i="1"/>
  <c r="O2351" i="1"/>
  <c r="I2352" i="1"/>
  <c r="R2352" i="1" s="1"/>
  <c r="W2350" i="1" l="1"/>
  <c r="Y2350" i="1"/>
  <c r="V2351" i="1"/>
  <c r="J2352" i="1" s="1"/>
  <c r="M2352" i="1"/>
  <c r="N2352" i="1"/>
  <c r="Z2350" i="1" l="1"/>
  <c r="AA2350" i="1"/>
  <c r="K2351" i="1"/>
  <c r="L2351" i="1"/>
  <c r="Q2351" i="1" s="1"/>
  <c r="X2351" i="1" s="1"/>
  <c r="S2352" i="1"/>
  <c r="O2352" i="1"/>
  <c r="U2352" i="1"/>
  <c r="I2353" i="1" s="1"/>
  <c r="N2353" i="1" s="1"/>
  <c r="T2351" i="1" l="1"/>
  <c r="P2351" i="1"/>
  <c r="Y2351" i="1" s="1"/>
  <c r="V2352" i="1"/>
  <c r="J2353" i="1" s="1"/>
  <c r="O2353" i="1" s="1"/>
  <c r="M2353" i="1"/>
  <c r="R2353" i="1"/>
  <c r="W2351" i="1" l="1"/>
  <c r="K2352" i="1" s="1"/>
  <c r="AA2351" i="1"/>
  <c r="Z2351" i="1"/>
  <c r="U2353" i="1"/>
  <c r="S2353" i="1"/>
  <c r="V2353" i="1" s="1"/>
  <c r="L2352" i="1" l="1"/>
  <c r="Q2352" i="1" s="1"/>
  <c r="X2352" i="1" s="1"/>
  <c r="T2352" i="1"/>
  <c r="P2352" i="1"/>
  <c r="J2354" i="1"/>
  <c r="S2354" i="1" s="1"/>
  <c r="I2354" i="1"/>
  <c r="M2354" i="1" s="1"/>
  <c r="O2354" i="1" l="1"/>
  <c r="V2354" i="1" s="1"/>
  <c r="W2352" i="1"/>
  <c r="Y2352" i="1"/>
  <c r="N2354" i="1"/>
  <c r="R2354" i="1"/>
  <c r="Z2352" i="1" l="1"/>
  <c r="AA2352" i="1"/>
  <c r="K2353" i="1"/>
  <c r="L2353" i="1"/>
  <c r="Q2353" i="1" s="1"/>
  <c r="X2353" i="1" s="1"/>
  <c r="U2354" i="1"/>
  <c r="J2355" i="1" s="1"/>
  <c r="S2355" i="1" s="1"/>
  <c r="O2355" i="1" l="1"/>
  <c r="V2355" i="1" s="1"/>
  <c r="I2355" i="1"/>
  <c r="N2355" i="1" s="1"/>
  <c r="P2353" i="1"/>
  <c r="Y2353" i="1" s="1"/>
  <c r="T2353" i="1"/>
  <c r="M2355" i="1" l="1"/>
  <c r="R2355" i="1"/>
  <c r="W2353" i="1"/>
  <c r="K2354" i="1" s="1"/>
  <c r="Z2353" i="1"/>
  <c r="AA2353" i="1"/>
  <c r="U2355" i="1" l="1"/>
  <c r="J2356" i="1" s="1"/>
  <c r="L2354" i="1"/>
  <c r="Q2354" i="1" s="1"/>
  <c r="X2354" i="1" s="1"/>
  <c r="P2354" i="1"/>
  <c r="T2354" i="1"/>
  <c r="I2356" i="1" l="1"/>
  <c r="R2356" i="1" s="1"/>
  <c r="O2356" i="1"/>
  <c r="S2356" i="1"/>
  <c r="W2354" i="1"/>
  <c r="L2355" i="1" s="1"/>
  <c r="Q2355" i="1" s="1"/>
  <c r="X2355" i="1" s="1"/>
  <c r="Y2354" i="1"/>
  <c r="AA2354" i="1" s="1"/>
  <c r="N2356" i="1" l="1"/>
  <c r="M2356" i="1"/>
  <c r="V2356" i="1"/>
  <c r="K2355" i="1"/>
  <c r="T2355" i="1" s="1"/>
  <c r="Z2354" i="1"/>
  <c r="U2356" i="1" l="1"/>
  <c r="I2357" i="1" s="1"/>
  <c r="N2357" i="1" s="1"/>
  <c r="P2355" i="1"/>
  <c r="Y2355" i="1" s="1"/>
  <c r="Z2355" i="1" s="1"/>
  <c r="M2357" i="1" l="1"/>
  <c r="R2357" i="1"/>
  <c r="J2357" i="1"/>
  <c r="O2357" i="1" s="1"/>
  <c r="AA2355" i="1"/>
  <c r="W2355" i="1"/>
  <c r="L2356" i="1" s="1"/>
  <c r="Q2356" i="1" s="1"/>
  <c r="X2356" i="1" s="1"/>
  <c r="U2357" i="1" l="1"/>
  <c r="I2358" i="1" s="1"/>
  <c r="S2357" i="1"/>
  <c r="V2357" i="1" s="1"/>
  <c r="K2356" i="1"/>
  <c r="P2356" i="1" s="1"/>
  <c r="Y2356" i="1" s="1"/>
  <c r="Z2356" i="1" s="1"/>
  <c r="J2358" i="1" l="1"/>
  <c r="O2358" i="1" s="1"/>
  <c r="T2356" i="1"/>
  <c r="W2356" i="1" s="1"/>
  <c r="K2357" i="1" s="1"/>
  <c r="T2357" i="1" s="1"/>
  <c r="AA2356" i="1"/>
  <c r="N2358" i="1"/>
  <c r="M2358" i="1"/>
  <c r="R2358" i="1"/>
  <c r="S2358" i="1" l="1"/>
  <c r="V2358" i="1" s="1"/>
  <c r="P2357" i="1"/>
  <c r="W2357" i="1" s="1"/>
  <c r="L2357" i="1"/>
  <c r="Q2357" i="1" s="1"/>
  <c r="X2357" i="1" s="1"/>
  <c r="U2358" i="1"/>
  <c r="Y2357" i="1" l="1"/>
  <c r="Z2357" i="1" s="1"/>
  <c r="L2358" i="1"/>
  <c r="Q2358" i="1" s="1"/>
  <c r="X2358" i="1" s="1"/>
  <c r="K2358" i="1"/>
  <c r="J2359" i="1"/>
  <c r="I2359" i="1"/>
  <c r="AA2357" i="1" l="1"/>
  <c r="P2358" i="1"/>
  <c r="Y2358" i="1" s="1"/>
  <c r="T2358" i="1"/>
  <c r="R2359" i="1"/>
  <c r="N2359" i="1"/>
  <c r="M2359" i="1"/>
  <c r="S2359" i="1"/>
  <c r="O2359" i="1"/>
  <c r="W2358" i="1" l="1"/>
  <c r="K2359" i="1" s="1"/>
  <c r="AA2358" i="1"/>
  <c r="Z2358" i="1"/>
  <c r="U2359" i="1"/>
  <c r="I2360" i="1" s="1"/>
  <c r="V2359" i="1"/>
  <c r="L2359" i="1" l="1"/>
  <c r="Q2359" i="1" s="1"/>
  <c r="X2359" i="1" s="1"/>
  <c r="T2359" i="1"/>
  <c r="P2359" i="1"/>
  <c r="J2360" i="1"/>
  <c r="O2360" i="1" s="1"/>
  <c r="M2360" i="1"/>
  <c r="R2360" i="1"/>
  <c r="N2360" i="1"/>
  <c r="Y2359" i="1" l="1"/>
  <c r="W2359" i="1"/>
  <c r="S2360" i="1"/>
  <c r="V2360" i="1" s="1"/>
  <c r="U2360" i="1"/>
  <c r="L2360" i="1" l="1"/>
  <c r="Q2360" i="1" s="1"/>
  <c r="X2360" i="1" s="1"/>
  <c r="K2360" i="1"/>
  <c r="AA2359" i="1"/>
  <c r="Z2359" i="1"/>
  <c r="J2361" i="1"/>
  <c r="I2361" i="1"/>
  <c r="T2360" i="1" l="1"/>
  <c r="P2360" i="1"/>
  <c r="Y2360" i="1" s="1"/>
  <c r="N2361" i="1"/>
  <c r="R2361" i="1"/>
  <c r="M2361" i="1"/>
  <c r="O2361" i="1"/>
  <c r="S2361" i="1"/>
  <c r="AA2360" i="1" l="1"/>
  <c r="Z2360" i="1"/>
  <c r="W2360" i="1"/>
  <c r="V2361" i="1"/>
  <c r="U2361" i="1"/>
  <c r="L2361" i="1" l="1"/>
  <c r="Q2361" i="1" s="1"/>
  <c r="X2361" i="1" s="1"/>
  <c r="K2361" i="1"/>
  <c r="J2362" i="1"/>
  <c r="I2362" i="1"/>
  <c r="T2361" i="1" l="1"/>
  <c r="P2361" i="1"/>
  <c r="Y2361" i="1" s="1"/>
  <c r="R2362" i="1"/>
  <c r="N2362" i="1"/>
  <c r="M2362" i="1"/>
  <c r="S2362" i="1"/>
  <c r="O2362" i="1"/>
  <c r="W2361" i="1" l="1"/>
  <c r="K2362" i="1" s="1"/>
  <c r="Z2361" i="1"/>
  <c r="AA2361" i="1"/>
  <c r="V2362" i="1"/>
  <c r="U2362" i="1"/>
  <c r="L2362" i="1" l="1"/>
  <c r="Q2362" i="1" s="1"/>
  <c r="X2362" i="1" s="1"/>
  <c r="T2362" i="1"/>
  <c r="P2362" i="1"/>
  <c r="J2363" i="1"/>
  <c r="I2363" i="1"/>
  <c r="W2362" i="1" l="1"/>
  <c r="Y2362" i="1"/>
  <c r="N2363" i="1"/>
  <c r="M2363" i="1"/>
  <c r="R2363" i="1"/>
  <c r="S2363" i="1"/>
  <c r="O2363" i="1"/>
  <c r="AA2362" i="1" l="1"/>
  <c r="Z2362" i="1"/>
  <c r="K2363" i="1"/>
  <c r="L2363" i="1"/>
  <c r="Q2363" i="1" s="1"/>
  <c r="X2363" i="1" s="1"/>
  <c r="V2363" i="1"/>
  <c r="U2363" i="1"/>
  <c r="P2363" i="1" l="1"/>
  <c r="T2363" i="1"/>
  <c r="I2364" i="1"/>
  <c r="J2364" i="1"/>
  <c r="W2363" i="1" l="1"/>
  <c r="Y2363" i="1"/>
  <c r="O2364" i="1"/>
  <c r="S2364" i="1"/>
  <c r="M2364" i="1"/>
  <c r="N2364" i="1"/>
  <c r="R2364" i="1"/>
  <c r="AA2363" i="1" l="1"/>
  <c r="Z2363" i="1"/>
  <c r="K2364" i="1"/>
  <c r="L2364" i="1"/>
  <c r="Q2364" i="1" s="1"/>
  <c r="X2364" i="1" s="1"/>
  <c r="V2364" i="1"/>
  <c r="U2364" i="1"/>
  <c r="P2364" i="1" l="1"/>
  <c r="Y2364" i="1" s="1"/>
  <c r="Z2364" i="1" s="1"/>
  <c r="T2364" i="1"/>
  <c r="J2365" i="1"/>
  <c r="I2365" i="1"/>
  <c r="AA2364" i="1" l="1"/>
  <c r="W2364" i="1"/>
  <c r="R2365" i="1"/>
  <c r="N2365" i="1"/>
  <c r="M2365" i="1"/>
  <c r="S2365" i="1"/>
  <c r="O2365" i="1"/>
  <c r="L2365" i="1" l="1"/>
  <c r="Q2365" i="1" s="1"/>
  <c r="X2365" i="1" s="1"/>
  <c r="K2365" i="1"/>
  <c r="V2365" i="1"/>
  <c r="U2365" i="1"/>
  <c r="J2366" i="1" l="1"/>
  <c r="S2366" i="1" s="1"/>
  <c r="P2365" i="1"/>
  <c r="Y2365" i="1" s="1"/>
  <c r="Z2365" i="1" s="1"/>
  <c r="T2365" i="1"/>
  <c r="I2366" i="1"/>
  <c r="M2366" i="1" s="1"/>
  <c r="O2366" i="1" l="1"/>
  <c r="V2366" i="1" s="1"/>
  <c r="AA2365" i="1"/>
  <c r="W2365" i="1"/>
  <c r="K2366" i="1" s="1"/>
  <c r="N2366" i="1"/>
  <c r="R2366" i="1"/>
  <c r="L2366" i="1" l="1"/>
  <c r="Q2366" i="1" s="1"/>
  <c r="X2366" i="1" s="1"/>
  <c r="T2366" i="1"/>
  <c r="P2366" i="1"/>
  <c r="U2366" i="1"/>
  <c r="J2367" i="1" s="1"/>
  <c r="W2366" i="1" l="1"/>
  <c r="K2367" i="1" s="1"/>
  <c r="Y2366" i="1"/>
  <c r="AA2366" i="1" s="1"/>
  <c r="I2367" i="1"/>
  <c r="R2367" i="1" s="1"/>
  <c r="S2367" i="1"/>
  <c r="O2367" i="1"/>
  <c r="L2367" i="1" l="1"/>
  <c r="Q2367" i="1" s="1"/>
  <c r="X2367" i="1" s="1"/>
  <c r="P2367" i="1"/>
  <c r="T2367" i="1"/>
  <c r="M2367" i="1"/>
  <c r="N2367" i="1"/>
  <c r="Z2366" i="1"/>
  <c r="V2367" i="1"/>
  <c r="W2367" i="1" l="1"/>
  <c r="Y2367" i="1"/>
  <c r="AA2367" i="1" s="1"/>
  <c r="U2367" i="1"/>
  <c r="I2368" i="1" s="1"/>
  <c r="K2368" i="1" l="1"/>
  <c r="T2368" i="1" s="1"/>
  <c r="L2368" i="1"/>
  <c r="Q2368" i="1" s="1"/>
  <c r="X2368" i="1" s="1"/>
  <c r="J2368" i="1"/>
  <c r="S2368" i="1" s="1"/>
  <c r="Z2367" i="1"/>
  <c r="M2368" i="1"/>
  <c r="R2368" i="1"/>
  <c r="N2368" i="1"/>
  <c r="P2368" i="1" l="1"/>
  <c r="W2368" i="1" s="1"/>
  <c r="O2368" i="1"/>
  <c r="V2368" i="1" s="1"/>
  <c r="U2368" i="1"/>
  <c r="Y2368" i="1" l="1"/>
  <c r="Z2368" i="1" s="1"/>
  <c r="J2369" i="1"/>
  <c r="I2369" i="1"/>
  <c r="K2369" i="1"/>
  <c r="L2369" i="1"/>
  <c r="AA2368" i="1" l="1"/>
  <c r="Q2369" i="1"/>
  <c r="X2369" i="1" s="1"/>
  <c r="P2369" i="1"/>
  <c r="T2369" i="1"/>
  <c r="N2369" i="1"/>
  <c r="R2369" i="1"/>
  <c r="M2369" i="1"/>
  <c r="O2369" i="1"/>
  <c r="S2369" i="1"/>
  <c r="V2369" i="1" l="1"/>
  <c r="Y2369" i="1"/>
  <c r="Z2369" i="1" s="1"/>
  <c r="W2369" i="1"/>
  <c r="U2369" i="1"/>
  <c r="AA2369" i="1" l="1"/>
  <c r="J2370" i="1"/>
  <c r="I2370" i="1"/>
  <c r="K2370" i="1"/>
  <c r="L2370" i="1"/>
  <c r="P2370" i="1" l="1"/>
  <c r="T2370" i="1"/>
  <c r="R2370" i="1"/>
  <c r="N2370" i="1"/>
  <c r="M2370" i="1"/>
  <c r="Q2370" i="1"/>
  <c r="X2370" i="1" s="1"/>
  <c r="S2370" i="1"/>
  <c r="O2370" i="1"/>
  <c r="V2370" i="1" l="1"/>
  <c r="Y2370" i="1"/>
  <c r="AA2370" i="1" s="1"/>
  <c r="W2370" i="1"/>
  <c r="U2370" i="1"/>
  <c r="Z2370" i="1" l="1"/>
  <c r="L2371" i="1"/>
  <c r="Q2371" i="1" s="1"/>
  <c r="X2371" i="1" s="1"/>
  <c r="J2371" i="1"/>
  <c r="I2371" i="1"/>
  <c r="K2371" i="1"/>
  <c r="T2371" i="1" l="1"/>
  <c r="P2371" i="1"/>
  <c r="N2371" i="1"/>
  <c r="M2371" i="1"/>
  <c r="R2371" i="1"/>
  <c r="O2371" i="1"/>
  <c r="S2371" i="1"/>
  <c r="W2371" i="1" l="1"/>
  <c r="V2371" i="1"/>
  <c r="Y2371" i="1"/>
  <c r="Z2371" i="1" s="1"/>
  <c r="U2371" i="1"/>
  <c r="AA2371" i="1" l="1"/>
  <c r="I2372" i="1"/>
  <c r="K2372" i="1"/>
  <c r="J2372" i="1"/>
  <c r="L2372" i="1"/>
  <c r="Q2372" i="1" l="1"/>
  <c r="X2372" i="1" s="1"/>
  <c r="P2372" i="1"/>
  <c r="T2372" i="1"/>
  <c r="O2372" i="1"/>
  <c r="S2372" i="1"/>
  <c r="M2372" i="1"/>
  <c r="R2372" i="1"/>
  <c r="N2372" i="1"/>
  <c r="W2372" i="1" l="1"/>
  <c r="V2372" i="1"/>
  <c r="Y2372" i="1"/>
  <c r="U2372" i="1"/>
  <c r="AA2372" i="1" l="1"/>
  <c r="Z2372" i="1"/>
  <c r="J2373" i="1"/>
  <c r="I2373" i="1"/>
  <c r="K2373" i="1"/>
  <c r="L2373" i="1"/>
  <c r="Q2373" i="1" l="1"/>
  <c r="X2373" i="1" s="1"/>
  <c r="R2373" i="1"/>
  <c r="N2373" i="1"/>
  <c r="M2373" i="1"/>
  <c r="T2373" i="1"/>
  <c r="P2373" i="1"/>
  <c r="S2373" i="1"/>
  <c r="O2373" i="1"/>
  <c r="V2373" i="1" l="1"/>
  <c r="W2373" i="1"/>
  <c r="Y2373" i="1"/>
  <c r="AA2373" i="1" s="1"/>
  <c r="U2373" i="1"/>
  <c r="Z2373" i="1" l="1"/>
  <c r="J2374" i="1"/>
  <c r="I2374" i="1"/>
  <c r="K2374" i="1"/>
  <c r="L2374" i="1"/>
  <c r="Q2374" i="1" l="1"/>
  <c r="X2374" i="1" s="1"/>
  <c r="N2374" i="1"/>
  <c r="M2374" i="1"/>
  <c r="R2374" i="1"/>
  <c r="T2374" i="1"/>
  <c r="P2374" i="1"/>
  <c r="O2374" i="1"/>
  <c r="S2374" i="1"/>
  <c r="V2374" i="1" l="1"/>
  <c r="Y2374" i="1"/>
  <c r="AA2374" i="1" s="1"/>
  <c r="W2374" i="1"/>
  <c r="U2374" i="1"/>
  <c r="Z2374" i="1" l="1"/>
  <c r="J2375" i="1"/>
  <c r="I2375" i="1"/>
  <c r="K2375" i="1"/>
  <c r="L2375" i="1"/>
  <c r="Q2375" i="1" l="1"/>
  <c r="X2375" i="1" s="1"/>
  <c r="P2375" i="1"/>
  <c r="T2375" i="1"/>
  <c r="R2375" i="1"/>
  <c r="N2375" i="1"/>
  <c r="M2375" i="1"/>
  <c r="S2375" i="1"/>
  <c r="O2375" i="1"/>
  <c r="W2375" i="1" l="1"/>
  <c r="U2375" i="1"/>
  <c r="I2376" i="1" s="1"/>
  <c r="V2375" i="1"/>
  <c r="Y2375" i="1"/>
  <c r="L2376" i="1" l="1"/>
  <c r="Q2376" i="1" s="1"/>
  <c r="X2376" i="1" s="1"/>
  <c r="K2376" i="1"/>
  <c r="T2376" i="1" s="1"/>
  <c r="J2376" i="1"/>
  <c r="S2376" i="1" s="1"/>
  <c r="AA2375" i="1"/>
  <c r="Z2375" i="1"/>
  <c r="M2376" i="1"/>
  <c r="R2376" i="1"/>
  <c r="N2376" i="1"/>
  <c r="O2376" i="1" l="1"/>
  <c r="V2376" i="1" s="1"/>
  <c r="P2376" i="1"/>
  <c r="W2376" i="1" s="1"/>
  <c r="U2376" i="1"/>
  <c r="Y2376" i="1" l="1"/>
  <c r="Z2376" i="1" s="1"/>
  <c r="J2377" i="1"/>
  <c r="I2377" i="1"/>
  <c r="K2377" i="1"/>
  <c r="L2377" i="1"/>
  <c r="AA2376" i="1" l="1"/>
  <c r="P2377" i="1"/>
  <c r="T2377" i="1"/>
  <c r="N2377" i="1"/>
  <c r="M2377" i="1"/>
  <c r="R2377" i="1"/>
  <c r="Q2377" i="1"/>
  <c r="X2377" i="1" s="1"/>
  <c r="O2377" i="1"/>
  <c r="S2377" i="1"/>
  <c r="W2377" i="1" l="1"/>
  <c r="Y2377" i="1"/>
  <c r="Z2377" i="1" s="1"/>
  <c r="V2377" i="1"/>
  <c r="U2377" i="1"/>
  <c r="AA2377" i="1" l="1"/>
  <c r="J2378" i="1"/>
  <c r="I2378" i="1"/>
  <c r="K2378" i="1"/>
  <c r="L2378" i="1"/>
  <c r="Q2378" i="1" l="1"/>
  <c r="X2378" i="1" s="1"/>
  <c r="R2378" i="1"/>
  <c r="N2378" i="1"/>
  <c r="M2378" i="1"/>
  <c r="T2378" i="1"/>
  <c r="P2378" i="1"/>
  <c r="S2378" i="1"/>
  <c r="O2378" i="1"/>
  <c r="Y2378" i="1" l="1"/>
  <c r="AA2378" i="1" s="1"/>
  <c r="W2378" i="1"/>
  <c r="V2378" i="1"/>
  <c r="U2378" i="1"/>
  <c r="Z2378" i="1" l="1"/>
  <c r="J2379" i="1"/>
  <c r="I2379" i="1"/>
  <c r="K2379" i="1"/>
  <c r="L2379" i="1"/>
  <c r="Q2379" i="1" l="1"/>
  <c r="X2379" i="1" s="1"/>
  <c r="N2379" i="1"/>
  <c r="M2379" i="1"/>
  <c r="R2379" i="1"/>
  <c r="T2379" i="1"/>
  <c r="P2379" i="1"/>
  <c r="O2379" i="1"/>
  <c r="S2379" i="1"/>
  <c r="V2379" i="1" l="1"/>
  <c r="W2379" i="1"/>
  <c r="Y2379" i="1"/>
  <c r="AA2379" i="1" s="1"/>
  <c r="U2379" i="1"/>
  <c r="Z2379" i="1" l="1"/>
  <c r="I2380" i="1"/>
  <c r="J2380" i="1"/>
  <c r="K2380" i="1"/>
  <c r="L2380" i="1"/>
  <c r="O2380" i="1" l="1"/>
  <c r="S2380" i="1"/>
  <c r="Q2380" i="1"/>
  <c r="X2380" i="1" s="1"/>
  <c r="P2380" i="1"/>
  <c r="T2380" i="1"/>
  <c r="M2380" i="1"/>
  <c r="R2380" i="1"/>
  <c r="N2380" i="1"/>
  <c r="V2380" i="1" l="1"/>
  <c r="W2380" i="1"/>
  <c r="Y2380" i="1"/>
  <c r="U2380" i="1"/>
  <c r="AA2380" i="1" l="1"/>
  <c r="Z2380" i="1"/>
  <c r="J2381" i="1"/>
  <c r="I2381" i="1"/>
  <c r="K2381" i="1"/>
  <c r="L2381" i="1"/>
  <c r="Q2381" i="1" l="1"/>
  <c r="X2381" i="1" s="1"/>
  <c r="S2381" i="1"/>
  <c r="O2381" i="1"/>
  <c r="T2381" i="1"/>
  <c r="P2381" i="1"/>
  <c r="R2381" i="1"/>
  <c r="N2381" i="1"/>
  <c r="M2381" i="1"/>
  <c r="W2381" i="1" l="1"/>
  <c r="V2381" i="1"/>
  <c r="Y2381" i="1"/>
  <c r="U2381" i="1"/>
  <c r="L2382" i="1" l="1"/>
  <c r="Q2382" i="1" s="1"/>
  <c r="X2382" i="1" s="1"/>
  <c r="J2382" i="1"/>
  <c r="I2382" i="1"/>
  <c r="K2382" i="1"/>
  <c r="Z2381" i="1"/>
  <c r="AA2381" i="1"/>
  <c r="T2382" i="1" l="1"/>
  <c r="P2382" i="1"/>
  <c r="N2382" i="1"/>
  <c r="M2382" i="1"/>
  <c r="R2382" i="1"/>
  <c r="O2382" i="1"/>
  <c r="S2382" i="1"/>
  <c r="W2382" i="1" l="1"/>
  <c r="V2382" i="1"/>
  <c r="U2382" i="1"/>
  <c r="Y2382" i="1"/>
  <c r="L2383" i="1" l="1"/>
  <c r="Q2383" i="1" s="1"/>
  <c r="X2383" i="1" s="1"/>
  <c r="K2383" i="1"/>
  <c r="P2383" i="1" s="1"/>
  <c r="I2383" i="1"/>
  <c r="R2383" i="1" s="1"/>
  <c r="J2383" i="1"/>
  <c r="O2383" i="1" s="1"/>
  <c r="Z2382" i="1"/>
  <c r="AA2382" i="1"/>
  <c r="T2383" i="1" l="1"/>
  <c r="W2383" i="1" s="1"/>
  <c r="M2383" i="1"/>
  <c r="N2383" i="1"/>
  <c r="S2383" i="1"/>
  <c r="V2383" i="1" s="1"/>
  <c r="Y2383" i="1" l="1"/>
  <c r="AA2383" i="1" s="1"/>
  <c r="U2383" i="1"/>
  <c r="J2384" i="1" s="1"/>
  <c r="Z2383" i="1" l="1"/>
  <c r="O2384" i="1"/>
  <c r="S2384" i="1"/>
  <c r="K2384" i="1"/>
  <c r="T2384" i="1" s="1"/>
  <c r="L2384" i="1"/>
  <c r="Q2384" i="1" s="1"/>
  <c r="X2384" i="1" s="1"/>
  <c r="I2384" i="1"/>
  <c r="M2384" i="1" s="1"/>
  <c r="V2384" i="1" l="1"/>
  <c r="P2384" i="1"/>
  <c r="W2384" i="1" s="1"/>
  <c r="R2384" i="1"/>
  <c r="N2384" i="1"/>
  <c r="Y2384" i="1" l="1"/>
  <c r="AA2384" i="1" s="1"/>
  <c r="U2384" i="1"/>
  <c r="I2385" i="1" s="1"/>
  <c r="N2385" i="1" s="1"/>
  <c r="Z2384" i="1" l="1"/>
  <c r="K2385" i="1"/>
  <c r="P2385" i="1" s="1"/>
  <c r="R2385" i="1"/>
  <c r="M2385" i="1"/>
  <c r="L2385" i="1"/>
  <c r="Q2385" i="1" s="1"/>
  <c r="X2385" i="1" s="1"/>
  <c r="J2385" i="1"/>
  <c r="U2385" i="1" l="1"/>
  <c r="I2386" i="1" s="1"/>
  <c r="T2385" i="1"/>
  <c r="W2385" i="1" s="1"/>
  <c r="O2385" i="1"/>
  <c r="S2385" i="1"/>
  <c r="V2385" i="1" l="1"/>
  <c r="Y2385" i="1"/>
  <c r="R2386" i="1"/>
  <c r="N2386" i="1"/>
  <c r="M2386" i="1"/>
  <c r="AA2385" i="1" l="1"/>
  <c r="Z2385" i="1"/>
  <c r="J2386" i="1"/>
  <c r="K2386" i="1"/>
  <c r="L2386" i="1"/>
  <c r="Q2386" i="1" s="1"/>
  <c r="X2386" i="1" s="1"/>
  <c r="U2386" i="1"/>
  <c r="S2386" i="1" l="1"/>
  <c r="O2386" i="1"/>
  <c r="P2386" i="1"/>
  <c r="T2386" i="1"/>
  <c r="I2387" i="1"/>
  <c r="N2387" i="1" s="1"/>
  <c r="R2387" i="1" l="1"/>
  <c r="Y2386" i="1"/>
  <c r="V2386" i="1"/>
  <c r="M2387" i="1"/>
  <c r="W2386" i="1"/>
  <c r="U2387" i="1" l="1"/>
  <c r="I2388" i="1" s="1"/>
  <c r="J2387" i="1"/>
  <c r="K2387" i="1"/>
  <c r="L2387" i="1"/>
  <c r="Q2387" i="1" s="1"/>
  <c r="X2387" i="1" s="1"/>
  <c r="AA2386" i="1"/>
  <c r="Z2386" i="1"/>
  <c r="P2387" i="1" l="1"/>
  <c r="T2387" i="1"/>
  <c r="O2387" i="1"/>
  <c r="S2387" i="1"/>
  <c r="N2388" i="1"/>
  <c r="M2388" i="1"/>
  <c r="R2388" i="1"/>
  <c r="W2387" i="1" l="1"/>
  <c r="Y2387" i="1"/>
  <c r="Z2387" i="1" s="1"/>
  <c r="V2387" i="1"/>
  <c r="U2388" i="1"/>
  <c r="AA2387" i="1" l="1"/>
  <c r="J2388" i="1"/>
  <c r="L2388" i="1"/>
  <c r="Q2388" i="1" s="1"/>
  <c r="X2388" i="1" s="1"/>
  <c r="K2388" i="1"/>
  <c r="I2389" i="1"/>
  <c r="T2388" i="1" l="1"/>
  <c r="P2388" i="1"/>
  <c r="O2388" i="1"/>
  <c r="S2388" i="1"/>
  <c r="R2389" i="1"/>
  <c r="N2389" i="1"/>
  <c r="M2389" i="1"/>
  <c r="Y2388" i="1" l="1"/>
  <c r="AA2388" i="1" s="1"/>
  <c r="W2388" i="1"/>
  <c r="V2388" i="1"/>
  <c r="J2389" i="1" s="1"/>
  <c r="U2389" i="1"/>
  <c r="Z2388" i="1" l="1"/>
  <c r="K2389" i="1"/>
  <c r="T2389" i="1" s="1"/>
  <c r="L2389" i="1"/>
  <c r="Q2389" i="1" s="1"/>
  <c r="X2389" i="1" s="1"/>
  <c r="O2389" i="1"/>
  <c r="S2389" i="1"/>
  <c r="I2390" i="1"/>
  <c r="P2389" i="1" l="1"/>
  <c r="W2389" i="1" s="1"/>
  <c r="V2389" i="1"/>
  <c r="N2390" i="1"/>
  <c r="M2390" i="1"/>
  <c r="R2390" i="1"/>
  <c r="Y2389" i="1" l="1"/>
  <c r="Z2389" i="1" s="1"/>
  <c r="K2390" i="1"/>
  <c r="L2390" i="1"/>
  <c r="Q2390" i="1" s="1"/>
  <c r="X2390" i="1" s="1"/>
  <c r="J2390" i="1"/>
  <c r="U2390" i="1"/>
  <c r="AA2389" i="1" l="1"/>
  <c r="S2390" i="1"/>
  <c r="O2390" i="1"/>
  <c r="T2390" i="1"/>
  <c r="P2390" i="1"/>
  <c r="I2391" i="1"/>
  <c r="W2390" i="1" l="1"/>
  <c r="V2390" i="1"/>
  <c r="Y2390" i="1"/>
  <c r="R2391" i="1"/>
  <c r="N2391" i="1"/>
  <c r="M2391" i="1"/>
  <c r="Z2390" i="1" l="1"/>
  <c r="AA2390" i="1"/>
  <c r="K2391" i="1"/>
  <c r="L2391" i="1"/>
  <c r="Q2391" i="1" s="1"/>
  <c r="X2391" i="1" s="1"/>
  <c r="J2391" i="1"/>
  <c r="U2391" i="1"/>
  <c r="O2391" i="1" l="1"/>
  <c r="S2391" i="1"/>
  <c r="T2391" i="1"/>
  <c r="P2391" i="1"/>
  <c r="I2392" i="1"/>
  <c r="W2391" i="1" l="1"/>
  <c r="Y2391" i="1"/>
  <c r="V2391" i="1"/>
  <c r="M2392" i="1"/>
  <c r="R2392" i="1"/>
  <c r="N2392" i="1"/>
  <c r="L2392" i="1" l="1"/>
  <c r="Q2392" i="1" s="1"/>
  <c r="X2392" i="1" s="1"/>
  <c r="K2392" i="1"/>
  <c r="J2392" i="1"/>
  <c r="Z2391" i="1"/>
  <c r="AA2391" i="1"/>
  <c r="U2392" i="1"/>
  <c r="S2392" i="1" l="1"/>
  <c r="O2392" i="1"/>
  <c r="T2392" i="1"/>
  <c r="P2392" i="1"/>
  <c r="I2393" i="1"/>
  <c r="W2392" i="1" l="1"/>
  <c r="V2392" i="1"/>
  <c r="Y2392" i="1"/>
  <c r="N2393" i="1"/>
  <c r="M2393" i="1"/>
  <c r="R2393" i="1"/>
  <c r="Z2392" i="1" l="1"/>
  <c r="AA2392" i="1"/>
  <c r="K2393" i="1"/>
  <c r="J2393" i="1"/>
  <c r="L2393" i="1"/>
  <c r="Q2393" i="1" s="1"/>
  <c r="X2393" i="1" s="1"/>
  <c r="U2393" i="1"/>
  <c r="P2393" i="1" l="1"/>
  <c r="T2393" i="1"/>
  <c r="S2393" i="1"/>
  <c r="O2393" i="1"/>
  <c r="I2394" i="1"/>
  <c r="Y2393" i="1" l="1"/>
  <c r="V2393" i="1"/>
  <c r="W2393" i="1"/>
  <c r="R2394" i="1"/>
  <c r="N2394" i="1"/>
  <c r="M2394" i="1"/>
  <c r="K2394" i="1" l="1"/>
  <c r="J2394" i="1"/>
  <c r="L2394" i="1"/>
  <c r="Q2394" i="1" s="1"/>
  <c r="X2394" i="1" s="1"/>
  <c r="Z2393" i="1"/>
  <c r="AA2393" i="1"/>
  <c r="U2394" i="1"/>
  <c r="S2394" i="1" l="1"/>
  <c r="O2394" i="1"/>
  <c r="T2394" i="1"/>
  <c r="P2394" i="1"/>
  <c r="I2395" i="1"/>
  <c r="W2394" i="1" l="1"/>
  <c r="V2394" i="1"/>
  <c r="Y2394" i="1"/>
  <c r="N2395" i="1"/>
  <c r="M2395" i="1"/>
  <c r="R2395" i="1"/>
  <c r="AA2394" i="1" l="1"/>
  <c r="Z2394" i="1"/>
  <c r="L2395" i="1"/>
  <c r="Q2395" i="1" s="1"/>
  <c r="X2395" i="1" s="1"/>
  <c r="J2395" i="1"/>
  <c r="K2395" i="1"/>
  <c r="U2395" i="1"/>
  <c r="P2395" i="1" l="1"/>
  <c r="T2395" i="1"/>
  <c r="S2395" i="1"/>
  <c r="O2395" i="1"/>
  <c r="I2396" i="1"/>
  <c r="Y2395" i="1" l="1"/>
  <c r="AA2395" i="1" s="1"/>
  <c r="W2395" i="1"/>
  <c r="V2395" i="1"/>
  <c r="N2396" i="1"/>
  <c r="M2396" i="1"/>
  <c r="R2396" i="1"/>
  <c r="Z2395" i="1" l="1"/>
  <c r="J2396" i="1"/>
  <c r="K2396" i="1"/>
  <c r="L2396" i="1"/>
  <c r="Q2396" i="1" s="1"/>
  <c r="X2396" i="1" s="1"/>
  <c r="U2396" i="1"/>
  <c r="P2396" i="1" l="1"/>
  <c r="T2396" i="1"/>
  <c r="O2396" i="1"/>
  <c r="S2396" i="1"/>
  <c r="I2397" i="1"/>
  <c r="W2396" i="1" l="1"/>
  <c r="Y2396" i="1"/>
  <c r="V2396" i="1"/>
  <c r="R2397" i="1"/>
  <c r="M2397" i="1"/>
  <c r="N2397" i="1"/>
  <c r="K2397" i="1" l="1"/>
  <c r="L2397" i="1"/>
  <c r="Q2397" i="1" s="1"/>
  <c r="X2397" i="1" s="1"/>
  <c r="J2397" i="1"/>
  <c r="AA2396" i="1"/>
  <c r="Z2396" i="1"/>
  <c r="U2397" i="1"/>
  <c r="I2398" i="1" s="1"/>
  <c r="S2397" i="1" l="1"/>
  <c r="O2397" i="1"/>
  <c r="T2397" i="1"/>
  <c r="P2397" i="1"/>
  <c r="N2398" i="1"/>
  <c r="M2398" i="1"/>
  <c r="R2398" i="1"/>
  <c r="V2397" i="1" l="1"/>
  <c r="J2398" i="1" s="1"/>
  <c r="O2398" i="1" s="1"/>
  <c r="W2397" i="1"/>
  <c r="Y2397" i="1"/>
  <c r="U2398" i="1"/>
  <c r="K2398" i="1" l="1"/>
  <c r="T2398" i="1" s="1"/>
  <c r="L2398" i="1"/>
  <c r="Q2398" i="1" s="1"/>
  <c r="X2398" i="1" s="1"/>
  <c r="S2398" i="1"/>
  <c r="V2398" i="1" s="1"/>
  <c r="AA2397" i="1"/>
  <c r="Z2397" i="1"/>
  <c r="I2399" i="1"/>
  <c r="P2398" i="1" l="1"/>
  <c r="W2398" i="1" s="1"/>
  <c r="J2399" i="1"/>
  <c r="O2399" i="1" s="1"/>
  <c r="R2399" i="1"/>
  <c r="N2399" i="1"/>
  <c r="M2399" i="1"/>
  <c r="Y2398" i="1" l="1"/>
  <c r="AA2398" i="1" s="1"/>
  <c r="K2399" i="1"/>
  <c r="P2399" i="1" s="1"/>
  <c r="L2399" i="1"/>
  <c r="Q2399" i="1" s="1"/>
  <c r="X2399" i="1" s="1"/>
  <c r="S2399" i="1"/>
  <c r="V2399" i="1" s="1"/>
  <c r="U2399" i="1"/>
  <c r="T2399" i="1" l="1"/>
  <c r="W2399" i="1" s="1"/>
  <c r="Y2399" i="1"/>
  <c r="AA2399" i="1" s="1"/>
  <c r="Z2398" i="1"/>
  <c r="J2400" i="1"/>
  <c r="I2400" i="1"/>
  <c r="L2400" i="1" l="1"/>
  <c r="Q2400" i="1" s="1"/>
  <c r="X2400" i="1" s="1"/>
  <c r="K2400" i="1"/>
  <c r="P2400" i="1" s="1"/>
  <c r="Z2399" i="1"/>
  <c r="M2400" i="1"/>
  <c r="R2400" i="1"/>
  <c r="N2400" i="1"/>
  <c r="S2400" i="1"/>
  <c r="O2400" i="1"/>
  <c r="T2400" i="1" l="1"/>
  <c r="W2400" i="1" s="1"/>
  <c r="V2400" i="1"/>
  <c r="Y2400" i="1"/>
  <c r="Z2400" i="1" s="1"/>
  <c r="U2400" i="1"/>
  <c r="AA2400" i="1" l="1"/>
  <c r="J2401" i="1"/>
  <c r="I2401" i="1"/>
  <c r="K2401" i="1"/>
  <c r="L2401" i="1"/>
  <c r="P2401" i="1" l="1"/>
  <c r="T2401" i="1"/>
  <c r="N2401" i="1"/>
  <c r="M2401" i="1"/>
  <c r="R2401" i="1"/>
  <c r="Q2401" i="1"/>
  <c r="X2401" i="1" s="1"/>
  <c r="O2401" i="1"/>
  <c r="S2401" i="1"/>
  <c r="W2401" i="1" l="1"/>
  <c r="V2401" i="1"/>
  <c r="Y2401" i="1"/>
  <c r="U2401" i="1"/>
  <c r="Z2401" i="1" l="1"/>
  <c r="AA2401" i="1"/>
  <c r="J2402" i="1"/>
  <c r="I2402" i="1"/>
  <c r="K2402" i="1"/>
  <c r="L2402" i="1"/>
  <c r="Q2402" i="1" l="1"/>
  <c r="X2402" i="1" s="1"/>
  <c r="S2402" i="1"/>
  <c r="O2402" i="1"/>
  <c r="P2402" i="1"/>
  <c r="T2402" i="1"/>
  <c r="R2402" i="1"/>
  <c r="N2402" i="1"/>
  <c r="M2402" i="1"/>
  <c r="V2402" i="1" l="1"/>
  <c r="W2402" i="1"/>
  <c r="Y2402" i="1"/>
  <c r="U2402" i="1"/>
  <c r="L2403" i="1" l="1"/>
  <c r="Q2403" i="1" s="1"/>
  <c r="X2403" i="1" s="1"/>
  <c r="J2403" i="1"/>
  <c r="I2403" i="1"/>
  <c r="K2403" i="1"/>
  <c r="AA2402" i="1"/>
  <c r="Z2402" i="1"/>
  <c r="T2403" i="1" l="1"/>
  <c r="P2403" i="1"/>
  <c r="N2403" i="1"/>
  <c r="M2403" i="1"/>
  <c r="R2403" i="1"/>
  <c r="S2403" i="1"/>
  <c r="O2403" i="1"/>
  <c r="W2403" i="1" l="1"/>
  <c r="V2403" i="1"/>
  <c r="Y2403" i="1"/>
  <c r="AA2403" i="1" s="1"/>
  <c r="U2403" i="1"/>
  <c r="Z2403" i="1" l="1"/>
  <c r="I2404" i="1"/>
  <c r="K2404" i="1"/>
  <c r="J2404" i="1"/>
  <c r="L2404" i="1"/>
  <c r="O2404" i="1" l="1"/>
  <c r="S2404" i="1"/>
  <c r="P2404" i="1"/>
  <c r="T2404" i="1"/>
  <c r="Q2404" i="1"/>
  <c r="X2404" i="1" s="1"/>
  <c r="N2404" i="1"/>
  <c r="M2404" i="1"/>
  <c r="R2404" i="1"/>
  <c r="V2404" i="1" l="1"/>
  <c r="W2404" i="1"/>
  <c r="Y2404" i="1"/>
  <c r="AA2404" i="1" s="1"/>
  <c r="U2404" i="1"/>
  <c r="Z2404" i="1" l="1"/>
  <c r="J2405" i="1"/>
  <c r="I2405" i="1"/>
  <c r="K2405" i="1"/>
  <c r="L2405" i="1"/>
  <c r="T2405" i="1" l="1"/>
  <c r="P2405" i="1"/>
  <c r="R2405" i="1"/>
  <c r="N2405" i="1"/>
  <c r="M2405" i="1"/>
  <c r="Q2405" i="1"/>
  <c r="X2405" i="1" s="1"/>
  <c r="S2405" i="1"/>
  <c r="O2405" i="1"/>
  <c r="W2405" i="1" l="1"/>
  <c r="V2405" i="1"/>
  <c r="Y2405" i="1"/>
  <c r="U2405" i="1"/>
  <c r="J2406" i="1" l="1"/>
  <c r="I2406" i="1"/>
  <c r="K2406" i="1"/>
  <c r="L2406" i="1"/>
  <c r="Z2405" i="1"/>
  <c r="AA2405" i="1"/>
  <c r="T2406" i="1" l="1"/>
  <c r="P2406" i="1"/>
  <c r="Q2406" i="1"/>
  <c r="X2406" i="1" s="1"/>
  <c r="N2406" i="1"/>
  <c r="M2406" i="1"/>
  <c r="R2406" i="1"/>
  <c r="O2406" i="1"/>
  <c r="S2406" i="1"/>
  <c r="W2406" i="1" l="1"/>
  <c r="U2406" i="1"/>
  <c r="I2407" i="1" s="1"/>
  <c r="V2406" i="1"/>
  <c r="Y2406" i="1"/>
  <c r="L2407" i="1" l="1"/>
  <c r="Q2407" i="1" s="1"/>
  <c r="X2407" i="1" s="1"/>
  <c r="K2407" i="1"/>
  <c r="P2407" i="1" s="1"/>
  <c r="J2407" i="1"/>
  <c r="O2407" i="1" s="1"/>
  <c r="AA2406" i="1"/>
  <c r="Z2406" i="1"/>
  <c r="R2407" i="1"/>
  <c r="N2407" i="1"/>
  <c r="M2407" i="1"/>
  <c r="T2407" i="1" l="1"/>
  <c r="W2407" i="1" s="1"/>
  <c r="S2407" i="1"/>
  <c r="V2407" i="1" s="1"/>
  <c r="Y2407" i="1"/>
  <c r="U2407" i="1"/>
  <c r="AA2407" i="1" l="1"/>
  <c r="Z2407" i="1"/>
  <c r="J2408" i="1"/>
  <c r="I2408" i="1"/>
  <c r="K2408" i="1"/>
  <c r="L2408" i="1"/>
  <c r="Q2408" i="1" l="1"/>
  <c r="X2408" i="1" s="1"/>
  <c r="M2408" i="1"/>
  <c r="R2408" i="1"/>
  <c r="N2408" i="1"/>
  <c r="T2408" i="1"/>
  <c r="P2408" i="1"/>
  <c r="S2408" i="1"/>
  <c r="O2408" i="1"/>
  <c r="W2408" i="1" l="1"/>
  <c r="U2408" i="1"/>
  <c r="I2409" i="1" s="1"/>
  <c r="V2408" i="1"/>
  <c r="Y2408" i="1"/>
  <c r="L2409" i="1" l="1"/>
  <c r="Q2409" i="1" s="1"/>
  <c r="X2409" i="1" s="1"/>
  <c r="K2409" i="1"/>
  <c r="P2409" i="1" s="1"/>
  <c r="J2409" i="1"/>
  <c r="O2409" i="1" s="1"/>
  <c r="Z2408" i="1"/>
  <c r="AA2408" i="1"/>
  <c r="N2409" i="1"/>
  <c r="M2409" i="1"/>
  <c r="R2409" i="1"/>
  <c r="S2409" i="1" l="1"/>
  <c r="V2409" i="1" s="1"/>
  <c r="T2409" i="1"/>
  <c r="W2409" i="1" s="1"/>
  <c r="Y2409" i="1"/>
  <c r="Z2409" i="1" s="1"/>
  <c r="U2409" i="1"/>
  <c r="AA2409" i="1" l="1"/>
  <c r="K2410" i="1"/>
  <c r="J2410" i="1"/>
  <c r="I2410" i="1"/>
  <c r="L2410" i="1"/>
  <c r="Q2410" i="1" l="1"/>
  <c r="X2410" i="1" s="1"/>
  <c r="S2410" i="1"/>
  <c r="O2410" i="1"/>
  <c r="R2410" i="1"/>
  <c r="N2410" i="1"/>
  <c r="M2410" i="1"/>
  <c r="P2410" i="1"/>
  <c r="T2410" i="1"/>
  <c r="V2410" i="1" l="1"/>
  <c r="U2410" i="1"/>
  <c r="I2411" i="1" s="1"/>
  <c r="W2410" i="1"/>
  <c r="Y2410" i="1"/>
  <c r="L2411" i="1" l="1"/>
  <c r="Q2411" i="1" s="1"/>
  <c r="X2411" i="1" s="1"/>
  <c r="K2411" i="1"/>
  <c r="P2411" i="1" s="1"/>
  <c r="J2411" i="1"/>
  <c r="S2411" i="1" s="1"/>
  <c r="AA2410" i="1"/>
  <c r="Z2410" i="1"/>
  <c r="N2411" i="1"/>
  <c r="M2411" i="1"/>
  <c r="R2411" i="1"/>
  <c r="T2411" i="1" l="1"/>
  <c r="W2411" i="1" s="1"/>
  <c r="O2411" i="1"/>
  <c r="V2411" i="1" s="1"/>
  <c r="U2411" i="1"/>
  <c r="Y2411" i="1" l="1"/>
  <c r="AA2411" i="1" s="1"/>
  <c r="I2412" i="1"/>
  <c r="K2412" i="1"/>
  <c r="J2412" i="1"/>
  <c r="L2412" i="1"/>
  <c r="Z2411" i="1" l="1"/>
  <c r="O2412" i="1"/>
  <c r="S2412" i="1"/>
  <c r="P2412" i="1"/>
  <c r="T2412" i="1"/>
  <c r="Q2412" i="1"/>
  <c r="X2412" i="1" s="1"/>
  <c r="N2412" i="1"/>
  <c r="M2412" i="1"/>
  <c r="R2412" i="1"/>
  <c r="V2412" i="1" l="1"/>
  <c r="Y2412" i="1"/>
  <c r="Z2412" i="1" s="1"/>
  <c r="W2412" i="1"/>
  <c r="U2412" i="1"/>
  <c r="AA2412" i="1" l="1"/>
  <c r="K2413" i="1"/>
  <c r="J2413" i="1"/>
  <c r="I2413" i="1"/>
  <c r="L2413" i="1"/>
  <c r="R2413" i="1" l="1"/>
  <c r="N2413" i="1"/>
  <c r="M2413" i="1"/>
  <c r="S2413" i="1"/>
  <c r="O2413" i="1"/>
  <c r="Q2413" i="1"/>
  <c r="X2413" i="1" s="1"/>
  <c r="T2413" i="1"/>
  <c r="P2413" i="1"/>
  <c r="V2413" i="1" l="1"/>
  <c r="W2413" i="1"/>
  <c r="Y2413" i="1"/>
  <c r="Z2413" i="1" s="1"/>
  <c r="U2413" i="1"/>
  <c r="AA2413" i="1" l="1"/>
  <c r="J2414" i="1"/>
  <c r="I2414" i="1"/>
  <c r="K2414" i="1"/>
  <c r="L2414" i="1"/>
  <c r="T2414" i="1" l="1"/>
  <c r="P2414" i="1"/>
  <c r="M2414" i="1"/>
  <c r="N2414" i="1"/>
  <c r="R2414" i="1"/>
  <c r="Q2414" i="1"/>
  <c r="X2414" i="1" s="1"/>
  <c r="O2414" i="1"/>
  <c r="S2414" i="1"/>
  <c r="W2414" i="1" l="1"/>
  <c r="V2414" i="1"/>
  <c r="Y2414" i="1"/>
  <c r="U2414" i="1"/>
  <c r="Z2414" i="1" l="1"/>
  <c r="AA2414" i="1"/>
  <c r="K2415" i="1"/>
  <c r="J2415" i="1"/>
  <c r="I2415" i="1"/>
  <c r="L2415" i="1"/>
  <c r="P2415" i="1" l="1"/>
  <c r="T2415" i="1"/>
  <c r="Q2415" i="1"/>
  <c r="X2415" i="1" s="1"/>
  <c r="R2415" i="1"/>
  <c r="N2415" i="1"/>
  <c r="M2415" i="1"/>
  <c r="O2415" i="1"/>
  <c r="S2415" i="1"/>
  <c r="W2415" i="1" l="1"/>
  <c r="U2415" i="1"/>
  <c r="I2416" i="1" s="1"/>
  <c r="V2415" i="1"/>
  <c r="Y2415" i="1"/>
  <c r="J2416" i="1" l="1"/>
  <c r="S2416" i="1" s="1"/>
  <c r="L2416" i="1"/>
  <c r="Q2416" i="1" s="1"/>
  <c r="X2416" i="1" s="1"/>
  <c r="K2416" i="1"/>
  <c r="T2416" i="1" s="1"/>
  <c r="Z2415" i="1"/>
  <c r="AA2415" i="1"/>
  <c r="R2416" i="1"/>
  <c r="N2416" i="1"/>
  <c r="M2416" i="1"/>
  <c r="O2416" i="1" l="1"/>
  <c r="V2416" i="1" s="1"/>
  <c r="P2416" i="1"/>
  <c r="W2416" i="1" s="1"/>
  <c r="U2416" i="1"/>
  <c r="I2417" i="1" s="1"/>
  <c r="Y2416" i="1" l="1"/>
  <c r="AA2416" i="1" s="1"/>
  <c r="K2417" i="1"/>
  <c r="P2417" i="1" s="1"/>
  <c r="J2417" i="1"/>
  <c r="S2417" i="1" s="1"/>
  <c r="L2417" i="1"/>
  <c r="Q2417" i="1" s="1"/>
  <c r="X2417" i="1" s="1"/>
  <c r="N2417" i="1"/>
  <c r="M2417" i="1"/>
  <c r="R2417" i="1"/>
  <c r="Z2416" i="1" l="1"/>
  <c r="T2417" i="1"/>
  <c r="W2417" i="1" s="1"/>
  <c r="O2417" i="1"/>
  <c r="Y2417" i="1" s="1"/>
  <c r="U2417" i="1"/>
  <c r="V2417" i="1" l="1"/>
  <c r="K2418" i="1" s="1"/>
  <c r="AA2417" i="1"/>
  <c r="Z2417" i="1"/>
  <c r="I2418" i="1"/>
  <c r="L2418" i="1" l="1"/>
  <c r="Q2418" i="1" s="1"/>
  <c r="X2418" i="1" s="1"/>
  <c r="J2418" i="1"/>
  <c r="O2418" i="1" s="1"/>
  <c r="P2418" i="1"/>
  <c r="T2418" i="1"/>
  <c r="M2418" i="1"/>
  <c r="R2418" i="1"/>
  <c r="N2418" i="1"/>
  <c r="S2418" i="1" l="1"/>
  <c r="V2418" i="1" s="1"/>
  <c r="W2418" i="1"/>
  <c r="Y2418" i="1"/>
  <c r="U2418" i="1"/>
  <c r="J2419" i="1" l="1"/>
  <c r="I2419" i="1"/>
  <c r="K2419" i="1"/>
  <c r="Z2418" i="1"/>
  <c r="AA2418" i="1"/>
  <c r="L2419" i="1"/>
  <c r="Q2419" i="1" l="1"/>
  <c r="X2419" i="1" s="1"/>
  <c r="R2419" i="1"/>
  <c r="N2419" i="1"/>
  <c r="M2419" i="1"/>
  <c r="T2419" i="1"/>
  <c r="P2419" i="1"/>
  <c r="S2419" i="1"/>
  <c r="O2419" i="1"/>
  <c r="V2419" i="1" l="1"/>
  <c r="W2419" i="1"/>
  <c r="Y2419" i="1"/>
  <c r="U2419" i="1"/>
  <c r="K2420" i="1" l="1"/>
  <c r="J2420" i="1"/>
  <c r="I2420" i="1"/>
  <c r="Z2419" i="1"/>
  <c r="AA2419" i="1"/>
  <c r="L2420" i="1"/>
  <c r="N2420" i="1" l="1"/>
  <c r="M2420" i="1"/>
  <c r="R2420" i="1"/>
  <c r="O2420" i="1"/>
  <c r="S2420" i="1"/>
  <c r="Q2420" i="1"/>
  <c r="X2420" i="1" s="1"/>
  <c r="P2420" i="1"/>
  <c r="T2420" i="1"/>
  <c r="U2420" i="1" l="1"/>
  <c r="I2421" i="1" s="1"/>
  <c r="W2420" i="1"/>
  <c r="V2420" i="1"/>
  <c r="Y2420" i="1"/>
  <c r="J2421" i="1" l="1"/>
  <c r="S2421" i="1" s="1"/>
  <c r="K2421" i="1"/>
  <c r="P2421" i="1" s="1"/>
  <c r="L2421" i="1"/>
  <c r="Q2421" i="1" s="1"/>
  <c r="X2421" i="1" s="1"/>
  <c r="AA2420" i="1"/>
  <c r="Z2420" i="1"/>
  <c r="R2421" i="1"/>
  <c r="N2421" i="1"/>
  <c r="M2421" i="1"/>
  <c r="O2421" i="1" l="1"/>
  <c r="Y2421" i="1" s="1"/>
  <c r="T2421" i="1"/>
  <c r="W2421" i="1" s="1"/>
  <c r="U2421" i="1"/>
  <c r="V2421" i="1" l="1"/>
  <c r="J2422" i="1" s="1"/>
  <c r="AA2421" i="1"/>
  <c r="Z2421" i="1"/>
  <c r="I2422" i="1"/>
  <c r="L2422" i="1" l="1"/>
  <c r="Q2422" i="1" s="1"/>
  <c r="X2422" i="1" s="1"/>
  <c r="K2422" i="1"/>
  <c r="T2422" i="1" s="1"/>
  <c r="S2422" i="1"/>
  <c r="O2422" i="1"/>
  <c r="M2422" i="1"/>
  <c r="N2422" i="1"/>
  <c r="R2422" i="1"/>
  <c r="P2422" i="1" l="1"/>
  <c r="Y2422" i="1" s="1"/>
  <c r="V2422" i="1"/>
  <c r="U2422" i="1"/>
  <c r="W2422" i="1" l="1"/>
  <c r="L2423" i="1" s="1"/>
  <c r="I2423" i="1"/>
  <c r="J2423" i="1"/>
  <c r="AA2422" i="1"/>
  <c r="Z2422" i="1"/>
  <c r="K2423" i="1" l="1"/>
  <c r="P2423" i="1" s="1"/>
  <c r="Q2423" i="1"/>
  <c r="X2423" i="1" s="1"/>
  <c r="O2423" i="1"/>
  <c r="S2423" i="1"/>
  <c r="N2423" i="1"/>
  <c r="R2423" i="1"/>
  <c r="M2423" i="1"/>
  <c r="T2423" i="1" l="1"/>
  <c r="W2423" i="1" s="1"/>
  <c r="U2423" i="1"/>
  <c r="V2423" i="1"/>
  <c r="Y2423" i="1"/>
  <c r="K2424" i="1" l="1"/>
  <c r="P2424" i="1" s="1"/>
  <c r="J2424" i="1"/>
  <c r="S2424" i="1" s="1"/>
  <c r="I2424" i="1"/>
  <c r="R2424" i="1" s="1"/>
  <c r="L2424" i="1"/>
  <c r="Q2424" i="1" s="1"/>
  <c r="X2424" i="1" s="1"/>
  <c r="AA2423" i="1"/>
  <c r="Z2423" i="1"/>
  <c r="T2424" i="1" l="1"/>
  <c r="W2424" i="1" s="1"/>
  <c r="M2424" i="1"/>
  <c r="N2424" i="1"/>
  <c r="O2424" i="1"/>
  <c r="V2424" i="1" s="1"/>
  <c r="U2424" i="1" l="1"/>
  <c r="I2425" i="1" s="1"/>
  <c r="Y2424" i="1"/>
  <c r="AA2424" i="1" s="1"/>
  <c r="L2425" i="1" l="1"/>
  <c r="Q2425" i="1" s="1"/>
  <c r="X2425" i="1" s="1"/>
  <c r="K2425" i="1"/>
  <c r="T2425" i="1" s="1"/>
  <c r="J2425" i="1"/>
  <c r="S2425" i="1" s="1"/>
  <c r="Z2424" i="1"/>
  <c r="N2425" i="1"/>
  <c r="M2425" i="1"/>
  <c r="R2425" i="1"/>
  <c r="O2425" i="1" l="1"/>
  <c r="V2425" i="1" s="1"/>
  <c r="P2425" i="1"/>
  <c r="W2425" i="1" s="1"/>
  <c r="U2425" i="1"/>
  <c r="Y2425" i="1" l="1"/>
  <c r="Z2425" i="1" s="1"/>
  <c r="I2426" i="1"/>
  <c r="K2426" i="1"/>
  <c r="J2426" i="1"/>
  <c r="L2426" i="1"/>
  <c r="AA2425" i="1" l="1"/>
  <c r="Q2426" i="1"/>
  <c r="X2426" i="1" s="1"/>
  <c r="P2426" i="1"/>
  <c r="T2426" i="1"/>
  <c r="O2426" i="1"/>
  <c r="S2426" i="1"/>
  <c r="M2426" i="1"/>
  <c r="R2426" i="1"/>
  <c r="N2426" i="1"/>
  <c r="W2426" i="1" l="1"/>
  <c r="V2426" i="1"/>
  <c r="Y2426" i="1"/>
  <c r="U2426" i="1"/>
  <c r="I2427" i="1" l="1"/>
  <c r="J2427" i="1"/>
  <c r="K2427" i="1"/>
  <c r="AA2426" i="1"/>
  <c r="Z2426" i="1"/>
  <c r="L2427" i="1"/>
  <c r="Q2427" i="1" l="1"/>
  <c r="X2427" i="1" s="1"/>
  <c r="P2427" i="1"/>
  <c r="T2427" i="1"/>
  <c r="S2427" i="1"/>
  <c r="O2427" i="1"/>
  <c r="N2427" i="1"/>
  <c r="M2427" i="1"/>
  <c r="R2427" i="1"/>
  <c r="V2427" i="1" l="1"/>
  <c r="U2427" i="1"/>
  <c r="W2427" i="1"/>
  <c r="Y2427" i="1"/>
  <c r="J2428" i="1" l="1"/>
  <c r="S2428" i="1" s="1"/>
  <c r="K2428" i="1"/>
  <c r="T2428" i="1" s="1"/>
  <c r="I2428" i="1"/>
  <c r="R2428" i="1" s="1"/>
  <c r="L2428" i="1"/>
  <c r="Q2428" i="1" s="1"/>
  <c r="X2428" i="1" s="1"/>
  <c r="Z2427" i="1"/>
  <c r="AA2427" i="1"/>
  <c r="O2428" i="1" l="1"/>
  <c r="V2428" i="1" s="1"/>
  <c r="P2428" i="1"/>
  <c r="W2428" i="1" s="1"/>
  <c r="M2428" i="1"/>
  <c r="N2428" i="1"/>
  <c r="U2428" i="1" l="1"/>
  <c r="I2429" i="1" s="1"/>
  <c r="R2429" i="1" s="1"/>
  <c r="Y2428" i="1"/>
  <c r="AA2428" i="1" s="1"/>
  <c r="M2429" i="1" l="1"/>
  <c r="J2429" i="1"/>
  <c r="S2429" i="1" s="1"/>
  <c r="L2429" i="1"/>
  <c r="Q2429" i="1" s="1"/>
  <c r="X2429" i="1" s="1"/>
  <c r="K2429" i="1"/>
  <c r="T2429" i="1" s="1"/>
  <c r="N2429" i="1"/>
  <c r="Z2428" i="1"/>
  <c r="O2429" i="1" l="1"/>
  <c r="V2429" i="1" s="1"/>
  <c r="U2429" i="1"/>
  <c r="I2430" i="1" s="1"/>
  <c r="P2429" i="1"/>
  <c r="W2429" i="1" s="1"/>
  <c r="K2430" i="1" l="1"/>
  <c r="T2430" i="1" s="1"/>
  <c r="Y2429" i="1"/>
  <c r="AA2429" i="1" s="1"/>
  <c r="J2430" i="1"/>
  <c r="O2430" i="1" s="1"/>
  <c r="L2430" i="1"/>
  <c r="Q2430" i="1" s="1"/>
  <c r="X2430" i="1" s="1"/>
  <c r="M2430" i="1"/>
  <c r="N2430" i="1"/>
  <c r="R2430" i="1"/>
  <c r="P2430" i="1" l="1"/>
  <c r="W2430" i="1" s="1"/>
  <c r="S2430" i="1"/>
  <c r="V2430" i="1" s="1"/>
  <c r="Z2429" i="1"/>
  <c r="U2430" i="1"/>
  <c r="Y2430" i="1" l="1"/>
  <c r="AA2430" i="1" s="1"/>
  <c r="J2431" i="1"/>
  <c r="I2431" i="1"/>
  <c r="K2431" i="1"/>
  <c r="L2431" i="1"/>
  <c r="Z2430" i="1" l="1"/>
  <c r="Q2431" i="1"/>
  <c r="X2431" i="1" s="1"/>
  <c r="N2431" i="1"/>
  <c r="M2431" i="1"/>
  <c r="R2431" i="1"/>
  <c r="T2431" i="1"/>
  <c r="P2431" i="1"/>
  <c r="S2431" i="1"/>
  <c r="O2431" i="1"/>
  <c r="W2431" i="1" l="1"/>
  <c r="U2431" i="1"/>
  <c r="V2431" i="1"/>
  <c r="Y2431" i="1"/>
  <c r="Z2431" i="1" s="1"/>
  <c r="J2432" i="1" l="1"/>
  <c r="S2432" i="1" s="1"/>
  <c r="K2432" i="1"/>
  <c r="P2432" i="1" s="1"/>
  <c r="I2432" i="1"/>
  <c r="N2432" i="1" s="1"/>
  <c r="L2432" i="1"/>
  <c r="Q2432" i="1" s="1"/>
  <c r="X2432" i="1" s="1"/>
  <c r="AA2431" i="1"/>
  <c r="O2432" i="1" l="1"/>
  <c r="V2432" i="1" s="1"/>
  <c r="T2432" i="1"/>
  <c r="W2432" i="1" s="1"/>
  <c r="M2432" i="1"/>
  <c r="R2432" i="1"/>
  <c r="Y2432" i="1" l="1"/>
  <c r="AA2432" i="1" s="1"/>
  <c r="U2432" i="1"/>
  <c r="J2433" i="1" s="1"/>
  <c r="S2433" i="1" s="1"/>
  <c r="Z2432" i="1" l="1"/>
  <c r="O2433" i="1"/>
  <c r="V2433" i="1" s="1"/>
  <c r="I2433" i="1"/>
  <c r="M2433" i="1" s="1"/>
  <c r="L2433" i="1"/>
  <c r="Q2433" i="1" s="1"/>
  <c r="X2433" i="1" s="1"/>
  <c r="K2433" i="1"/>
  <c r="P2433" i="1" s="1"/>
  <c r="N2433" i="1" l="1"/>
  <c r="Y2433" i="1" s="1"/>
  <c r="Z2433" i="1" s="1"/>
  <c r="R2433" i="1"/>
  <c r="T2433" i="1"/>
  <c r="W2433" i="1" s="1"/>
  <c r="U2433" i="1" l="1"/>
  <c r="L2434" i="1" s="1"/>
  <c r="Q2434" i="1" s="1"/>
  <c r="X2434" i="1" s="1"/>
  <c r="AA2433" i="1"/>
  <c r="K2434" i="1" l="1"/>
  <c r="P2434" i="1" s="1"/>
  <c r="J2434" i="1"/>
  <c r="O2434" i="1" s="1"/>
  <c r="I2434" i="1"/>
  <c r="R2434" i="1" s="1"/>
  <c r="T2434" i="1" l="1"/>
  <c r="W2434" i="1" s="1"/>
  <c r="S2434" i="1"/>
  <c r="V2434" i="1" s="1"/>
  <c r="M2434" i="1"/>
  <c r="N2434" i="1"/>
  <c r="Y2434" i="1" l="1"/>
  <c r="Z2434" i="1" s="1"/>
  <c r="U2434" i="1"/>
  <c r="K2435" i="1" s="1"/>
  <c r="T2435" i="1" s="1"/>
  <c r="AA2434" i="1" l="1"/>
  <c r="L2435" i="1"/>
  <c r="Q2435" i="1" s="1"/>
  <c r="X2435" i="1" s="1"/>
  <c r="I2435" i="1"/>
  <c r="N2435" i="1" s="1"/>
  <c r="P2435" i="1"/>
  <c r="W2435" i="1" s="1"/>
  <c r="J2435" i="1"/>
  <c r="O2435" i="1" s="1"/>
  <c r="M2435" i="1" l="1"/>
  <c r="Y2435" i="1" s="1"/>
  <c r="Z2435" i="1" s="1"/>
  <c r="R2435" i="1"/>
  <c r="S2435" i="1"/>
  <c r="V2435" i="1" s="1"/>
  <c r="U2435" i="1" l="1"/>
  <c r="I2436" i="1" s="1"/>
  <c r="N2436" i="1" s="1"/>
  <c r="AA2435" i="1"/>
  <c r="K2436" i="1" l="1"/>
  <c r="P2436" i="1" s="1"/>
  <c r="M2436" i="1"/>
  <c r="L2436" i="1"/>
  <c r="Q2436" i="1" s="1"/>
  <c r="X2436" i="1" s="1"/>
  <c r="R2436" i="1"/>
  <c r="J2436" i="1"/>
  <c r="O2436" i="1" s="1"/>
  <c r="T2436" i="1" l="1"/>
  <c r="W2436" i="1" s="1"/>
  <c r="U2436" i="1"/>
  <c r="I2437" i="1" s="1"/>
  <c r="N2437" i="1" s="1"/>
  <c r="Y2436" i="1"/>
  <c r="Z2436" i="1" s="1"/>
  <c r="S2436" i="1"/>
  <c r="V2436" i="1" s="1"/>
  <c r="R2437" i="1" l="1"/>
  <c r="M2437" i="1"/>
  <c r="AA2436" i="1"/>
  <c r="J2437" i="1"/>
  <c r="O2437" i="1" s="1"/>
  <c r="K2437" i="1"/>
  <c r="T2437" i="1" s="1"/>
  <c r="L2437" i="1"/>
  <c r="Q2437" i="1" s="1"/>
  <c r="X2437" i="1" s="1"/>
  <c r="U2437" i="1" l="1"/>
  <c r="I2438" i="1" s="1"/>
  <c r="S2437" i="1"/>
  <c r="V2437" i="1" s="1"/>
  <c r="P2437" i="1"/>
  <c r="Y2437" i="1" s="1"/>
  <c r="AA2437" i="1" s="1"/>
  <c r="J2438" i="1" l="1"/>
  <c r="S2438" i="1" s="1"/>
  <c r="W2437" i="1"/>
  <c r="L2438" i="1" s="1"/>
  <c r="Q2438" i="1" s="1"/>
  <c r="X2438" i="1" s="1"/>
  <c r="Z2437" i="1"/>
  <c r="M2438" i="1"/>
  <c r="N2438" i="1"/>
  <c r="R2438" i="1"/>
  <c r="O2438" i="1" l="1"/>
  <c r="V2438" i="1" s="1"/>
  <c r="K2438" i="1"/>
  <c r="T2438" i="1" s="1"/>
  <c r="U2438" i="1"/>
  <c r="P2438" i="1" l="1"/>
  <c r="W2438" i="1" s="1"/>
  <c r="L2439" i="1" s="1"/>
  <c r="J2439" i="1"/>
  <c r="I2439" i="1"/>
  <c r="Y2438" i="1" l="1"/>
  <c r="AA2438" i="1" s="1"/>
  <c r="K2439" i="1"/>
  <c r="P2439" i="1" s="1"/>
  <c r="Q2439" i="1"/>
  <c r="X2439" i="1" s="1"/>
  <c r="N2439" i="1"/>
  <c r="M2439" i="1"/>
  <c r="R2439" i="1"/>
  <c r="S2439" i="1"/>
  <c r="O2439" i="1"/>
  <c r="Z2438" i="1" l="1"/>
  <c r="T2439" i="1"/>
  <c r="W2439" i="1" s="1"/>
  <c r="V2439" i="1"/>
  <c r="U2439" i="1"/>
  <c r="Y2439" i="1"/>
  <c r="J2440" i="1" l="1"/>
  <c r="S2440" i="1" s="1"/>
  <c r="K2440" i="1"/>
  <c r="T2440" i="1" s="1"/>
  <c r="L2440" i="1"/>
  <c r="Q2440" i="1" s="1"/>
  <c r="X2440" i="1" s="1"/>
  <c r="I2440" i="1"/>
  <c r="R2440" i="1" s="1"/>
  <c r="AA2439" i="1"/>
  <c r="Z2439" i="1"/>
  <c r="O2440" i="1" l="1"/>
  <c r="V2440" i="1" s="1"/>
  <c r="P2440" i="1"/>
  <c r="W2440" i="1" s="1"/>
  <c r="M2440" i="1"/>
  <c r="N2440" i="1"/>
  <c r="U2440" i="1" l="1"/>
  <c r="K2441" i="1" s="1"/>
  <c r="P2441" i="1" s="1"/>
  <c r="Y2440" i="1"/>
  <c r="Z2440" i="1" s="1"/>
  <c r="AA2440" i="1" l="1"/>
  <c r="I2441" i="1"/>
  <c r="N2441" i="1" s="1"/>
  <c r="J2441" i="1"/>
  <c r="O2441" i="1" s="1"/>
  <c r="L2441" i="1"/>
  <c r="Q2441" i="1" s="1"/>
  <c r="X2441" i="1" s="1"/>
  <c r="T2441" i="1"/>
  <c r="W2441" i="1" s="1"/>
  <c r="M2441" i="1" l="1"/>
  <c r="R2441" i="1"/>
  <c r="S2441" i="1"/>
  <c r="V2441" i="1" s="1"/>
  <c r="U2441" i="1" l="1"/>
  <c r="I2442" i="1" s="1"/>
  <c r="M2442" i="1" s="1"/>
  <c r="Y2441" i="1"/>
  <c r="AA2441" i="1" s="1"/>
  <c r="L2442" i="1" l="1"/>
  <c r="Q2442" i="1" s="1"/>
  <c r="X2442" i="1" s="1"/>
  <c r="K2442" i="1"/>
  <c r="P2442" i="1" s="1"/>
  <c r="R2442" i="1"/>
  <c r="N2442" i="1"/>
  <c r="J2442" i="1"/>
  <c r="O2442" i="1" s="1"/>
  <c r="Z2441" i="1"/>
  <c r="U2442" i="1" l="1"/>
  <c r="I2443" i="1" s="1"/>
  <c r="T2442" i="1"/>
  <c r="W2442" i="1" s="1"/>
  <c r="Y2442" i="1"/>
  <c r="Z2442" i="1" s="1"/>
  <c r="S2442" i="1"/>
  <c r="V2442" i="1" s="1"/>
  <c r="K2443" i="1" l="1"/>
  <c r="P2443" i="1" s="1"/>
  <c r="AA2442" i="1"/>
  <c r="L2443" i="1"/>
  <c r="Q2443" i="1" s="1"/>
  <c r="X2443" i="1" s="1"/>
  <c r="J2443" i="1"/>
  <c r="S2443" i="1" s="1"/>
  <c r="R2443" i="1"/>
  <c r="N2443" i="1"/>
  <c r="M2443" i="1"/>
  <c r="T2443" i="1" l="1"/>
  <c r="W2443" i="1" s="1"/>
  <c r="O2443" i="1"/>
  <c r="V2443" i="1" s="1"/>
  <c r="U2443" i="1"/>
  <c r="Y2443" i="1" l="1"/>
  <c r="Z2443" i="1" s="1"/>
  <c r="J2444" i="1"/>
  <c r="S2444" i="1" s="1"/>
  <c r="K2444" i="1"/>
  <c r="T2444" i="1" s="1"/>
  <c r="I2444" i="1"/>
  <c r="M2444" i="1" s="1"/>
  <c r="L2444" i="1"/>
  <c r="AA2443" i="1" l="1"/>
  <c r="O2444" i="1"/>
  <c r="V2444" i="1" s="1"/>
  <c r="N2444" i="1"/>
  <c r="R2444" i="1"/>
  <c r="P2444" i="1"/>
  <c r="W2444" i="1" s="1"/>
  <c r="Q2444" i="1"/>
  <c r="U2444" i="1" l="1"/>
  <c r="J2445" i="1" s="1"/>
  <c r="Y2444" i="1"/>
  <c r="AA2444" i="1" s="1"/>
  <c r="X2444" i="1"/>
  <c r="I2445" i="1" l="1"/>
  <c r="N2445" i="1" s="1"/>
  <c r="L2445" i="1"/>
  <c r="Q2445" i="1" s="1"/>
  <c r="X2445" i="1" s="1"/>
  <c r="K2445" i="1"/>
  <c r="P2445" i="1" s="1"/>
  <c r="Z2444" i="1"/>
  <c r="S2445" i="1"/>
  <c r="O2445" i="1"/>
  <c r="T2445" i="1" l="1"/>
  <c r="W2445" i="1" s="1"/>
  <c r="M2445" i="1"/>
  <c r="Y2445" i="1" s="1"/>
  <c r="AA2445" i="1" s="1"/>
  <c r="R2445" i="1"/>
  <c r="V2445" i="1"/>
  <c r="U2445" i="1" l="1"/>
  <c r="I2446" i="1" s="1"/>
  <c r="Z2445" i="1"/>
  <c r="L2446" i="1" l="1"/>
  <c r="Q2446" i="1" s="1"/>
  <c r="X2446" i="1" s="1"/>
  <c r="J2446" i="1"/>
  <c r="O2446" i="1" s="1"/>
  <c r="K2446" i="1"/>
  <c r="T2446" i="1" s="1"/>
  <c r="M2446" i="1"/>
  <c r="R2446" i="1"/>
  <c r="N2446" i="1"/>
  <c r="P2446" i="1" l="1"/>
  <c r="W2446" i="1" s="1"/>
  <c r="S2446" i="1"/>
  <c r="V2446" i="1" s="1"/>
  <c r="U2446" i="1"/>
  <c r="Y2446" i="1" l="1"/>
  <c r="AA2446" i="1" s="1"/>
  <c r="J2447" i="1"/>
  <c r="I2447" i="1"/>
  <c r="K2447" i="1"/>
  <c r="L2447" i="1"/>
  <c r="Z2446" i="1" l="1"/>
  <c r="T2447" i="1"/>
  <c r="P2447" i="1"/>
  <c r="R2447" i="1"/>
  <c r="N2447" i="1"/>
  <c r="M2447" i="1"/>
  <c r="Q2447" i="1"/>
  <c r="X2447" i="1" s="1"/>
  <c r="S2447" i="1"/>
  <c r="O2447" i="1"/>
  <c r="W2447" i="1" l="1"/>
  <c r="V2447" i="1"/>
  <c r="Y2447" i="1"/>
  <c r="AA2447" i="1" s="1"/>
  <c r="U2447" i="1"/>
  <c r="Z2447" i="1" l="1"/>
  <c r="J2448" i="1"/>
  <c r="I2448" i="1"/>
  <c r="K2448" i="1"/>
  <c r="L2448" i="1"/>
  <c r="Q2448" i="1" l="1"/>
  <c r="X2448" i="1" s="1"/>
  <c r="N2448" i="1"/>
  <c r="M2448" i="1"/>
  <c r="R2448" i="1"/>
  <c r="P2448" i="1"/>
  <c r="T2448" i="1"/>
  <c r="O2448" i="1"/>
  <c r="S2448" i="1"/>
  <c r="V2448" i="1" l="1"/>
  <c r="W2448" i="1"/>
  <c r="Y2448" i="1"/>
  <c r="U2448" i="1"/>
  <c r="Z2448" i="1" l="1"/>
  <c r="AA2448" i="1"/>
  <c r="J2449" i="1"/>
  <c r="I2449" i="1"/>
  <c r="K2449" i="1"/>
  <c r="L2449" i="1"/>
  <c r="Q2449" i="1" l="1"/>
  <c r="X2449" i="1" s="1"/>
  <c r="P2449" i="1"/>
  <c r="T2449" i="1"/>
  <c r="R2449" i="1"/>
  <c r="N2449" i="1"/>
  <c r="M2449" i="1"/>
  <c r="S2449" i="1"/>
  <c r="O2449" i="1"/>
  <c r="U2449" i="1" l="1"/>
  <c r="V2449" i="1"/>
  <c r="W2449" i="1"/>
  <c r="Y2449" i="1"/>
  <c r="J2450" i="1" l="1"/>
  <c r="S2450" i="1" s="1"/>
  <c r="I2450" i="1"/>
  <c r="N2450" i="1" s="1"/>
  <c r="K2450" i="1"/>
  <c r="T2450" i="1" s="1"/>
  <c r="L2450" i="1"/>
  <c r="Q2450" i="1" s="1"/>
  <c r="X2450" i="1" s="1"/>
  <c r="AA2449" i="1"/>
  <c r="Z2449" i="1"/>
  <c r="O2450" i="1" l="1"/>
  <c r="V2450" i="1" s="1"/>
  <c r="R2450" i="1"/>
  <c r="M2450" i="1"/>
  <c r="P2450" i="1"/>
  <c r="W2450" i="1" s="1"/>
  <c r="U2450" i="1" l="1"/>
  <c r="I2451" i="1" s="1"/>
  <c r="Y2450" i="1"/>
  <c r="Z2450" i="1" s="1"/>
  <c r="L2451" i="1" l="1"/>
  <c r="Q2451" i="1" s="1"/>
  <c r="X2451" i="1" s="1"/>
  <c r="J2451" i="1"/>
  <c r="O2451" i="1" s="1"/>
  <c r="K2451" i="1"/>
  <c r="T2451" i="1" s="1"/>
  <c r="AA2450" i="1"/>
  <c r="N2451" i="1"/>
  <c r="M2451" i="1"/>
  <c r="R2451" i="1"/>
  <c r="S2451" i="1" l="1"/>
  <c r="V2451" i="1" s="1"/>
  <c r="P2451" i="1"/>
  <c r="W2451" i="1" s="1"/>
  <c r="U2451" i="1"/>
  <c r="Y2451" i="1" l="1"/>
  <c r="AA2451" i="1" s="1"/>
  <c r="J2452" i="1"/>
  <c r="I2452" i="1"/>
  <c r="K2452" i="1"/>
  <c r="L2452" i="1"/>
  <c r="Z2451" i="1" l="1"/>
  <c r="T2452" i="1"/>
  <c r="P2452" i="1"/>
  <c r="Q2452" i="1"/>
  <c r="X2452" i="1" s="1"/>
  <c r="R2452" i="1"/>
  <c r="N2452" i="1"/>
  <c r="M2452" i="1"/>
  <c r="S2452" i="1"/>
  <c r="O2452" i="1"/>
  <c r="W2452" i="1" l="1"/>
  <c r="Y2452" i="1"/>
  <c r="AA2452" i="1" s="1"/>
  <c r="V2452" i="1"/>
  <c r="U2452" i="1"/>
  <c r="Z2452" i="1" l="1"/>
  <c r="J2453" i="1"/>
  <c r="I2453" i="1"/>
  <c r="K2453" i="1"/>
  <c r="L2453" i="1"/>
  <c r="Q2453" i="1" l="1"/>
  <c r="X2453" i="1" s="1"/>
  <c r="N2453" i="1"/>
  <c r="M2453" i="1"/>
  <c r="R2453" i="1"/>
  <c r="T2453" i="1"/>
  <c r="P2453" i="1"/>
  <c r="O2453" i="1"/>
  <c r="S2453" i="1"/>
  <c r="V2453" i="1" l="1"/>
  <c r="W2453" i="1"/>
  <c r="Y2453" i="1"/>
  <c r="U2453" i="1"/>
  <c r="J2454" i="1" l="1"/>
  <c r="I2454" i="1"/>
  <c r="K2454" i="1"/>
  <c r="AA2453" i="1"/>
  <c r="Z2453" i="1"/>
  <c r="L2454" i="1"/>
  <c r="Q2454" i="1" l="1"/>
  <c r="X2454" i="1" s="1"/>
  <c r="P2454" i="1"/>
  <c r="T2454" i="1"/>
  <c r="R2454" i="1"/>
  <c r="N2454" i="1"/>
  <c r="M2454" i="1"/>
  <c r="O2454" i="1"/>
  <c r="S2454" i="1"/>
  <c r="W2454" i="1" l="1"/>
  <c r="U2454" i="1"/>
  <c r="V2454" i="1"/>
  <c r="Y2454" i="1"/>
  <c r="J2455" i="1" l="1"/>
  <c r="S2455" i="1" s="1"/>
  <c r="L2455" i="1"/>
  <c r="Q2455" i="1" s="1"/>
  <c r="X2455" i="1" s="1"/>
  <c r="K2455" i="1"/>
  <c r="T2455" i="1" s="1"/>
  <c r="I2455" i="1"/>
  <c r="N2455" i="1" s="1"/>
  <c r="Z2454" i="1"/>
  <c r="AA2454" i="1"/>
  <c r="O2455" i="1" l="1"/>
  <c r="V2455" i="1" s="1"/>
  <c r="R2455" i="1"/>
  <c r="M2455" i="1"/>
  <c r="P2455" i="1"/>
  <c r="W2455" i="1" s="1"/>
  <c r="U2455" i="1" l="1"/>
  <c r="J2456" i="1" s="1"/>
  <c r="Y2455" i="1"/>
  <c r="AA2455" i="1" s="1"/>
  <c r="L2456" i="1" l="1"/>
  <c r="Q2456" i="1" s="1"/>
  <c r="X2456" i="1" s="1"/>
  <c r="K2456" i="1"/>
  <c r="P2456" i="1" s="1"/>
  <c r="I2456" i="1"/>
  <c r="N2456" i="1" s="1"/>
  <c r="Z2455" i="1"/>
  <c r="O2456" i="1"/>
  <c r="S2456" i="1"/>
  <c r="T2456" i="1" l="1"/>
  <c r="W2456" i="1" s="1"/>
  <c r="R2456" i="1"/>
  <c r="M2456" i="1"/>
  <c r="V2456" i="1"/>
  <c r="U2456" i="1" l="1"/>
  <c r="L2457" i="1" s="1"/>
  <c r="Q2457" i="1" s="1"/>
  <c r="X2457" i="1" s="1"/>
  <c r="Y2456" i="1"/>
  <c r="Z2456" i="1" s="1"/>
  <c r="I2457" i="1" l="1"/>
  <c r="M2457" i="1" s="1"/>
  <c r="K2457" i="1"/>
  <c r="P2457" i="1" s="1"/>
  <c r="J2457" i="1"/>
  <c r="S2457" i="1" s="1"/>
  <c r="AA2456" i="1"/>
  <c r="N2457" i="1" l="1"/>
  <c r="R2457" i="1"/>
  <c r="T2457" i="1"/>
  <c r="W2457" i="1" s="1"/>
  <c r="O2457" i="1"/>
  <c r="V2457" i="1" s="1"/>
  <c r="U2457" i="1" l="1"/>
  <c r="J2458" i="1" s="1"/>
  <c r="O2458" i="1" s="1"/>
  <c r="Y2457" i="1"/>
  <c r="AA2457" i="1" s="1"/>
  <c r="K2458" i="1" l="1"/>
  <c r="T2458" i="1" s="1"/>
  <c r="L2458" i="1"/>
  <c r="Q2458" i="1" s="1"/>
  <c r="X2458" i="1" s="1"/>
  <c r="I2458" i="1"/>
  <c r="M2458" i="1" s="1"/>
  <c r="Z2457" i="1"/>
  <c r="S2458" i="1"/>
  <c r="V2458" i="1" s="1"/>
  <c r="P2458" i="1" l="1"/>
  <c r="W2458" i="1" s="1"/>
  <c r="N2458" i="1"/>
  <c r="R2458" i="1"/>
  <c r="Y2458" i="1" l="1"/>
  <c r="AA2458" i="1" s="1"/>
  <c r="U2458" i="1"/>
  <c r="K2459" i="1" s="1"/>
  <c r="T2459" i="1" s="1"/>
  <c r="Z2458" i="1" l="1"/>
  <c r="P2459" i="1"/>
  <c r="W2459" i="1" s="1"/>
  <c r="L2459" i="1"/>
  <c r="Q2459" i="1" s="1"/>
  <c r="X2459" i="1" s="1"/>
  <c r="J2459" i="1"/>
  <c r="O2459" i="1" s="1"/>
  <c r="I2459" i="1"/>
  <c r="N2459" i="1" s="1"/>
  <c r="S2459" i="1" l="1"/>
  <c r="V2459" i="1" s="1"/>
  <c r="M2459" i="1"/>
  <c r="Y2459" i="1" s="1"/>
  <c r="AA2459" i="1" s="1"/>
  <c r="R2459" i="1"/>
  <c r="Z2459" i="1" l="1"/>
  <c r="U2459" i="1"/>
  <c r="J2460" i="1" s="1"/>
  <c r="O2460" i="1" s="1"/>
  <c r="S2460" i="1" l="1"/>
  <c r="V2460" i="1" s="1"/>
  <c r="K2460" i="1"/>
  <c r="P2460" i="1" s="1"/>
  <c r="L2460" i="1"/>
  <c r="Q2460" i="1" s="1"/>
  <c r="X2460" i="1" s="1"/>
  <c r="I2460" i="1"/>
  <c r="R2460" i="1" s="1"/>
  <c r="T2460" i="1" l="1"/>
  <c r="W2460" i="1" s="1"/>
  <c r="M2460" i="1"/>
  <c r="N2460" i="1"/>
  <c r="Y2460" i="1" l="1"/>
  <c r="AA2460" i="1" s="1"/>
  <c r="U2460" i="1"/>
  <c r="J2461" i="1" s="1"/>
  <c r="S2461" i="1" s="1"/>
  <c r="Z2460" i="1" l="1"/>
  <c r="L2461" i="1"/>
  <c r="Q2461" i="1" s="1"/>
  <c r="X2461" i="1" s="1"/>
  <c r="I2461" i="1"/>
  <c r="N2461" i="1" s="1"/>
  <c r="K2461" i="1"/>
  <c r="P2461" i="1" s="1"/>
  <c r="O2461" i="1"/>
  <c r="V2461" i="1" s="1"/>
  <c r="M2461" i="1" l="1"/>
  <c r="R2461" i="1"/>
  <c r="T2461" i="1"/>
  <c r="W2461" i="1" s="1"/>
  <c r="U2461" i="1" l="1"/>
  <c r="J2462" i="1" s="1"/>
  <c r="S2462" i="1" s="1"/>
  <c r="Y2461" i="1"/>
  <c r="AA2461" i="1" s="1"/>
  <c r="L2462" i="1" l="1"/>
  <c r="Q2462" i="1" s="1"/>
  <c r="X2462" i="1" s="1"/>
  <c r="K2462" i="1"/>
  <c r="T2462" i="1" s="1"/>
  <c r="O2462" i="1"/>
  <c r="V2462" i="1" s="1"/>
  <c r="I2462" i="1"/>
  <c r="R2462" i="1" s="1"/>
  <c r="Z2461" i="1"/>
  <c r="P2462" i="1" l="1"/>
  <c r="W2462" i="1" s="1"/>
  <c r="N2462" i="1"/>
  <c r="M2462" i="1"/>
  <c r="U2462" i="1" l="1"/>
  <c r="J2463" i="1" s="1"/>
  <c r="S2463" i="1" s="1"/>
  <c r="Y2462" i="1"/>
  <c r="Z2462" i="1" s="1"/>
  <c r="AA2462" i="1" l="1"/>
  <c r="L2463" i="1"/>
  <c r="Q2463" i="1" s="1"/>
  <c r="X2463" i="1" s="1"/>
  <c r="K2463" i="1"/>
  <c r="T2463" i="1" s="1"/>
  <c r="I2463" i="1"/>
  <c r="M2463" i="1" s="1"/>
  <c r="O2463" i="1"/>
  <c r="V2463" i="1" s="1"/>
  <c r="P2463" i="1" l="1"/>
  <c r="W2463" i="1" s="1"/>
  <c r="N2463" i="1"/>
  <c r="R2463" i="1"/>
  <c r="Y2463" i="1" l="1"/>
  <c r="AA2463" i="1" s="1"/>
  <c r="U2463" i="1"/>
  <c r="J2464" i="1" s="1"/>
  <c r="O2464" i="1" s="1"/>
  <c r="Z2463" i="1" l="1"/>
  <c r="I2464" i="1"/>
  <c r="N2464" i="1" s="1"/>
  <c r="S2464" i="1"/>
  <c r="V2464" i="1" s="1"/>
  <c r="L2464" i="1"/>
  <c r="Q2464" i="1" s="1"/>
  <c r="X2464" i="1" s="1"/>
  <c r="K2464" i="1"/>
  <c r="P2464" i="1" s="1"/>
  <c r="R2464" i="1" l="1"/>
  <c r="M2464" i="1"/>
  <c r="T2464" i="1"/>
  <c r="W2464" i="1" s="1"/>
  <c r="U2464" i="1" l="1"/>
  <c r="J2465" i="1" s="1"/>
  <c r="O2465" i="1" s="1"/>
  <c r="Y2464" i="1"/>
  <c r="AA2464" i="1" s="1"/>
  <c r="L2465" i="1" l="1"/>
  <c r="Q2465" i="1" s="1"/>
  <c r="X2465" i="1" s="1"/>
  <c r="S2465" i="1"/>
  <c r="V2465" i="1" s="1"/>
  <c r="I2465" i="1"/>
  <c r="R2465" i="1" s="1"/>
  <c r="K2465" i="1"/>
  <c r="T2465" i="1" s="1"/>
  <c r="Z2464" i="1"/>
  <c r="M2465" i="1" l="1"/>
  <c r="N2465" i="1"/>
  <c r="P2465" i="1"/>
  <c r="W2465" i="1" s="1"/>
  <c r="U2465" i="1" l="1"/>
  <c r="J2466" i="1" s="1"/>
  <c r="S2466" i="1" s="1"/>
  <c r="Y2465" i="1"/>
  <c r="Z2465" i="1" s="1"/>
  <c r="K2466" i="1" l="1"/>
  <c r="T2466" i="1" s="1"/>
  <c r="I2466" i="1"/>
  <c r="N2466" i="1" s="1"/>
  <c r="AA2465" i="1"/>
  <c r="L2466" i="1"/>
  <c r="Q2466" i="1" s="1"/>
  <c r="X2466" i="1" s="1"/>
  <c r="O2466" i="1"/>
  <c r="V2466" i="1" s="1"/>
  <c r="P2466" i="1" l="1"/>
  <c r="W2466" i="1" s="1"/>
  <c r="R2466" i="1"/>
  <c r="M2466" i="1"/>
  <c r="U2466" i="1" l="1"/>
  <c r="I2467" i="1" s="1"/>
  <c r="M2467" i="1" s="1"/>
  <c r="Y2466" i="1"/>
  <c r="AA2466" i="1" s="1"/>
  <c r="K2467" i="1" l="1"/>
  <c r="T2467" i="1" s="1"/>
  <c r="J2467" i="1"/>
  <c r="O2467" i="1" s="1"/>
  <c r="R2467" i="1"/>
  <c r="N2467" i="1"/>
  <c r="L2467" i="1"/>
  <c r="Q2467" i="1" s="1"/>
  <c r="X2467" i="1" s="1"/>
  <c r="Z2466" i="1"/>
  <c r="P2467" i="1" l="1"/>
  <c r="W2467" i="1" s="1"/>
  <c r="U2467" i="1"/>
  <c r="I2468" i="1" s="1"/>
  <c r="R2468" i="1" s="1"/>
  <c r="S2467" i="1"/>
  <c r="V2467" i="1" s="1"/>
  <c r="Y2467" i="1" l="1"/>
  <c r="AA2467" i="1" s="1"/>
  <c r="N2468" i="1"/>
  <c r="M2468" i="1"/>
  <c r="K2468" i="1"/>
  <c r="T2468" i="1" s="1"/>
  <c r="L2468" i="1"/>
  <c r="Q2468" i="1" s="1"/>
  <c r="X2468" i="1" s="1"/>
  <c r="J2468" i="1"/>
  <c r="O2468" i="1" s="1"/>
  <c r="Z2467" i="1" l="1"/>
  <c r="P2468" i="1"/>
  <c r="W2468" i="1" s="1"/>
  <c r="U2468" i="1"/>
  <c r="I2469" i="1" s="1"/>
  <c r="R2469" i="1" s="1"/>
  <c r="S2468" i="1"/>
  <c r="V2468" i="1" s="1"/>
  <c r="Y2468" i="1" l="1"/>
  <c r="Z2468" i="1" s="1"/>
  <c r="K2469" i="1"/>
  <c r="T2469" i="1" s="1"/>
  <c r="M2469" i="1"/>
  <c r="N2469" i="1"/>
  <c r="L2469" i="1"/>
  <c r="Q2469" i="1" s="1"/>
  <c r="X2469" i="1" s="1"/>
  <c r="J2469" i="1"/>
  <c r="S2469" i="1" s="1"/>
  <c r="AA2468" i="1" l="1"/>
  <c r="P2469" i="1"/>
  <c r="W2469" i="1" s="1"/>
  <c r="U2469" i="1"/>
  <c r="I2470" i="1" s="1"/>
  <c r="R2470" i="1" s="1"/>
  <c r="O2469" i="1"/>
  <c r="V2469" i="1" s="1"/>
  <c r="J2470" i="1" l="1"/>
  <c r="S2470" i="1" s="1"/>
  <c r="M2470" i="1"/>
  <c r="Y2469" i="1"/>
  <c r="Z2469" i="1" s="1"/>
  <c r="K2470" i="1"/>
  <c r="P2470" i="1" s="1"/>
  <c r="N2470" i="1"/>
  <c r="L2470" i="1"/>
  <c r="Q2470" i="1" s="1"/>
  <c r="X2470" i="1" s="1"/>
  <c r="O2470" i="1" l="1"/>
  <c r="V2470" i="1" s="1"/>
  <c r="AA2469" i="1"/>
  <c r="U2470" i="1"/>
  <c r="I2471" i="1" s="1"/>
  <c r="T2470" i="1"/>
  <c r="W2470" i="1" s="1"/>
  <c r="Y2470" i="1" l="1"/>
  <c r="AA2470" i="1" s="1"/>
  <c r="J2471" i="1"/>
  <c r="O2471" i="1" s="1"/>
  <c r="L2471" i="1"/>
  <c r="Q2471" i="1" s="1"/>
  <c r="X2471" i="1" s="1"/>
  <c r="K2471" i="1"/>
  <c r="P2471" i="1" s="1"/>
  <c r="M2471" i="1"/>
  <c r="R2471" i="1"/>
  <c r="N2471" i="1"/>
  <c r="Z2470" i="1" l="1"/>
  <c r="S2471" i="1"/>
  <c r="V2471" i="1" s="1"/>
  <c r="T2471" i="1"/>
  <c r="W2471" i="1" s="1"/>
  <c r="U2471" i="1"/>
  <c r="Y2471" i="1"/>
  <c r="J2472" i="1" l="1"/>
  <c r="O2472" i="1" s="1"/>
  <c r="K2472" i="1"/>
  <c r="P2472" i="1" s="1"/>
  <c r="I2472" i="1"/>
  <c r="M2472" i="1" s="1"/>
  <c r="L2472" i="1"/>
  <c r="AA2471" i="1"/>
  <c r="Z2471" i="1"/>
  <c r="S2472" i="1" l="1"/>
  <c r="V2472" i="1" s="1"/>
  <c r="N2472" i="1"/>
  <c r="R2472" i="1"/>
  <c r="T2472" i="1"/>
  <c r="W2472" i="1" s="1"/>
  <c r="Q2472" i="1"/>
  <c r="X2472" i="1" s="1"/>
  <c r="U2472" i="1" l="1"/>
  <c r="I2473" i="1" s="1"/>
  <c r="N2473" i="1" s="1"/>
  <c r="Y2472" i="1"/>
  <c r="Z2472" i="1" s="1"/>
  <c r="R2473" i="1" l="1"/>
  <c r="M2473" i="1"/>
  <c r="L2473" i="1"/>
  <c r="Q2473" i="1" s="1"/>
  <c r="X2473" i="1" s="1"/>
  <c r="K2473" i="1"/>
  <c r="T2473" i="1" s="1"/>
  <c r="J2473" i="1"/>
  <c r="AA2472" i="1"/>
  <c r="U2473" i="1" l="1"/>
  <c r="I2474" i="1" s="1"/>
  <c r="P2473" i="1"/>
  <c r="W2473" i="1" s="1"/>
  <c r="O2473" i="1"/>
  <c r="S2473" i="1"/>
  <c r="V2473" i="1" l="1"/>
  <c r="L2474" i="1" s="1"/>
  <c r="Q2474" i="1" s="1"/>
  <c r="X2474" i="1" s="1"/>
  <c r="Y2473" i="1"/>
  <c r="R2474" i="1"/>
  <c r="N2474" i="1"/>
  <c r="M2474" i="1"/>
  <c r="J2474" i="1" l="1"/>
  <c r="O2474" i="1" s="1"/>
  <c r="K2474" i="1"/>
  <c r="P2474" i="1" s="1"/>
  <c r="AA2473" i="1"/>
  <c r="Z2473" i="1"/>
  <c r="U2474" i="1"/>
  <c r="S2474" i="1" l="1"/>
  <c r="V2474" i="1" s="1"/>
  <c r="J2475" i="1" s="1"/>
  <c r="S2475" i="1" s="1"/>
  <c r="Y2474" i="1"/>
  <c r="AA2474" i="1" s="1"/>
  <c r="T2474" i="1"/>
  <c r="W2474" i="1" s="1"/>
  <c r="I2475" i="1"/>
  <c r="M2475" i="1" s="1"/>
  <c r="Z2474" i="1" l="1"/>
  <c r="L2475" i="1"/>
  <c r="Q2475" i="1" s="1"/>
  <c r="X2475" i="1" s="1"/>
  <c r="K2475" i="1"/>
  <c r="T2475" i="1" s="1"/>
  <c r="O2475" i="1"/>
  <c r="V2475" i="1" s="1"/>
  <c r="N2475" i="1"/>
  <c r="R2475" i="1"/>
  <c r="P2475" i="1" l="1"/>
  <c r="W2475" i="1" s="1"/>
  <c r="U2475" i="1"/>
  <c r="Y2475" i="1" l="1"/>
  <c r="Z2475" i="1" s="1"/>
  <c r="K2476" i="1"/>
  <c r="P2476" i="1" s="1"/>
  <c r="L2476" i="1"/>
  <c r="Q2476" i="1" s="1"/>
  <c r="X2476" i="1" s="1"/>
  <c r="I2476" i="1"/>
  <c r="M2476" i="1" s="1"/>
  <c r="J2476" i="1"/>
  <c r="O2476" i="1" s="1"/>
  <c r="T2476" i="1" l="1"/>
  <c r="W2476" i="1" s="1"/>
  <c r="AA2475" i="1"/>
  <c r="R2476" i="1"/>
  <c r="N2476" i="1"/>
  <c r="Y2476" i="1" s="1"/>
  <c r="S2476" i="1"/>
  <c r="V2476" i="1" s="1"/>
  <c r="U2476" i="1" l="1"/>
  <c r="J2477" i="1" s="1"/>
  <c r="AA2476" i="1"/>
  <c r="Z2476" i="1"/>
  <c r="L2477" i="1" l="1"/>
  <c r="Q2477" i="1" s="1"/>
  <c r="X2477" i="1" s="1"/>
  <c r="K2477" i="1"/>
  <c r="T2477" i="1" s="1"/>
  <c r="I2477" i="1"/>
  <c r="M2477" i="1" s="1"/>
  <c r="S2477" i="1"/>
  <c r="O2477" i="1"/>
  <c r="N2477" i="1" l="1"/>
  <c r="P2477" i="1"/>
  <c r="W2477" i="1" s="1"/>
  <c r="R2477" i="1"/>
  <c r="V2477" i="1"/>
  <c r="U2477" i="1" l="1"/>
  <c r="J2478" i="1" s="1"/>
  <c r="Y2477" i="1"/>
  <c r="AA2477" i="1" s="1"/>
  <c r="L2478" i="1" l="1"/>
  <c r="Q2478" i="1" s="1"/>
  <c r="X2478" i="1" s="1"/>
  <c r="K2478" i="1"/>
  <c r="T2478" i="1" s="1"/>
  <c r="I2478" i="1"/>
  <c r="N2478" i="1" s="1"/>
  <c r="Z2477" i="1"/>
  <c r="O2478" i="1"/>
  <c r="S2478" i="1"/>
  <c r="R2478" i="1" l="1"/>
  <c r="M2478" i="1"/>
  <c r="P2478" i="1"/>
  <c r="W2478" i="1" s="1"/>
  <c r="V2478" i="1"/>
  <c r="U2478" i="1" l="1"/>
  <c r="I2479" i="1" s="1"/>
  <c r="Y2478" i="1"/>
  <c r="AA2478" i="1" s="1"/>
  <c r="L2479" i="1" l="1"/>
  <c r="Q2479" i="1" s="1"/>
  <c r="X2479" i="1" s="1"/>
  <c r="K2479" i="1"/>
  <c r="T2479" i="1" s="1"/>
  <c r="J2479" i="1"/>
  <c r="O2479" i="1" s="1"/>
  <c r="Z2478" i="1"/>
  <c r="M2479" i="1"/>
  <c r="R2479" i="1"/>
  <c r="N2479" i="1"/>
  <c r="P2479" i="1" l="1"/>
  <c r="W2479" i="1" s="1"/>
  <c r="S2479" i="1"/>
  <c r="V2479" i="1" s="1"/>
  <c r="U2479" i="1"/>
  <c r="Y2479" i="1" l="1"/>
  <c r="AA2479" i="1" s="1"/>
  <c r="J2480" i="1"/>
  <c r="I2480" i="1"/>
  <c r="K2480" i="1"/>
  <c r="L2480" i="1"/>
  <c r="Z2479" i="1" l="1"/>
  <c r="Q2480" i="1"/>
  <c r="X2480" i="1" s="1"/>
  <c r="R2480" i="1"/>
  <c r="N2480" i="1"/>
  <c r="M2480" i="1"/>
  <c r="T2480" i="1"/>
  <c r="P2480" i="1"/>
  <c r="S2480" i="1"/>
  <c r="O2480" i="1"/>
  <c r="V2480" i="1" l="1"/>
  <c r="W2480" i="1"/>
  <c r="Y2480" i="1"/>
  <c r="U2480" i="1"/>
  <c r="K2481" i="1" l="1"/>
  <c r="J2481" i="1"/>
  <c r="I2481" i="1"/>
  <c r="AA2480" i="1"/>
  <c r="Z2480" i="1"/>
  <c r="L2481" i="1"/>
  <c r="Q2481" i="1" l="1"/>
  <c r="X2481" i="1" s="1"/>
  <c r="N2481" i="1"/>
  <c r="M2481" i="1"/>
  <c r="R2481" i="1"/>
  <c r="O2481" i="1"/>
  <c r="S2481" i="1"/>
  <c r="T2481" i="1"/>
  <c r="P2481" i="1"/>
  <c r="V2481" i="1" l="1"/>
  <c r="W2481" i="1"/>
  <c r="Y2481" i="1"/>
  <c r="U2481" i="1"/>
  <c r="J2482" i="1" l="1"/>
  <c r="I2482" i="1"/>
  <c r="K2482" i="1"/>
  <c r="AA2481" i="1"/>
  <c r="Z2481" i="1"/>
  <c r="L2482" i="1"/>
  <c r="Q2482" i="1" l="1"/>
  <c r="X2482" i="1" s="1"/>
  <c r="P2482" i="1"/>
  <c r="T2482" i="1"/>
  <c r="R2482" i="1"/>
  <c r="N2482" i="1"/>
  <c r="M2482" i="1"/>
  <c r="S2482" i="1"/>
  <c r="O2482" i="1"/>
  <c r="W2482" i="1" l="1"/>
  <c r="V2482" i="1"/>
  <c r="U2482" i="1"/>
  <c r="I2483" i="1" s="1"/>
  <c r="Y2482" i="1"/>
  <c r="L2483" i="1" l="1"/>
  <c r="Q2483" i="1" s="1"/>
  <c r="X2483" i="1" s="1"/>
  <c r="K2483" i="1"/>
  <c r="T2483" i="1" s="1"/>
  <c r="J2483" i="1"/>
  <c r="S2483" i="1" s="1"/>
  <c r="AA2482" i="1"/>
  <c r="Z2482" i="1"/>
  <c r="M2483" i="1"/>
  <c r="R2483" i="1"/>
  <c r="N2483" i="1"/>
  <c r="O2483" i="1" l="1"/>
  <c r="V2483" i="1" s="1"/>
  <c r="P2483" i="1"/>
  <c r="W2483" i="1" s="1"/>
  <c r="U2483" i="1"/>
  <c r="Y2483" i="1" l="1"/>
  <c r="Z2483" i="1" s="1"/>
  <c r="K2484" i="1"/>
  <c r="J2484" i="1"/>
  <c r="I2484" i="1"/>
  <c r="L2484" i="1"/>
  <c r="AA2483" i="1" l="1"/>
  <c r="Q2484" i="1"/>
  <c r="X2484" i="1" s="1"/>
  <c r="N2484" i="1"/>
  <c r="M2484" i="1"/>
  <c r="R2484" i="1"/>
  <c r="O2484" i="1"/>
  <c r="S2484" i="1"/>
  <c r="P2484" i="1"/>
  <c r="T2484" i="1"/>
  <c r="V2484" i="1" l="1"/>
  <c r="W2484" i="1"/>
  <c r="Y2484" i="1"/>
  <c r="U2484" i="1"/>
  <c r="J2485" i="1" l="1"/>
  <c r="I2485" i="1"/>
  <c r="K2485" i="1"/>
  <c r="Z2484" i="1"/>
  <c r="AA2484" i="1"/>
  <c r="L2485" i="1"/>
  <c r="Q2485" i="1" l="1"/>
  <c r="X2485" i="1" s="1"/>
  <c r="R2485" i="1"/>
  <c r="N2485" i="1"/>
  <c r="M2485" i="1"/>
  <c r="T2485" i="1"/>
  <c r="P2485" i="1"/>
  <c r="O2485" i="1"/>
  <c r="S2485" i="1"/>
  <c r="V2485" i="1" l="1"/>
  <c r="U2485" i="1"/>
  <c r="I2486" i="1" s="1"/>
  <c r="Y2485" i="1"/>
  <c r="AA2485" i="1" s="1"/>
  <c r="W2485" i="1"/>
  <c r="J2486" i="1" l="1"/>
  <c r="O2486" i="1" s="1"/>
  <c r="Z2485" i="1"/>
  <c r="L2486" i="1"/>
  <c r="Q2486" i="1" s="1"/>
  <c r="X2486" i="1" s="1"/>
  <c r="K2486" i="1"/>
  <c r="T2486" i="1" s="1"/>
  <c r="M2486" i="1"/>
  <c r="N2486" i="1"/>
  <c r="R2486" i="1"/>
  <c r="S2486" i="1" l="1"/>
  <c r="V2486" i="1" s="1"/>
  <c r="P2486" i="1"/>
  <c r="W2486" i="1" s="1"/>
  <c r="U2486" i="1"/>
  <c r="Y2486" i="1" l="1"/>
  <c r="Z2486" i="1" s="1"/>
  <c r="J2487" i="1"/>
  <c r="I2487" i="1"/>
  <c r="K2487" i="1"/>
  <c r="L2487" i="1"/>
  <c r="AA2486" i="1" l="1"/>
  <c r="Q2487" i="1"/>
  <c r="X2487" i="1" s="1"/>
  <c r="P2487" i="1"/>
  <c r="T2487" i="1"/>
  <c r="N2487" i="1"/>
  <c r="M2487" i="1"/>
  <c r="R2487" i="1"/>
  <c r="S2487" i="1"/>
  <c r="O2487" i="1"/>
  <c r="W2487" i="1" l="1"/>
  <c r="V2487" i="1"/>
  <c r="Y2487" i="1"/>
  <c r="U2487" i="1"/>
  <c r="AA2487" i="1" l="1"/>
  <c r="Z2487" i="1"/>
  <c r="J2488" i="1"/>
  <c r="I2488" i="1"/>
  <c r="K2488" i="1"/>
  <c r="L2488" i="1"/>
  <c r="Q2488" i="1" l="1"/>
  <c r="X2488" i="1" s="1"/>
  <c r="M2488" i="1"/>
  <c r="R2488" i="1"/>
  <c r="N2488" i="1"/>
  <c r="T2488" i="1"/>
  <c r="P2488" i="1"/>
  <c r="S2488" i="1"/>
  <c r="O2488" i="1"/>
  <c r="V2488" i="1" l="1"/>
  <c r="Y2488" i="1"/>
  <c r="Z2488" i="1" s="1"/>
  <c r="W2488" i="1"/>
  <c r="U2488" i="1"/>
  <c r="AA2488" i="1" l="1"/>
  <c r="J2489" i="1"/>
  <c r="I2489" i="1"/>
  <c r="K2489" i="1"/>
  <c r="L2489" i="1"/>
  <c r="T2489" i="1" l="1"/>
  <c r="P2489" i="1"/>
  <c r="N2489" i="1"/>
  <c r="R2489" i="1"/>
  <c r="M2489" i="1"/>
  <c r="Q2489" i="1"/>
  <c r="X2489" i="1" s="1"/>
  <c r="S2489" i="1"/>
  <c r="O2489" i="1"/>
  <c r="W2489" i="1" l="1"/>
  <c r="U2489" i="1"/>
  <c r="V2489" i="1"/>
  <c r="Y2489" i="1"/>
  <c r="K2490" i="1" l="1"/>
  <c r="T2490" i="1" s="1"/>
  <c r="J2490" i="1"/>
  <c r="S2490" i="1" s="1"/>
  <c r="I2490" i="1"/>
  <c r="M2490" i="1" s="1"/>
  <c r="L2490" i="1"/>
  <c r="Q2490" i="1" s="1"/>
  <c r="X2490" i="1" s="1"/>
  <c r="AA2489" i="1"/>
  <c r="Z2489" i="1"/>
  <c r="P2490" i="1" l="1"/>
  <c r="W2490" i="1" s="1"/>
  <c r="O2490" i="1"/>
  <c r="V2490" i="1" s="1"/>
  <c r="R2490" i="1"/>
  <c r="N2490" i="1"/>
  <c r="U2490" i="1" l="1"/>
  <c r="I2491" i="1" s="1"/>
  <c r="Y2490" i="1"/>
  <c r="AA2490" i="1" s="1"/>
  <c r="L2491" i="1" l="1"/>
  <c r="Q2491" i="1" s="1"/>
  <c r="X2491" i="1" s="1"/>
  <c r="K2491" i="1"/>
  <c r="T2491" i="1" s="1"/>
  <c r="J2491" i="1"/>
  <c r="O2491" i="1" s="1"/>
  <c r="Z2490" i="1"/>
  <c r="M2491" i="1"/>
  <c r="R2491" i="1"/>
  <c r="N2491" i="1"/>
  <c r="P2491" i="1" l="1"/>
  <c r="W2491" i="1" s="1"/>
  <c r="S2491" i="1"/>
  <c r="V2491" i="1" s="1"/>
  <c r="U2491" i="1"/>
  <c r="I2492" i="1" s="1"/>
  <c r="Y2491" i="1" l="1"/>
  <c r="AA2491" i="1" s="1"/>
  <c r="L2492" i="1"/>
  <c r="Q2492" i="1" s="1"/>
  <c r="X2492" i="1" s="1"/>
  <c r="J2492" i="1"/>
  <c r="O2492" i="1" s="1"/>
  <c r="K2492" i="1"/>
  <c r="T2492" i="1" s="1"/>
  <c r="R2492" i="1"/>
  <c r="N2492" i="1"/>
  <c r="M2492" i="1"/>
  <c r="Z2491" i="1" l="1"/>
  <c r="S2492" i="1"/>
  <c r="V2492" i="1" s="1"/>
  <c r="P2492" i="1"/>
  <c r="W2492" i="1" s="1"/>
  <c r="U2492" i="1"/>
  <c r="Y2492" i="1" l="1"/>
  <c r="Z2492" i="1" s="1"/>
  <c r="J2493" i="1"/>
  <c r="I2493" i="1"/>
  <c r="K2493" i="1"/>
  <c r="L2493" i="1"/>
  <c r="AA2492" i="1" l="1"/>
  <c r="T2493" i="1"/>
  <c r="P2493" i="1"/>
  <c r="Q2493" i="1"/>
  <c r="X2493" i="1" s="1"/>
  <c r="R2493" i="1"/>
  <c r="N2493" i="1"/>
  <c r="M2493" i="1"/>
  <c r="S2493" i="1"/>
  <c r="O2493" i="1"/>
  <c r="W2493" i="1" l="1"/>
  <c r="U2493" i="1"/>
  <c r="I2494" i="1" s="1"/>
  <c r="V2493" i="1"/>
  <c r="Y2493" i="1"/>
  <c r="L2494" i="1" l="1"/>
  <c r="Q2494" i="1" s="1"/>
  <c r="X2494" i="1" s="1"/>
  <c r="K2494" i="1"/>
  <c r="T2494" i="1" s="1"/>
  <c r="J2494" i="1"/>
  <c r="O2494" i="1" s="1"/>
  <c r="AA2493" i="1"/>
  <c r="Z2493" i="1"/>
  <c r="M2494" i="1"/>
  <c r="R2494" i="1"/>
  <c r="N2494" i="1"/>
  <c r="S2494" i="1" l="1"/>
  <c r="V2494" i="1" s="1"/>
  <c r="P2494" i="1"/>
  <c r="W2494" i="1" s="1"/>
  <c r="U2494" i="1"/>
  <c r="Y2494" i="1" l="1"/>
  <c r="Z2494" i="1" s="1"/>
  <c r="K2495" i="1"/>
  <c r="J2495" i="1"/>
  <c r="I2495" i="1"/>
  <c r="L2495" i="1"/>
  <c r="AA2494" i="1" l="1"/>
  <c r="P2495" i="1"/>
  <c r="T2495" i="1"/>
  <c r="Q2495" i="1"/>
  <c r="X2495" i="1" s="1"/>
  <c r="R2495" i="1"/>
  <c r="N2495" i="1"/>
  <c r="M2495" i="1"/>
  <c r="O2495" i="1"/>
  <c r="S2495" i="1"/>
  <c r="W2495" i="1" l="1"/>
  <c r="U2495" i="1"/>
  <c r="I2496" i="1" s="1"/>
  <c r="V2495" i="1"/>
  <c r="Y2495" i="1"/>
  <c r="L2496" i="1" l="1"/>
  <c r="Q2496" i="1" s="1"/>
  <c r="X2496" i="1" s="1"/>
  <c r="K2496" i="1"/>
  <c r="T2496" i="1" s="1"/>
  <c r="J2496" i="1"/>
  <c r="O2496" i="1" s="1"/>
  <c r="AA2495" i="1"/>
  <c r="Z2495" i="1"/>
  <c r="R2496" i="1"/>
  <c r="N2496" i="1"/>
  <c r="M2496" i="1"/>
  <c r="S2496" i="1" l="1"/>
  <c r="V2496" i="1" s="1"/>
  <c r="P2496" i="1"/>
  <c r="W2496" i="1" s="1"/>
  <c r="U2496" i="1"/>
  <c r="Y2496" i="1" l="1"/>
  <c r="AA2496" i="1" s="1"/>
  <c r="L2497" i="1"/>
  <c r="Q2497" i="1" s="1"/>
  <c r="X2497" i="1" s="1"/>
  <c r="K2497" i="1"/>
  <c r="P2497" i="1" s="1"/>
  <c r="I2497" i="1"/>
  <c r="R2497" i="1" s="1"/>
  <c r="J2497" i="1"/>
  <c r="S2497" i="1" s="1"/>
  <c r="Z2496" i="1" l="1"/>
  <c r="T2497" i="1"/>
  <c r="W2497" i="1" s="1"/>
  <c r="M2497" i="1"/>
  <c r="N2497" i="1"/>
  <c r="O2497" i="1"/>
  <c r="V2497" i="1" s="1"/>
  <c r="U2497" i="1" l="1"/>
  <c r="I2498" i="1" s="1"/>
  <c r="Y2497" i="1"/>
  <c r="AA2497" i="1" s="1"/>
  <c r="L2498" i="1" l="1"/>
  <c r="Q2498" i="1" s="1"/>
  <c r="X2498" i="1" s="1"/>
  <c r="K2498" i="1"/>
  <c r="T2498" i="1" s="1"/>
  <c r="J2498" i="1"/>
  <c r="S2498" i="1" s="1"/>
  <c r="Z2497" i="1"/>
  <c r="M2498" i="1"/>
  <c r="R2498" i="1"/>
  <c r="N2498" i="1"/>
  <c r="P2498" i="1" l="1"/>
  <c r="W2498" i="1" s="1"/>
  <c r="O2498" i="1"/>
  <c r="V2498" i="1" s="1"/>
  <c r="U2498" i="1"/>
  <c r="Y2498" i="1" l="1"/>
  <c r="AA2498" i="1" s="1"/>
  <c r="J2499" i="1"/>
  <c r="I2499" i="1"/>
  <c r="K2499" i="1"/>
  <c r="L2499" i="1"/>
  <c r="Z2498" i="1" l="1"/>
  <c r="M2499" i="1"/>
  <c r="R2499" i="1"/>
  <c r="N2499" i="1"/>
  <c r="Q2499" i="1"/>
  <c r="X2499" i="1" s="1"/>
  <c r="T2499" i="1"/>
  <c r="P2499" i="1"/>
  <c r="S2499" i="1"/>
  <c r="O2499" i="1"/>
  <c r="U2499" i="1" l="1"/>
  <c r="I2500" i="1" s="1"/>
  <c r="W2499" i="1"/>
  <c r="V2499" i="1"/>
  <c r="Y2499" i="1"/>
  <c r="L2500" i="1" l="1"/>
  <c r="Q2500" i="1" s="1"/>
  <c r="X2500" i="1" s="1"/>
  <c r="J2500" i="1"/>
  <c r="O2500" i="1" s="1"/>
  <c r="K2500" i="1"/>
  <c r="P2500" i="1" s="1"/>
  <c r="N2500" i="1"/>
  <c r="M2500" i="1"/>
  <c r="R2500" i="1"/>
  <c r="AA2499" i="1"/>
  <c r="Z2499" i="1"/>
  <c r="S2500" i="1" l="1"/>
  <c r="V2500" i="1" s="1"/>
  <c r="T2500" i="1"/>
  <c r="W2500" i="1" s="1"/>
  <c r="Y2500" i="1"/>
  <c r="AA2500" i="1" s="1"/>
  <c r="U2500" i="1"/>
  <c r="Z2500" i="1" l="1"/>
  <c r="J2501" i="1"/>
  <c r="I2501" i="1"/>
  <c r="K2501" i="1"/>
  <c r="L2501" i="1"/>
  <c r="P2501" i="1" l="1"/>
  <c r="T2501" i="1"/>
  <c r="R2501" i="1"/>
  <c r="N2501" i="1"/>
  <c r="M2501" i="1"/>
  <c r="Q2501" i="1"/>
  <c r="X2501" i="1" s="1"/>
  <c r="S2501" i="1"/>
  <c r="O2501" i="1"/>
  <c r="W2501" i="1" l="1"/>
  <c r="V2501" i="1"/>
  <c r="Y2501" i="1"/>
  <c r="Z2501" i="1" s="1"/>
  <c r="U2501" i="1"/>
  <c r="AA2501" i="1" l="1"/>
  <c r="J2502" i="1"/>
  <c r="I2502" i="1"/>
  <c r="K2502" i="1"/>
  <c r="L2502" i="1"/>
  <c r="P2502" i="1" l="1"/>
  <c r="T2502" i="1"/>
  <c r="R2502" i="1"/>
  <c r="M2502" i="1"/>
  <c r="N2502" i="1"/>
  <c r="Q2502" i="1"/>
  <c r="X2502" i="1" s="1"/>
  <c r="S2502" i="1"/>
  <c r="O2502" i="1"/>
  <c r="U2502" i="1" l="1"/>
  <c r="V2502" i="1"/>
  <c r="W2502" i="1"/>
  <c r="Y2502" i="1"/>
  <c r="J2503" i="1" l="1"/>
  <c r="O2503" i="1" s="1"/>
  <c r="L2503" i="1"/>
  <c r="Q2503" i="1" s="1"/>
  <c r="X2503" i="1" s="1"/>
  <c r="K2503" i="1"/>
  <c r="P2503" i="1" s="1"/>
  <c r="I2503" i="1"/>
  <c r="N2503" i="1" s="1"/>
  <c r="Z2502" i="1"/>
  <c r="AA2502" i="1"/>
  <c r="S2503" i="1" l="1"/>
  <c r="V2503" i="1" s="1"/>
  <c r="T2503" i="1"/>
  <c r="W2503" i="1" s="1"/>
  <c r="M2503" i="1"/>
  <c r="R2503" i="1"/>
  <c r="U2503" i="1" l="1"/>
  <c r="L2504" i="1" s="1"/>
  <c r="Q2504" i="1" s="1"/>
  <c r="X2504" i="1" s="1"/>
  <c r="Y2503" i="1"/>
  <c r="AA2503" i="1" s="1"/>
  <c r="I2504" i="1" l="1"/>
  <c r="M2504" i="1" s="1"/>
  <c r="K2504" i="1"/>
  <c r="T2504" i="1" s="1"/>
  <c r="J2504" i="1"/>
  <c r="S2504" i="1" s="1"/>
  <c r="Z2503" i="1"/>
  <c r="N2504" i="1" l="1"/>
  <c r="R2504" i="1"/>
  <c r="P2504" i="1"/>
  <c r="W2504" i="1" s="1"/>
  <c r="O2504" i="1"/>
  <c r="V2504" i="1" s="1"/>
  <c r="U2504" i="1" l="1"/>
  <c r="I2505" i="1" s="1"/>
  <c r="M2505" i="1" s="1"/>
  <c r="Y2504" i="1"/>
  <c r="AA2504" i="1" s="1"/>
  <c r="Z2504" i="1" l="1"/>
  <c r="J2505" i="1"/>
  <c r="S2505" i="1" s="1"/>
  <c r="L2505" i="1"/>
  <c r="Q2505" i="1" s="1"/>
  <c r="X2505" i="1" s="1"/>
  <c r="K2505" i="1"/>
  <c r="T2505" i="1" s="1"/>
  <c r="R2505" i="1"/>
  <c r="N2505" i="1"/>
  <c r="O2505" i="1" l="1"/>
  <c r="V2505" i="1" s="1"/>
  <c r="U2505" i="1"/>
  <c r="I2506" i="1" s="1"/>
  <c r="R2506" i="1" s="1"/>
  <c r="P2505" i="1"/>
  <c r="W2505" i="1" s="1"/>
  <c r="K2506" i="1" l="1"/>
  <c r="P2506" i="1" s="1"/>
  <c r="M2506" i="1"/>
  <c r="N2506" i="1"/>
  <c r="J2506" i="1"/>
  <c r="O2506" i="1" s="1"/>
  <c r="L2506" i="1"/>
  <c r="Q2506" i="1" s="1"/>
  <c r="X2506" i="1" s="1"/>
  <c r="Y2505" i="1"/>
  <c r="T2506" i="1" l="1"/>
  <c r="W2506" i="1" s="1"/>
  <c r="S2506" i="1"/>
  <c r="V2506" i="1" s="1"/>
  <c r="U2506" i="1"/>
  <c r="I2507" i="1" s="1"/>
  <c r="R2507" i="1" s="1"/>
  <c r="Y2506" i="1"/>
  <c r="Z2506" i="1" s="1"/>
  <c r="Z2505" i="1"/>
  <c r="AA2505" i="1"/>
  <c r="L2507" i="1" l="1"/>
  <c r="Q2507" i="1" s="1"/>
  <c r="X2507" i="1" s="1"/>
  <c r="K2507" i="1"/>
  <c r="P2507" i="1" s="1"/>
  <c r="M2507" i="1"/>
  <c r="N2507" i="1"/>
  <c r="J2507" i="1"/>
  <c r="O2507" i="1" s="1"/>
  <c r="AA2506" i="1"/>
  <c r="U2507" i="1" l="1"/>
  <c r="I2508" i="1" s="1"/>
  <c r="T2507" i="1"/>
  <c r="W2507" i="1" s="1"/>
  <c r="Y2507" i="1"/>
  <c r="Z2507" i="1" s="1"/>
  <c r="S2507" i="1"/>
  <c r="V2507" i="1" s="1"/>
  <c r="K2508" i="1" l="1"/>
  <c r="T2508" i="1" s="1"/>
  <c r="AA2507" i="1"/>
  <c r="L2508" i="1"/>
  <c r="Q2508" i="1" s="1"/>
  <c r="X2508" i="1" s="1"/>
  <c r="J2508" i="1"/>
  <c r="S2508" i="1" s="1"/>
  <c r="M2508" i="1"/>
  <c r="R2508" i="1"/>
  <c r="N2508" i="1"/>
  <c r="P2508" i="1" l="1"/>
  <c r="W2508" i="1" s="1"/>
  <c r="O2508" i="1"/>
  <c r="V2508" i="1" s="1"/>
  <c r="U2508" i="1"/>
  <c r="Y2508" i="1" l="1"/>
  <c r="AA2508" i="1" s="1"/>
  <c r="K2509" i="1"/>
  <c r="J2509" i="1"/>
  <c r="I2509" i="1"/>
  <c r="L2509" i="1"/>
  <c r="Z2508" i="1" l="1"/>
  <c r="Q2509" i="1"/>
  <c r="X2509" i="1" s="1"/>
  <c r="O2509" i="1"/>
  <c r="S2509" i="1"/>
  <c r="N2509" i="1"/>
  <c r="R2509" i="1"/>
  <c r="M2509" i="1"/>
  <c r="P2509" i="1"/>
  <c r="T2509" i="1"/>
  <c r="V2509" i="1" l="1"/>
  <c r="W2509" i="1"/>
  <c r="Y2509" i="1"/>
  <c r="U2509" i="1"/>
  <c r="L2510" i="1" l="1"/>
  <c r="Q2510" i="1" s="1"/>
  <c r="X2510" i="1" s="1"/>
  <c r="J2510" i="1"/>
  <c r="I2510" i="1"/>
  <c r="K2510" i="1"/>
  <c r="AA2509" i="1"/>
  <c r="Z2509" i="1"/>
  <c r="N2510" i="1" l="1"/>
  <c r="M2510" i="1"/>
  <c r="R2510" i="1"/>
  <c r="P2510" i="1"/>
  <c r="T2510" i="1"/>
  <c r="S2510" i="1"/>
  <c r="O2510" i="1"/>
  <c r="V2510" i="1" l="1"/>
  <c r="W2510" i="1"/>
  <c r="U2510" i="1"/>
  <c r="Y2510" i="1"/>
  <c r="J2511" i="1" l="1"/>
  <c r="O2511" i="1" s="1"/>
  <c r="L2511" i="1"/>
  <c r="Q2511" i="1" s="1"/>
  <c r="X2511" i="1" s="1"/>
  <c r="K2511" i="1"/>
  <c r="P2511" i="1" s="1"/>
  <c r="I2511" i="1"/>
  <c r="N2511" i="1" s="1"/>
  <c r="Z2510" i="1"/>
  <c r="AA2510" i="1"/>
  <c r="S2511" i="1" l="1"/>
  <c r="V2511" i="1" s="1"/>
  <c r="T2511" i="1"/>
  <c r="W2511" i="1" s="1"/>
  <c r="R2511" i="1"/>
  <c r="M2511" i="1"/>
  <c r="U2511" i="1" l="1"/>
  <c r="I2512" i="1" s="1"/>
  <c r="M2512" i="1" s="1"/>
  <c r="Y2511" i="1"/>
  <c r="AA2511" i="1" s="1"/>
  <c r="R2512" i="1" l="1"/>
  <c r="N2512" i="1"/>
  <c r="K2512" i="1"/>
  <c r="P2512" i="1" s="1"/>
  <c r="J2512" i="1"/>
  <c r="O2512" i="1" s="1"/>
  <c r="L2512" i="1"/>
  <c r="Q2512" i="1" s="1"/>
  <c r="X2512" i="1" s="1"/>
  <c r="Z2511" i="1"/>
  <c r="U2512" i="1" l="1"/>
  <c r="I2513" i="1" s="1"/>
  <c r="T2512" i="1"/>
  <c r="W2512" i="1" s="1"/>
  <c r="Y2512" i="1"/>
  <c r="AA2512" i="1" s="1"/>
  <c r="S2512" i="1"/>
  <c r="V2512" i="1" s="1"/>
  <c r="J2513" i="1" l="1"/>
  <c r="S2513" i="1" s="1"/>
  <c r="L2513" i="1"/>
  <c r="Q2513" i="1" s="1"/>
  <c r="X2513" i="1" s="1"/>
  <c r="K2513" i="1"/>
  <c r="P2513" i="1" s="1"/>
  <c r="Z2512" i="1"/>
  <c r="R2513" i="1"/>
  <c r="N2513" i="1"/>
  <c r="M2513" i="1"/>
  <c r="O2513" i="1" l="1"/>
  <c r="V2513" i="1" s="1"/>
  <c r="T2513" i="1"/>
  <c r="W2513" i="1" s="1"/>
  <c r="U2513" i="1"/>
  <c r="I2514" i="1" s="1"/>
  <c r="Y2513" i="1" l="1"/>
  <c r="Z2513" i="1" s="1"/>
  <c r="K2514" i="1"/>
  <c r="P2514" i="1" s="1"/>
  <c r="J2514" i="1"/>
  <c r="O2514" i="1" s="1"/>
  <c r="L2514" i="1"/>
  <c r="Q2514" i="1" s="1"/>
  <c r="X2514" i="1" s="1"/>
  <c r="N2514" i="1"/>
  <c r="M2514" i="1"/>
  <c r="R2514" i="1"/>
  <c r="AA2513" i="1" l="1"/>
  <c r="T2514" i="1"/>
  <c r="W2514" i="1" s="1"/>
  <c r="S2514" i="1"/>
  <c r="V2514" i="1" s="1"/>
  <c r="Y2514" i="1"/>
  <c r="Z2514" i="1" s="1"/>
  <c r="U2514" i="1"/>
  <c r="AA2514" i="1" l="1"/>
  <c r="J2515" i="1"/>
  <c r="I2515" i="1"/>
  <c r="K2515" i="1"/>
  <c r="L2515" i="1"/>
  <c r="P2515" i="1" l="1"/>
  <c r="T2515" i="1"/>
  <c r="R2515" i="1"/>
  <c r="N2515" i="1"/>
  <c r="M2515" i="1"/>
  <c r="Q2515" i="1"/>
  <c r="X2515" i="1" s="1"/>
  <c r="S2515" i="1"/>
  <c r="O2515" i="1"/>
  <c r="W2515" i="1" l="1"/>
  <c r="V2515" i="1"/>
  <c r="Y2515" i="1"/>
  <c r="AA2515" i="1" s="1"/>
  <c r="U2515" i="1"/>
  <c r="Z2515" i="1" l="1"/>
  <c r="I2516" i="1"/>
  <c r="J2516" i="1"/>
  <c r="K2516" i="1"/>
  <c r="L2516" i="1"/>
  <c r="T2516" i="1" l="1"/>
  <c r="P2516" i="1"/>
  <c r="S2516" i="1"/>
  <c r="O2516" i="1"/>
  <c r="Q2516" i="1"/>
  <c r="X2516" i="1" s="1"/>
  <c r="M2516" i="1"/>
  <c r="N2516" i="1"/>
  <c r="R2516" i="1"/>
  <c r="W2516" i="1" l="1"/>
  <c r="V2516" i="1"/>
  <c r="Y2516" i="1"/>
  <c r="U2516" i="1"/>
  <c r="K2517" i="1" l="1"/>
  <c r="J2517" i="1"/>
  <c r="I2517" i="1"/>
  <c r="Z2516" i="1"/>
  <c r="AA2516" i="1"/>
  <c r="L2517" i="1"/>
  <c r="N2517" i="1" l="1"/>
  <c r="R2517" i="1"/>
  <c r="M2517" i="1"/>
  <c r="Q2517" i="1"/>
  <c r="X2517" i="1" s="1"/>
  <c r="O2517" i="1"/>
  <c r="S2517" i="1"/>
  <c r="P2517" i="1"/>
  <c r="T2517" i="1"/>
  <c r="V2517" i="1" l="1"/>
  <c r="W2517" i="1"/>
  <c r="Y2517" i="1"/>
  <c r="U2517" i="1"/>
  <c r="J2518" i="1" l="1"/>
  <c r="I2518" i="1"/>
  <c r="K2518" i="1"/>
  <c r="AA2517" i="1"/>
  <c r="Z2517" i="1"/>
  <c r="L2518" i="1"/>
  <c r="Q2518" i="1" l="1"/>
  <c r="X2518" i="1" s="1"/>
  <c r="R2518" i="1"/>
  <c r="M2518" i="1"/>
  <c r="N2518" i="1"/>
  <c r="T2518" i="1"/>
  <c r="P2518" i="1"/>
  <c r="S2518" i="1"/>
  <c r="O2518" i="1"/>
  <c r="V2518" i="1" l="1"/>
  <c r="W2518" i="1"/>
  <c r="Y2518" i="1"/>
  <c r="AA2518" i="1" s="1"/>
  <c r="U2518" i="1"/>
  <c r="Z2518" i="1" l="1"/>
  <c r="J2519" i="1"/>
  <c r="K2519" i="1"/>
  <c r="I2519" i="1"/>
  <c r="L2519" i="1"/>
  <c r="Q2519" i="1" l="1"/>
  <c r="X2519" i="1" s="1"/>
  <c r="N2519" i="1"/>
  <c r="M2519" i="1"/>
  <c r="R2519" i="1"/>
  <c r="T2519" i="1"/>
  <c r="P2519" i="1"/>
  <c r="S2519" i="1"/>
  <c r="O2519" i="1"/>
  <c r="V2519" i="1" l="1"/>
  <c r="W2519" i="1"/>
  <c r="Y2519" i="1"/>
  <c r="AA2519" i="1" s="1"/>
  <c r="U2519" i="1"/>
  <c r="Z2519" i="1" l="1"/>
  <c r="I2520" i="1"/>
  <c r="K2520" i="1"/>
  <c r="J2520" i="1"/>
  <c r="L2520" i="1"/>
  <c r="O2520" i="1" l="1"/>
  <c r="S2520" i="1"/>
  <c r="P2520" i="1"/>
  <c r="T2520" i="1"/>
  <c r="Q2520" i="1"/>
  <c r="X2520" i="1" s="1"/>
  <c r="M2520" i="1"/>
  <c r="N2520" i="1"/>
  <c r="R2520" i="1"/>
  <c r="V2520" i="1" l="1"/>
  <c r="W2520" i="1"/>
  <c r="Y2520" i="1"/>
  <c r="U2520" i="1"/>
  <c r="AA2520" i="1" l="1"/>
  <c r="Z2520" i="1"/>
  <c r="J2521" i="1"/>
  <c r="I2521" i="1"/>
  <c r="K2521" i="1"/>
  <c r="L2521" i="1"/>
  <c r="Q2521" i="1" l="1"/>
  <c r="X2521" i="1" s="1"/>
  <c r="R2521" i="1"/>
  <c r="N2521" i="1"/>
  <c r="M2521" i="1"/>
  <c r="T2521" i="1"/>
  <c r="P2521" i="1"/>
  <c r="S2521" i="1"/>
  <c r="O2521" i="1"/>
  <c r="V2521" i="1" l="1"/>
  <c r="W2521" i="1"/>
  <c r="Y2521" i="1"/>
  <c r="AA2521" i="1" s="1"/>
  <c r="U2521" i="1"/>
  <c r="Z2521" i="1" l="1"/>
  <c r="K2522" i="1"/>
  <c r="J2522" i="1"/>
  <c r="I2522" i="1"/>
  <c r="L2522" i="1"/>
  <c r="N2522" i="1" l="1"/>
  <c r="M2522" i="1"/>
  <c r="R2522" i="1"/>
  <c r="Q2522" i="1"/>
  <c r="X2522" i="1" s="1"/>
  <c r="O2522" i="1"/>
  <c r="S2522" i="1"/>
  <c r="P2522" i="1"/>
  <c r="T2522" i="1"/>
  <c r="V2522" i="1" l="1"/>
  <c r="W2522" i="1"/>
  <c r="Y2522" i="1"/>
  <c r="U2522" i="1"/>
  <c r="Z2522" i="1" l="1"/>
  <c r="AA2522" i="1"/>
  <c r="J2523" i="1"/>
  <c r="I2523" i="1"/>
  <c r="K2523" i="1"/>
  <c r="L2523" i="1"/>
  <c r="P2523" i="1" l="1"/>
  <c r="T2523" i="1"/>
  <c r="Q2523" i="1"/>
  <c r="X2523" i="1" s="1"/>
  <c r="R2523" i="1"/>
  <c r="N2523" i="1"/>
  <c r="M2523" i="1"/>
  <c r="S2523" i="1"/>
  <c r="O2523" i="1"/>
  <c r="W2523" i="1" l="1"/>
  <c r="U2523" i="1"/>
  <c r="I2524" i="1" s="1"/>
  <c r="V2523" i="1"/>
  <c r="Y2523" i="1"/>
  <c r="L2524" i="1" l="1"/>
  <c r="Q2524" i="1" s="1"/>
  <c r="X2524" i="1" s="1"/>
  <c r="J2524" i="1"/>
  <c r="S2524" i="1" s="1"/>
  <c r="K2524" i="1"/>
  <c r="P2524" i="1" s="1"/>
  <c r="AA2523" i="1"/>
  <c r="Z2523" i="1"/>
  <c r="R2524" i="1"/>
  <c r="N2524" i="1"/>
  <c r="M2524" i="1"/>
  <c r="O2524" i="1" l="1"/>
  <c r="V2524" i="1" s="1"/>
  <c r="T2524" i="1"/>
  <c r="W2524" i="1" s="1"/>
  <c r="U2524" i="1"/>
  <c r="Y2524" i="1" l="1"/>
  <c r="Z2524" i="1" s="1"/>
  <c r="J2525" i="1"/>
  <c r="I2525" i="1"/>
  <c r="K2525" i="1"/>
  <c r="L2525" i="1"/>
  <c r="AA2524" i="1" l="1"/>
  <c r="Q2525" i="1"/>
  <c r="X2525" i="1" s="1"/>
  <c r="M2525" i="1"/>
  <c r="R2525" i="1"/>
  <c r="N2525" i="1"/>
  <c r="T2525" i="1"/>
  <c r="P2525" i="1"/>
  <c r="S2525" i="1"/>
  <c r="O2525" i="1"/>
  <c r="W2525" i="1" l="1"/>
  <c r="U2525" i="1"/>
  <c r="V2525" i="1"/>
  <c r="Y2525" i="1"/>
  <c r="K2526" i="1" l="1"/>
  <c r="T2526" i="1" s="1"/>
  <c r="L2526" i="1"/>
  <c r="Q2526" i="1" s="1"/>
  <c r="X2526" i="1" s="1"/>
  <c r="J2526" i="1"/>
  <c r="O2526" i="1" s="1"/>
  <c r="I2526" i="1"/>
  <c r="N2526" i="1" s="1"/>
  <c r="Z2525" i="1"/>
  <c r="AA2525" i="1"/>
  <c r="P2526" i="1" l="1"/>
  <c r="W2526" i="1" s="1"/>
  <c r="S2526" i="1"/>
  <c r="V2526" i="1" s="1"/>
  <c r="R2526" i="1"/>
  <c r="M2526" i="1"/>
  <c r="Y2526" i="1" l="1"/>
  <c r="Z2526" i="1" s="1"/>
  <c r="U2526" i="1"/>
  <c r="J2527" i="1" s="1"/>
  <c r="AA2526" i="1" l="1"/>
  <c r="L2527" i="1"/>
  <c r="Q2527" i="1" s="1"/>
  <c r="X2527" i="1" s="1"/>
  <c r="K2527" i="1"/>
  <c r="P2527" i="1" s="1"/>
  <c r="I2527" i="1"/>
  <c r="M2527" i="1" s="1"/>
  <c r="S2527" i="1"/>
  <c r="O2527" i="1"/>
  <c r="N2527" i="1" l="1"/>
  <c r="Y2527" i="1" s="1"/>
  <c r="R2527" i="1"/>
  <c r="T2527" i="1"/>
  <c r="W2527" i="1" s="1"/>
  <c r="V2527" i="1"/>
  <c r="U2527" i="1" l="1"/>
  <c r="J2528" i="1" s="1"/>
  <c r="S2528" i="1" s="1"/>
  <c r="AA2527" i="1"/>
  <c r="Z2527" i="1"/>
  <c r="I2528" i="1" l="1"/>
  <c r="R2528" i="1" s="1"/>
  <c r="K2528" i="1"/>
  <c r="T2528" i="1" s="1"/>
  <c r="L2528" i="1"/>
  <c r="Q2528" i="1" s="1"/>
  <c r="X2528" i="1" s="1"/>
  <c r="O2528" i="1"/>
  <c r="V2528" i="1" s="1"/>
  <c r="N2528" i="1" l="1"/>
  <c r="M2528" i="1"/>
  <c r="P2528" i="1"/>
  <c r="U2528" i="1" l="1"/>
  <c r="I2529" i="1" s="1"/>
  <c r="N2529" i="1" s="1"/>
  <c r="Y2528" i="1"/>
  <c r="AA2528" i="1" s="1"/>
  <c r="W2528" i="1"/>
  <c r="R2529" i="1" l="1"/>
  <c r="J2529" i="1"/>
  <c r="S2529" i="1" s="1"/>
  <c r="K2529" i="1"/>
  <c r="P2529" i="1" s="1"/>
  <c r="M2529" i="1"/>
  <c r="Z2528" i="1"/>
  <c r="L2529" i="1"/>
  <c r="Q2529" i="1" s="1"/>
  <c r="X2529" i="1" s="1"/>
  <c r="O2529" i="1" l="1"/>
  <c r="V2529" i="1" s="1"/>
  <c r="U2529" i="1"/>
  <c r="I2530" i="1" s="1"/>
  <c r="T2529" i="1"/>
  <c r="W2529" i="1" s="1"/>
  <c r="Y2529" i="1" l="1"/>
  <c r="AA2529" i="1" s="1"/>
  <c r="J2530" i="1"/>
  <c r="O2530" i="1" s="1"/>
  <c r="K2530" i="1"/>
  <c r="P2530" i="1" s="1"/>
  <c r="L2530" i="1"/>
  <c r="Q2530" i="1" s="1"/>
  <c r="X2530" i="1" s="1"/>
  <c r="R2530" i="1"/>
  <c r="N2530" i="1"/>
  <c r="M2530" i="1"/>
  <c r="Z2529" i="1" l="1"/>
  <c r="S2530" i="1"/>
  <c r="V2530" i="1" s="1"/>
  <c r="T2530" i="1"/>
  <c r="W2530" i="1" s="1"/>
  <c r="Y2530" i="1"/>
  <c r="U2530" i="1"/>
  <c r="L2531" i="1" l="1"/>
  <c r="Q2531" i="1" s="1"/>
  <c r="X2531" i="1" s="1"/>
  <c r="J2531" i="1"/>
  <c r="I2531" i="1"/>
  <c r="K2531" i="1"/>
  <c r="Z2530" i="1"/>
  <c r="AA2530" i="1"/>
  <c r="N2531" i="1" l="1"/>
  <c r="M2531" i="1"/>
  <c r="R2531" i="1"/>
  <c r="T2531" i="1"/>
  <c r="P2531" i="1"/>
  <c r="O2531" i="1"/>
  <c r="S2531" i="1"/>
  <c r="W2531" i="1" l="1"/>
  <c r="V2531" i="1"/>
  <c r="Y2531" i="1"/>
  <c r="U2531" i="1"/>
  <c r="J2532" i="1" l="1"/>
  <c r="I2532" i="1"/>
  <c r="K2532" i="1"/>
  <c r="Z2531" i="1"/>
  <c r="AA2531" i="1"/>
  <c r="L2532" i="1"/>
  <c r="R2532" i="1" l="1"/>
  <c r="N2532" i="1"/>
  <c r="M2532" i="1"/>
  <c r="Q2532" i="1"/>
  <c r="X2532" i="1" s="1"/>
  <c r="P2532" i="1"/>
  <c r="T2532" i="1"/>
  <c r="O2532" i="1"/>
  <c r="S2532" i="1"/>
  <c r="U2532" i="1" l="1"/>
  <c r="I2533" i="1" s="1"/>
  <c r="W2532" i="1"/>
  <c r="V2532" i="1"/>
  <c r="Y2532" i="1"/>
  <c r="J2533" i="1" l="1"/>
  <c r="O2533" i="1" s="1"/>
  <c r="L2533" i="1"/>
  <c r="Q2533" i="1" s="1"/>
  <c r="X2533" i="1" s="1"/>
  <c r="K2533" i="1"/>
  <c r="T2533" i="1" s="1"/>
  <c r="AA2532" i="1"/>
  <c r="Z2532" i="1"/>
  <c r="M2533" i="1"/>
  <c r="R2533" i="1"/>
  <c r="N2533" i="1"/>
  <c r="S2533" i="1" l="1"/>
  <c r="V2533" i="1" s="1"/>
  <c r="P2533" i="1"/>
  <c r="W2533" i="1" s="1"/>
  <c r="U2533" i="1"/>
  <c r="Y2533" i="1" l="1"/>
  <c r="AA2533" i="1" s="1"/>
  <c r="J2534" i="1"/>
  <c r="I2534" i="1"/>
  <c r="K2534" i="1"/>
  <c r="L2534" i="1"/>
  <c r="Z2533" i="1" l="1"/>
  <c r="Q2534" i="1"/>
  <c r="X2534" i="1" s="1"/>
  <c r="N2534" i="1"/>
  <c r="M2534" i="1"/>
  <c r="R2534" i="1"/>
  <c r="P2534" i="1"/>
  <c r="T2534" i="1"/>
  <c r="O2534" i="1"/>
  <c r="S2534" i="1"/>
  <c r="V2534" i="1" l="1"/>
  <c r="W2534" i="1"/>
  <c r="Y2534" i="1"/>
  <c r="U2534" i="1"/>
  <c r="J2535" i="1" l="1"/>
  <c r="I2535" i="1"/>
  <c r="K2535" i="1"/>
  <c r="Z2534" i="1"/>
  <c r="AA2534" i="1"/>
  <c r="L2535" i="1"/>
  <c r="Q2535" i="1" l="1"/>
  <c r="X2535" i="1" s="1"/>
  <c r="R2535" i="1"/>
  <c r="N2535" i="1"/>
  <c r="M2535" i="1"/>
  <c r="P2535" i="1"/>
  <c r="T2535" i="1"/>
  <c r="S2535" i="1"/>
  <c r="O2535" i="1"/>
  <c r="W2535" i="1" l="1"/>
  <c r="V2535" i="1"/>
  <c r="U2535" i="1"/>
  <c r="Y2535" i="1"/>
  <c r="J2536" i="1" l="1"/>
  <c r="O2536" i="1" s="1"/>
  <c r="L2536" i="1"/>
  <c r="Q2536" i="1" s="1"/>
  <c r="X2536" i="1" s="1"/>
  <c r="K2536" i="1"/>
  <c r="T2536" i="1" s="1"/>
  <c r="I2536" i="1"/>
  <c r="N2536" i="1" s="1"/>
  <c r="AA2535" i="1"/>
  <c r="Z2535" i="1"/>
  <c r="S2536" i="1" l="1"/>
  <c r="V2536" i="1" s="1"/>
  <c r="R2536" i="1"/>
  <c r="M2536" i="1"/>
  <c r="P2536" i="1"/>
  <c r="Y2536" i="1" l="1"/>
  <c r="AA2536" i="1" s="1"/>
  <c r="W2536" i="1"/>
  <c r="U2536" i="1"/>
  <c r="I2537" i="1" s="1"/>
  <c r="L2537" i="1" l="1"/>
  <c r="Q2537" i="1" s="1"/>
  <c r="X2537" i="1" s="1"/>
  <c r="J2537" i="1"/>
  <c r="O2537" i="1" s="1"/>
  <c r="K2537" i="1"/>
  <c r="P2537" i="1" s="1"/>
  <c r="Z2536" i="1"/>
  <c r="N2537" i="1"/>
  <c r="M2537" i="1"/>
  <c r="R2537" i="1"/>
  <c r="S2537" i="1" l="1"/>
  <c r="V2537" i="1" s="1"/>
  <c r="T2537" i="1"/>
  <c r="W2537" i="1" s="1"/>
  <c r="Y2537" i="1"/>
  <c r="U2537" i="1"/>
  <c r="J2538" i="1" l="1"/>
  <c r="I2538" i="1"/>
  <c r="K2538" i="1"/>
  <c r="AA2537" i="1"/>
  <c r="Z2537" i="1"/>
  <c r="L2538" i="1"/>
  <c r="Q2538" i="1" l="1"/>
  <c r="X2538" i="1" s="1"/>
  <c r="R2538" i="1"/>
  <c r="N2538" i="1"/>
  <c r="M2538" i="1"/>
  <c r="T2538" i="1"/>
  <c r="P2538" i="1"/>
  <c r="S2538" i="1"/>
  <c r="O2538" i="1"/>
  <c r="U2538" i="1" l="1"/>
  <c r="I2539" i="1" s="1"/>
  <c r="W2538" i="1"/>
  <c r="V2538" i="1"/>
  <c r="Y2538" i="1"/>
  <c r="Z2538" i="1" s="1"/>
  <c r="J2539" i="1" l="1"/>
  <c r="S2539" i="1" s="1"/>
  <c r="K2539" i="1"/>
  <c r="T2539" i="1" s="1"/>
  <c r="L2539" i="1"/>
  <c r="Q2539" i="1" s="1"/>
  <c r="X2539" i="1" s="1"/>
  <c r="AA2538" i="1"/>
  <c r="N2539" i="1"/>
  <c r="M2539" i="1"/>
  <c r="R2539" i="1"/>
  <c r="O2539" i="1" l="1"/>
  <c r="V2539" i="1" s="1"/>
  <c r="P2539" i="1"/>
  <c r="W2539" i="1" s="1"/>
  <c r="U2539" i="1"/>
  <c r="Y2539" i="1" l="1"/>
  <c r="AA2539" i="1" s="1"/>
  <c r="J2540" i="1"/>
  <c r="I2540" i="1"/>
  <c r="K2540" i="1"/>
  <c r="L2540" i="1"/>
  <c r="Z2539" i="1" l="1"/>
  <c r="Q2540" i="1"/>
  <c r="X2540" i="1" s="1"/>
  <c r="R2540" i="1"/>
  <c r="N2540" i="1"/>
  <c r="M2540" i="1"/>
  <c r="P2540" i="1"/>
  <c r="T2540" i="1"/>
  <c r="O2540" i="1"/>
  <c r="S2540" i="1"/>
  <c r="W2540" i="1" l="1"/>
  <c r="V2540" i="1"/>
  <c r="Y2540" i="1"/>
  <c r="U2540" i="1"/>
  <c r="J2541" i="1" l="1"/>
  <c r="I2541" i="1"/>
  <c r="K2541" i="1"/>
  <c r="AA2540" i="1"/>
  <c r="Z2540" i="1"/>
  <c r="L2541" i="1"/>
  <c r="Q2541" i="1" l="1"/>
  <c r="X2541" i="1" s="1"/>
  <c r="M2541" i="1"/>
  <c r="R2541" i="1"/>
  <c r="N2541" i="1"/>
  <c r="T2541" i="1"/>
  <c r="P2541" i="1"/>
  <c r="S2541" i="1"/>
  <c r="O2541" i="1"/>
  <c r="W2541" i="1" l="1"/>
  <c r="U2541" i="1"/>
  <c r="I2542" i="1" s="1"/>
  <c r="V2541" i="1"/>
  <c r="Y2541" i="1"/>
  <c r="L2542" i="1" l="1"/>
  <c r="Q2542" i="1" s="1"/>
  <c r="X2542" i="1" s="1"/>
  <c r="K2542" i="1"/>
  <c r="P2542" i="1" s="1"/>
  <c r="J2542" i="1"/>
  <c r="O2542" i="1" s="1"/>
  <c r="AA2541" i="1"/>
  <c r="Z2541" i="1"/>
  <c r="N2542" i="1"/>
  <c r="M2542" i="1"/>
  <c r="R2542" i="1"/>
  <c r="S2542" i="1" l="1"/>
  <c r="V2542" i="1" s="1"/>
  <c r="T2542" i="1"/>
  <c r="W2542" i="1" s="1"/>
  <c r="Y2542" i="1"/>
  <c r="Z2542" i="1" s="1"/>
  <c r="U2542" i="1"/>
  <c r="AA2542" i="1" l="1"/>
  <c r="J2543" i="1"/>
  <c r="I2543" i="1"/>
  <c r="K2543" i="1"/>
  <c r="L2543" i="1"/>
  <c r="Q2543" i="1" l="1"/>
  <c r="X2543" i="1" s="1"/>
  <c r="R2543" i="1"/>
  <c r="N2543" i="1"/>
  <c r="M2543" i="1"/>
  <c r="P2543" i="1"/>
  <c r="T2543" i="1"/>
  <c r="S2543" i="1"/>
  <c r="O2543" i="1"/>
  <c r="Y2543" i="1" l="1"/>
  <c r="AA2543" i="1" s="1"/>
  <c r="W2543" i="1"/>
  <c r="V2543" i="1"/>
  <c r="U2543" i="1"/>
  <c r="Z2543" i="1" l="1"/>
  <c r="J2544" i="1"/>
  <c r="I2544" i="1"/>
  <c r="K2544" i="1"/>
  <c r="L2544" i="1"/>
  <c r="Q2544" i="1" l="1"/>
  <c r="X2544" i="1" s="1"/>
  <c r="N2544" i="1"/>
  <c r="M2544" i="1"/>
  <c r="R2544" i="1"/>
  <c r="T2544" i="1"/>
  <c r="P2544" i="1"/>
  <c r="S2544" i="1"/>
  <c r="O2544" i="1"/>
  <c r="W2544" i="1" l="1"/>
  <c r="V2544" i="1"/>
  <c r="Y2544" i="1"/>
  <c r="U2544" i="1"/>
  <c r="I2545" i="1" l="1"/>
  <c r="K2545" i="1"/>
  <c r="J2545" i="1"/>
  <c r="AA2544" i="1"/>
  <c r="Z2544" i="1"/>
  <c r="L2545" i="1"/>
  <c r="P2545" i="1" l="1"/>
  <c r="T2545" i="1"/>
  <c r="Q2545" i="1"/>
  <c r="X2545" i="1" s="1"/>
  <c r="O2545" i="1"/>
  <c r="S2545" i="1"/>
  <c r="N2545" i="1"/>
  <c r="M2545" i="1"/>
  <c r="R2545" i="1"/>
  <c r="W2545" i="1" l="1"/>
  <c r="V2545" i="1"/>
  <c r="U2545" i="1"/>
  <c r="Y2545" i="1"/>
  <c r="L2546" i="1" l="1"/>
  <c r="Q2546" i="1" s="1"/>
  <c r="X2546" i="1" s="1"/>
  <c r="K2546" i="1"/>
  <c r="T2546" i="1" s="1"/>
  <c r="I2546" i="1"/>
  <c r="R2546" i="1" s="1"/>
  <c r="J2546" i="1"/>
  <c r="O2546" i="1" s="1"/>
  <c r="AA2545" i="1"/>
  <c r="Z2545" i="1"/>
  <c r="P2546" i="1" l="1"/>
  <c r="W2546" i="1" s="1"/>
  <c r="S2546" i="1"/>
  <c r="V2546" i="1" s="1"/>
  <c r="M2546" i="1"/>
  <c r="N2546" i="1"/>
  <c r="Y2546" i="1" l="1"/>
  <c r="AA2546" i="1" s="1"/>
  <c r="U2546" i="1"/>
  <c r="I2547" i="1" s="1"/>
  <c r="Z2546" i="1" l="1"/>
  <c r="J2547" i="1"/>
  <c r="S2547" i="1" s="1"/>
  <c r="K2547" i="1"/>
  <c r="P2547" i="1" s="1"/>
  <c r="L2547" i="1"/>
  <c r="Q2547" i="1" s="1"/>
  <c r="X2547" i="1" s="1"/>
  <c r="N2547" i="1"/>
  <c r="M2547" i="1"/>
  <c r="R2547" i="1"/>
  <c r="O2547" i="1" l="1"/>
  <c r="Y2547" i="1" s="1"/>
  <c r="AA2547" i="1" s="1"/>
  <c r="T2547" i="1"/>
  <c r="W2547" i="1" s="1"/>
  <c r="U2547" i="1"/>
  <c r="V2547" i="1" l="1"/>
  <c r="J2548" i="1" s="1"/>
  <c r="Z2547" i="1"/>
  <c r="I2548" i="1"/>
  <c r="L2548" i="1" l="1"/>
  <c r="Q2548" i="1" s="1"/>
  <c r="X2548" i="1" s="1"/>
  <c r="K2548" i="1"/>
  <c r="P2548" i="1" s="1"/>
  <c r="R2548" i="1"/>
  <c r="N2548" i="1"/>
  <c r="M2548" i="1"/>
  <c r="O2548" i="1"/>
  <c r="S2548" i="1"/>
  <c r="T2548" i="1" l="1"/>
  <c r="W2548" i="1" s="1"/>
  <c r="V2548" i="1"/>
  <c r="Y2548" i="1"/>
  <c r="AA2548" i="1" s="1"/>
  <c r="U2548" i="1"/>
  <c r="Z2548" i="1" l="1"/>
  <c r="J2549" i="1"/>
  <c r="I2549" i="1"/>
  <c r="K2549" i="1"/>
  <c r="L2549" i="1"/>
  <c r="T2549" i="1" l="1"/>
  <c r="P2549" i="1"/>
  <c r="M2549" i="1"/>
  <c r="R2549" i="1"/>
  <c r="N2549" i="1"/>
  <c r="Q2549" i="1"/>
  <c r="X2549" i="1" s="1"/>
  <c r="S2549" i="1"/>
  <c r="O2549" i="1"/>
  <c r="W2549" i="1" l="1"/>
  <c r="V2549" i="1"/>
  <c r="Y2549" i="1"/>
  <c r="U2549" i="1"/>
  <c r="K2550" i="1" l="1"/>
  <c r="J2550" i="1"/>
  <c r="I2550" i="1"/>
  <c r="AA2549" i="1"/>
  <c r="Z2549" i="1"/>
  <c r="L2550" i="1"/>
  <c r="Q2550" i="1" l="1"/>
  <c r="X2550" i="1" s="1"/>
  <c r="O2550" i="1"/>
  <c r="S2550" i="1"/>
  <c r="N2550" i="1"/>
  <c r="M2550" i="1"/>
  <c r="R2550" i="1"/>
  <c r="P2550" i="1"/>
  <c r="T2550" i="1"/>
  <c r="U2550" i="1" l="1"/>
  <c r="W2550" i="1"/>
  <c r="V2550" i="1"/>
  <c r="Y2550" i="1"/>
  <c r="J2551" i="1" l="1"/>
  <c r="S2551" i="1" s="1"/>
  <c r="I2551" i="1"/>
  <c r="R2551" i="1" s="1"/>
  <c r="K2551" i="1"/>
  <c r="P2551" i="1" s="1"/>
  <c r="L2551" i="1"/>
  <c r="Q2551" i="1" s="1"/>
  <c r="X2551" i="1" s="1"/>
  <c r="AA2550" i="1"/>
  <c r="Z2550" i="1"/>
  <c r="O2551" i="1" l="1"/>
  <c r="V2551" i="1" s="1"/>
  <c r="T2551" i="1"/>
  <c r="W2551" i="1" s="1"/>
  <c r="M2551" i="1"/>
  <c r="N2551" i="1"/>
  <c r="Y2551" i="1" l="1"/>
  <c r="Z2551" i="1" s="1"/>
  <c r="U2551" i="1"/>
  <c r="J2552" i="1" s="1"/>
  <c r="AA2551" i="1" l="1"/>
  <c r="L2552" i="1"/>
  <c r="Q2552" i="1" s="1"/>
  <c r="X2552" i="1" s="1"/>
  <c r="I2552" i="1"/>
  <c r="N2552" i="1" s="1"/>
  <c r="K2552" i="1"/>
  <c r="S2552" i="1"/>
  <c r="O2552" i="1"/>
  <c r="R2552" i="1" l="1"/>
  <c r="M2552" i="1"/>
  <c r="V2552" i="1"/>
  <c r="P2552" i="1"/>
  <c r="T2552" i="1"/>
  <c r="U2552" i="1" l="1"/>
  <c r="I2553" i="1" s="1"/>
  <c r="N2553" i="1" s="1"/>
  <c r="Y2552" i="1"/>
  <c r="AA2552" i="1" s="1"/>
  <c r="W2552" i="1"/>
  <c r="R2553" i="1" l="1"/>
  <c r="M2553" i="1"/>
  <c r="J2553" i="1"/>
  <c r="O2553" i="1" s="1"/>
  <c r="Z2552" i="1"/>
  <c r="L2553" i="1"/>
  <c r="Q2553" i="1" s="1"/>
  <c r="X2553" i="1" s="1"/>
  <c r="K2553" i="1"/>
  <c r="U2553" i="1" l="1"/>
  <c r="I2554" i="1" s="1"/>
  <c r="S2553" i="1"/>
  <c r="V2553" i="1" s="1"/>
  <c r="P2553" i="1"/>
  <c r="Y2553" i="1" s="1"/>
  <c r="AA2553" i="1" s="1"/>
  <c r="T2553" i="1"/>
  <c r="J2554" i="1" l="1"/>
  <c r="S2554" i="1" s="1"/>
  <c r="Z2553" i="1"/>
  <c r="W2553" i="1"/>
  <c r="L2554" i="1" s="1"/>
  <c r="Q2554" i="1" s="1"/>
  <c r="X2554" i="1" s="1"/>
  <c r="R2554" i="1"/>
  <c r="N2554" i="1"/>
  <c r="M2554" i="1"/>
  <c r="O2554" i="1" l="1"/>
  <c r="V2554" i="1" s="1"/>
  <c r="K2554" i="1"/>
  <c r="T2554" i="1" s="1"/>
  <c r="U2554" i="1"/>
  <c r="P2554" i="1" l="1"/>
  <c r="J2555" i="1"/>
  <c r="I2555" i="1"/>
  <c r="W2554" i="1" l="1"/>
  <c r="Y2554" i="1"/>
  <c r="N2555" i="1"/>
  <c r="M2555" i="1"/>
  <c r="R2555" i="1"/>
  <c r="O2555" i="1"/>
  <c r="S2555" i="1"/>
  <c r="AA2554" i="1" l="1"/>
  <c r="Z2554" i="1"/>
  <c r="K2555" i="1"/>
  <c r="L2555" i="1"/>
  <c r="Q2555" i="1" s="1"/>
  <c r="X2555" i="1" s="1"/>
  <c r="V2555" i="1"/>
  <c r="U2555" i="1"/>
  <c r="T2555" i="1" l="1"/>
  <c r="P2555" i="1"/>
  <c r="J2556" i="1"/>
  <c r="I2556" i="1"/>
  <c r="W2555" i="1" l="1"/>
  <c r="Y2555" i="1"/>
  <c r="R2556" i="1"/>
  <c r="N2556" i="1"/>
  <c r="M2556" i="1"/>
  <c r="O2556" i="1"/>
  <c r="S2556" i="1"/>
  <c r="AA2555" i="1" l="1"/>
  <c r="Z2555" i="1"/>
  <c r="K2556" i="1"/>
  <c r="L2556" i="1"/>
  <c r="Q2556" i="1" s="1"/>
  <c r="X2556" i="1" s="1"/>
  <c r="V2556" i="1"/>
  <c r="U2556" i="1"/>
  <c r="P2556" i="1" l="1"/>
  <c r="T2556" i="1"/>
  <c r="J2557" i="1"/>
  <c r="I2557" i="1"/>
  <c r="W2556" i="1" l="1"/>
  <c r="Y2556" i="1"/>
  <c r="M2557" i="1"/>
  <c r="R2557" i="1"/>
  <c r="N2557" i="1"/>
  <c r="S2557" i="1"/>
  <c r="O2557" i="1"/>
  <c r="AA2556" i="1" l="1"/>
  <c r="Z2556" i="1"/>
  <c r="L2557" i="1"/>
  <c r="Q2557" i="1" s="1"/>
  <c r="X2557" i="1" s="1"/>
  <c r="K2557" i="1"/>
  <c r="V2557" i="1"/>
  <c r="U2557" i="1"/>
  <c r="P2557" i="1" l="1"/>
  <c r="Y2557" i="1" s="1"/>
  <c r="Z2557" i="1" s="1"/>
  <c r="T2557" i="1"/>
  <c r="J2558" i="1"/>
  <c r="I2558" i="1"/>
  <c r="W2557" i="1" l="1"/>
  <c r="L2558" i="1" s="1"/>
  <c r="Q2558" i="1" s="1"/>
  <c r="X2558" i="1" s="1"/>
  <c r="AA2557" i="1"/>
  <c r="N2558" i="1"/>
  <c r="M2558" i="1"/>
  <c r="R2558" i="1"/>
  <c r="O2558" i="1"/>
  <c r="S2558" i="1"/>
  <c r="K2558" i="1" l="1"/>
  <c r="T2558" i="1" s="1"/>
  <c r="V2558" i="1"/>
  <c r="U2558" i="1"/>
  <c r="P2558" i="1" l="1"/>
  <c r="Y2558" i="1" s="1"/>
  <c r="AA2558" i="1" s="1"/>
  <c r="J2559" i="1"/>
  <c r="I2559" i="1"/>
  <c r="Z2558" i="1" l="1"/>
  <c r="W2558" i="1"/>
  <c r="R2559" i="1"/>
  <c r="N2559" i="1"/>
  <c r="M2559" i="1"/>
  <c r="S2559" i="1"/>
  <c r="O2559" i="1"/>
  <c r="K2559" i="1" l="1"/>
  <c r="L2559" i="1"/>
  <c r="Q2559" i="1" s="1"/>
  <c r="X2559" i="1" s="1"/>
  <c r="V2559" i="1"/>
  <c r="U2559" i="1"/>
  <c r="T2559" i="1" l="1"/>
  <c r="P2559" i="1"/>
  <c r="W2559" i="1" l="1"/>
  <c r="Y2559" i="1"/>
  <c r="AK10" i="1" s="1"/>
  <c r="Z2559" i="1" l="1"/>
  <c r="AJ1" i="1" s="1"/>
  <c r="AA2559" i="1"/>
  <c r="AJ2" i="1" s="1"/>
</calcChain>
</file>

<file path=xl/sharedStrings.xml><?xml version="1.0" encoding="utf-8"?>
<sst xmlns="http://schemas.openxmlformats.org/spreadsheetml/2006/main" count="166" uniqueCount="86">
  <si>
    <t>入力データ</t>
    <rPh sb="0" eb="2">
      <t>ニュウリョク</t>
    </rPh>
    <phoneticPr fontId="3"/>
  </si>
  <si>
    <t>当該日開始時の水深S</t>
    <rPh sb="0" eb="2">
      <t>トウガイ</t>
    </rPh>
    <rPh sb="2" eb="3">
      <t>ビ</t>
    </rPh>
    <rPh sb="3" eb="5">
      <t>カイシ</t>
    </rPh>
    <rPh sb="5" eb="6">
      <t>ジ</t>
    </rPh>
    <rPh sb="7" eb="9">
      <t>スイシン</t>
    </rPh>
    <phoneticPr fontId="3"/>
  </si>
  <si>
    <t>流出量</t>
    <rPh sb="0" eb="2">
      <t>リュウシュツ</t>
    </rPh>
    <rPh sb="2" eb="3">
      <t>リョウ</t>
    </rPh>
    <phoneticPr fontId="3"/>
  </si>
  <si>
    <t>浸透量</t>
    <rPh sb="0" eb="2">
      <t>シントウ</t>
    </rPh>
    <rPh sb="2" eb="3">
      <t>リョウ</t>
    </rPh>
    <phoneticPr fontId="3"/>
  </si>
  <si>
    <t>当該日終了時の水深S</t>
    <rPh sb="0" eb="2">
      <t>トウガイ</t>
    </rPh>
    <rPh sb="2" eb="3">
      <t>ビ</t>
    </rPh>
    <rPh sb="3" eb="5">
      <t>シュウリョウ</t>
    </rPh>
    <rPh sb="5" eb="6">
      <t>ジ</t>
    </rPh>
    <rPh sb="7" eb="9">
      <t>スイシン</t>
    </rPh>
    <phoneticPr fontId="3"/>
  </si>
  <si>
    <t>MAPE</t>
    <phoneticPr fontId="3"/>
  </si>
  <si>
    <t>RMSE</t>
    <phoneticPr fontId="3"/>
  </si>
  <si>
    <t>蒸発散量(mm/d)</t>
    <rPh sb="0" eb="3">
      <t>ジョウハッサン</t>
    </rPh>
    <rPh sb="3" eb="4">
      <t>リョウ</t>
    </rPh>
    <phoneticPr fontId="3"/>
  </si>
  <si>
    <t>流出量(mm/d)</t>
    <rPh sb="0" eb="2">
      <t>リュウシュツ</t>
    </rPh>
    <rPh sb="2" eb="3">
      <t>リョウ</t>
    </rPh>
    <phoneticPr fontId="3"/>
  </si>
  <si>
    <t>S1(i)</t>
    <phoneticPr fontId="3"/>
  </si>
  <si>
    <t>S2(i)</t>
  </si>
  <si>
    <t>S3(i)</t>
  </si>
  <si>
    <t>S4(i)</t>
  </si>
  <si>
    <t>Q1(i)</t>
    <phoneticPr fontId="3"/>
  </si>
  <si>
    <t>Q2(i)</t>
    <phoneticPr fontId="3"/>
  </si>
  <si>
    <t>Q3(i)</t>
    <phoneticPr fontId="3"/>
  </si>
  <si>
    <t>Q4(i)</t>
    <phoneticPr fontId="3"/>
  </si>
  <si>
    <t>Q5(i)</t>
    <phoneticPr fontId="3"/>
  </si>
  <si>
    <t>g1(i)</t>
    <phoneticPr fontId="3"/>
  </si>
  <si>
    <t>g2(i)</t>
  </si>
  <si>
    <t>g3(i)</t>
  </si>
  <si>
    <t>S’1(i)</t>
    <phoneticPr fontId="3"/>
  </si>
  <si>
    <t>S’2(i)</t>
  </si>
  <si>
    <t>S’3(i)</t>
  </si>
  <si>
    <t>S’4(i)</t>
  </si>
  <si>
    <t>相対誤差</t>
    <rPh sb="0" eb="2">
      <t>ソウタイ</t>
    </rPh>
    <rPh sb="2" eb="4">
      <t>ゴサ</t>
    </rPh>
    <phoneticPr fontId="3"/>
  </si>
  <si>
    <t>誤差二乗</t>
    <rPh sb="0" eb="2">
      <t>ゴサ</t>
    </rPh>
    <rPh sb="2" eb="4">
      <t>ニジョウ</t>
    </rPh>
    <phoneticPr fontId="3"/>
  </si>
  <si>
    <t>変数名</t>
    <rPh sb="0" eb="3">
      <t>ヘンスウメイ</t>
    </rPh>
    <phoneticPr fontId="3"/>
  </si>
  <si>
    <t>単位</t>
    <rPh sb="0" eb="2">
      <t>タンイ</t>
    </rPh>
    <phoneticPr fontId="3"/>
  </si>
  <si>
    <t>値</t>
    <rPh sb="0" eb="1">
      <t>アタイ</t>
    </rPh>
    <phoneticPr fontId="3"/>
  </si>
  <si>
    <t>流出口係数</t>
    <rPh sb="0" eb="2">
      <t>リュウシュツ</t>
    </rPh>
    <rPh sb="2" eb="3">
      <t>コウ</t>
    </rPh>
    <rPh sb="3" eb="5">
      <t>ケイスウ</t>
    </rPh>
    <phoneticPr fontId="3"/>
  </si>
  <si>
    <t>a1</t>
    <phoneticPr fontId="3"/>
  </si>
  <si>
    <t>1/d</t>
    <phoneticPr fontId="3"/>
  </si>
  <si>
    <t>a2</t>
  </si>
  <si>
    <t>a3</t>
  </si>
  <si>
    <t>a4</t>
  </si>
  <si>
    <t>a5</t>
  </si>
  <si>
    <t>流出口高さ</t>
    <rPh sb="0" eb="2">
      <t>リュウシュツ</t>
    </rPh>
    <rPh sb="2" eb="3">
      <t>コウ</t>
    </rPh>
    <rPh sb="3" eb="4">
      <t>ダカ</t>
    </rPh>
    <phoneticPr fontId="3"/>
  </si>
  <si>
    <t>z1</t>
  </si>
  <si>
    <t>mm</t>
    <phoneticPr fontId="3"/>
  </si>
  <si>
    <t>z2</t>
    <phoneticPr fontId="3"/>
  </si>
  <si>
    <t>z3</t>
  </si>
  <si>
    <t>z4</t>
  </si>
  <si>
    <t>浸透口係数</t>
    <rPh sb="0" eb="2">
      <t>シントウ</t>
    </rPh>
    <rPh sb="2" eb="3">
      <t>コウ</t>
    </rPh>
    <rPh sb="3" eb="5">
      <t>ケイスウ</t>
    </rPh>
    <phoneticPr fontId="3"/>
  </si>
  <si>
    <t>b1</t>
    <phoneticPr fontId="3"/>
  </si>
  <si>
    <t>b2</t>
    <phoneticPr fontId="3"/>
  </si>
  <si>
    <t>b3</t>
    <phoneticPr fontId="3"/>
  </si>
  <si>
    <t>初期水深</t>
    <rPh sb="0" eb="2">
      <t>ショキ</t>
    </rPh>
    <rPh sb="2" eb="4">
      <t>スイシン</t>
    </rPh>
    <phoneticPr fontId="3"/>
  </si>
  <si>
    <t>S1(0)</t>
    <phoneticPr fontId="3"/>
  </si>
  <si>
    <t>S3(0)</t>
    <phoneticPr fontId="3"/>
  </si>
  <si>
    <t>S4(0)</t>
    <phoneticPr fontId="3"/>
  </si>
  <si>
    <t>孔係数合計</t>
    <rPh sb="0" eb="1">
      <t>コウ</t>
    </rPh>
    <rPh sb="1" eb="3">
      <t>ケイスウ</t>
    </rPh>
    <rPh sb="3" eb="5">
      <t>ゴウケイ</t>
    </rPh>
    <phoneticPr fontId="3"/>
  </si>
  <si>
    <t>1段目</t>
    <rPh sb="1" eb="3">
      <t>ダンメ</t>
    </rPh>
    <phoneticPr fontId="3"/>
  </si>
  <si>
    <t>2段目</t>
    <rPh sb="1" eb="3">
      <t>ダンメ</t>
    </rPh>
    <phoneticPr fontId="3"/>
  </si>
  <si>
    <t>3段目</t>
    <rPh sb="1" eb="3">
      <t>ダンメ</t>
    </rPh>
    <phoneticPr fontId="3"/>
  </si>
  <si>
    <t>4段目</t>
    <rPh sb="1" eb="3">
      <t>ダンメ</t>
    </rPh>
    <phoneticPr fontId="3"/>
  </si>
  <si>
    <t>int(1-a1)</t>
    <phoneticPr fontId="2"/>
  </si>
  <si>
    <t>int(1-a2)</t>
  </si>
  <si>
    <t>int(1-a3)</t>
  </si>
  <si>
    <t>int(1-a4)</t>
  </si>
  <si>
    <t>int(1-a5)</t>
  </si>
  <si>
    <t>int(1-b1)</t>
    <phoneticPr fontId="2"/>
  </si>
  <si>
    <t>int(1-b2)</t>
  </si>
  <si>
    <t>int(1-b3)</t>
  </si>
  <si>
    <t>日付i</t>
    <rPh sb="0" eb="2">
      <t>ヒヅケ</t>
    </rPh>
    <phoneticPr fontId="3"/>
  </si>
  <si>
    <t>生データ</t>
    <rPh sb="0" eb="1">
      <t>ナマ</t>
    </rPh>
    <phoneticPr fontId="2"/>
  </si>
  <si>
    <t>流出量
(mm/d)</t>
    <rPh sb="0" eb="2">
      <t>リュウシュツ</t>
    </rPh>
    <rPh sb="2" eb="3">
      <t>リョウ</t>
    </rPh>
    <phoneticPr fontId="3"/>
  </si>
  <si>
    <t>タンクモデルのパラメータ</t>
    <phoneticPr fontId="2"/>
  </si>
  <si>
    <t>初期値</t>
    <rPh sb="0" eb="3">
      <t>ショキチ</t>
    </rPh>
    <phoneticPr fontId="2"/>
  </si>
  <si>
    <t>制約条件</t>
    <rPh sb="0" eb="2">
      <t>セイヤク</t>
    </rPh>
    <rPh sb="2" eb="4">
      <t>ジョウケン</t>
    </rPh>
    <phoneticPr fontId="2"/>
  </si>
  <si>
    <t>=0</t>
    <phoneticPr fontId="2"/>
  </si>
  <si>
    <t>&lt;=1</t>
    <phoneticPr fontId="2"/>
  </si>
  <si>
    <t>推定値</t>
    <rPh sb="0" eb="3">
      <t>スイテイチ</t>
    </rPh>
    <phoneticPr fontId="2"/>
  </si>
  <si>
    <t>実測値</t>
    <rPh sb="0" eb="3">
      <t>ジッソクチ</t>
    </rPh>
    <phoneticPr fontId="2"/>
  </si>
  <si>
    <t>孔係数を&gt;0にする条件式</t>
    <rPh sb="0" eb="1">
      <t>コウ</t>
    </rPh>
    <rPh sb="1" eb="3">
      <t>ケイスウ</t>
    </rPh>
    <rPh sb="9" eb="11">
      <t>ジョウケン</t>
    </rPh>
    <rPh sb="11" eb="12">
      <t>シキ</t>
    </rPh>
    <phoneticPr fontId="3"/>
  </si>
  <si>
    <t>演算子と閾値</t>
    <rPh sb="0" eb="3">
      <t>エンザンシ</t>
    </rPh>
    <rPh sb="4" eb="6">
      <t>シキイチ</t>
    </rPh>
    <phoneticPr fontId="2"/>
  </si>
  <si>
    <t>年</t>
    <rPh sb="0" eb="1">
      <t>ネン</t>
    </rPh>
    <phoneticPr fontId="2"/>
  </si>
  <si>
    <t>流出量
(m3/s)</t>
    <rPh sb="0" eb="2">
      <t>リュウシュツ</t>
    </rPh>
    <rPh sb="2" eb="3">
      <t>リョウ</t>
    </rPh>
    <phoneticPr fontId="3"/>
  </si>
  <si>
    <t>S2(0)</t>
    <phoneticPr fontId="3"/>
  </si>
  <si>
    <t>降雨量+融雪量(mm/d)</t>
    <rPh sb="0" eb="2">
      <t>コウウ</t>
    </rPh>
    <rPh sb="2" eb="3">
      <t>リョウ</t>
    </rPh>
    <rPh sb="4" eb="6">
      <t>ユウセツ</t>
    </rPh>
    <rPh sb="6" eb="7">
      <t>リョウ</t>
    </rPh>
    <phoneticPr fontId="3"/>
  </si>
  <si>
    <t>融雪量
(mm/d)</t>
    <rPh sb="0" eb="2">
      <t>ユウセツ</t>
    </rPh>
    <rPh sb="2" eb="3">
      <t>リョウ</t>
    </rPh>
    <phoneticPr fontId="3"/>
  </si>
  <si>
    <t>降雨量
(mm/d)</t>
    <rPh sb="0" eb="2">
      <t>コウウ</t>
    </rPh>
    <rPh sb="2" eb="3">
      <t>リョウ</t>
    </rPh>
    <phoneticPr fontId="3"/>
  </si>
  <si>
    <t>補完法</t>
    <rPh sb="0" eb="2">
      <t>ホカン</t>
    </rPh>
    <rPh sb="2" eb="3">
      <t>ホウ</t>
    </rPh>
    <phoneticPr fontId="2"/>
  </si>
  <si>
    <t>蒸発散比法</t>
    <rPh sb="0" eb="3">
      <t>ジョウハッサン</t>
    </rPh>
    <rPh sb="3" eb="4">
      <t>ヒ</t>
    </rPh>
    <rPh sb="4" eb="5">
      <t>ホウ</t>
    </rPh>
    <phoneticPr fontId="2"/>
  </si>
  <si>
    <t>実蒸発散量(mm/d)</t>
    <rPh sb="0" eb="1">
      <t>ジツ</t>
    </rPh>
    <rPh sb="1" eb="4">
      <t>ジョウハッサン</t>
    </rPh>
    <rPh sb="4" eb="5">
      <t>リョウ</t>
    </rPh>
    <phoneticPr fontId="2"/>
  </si>
  <si>
    <t>蒸発散量(補完法) (mm/d)</t>
    <rPh sb="0" eb="3">
      <t>ジョウハッサン</t>
    </rPh>
    <rPh sb="3" eb="4">
      <t>リョウ</t>
    </rPh>
    <rPh sb="5" eb="7">
      <t>ホカン</t>
    </rPh>
    <rPh sb="7" eb="8">
      <t>ホウ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</si>
</sst>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0"/>
    <numFmt numFmtId="177" formatCode="0.0"/>
  </numFmts>
  <fonts count="5" x14ac:knownFonts="1">
    <font>
      <sz val="11"/>
      <color theme="1"/>
      <name val="Times New Roman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Times New Roman"/>
      <family val="2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8">
    <xf numFmtId="0" fontId="0" fillId="0" borderId="0" xfId="0">
      <alignment vertical="center"/>
    </xf>
    <xf numFmtId="177" fontId="4" fillId="4" borderId="0" xfId="1" applyNumberFormat="1" applyFont="1" applyFill="1" applyBorder="1">
      <alignment vertical="center"/>
    </xf>
    <xf numFmtId="177" fontId="4" fillId="0" borderId="0" xfId="0" applyNumberFormat="1" applyFont="1" applyBorder="1">
      <alignment vertical="center"/>
    </xf>
    <xf numFmtId="0" fontId="4" fillId="0" borderId="0" xfId="0" applyFont="1" applyBorder="1">
      <alignment vertical="center"/>
    </xf>
    <xf numFmtId="0" fontId="4" fillId="0" borderId="0" xfId="1" applyNumberFormat="1" applyFont="1" applyFill="1" applyBorder="1">
      <alignment vertical="center"/>
    </xf>
    <xf numFmtId="0" fontId="4" fillId="0" borderId="0" xfId="0" applyFont="1">
      <alignment vertical="center"/>
    </xf>
    <xf numFmtId="0" fontId="4" fillId="0" borderId="0" xfId="1" applyNumberFormat="1" applyFont="1" applyFill="1" applyBorder="1" applyAlignment="1">
      <alignment vertical="center"/>
    </xf>
    <xf numFmtId="0" fontId="4" fillId="0" borderId="0" xfId="1" applyNumberFormat="1" applyFont="1" applyFill="1" applyBorder="1" applyAlignment="1">
      <alignment horizontal="center" vertical="center" wrapText="1"/>
    </xf>
    <xf numFmtId="14" fontId="4" fillId="0" borderId="0" xfId="1" applyNumberFormat="1" applyFont="1" applyFill="1" applyBorder="1">
      <alignment vertical="center"/>
    </xf>
    <xf numFmtId="0" fontId="4" fillId="0" borderId="0" xfId="0" applyFont="1" applyFill="1">
      <alignment vertical="center"/>
    </xf>
    <xf numFmtId="176" fontId="4" fillId="0" borderId="0" xfId="1" applyNumberFormat="1" applyFont="1" applyFill="1" applyBorder="1">
      <alignment vertical="center"/>
    </xf>
    <xf numFmtId="177" fontId="4" fillId="3" borderId="0" xfId="1" applyNumberFormat="1" applyFont="1" applyFill="1" applyBorder="1">
      <alignment vertical="center"/>
    </xf>
    <xf numFmtId="0" fontId="4" fillId="3" borderId="0" xfId="1" applyNumberFormat="1" applyFont="1" applyFill="1" applyBorder="1">
      <alignment vertical="center"/>
    </xf>
    <xf numFmtId="177" fontId="4" fillId="6" borderId="0" xfId="1" applyNumberFormat="1" applyFont="1" applyFill="1" applyBorder="1">
      <alignment vertical="center"/>
    </xf>
    <xf numFmtId="0" fontId="4" fillId="6" borderId="0" xfId="1" applyNumberFormat="1" applyFont="1" applyFill="1" applyBorder="1">
      <alignment vertical="center"/>
    </xf>
    <xf numFmtId="0" fontId="4" fillId="4" borderId="0" xfId="1" applyNumberFormat="1" applyFont="1" applyFill="1" applyBorder="1">
      <alignment vertical="center"/>
    </xf>
    <xf numFmtId="0" fontId="4" fillId="2" borderId="1" xfId="1" applyNumberFormat="1" applyFont="1" applyFill="1" applyBorder="1">
      <alignment vertical="center"/>
    </xf>
    <xf numFmtId="49" fontId="4" fillId="2" borderId="1" xfId="1" applyNumberFormat="1" applyFont="1" applyFill="1" applyBorder="1">
      <alignment vertical="center"/>
    </xf>
    <xf numFmtId="0" fontId="4" fillId="5" borderId="0" xfId="1" applyNumberFormat="1" applyFont="1" applyFill="1" applyBorder="1">
      <alignment vertical="center"/>
    </xf>
    <xf numFmtId="177" fontId="4" fillId="5" borderId="0" xfId="1" applyNumberFormat="1" applyFont="1" applyFill="1" applyBorder="1">
      <alignment vertical="center"/>
    </xf>
    <xf numFmtId="0" fontId="4" fillId="5" borderId="1" xfId="1" applyNumberFormat="1" applyFont="1" applyFill="1" applyBorder="1">
      <alignment vertical="center"/>
    </xf>
    <xf numFmtId="176" fontId="4" fillId="5" borderId="1" xfId="1" applyNumberFormat="1" applyFont="1" applyFill="1" applyBorder="1">
      <alignment vertical="center"/>
    </xf>
    <xf numFmtId="0" fontId="4" fillId="3" borderId="1" xfId="1" applyNumberFormat="1" applyFont="1" applyFill="1" applyBorder="1" applyAlignment="1">
      <alignment horizontal="center" vertical="center" wrapText="1"/>
    </xf>
    <xf numFmtId="0" fontId="4" fillId="6" borderId="1" xfId="1" applyNumberFormat="1" applyFont="1" applyFill="1" applyBorder="1" applyAlignment="1">
      <alignment horizontal="center" vertical="center" wrapText="1"/>
    </xf>
    <xf numFmtId="0" fontId="4" fillId="3" borderId="2" xfId="1" applyNumberFormat="1" applyFont="1" applyFill="1" applyBorder="1" applyAlignment="1">
      <alignment horizontal="center" vertical="center" wrapText="1"/>
    </xf>
    <xf numFmtId="0" fontId="4" fillId="6" borderId="2" xfId="1" applyNumberFormat="1" applyFont="1" applyFill="1" applyBorder="1" applyAlignment="1">
      <alignment horizontal="center" vertical="center" wrapText="1"/>
    </xf>
    <xf numFmtId="177" fontId="4" fillId="3" borderId="3" xfId="1" applyNumberFormat="1" applyFont="1" applyFill="1" applyBorder="1">
      <alignment vertical="center"/>
    </xf>
    <xf numFmtId="0" fontId="4" fillId="3" borderId="3" xfId="1" applyNumberFormat="1" applyFont="1" applyFill="1" applyBorder="1">
      <alignment vertical="center"/>
    </xf>
    <xf numFmtId="177" fontId="4" fillId="6" borderId="3" xfId="1" applyNumberFormat="1" applyFont="1" applyFill="1" applyBorder="1">
      <alignment vertical="center"/>
    </xf>
    <xf numFmtId="0" fontId="4" fillId="6" borderId="3" xfId="1" applyNumberFormat="1" applyFont="1" applyFill="1" applyBorder="1">
      <alignment vertical="center"/>
    </xf>
    <xf numFmtId="177" fontId="4" fillId="4" borderId="3" xfId="1" applyNumberFormat="1" applyFont="1" applyFill="1" applyBorder="1">
      <alignment vertical="center"/>
    </xf>
    <xf numFmtId="0" fontId="4" fillId="4" borderId="3" xfId="1" applyNumberFormat="1" applyFont="1" applyFill="1" applyBorder="1">
      <alignment vertical="center"/>
    </xf>
    <xf numFmtId="177" fontId="4" fillId="5" borderId="3" xfId="1" applyNumberFormat="1" applyFont="1" applyFill="1" applyBorder="1">
      <alignment vertical="center"/>
    </xf>
    <xf numFmtId="0" fontId="4" fillId="5" borderId="3" xfId="1" applyNumberFormat="1" applyFont="1" applyFill="1" applyBorder="1">
      <alignment vertical="center"/>
    </xf>
    <xf numFmtId="0" fontId="4" fillId="4" borderId="2" xfId="1" applyNumberFormat="1" applyFont="1" applyFill="1" applyBorder="1" applyAlignment="1">
      <alignment horizontal="center" vertical="center" wrapText="1"/>
    </xf>
    <xf numFmtId="0" fontId="4" fillId="4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1" applyNumberFormat="1" applyFont="1" applyFill="1" applyBorder="1" applyAlignment="1">
      <alignment horizontal="center" vertical="center"/>
    </xf>
    <xf numFmtId="0" fontId="4" fillId="0" borderId="0" xfId="1" applyNumberFormat="1" applyFont="1" applyFill="1" applyBorder="1" applyAlignment="1">
      <alignment horizontal="center" vertical="center" wrapText="1"/>
    </xf>
    <xf numFmtId="0" fontId="4" fillId="4" borderId="1" xfId="1" applyNumberFormat="1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center" vertical="center"/>
    </xf>
    <xf numFmtId="0" fontId="4" fillId="4" borderId="1" xfId="1" applyNumberFormat="1" applyFont="1" applyFill="1" applyBorder="1" applyAlignment="1">
      <alignment horizontal="center" vertical="center" wrapText="1"/>
    </xf>
    <xf numFmtId="0" fontId="4" fillId="5" borderId="2" xfId="1" applyNumberFormat="1" applyFont="1" applyFill="1" applyBorder="1" applyAlignment="1">
      <alignment horizontal="center" vertical="center" wrapText="1"/>
    </xf>
    <xf numFmtId="0" fontId="4" fillId="5" borderId="1" xfId="1" applyNumberFormat="1" applyFont="1" applyFill="1" applyBorder="1" applyAlignment="1">
      <alignment horizontal="center" vertical="center" wrapText="1"/>
    </xf>
    <xf numFmtId="0" fontId="4" fillId="3" borderId="1" xfId="1" applyNumberFormat="1" applyFont="1" applyFill="1" applyBorder="1" applyAlignment="1">
      <alignment horizontal="center" vertical="center"/>
    </xf>
    <xf numFmtId="0" fontId="4" fillId="6" borderId="1" xfId="1" applyNumberFormat="1" applyFont="1" applyFill="1" applyBorder="1" applyAlignment="1">
      <alignment horizontal="center" vertical="center"/>
    </xf>
    <xf numFmtId="176" fontId="4" fillId="2" borderId="1" xfId="1" applyNumberFormat="1" applyFont="1" applyFill="1" applyBorder="1" applyAlignment="1">
      <alignment horizontal="center" vertical="center"/>
    </xf>
    <xf numFmtId="0" fontId="4" fillId="4" borderId="2" xfId="1" applyNumberFormat="1" applyFont="1" applyFill="1" applyBorder="1" applyAlignment="1">
      <alignment horizontal="center" vertical="center" wrapText="1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FF9999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29423964782674"/>
          <c:y val="4.061905002472125E-2"/>
          <c:w val="0.71514599153160019"/>
          <c:h val="0.71266287592102706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6350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 cmpd="sng" algn="ctr">
                <a:solidFill>
                  <a:sysClr val="windowText" lastClr="000000">
                    <a:lumMod val="100000"/>
                  </a:sys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60937473374979E-2"/>
                  <c:y val="-0.18241627448639169"/>
                </c:manualLayout>
              </c:layout>
              <c:numFmt formatCode="#,##0.00_ " sourceLinked="0"/>
              <c:spPr>
                <a:solidFill>
                  <a:sysClr val="window" lastClr="FFFFFF">
                    <a:lumMod val="10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100000"/>
                        </a:schemeClr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キャリブレーション!$H$3:$H$2559</c:f>
              <c:numCache>
                <c:formatCode>0.0</c:formatCode>
                <c:ptCount val="2557"/>
                <c:pt idx="0">
                  <c:v>1.3653234859675034</c:v>
                </c:pt>
                <c:pt idx="1">
                  <c:v>1.3528449039881825</c:v>
                </c:pt>
                <c:pt idx="2">
                  <c:v>1.3669542097488918</c:v>
                </c:pt>
                <c:pt idx="3">
                  <c:v>1.3533943870014769</c:v>
                </c:pt>
                <c:pt idx="4">
                  <c:v>1.4335302806499262</c:v>
                </c:pt>
                <c:pt idx="5">
                  <c:v>1.3496543574593791</c:v>
                </c:pt>
                <c:pt idx="6">
                  <c:v>1.3604313146233382</c:v>
                </c:pt>
                <c:pt idx="7">
                  <c:v>1.3172703101920233</c:v>
                </c:pt>
                <c:pt idx="8">
                  <c:v>1.2890516986706058</c:v>
                </c:pt>
                <c:pt idx="9">
                  <c:v>1.3043840472673558</c:v>
                </c:pt>
                <c:pt idx="10">
                  <c:v>1.3027178729689803</c:v>
                </c:pt>
                <c:pt idx="11">
                  <c:v>1.3095598227474143</c:v>
                </c:pt>
                <c:pt idx="12">
                  <c:v>1.3370871491875922</c:v>
                </c:pt>
                <c:pt idx="13">
                  <c:v>1.2517223042836045</c:v>
                </c:pt>
                <c:pt idx="14">
                  <c:v>1.2400768094534709</c:v>
                </c:pt>
                <c:pt idx="15">
                  <c:v>1.265158050221566</c:v>
                </c:pt>
                <c:pt idx="16">
                  <c:v>1.2069483013293945</c:v>
                </c:pt>
                <c:pt idx="17">
                  <c:v>1.2232200886262927</c:v>
                </c:pt>
                <c:pt idx="18">
                  <c:v>1.2482658788774004</c:v>
                </c:pt>
                <c:pt idx="19">
                  <c:v>1.2584933530280653</c:v>
                </c:pt>
                <c:pt idx="20">
                  <c:v>1.4562008862629248</c:v>
                </c:pt>
                <c:pt idx="21">
                  <c:v>1.4121890694239283</c:v>
                </c:pt>
                <c:pt idx="22">
                  <c:v>1.2889807976366328</c:v>
                </c:pt>
                <c:pt idx="23">
                  <c:v>1.249949778434269</c:v>
                </c:pt>
                <c:pt idx="24">
                  <c:v>1.2433028064992617</c:v>
                </c:pt>
                <c:pt idx="25">
                  <c:v>1.2532998522895127</c:v>
                </c:pt>
                <c:pt idx="26">
                  <c:v>1.1901802067946818</c:v>
                </c:pt>
                <c:pt idx="27">
                  <c:v>1.291515509601181</c:v>
                </c:pt>
                <c:pt idx="28">
                  <c:v>1.2942629246676518</c:v>
                </c:pt>
                <c:pt idx="29">
                  <c:v>1.2168035450516987</c:v>
                </c:pt>
                <c:pt idx="30">
                  <c:v>1.2214830132939438</c:v>
                </c:pt>
                <c:pt idx="31">
                  <c:v>1.2403958641063515</c:v>
                </c:pt>
                <c:pt idx="32">
                  <c:v>1.3324963072378133</c:v>
                </c:pt>
                <c:pt idx="33">
                  <c:v>1.2500738552437225</c:v>
                </c:pt>
                <c:pt idx="34">
                  <c:v>1.1902333825701621</c:v>
                </c:pt>
                <c:pt idx="35">
                  <c:v>1.1886026587887739</c:v>
                </c:pt>
                <c:pt idx="36">
                  <c:v>1.1933353028064988</c:v>
                </c:pt>
                <c:pt idx="37">
                  <c:v>1.1737666174298371</c:v>
                </c:pt>
                <c:pt idx="38">
                  <c:v>1.1529394387001475</c:v>
                </c:pt>
                <c:pt idx="39">
                  <c:v>1.3396041358936486</c:v>
                </c:pt>
                <c:pt idx="40">
                  <c:v>1.5155096011816842</c:v>
                </c:pt>
                <c:pt idx="41">
                  <c:v>1.9758700147710495</c:v>
                </c:pt>
                <c:pt idx="42">
                  <c:v>1.7685022156573111</c:v>
                </c:pt>
                <c:pt idx="43">
                  <c:v>1.5061683899556872</c:v>
                </c:pt>
                <c:pt idx="44">
                  <c:v>1.4779143279172826</c:v>
                </c:pt>
                <c:pt idx="45">
                  <c:v>1.4280709010339732</c:v>
                </c:pt>
                <c:pt idx="46">
                  <c:v>1.4113914327917276</c:v>
                </c:pt>
                <c:pt idx="47">
                  <c:v>1.3285612998522898</c:v>
                </c:pt>
                <c:pt idx="48">
                  <c:v>1.3237754800590837</c:v>
                </c:pt>
                <c:pt idx="49">
                  <c:v>1.2977370753323481</c:v>
                </c:pt>
                <c:pt idx="50">
                  <c:v>1.2669837518463813</c:v>
                </c:pt>
                <c:pt idx="51">
                  <c:v>1.2855775480059084</c:v>
                </c:pt>
                <c:pt idx="52">
                  <c:v>1.2737902511078285</c:v>
                </c:pt>
                <c:pt idx="53">
                  <c:v>1.3062983751846373</c:v>
                </c:pt>
                <c:pt idx="54">
                  <c:v>1.3287031019202358</c:v>
                </c:pt>
                <c:pt idx="55">
                  <c:v>1.3546706056129982</c:v>
                </c:pt>
                <c:pt idx="56">
                  <c:v>1.4721358936484492</c:v>
                </c:pt>
                <c:pt idx="57">
                  <c:v>3.1784401772525843</c:v>
                </c:pt>
                <c:pt idx="58">
                  <c:v>3.2447326440177249</c:v>
                </c:pt>
                <c:pt idx="59">
                  <c:v>2.7094652880354508</c:v>
                </c:pt>
                <c:pt idx="60">
                  <c:v>3.0262865583456438</c:v>
                </c:pt>
                <c:pt idx="61">
                  <c:v>2.7800295420974894</c:v>
                </c:pt>
                <c:pt idx="62">
                  <c:v>2.3755391432791733</c:v>
                </c:pt>
                <c:pt idx="63">
                  <c:v>2.8106056129985237</c:v>
                </c:pt>
                <c:pt idx="64">
                  <c:v>2.9395214180206799</c:v>
                </c:pt>
                <c:pt idx="65">
                  <c:v>3.4889867060561288</c:v>
                </c:pt>
                <c:pt idx="66">
                  <c:v>3.0541152141802073</c:v>
                </c:pt>
                <c:pt idx="67">
                  <c:v>2.7160413589364838</c:v>
                </c:pt>
                <c:pt idx="68">
                  <c:v>3.0736661742983755</c:v>
                </c:pt>
                <c:pt idx="69">
                  <c:v>2.8548833087149181</c:v>
                </c:pt>
                <c:pt idx="70">
                  <c:v>2.5983988183161006</c:v>
                </c:pt>
                <c:pt idx="71">
                  <c:v>2.7748005908419491</c:v>
                </c:pt>
                <c:pt idx="72">
                  <c:v>2.9570162481536184</c:v>
                </c:pt>
                <c:pt idx="73">
                  <c:v>2.7184519940915806</c:v>
                </c:pt>
                <c:pt idx="74">
                  <c:v>4.0746824224519953</c:v>
                </c:pt>
                <c:pt idx="75">
                  <c:v>3.8806262924667645</c:v>
                </c:pt>
                <c:pt idx="76">
                  <c:v>3.241223042836042</c:v>
                </c:pt>
                <c:pt idx="77">
                  <c:v>2.8956159527326446</c:v>
                </c:pt>
                <c:pt idx="78">
                  <c:v>2.6546942392909889</c:v>
                </c:pt>
                <c:pt idx="79">
                  <c:v>3.9015775480059092</c:v>
                </c:pt>
                <c:pt idx="80">
                  <c:v>3.2488626292466773</c:v>
                </c:pt>
                <c:pt idx="81">
                  <c:v>2.8339320531757752</c:v>
                </c:pt>
                <c:pt idx="82">
                  <c:v>2.8827828655834571</c:v>
                </c:pt>
                <c:pt idx="83">
                  <c:v>4.7132525849335307</c:v>
                </c:pt>
                <c:pt idx="84">
                  <c:v>4.6796809453471191</c:v>
                </c:pt>
                <c:pt idx="85">
                  <c:v>3.7165612998522883</c:v>
                </c:pt>
                <c:pt idx="86">
                  <c:v>3.3393323485967503</c:v>
                </c:pt>
                <c:pt idx="87">
                  <c:v>3.1840768094534719</c:v>
                </c:pt>
                <c:pt idx="88">
                  <c:v>2.831450516986707</c:v>
                </c:pt>
                <c:pt idx="89">
                  <c:v>2.6714800590841952</c:v>
                </c:pt>
                <c:pt idx="90">
                  <c:v>2.6031669128508121</c:v>
                </c:pt>
                <c:pt idx="91">
                  <c:v>5.9321831610044304</c:v>
                </c:pt>
                <c:pt idx="92">
                  <c:v>5.4306115214180206</c:v>
                </c:pt>
                <c:pt idx="93">
                  <c:v>4.1867237813884781</c:v>
                </c:pt>
                <c:pt idx="94">
                  <c:v>3.6975775480059077</c:v>
                </c:pt>
                <c:pt idx="95">
                  <c:v>3.3804549483013293</c:v>
                </c:pt>
                <c:pt idx="96">
                  <c:v>3.17016248153619</c:v>
                </c:pt>
                <c:pt idx="97">
                  <c:v>2.9314209748892166</c:v>
                </c:pt>
                <c:pt idx="98">
                  <c:v>2.7036868537666181</c:v>
                </c:pt>
                <c:pt idx="99">
                  <c:v>2.5692230428360414</c:v>
                </c:pt>
                <c:pt idx="100">
                  <c:v>2.4970989660265879</c:v>
                </c:pt>
                <c:pt idx="101">
                  <c:v>2.7944933530280651</c:v>
                </c:pt>
                <c:pt idx="102">
                  <c:v>3.9614889217134417</c:v>
                </c:pt>
                <c:pt idx="103">
                  <c:v>3.384691285081241</c:v>
                </c:pt>
                <c:pt idx="104">
                  <c:v>2.9650280649926142</c:v>
                </c:pt>
                <c:pt idx="105">
                  <c:v>2.719515509601182</c:v>
                </c:pt>
                <c:pt idx="106">
                  <c:v>3.3214121122599694</c:v>
                </c:pt>
                <c:pt idx="107">
                  <c:v>3.1442481536189075</c:v>
                </c:pt>
                <c:pt idx="108">
                  <c:v>2.9776661742983745</c:v>
                </c:pt>
                <c:pt idx="109">
                  <c:v>2.8642599704579017</c:v>
                </c:pt>
                <c:pt idx="110">
                  <c:v>2.7682954209748902</c:v>
                </c:pt>
                <c:pt idx="111">
                  <c:v>3.4037991137370751</c:v>
                </c:pt>
                <c:pt idx="112">
                  <c:v>4.1087503692762182</c:v>
                </c:pt>
                <c:pt idx="113">
                  <c:v>3.6205612998522891</c:v>
                </c:pt>
                <c:pt idx="114">
                  <c:v>3.2377134416543583</c:v>
                </c:pt>
                <c:pt idx="115">
                  <c:v>2.9931580502215653</c:v>
                </c:pt>
                <c:pt idx="116">
                  <c:v>2.9874150664697194</c:v>
                </c:pt>
                <c:pt idx="117">
                  <c:v>3.2673323485967503</c:v>
                </c:pt>
                <c:pt idx="118">
                  <c:v>3.3196927621861136</c:v>
                </c:pt>
                <c:pt idx="119">
                  <c:v>3.1683899556868553</c:v>
                </c:pt>
                <c:pt idx="120">
                  <c:v>2.8646322008862621</c:v>
                </c:pt>
                <c:pt idx="121">
                  <c:v>2.6763899556868544</c:v>
                </c:pt>
                <c:pt idx="122">
                  <c:v>2.506847858197931</c:v>
                </c:pt>
                <c:pt idx="123">
                  <c:v>2.3681831610044322</c:v>
                </c:pt>
                <c:pt idx="124">
                  <c:v>2.2515155096011812</c:v>
                </c:pt>
                <c:pt idx="125">
                  <c:v>2.129459379615954</c:v>
                </c:pt>
                <c:pt idx="126">
                  <c:v>2.2095420974889213</c:v>
                </c:pt>
                <c:pt idx="127">
                  <c:v>2.3871137370753313</c:v>
                </c:pt>
                <c:pt idx="128">
                  <c:v>1.9285612998522896</c:v>
                </c:pt>
                <c:pt idx="129">
                  <c:v>1.8079940915805019</c:v>
                </c:pt>
                <c:pt idx="130">
                  <c:v>2.0265819793205324</c:v>
                </c:pt>
                <c:pt idx="131">
                  <c:v>2.4787887740029526</c:v>
                </c:pt>
                <c:pt idx="132">
                  <c:v>1.9137607090103401</c:v>
                </c:pt>
                <c:pt idx="133">
                  <c:v>1.7360827178729683</c:v>
                </c:pt>
                <c:pt idx="134">
                  <c:v>1.6078404726735602</c:v>
                </c:pt>
                <c:pt idx="135">
                  <c:v>1.5270132939438703</c:v>
                </c:pt>
                <c:pt idx="136">
                  <c:v>1.5118936484490404</c:v>
                </c:pt>
                <c:pt idx="137">
                  <c:v>1.4991491875923193</c:v>
                </c:pt>
                <c:pt idx="138">
                  <c:v>1.6593323485967504</c:v>
                </c:pt>
                <c:pt idx="139">
                  <c:v>1.9359527326440176</c:v>
                </c:pt>
                <c:pt idx="140">
                  <c:v>1.7848803545051692</c:v>
                </c:pt>
                <c:pt idx="141">
                  <c:v>1.6148419497784345</c:v>
                </c:pt>
                <c:pt idx="142">
                  <c:v>2.4711137370753322</c:v>
                </c:pt>
                <c:pt idx="143">
                  <c:v>5.6100797636632223</c:v>
                </c:pt>
                <c:pt idx="144">
                  <c:v>4.2944933530280647</c:v>
                </c:pt>
                <c:pt idx="145">
                  <c:v>4.3862392909896597</c:v>
                </c:pt>
                <c:pt idx="146">
                  <c:v>4.8166971935007394</c:v>
                </c:pt>
                <c:pt idx="147">
                  <c:v>3.5879290989660269</c:v>
                </c:pt>
                <c:pt idx="148">
                  <c:v>3.0645022156573121</c:v>
                </c:pt>
                <c:pt idx="149">
                  <c:v>2.9446794682422448</c:v>
                </c:pt>
                <c:pt idx="150">
                  <c:v>2.6197045790251097</c:v>
                </c:pt>
                <c:pt idx="151">
                  <c:v>2.4384460856720831</c:v>
                </c:pt>
                <c:pt idx="152">
                  <c:v>2.2380265878877394</c:v>
                </c:pt>
                <c:pt idx="153">
                  <c:v>2.2461802067946826</c:v>
                </c:pt>
                <c:pt idx="154">
                  <c:v>2.3878227474150662</c:v>
                </c:pt>
                <c:pt idx="155">
                  <c:v>2.0764963072378144</c:v>
                </c:pt>
                <c:pt idx="156">
                  <c:v>1.9004135893648455</c:v>
                </c:pt>
                <c:pt idx="157">
                  <c:v>1.8141802067946817</c:v>
                </c:pt>
                <c:pt idx="158">
                  <c:v>1.8225288035450515</c:v>
                </c:pt>
                <c:pt idx="159">
                  <c:v>1.9090103397341223</c:v>
                </c:pt>
                <c:pt idx="160">
                  <c:v>1.7214593796159527</c:v>
                </c:pt>
                <c:pt idx="161">
                  <c:v>1.8075332348596747</c:v>
                </c:pt>
                <c:pt idx="162">
                  <c:v>1.6131048744460861</c:v>
                </c:pt>
                <c:pt idx="163">
                  <c:v>1.5601772525849336</c:v>
                </c:pt>
                <c:pt idx="164">
                  <c:v>1.899704579025111</c:v>
                </c:pt>
                <c:pt idx="165">
                  <c:v>1.7507415066469716</c:v>
                </c:pt>
                <c:pt idx="166">
                  <c:v>3.6131521418020673</c:v>
                </c:pt>
                <c:pt idx="167">
                  <c:v>2.5507178729689799</c:v>
                </c:pt>
                <c:pt idx="168">
                  <c:v>2.3451935007385525</c:v>
                </c:pt>
                <c:pt idx="169">
                  <c:v>7.6465169867060565</c:v>
                </c:pt>
                <c:pt idx="170">
                  <c:v>4.5832200886262946</c:v>
                </c:pt>
                <c:pt idx="171">
                  <c:v>3.4061565731166912</c:v>
                </c:pt>
                <c:pt idx="172">
                  <c:v>2.8088862629246676</c:v>
                </c:pt>
                <c:pt idx="173">
                  <c:v>3.7432378138847846</c:v>
                </c:pt>
                <c:pt idx="174">
                  <c:v>3.1841122599704579</c:v>
                </c:pt>
                <c:pt idx="175">
                  <c:v>2.5670960118168384</c:v>
                </c:pt>
                <c:pt idx="176">
                  <c:v>2.4313028064992617</c:v>
                </c:pt>
                <c:pt idx="177">
                  <c:v>2.4951314623338252</c:v>
                </c:pt>
                <c:pt idx="178">
                  <c:v>2.3731285081240769</c:v>
                </c:pt>
                <c:pt idx="179">
                  <c:v>3.5753441654357463</c:v>
                </c:pt>
                <c:pt idx="180">
                  <c:v>5.1421152141802073</c:v>
                </c:pt>
                <c:pt idx="181">
                  <c:v>6.6088094534711983</c:v>
                </c:pt>
                <c:pt idx="182">
                  <c:v>9.0066292466765141</c:v>
                </c:pt>
                <c:pt idx="183">
                  <c:v>7.8012407680945337</c:v>
                </c:pt>
                <c:pt idx="184">
                  <c:v>6.3810930576070897</c:v>
                </c:pt>
                <c:pt idx="185">
                  <c:v>4.9588892171344163</c:v>
                </c:pt>
                <c:pt idx="186">
                  <c:v>4.5605140324963074</c:v>
                </c:pt>
                <c:pt idx="187">
                  <c:v>3.9232909896602655</c:v>
                </c:pt>
                <c:pt idx="188">
                  <c:v>3.6057429837518464</c:v>
                </c:pt>
                <c:pt idx="189">
                  <c:v>3.2270073855243737</c:v>
                </c:pt>
                <c:pt idx="190">
                  <c:v>3.75890694239291</c:v>
                </c:pt>
                <c:pt idx="191">
                  <c:v>3.0558877400295432</c:v>
                </c:pt>
                <c:pt idx="192">
                  <c:v>3.924921713441655</c:v>
                </c:pt>
                <c:pt idx="193">
                  <c:v>7.7529394387001478</c:v>
                </c:pt>
                <c:pt idx="194">
                  <c:v>8.6780029542097488</c:v>
                </c:pt>
                <c:pt idx="195">
                  <c:v>10.535716395864107</c:v>
                </c:pt>
                <c:pt idx="196">
                  <c:v>10.159285081240769</c:v>
                </c:pt>
                <c:pt idx="197">
                  <c:v>7.016561299852289</c:v>
                </c:pt>
                <c:pt idx="198">
                  <c:v>5.1213766617429828</c:v>
                </c:pt>
                <c:pt idx="199">
                  <c:v>4.0295716395864112</c:v>
                </c:pt>
                <c:pt idx="200">
                  <c:v>3.3789837518463797</c:v>
                </c:pt>
                <c:pt idx="201">
                  <c:v>2.9400531757754789</c:v>
                </c:pt>
                <c:pt idx="202">
                  <c:v>2.5855125553914329</c:v>
                </c:pt>
                <c:pt idx="203">
                  <c:v>2.5939852289512557</c:v>
                </c:pt>
                <c:pt idx="204">
                  <c:v>2.5071846381093059</c:v>
                </c:pt>
                <c:pt idx="205">
                  <c:v>3.1173057607090104</c:v>
                </c:pt>
                <c:pt idx="206">
                  <c:v>3.4097193500738538</c:v>
                </c:pt>
                <c:pt idx="207">
                  <c:v>2.7156514032496308</c:v>
                </c:pt>
                <c:pt idx="208">
                  <c:v>2.3683958641063518</c:v>
                </c:pt>
                <c:pt idx="209">
                  <c:v>2.4904874446085667</c:v>
                </c:pt>
                <c:pt idx="210">
                  <c:v>2.5889158050221557</c:v>
                </c:pt>
                <c:pt idx="211">
                  <c:v>2.1631905465288037</c:v>
                </c:pt>
                <c:pt idx="212">
                  <c:v>2.0743161004431312</c:v>
                </c:pt>
                <c:pt idx="213">
                  <c:v>1.9759409158050221</c:v>
                </c:pt>
                <c:pt idx="214">
                  <c:v>1.873790251107829</c:v>
                </c:pt>
                <c:pt idx="215">
                  <c:v>1.7278050221565737</c:v>
                </c:pt>
                <c:pt idx="216">
                  <c:v>1.6222865583456425</c:v>
                </c:pt>
                <c:pt idx="217">
                  <c:v>1.6147001477104881</c:v>
                </c:pt>
                <c:pt idx="218">
                  <c:v>1.661902511078287</c:v>
                </c:pt>
                <c:pt idx="219">
                  <c:v>1.5722304283604138</c:v>
                </c:pt>
                <c:pt idx="220">
                  <c:v>2.054268833087149</c:v>
                </c:pt>
                <c:pt idx="221">
                  <c:v>2.1110251107828661</c:v>
                </c:pt>
                <c:pt idx="222">
                  <c:v>2.2764726735598235</c:v>
                </c:pt>
                <c:pt idx="223">
                  <c:v>1.9757991137370754</c:v>
                </c:pt>
                <c:pt idx="224">
                  <c:v>1.729825701624816</c:v>
                </c:pt>
                <c:pt idx="225">
                  <c:v>1.7236395864106357</c:v>
                </c:pt>
                <c:pt idx="226">
                  <c:v>1.6421565731166916</c:v>
                </c:pt>
                <c:pt idx="227">
                  <c:v>1.5038286558345642</c:v>
                </c:pt>
                <c:pt idx="228">
                  <c:v>1.5873146233382569</c:v>
                </c:pt>
                <c:pt idx="229">
                  <c:v>1.7489867060561304</c:v>
                </c:pt>
                <c:pt idx="230">
                  <c:v>1.4166735598227478</c:v>
                </c:pt>
                <c:pt idx="231">
                  <c:v>1.3898375184638114</c:v>
                </c:pt>
                <c:pt idx="232">
                  <c:v>1.3238463810930579</c:v>
                </c:pt>
                <c:pt idx="233">
                  <c:v>1.2608153618906943</c:v>
                </c:pt>
                <c:pt idx="234">
                  <c:v>1.2489571639586408</c:v>
                </c:pt>
                <c:pt idx="235">
                  <c:v>1.3726262924667654</c:v>
                </c:pt>
                <c:pt idx="236">
                  <c:v>2.8771994091580506</c:v>
                </c:pt>
                <c:pt idx="237">
                  <c:v>2.901607090103397</c:v>
                </c:pt>
                <c:pt idx="238">
                  <c:v>2.3070132939438706</c:v>
                </c:pt>
                <c:pt idx="239">
                  <c:v>1.8440118168389961</c:v>
                </c:pt>
                <c:pt idx="240">
                  <c:v>1.6287385524372227</c:v>
                </c:pt>
                <c:pt idx="241">
                  <c:v>1.4892762186115218</c:v>
                </c:pt>
                <c:pt idx="242">
                  <c:v>1.5345642540620383</c:v>
                </c:pt>
                <c:pt idx="243">
                  <c:v>1.4835864106351557</c:v>
                </c:pt>
                <c:pt idx="244">
                  <c:v>1.3470310192023633</c:v>
                </c:pt>
                <c:pt idx="245">
                  <c:v>1.2990841949778438</c:v>
                </c:pt>
                <c:pt idx="246">
                  <c:v>1.2694121122599709</c:v>
                </c:pt>
                <c:pt idx="247">
                  <c:v>1.3048803545051704</c:v>
                </c:pt>
                <c:pt idx="248">
                  <c:v>1.3951905465288037</c:v>
                </c:pt>
                <c:pt idx="249">
                  <c:v>1.3431669128508124</c:v>
                </c:pt>
                <c:pt idx="250">
                  <c:v>2.410546528803545</c:v>
                </c:pt>
                <c:pt idx="251">
                  <c:v>2.0980147710487436</c:v>
                </c:pt>
                <c:pt idx="252">
                  <c:v>1.6619911373707541</c:v>
                </c:pt>
                <c:pt idx="253">
                  <c:v>1.5397754800590842</c:v>
                </c:pt>
                <c:pt idx="254">
                  <c:v>1.5077459379615954</c:v>
                </c:pt>
                <c:pt idx="255">
                  <c:v>1.5553028064992618</c:v>
                </c:pt>
                <c:pt idx="256">
                  <c:v>1.4464342688330873</c:v>
                </c:pt>
                <c:pt idx="257">
                  <c:v>1.7503515509601182</c:v>
                </c:pt>
                <c:pt idx="258">
                  <c:v>3.3795686853766616</c:v>
                </c:pt>
                <c:pt idx="259">
                  <c:v>2.7308774002954204</c:v>
                </c:pt>
                <c:pt idx="260">
                  <c:v>1.9595627769571635</c:v>
                </c:pt>
                <c:pt idx="261">
                  <c:v>1.7337075332348604</c:v>
                </c:pt>
                <c:pt idx="262">
                  <c:v>1.6735125553914341</c:v>
                </c:pt>
                <c:pt idx="263">
                  <c:v>1.581607090103397</c:v>
                </c:pt>
                <c:pt idx="264">
                  <c:v>1.5338729689807975</c:v>
                </c:pt>
                <c:pt idx="265">
                  <c:v>3.9569158050221569</c:v>
                </c:pt>
                <c:pt idx="266">
                  <c:v>3.0866233382570161</c:v>
                </c:pt>
                <c:pt idx="267">
                  <c:v>2.2377784342688338</c:v>
                </c:pt>
                <c:pt idx="268">
                  <c:v>1.9498316100443132</c:v>
                </c:pt>
                <c:pt idx="269">
                  <c:v>2.3274327917282118</c:v>
                </c:pt>
                <c:pt idx="270">
                  <c:v>5.784194977843427</c:v>
                </c:pt>
                <c:pt idx="271">
                  <c:v>3.6642540620384039</c:v>
                </c:pt>
                <c:pt idx="272">
                  <c:v>2.9209985228951245</c:v>
                </c:pt>
                <c:pt idx="273">
                  <c:v>2.6457784342688329</c:v>
                </c:pt>
                <c:pt idx="274">
                  <c:v>2.3331757754800595</c:v>
                </c:pt>
                <c:pt idx="275">
                  <c:v>2.1381447562776961</c:v>
                </c:pt>
                <c:pt idx="276">
                  <c:v>2.2690989660265877</c:v>
                </c:pt>
                <c:pt idx="277">
                  <c:v>2.1299025110782872</c:v>
                </c:pt>
                <c:pt idx="278">
                  <c:v>1.9328685376661743</c:v>
                </c:pt>
                <c:pt idx="279">
                  <c:v>1.8236277695716396</c:v>
                </c:pt>
                <c:pt idx="280">
                  <c:v>1.7455125553914337</c:v>
                </c:pt>
                <c:pt idx="281">
                  <c:v>1.9143633677991141</c:v>
                </c:pt>
                <c:pt idx="282">
                  <c:v>2.4764135893648445</c:v>
                </c:pt>
                <c:pt idx="283">
                  <c:v>2.0215834564254056</c:v>
                </c:pt>
                <c:pt idx="284">
                  <c:v>1.8673914327917276</c:v>
                </c:pt>
                <c:pt idx="285">
                  <c:v>1.778251107828656</c:v>
                </c:pt>
                <c:pt idx="286">
                  <c:v>1.7255361890694247</c:v>
                </c:pt>
                <c:pt idx="287">
                  <c:v>1.6656070901033977</c:v>
                </c:pt>
                <c:pt idx="288">
                  <c:v>1.6086735598227475</c:v>
                </c:pt>
                <c:pt idx="289">
                  <c:v>1.5680827178729686</c:v>
                </c:pt>
                <c:pt idx="290">
                  <c:v>1.5643249630723781</c:v>
                </c:pt>
                <c:pt idx="291">
                  <c:v>1.5301506646971932</c:v>
                </c:pt>
                <c:pt idx="292">
                  <c:v>1.5112909896602658</c:v>
                </c:pt>
                <c:pt idx="293">
                  <c:v>1.5171403249630724</c:v>
                </c:pt>
                <c:pt idx="294">
                  <c:v>1.5434091580502214</c:v>
                </c:pt>
                <c:pt idx="295">
                  <c:v>1.4830723781388484</c:v>
                </c:pt>
                <c:pt idx="296">
                  <c:v>1.4820620384047272</c:v>
                </c:pt>
                <c:pt idx="297">
                  <c:v>1.8798522895125556</c:v>
                </c:pt>
                <c:pt idx="298">
                  <c:v>1.7039468242245206</c:v>
                </c:pt>
                <c:pt idx="299">
                  <c:v>1.5225288035450522</c:v>
                </c:pt>
                <c:pt idx="300">
                  <c:v>1.9039054652880354</c:v>
                </c:pt>
                <c:pt idx="301">
                  <c:v>2.1728153618906947</c:v>
                </c:pt>
                <c:pt idx="302">
                  <c:v>4.4775952732644022</c:v>
                </c:pt>
                <c:pt idx="303">
                  <c:v>4.5494002954209751</c:v>
                </c:pt>
                <c:pt idx="304">
                  <c:v>9.0468478581979337</c:v>
                </c:pt>
                <c:pt idx="305">
                  <c:v>5.7082245199409156</c:v>
                </c:pt>
                <c:pt idx="306">
                  <c:v>4.0377607090103407</c:v>
                </c:pt>
                <c:pt idx="307">
                  <c:v>3.2236218611521417</c:v>
                </c:pt>
                <c:pt idx="308">
                  <c:v>2.8302983751846389</c:v>
                </c:pt>
                <c:pt idx="309">
                  <c:v>2.5780679468242256</c:v>
                </c:pt>
                <c:pt idx="310">
                  <c:v>2.3870605612998519</c:v>
                </c:pt>
                <c:pt idx="311">
                  <c:v>2.2447621861152145</c:v>
                </c:pt>
                <c:pt idx="312">
                  <c:v>2.1292289512555396</c:v>
                </c:pt>
                <c:pt idx="313">
                  <c:v>2.0341683899556871</c:v>
                </c:pt>
                <c:pt idx="314">
                  <c:v>1.9411639586410632</c:v>
                </c:pt>
                <c:pt idx="315">
                  <c:v>1.8840886262924665</c:v>
                </c:pt>
                <c:pt idx="316">
                  <c:v>1.8257016248153612</c:v>
                </c:pt>
                <c:pt idx="317">
                  <c:v>1.7803072378138849</c:v>
                </c:pt>
                <c:pt idx="318">
                  <c:v>1.7398227474150669</c:v>
                </c:pt>
                <c:pt idx="319">
                  <c:v>1.6994446085672095</c:v>
                </c:pt>
                <c:pt idx="320">
                  <c:v>1.6654475627769578</c:v>
                </c:pt>
                <c:pt idx="321">
                  <c:v>1.6282422451994094</c:v>
                </c:pt>
                <c:pt idx="322">
                  <c:v>1.6136898079763666</c:v>
                </c:pt>
                <c:pt idx="323">
                  <c:v>1.5492762186115212</c:v>
                </c:pt>
                <c:pt idx="324">
                  <c:v>1.5721949778434268</c:v>
                </c:pt>
                <c:pt idx="325">
                  <c:v>1.6891639586410636</c:v>
                </c:pt>
                <c:pt idx="326">
                  <c:v>2.3788360413589369</c:v>
                </c:pt>
                <c:pt idx="327">
                  <c:v>1.8976129985228956</c:v>
                </c:pt>
                <c:pt idx="328">
                  <c:v>1.7114623338257022</c:v>
                </c:pt>
                <c:pt idx="329">
                  <c:v>1.652047267355983</c:v>
                </c:pt>
                <c:pt idx="330">
                  <c:v>1.6203722304283608</c:v>
                </c:pt>
                <c:pt idx="331">
                  <c:v>1.5548774002954211</c:v>
                </c:pt>
                <c:pt idx="332">
                  <c:v>1.5512614475627771</c:v>
                </c:pt>
                <c:pt idx="333">
                  <c:v>1.5150841949778433</c:v>
                </c:pt>
                <c:pt idx="334">
                  <c:v>1.4868655834564257</c:v>
                </c:pt>
                <c:pt idx="335">
                  <c:v>1.4775598227474156</c:v>
                </c:pt>
                <c:pt idx="336">
                  <c:v>2.1599645494830138</c:v>
                </c:pt>
                <c:pt idx="337">
                  <c:v>2.0534357459379611</c:v>
                </c:pt>
                <c:pt idx="338">
                  <c:v>1.7498552437223049</c:v>
                </c:pt>
                <c:pt idx="339">
                  <c:v>1.6617607090103401</c:v>
                </c:pt>
                <c:pt idx="340">
                  <c:v>1.6245022156573121</c:v>
                </c:pt>
                <c:pt idx="341">
                  <c:v>1.6223220088626291</c:v>
                </c:pt>
                <c:pt idx="342">
                  <c:v>1.562144756277696</c:v>
                </c:pt>
                <c:pt idx="343">
                  <c:v>1.5720531757754799</c:v>
                </c:pt>
                <c:pt idx="344">
                  <c:v>1.5433559822747411</c:v>
                </c:pt>
                <c:pt idx="345">
                  <c:v>1.5567031019202366</c:v>
                </c:pt>
                <c:pt idx="346">
                  <c:v>1.6145760709010342</c:v>
                </c:pt>
                <c:pt idx="347">
                  <c:v>2.3615361890694246</c:v>
                </c:pt>
                <c:pt idx="348">
                  <c:v>2.1763426883308723</c:v>
                </c:pt>
                <c:pt idx="349">
                  <c:v>1.8713973412112261</c:v>
                </c:pt>
                <c:pt idx="350">
                  <c:v>1.780324963072379</c:v>
                </c:pt>
                <c:pt idx="351">
                  <c:v>1.7154682422452006</c:v>
                </c:pt>
                <c:pt idx="352">
                  <c:v>1.6576484490398822</c:v>
                </c:pt>
                <c:pt idx="353">
                  <c:v>1.634020679468243</c:v>
                </c:pt>
                <c:pt idx="354">
                  <c:v>1.636413589364845</c:v>
                </c:pt>
                <c:pt idx="355">
                  <c:v>2.2251048744460857</c:v>
                </c:pt>
                <c:pt idx="356">
                  <c:v>1.9099320531757751</c:v>
                </c:pt>
                <c:pt idx="357">
                  <c:v>1.7538434268833094</c:v>
                </c:pt>
                <c:pt idx="358">
                  <c:v>1.6834209748892177</c:v>
                </c:pt>
                <c:pt idx="359">
                  <c:v>1.5959113737075334</c:v>
                </c:pt>
                <c:pt idx="360">
                  <c:v>1.5684549483013293</c:v>
                </c:pt>
                <c:pt idx="361">
                  <c:v>1.5378257016248149</c:v>
                </c:pt>
                <c:pt idx="362">
                  <c:v>1.5739320531757754</c:v>
                </c:pt>
                <c:pt idx="363">
                  <c:v>1.5226174298375181</c:v>
                </c:pt>
                <c:pt idx="364">
                  <c:v>1.5163781388478581</c:v>
                </c:pt>
                <c:pt idx="365">
                  <c:v>1.44015952732644</c:v>
                </c:pt>
                <c:pt idx="366">
                  <c:v>1.4326794682422452</c:v>
                </c:pt>
                <c:pt idx="367">
                  <c:v>1.4347001477104877</c:v>
                </c:pt>
                <c:pt idx="368">
                  <c:v>1.4111432791728216</c:v>
                </c:pt>
                <c:pt idx="369">
                  <c:v>1.3414298375184643</c:v>
                </c:pt>
                <c:pt idx="370">
                  <c:v>1.3950841949778439</c:v>
                </c:pt>
                <c:pt idx="371">
                  <c:v>1.3392319054652881</c:v>
                </c:pt>
                <c:pt idx="372">
                  <c:v>1.2841418020679474</c:v>
                </c:pt>
                <c:pt idx="373">
                  <c:v>1.3215420974889223</c:v>
                </c:pt>
                <c:pt idx="374">
                  <c:v>1.3423870014771058</c:v>
                </c:pt>
                <c:pt idx="375">
                  <c:v>1.2540974889217138</c:v>
                </c:pt>
                <c:pt idx="376">
                  <c:v>1.2886617429837521</c:v>
                </c:pt>
                <c:pt idx="377">
                  <c:v>1.2854357459379617</c:v>
                </c:pt>
                <c:pt idx="378">
                  <c:v>1.2301683899556872</c:v>
                </c:pt>
                <c:pt idx="379">
                  <c:v>1.2768212703101922</c:v>
                </c:pt>
                <c:pt idx="380">
                  <c:v>1.2819084194977848</c:v>
                </c:pt>
                <c:pt idx="381">
                  <c:v>1.2385524372230432</c:v>
                </c:pt>
                <c:pt idx="382">
                  <c:v>1.2567031019202364</c:v>
                </c:pt>
                <c:pt idx="383">
                  <c:v>1.2398818316100442</c:v>
                </c:pt>
                <c:pt idx="384">
                  <c:v>1.218221565731167</c:v>
                </c:pt>
                <c:pt idx="385">
                  <c:v>1.2099793205317582</c:v>
                </c:pt>
                <c:pt idx="386">
                  <c:v>1.2033677991137373</c:v>
                </c:pt>
                <c:pt idx="387">
                  <c:v>1.1917754800590843</c:v>
                </c:pt>
                <c:pt idx="388">
                  <c:v>1.2200649926144758</c:v>
                </c:pt>
                <c:pt idx="389">
                  <c:v>1.2198877400295423</c:v>
                </c:pt>
                <c:pt idx="390">
                  <c:v>1.2184165435745939</c:v>
                </c:pt>
                <c:pt idx="391">
                  <c:v>1.1788005908419499</c:v>
                </c:pt>
                <c:pt idx="392">
                  <c:v>1.1704519940915805</c:v>
                </c:pt>
                <c:pt idx="393">
                  <c:v>1.165648449039882</c:v>
                </c:pt>
                <c:pt idx="394">
                  <c:v>1.1753264401772525</c:v>
                </c:pt>
                <c:pt idx="395">
                  <c:v>1.1432791728212703</c:v>
                </c:pt>
                <c:pt idx="396">
                  <c:v>1.1319881831610044</c:v>
                </c:pt>
                <c:pt idx="397">
                  <c:v>1.1173471196454949</c:v>
                </c:pt>
                <c:pt idx="398">
                  <c:v>1.1445731166912845</c:v>
                </c:pt>
                <c:pt idx="399">
                  <c:v>1.1510251107828653</c:v>
                </c:pt>
                <c:pt idx="400">
                  <c:v>1.1510251107828653</c:v>
                </c:pt>
                <c:pt idx="401">
                  <c:v>1.1413471196454941</c:v>
                </c:pt>
                <c:pt idx="402">
                  <c:v>1.1591255539143275</c:v>
                </c:pt>
                <c:pt idx="403">
                  <c:v>1.1349305760709003</c:v>
                </c:pt>
                <c:pt idx="404">
                  <c:v>1.1575480059084193</c:v>
                </c:pt>
                <c:pt idx="405">
                  <c:v>1.1397518463810927</c:v>
                </c:pt>
                <c:pt idx="406">
                  <c:v>1.1707355982274741</c:v>
                </c:pt>
                <c:pt idx="407">
                  <c:v>1.1884785819793204</c:v>
                </c:pt>
                <c:pt idx="408">
                  <c:v>1.1526912850812403</c:v>
                </c:pt>
                <c:pt idx="409">
                  <c:v>1.1481536189069423</c:v>
                </c:pt>
                <c:pt idx="410">
                  <c:v>1.2349542097488921</c:v>
                </c:pt>
                <c:pt idx="411">
                  <c:v>1.148011816838995</c:v>
                </c:pt>
                <c:pt idx="412">
                  <c:v>1.2055302806499264</c:v>
                </c:pt>
                <c:pt idx="413">
                  <c:v>2.626617429837518</c:v>
                </c:pt>
                <c:pt idx="414">
                  <c:v>1.7618020679468243</c:v>
                </c:pt>
                <c:pt idx="415">
                  <c:v>1.5002481536189072</c:v>
                </c:pt>
                <c:pt idx="416">
                  <c:v>1.4434209748892173</c:v>
                </c:pt>
                <c:pt idx="417">
                  <c:v>1.3740265878877411</c:v>
                </c:pt>
                <c:pt idx="418">
                  <c:v>1.3564431314623346</c:v>
                </c:pt>
                <c:pt idx="419">
                  <c:v>1.3532348596750379</c:v>
                </c:pt>
                <c:pt idx="420">
                  <c:v>1.455651403249631</c:v>
                </c:pt>
                <c:pt idx="421">
                  <c:v>1.4986528803545056</c:v>
                </c:pt>
                <c:pt idx="422">
                  <c:v>1.3860797636632203</c:v>
                </c:pt>
                <c:pt idx="423">
                  <c:v>1.7677577548005909</c:v>
                </c:pt>
                <c:pt idx="424">
                  <c:v>1.8879881831610041</c:v>
                </c:pt>
                <c:pt idx="425">
                  <c:v>1.7776661742983744</c:v>
                </c:pt>
                <c:pt idx="426">
                  <c:v>1.5616838995568689</c:v>
                </c:pt>
                <c:pt idx="427">
                  <c:v>1.4403190546528803</c:v>
                </c:pt>
                <c:pt idx="428">
                  <c:v>1.3759231905465299</c:v>
                </c:pt>
                <c:pt idx="429">
                  <c:v>1.3736543574593798</c:v>
                </c:pt>
                <c:pt idx="430">
                  <c:v>1.5001063515509603</c:v>
                </c:pt>
                <c:pt idx="431">
                  <c:v>1.45490694239291</c:v>
                </c:pt>
                <c:pt idx="432">
                  <c:v>1.3988242245199409</c:v>
                </c:pt>
                <c:pt idx="433">
                  <c:v>1.3598109305760715</c:v>
                </c:pt>
                <c:pt idx="434">
                  <c:v>1.3267533234859679</c:v>
                </c:pt>
                <c:pt idx="435">
                  <c:v>1.3581802067946829</c:v>
                </c:pt>
                <c:pt idx="436">
                  <c:v>1.3757104874446091</c:v>
                </c:pt>
                <c:pt idx="437">
                  <c:v>1.4112496307237816</c:v>
                </c:pt>
                <c:pt idx="438">
                  <c:v>1.4965967503692763</c:v>
                </c:pt>
                <c:pt idx="439">
                  <c:v>1.6861152141802067</c:v>
                </c:pt>
                <c:pt idx="440">
                  <c:v>1.5565258493353025</c:v>
                </c:pt>
                <c:pt idx="441">
                  <c:v>1.4278759231905467</c:v>
                </c:pt>
                <c:pt idx="442">
                  <c:v>1.432785819793206</c:v>
                </c:pt>
                <c:pt idx="443">
                  <c:v>1.4638404726735601</c:v>
                </c:pt>
                <c:pt idx="444">
                  <c:v>2.5884194977843418</c:v>
                </c:pt>
                <c:pt idx="445">
                  <c:v>3.2627237813884777</c:v>
                </c:pt>
                <c:pt idx="446">
                  <c:v>2.7052466765140313</c:v>
                </c:pt>
                <c:pt idx="447">
                  <c:v>2.3070132939438706</c:v>
                </c:pt>
                <c:pt idx="448">
                  <c:v>2.0559350073855236</c:v>
                </c:pt>
                <c:pt idx="449">
                  <c:v>1.9450812407680949</c:v>
                </c:pt>
                <c:pt idx="450">
                  <c:v>1.7789069423929087</c:v>
                </c:pt>
                <c:pt idx="451">
                  <c:v>1.7053293943870009</c:v>
                </c:pt>
                <c:pt idx="452">
                  <c:v>1.6393559822747421</c:v>
                </c:pt>
                <c:pt idx="453">
                  <c:v>1.5991728212703105</c:v>
                </c:pt>
                <c:pt idx="454">
                  <c:v>1.570847858197933</c:v>
                </c:pt>
                <c:pt idx="455">
                  <c:v>1.5093412112259974</c:v>
                </c:pt>
                <c:pt idx="456">
                  <c:v>1.5320118168389951</c:v>
                </c:pt>
                <c:pt idx="457">
                  <c:v>1.519072378138848</c:v>
                </c:pt>
                <c:pt idx="458">
                  <c:v>1.4733057607090103</c:v>
                </c:pt>
                <c:pt idx="459">
                  <c:v>1.4667119645494828</c:v>
                </c:pt>
                <c:pt idx="460">
                  <c:v>1.4218847858197938</c:v>
                </c:pt>
                <c:pt idx="461">
                  <c:v>1.42725553914328</c:v>
                </c:pt>
                <c:pt idx="462">
                  <c:v>1.4599054652880359</c:v>
                </c:pt>
                <c:pt idx="463">
                  <c:v>1.6974416543574593</c:v>
                </c:pt>
                <c:pt idx="464">
                  <c:v>1.8830782865583451</c:v>
                </c:pt>
                <c:pt idx="465">
                  <c:v>1.7453353028064986</c:v>
                </c:pt>
                <c:pt idx="466">
                  <c:v>1.6902983751846377</c:v>
                </c:pt>
                <c:pt idx="467">
                  <c:v>1.5844608567208274</c:v>
                </c:pt>
                <c:pt idx="468">
                  <c:v>1.5269601181683898</c:v>
                </c:pt>
                <c:pt idx="469">
                  <c:v>1.5399350073855242</c:v>
                </c:pt>
                <c:pt idx="470">
                  <c:v>1.5484076809453475</c:v>
                </c:pt>
                <c:pt idx="471">
                  <c:v>1.5859675036927621</c:v>
                </c:pt>
                <c:pt idx="472">
                  <c:v>1.5866410635155097</c:v>
                </c:pt>
                <c:pt idx="473">
                  <c:v>2.1975598227474142</c:v>
                </c:pt>
                <c:pt idx="474">
                  <c:v>2.2098966026587892</c:v>
                </c:pt>
                <c:pt idx="475">
                  <c:v>1.8343515509601174</c:v>
                </c:pt>
                <c:pt idx="476">
                  <c:v>1.7435450516986701</c:v>
                </c:pt>
                <c:pt idx="477">
                  <c:v>1.9731403249630717</c:v>
                </c:pt>
                <c:pt idx="478">
                  <c:v>3.3100679468242236</c:v>
                </c:pt>
                <c:pt idx="479">
                  <c:v>2.5247149187592317</c:v>
                </c:pt>
                <c:pt idx="480">
                  <c:v>2.1716809453471204</c:v>
                </c:pt>
                <c:pt idx="481">
                  <c:v>2.0776484490398825</c:v>
                </c:pt>
                <c:pt idx="482">
                  <c:v>3.5142274741506645</c:v>
                </c:pt>
                <c:pt idx="483">
                  <c:v>2.8138316100443124</c:v>
                </c:pt>
                <c:pt idx="484">
                  <c:v>2.2669010339734124</c:v>
                </c:pt>
                <c:pt idx="485">
                  <c:v>2.1164490398818314</c:v>
                </c:pt>
                <c:pt idx="486">
                  <c:v>2.0307651403249634</c:v>
                </c:pt>
                <c:pt idx="487">
                  <c:v>1.8499852289512551</c:v>
                </c:pt>
                <c:pt idx="488">
                  <c:v>1.7239586410635153</c:v>
                </c:pt>
                <c:pt idx="489">
                  <c:v>1.5615598227474148</c:v>
                </c:pt>
                <c:pt idx="490">
                  <c:v>1.4620324963072386</c:v>
                </c:pt>
                <c:pt idx="491">
                  <c:v>1.3862924667651408</c:v>
                </c:pt>
                <c:pt idx="492">
                  <c:v>1.3398168389955687</c:v>
                </c:pt>
                <c:pt idx="493">
                  <c:v>1.2585997045790249</c:v>
                </c:pt>
                <c:pt idx="494">
                  <c:v>1.5980915805022158</c:v>
                </c:pt>
                <c:pt idx="495">
                  <c:v>5.7486203840472676</c:v>
                </c:pt>
                <c:pt idx="496">
                  <c:v>7.2071432791728212</c:v>
                </c:pt>
                <c:pt idx="497">
                  <c:v>4.1974652880354499</c:v>
                </c:pt>
                <c:pt idx="498">
                  <c:v>3.0617548005908417</c:v>
                </c:pt>
                <c:pt idx="499">
                  <c:v>2.473542097488922</c:v>
                </c:pt>
                <c:pt idx="500">
                  <c:v>2.1500206794682426</c:v>
                </c:pt>
                <c:pt idx="501">
                  <c:v>2.0536838995568685</c:v>
                </c:pt>
                <c:pt idx="502">
                  <c:v>1.9383279172821271</c:v>
                </c:pt>
                <c:pt idx="503">
                  <c:v>1.7373234859675033</c:v>
                </c:pt>
                <c:pt idx="504">
                  <c:v>1.6781033973412112</c:v>
                </c:pt>
                <c:pt idx="505">
                  <c:v>1.6190073855243723</c:v>
                </c:pt>
                <c:pt idx="506">
                  <c:v>2.0544106351550964</c:v>
                </c:pt>
                <c:pt idx="507">
                  <c:v>2.4677636632200883</c:v>
                </c:pt>
                <c:pt idx="508">
                  <c:v>7.3430073855243725</c:v>
                </c:pt>
                <c:pt idx="509">
                  <c:v>4.49714623338257</c:v>
                </c:pt>
                <c:pt idx="510">
                  <c:v>3.4233855243722293</c:v>
                </c:pt>
                <c:pt idx="511">
                  <c:v>3.8868833087149177</c:v>
                </c:pt>
                <c:pt idx="512">
                  <c:v>3.3216779911373702</c:v>
                </c:pt>
                <c:pt idx="513">
                  <c:v>15.885908419497783</c:v>
                </c:pt>
                <c:pt idx="514">
                  <c:v>18.136324963072379</c:v>
                </c:pt>
                <c:pt idx="515">
                  <c:v>9.1468360413589345</c:v>
                </c:pt>
                <c:pt idx="516">
                  <c:v>6.3801004431314645</c:v>
                </c:pt>
                <c:pt idx="517">
                  <c:v>5.5884903988183154</c:v>
                </c:pt>
                <c:pt idx="518">
                  <c:v>4.653075332348596</c:v>
                </c:pt>
                <c:pt idx="519">
                  <c:v>3.873022156573116</c:v>
                </c:pt>
                <c:pt idx="520">
                  <c:v>3.4237045790251095</c:v>
                </c:pt>
                <c:pt idx="521">
                  <c:v>3.1519409158050213</c:v>
                </c:pt>
                <c:pt idx="522">
                  <c:v>2.78061447562777</c:v>
                </c:pt>
                <c:pt idx="523">
                  <c:v>2.6129867060561289</c:v>
                </c:pt>
                <c:pt idx="524">
                  <c:v>2.6751491875923192</c:v>
                </c:pt>
                <c:pt idx="525">
                  <c:v>2.6801122599704579</c:v>
                </c:pt>
                <c:pt idx="526">
                  <c:v>4.3175716395864114</c:v>
                </c:pt>
                <c:pt idx="527">
                  <c:v>3.2571048744460849</c:v>
                </c:pt>
                <c:pt idx="528">
                  <c:v>3.7753914327917277</c:v>
                </c:pt>
                <c:pt idx="529">
                  <c:v>3.0946351550960105</c:v>
                </c:pt>
                <c:pt idx="530">
                  <c:v>2.6154150664697182</c:v>
                </c:pt>
                <c:pt idx="531">
                  <c:v>2.4549483013293947</c:v>
                </c:pt>
                <c:pt idx="532">
                  <c:v>2.5861861152141796</c:v>
                </c:pt>
                <c:pt idx="533">
                  <c:v>2.7406262924667648</c:v>
                </c:pt>
                <c:pt idx="534">
                  <c:v>2.9152732644017716</c:v>
                </c:pt>
                <c:pt idx="535">
                  <c:v>2.4952732644017717</c:v>
                </c:pt>
                <c:pt idx="536">
                  <c:v>2.4462806499261442</c:v>
                </c:pt>
                <c:pt idx="537">
                  <c:v>2.1214475627769573</c:v>
                </c:pt>
                <c:pt idx="538">
                  <c:v>2.1107060561299855</c:v>
                </c:pt>
                <c:pt idx="539">
                  <c:v>2.0108951255539131</c:v>
                </c:pt>
                <c:pt idx="540">
                  <c:v>1.9913796159527319</c:v>
                </c:pt>
                <c:pt idx="541">
                  <c:v>1.9282776957163961</c:v>
                </c:pt>
                <c:pt idx="542">
                  <c:v>1.7910487444608558</c:v>
                </c:pt>
                <c:pt idx="543">
                  <c:v>1.8032082717872961</c:v>
                </c:pt>
                <c:pt idx="544">
                  <c:v>1.643326440177252</c:v>
                </c:pt>
                <c:pt idx="545">
                  <c:v>1.6825524372230423</c:v>
                </c:pt>
                <c:pt idx="546">
                  <c:v>2.0305524372230428</c:v>
                </c:pt>
                <c:pt idx="547">
                  <c:v>2.3150605612998527</c:v>
                </c:pt>
                <c:pt idx="548">
                  <c:v>2.9446262924667641</c:v>
                </c:pt>
                <c:pt idx="549">
                  <c:v>2.3754327917282128</c:v>
                </c:pt>
                <c:pt idx="550">
                  <c:v>3.4417134416543576</c:v>
                </c:pt>
                <c:pt idx="551">
                  <c:v>2.4815007385524366</c:v>
                </c:pt>
                <c:pt idx="552">
                  <c:v>2.1871728212703108</c:v>
                </c:pt>
                <c:pt idx="553">
                  <c:v>2.2554682422451995</c:v>
                </c:pt>
                <c:pt idx="554">
                  <c:v>2.1752259970457906</c:v>
                </c:pt>
                <c:pt idx="555">
                  <c:v>2.4788419497784338</c:v>
                </c:pt>
                <c:pt idx="556">
                  <c:v>2.1721240768094541</c:v>
                </c:pt>
                <c:pt idx="557">
                  <c:v>2.4268714918759229</c:v>
                </c:pt>
                <c:pt idx="558">
                  <c:v>2.6733589364844903</c:v>
                </c:pt>
                <c:pt idx="559">
                  <c:v>2.2134062038404734</c:v>
                </c:pt>
                <c:pt idx="560">
                  <c:v>2.0727385524372228</c:v>
                </c:pt>
                <c:pt idx="561">
                  <c:v>1.6647208271787304</c:v>
                </c:pt>
                <c:pt idx="562">
                  <c:v>1.524248153618907</c:v>
                </c:pt>
                <c:pt idx="563">
                  <c:v>1.4885140324963078</c:v>
                </c:pt>
                <c:pt idx="564">
                  <c:v>2.0262806499261448</c:v>
                </c:pt>
                <c:pt idx="565">
                  <c:v>3.6269955686853761</c:v>
                </c:pt>
                <c:pt idx="566">
                  <c:v>2.7591314623338259</c:v>
                </c:pt>
                <c:pt idx="567">
                  <c:v>2.1297075332348596</c:v>
                </c:pt>
                <c:pt idx="568">
                  <c:v>1.7830014771048739</c:v>
                </c:pt>
                <c:pt idx="569">
                  <c:v>1.6489453471196462</c:v>
                </c:pt>
                <c:pt idx="570">
                  <c:v>1.6898552437223038</c:v>
                </c:pt>
                <c:pt idx="571">
                  <c:v>1.8644844903988176</c:v>
                </c:pt>
                <c:pt idx="572">
                  <c:v>1.6479350073855241</c:v>
                </c:pt>
                <c:pt idx="573">
                  <c:v>1.9717400295420977</c:v>
                </c:pt>
                <c:pt idx="574">
                  <c:v>1.7218138847858193</c:v>
                </c:pt>
                <c:pt idx="575">
                  <c:v>1.8415302806499261</c:v>
                </c:pt>
                <c:pt idx="576">
                  <c:v>2.0348951255539149</c:v>
                </c:pt>
                <c:pt idx="577">
                  <c:v>2.0121536189069422</c:v>
                </c:pt>
                <c:pt idx="578">
                  <c:v>1.7312968980797627</c:v>
                </c:pt>
                <c:pt idx="579">
                  <c:v>1.7251462333825698</c:v>
                </c:pt>
                <c:pt idx="580">
                  <c:v>1.7552968980797632</c:v>
                </c:pt>
                <c:pt idx="581">
                  <c:v>1.6396218611521414</c:v>
                </c:pt>
                <c:pt idx="582">
                  <c:v>1.8811639586410636</c:v>
                </c:pt>
                <c:pt idx="583">
                  <c:v>3.4675568685376668</c:v>
                </c:pt>
                <c:pt idx="584">
                  <c:v>3.7085849335302812</c:v>
                </c:pt>
                <c:pt idx="585">
                  <c:v>2.5978316100443131</c:v>
                </c:pt>
                <c:pt idx="586">
                  <c:v>2.0059497784342692</c:v>
                </c:pt>
                <c:pt idx="587">
                  <c:v>1.7754505169867059</c:v>
                </c:pt>
                <c:pt idx="588">
                  <c:v>1.6686558345642541</c:v>
                </c:pt>
                <c:pt idx="589">
                  <c:v>1.6418552437223046</c:v>
                </c:pt>
                <c:pt idx="590">
                  <c:v>2.342481536189069</c:v>
                </c:pt>
                <c:pt idx="591">
                  <c:v>2.3915096011816841</c:v>
                </c:pt>
                <c:pt idx="592">
                  <c:v>1.7561477104874443</c:v>
                </c:pt>
                <c:pt idx="593">
                  <c:v>1.5524490398818316</c:v>
                </c:pt>
                <c:pt idx="594">
                  <c:v>1.4622451994091583</c:v>
                </c:pt>
                <c:pt idx="595">
                  <c:v>1.7237459379615954</c:v>
                </c:pt>
                <c:pt idx="596">
                  <c:v>2.8994446085672085</c:v>
                </c:pt>
                <c:pt idx="597">
                  <c:v>4.7189601181683889</c:v>
                </c:pt>
                <c:pt idx="598">
                  <c:v>4.2176543574593808</c:v>
                </c:pt>
                <c:pt idx="599">
                  <c:v>3.4728212703101922</c:v>
                </c:pt>
                <c:pt idx="600">
                  <c:v>2.8103574593796155</c:v>
                </c:pt>
                <c:pt idx="601">
                  <c:v>6.0245494830132946</c:v>
                </c:pt>
                <c:pt idx="602">
                  <c:v>4.2279704579025106</c:v>
                </c:pt>
                <c:pt idx="603">
                  <c:v>3.6871905465288033</c:v>
                </c:pt>
                <c:pt idx="604">
                  <c:v>3.0043249630723774</c:v>
                </c:pt>
                <c:pt idx="605">
                  <c:v>2.8546174298375173</c:v>
                </c:pt>
                <c:pt idx="606">
                  <c:v>2.5407208271787303</c:v>
                </c:pt>
                <c:pt idx="607">
                  <c:v>2.3637163958641061</c:v>
                </c:pt>
                <c:pt idx="608">
                  <c:v>2.627680945347119</c:v>
                </c:pt>
                <c:pt idx="609">
                  <c:v>3.0423456425406195</c:v>
                </c:pt>
                <c:pt idx="610">
                  <c:v>12.468762186115216</c:v>
                </c:pt>
                <c:pt idx="611">
                  <c:v>9.5378375184638085</c:v>
                </c:pt>
                <c:pt idx="612">
                  <c:v>6.9092348596750393</c:v>
                </c:pt>
                <c:pt idx="613">
                  <c:v>5.7528921713441665</c:v>
                </c:pt>
                <c:pt idx="614">
                  <c:v>4.3602008862629251</c:v>
                </c:pt>
                <c:pt idx="615">
                  <c:v>3.7519054652880346</c:v>
                </c:pt>
                <c:pt idx="616">
                  <c:v>3.3657784342688326</c:v>
                </c:pt>
                <c:pt idx="617">
                  <c:v>3.266924667651403</c:v>
                </c:pt>
                <c:pt idx="618">
                  <c:v>3.2126853766617423</c:v>
                </c:pt>
                <c:pt idx="619">
                  <c:v>2.9387769571639577</c:v>
                </c:pt>
                <c:pt idx="620">
                  <c:v>2.7184165435745928</c:v>
                </c:pt>
                <c:pt idx="621">
                  <c:v>2.5982747415066458</c:v>
                </c:pt>
                <c:pt idx="622">
                  <c:v>2.5091698670605611</c:v>
                </c:pt>
                <c:pt idx="623">
                  <c:v>2.4219438700147706</c:v>
                </c:pt>
                <c:pt idx="624">
                  <c:v>2.4128330871491879</c:v>
                </c:pt>
                <c:pt idx="625">
                  <c:v>2.464413589364844</c:v>
                </c:pt>
                <c:pt idx="626">
                  <c:v>2.2971935007385524</c:v>
                </c:pt>
                <c:pt idx="627">
                  <c:v>4.0788301329394381</c:v>
                </c:pt>
                <c:pt idx="628">
                  <c:v>21.300407680945348</c:v>
                </c:pt>
                <c:pt idx="629">
                  <c:v>13.430836041358935</c:v>
                </c:pt>
                <c:pt idx="630">
                  <c:v>6.9202422451994092</c:v>
                </c:pt>
                <c:pt idx="631">
                  <c:v>5.1398818316100421</c:v>
                </c:pt>
                <c:pt idx="632">
                  <c:v>4.2985347119645496</c:v>
                </c:pt>
                <c:pt idx="633">
                  <c:v>3.8408862629246663</c:v>
                </c:pt>
                <c:pt idx="634">
                  <c:v>3.5160709010339728</c:v>
                </c:pt>
                <c:pt idx="635">
                  <c:v>3.2165849335302816</c:v>
                </c:pt>
                <c:pt idx="636">
                  <c:v>3.0400768094534709</c:v>
                </c:pt>
                <c:pt idx="637">
                  <c:v>2.9283545051698674</c:v>
                </c:pt>
                <c:pt idx="638">
                  <c:v>2.7718227474150661</c:v>
                </c:pt>
                <c:pt idx="639">
                  <c:v>2.66711964549483</c:v>
                </c:pt>
                <c:pt idx="640">
                  <c:v>2.5521358936484493</c:v>
                </c:pt>
                <c:pt idx="641">
                  <c:v>2.4645908419497782</c:v>
                </c:pt>
                <c:pt idx="642">
                  <c:v>2.5251403249630719</c:v>
                </c:pt>
                <c:pt idx="643">
                  <c:v>3.0286440177252594</c:v>
                </c:pt>
                <c:pt idx="644">
                  <c:v>2.5443367799113732</c:v>
                </c:pt>
                <c:pt idx="645">
                  <c:v>2.4015420974889214</c:v>
                </c:pt>
                <c:pt idx="646">
                  <c:v>2.316886262924668</c:v>
                </c:pt>
                <c:pt idx="647">
                  <c:v>2.2720059084194979</c:v>
                </c:pt>
                <c:pt idx="648">
                  <c:v>2.1029601181683901</c:v>
                </c:pt>
                <c:pt idx="649">
                  <c:v>2.0502451994091584</c:v>
                </c:pt>
                <c:pt idx="650">
                  <c:v>2.0100443131462336</c:v>
                </c:pt>
                <c:pt idx="651">
                  <c:v>1.987107828655835</c:v>
                </c:pt>
                <c:pt idx="652">
                  <c:v>2.1806853766617431</c:v>
                </c:pt>
                <c:pt idx="653">
                  <c:v>2.4458375184638115</c:v>
                </c:pt>
                <c:pt idx="654">
                  <c:v>2.1606026587887737</c:v>
                </c:pt>
                <c:pt idx="655">
                  <c:v>1.998558345642542</c:v>
                </c:pt>
                <c:pt idx="656">
                  <c:v>1.9474564254062048</c:v>
                </c:pt>
                <c:pt idx="657">
                  <c:v>1.8914800590841951</c:v>
                </c:pt>
                <c:pt idx="658">
                  <c:v>1.9194327917282132</c:v>
                </c:pt>
                <c:pt idx="659">
                  <c:v>2.057583456425407</c:v>
                </c:pt>
                <c:pt idx="660">
                  <c:v>2.1543279172821266</c:v>
                </c:pt>
                <c:pt idx="661">
                  <c:v>1.9588005908419501</c:v>
                </c:pt>
                <c:pt idx="662">
                  <c:v>1.9046853766617422</c:v>
                </c:pt>
                <c:pt idx="663">
                  <c:v>1.8479290989660266</c:v>
                </c:pt>
                <c:pt idx="664">
                  <c:v>1.8221388478581981</c:v>
                </c:pt>
                <c:pt idx="665">
                  <c:v>1.8075864106351545</c:v>
                </c:pt>
                <c:pt idx="666">
                  <c:v>1.7786942392909892</c:v>
                </c:pt>
                <c:pt idx="667">
                  <c:v>1.7753796159527317</c:v>
                </c:pt>
                <c:pt idx="668">
                  <c:v>1.8621624815361892</c:v>
                </c:pt>
                <c:pt idx="669">
                  <c:v>1.7591964549483006</c:v>
                </c:pt>
                <c:pt idx="670">
                  <c:v>1.7324313146233381</c:v>
                </c:pt>
                <c:pt idx="671">
                  <c:v>1.7270251107828651</c:v>
                </c:pt>
                <c:pt idx="672">
                  <c:v>1.7040354505169866</c:v>
                </c:pt>
                <c:pt idx="673">
                  <c:v>1.7147415066469718</c:v>
                </c:pt>
                <c:pt idx="674">
                  <c:v>2.0184283604135893</c:v>
                </c:pt>
                <c:pt idx="675">
                  <c:v>1.9461979320531757</c:v>
                </c:pt>
                <c:pt idx="676">
                  <c:v>1.7862451994091582</c:v>
                </c:pt>
                <c:pt idx="677">
                  <c:v>1.7200236336779906</c:v>
                </c:pt>
                <c:pt idx="678">
                  <c:v>1.7042304283604133</c:v>
                </c:pt>
                <c:pt idx="679">
                  <c:v>2.3135007385524378</c:v>
                </c:pt>
                <c:pt idx="680">
                  <c:v>2.240135893648449</c:v>
                </c:pt>
                <c:pt idx="681">
                  <c:v>1.909063515509601</c:v>
                </c:pt>
                <c:pt idx="682">
                  <c:v>1.8174593796159528</c:v>
                </c:pt>
                <c:pt idx="683">
                  <c:v>1.8127090103397339</c:v>
                </c:pt>
                <c:pt idx="684">
                  <c:v>1.7446440177252582</c:v>
                </c:pt>
                <c:pt idx="685">
                  <c:v>1.7411521418020677</c:v>
                </c:pt>
                <c:pt idx="686">
                  <c:v>1.7040177252584929</c:v>
                </c:pt>
                <c:pt idx="687">
                  <c:v>2.4203308714918763</c:v>
                </c:pt>
                <c:pt idx="688">
                  <c:v>2.9426587887740032</c:v>
                </c:pt>
                <c:pt idx="689">
                  <c:v>2.272697193500739</c:v>
                </c:pt>
                <c:pt idx="690">
                  <c:v>2.0102215657311668</c:v>
                </c:pt>
                <c:pt idx="691">
                  <c:v>1.9495125553914332</c:v>
                </c:pt>
                <c:pt idx="692">
                  <c:v>1.8953264401772527</c:v>
                </c:pt>
                <c:pt idx="693">
                  <c:v>1.8477341211225997</c:v>
                </c:pt>
                <c:pt idx="694">
                  <c:v>1.7858375184638107</c:v>
                </c:pt>
                <c:pt idx="695">
                  <c:v>1.7446262924667653</c:v>
                </c:pt>
                <c:pt idx="696">
                  <c:v>1.7375007385524368</c:v>
                </c:pt>
                <c:pt idx="697">
                  <c:v>1.6863810930576066</c:v>
                </c:pt>
                <c:pt idx="698">
                  <c:v>1.6830487444608564</c:v>
                </c:pt>
                <c:pt idx="699">
                  <c:v>1.7057370753323482</c:v>
                </c:pt>
                <c:pt idx="700">
                  <c:v>1.7025288035450516</c:v>
                </c:pt>
                <c:pt idx="701">
                  <c:v>1.8180797636632204</c:v>
                </c:pt>
                <c:pt idx="702">
                  <c:v>1.8514209748892163</c:v>
                </c:pt>
                <c:pt idx="703">
                  <c:v>1.7287444608567204</c:v>
                </c:pt>
                <c:pt idx="704">
                  <c:v>1.7164431314623334</c:v>
                </c:pt>
                <c:pt idx="705">
                  <c:v>1.6671669128508118</c:v>
                </c:pt>
                <c:pt idx="706">
                  <c:v>1.6566735598227471</c:v>
                </c:pt>
                <c:pt idx="707">
                  <c:v>1.6585878877400295</c:v>
                </c:pt>
                <c:pt idx="708">
                  <c:v>1.6243072378138848</c:v>
                </c:pt>
                <c:pt idx="709">
                  <c:v>1.5931816838995565</c:v>
                </c:pt>
                <c:pt idx="710">
                  <c:v>1.6153737075332342</c:v>
                </c:pt>
                <c:pt idx="711">
                  <c:v>1.5898493353028065</c:v>
                </c:pt>
                <c:pt idx="712">
                  <c:v>1.5479645494830132</c:v>
                </c:pt>
                <c:pt idx="713">
                  <c:v>1.6003781388478582</c:v>
                </c:pt>
                <c:pt idx="714">
                  <c:v>1.5629778434268835</c:v>
                </c:pt>
                <c:pt idx="715">
                  <c:v>1.5292998522895127</c:v>
                </c:pt>
                <c:pt idx="716">
                  <c:v>1.4865110782865585</c:v>
                </c:pt>
                <c:pt idx="717">
                  <c:v>1.5143042836041363</c:v>
                </c:pt>
                <c:pt idx="718">
                  <c:v>1.5076395864106362</c:v>
                </c:pt>
                <c:pt idx="719">
                  <c:v>1.4962245199409165</c:v>
                </c:pt>
                <c:pt idx="720">
                  <c:v>1.4994859675036938</c:v>
                </c:pt>
                <c:pt idx="721">
                  <c:v>1.5076395864106362</c:v>
                </c:pt>
                <c:pt idx="722">
                  <c:v>1.4570871491875923</c:v>
                </c:pt>
                <c:pt idx="723">
                  <c:v>1.4554564254062037</c:v>
                </c:pt>
                <c:pt idx="724">
                  <c:v>1.4652407680945347</c:v>
                </c:pt>
                <c:pt idx="725">
                  <c:v>1.4118168389955692</c:v>
                </c:pt>
                <c:pt idx="726">
                  <c:v>1.3912023633677997</c:v>
                </c:pt>
                <c:pt idx="727">
                  <c:v>1.4197932053175777</c:v>
                </c:pt>
                <c:pt idx="728">
                  <c:v>1.4440413589364844</c:v>
                </c:pt>
                <c:pt idx="729">
                  <c:v>1.4016248153618911</c:v>
                </c:pt>
                <c:pt idx="730">
                  <c:v>1.3453116691285083</c:v>
                </c:pt>
                <c:pt idx="731">
                  <c:v>1.3612289512555398</c:v>
                </c:pt>
                <c:pt idx="732">
                  <c:v>1.3583397341211232</c:v>
                </c:pt>
                <c:pt idx="733">
                  <c:v>1.3701979320531756</c:v>
                </c:pt>
                <c:pt idx="734">
                  <c:v>1.3627178729689815</c:v>
                </c:pt>
                <c:pt idx="735">
                  <c:v>1.3396041358936488</c:v>
                </c:pt>
                <c:pt idx="736">
                  <c:v>1.342351550960118</c:v>
                </c:pt>
                <c:pt idx="737">
                  <c:v>1.3021152141802066</c:v>
                </c:pt>
                <c:pt idx="738">
                  <c:v>1.3092939438700149</c:v>
                </c:pt>
                <c:pt idx="739">
                  <c:v>1.3268242245199409</c:v>
                </c:pt>
                <c:pt idx="740">
                  <c:v>1.325087149187592</c:v>
                </c:pt>
                <c:pt idx="741">
                  <c:v>1.3121654357459385</c:v>
                </c:pt>
                <c:pt idx="742">
                  <c:v>1.286499261447563</c:v>
                </c:pt>
                <c:pt idx="743">
                  <c:v>1.3193618906942388</c:v>
                </c:pt>
                <c:pt idx="744">
                  <c:v>1.3064224519940919</c:v>
                </c:pt>
                <c:pt idx="745">
                  <c:v>1.265193500738552</c:v>
                </c:pt>
                <c:pt idx="746">
                  <c:v>1.3288803545051693</c:v>
                </c:pt>
                <c:pt idx="747">
                  <c:v>1.2571285081240768</c:v>
                </c:pt>
                <c:pt idx="748">
                  <c:v>1.2565967503692759</c:v>
                </c:pt>
                <c:pt idx="749">
                  <c:v>1.3784579025110784</c:v>
                </c:pt>
                <c:pt idx="750">
                  <c:v>1.3525790251107834</c:v>
                </c:pt>
                <c:pt idx="751">
                  <c:v>1.3804431314623336</c:v>
                </c:pt>
                <c:pt idx="752">
                  <c:v>1.342351550960118</c:v>
                </c:pt>
                <c:pt idx="753">
                  <c:v>1.3092939438700151</c:v>
                </c:pt>
                <c:pt idx="754">
                  <c:v>1.2877932053175778</c:v>
                </c:pt>
                <c:pt idx="755">
                  <c:v>1.2805790251107825</c:v>
                </c:pt>
                <c:pt idx="756">
                  <c:v>1.2580324963072373</c:v>
                </c:pt>
                <c:pt idx="757">
                  <c:v>1.2805790251107823</c:v>
                </c:pt>
                <c:pt idx="758">
                  <c:v>1.2565612998522893</c:v>
                </c:pt>
                <c:pt idx="759">
                  <c:v>1.2430192023633679</c:v>
                </c:pt>
                <c:pt idx="760">
                  <c:v>1.2497902511078285</c:v>
                </c:pt>
                <c:pt idx="761">
                  <c:v>1.2524313146233377</c:v>
                </c:pt>
                <c:pt idx="762">
                  <c:v>1.2384638109305761</c:v>
                </c:pt>
                <c:pt idx="763">
                  <c:v>1.2146942392909894</c:v>
                </c:pt>
                <c:pt idx="764">
                  <c:v>1.244206794682422</c:v>
                </c:pt>
                <c:pt idx="765">
                  <c:v>1.2495952732644018</c:v>
                </c:pt>
                <c:pt idx="766">
                  <c:v>1.2824756277695715</c:v>
                </c:pt>
                <c:pt idx="767">
                  <c:v>4.1163190546528794</c:v>
                </c:pt>
                <c:pt idx="768">
                  <c:v>2.6290635155096012</c:v>
                </c:pt>
                <c:pt idx="769">
                  <c:v>1.7255716395864116</c:v>
                </c:pt>
                <c:pt idx="770">
                  <c:v>1.576821270310192</c:v>
                </c:pt>
                <c:pt idx="771">
                  <c:v>1.5250812407680945</c:v>
                </c:pt>
                <c:pt idx="772">
                  <c:v>1.4670487444608564</c:v>
                </c:pt>
                <c:pt idx="773">
                  <c:v>1.4283190546528801</c:v>
                </c:pt>
                <c:pt idx="774">
                  <c:v>1.4610576070901033</c:v>
                </c:pt>
                <c:pt idx="775">
                  <c:v>1.4580088626292464</c:v>
                </c:pt>
                <c:pt idx="776">
                  <c:v>1.4011107828655827</c:v>
                </c:pt>
                <c:pt idx="777">
                  <c:v>1.3743810930576075</c:v>
                </c:pt>
                <c:pt idx="778">
                  <c:v>1.3539615952732647</c:v>
                </c:pt>
                <c:pt idx="779">
                  <c:v>1.2913205317577547</c:v>
                </c:pt>
                <c:pt idx="780">
                  <c:v>1.322215657311669</c:v>
                </c:pt>
                <c:pt idx="781">
                  <c:v>1.3179261447562776</c:v>
                </c:pt>
                <c:pt idx="782">
                  <c:v>1.322215657311669</c:v>
                </c:pt>
                <c:pt idx="783">
                  <c:v>1.5534948301329399</c:v>
                </c:pt>
                <c:pt idx="784">
                  <c:v>1.6530930576070901</c:v>
                </c:pt>
                <c:pt idx="785">
                  <c:v>1.650629246676514</c:v>
                </c:pt>
                <c:pt idx="786">
                  <c:v>1.5147651403249631</c:v>
                </c:pt>
                <c:pt idx="787">
                  <c:v>1.4204313146233378</c:v>
                </c:pt>
                <c:pt idx="788">
                  <c:v>1.3674327917282119</c:v>
                </c:pt>
                <c:pt idx="789">
                  <c:v>1.4581861152141802</c:v>
                </c:pt>
                <c:pt idx="790">
                  <c:v>1.5061861152141798</c:v>
                </c:pt>
                <c:pt idx="791">
                  <c:v>1.5393146233382571</c:v>
                </c:pt>
                <c:pt idx="792">
                  <c:v>1.5830782865583455</c:v>
                </c:pt>
                <c:pt idx="793">
                  <c:v>1.5532112259970461</c:v>
                </c:pt>
                <c:pt idx="794">
                  <c:v>2.028248153618907</c:v>
                </c:pt>
                <c:pt idx="795">
                  <c:v>5.3430132939438701</c:v>
                </c:pt>
                <c:pt idx="796">
                  <c:v>4.7460974889217118</c:v>
                </c:pt>
                <c:pt idx="797">
                  <c:v>3.2655775480059082</c:v>
                </c:pt>
                <c:pt idx="798">
                  <c:v>2.8987533234859679</c:v>
                </c:pt>
                <c:pt idx="799">
                  <c:v>2.898841949778435</c:v>
                </c:pt>
                <c:pt idx="800">
                  <c:v>2.6843131462333831</c:v>
                </c:pt>
                <c:pt idx="801">
                  <c:v>2.4978434268833087</c:v>
                </c:pt>
                <c:pt idx="802">
                  <c:v>2.2061742983751835</c:v>
                </c:pt>
                <c:pt idx="803">
                  <c:v>2.1128330871491876</c:v>
                </c:pt>
                <c:pt idx="804">
                  <c:v>2.0620324963072383</c:v>
                </c:pt>
                <c:pt idx="805">
                  <c:v>1.934995568685377</c:v>
                </c:pt>
                <c:pt idx="806">
                  <c:v>1.9614948301329391</c:v>
                </c:pt>
                <c:pt idx="807">
                  <c:v>2.231468242245199</c:v>
                </c:pt>
                <c:pt idx="808">
                  <c:v>2.2222865583456417</c:v>
                </c:pt>
                <c:pt idx="809">
                  <c:v>2.0573175775480066</c:v>
                </c:pt>
                <c:pt idx="810">
                  <c:v>2.001748892171344</c:v>
                </c:pt>
                <c:pt idx="811">
                  <c:v>1.9141506646971935</c:v>
                </c:pt>
                <c:pt idx="812">
                  <c:v>2.036437223042836</c:v>
                </c:pt>
                <c:pt idx="813">
                  <c:v>3.6125317577548008</c:v>
                </c:pt>
                <c:pt idx="814">
                  <c:v>3.0294062038404728</c:v>
                </c:pt>
                <c:pt idx="815">
                  <c:v>2.4383929098966028</c:v>
                </c:pt>
                <c:pt idx="816">
                  <c:v>2.2017961595273259</c:v>
                </c:pt>
                <c:pt idx="817">
                  <c:v>2.1005317577548004</c:v>
                </c:pt>
                <c:pt idx="818">
                  <c:v>2.0072259970457904</c:v>
                </c:pt>
                <c:pt idx="819">
                  <c:v>1.973742983751847</c:v>
                </c:pt>
                <c:pt idx="820">
                  <c:v>3.3983929098966033</c:v>
                </c:pt>
                <c:pt idx="821">
                  <c:v>3.7858847858197939</c:v>
                </c:pt>
                <c:pt idx="822">
                  <c:v>2.8049512555391427</c:v>
                </c:pt>
                <c:pt idx="823">
                  <c:v>3.0934652880354507</c:v>
                </c:pt>
                <c:pt idx="824">
                  <c:v>4.6108005908419489</c:v>
                </c:pt>
                <c:pt idx="825">
                  <c:v>3.4208153618906936</c:v>
                </c:pt>
                <c:pt idx="826">
                  <c:v>2.901961595273264</c:v>
                </c:pt>
                <c:pt idx="827">
                  <c:v>2.6014652880354507</c:v>
                </c:pt>
                <c:pt idx="828">
                  <c:v>2.3219556868537672</c:v>
                </c:pt>
                <c:pt idx="829">
                  <c:v>2.2164017725258489</c:v>
                </c:pt>
                <c:pt idx="830">
                  <c:v>2.1589896602658785</c:v>
                </c:pt>
                <c:pt idx="831">
                  <c:v>2.2701093057607089</c:v>
                </c:pt>
                <c:pt idx="832">
                  <c:v>3.2040886262924673</c:v>
                </c:pt>
                <c:pt idx="833">
                  <c:v>2.7986587887740022</c:v>
                </c:pt>
                <c:pt idx="834">
                  <c:v>3.7951196454948302</c:v>
                </c:pt>
                <c:pt idx="835">
                  <c:v>4.1518050221565739</c:v>
                </c:pt>
                <c:pt idx="836">
                  <c:v>3.460768094534711</c:v>
                </c:pt>
                <c:pt idx="837">
                  <c:v>3.1364667651403244</c:v>
                </c:pt>
                <c:pt idx="838">
                  <c:v>2.89384342688331</c:v>
                </c:pt>
                <c:pt idx="839">
                  <c:v>2.6982629246676511</c:v>
                </c:pt>
                <c:pt idx="840">
                  <c:v>2.5539261447562769</c:v>
                </c:pt>
                <c:pt idx="841">
                  <c:v>2.5051816838995564</c:v>
                </c:pt>
                <c:pt idx="842">
                  <c:v>2.4140915805022156</c:v>
                </c:pt>
                <c:pt idx="843">
                  <c:v>2.5762599704579019</c:v>
                </c:pt>
                <c:pt idx="844">
                  <c:v>2.5107651403249625</c:v>
                </c:pt>
                <c:pt idx="845">
                  <c:v>2.4305937961595272</c:v>
                </c:pt>
                <c:pt idx="846">
                  <c:v>2.4165376661742988</c:v>
                </c:pt>
                <c:pt idx="847">
                  <c:v>2.4943338257016245</c:v>
                </c:pt>
                <c:pt idx="848">
                  <c:v>2.4065406203840478</c:v>
                </c:pt>
                <c:pt idx="849">
                  <c:v>2.2258493353028062</c:v>
                </c:pt>
                <c:pt idx="850">
                  <c:v>2.1351846381093056</c:v>
                </c:pt>
                <c:pt idx="851">
                  <c:v>2.0717813884785823</c:v>
                </c:pt>
                <c:pt idx="852">
                  <c:v>2.1288567208271787</c:v>
                </c:pt>
                <c:pt idx="853">
                  <c:v>6.178511078286558</c:v>
                </c:pt>
                <c:pt idx="854">
                  <c:v>5.3299675036927612</c:v>
                </c:pt>
                <c:pt idx="855">
                  <c:v>4.0382038404726739</c:v>
                </c:pt>
                <c:pt idx="856">
                  <c:v>3.4880649926144764</c:v>
                </c:pt>
                <c:pt idx="857">
                  <c:v>3.2401063515509589</c:v>
                </c:pt>
                <c:pt idx="858">
                  <c:v>2.6688567208271778</c:v>
                </c:pt>
                <c:pt idx="859">
                  <c:v>2.5257252584933529</c:v>
                </c:pt>
                <c:pt idx="860">
                  <c:v>2.4681890694239299</c:v>
                </c:pt>
                <c:pt idx="861">
                  <c:v>2.2008567208271783</c:v>
                </c:pt>
                <c:pt idx="862">
                  <c:v>2.0042481536189074</c:v>
                </c:pt>
                <c:pt idx="863">
                  <c:v>1.8785051698670601</c:v>
                </c:pt>
                <c:pt idx="864">
                  <c:v>1.81522599704579</c:v>
                </c:pt>
                <c:pt idx="865">
                  <c:v>1.9973707533234852</c:v>
                </c:pt>
                <c:pt idx="866">
                  <c:v>2.1936248153618907</c:v>
                </c:pt>
                <c:pt idx="867">
                  <c:v>1.9823397341211235</c:v>
                </c:pt>
                <c:pt idx="868">
                  <c:v>2.3526203840472673</c:v>
                </c:pt>
                <c:pt idx="869">
                  <c:v>1.9688508124076807</c:v>
                </c:pt>
                <c:pt idx="870">
                  <c:v>1.8319586410635147</c:v>
                </c:pt>
                <c:pt idx="871">
                  <c:v>1.8353796159527322</c:v>
                </c:pt>
                <c:pt idx="872">
                  <c:v>1.8448803545051702</c:v>
                </c:pt>
                <c:pt idx="873">
                  <c:v>1.9338966026587887</c:v>
                </c:pt>
                <c:pt idx="874">
                  <c:v>1.8065406203840466</c:v>
                </c:pt>
                <c:pt idx="875">
                  <c:v>1.8777429837518471</c:v>
                </c:pt>
                <c:pt idx="876">
                  <c:v>1.8875627769571637</c:v>
                </c:pt>
                <c:pt idx="877">
                  <c:v>1.7534889217134415</c:v>
                </c:pt>
                <c:pt idx="878">
                  <c:v>1.9336484490398822</c:v>
                </c:pt>
                <c:pt idx="879">
                  <c:v>1.8652112259970459</c:v>
                </c:pt>
                <c:pt idx="880">
                  <c:v>1.870954209748892</c:v>
                </c:pt>
                <c:pt idx="881">
                  <c:v>1.7209453471196452</c:v>
                </c:pt>
                <c:pt idx="882">
                  <c:v>3.0314091580502214</c:v>
                </c:pt>
                <c:pt idx="883">
                  <c:v>2.3167799113737075</c:v>
                </c:pt>
                <c:pt idx="884">
                  <c:v>2.0589128508124079</c:v>
                </c:pt>
                <c:pt idx="885">
                  <c:v>2.161081240768095</c:v>
                </c:pt>
                <c:pt idx="886">
                  <c:v>1.8523072378138843</c:v>
                </c:pt>
                <c:pt idx="887">
                  <c:v>1.8825997045790257</c:v>
                </c:pt>
                <c:pt idx="888">
                  <c:v>1.8120531757754801</c:v>
                </c:pt>
                <c:pt idx="889">
                  <c:v>1.7685199409158052</c:v>
                </c:pt>
                <c:pt idx="890">
                  <c:v>2.6946115214180204</c:v>
                </c:pt>
                <c:pt idx="891">
                  <c:v>2.6846676514032497</c:v>
                </c:pt>
                <c:pt idx="892">
                  <c:v>2.1191078286558347</c:v>
                </c:pt>
                <c:pt idx="893">
                  <c:v>1.9720236336779915</c:v>
                </c:pt>
                <c:pt idx="894">
                  <c:v>1.9580738552437225</c:v>
                </c:pt>
                <c:pt idx="895">
                  <c:v>1.8016661742983751</c:v>
                </c:pt>
                <c:pt idx="896">
                  <c:v>1.7635036927621857</c:v>
                </c:pt>
                <c:pt idx="897">
                  <c:v>1.885630723781389</c:v>
                </c:pt>
                <c:pt idx="898">
                  <c:v>2.793341211225997</c:v>
                </c:pt>
                <c:pt idx="899">
                  <c:v>2.221028064992614</c:v>
                </c:pt>
                <c:pt idx="900">
                  <c:v>2.7638109305760712</c:v>
                </c:pt>
                <c:pt idx="901">
                  <c:v>13.052153618906942</c:v>
                </c:pt>
                <c:pt idx="902">
                  <c:v>5.251799113737075</c:v>
                </c:pt>
                <c:pt idx="903">
                  <c:v>9.7198581979320533</c:v>
                </c:pt>
                <c:pt idx="904">
                  <c:v>6.3174062038404708</c:v>
                </c:pt>
                <c:pt idx="905">
                  <c:v>4.5121949778434276</c:v>
                </c:pt>
                <c:pt idx="906">
                  <c:v>3.7238463810930575</c:v>
                </c:pt>
                <c:pt idx="907">
                  <c:v>3.0718581979320545</c:v>
                </c:pt>
                <c:pt idx="908">
                  <c:v>2.6737488921713437</c:v>
                </c:pt>
                <c:pt idx="909">
                  <c:v>2.4270664697193505</c:v>
                </c:pt>
                <c:pt idx="910">
                  <c:v>2.2648980797636629</c:v>
                </c:pt>
                <c:pt idx="911">
                  <c:v>2.1350782865583455</c:v>
                </c:pt>
                <c:pt idx="912">
                  <c:v>2.3592673559822752</c:v>
                </c:pt>
                <c:pt idx="913">
                  <c:v>2.4858079763663219</c:v>
                </c:pt>
                <c:pt idx="914">
                  <c:v>2.2832791728212705</c:v>
                </c:pt>
                <c:pt idx="915">
                  <c:v>2.5921240768094531</c:v>
                </c:pt>
                <c:pt idx="916">
                  <c:v>2.0014475627769572</c:v>
                </c:pt>
                <c:pt idx="917">
                  <c:v>2.2096129985228949</c:v>
                </c:pt>
                <c:pt idx="918">
                  <c:v>5.2691166912850811</c:v>
                </c:pt>
                <c:pt idx="919">
                  <c:v>4.2993500738552441</c:v>
                </c:pt>
                <c:pt idx="920">
                  <c:v>3.8234977843426887</c:v>
                </c:pt>
                <c:pt idx="921">
                  <c:v>4.4799881831610042</c:v>
                </c:pt>
                <c:pt idx="922">
                  <c:v>3.3074091580502207</c:v>
                </c:pt>
                <c:pt idx="923">
                  <c:v>3.6120886262924676</c:v>
                </c:pt>
                <c:pt idx="924">
                  <c:v>4.2184342688330876</c:v>
                </c:pt>
                <c:pt idx="925">
                  <c:v>3.9707946824224516</c:v>
                </c:pt>
                <c:pt idx="926">
                  <c:v>3.4646499261447565</c:v>
                </c:pt>
                <c:pt idx="927">
                  <c:v>2.9397163958641084</c:v>
                </c:pt>
                <c:pt idx="928">
                  <c:v>2.5388242245199413</c:v>
                </c:pt>
                <c:pt idx="929">
                  <c:v>2.2288094534711966</c:v>
                </c:pt>
                <c:pt idx="930">
                  <c:v>2.0762481536189066</c:v>
                </c:pt>
                <c:pt idx="931">
                  <c:v>3.0717872968980795</c:v>
                </c:pt>
                <c:pt idx="932">
                  <c:v>4.9257961595273265</c:v>
                </c:pt>
                <c:pt idx="933">
                  <c:v>4.3793973412112264</c:v>
                </c:pt>
                <c:pt idx="934">
                  <c:v>3.3177784342688326</c:v>
                </c:pt>
                <c:pt idx="935">
                  <c:v>2.6837282127031021</c:v>
                </c:pt>
                <c:pt idx="936">
                  <c:v>2.3982629246676517</c:v>
                </c:pt>
                <c:pt idx="937">
                  <c:v>2.2150369276218611</c:v>
                </c:pt>
                <c:pt idx="938">
                  <c:v>2.0102747415066466</c:v>
                </c:pt>
                <c:pt idx="939">
                  <c:v>2.4475923190546531</c:v>
                </c:pt>
                <c:pt idx="940">
                  <c:v>5.7808803545051699</c:v>
                </c:pt>
                <c:pt idx="941">
                  <c:v>4.4140856720827166</c:v>
                </c:pt>
                <c:pt idx="942">
                  <c:v>2.9560945347119651</c:v>
                </c:pt>
                <c:pt idx="943">
                  <c:v>2.3021388478581972</c:v>
                </c:pt>
                <c:pt idx="944">
                  <c:v>2.0690516986706053</c:v>
                </c:pt>
                <c:pt idx="945">
                  <c:v>1.8732939438700149</c:v>
                </c:pt>
                <c:pt idx="946">
                  <c:v>1.7334593796159525</c:v>
                </c:pt>
                <c:pt idx="947">
                  <c:v>1.7220443131462335</c:v>
                </c:pt>
                <c:pt idx="948">
                  <c:v>2.1760768094534715</c:v>
                </c:pt>
                <c:pt idx="949">
                  <c:v>1.8974180206794684</c:v>
                </c:pt>
                <c:pt idx="950">
                  <c:v>1.6133530280649924</c:v>
                </c:pt>
                <c:pt idx="951">
                  <c:v>1.5024283604135888</c:v>
                </c:pt>
                <c:pt idx="952">
                  <c:v>1.4387769571639581</c:v>
                </c:pt>
                <c:pt idx="953">
                  <c:v>1.8349364844903986</c:v>
                </c:pt>
                <c:pt idx="954">
                  <c:v>2.1872968980797638</c:v>
                </c:pt>
                <c:pt idx="955">
                  <c:v>1.675231905465288</c:v>
                </c:pt>
                <c:pt idx="956">
                  <c:v>3.9953441654357449</c:v>
                </c:pt>
                <c:pt idx="957">
                  <c:v>2.7179911373707544</c:v>
                </c:pt>
                <c:pt idx="958">
                  <c:v>2.0680768094534718</c:v>
                </c:pt>
                <c:pt idx="959">
                  <c:v>3.52170753323486</c:v>
                </c:pt>
                <c:pt idx="960">
                  <c:v>4.2484963072378141</c:v>
                </c:pt>
                <c:pt idx="961">
                  <c:v>2.6912791728212704</c:v>
                </c:pt>
                <c:pt idx="962">
                  <c:v>2.1051403249630725</c:v>
                </c:pt>
                <c:pt idx="963">
                  <c:v>1.7582038404726734</c:v>
                </c:pt>
                <c:pt idx="964">
                  <c:v>1.802197932053176</c:v>
                </c:pt>
                <c:pt idx="965">
                  <c:v>1.7058257016248151</c:v>
                </c:pt>
                <c:pt idx="966">
                  <c:v>1.6276395864106343</c:v>
                </c:pt>
                <c:pt idx="967">
                  <c:v>1.5414416543574592</c:v>
                </c:pt>
                <c:pt idx="968">
                  <c:v>1.4712673559822742</c:v>
                </c:pt>
                <c:pt idx="969">
                  <c:v>1.5243899556868536</c:v>
                </c:pt>
                <c:pt idx="970">
                  <c:v>1.3920177252584924</c:v>
                </c:pt>
                <c:pt idx="971">
                  <c:v>1.277884785819793</c:v>
                </c:pt>
                <c:pt idx="972">
                  <c:v>1.3651107828655831</c:v>
                </c:pt>
                <c:pt idx="973">
                  <c:v>1.4957636632200879</c:v>
                </c:pt>
                <c:pt idx="974">
                  <c:v>1.6664756277695711</c:v>
                </c:pt>
                <c:pt idx="975">
                  <c:v>2.3037695716395867</c:v>
                </c:pt>
                <c:pt idx="976">
                  <c:v>2.2739025110782869</c:v>
                </c:pt>
                <c:pt idx="977">
                  <c:v>1.9345878877400295</c:v>
                </c:pt>
                <c:pt idx="978">
                  <c:v>1.4588064992614473</c:v>
                </c:pt>
                <c:pt idx="979">
                  <c:v>1.5907178729689808</c:v>
                </c:pt>
                <c:pt idx="980">
                  <c:v>1.4831255539143282</c:v>
                </c:pt>
                <c:pt idx="981">
                  <c:v>1.3432378138847858</c:v>
                </c:pt>
                <c:pt idx="982">
                  <c:v>1.2850989660265877</c:v>
                </c:pt>
                <c:pt idx="983">
                  <c:v>1.2630132939438699</c:v>
                </c:pt>
                <c:pt idx="984">
                  <c:v>1.5684194977843426</c:v>
                </c:pt>
                <c:pt idx="985">
                  <c:v>1.4454239290989657</c:v>
                </c:pt>
                <c:pt idx="986">
                  <c:v>1.2968330871491875</c:v>
                </c:pt>
                <c:pt idx="987">
                  <c:v>1.2843367799113736</c:v>
                </c:pt>
                <c:pt idx="988">
                  <c:v>1.2500738552437221</c:v>
                </c:pt>
                <c:pt idx="989">
                  <c:v>1.2759527326440179</c:v>
                </c:pt>
                <c:pt idx="990">
                  <c:v>1.2608330871491877</c:v>
                </c:pt>
                <c:pt idx="991">
                  <c:v>1.3093116691285083</c:v>
                </c:pt>
                <c:pt idx="992">
                  <c:v>2.2384342688330872</c:v>
                </c:pt>
                <c:pt idx="993">
                  <c:v>2.0989010339734122</c:v>
                </c:pt>
                <c:pt idx="994">
                  <c:v>1.5140561299852286</c:v>
                </c:pt>
                <c:pt idx="995">
                  <c:v>1.4460443131462328</c:v>
                </c:pt>
                <c:pt idx="996">
                  <c:v>3.4821093057607082</c:v>
                </c:pt>
                <c:pt idx="997">
                  <c:v>2.6086971935007384</c:v>
                </c:pt>
                <c:pt idx="998">
                  <c:v>1.7852525849335301</c:v>
                </c:pt>
                <c:pt idx="999">
                  <c:v>1.5106528803545045</c:v>
                </c:pt>
                <c:pt idx="1000">
                  <c:v>1.3961654357459372</c:v>
                </c:pt>
                <c:pt idx="1001">
                  <c:v>1.4004903988183159</c:v>
                </c:pt>
                <c:pt idx="1002">
                  <c:v>1.3460384047267351</c:v>
                </c:pt>
                <c:pt idx="1003">
                  <c:v>4.2184165435745937</c:v>
                </c:pt>
                <c:pt idx="1004">
                  <c:v>10.382375184638109</c:v>
                </c:pt>
                <c:pt idx="1005">
                  <c:v>3.8153264401772526</c:v>
                </c:pt>
                <c:pt idx="1006">
                  <c:v>2.8082836041358954</c:v>
                </c:pt>
                <c:pt idx="1007">
                  <c:v>3.1269660265878865</c:v>
                </c:pt>
                <c:pt idx="1008">
                  <c:v>2.8144874446085684</c:v>
                </c:pt>
                <c:pt idx="1009">
                  <c:v>2.5019025110782871</c:v>
                </c:pt>
                <c:pt idx="1010">
                  <c:v>2.6148833087149188</c:v>
                </c:pt>
                <c:pt idx="1011">
                  <c:v>2.2126262924667657</c:v>
                </c:pt>
                <c:pt idx="1012">
                  <c:v>1.9620265878877401</c:v>
                </c:pt>
                <c:pt idx="1013">
                  <c:v>1.7963308714918753</c:v>
                </c:pt>
                <c:pt idx="1014">
                  <c:v>1.8977370753323486</c:v>
                </c:pt>
                <c:pt idx="1015">
                  <c:v>1.9030546528803547</c:v>
                </c:pt>
                <c:pt idx="1016">
                  <c:v>1.8067355982274738</c:v>
                </c:pt>
                <c:pt idx="1017">
                  <c:v>1.7551373707533231</c:v>
                </c:pt>
                <c:pt idx="1018">
                  <c:v>1.7374652880354506</c:v>
                </c:pt>
                <c:pt idx="1019">
                  <c:v>1.7007031019202357</c:v>
                </c:pt>
                <c:pt idx="1020">
                  <c:v>2.1675509601181679</c:v>
                </c:pt>
                <c:pt idx="1021">
                  <c:v>3.2674918759231919</c:v>
                </c:pt>
                <c:pt idx="1022">
                  <c:v>3.1681772525849339</c:v>
                </c:pt>
                <c:pt idx="1023">
                  <c:v>2.4327740029542095</c:v>
                </c:pt>
                <c:pt idx="1024">
                  <c:v>2.0624579025110785</c:v>
                </c:pt>
                <c:pt idx="1025">
                  <c:v>1.9182983751846383</c:v>
                </c:pt>
                <c:pt idx="1026">
                  <c:v>2.2790960118168391</c:v>
                </c:pt>
                <c:pt idx="1027">
                  <c:v>2.2228892171344166</c:v>
                </c:pt>
                <c:pt idx="1028">
                  <c:v>1.8849748892171345</c:v>
                </c:pt>
                <c:pt idx="1029">
                  <c:v>1.8966203840472668</c:v>
                </c:pt>
                <c:pt idx="1030">
                  <c:v>1.8040590841949773</c:v>
                </c:pt>
                <c:pt idx="1031">
                  <c:v>1.8133648449039883</c:v>
                </c:pt>
                <c:pt idx="1032">
                  <c:v>1.8722658788774</c:v>
                </c:pt>
                <c:pt idx="1033">
                  <c:v>1.7526381093057606</c:v>
                </c:pt>
                <c:pt idx="1034">
                  <c:v>1.6576307237813879</c:v>
                </c:pt>
                <c:pt idx="1035">
                  <c:v>1.6249985228951249</c:v>
                </c:pt>
                <c:pt idx="1036">
                  <c:v>1.559025110782865</c:v>
                </c:pt>
                <c:pt idx="1037">
                  <c:v>1.5195332348596744</c:v>
                </c:pt>
                <c:pt idx="1038">
                  <c:v>1.4577429837518454</c:v>
                </c:pt>
                <c:pt idx="1039">
                  <c:v>1.5296189069423931</c:v>
                </c:pt>
                <c:pt idx="1040">
                  <c:v>1.5772644017725257</c:v>
                </c:pt>
                <c:pt idx="1041">
                  <c:v>1.6003958641063509</c:v>
                </c:pt>
                <c:pt idx="1042">
                  <c:v>1.5250635155096008</c:v>
                </c:pt>
                <c:pt idx="1043">
                  <c:v>1.4898434268833085</c:v>
                </c:pt>
                <c:pt idx="1044">
                  <c:v>1.4554387001477098</c:v>
                </c:pt>
                <c:pt idx="1045">
                  <c:v>1.6137961595273262</c:v>
                </c:pt>
                <c:pt idx="1046">
                  <c:v>1.9224638109305761</c:v>
                </c:pt>
                <c:pt idx="1047">
                  <c:v>1.5511550960118177</c:v>
                </c:pt>
                <c:pt idx="1048">
                  <c:v>1.5326676514032489</c:v>
                </c:pt>
                <c:pt idx="1049">
                  <c:v>1.4667828655834563</c:v>
                </c:pt>
                <c:pt idx="1050">
                  <c:v>1.4465583456425404</c:v>
                </c:pt>
                <c:pt idx="1051">
                  <c:v>2.3783042836041357</c:v>
                </c:pt>
                <c:pt idx="1052">
                  <c:v>3.0090398818316113</c:v>
                </c:pt>
                <c:pt idx="1053">
                  <c:v>2.0151314623338261</c:v>
                </c:pt>
                <c:pt idx="1054">
                  <c:v>1.8470428360413587</c:v>
                </c:pt>
                <c:pt idx="1055">
                  <c:v>1.7080590841949772</c:v>
                </c:pt>
                <c:pt idx="1056">
                  <c:v>1.6573116691285075</c:v>
                </c:pt>
                <c:pt idx="1057">
                  <c:v>1.6885258493353026</c:v>
                </c:pt>
                <c:pt idx="1058">
                  <c:v>1.6357754800590838</c:v>
                </c:pt>
                <c:pt idx="1059">
                  <c:v>1.5486912850812411</c:v>
                </c:pt>
                <c:pt idx="1060">
                  <c:v>1.8958404726735598</c:v>
                </c:pt>
                <c:pt idx="1061">
                  <c:v>2.1946706056129988</c:v>
                </c:pt>
                <c:pt idx="1062">
                  <c:v>1.855214180206795</c:v>
                </c:pt>
                <c:pt idx="1063">
                  <c:v>1.7128094534711962</c:v>
                </c:pt>
                <c:pt idx="1064">
                  <c:v>1.71029246676514</c:v>
                </c:pt>
                <c:pt idx="1065">
                  <c:v>1.6404903988183159</c:v>
                </c:pt>
                <c:pt idx="1066">
                  <c:v>1.5510310192023635</c:v>
                </c:pt>
                <c:pt idx="1067">
                  <c:v>1.5442599704579019</c:v>
                </c:pt>
                <c:pt idx="1068">
                  <c:v>1.6071846381093053</c:v>
                </c:pt>
                <c:pt idx="1069">
                  <c:v>1.5511019202363372</c:v>
                </c:pt>
                <c:pt idx="1070">
                  <c:v>1.5859852289512553</c:v>
                </c:pt>
                <c:pt idx="1071">
                  <c:v>1.4847562776957159</c:v>
                </c:pt>
                <c:pt idx="1072">
                  <c:v>1.4983692762186112</c:v>
                </c:pt>
                <c:pt idx="1073">
                  <c:v>1.4710192023633673</c:v>
                </c:pt>
                <c:pt idx="1074">
                  <c:v>1.4505997045790247</c:v>
                </c:pt>
                <c:pt idx="1075">
                  <c:v>1.3910073855243719</c:v>
                </c:pt>
                <c:pt idx="1076">
                  <c:v>1.3865051698670603</c:v>
                </c:pt>
                <c:pt idx="1077">
                  <c:v>1.3387533234859668</c:v>
                </c:pt>
                <c:pt idx="1078">
                  <c:v>1.3345347119645494</c:v>
                </c:pt>
                <c:pt idx="1079">
                  <c:v>1.4438995568685373</c:v>
                </c:pt>
                <c:pt idx="1080">
                  <c:v>1.4712319054652878</c:v>
                </c:pt>
                <c:pt idx="1081">
                  <c:v>1.3931521418020678</c:v>
                </c:pt>
                <c:pt idx="1082">
                  <c:v>1.4106646971935004</c:v>
                </c:pt>
                <c:pt idx="1083">
                  <c:v>1.3344283604135898</c:v>
                </c:pt>
                <c:pt idx="1084">
                  <c:v>1.2853293943870017</c:v>
                </c:pt>
                <c:pt idx="1085">
                  <c:v>1.2959999999999996</c:v>
                </c:pt>
                <c:pt idx="1086">
                  <c:v>1.4293825701624814</c:v>
                </c:pt>
                <c:pt idx="1087">
                  <c:v>1.3888271787296897</c:v>
                </c:pt>
                <c:pt idx="1088">
                  <c:v>1.3002895125553913</c:v>
                </c:pt>
                <c:pt idx="1089">
                  <c:v>1.2989601181683894</c:v>
                </c:pt>
                <c:pt idx="1090">
                  <c:v>1.3217725258493356</c:v>
                </c:pt>
                <c:pt idx="1091">
                  <c:v>1.1964194977843428</c:v>
                </c:pt>
                <c:pt idx="1092">
                  <c:v>1.2461742983751845</c:v>
                </c:pt>
                <c:pt idx="1093">
                  <c:v>1.3777843426883307</c:v>
                </c:pt>
                <c:pt idx="1094">
                  <c:v>2.0427296898079765</c:v>
                </c:pt>
                <c:pt idx="1095">
                  <c:v>2.425648449039882</c:v>
                </c:pt>
                <c:pt idx="1096">
                  <c:v>1.6228360413589371</c:v>
                </c:pt>
                <c:pt idx="1097">
                  <c:v>1.5183101920236342</c:v>
                </c:pt>
                <c:pt idx="1098">
                  <c:v>1.423887740029542</c:v>
                </c:pt>
                <c:pt idx="1099">
                  <c:v>1.3560177252584935</c:v>
                </c:pt>
                <c:pt idx="1100">
                  <c:v>1.2879527326440174</c:v>
                </c:pt>
                <c:pt idx="1101">
                  <c:v>1.3304401772525849</c:v>
                </c:pt>
                <c:pt idx="1102">
                  <c:v>1.3207267355982273</c:v>
                </c:pt>
                <c:pt idx="1103">
                  <c:v>1.301423929098966</c:v>
                </c:pt>
                <c:pt idx="1104">
                  <c:v>1.2860029542097489</c:v>
                </c:pt>
                <c:pt idx="1105">
                  <c:v>1.2783988183161008</c:v>
                </c:pt>
                <c:pt idx="1106">
                  <c:v>1.2364431314623339</c:v>
                </c:pt>
                <c:pt idx="1107">
                  <c:v>1.2160236336779908</c:v>
                </c:pt>
                <c:pt idx="1108">
                  <c:v>1.2346883308714924</c:v>
                </c:pt>
                <c:pt idx="1109">
                  <c:v>1.3546351550960118</c:v>
                </c:pt>
                <c:pt idx="1110">
                  <c:v>1.3253175775480057</c:v>
                </c:pt>
                <c:pt idx="1111">
                  <c:v>1.2802599704579025</c:v>
                </c:pt>
                <c:pt idx="1112">
                  <c:v>1.2783456425406203</c:v>
                </c:pt>
                <c:pt idx="1113">
                  <c:v>1.2459793205317573</c:v>
                </c:pt>
                <c:pt idx="1114">
                  <c:v>1.2651580502215662</c:v>
                </c:pt>
                <c:pt idx="1115">
                  <c:v>1.2420797636632204</c:v>
                </c:pt>
                <c:pt idx="1116">
                  <c:v>1.2141093057607093</c:v>
                </c:pt>
                <c:pt idx="1117">
                  <c:v>1.4814593796159532</c:v>
                </c:pt>
                <c:pt idx="1118">
                  <c:v>1.3960059084194978</c:v>
                </c:pt>
                <c:pt idx="1119">
                  <c:v>1.3723249630723782</c:v>
                </c:pt>
                <c:pt idx="1120">
                  <c:v>1.3364313146233384</c:v>
                </c:pt>
                <c:pt idx="1121">
                  <c:v>1.3013884785819791</c:v>
                </c:pt>
                <c:pt idx="1122">
                  <c:v>1.2764313146233379</c:v>
                </c:pt>
                <c:pt idx="1123">
                  <c:v>1.2879172821270308</c:v>
                </c:pt>
                <c:pt idx="1124">
                  <c:v>1.2592378138847855</c:v>
                </c:pt>
                <c:pt idx="1125">
                  <c:v>1.2458729689807979</c:v>
                </c:pt>
                <c:pt idx="1126">
                  <c:v>1.2345642540620387</c:v>
                </c:pt>
                <c:pt idx="1127">
                  <c:v>1.2403958641063513</c:v>
                </c:pt>
                <c:pt idx="1128">
                  <c:v>1.5922776957163951</c:v>
                </c:pt>
                <c:pt idx="1129">
                  <c:v>1.7090162481536191</c:v>
                </c:pt>
                <c:pt idx="1130">
                  <c:v>1.620460856720827</c:v>
                </c:pt>
                <c:pt idx="1131">
                  <c:v>1.7798818316100447</c:v>
                </c:pt>
                <c:pt idx="1132">
                  <c:v>1.6114032496307238</c:v>
                </c:pt>
                <c:pt idx="1133">
                  <c:v>1.5713973412112259</c:v>
                </c:pt>
                <c:pt idx="1134">
                  <c:v>1.4772407680945341</c:v>
                </c:pt>
                <c:pt idx="1135">
                  <c:v>1.3500620384047266</c:v>
                </c:pt>
                <c:pt idx="1136">
                  <c:v>1.3560177252584935</c:v>
                </c:pt>
                <c:pt idx="1137">
                  <c:v>1.3343397341211223</c:v>
                </c:pt>
                <c:pt idx="1138">
                  <c:v>1.2841063515509601</c:v>
                </c:pt>
                <c:pt idx="1139">
                  <c:v>1.4090339734121122</c:v>
                </c:pt>
                <c:pt idx="1140">
                  <c:v>1.311048744460857</c:v>
                </c:pt>
                <c:pt idx="1141">
                  <c:v>1.3386292466765142</c:v>
                </c:pt>
                <c:pt idx="1142">
                  <c:v>1.3108537666174296</c:v>
                </c:pt>
                <c:pt idx="1143">
                  <c:v>1.2198522895125552</c:v>
                </c:pt>
                <c:pt idx="1144">
                  <c:v>1.4499615952732647</c:v>
                </c:pt>
                <c:pt idx="1145">
                  <c:v>1.5616307237813878</c:v>
                </c:pt>
                <c:pt idx="1146">
                  <c:v>1.3804254062038404</c:v>
                </c:pt>
                <c:pt idx="1147">
                  <c:v>1.3328685376661744</c:v>
                </c:pt>
                <c:pt idx="1148">
                  <c:v>1.2861270310192023</c:v>
                </c:pt>
                <c:pt idx="1149">
                  <c:v>1.3052525849335299</c:v>
                </c:pt>
                <c:pt idx="1150">
                  <c:v>1.2726026587887749</c:v>
                </c:pt>
                <c:pt idx="1151">
                  <c:v>1.2217488921713444</c:v>
                </c:pt>
                <c:pt idx="1152">
                  <c:v>1.2049985228951257</c:v>
                </c:pt>
                <c:pt idx="1153">
                  <c:v>1.3387355982274747</c:v>
                </c:pt>
                <c:pt idx="1154">
                  <c:v>1.3542274741506648</c:v>
                </c:pt>
                <c:pt idx="1155">
                  <c:v>1.5631728212703102</c:v>
                </c:pt>
                <c:pt idx="1156">
                  <c:v>2.6327326440177257</c:v>
                </c:pt>
                <c:pt idx="1157">
                  <c:v>1.8299202363367801</c:v>
                </c:pt>
                <c:pt idx="1158">
                  <c:v>1.676472673559823</c:v>
                </c:pt>
                <c:pt idx="1159">
                  <c:v>1.6178020679468248</c:v>
                </c:pt>
                <c:pt idx="1160">
                  <c:v>1.5392791728212707</c:v>
                </c:pt>
                <c:pt idx="1161">
                  <c:v>1.5921358936484489</c:v>
                </c:pt>
                <c:pt idx="1162">
                  <c:v>1.7303397341211231</c:v>
                </c:pt>
                <c:pt idx="1163">
                  <c:v>2.0093175775480057</c:v>
                </c:pt>
                <c:pt idx="1164">
                  <c:v>2.2267533234859673</c:v>
                </c:pt>
                <c:pt idx="1165">
                  <c:v>2.1704401772525852</c:v>
                </c:pt>
                <c:pt idx="1166">
                  <c:v>1.8682067946824223</c:v>
                </c:pt>
                <c:pt idx="1167">
                  <c:v>1.8628360413589362</c:v>
                </c:pt>
                <c:pt idx="1168">
                  <c:v>3.2622097488921709</c:v>
                </c:pt>
                <c:pt idx="1169">
                  <c:v>2.3956218611521405</c:v>
                </c:pt>
                <c:pt idx="1170">
                  <c:v>2.099556868537666</c:v>
                </c:pt>
                <c:pt idx="1171">
                  <c:v>1.9388774002954208</c:v>
                </c:pt>
                <c:pt idx="1172">
                  <c:v>1.9419970457902511</c:v>
                </c:pt>
                <c:pt idx="1173">
                  <c:v>2.8882067946824219</c:v>
                </c:pt>
                <c:pt idx="1174">
                  <c:v>2.6361358936484489</c:v>
                </c:pt>
                <c:pt idx="1175">
                  <c:v>2.3740502215657315</c:v>
                </c:pt>
                <c:pt idx="1176">
                  <c:v>2.1338552437223042</c:v>
                </c:pt>
                <c:pt idx="1177">
                  <c:v>1.9987178729689805</c:v>
                </c:pt>
                <c:pt idx="1178">
                  <c:v>1.8961949778434268</c:v>
                </c:pt>
                <c:pt idx="1179">
                  <c:v>1.8162363367799113</c:v>
                </c:pt>
                <c:pt idx="1180">
                  <c:v>1.7259261447562786</c:v>
                </c:pt>
                <c:pt idx="1181">
                  <c:v>1.5966912850812411</c:v>
                </c:pt>
                <c:pt idx="1182">
                  <c:v>1.6913796159527328</c:v>
                </c:pt>
                <c:pt idx="1183">
                  <c:v>1.6134771048744461</c:v>
                </c:pt>
                <c:pt idx="1184">
                  <c:v>1.6413234859675037</c:v>
                </c:pt>
                <c:pt idx="1185">
                  <c:v>1.6309542097488927</c:v>
                </c:pt>
                <c:pt idx="1186">
                  <c:v>1.6112968980797642</c:v>
                </c:pt>
                <c:pt idx="1187">
                  <c:v>1.6803190546528806</c:v>
                </c:pt>
                <c:pt idx="1188">
                  <c:v>3.9715391432791729</c:v>
                </c:pt>
                <c:pt idx="1189">
                  <c:v>3.7389305760709011</c:v>
                </c:pt>
                <c:pt idx="1190">
                  <c:v>2.9150428360413585</c:v>
                </c:pt>
                <c:pt idx="1191">
                  <c:v>2.8438404726735591</c:v>
                </c:pt>
                <c:pt idx="1192">
                  <c:v>7.1872909896602639</c:v>
                </c:pt>
                <c:pt idx="1193">
                  <c:v>5.2597577548005905</c:v>
                </c:pt>
                <c:pt idx="1194">
                  <c:v>3.9177252584933528</c:v>
                </c:pt>
                <c:pt idx="1195">
                  <c:v>3.345748892171343</c:v>
                </c:pt>
                <c:pt idx="1196">
                  <c:v>2.9343279172821264</c:v>
                </c:pt>
                <c:pt idx="1197">
                  <c:v>2.6123840472673558</c:v>
                </c:pt>
                <c:pt idx="1198">
                  <c:v>2.401063515509601</c:v>
                </c:pt>
                <c:pt idx="1199">
                  <c:v>2.2134416543574593</c:v>
                </c:pt>
                <c:pt idx="1200">
                  <c:v>2.1483545051698676</c:v>
                </c:pt>
                <c:pt idx="1201">
                  <c:v>2.0188183161004432</c:v>
                </c:pt>
                <c:pt idx="1202">
                  <c:v>1.9354387001477098</c:v>
                </c:pt>
                <c:pt idx="1203">
                  <c:v>1.9071491875923192</c:v>
                </c:pt>
                <c:pt idx="1204">
                  <c:v>1.8956277695716397</c:v>
                </c:pt>
                <c:pt idx="1205">
                  <c:v>1.9014948301329391</c:v>
                </c:pt>
                <c:pt idx="1206">
                  <c:v>2.3377666174298377</c:v>
                </c:pt>
                <c:pt idx="1207">
                  <c:v>2.0026351550960122</c:v>
                </c:pt>
                <c:pt idx="1208">
                  <c:v>1.9460206794682426</c:v>
                </c:pt>
                <c:pt idx="1209">
                  <c:v>2.0417370753323487</c:v>
                </c:pt>
                <c:pt idx="1210">
                  <c:v>2.126020679468243</c:v>
                </c:pt>
                <c:pt idx="1211">
                  <c:v>1.9907946824224523</c:v>
                </c:pt>
                <c:pt idx="1212">
                  <c:v>1.8727799113737074</c:v>
                </c:pt>
                <c:pt idx="1213">
                  <c:v>1.7565908419497789</c:v>
                </c:pt>
                <c:pt idx="1214">
                  <c:v>1.7161418020679478</c:v>
                </c:pt>
                <c:pt idx="1215">
                  <c:v>1.7476573116691287</c:v>
                </c:pt>
                <c:pt idx="1216">
                  <c:v>1.7122954209748893</c:v>
                </c:pt>
                <c:pt idx="1217">
                  <c:v>1.5142333825701617</c:v>
                </c:pt>
                <c:pt idx="1218">
                  <c:v>1.4605258493353024</c:v>
                </c:pt>
                <c:pt idx="1219">
                  <c:v>1.3840413589364844</c:v>
                </c:pt>
                <c:pt idx="1220">
                  <c:v>1.2941742983751852</c:v>
                </c:pt>
                <c:pt idx="1221">
                  <c:v>1.2219438700147709</c:v>
                </c:pt>
                <c:pt idx="1222">
                  <c:v>1.1389187592319059</c:v>
                </c:pt>
                <c:pt idx="1223">
                  <c:v>1.1228242245199413</c:v>
                </c:pt>
                <c:pt idx="1224">
                  <c:v>1.0233146233382573</c:v>
                </c:pt>
                <c:pt idx="1225">
                  <c:v>0.99573412112259962</c:v>
                </c:pt>
                <c:pt idx="1226">
                  <c:v>1.4137134416543571</c:v>
                </c:pt>
                <c:pt idx="1227">
                  <c:v>2.1341742983751844</c:v>
                </c:pt>
                <c:pt idx="1228">
                  <c:v>1.3515332348596749</c:v>
                </c:pt>
                <c:pt idx="1229">
                  <c:v>1.1395036927621864</c:v>
                </c:pt>
                <c:pt idx="1230">
                  <c:v>1.1248094534711968</c:v>
                </c:pt>
                <c:pt idx="1231">
                  <c:v>1.1535598227474153</c:v>
                </c:pt>
                <c:pt idx="1232">
                  <c:v>1.1716573116691287</c:v>
                </c:pt>
                <c:pt idx="1233">
                  <c:v>1.1268478581979322</c:v>
                </c:pt>
                <c:pt idx="1234">
                  <c:v>1.2063988183161007</c:v>
                </c:pt>
                <c:pt idx="1235">
                  <c:v>1.5816248153618906</c:v>
                </c:pt>
                <c:pt idx="1236">
                  <c:v>1.2810753323485968</c:v>
                </c:pt>
                <c:pt idx="1237">
                  <c:v>1.1390605612998526</c:v>
                </c:pt>
                <c:pt idx="1238">
                  <c:v>1.1175598227474155</c:v>
                </c:pt>
                <c:pt idx="1239">
                  <c:v>1.0942156573116697</c:v>
                </c:pt>
                <c:pt idx="1240">
                  <c:v>1.062664697193501</c:v>
                </c:pt>
                <c:pt idx="1241">
                  <c:v>1.0718463810930579</c:v>
                </c:pt>
                <c:pt idx="1242">
                  <c:v>1.1371816838995574</c:v>
                </c:pt>
                <c:pt idx="1243">
                  <c:v>1.1371639586410638</c:v>
                </c:pt>
                <c:pt idx="1244">
                  <c:v>1.2865701624815362</c:v>
                </c:pt>
                <c:pt idx="1245">
                  <c:v>1.5309483013293947</c:v>
                </c:pt>
                <c:pt idx="1246">
                  <c:v>1.7536129985228952</c:v>
                </c:pt>
                <c:pt idx="1247">
                  <c:v>1.1627415066469722</c:v>
                </c:pt>
                <c:pt idx="1248">
                  <c:v>1.1012348596750374</c:v>
                </c:pt>
                <c:pt idx="1249">
                  <c:v>1.0521358936484493</c:v>
                </c:pt>
                <c:pt idx="1250">
                  <c:v>0.95376070901033916</c:v>
                </c:pt>
                <c:pt idx="1251">
                  <c:v>0.99215361890694254</c:v>
                </c:pt>
                <c:pt idx="1252">
                  <c:v>1.0890044313146237</c:v>
                </c:pt>
                <c:pt idx="1253">
                  <c:v>1.0910251107828659</c:v>
                </c:pt>
                <c:pt idx="1254">
                  <c:v>1.0983101920236342</c:v>
                </c:pt>
                <c:pt idx="1255">
                  <c:v>0.96375775480059056</c:v>
                </c:pt>
                <c:pt idx="1256">
                  <c:v>0.93901329394387001</c:v>
                </c:pt>
                <c:pt idx="1257">
                  <c:v>0.9691107828655835</c:v>
                </c:pt>
                <c:pt idx="1258">
                  <c:v>1.0890044313146239</c:v>
                </c:pt>
                <c:pt idx="1259">
                  <c:v>1.0775007385524373</c:v>
                </c:pt>
                <c:pt idx="1260">
                  <c:v>1.1281418020679472</c:v>
                </c:pt>
                <c:pt idx="1261">
                  <c:v>2.5236159527326438</c:v>
                </c:pt>
                <c:pt idx="1262">
                  <c:v>4.3406853766617441</c:v>
                </c:pt>
                <c:pt idx="1263">
                  <c:v>2.4469719350073857</c:v>
                </c:pt>
                <c:pt idx="1264">
                  <c:v>1.8245140324963078</c:v>
                </c:pt>
                <c:pt idx="1265">
                  <c:v>2.2688685376661737</c:v>
                </c:pt>
                <c:pt idx="1266">
                  <c:v>2.2992141802067945</c:v>
                </c:pt>
                <c:pt idx="1267">
                  <c:v>1.9501861152141799</c:v>
                </c:pt>
                <c:pt idx="1268">
                  <c:v>2.1397400295420979</c:v>
                </c:pt>
                <c:pt idx="1269">
                  <c:v>1.7981742983751849</c:v>
                </c:pt>
                <c:pt idx="1270">
                  <c:v>2.1623751846381087</c:v>
                </c:pt>
                <c:pt idx="1271">
                  <c:v>1.9040649926144757</c:v>
                </c:pt>
                <c:pt idx="1272">
                  <c:v>2.9902333825701621</c:v>
                </c:pt>
                <c:pt idx="1273">
                  <c:v>4.9021329394387019</c:v>
                </c:pt>
                <c:pt idx="1274">
                  <c:v>3.2264047267355993</c:v>
                </c:pt>
                <c:pt idx="1275">
                  <c:v>2.6715686853766614</c:v>
                </c:pt>
                <c:pt idx="1276">
                  <c:v>2.5567976366322007</c:v>
                </c:pt>
                <c:pt idx="1277">
                  <c:v>2.5948360413589358</c:v>
                </c:pt>
                <c:pt idx="1278">
                  <c:v>2.4077813884785821</c:v>
                </c:pt>
                <c:pt idx="1279">
                  <c:v>2.1509955686853766</c:v>
                </c:pt>
                <c:pt idx="1280">
                  <c:v>2.0728094534711961</c:v>
                </c:pt>
                <c:pt idx="1281">
                  <c:v>3.080951255539143</c:v>
                </c:pt>
                <c:pt idx="1282">
                  <c:v>2.8549542097488914</c:v>
                </c:pt>
                <c:pt idx="1283">
                  <c:v>2.2645967503692765</c:v>
                </c:pt>
                <c:pt idx="1284">
                  <c:v>2.0126853766617425</c:v>
                </c:pt>
                <c:pt idx="1285">
                  <c:v>1.7259615952732648</c:v>
                </c:pt>
                <c:pt idx="1286">
                  <c:v>1.5630487444608563</c:v>
                </c:pt>
                <c:pt idx="1287">
                  <c:v>1.4462570162481532</c:v>
                </c:pt>
                <c:pt idx="1288">
                  <c:v>1.3428478581979322</c:v>
                </c:pt>
                <c:pt idx="1289">
                  <c:v>1.2844963072378137</c:v>
                </c:pt>
                <c:pt idx="1290">
                  <c:v>1.2882895125553915</c:v>
                </c:pt>
                <c:pt idx="1291">
                  <c:v>1.3036395864106349</c:v>
                </c:pt>
                <c:pt idx="1292">
                  <c:v>1.2310369276218609</c:v>
                </c:pt>
                <c:pt idx="1293">
                  <c:v>1.5158818316100442</c:v>
                </c:pt>
                <c:pt idx="1294">
                  <c:v>1.6632496307237816</c:v>
                </c:pt>
                <c:pt idx="1295">
                  <c:v>1.2071432791728214</c:v>
                </c:pt>
                <c:pt idx="1296">
                  <c:v>1.1253766617429839</c:v>
                </c:pt>
                <c:pt idx="1297">
                  <c:v>1.0435568685376666</c:v>
                </c:pt>
                <c:pt idx="1298">
                  <c:v>1.2227415066469725</c:v>
                </c:pt>
                <c:pt idx="1299">
                  <c:v>1.3907946824224517</c:v>
                </c:pt>
                <c:pt idx="1300">
                  <c:v>1.4142274741506646</c:v>
                </c:pt>
                <c:pt idx="1301">
                  <c:v>1.4978552437223043</c:v>
                </c:pt>
                <c:pt idx="1302">
                  <c:v>1.2089158050221562</c:v>
                </c:pt>
                <c:pt idx="1303">
                  <c:v>1.3275864106351554</c:v>
                </c:pt>
                <c:pt idx="1304">
                  <c:v>1.9659084194977845</c:v>
                </c:pt>
                <c:pt idx="1305">
                  <c:v>1.8874032496307238</c:v>
                </c:pt>
                <c:pt idx="1306">
                  <c:v>1.6521713441654355</c:v>
                </c:pt>
                <c:pt idx="1307">
                  <c:v>1.2408567208271788</c:v>
                </c:pt>
                <c:pt idx="1308">
                  <c:v>1.3143810930576072</c:v>
                </c:pt>
                <c:pt idx="1309">
                  <c:v>1.1553323485967508</c:v>
                </c:pt>
                <c:pt idx="1310">
                  <c:v>1.067769571639587</c:v>
                </c:pt>
                <c:pt idx="1311">
                  <c:v>1.1331403249630725</c:v>
                </c:pt>
                <c:pt idx="1312">
                  <c:v>1.4781093057607089</c:v>
                </c:pt>
                <c:pt idx="1313">
                  <c:v>1.4698670605613</c:v>
                </c:pt>
                <c:pt idx="1314">
                  <c:v>1.4108419497784341</c:v>
                </c:pt>
                <c:pt idx="1315">
                  <c:v>1.1194741506646975</c:v>
                </c:pt>
                <c:pt idx="1316">
                  <c:v>1.028029542097489</c:v>
                </c:pt>
                <c:pt idx="1317">
                  <c:v>0.93748892171344156</c:v>
                </c:pt>
                <c:pt idx="1318">
                  <c:v>0.91302806499261457</c:v>
                </c:pt>
                <c:pt idx="1319">
                  <c:v>0.90338552437223052</c:v>
                </c:pt>
                <c:pt idx="1320">
                  <c:v>0.86834268833087136</c:v>
                </c:pt>
                <c:pt idx="1321">
                  <c:v>0.86511669128508117</c:v>
                </c:pt>
                <c:pt idx="1322">
                  <c:v>0.92075627769571633</c:v>
                </c:pt>
                <c:pt idx="1323">
                  <c:v>1.3014593796159528</c:v>
                </c:pt>
                <c:pt idx="1324">
                  <c:v>1.1286912850812409</c:v>
                </c:pt>
                <c:pt idx="1325">
                  <c:v>0.9260384047267356</c:v>
                </c:pt>
                <c:pt idx="1326">
                  <c:v>0.91846971935007382</c:v>
                </c:pt>
                <c:pt idx="1327">
                  <c:v>0.88514623338256981</c:v>
                </c:pt>
                <c:pt idx="1328">
                  <c:v>0.9634387001477106</c:v>
                </c:pt>
                <c:pt idx="1329">
                  <c:v>0.94608567208271777</c:v>
                </c:pt>
                <c:pt idx="1330">
                  <c:v>2.6678641063515509</c:v>
                </c:pt>
                <c:pt idx="1331">
                  <c:v>3.5760354505169865</c:v>
                </c:pt>
                <c:pt idx="1332">
                  <c:v>1.8250635155096013</c:v>
                </c:pt>
                <c:pt idx="1333">
                  <c:v>1.4430664697193498</c:v>
                </c:pt>
                <c:pt idx="1334">
                  <c:v>1.6597577548005911</c:v>
                </c:pt>
                <c:pt idx="1335">
                  <c:v>1.2908774002954211</c:v>
                </c:pt>
                <c:pt idx="1336">
                  <c:v>1.1562186115214184</c:v>
                </c:pt>
                <c:pt idx="1337">
                  <c:v>1.1124549483013297</c:v>
                </c:pt>
                <c:pt idx="1338">
                  <c:v>1.225293943870015</c:v>
                </c:pt>
                <c:pt idx="1339">
                  <c:v>1.9777488921713446</c:v>
                </c:pt>
                <c:pt idx="1340">
                  <c:v>3.0031373707533247</c:v>
                </c:pt>
                <c:pt idx="1341">
                  <c:v>2.438339734121123</c:v>
                </c:pt>
                <c:pt idx="1342">
                  <c:v>1.7704342688330876</c:v>
                </c:pt>
                <c:pt idx="1343">
                  <c:v>3.7846971935007403</c:v>
                </c:pt>
                <c:pt idx="1344">
                  <c:v>2.6566262924667643</c:v>
                </c:pt>
                <c:pt idx="1345">
                  <c:v>2.127952732644018</c:v>
                </c:pt>
                <c:pt idx="1346">
                  <c:v>3.8863338257016244</c:v>
                </c:pt>
                <c:pt idx="1347">
                  <c:v>3.1589069423929099</c:v>
                </c:pt>
                <c:pt idx="1348">
                  <c:v>2.2832259970457907</c:v>
                </c:pt>
                <c:pt idx="1349">
                  <c:v>1.9498847858197934</c:v>
                </c:pt>
                <c:pt idx="1350">
                  <c:v>1.8155627769571643</c:v>
                </c:pt>
                <c:pt idx="1351">
                  <c:v>1.8302924667651408</c:v>
                </c:pt>
                <c:pt idx="1352">
                  <c:v>1.6569039881831615</c:v>
                </c:pt>
                <c:pt idx="1353">
                  <c:v>1.9429542097488919</c:v>
                </c:pt>
                <c:pt idx="1354">
                  <c:v>42.140561299852287</c:v>
                </c:pt>
                <c:pt idx="1355">
                  <c:v>10.9877282127031</c:v>
                </c:pt>
                <c:pt idx="1356">
                  <c:v>5.5338966026587872</c:v>
                </c:pt>
                <c:pt idx="1357">
                  <c:v>3.9938020679468247</c:v>
                </c:pt>
                <c:pt idx="1358">
                  <c:v>3.2697429837518466</c:v>
                </c:pt>
                <c:pt idx="1359">
                  <c:v>2.8846085672082729</c:v>
                </c:pt>
                <c:pt idx="1360">
                  <c:v>2.5829423929098962</c:v>
                </c:pt>
                <c:pt idx="1361">
                  <c:v>2.4608508124076813</c:v>
                </c:pt>
                <c:pt idx="1362">
                  <c:v>2.1985701624815364</c:v>
                </c:pt>
                <c:pt idx="1363">
                  <c:v>1.9805317577548009</c:v>
                </c:pt>
                <c:pt idx="1364">
                  <c:v>1.8897075332348601</c:v>
                </c:pt>
                <c:pt idx="1365">
                  <c:v>1.7429778434268832</c:v>
                </c:pt>
                <c:pt idx="1366">
                  <c:v>1.6535361890694242</c:v>
                </c:pt>
                <c:pt idx="1367">
                  <c:v>1.5984992614475624</c:v>
                </c:pt>
                <c:pt idx="1368">
                  <c:v>1.5723545051698669</c:v>
                </c:pt>
                <c:pt idx="1369">
                  <c:v>1.5219261447562775</c:v>
                </c:pt>
                <c:pt idx="1370">
                  <c:v>1.5472023633677994</c:v>
                </c:pt>
                <c:pt idx="1371">
                  <c:v>1.4594446085672081</c:v>
                </c:pt>
                <c:pt idx="1372">
                  <c:v>1.4246144756277703</c:v>
                </c:pt>
                <c:pt idx="1373">
                  <c:v>1.4375893648449043</c:v>
                </c:pt>
                <c:pt idx="1374">
                  <c:v>1.4028833087149188</c:v>
                </c:pt>
                <c:pt idx="1375">
                  <c:v>1.3505051698670607</c:v>
                </c:pt>
                <c:pt idx="1376">
                  <c:v>1.3323722304283607</c:v>
                </c:pt>
                <c:pt idx="1377">
                  <c:v>1.2864460856720823</c:v>
                </c:pt>
                <c:pt idx="1378">
                  <c:v>1.2794800590841948</c:v>
                </c:pt>
                <c:pt idx="1379">
                  <c:v>1.3147001477104872</c:v>
                </c:pt>
                <c:pt idx="1380">
                  <c:v>1.2323663220088628</c:v>
                </c:pt>
                <c:pt idx="1381">
                  <c:v>1.1885849335302807</c:v>
                </c:pt>
                <c:pt idx="1382">
                  <c:v>1.2081536189069426</c:v>
                </c:pt>
                <c:pt idx="1383">
                  <c:v>1.7168508124076809</c:v>
                </c:pt>
                <c:pt idx="1384">
                  <c:v>10.600519940915806</c:v>
                </c:pt>
                <c:pt idx="1385">
                  <c:v>4.2052112259970471</c:v>
                </c:pt>
                <c:pt idx="1386">
                  <c:v>2.9359586410635163</c:v>
                </c:pt>
                <c:pt idx="1387">
                  <c:v>2.4941565731166913</c:v>
                </c:pt>
                <c:pt idx="1388">
                  <c:v>4.1634859675036928</c:v>
                </c:pt>
                <c:pt idx="1389">
                  <c:v>4.6298552437223046</c:v>
                </c:pt>
                <c:pt idx="1390">
                  <c:v>3.3870841949778443</c:v>
                </c:pt>
                <c:pt idx="1391">
                  <c:v>2.9088921713441658</c:v>
                </c:pt>
                <c:pt idx="1392">
                  <c:v>2.668324963072378</c:v>
                </c:pt>
                <c:pt idx="1393">
                  <c:v>2.733323485967504</c:v>
                </c:pt>
                <c:pt idx="1394">
                  <c:v>12.871816838995567</c:v>
                </c:pt>
                <c:pt idx="1395">
                  <c:v>7.9518168389955708</c:v>
                </c:pt>
                <c:pt idx="1396">
                  <c:v>5.441211225997046</c:v>
                </c:pt>
                <c:pt idx="1397">
                  <c:v>4.3092407680945337</c:v>
                </c:pt>
                <c:pt idx="1398">
                  <c:v>3.8775066469719359</c:v>
                </c:pt>
                <c:pt idx="1399">
                  <c:v>3.3326853766617432</c:v>
                </c:pt>
                <c:pt idx="1400">
                  <c:v>2.970381093057608</c:v>
                </c:pt>
                <c:pt idx="1401">
                  <c:v>2.7498434268833098</c:v>
                </c:pt>
                <c:pt idx="1402">
                  <c:v>2.6187296898079762</c:v>
                </c:pt>
                <c:pt idx="1403">
                  <c:v>2.600720827178729</c:v>
                </c:pt>
                <c:pt idx="1404">
                  <c:v>2.382257016248154</c:v>
                </c:pt>
                <c:pt idx="1405">
                  <c:v>2.2357932053175777</c:v>
                </c:pt>
                <c:pt idx="1406">
                  <c:v>2.2925317577548014</c:v>
                </c:pt>
                <c:pt idx="1407">
                  <c:v>2.341152141802068</c:v>
                </c:pt>
                <c:pt idx="1408">
                  <c:v>2.1250457902511086</c:v>
                </c:pt>
                <c:pt idx="1409">
                  <c:v>2.1351669128508122</c:v>
                </c:pt>
                <c:pt idx="1410">
                  <c:v>2.2315391432791731</c:v>
                </c:pt>
                <c:pt idx="1411">
                  <c:v>2.0281949778434272</c:v>
                </c:pt>
                <c:pt idx="1412">
                  <c:v>1.9472437223042838</c:v>
                </c:pt>
                <c:pt idx="1413">
                  <c:v>1.8900443131462341</c:v>
                </c:pt>
                <c:pt idx="1414">
                  <c:v>1.8987296898079773</c:v>
                </c:pt>
                <c:pt idx="1415">
                  <c:v>1.8417252584933528</c:v>
                </c:pt>
                <c:pt idx="1416">
                  <c:v>1.7875745937961596</c:v>
                </c:pt>
                <c:pt idx="1417">
                  <c:v>1.7814416543574598</c:v>
                </c:pt>
                <c:pt idx="1418">
                  <c:v>1.6987178729689814</c:v>
                </c:pt>
                <c:pt idx="1419">
                  <c:v>1.6658197932053183</c:v>
                </c:pt>
                <c:pt idx="1420">
                  <c:v>1.6494062038404733</c:v>
                </c:pt>
                <c:pt idx="1421">
                  <c:v>1.5944933530280647</c:v>
                </c:pt>
                <c:pt idx="1422">
                  <c:v>1.5540088626292456</c:v>
                </c:pt>
                <c:pt idx="1423">
                  <c:v>1.5540088626292456</c:v>
                </c:pt>
                <c:pt idx="1424">
                  <c:v>1.6471550960118166</c:v>
                </c:pt>
                <c:pt idx="1425">
                  <c:v>1.9038345642540617</c:v>
                </c:pt>
                <c:pt idx="1426">
                  <c:v>1.6128567208271782</c:v>
                </c:pt>
                <c:pt idx="1427">
                  <c:v>1.5425937961595269</c:v>
                </c:pt>
                <c:pt idx="1428">
                  <c:v>1.4524785819793213</c:v>
                </c:pt>
                <c:pt idx="1429">
                  <c:v>1.4256425406203845</c:v>
                </c:pt>
                <c:pt idx="1430">
                  <c:v>1.3990192023633679</c:v>
                </c:pt>
                <c:pt idx="1431">
                  <c:v>1.4029896602658793</c:v>
                </c:pt>
                <c:pt idx="1432">
                  <c:v>1.3936307237813887</c:v>
                </c:pt>
                <c:pt idx="1433">
                  <c:v>1.3718641063515506</c:v>
                </c:pt>
                <c:pt idx="1434">
                  <c:v>1.4555273264401778</c:v>
                </c:pt>
                <c:pt idx="1435">
                  <c:v>1.3990546528803545</c:v>
                </c:pt>
                <c:pt idx="1436">
                  <c:v>1.3615834564254057</c:v>
                </c:pt>
                <c:pt idx="1437">
                  <c:v>1.296903988183161</c:v>
                </c:pt>
                <c:pt idx="1438">
                  <c:v>1.2737548005908419</c:v>
                </c:pt>
                <c:pt idx="1439">
                  <c:v>1.5275982274741506</c:v>
                </c:pt>
                <c:pt idx="1440">
                  <c:v>1.4322717872968977</c:v>
                </c:pt>
                <c:pt idx="1441">
                  <c:v>1.3304401772525849</c:v>
                </c:pt>
                <c:pt idx="1442">
                  <c:v>1.2932880354505172</c:v>
                </c:pt>
                <c:pt idx="1443">
                  <c:v>1.2681181683899563</c:v>
                </c:pt>
                <c:pt idx="1444">
                  <c:v>1.233979320531758</c:v>
                </c:pt>
                <c:pt idx="1445">
                  <c:v>1.2198168389955686</c:v>
                </c:pt>
                <c:pt idx="1446">
                  <c:v>1.2286617429837519</c:v>
                </c:pt>
                <c:pt idx="1447">
                  <c:v>1.241477104874446</c:v>
                </c:pt>
                <c:pt idx="1448">
                  <c:v>1.3945701624815359</c:v>
                </c:pt>
                <c:pt idx="1449">
                  <c:v>1.4467887740029548</c:v>
                </c:pt>
                <c:pt idx="1450">
                  <c:v>1.2934652880354502</c:v>
                </c:pt>
                <c:pt idx="1451">
                  <c:v>1.2608153618906943</c:v>
                </c:pt>
                <c:pt idx="1452">
                  <c:v>1.2056543574593797</c:v>
                </c:pt>
                <c:pt idx="1453">
                  <c:v>1.1919881831610044</c:v>
                </c:pt>
                <c:pt idx="1454">
                  <c:v>1.1530989660265882</c:v>
                </c:pt>
                <c:pt idx="1455">
                  <c:v>1.1960118168389959</c:v>
                </c:pt>
                <c:pt idx="1456">
                  <c:v>1.306901033973412</c:v>
                </c:pt>
                <c:pt idx="1457">
                  <c:v>1.1901270310192025</c:v>
                </c:pt>
                <c:pt idx="1458">
                  <c:v>1.1220443131462334</c:v>
                </c:pt>
                <c:pt idx="1459">
                  <c:v>1.1260324963072379</c:v>
                </c:pt>
                <c:pt idx="1460">
                  <c:v>1.1395214180206799</c:v>
                </c:pt>
                <c:pt idx="1461">
                  <c:v>1.2309305760709004</c:v>
                </c:pt>
                <c:pt idx="1462">
                  <c:v>1.2123367799113738</c:v>
                </c:pt>
                <c:pt idx="1463">
                  <c:v>1.187805022156573</c:v>
                </c:pt>
                <c:pt idx="1464">
                  <c:v>1.1820265878877401</c:v>
                </c:pt>
                <c:pt idx="1465">
                  <c:v>1.1393087149187593</c:v>
                </c:pt>
                <c:pt idx="1466">
                  <c:v>1.127202363367799</c:v>
                </c:pt>
                <c:pt idx="1467">
                  <c:v>1.153807976366322</c:v>
                </c:pt>
                <c:pt idx="1468">
                  <c:v>1.2706528803545052</c:v>
                </c:pt>
                <c:pt idx="1469">
                  <c:v>1.3936307237813879</c:v>
                </c:pt>
                <c:pt idx="1470">
                  <c:v>1.2074623338257018</c:v>
                </c:pt>
                <c:pt idx="1471">
                  <c:v>1.1638581979320533</c:v>
                </c:pt>
                <c:pt idx="1472">
                  <c:v>1.177063515509601</c:v>
                </c:pt>
                <c:pt idx="1473">
                  <c:v>1.1820797636632203</c:v>
                </c:pt>
                <c:pt idx="1474">
                  <c:v>1.0975125553914324</c:v>
                </c:pt>
                <c:pt idx="1475">
                  <c:v>1.111515509601182</c:v>
                </c:pt>
                <c:pt idx="1476">
                  <c:v>1.1061270310192024</c:v>
                </c:pt>
                <c:pt idx="1477">
                  <c:v>1.135285081240768</c:v>
                </c:pt>
                <c:pt idx="1478">
                  <c:v>1.0810103397341215</c:v>
                </c:pt>
                <c:pt idx="1479">
                  <c:v>1.106162481536189</c:v>
                </c:pt>
                <c:pt idx="1480">
                  <c:v>1.1279822747415067</c:v>
                </c:pt>
                <c:pt idx="1481">
                  <c:v>1.1525849335302805</c:v>
                </c:pt>
                <c:pt idx="1482">
                  <c:v>1.1348064992614475</c:v>
                </c:pt>
                <c:pt idx="1483">
                  <c:v>1.0403131462333826</c:v>
                </c:pt>
                <c:pt idx="1484">
                  <c:v>1.0862215657311669</c:v>
                </c:pt>
                <c:pt idx="1485">
                  <c:v>1.0975657311669127</c:v>
                </c:pt>
                <c:pt idx="1486">
                  <c:v>1.1558641063515509</c:v>
                </c:pt>
                <c:pt idx="1487">
                  <c:v>1.0670251107828659</c:v>
                </c:pt>
                <c:pt idx="1488">
                  <c:v>1.0989660265878878</c:v>
                </c:pt>
                <c:pt idx="1489">
                  <c:v>1.0935243722304282</c:v>
                </c:pt>
                <c:pt idx="1490">
                  <c:v>1.1130221565731164</c:v>
                </c:pt>
                <c:pt idx="1491">
                  <c:v>1.1696898079763662</c:v>
                </c:pt>
                <c:pt idx="1492">
                  <c:v>1.1118522895125555</c:v>
                </c:pt>
                <c:pt idx="1493">
                  <c:v>1.1469660265878876</c:v>
                </c:pt>
                <c:pt idx="1494">
                  <c:v>1.229937961595273</c:v>
                </c:pt>
                <c:pt idx="1495">
                  <c:v>1.2703692762186114</c:v>
                </c:pt>
                <c:pt idx="1496">
                  <c:v>1.1502806499261449</c:v>
                </c:pt>
                <c:pt idx="1497">
                  <c:v>1.0780856720827179</c:v>
                </c:pt>
                <c:pt idx="1498">
                  <c:v>1.0865937961595269</c:v>
                </c:pt>
                <c:pt idx="1499">
                  <c:v>1.1368094534711963</c:v>
                </c:pt>
                <c:pt idx="1500">
                  <c:v>1.1998936484490397</c:v>
                </c:pt>
                <c:pt idx="1501">
                  <c:v>1.1572289512555392</c:v>
                </c:pt>
                <c:pt idx="1502">
                  <c:v>1.1078109305760711</c:v>
                </c:pt>
                <c:pt idx="1503">
                  <c:v>1.1077932053175774</c:v>
                </c:pt>
                <c:pt idx="1504">
                  <c:v>1.0898375184638107</c:v>
                </c:pt>
                <c:pt idx="1505">
                  <c:v>1.1218493353028063</c:v>
                </c:pt>
                <c:pt idx="1506">
                  <c:v>0.93509601181683888</c:v>
                </c:pt>
                <c:pt idx="1507">
                  <c:v>1.2943515509601178</c:v>
                </c:pt>
                <c:pt idx="1508">
                  <c:v>1.2085081240768094</c:v>
                </c:pt>
                <c:pt idx="1509">
                  <c:v>1.2546469719350071</c:v>
                </c:pt>
                <c:pt idx="1510">
                  <c:v>1.181689807976366</c:v>
                </c:pt>
                <c:pt idx="1511">
                  <c:v>1.1607562776957163</c:v>
                </c:pt>
                <c:pt idx="1512">
                  <c:v>1.160543574593796</c:v>
                </c:pt>
                <c:pt idx="1513">
                  <c:v>1.1411521418020676</c:v>
                </c:pt>
                <c:pt idx="1514">
                  <c:v>1.1642836041358933</c:v>
                </c:pt>
                <c:pt idx="1515">
                  <c:v>1.172844903988183</c:v>
                </c:pt>
                <c:pt idx="1516">
                  <c:v>1.2037045790251104</c:v>
                </c:pt>
                <c:pt idx="1517">
                  <c:v>1.26322599704579</c:v>
                </c:pt>
                <c:pt idx="1518">
                  <c:v>1.4194918759231903</c:v>
                </c:pt>
                <c:pt idx="1519">
                  <c:v>2.0905701624815358</c:v>
                </c:pt>
                <c:pt idx="1520">
                  <c:v>2.3815302806499266</c:v>
                </c:pt>
                <c:pt idx="1521">
                  <c:v>2.0751137370753323</c:v>
                </c:pt>
                <c:pt idx="1522">
                  <c:v>1.8150132939438699</c:v>
                </c:pt>
                <c:pt idx="1523">
                  <c:v>1.6916454948301327</c:v>
                </c:pt>
                <c:pt idx="1524">
                  <c:v>1.9996218611521415</c:v>
                </c:pt>
                <c:pt idx="1525">
                  <c:v>2.0301093057607091</c:v>
                </c:pt>
                <c:pt idx="1526">
                  <c:v>1.7640354505169868</c:v>
                </c:pt>
                <c:pt idx="1527">
                  <c:v>1.622410635155096</c:v>
                </c:pt>
                <c:pt idx="1528">
                  <c:v>1.5669483013293937</c:v>
                </c:pt>
                <c:pt idx="1529">
                  <c:v>1.576785819793205</c:v>
                </c:pt>
                <c:pt idx="1530">
                  <c:v>1.4173648449039891</c:v>
                </c:pt>
                <c:pt idx="1531">
                  <c:v>1.5743042836041361</c:v>
                </c:pt>
                <c:pt idx="1532">
                  <c:v>2.6441477104874442</c:v>
                </c:pt>
                <c:pt idx="1533">
                  <c:v>4.0372644017725268</c:v>
                </c:pt>
                <c:pt idx="1534">
                  <c:v>2.9006144756277701</c:v>
                </c:pt>
                <c:pt idx="1535">
                  <c:v>2.5577725258493351</c:v>
                </c:pt>
                <c:pt idx="1536">
                  <c:v>2.5434327917282125</c:v>
                </c:pt>
                <c:pt idx="1537">
                  <c:v>2.6700265878877389</c:v>
                </c:pt>
                <c:pt idx="1538">
                  <c:v>3.2539497784342681</c:v>
                </c:pt>
                <c:pt idx="1539">
                  <c:v>3.1523308714918765</c:v>
                </c:pt>
                <c:pt idx="1540">
                  <c:v>3.3509601181683895</c:v>
                </c:pt>
                <c:pt idx="1541">
                  <c:v>2.8372644017725261</c:v>
                </c:pt>
                <c:pt idx="1542">
                  <c:v>2.5336838995568689</c:v>
                </c:pt>
                <c:pt idx="1543">
                  <c:v>2.3819379615952725</c:v>
                </c:pt>
                <c:pt idx="1544">
                  <c:v>2.3558109305760704</c:v>
                </c:pt>
                <c:pt idx="1545">
                  <c:v>2.5462333825701626</c:v>
                </c:pt>
                <c:pt idx="1546">
                  <c:v>3.1244490398818319</c:v>
                </c:pt>
                <c:pt idx="1547">
                  <c:v>3.2158759231905458</c:v>
                </c:pt>
                <c:pt idx="1548">
                  <c:v>2.9987946824224503</c:v>
                </c:pt>
                <c:pt idx="1549">
                  <c:v>5.5028242245199408</c:v>
                </c:pt>
                <c:pt idx="1550">
                  <c:v>6.8282127031019204</c:v>
                </c:pt>
                <c:pt idx="1551">
                  <c:v>4.5473264401772537</c:v>
                </c:pt>
                <c:pt idx="1552">
                  <c:v>3.7152673559822733</c:v>
                </c:pt>
                <c:pt idx="1553">
                  <c:v>3.3609571639586417</c:v>
                </c:pt>
                <c:pt idx="1554">
                  <c:v>3.6716632200886257</c:v>
                </c:pt>
                <c:pt idx="1555">
                  <c:v>3.5002776957163961</c:v>
                </c:pt>
                <c:pt idx="1556">
                  <c:v>3.065282127031018</c:v>
                </c:pt>
                <c:pt idx="1557">
                  <c:v>2.7779202363367803</c:v>
                </c:pt>
                <c:pt idx="1558">
                  <c:v>2.5600768094534709</c:v>
                </c:pt>
                <c:pt idx="1559">
                  <c:v>2.3981388478581973</c:v>
                </c:pt>
                <c:pt idx="1560">
                  <c:v>2.3327503692762179</c:v>
                </c:pt>
                <c:pt idx="1561">
                  <c:v>2.2683722304283607</c:v>
                </c:pt>
                <c:pt idx="1562">
                  <c:v>2.1511905465288028</c:v>
                </c:pt>
                <c:pt idx="1563">
                  <c:v>2.0443781388478577</c:v>
                </c:pt>
                <c:pt idx="1564">
                  <c:v>1.9736366322008865</c:v>
                </c:pt>
                <c:pt idx="1565">
                  <c:v>1.9173412112259971</c:v>
                </c:pt>
                <c:pt idx="1566">
                  <c:v>1.8913205317577551</c:v>
                </c:pt>
                <c:pt idx="1567">
                  <c:v>1.8809689807976364</c:v>
                </c:pt>
                <c:pt idx="1568">
                  <c:v>2.0171875923190545</c:v>
                </c:pt>
                <c:pt idx="1569">
                  <c:v>1.9246085672082724</c:v>
                </c:pt>
                <c:pt idx="1570">
                  <c:v>1.8648212703101921</c:v>
                </c:pt>
                <c:pt idx="1571">
                  <c:v>1.8664519940915802</c:v>
                </c:pt>
                <c:pt idx="1572">
                  <c:v>1.9187060561299858</c:v>
                </c:pt>
                <c:pt idx="1573">
                  <c:v>1.8208803545051693</c:v>
                </c:pt>
                <c:pt idx="1574">
                  <c:v>1.7386174298375185</c:v>
                </c:pt>
                <c:pt idx="1575">
                  <c:v>1.6658906942392913</c:v>
                </c:pt>
                <c:pt idx="1576">
                  <c:v>1.6286676514032503</c:v>
                </c:pt>
                <c:pt idx="1577">
                  <c:v>1.6039231905465288</c:v>
                </c:pt>
                <c:pt idx="1578">
                  <c:v>1.5901506646971937</c:v>
                </c:pt>
                <c:pt idx="1579">
                  <c:v>1.5979497784342689</c:v>
                </c:pt>
                <c:pt idx="1580">
                  <c:v>2.236909896602659</c:v>
                </c:pt>
                <c:pt idx="1581">
                  <c:v>2.1717518463810932</c:v>
                </c:pt>
                <c:pt idx="1582">
                  <c:v>1.9083899556868527</c:v>
                </c:pt>
                <c:pt idx="1583">
                  <c:v>1.7244017725258491</c:v>
                </c:pt>
                <c:pt idx="1584">
                  <c:v>1.5825110782865586</c:v>
                </c:pt>
                <c:pt idx="1585">
                  <c:v>1.5091107828655836</c:v>
                </c:pt>
                <c:pt idx="1586">
                  <c:v>1.5517577548005903</c:v>
                </c:pt>
                <c:pt idx="1587">
                  <c:v>1.3975480059084191</c:v>
                </c:pt>
                <c:pt idx="1588">
                  <c:v>1.3405081240768091</c:v>
                </c:pt>
                <c:pt idx="1589">
                  <c:v>1.4122599704579024</c:v>
                </c:pt>
                <c:pt idx="1590">
                  <c:v>1.2942274741506643</c:v>
                </c:pt>
                <c:pt idx="1591">
                  <c:v>1.1451757754800591</c:v>
                </c:pt>
                <c:pt idx="1592">
                  <c:v>1.0753382570162484</c:v>
                </c:pt>
                <c:pt idx="1593">
                  <c:v>1.0877813884785821</c:v>
                </c:pt>
                <c:pt idx="1594">
                  <c:v>1.0371580502215656</c:v>
                </c:pt>
                <c:pt idx="1595">
                  <c:v>1.0938788774002954</c:v>
                </c:pt>
                <c:pt idx="1596">
                  <c:v>1.1861742983751848</c:v>
                </c:pt>
                <c:pt idx="1597">
                  <c:v>1.0315568685376661</c:v>
                </c:pt>
                <c:pt idx="1598">
                  <c:v>1.0025760709010338</c:v>
                </c:pt>
                <c:pt idx="1599">
                  <c:v>1.1076514032496305</c:v>
                </c:pt>
                <c:pt idx="1600">
                  <c:v>1.2566144756277688</c:v>
                </c:pt>
                <c:pt idx="1601">
                  <c:v>2.9665524372230432</c:v>
                </c:pt>
                <c:pt idx="1602">
                  <c:v>2.4988005908419506</c:v>
                </c:pt>
                <c:pt idx="1603">
                  <c:v>1.6600768094534715</c:v>
                </c:pt>
                <c:pt idx="1604">
                  <c:v>1.4373589364844901</c:v>
                </c:pt>
                <c:pt idx="1605">
                  <c:v>1.3723604135893648</c:v>
                </c:pt>
                <c:pt idx="1606">
                  <c:v>1.4716218611521417</c:v>
                </c:pt>
                <c:pt idx="1607">
                  <c:v>1.9423161004431317</c:v>
                </c:pt>
                <c:pt idx="1608">
                  <c:v>1.5112200886262923</c:v>
                </c:pt>
                <c:pt idx="1609">
                  <c:v>1.4482776957163959</c:v>
                </c:pt>
                <c:pt idx="1610">
                  <c:v>1.3405967503692755</c:v>
                </c:pt>
                <c:pt idx="1611">
                  <c:v>1.3317518463810929</c:v>
                </c:pt>
                <c:pt idx="1612">
                  <c:v>1.3125731166912846</c:v>
                </c:pt>
                <c:pt idx="1613">
                  <c:v>1.2799586410635153</c:v>
                </c:pt>
                <c:pt idx="1614">
                  <c:v>1.261453471196454</c:v>
                </c:pt>
                <c:pt idx="1615">
                  <c:v>1.3282422451994085</c:v>
                </c:pt>
                <c:pt idx="1616">
                  <c:v>1.3370339734121119</c:v>
                </c:pt>
                <c:pt idx="1617">
                  <c:v>1.5681004431314622</c:v>
                </c:pt>
                <c:pt idx="1618">
                  <c:v>2.6318463810930584</c:v>
                </c:pt>
                <c:pt idx="1619">
                  <c:v>2.758032496307238</c:v>
                </c:pt>
                <c:pt idx="1620">
                  <c:v>2.4895834564254056</c:v>
                </c:pt>
                <c:pt idx="1621">
                  <c:v>2.8708892171344167</c:v>
                </c:pt>
                <c:pt idx="1622">
                  <c:v>2.3586824224519942</c:v>
                </c:pt>
                <c:pt idx="1623">
                  <c:v>3.3586883308714923</c:v>
                </c:pt>
                <c:pt idx="1624">
                  <c:v>3.8827533234859666</c:v>
                </c:pt>
                <c:pt idx="1625">
                  <c:v>2.797595273264402</c:v>
                </c:pt>
                <c:pt idx="1626">
                  <c:v>2.298717872968981</c:v>
                </c:pt>
                <c:pt idx="1627">
                  <c:v>2.2346056129985232</c:v>
                </c:pt>
                <c:pt idx="1628">
                  <c:v>2.0737134416543577</c:v>
                </c:pt>
                <c:pt idx="1629">
                  <c:v>2.6681477104874447</c:v>
                </c:pt>
                <c:pt idx="1630">
                  <c:v>2.1637577548005913</c:v>
                </c:pt>
                <c:pt idx="1631">
                  <c:v>2.273742983751847</c:v>
                </c:pt>
                <c:pt idx="1632">
                  <c:v>1.8982156573116695</c:v>
                </c:pt>
                <c:pt idx="1633">
                  <c:v>2.9548892171344159</c:v>
                </c:pt>
                <c:pt idx="1634">
                  <c:v>2.6103279172821265</c:v>
                </c:pt>
                <c:pt idx="1635">
                  <c:v>2.4939970457902514</c:v>
                </c:pt>
                <c:pt idx="1636">
                  <c:v>3.1940561299852286</c:v>
                </c:pt>
                <c:pt idx="1637">
                  <c:v>2.7987828655834561</c:v>
                </c:pt>
                <c:pt idx="1638">
                  <c:v>2.3618729689807982</c:v>
                </c:pt>
                <c:pt idx="1639">
                  <c:v>2.1230073855243723</c:v>
                </c:pt>
                <c:pt idx="1640">
                  <c:v>3.417837518463811</c:v>
                </c:pt>
                <c:pt idx="1641">
                  <c:v>2.6691403249630712</c:v>
                </c:pt>
                <c:pt idx="1642">
                  <c:v>2.3033087149187597</c:v>
                </c:pt>
                <c:pt idx="1643">
                  <c:v>2.0637341211226006</c:v>
                </c:pt>
                <c:pt idx="1644">
                  <c:v>2.3589837518463814</c:v>
                </c:pt>
                <c:pt idx="1645">
                  <c:v>3.4580915805022143</c:v>
                </c:pt>
                <c:pt idx="1646">
                  <c:v>4.9807799113737072</c:v>
                </c:pt>
                <c:pt idx="1647">
                  <c:v>3.7708005908419495</c:v>
                </c:pt>
                <c:pt idx="1648">
                  <c:v>3.3892289512555389</c:v>
                </c:pt>
                <c:pt idx="1649">
                  <c:v>3.2406735598227474</c:v>
                </c:pt>
                <c:pt idx="1650">
                  <c:v>5.5284372230428369</c:v>
                </c:pt>
                <c:pt idx="1651">
                  <c:v>6.547161004431314</c:v>
                </c:pt>
                <c:pt idx="1652">
                  <c:v>4.5914091580502223</c:v>
                </c:pt>
                <c:pt idx="1653">
                  <c:v>3.477748892171344</c:v>
                </c:pt>
                <c:pt idx="1654">
                  <c:v>3.0753323485967492</c:v>
                </c:pt>
                <c:pt idx="1655">
                  <c:v>3.0671610044313158</c:v>
                </c:pt>
                <c:pt idx="1656">
                  <c:v>2.5684254062038407</c:v>
                </c:pt>
                <c:pt idx="1657">
                  <c:v>2.2755686853766623</c:v>
                </c:pt>
                <c:pt idx="1658">
                  <c:v>2.2620620384047272</c:v>
                </c:pt>
                <c:pt idx="1659">
                  <c:v>2.8390369276218603</c:v>
                </c:pt>
                <c:pt idx="1660">
                  <c:v>3.5173116691285076</c:v>
                </c:pt>
                <c:pt idx="1661">
                  <c:v>3.1599172821270316</c:v>
                </c:pt>
                <c:pt idx="1662">
                  <c:v>2.7476277695716393</c:v>
                </c:pt>
                <c:pt idx="1663">
                  <c:v>2.3139793205317578</c:v>
                </c:pt>
                <c:pt idx="1664">
                  <c:v>1.9753382570162483</c:v>
                </c:pt>
                <c:pt idx="1665">
                  <c:v>1.8730457902511077</c:v>
                </c:pt>
                <c:pt idx="1666">
                  <c:v>1.7043722304283606</c:v>
                </c:pt>
                <c:pt idx="1667">
                  <c:v>1.5583161004431312</c:v>
                </c:pt>
                <c:pt idx="1668">
                  <c:v>1.6091698670605616</c:v>
                </c:pt>
                <c:pt idx="1669">
                  <c:v>1.5322599704579021</c:v>
                </c:pt>
                <c:pt idx="1670">
                  <c:v>1.4072968980797638</c:v>
                </c:pt>
                <c:pt idx="1671">
                  <c:v>1.3511964549483009</c:v>
                </c:pt>
                <c:pt idx="1672">
                  <c:v>1.3416070901033972</c:v>
                </c:pt>
                <c:pt idx="1673">
                  <c:v>1.6407562776957165</c:v>
                </c:pt>
                <c:pt idx="1674">
                  <c:v>1.7180384047267356</c:v>
                </c:pt>
                <c:pt idx="1675">
                  <c:v>1.4848980797636639</c:v>
                </c:pt>
                <c:pt idx="1676">
                  <c:v>1.3566558345642539</c:v>
                </c:pt>
                <c:pt idx="1677">
                  <c:v>1.3752319054652877</c:v>
                </c:pt>
                <c:pt idx="1678">
                  <c:v>1.2296720827178729</c:v>
                </c:pt>
                <c:pt idx="1679">
                  <c:v>1.2428774002954208</c:v>
                </c:pt>
                <c:pt idx="1680">
                  <c:v>1.5253648449039878</c:v>
                </c:pt>
                <c:pt idx="1681">
                  <c:v>1.887403249630724</c:v>
                </c:pt>
                <c:pt idx="1682">
                  <c:v>3.1865051698670612</c:v>
                </c:pt>
                <c:pt idx="1683">
                  <c:v>3.6401477104874438</c:v>
                </c:pt>
                <c:pt idx="1684">
                  <c:v>5.0615716395864094</c:v>
                </c:pt>
                <c:pt idx="1685">
                  <c:v>3.9488508124076809</c:v>
                </c:pt>
                <c:pt idx="1686">
                  <c:v>2.8035686853766628</c:v>
                </c:pt>
                <c:pt idx="1687">
                  <c:v>2.5883308714918769</c:v>
                </c:pt>
                <c:pt idx="1688">
                  <c:v>5.6063220088626302</c:v>
                </c:pt>
                <c:pt idx="1689">
                  <c:v>5.7650162481536178</c:v>
                </c:pt>
                <c:pt idx="1690">
                  <c:v>3.7863456425406206</c:v>
                </c:pt>
                <c:pt idx="1691">
                  <c:v>2.9690516986706057</c:v>
                </c:pt>
                <c:pt idx="1692">
                  <c:v>2.5557872968980799</c:v>
                </c:pt>
                <c:pt idx="1693">
                  <c:v>2.2776425406203851</c:v>
                </c:pt>
                <c:pt idx="1694">
                  <c:v>2.0920590841949775</c:v>
                </c:pt>
                <c:pt idx="1695">
                  <c:v>2.0378552437223036</c:v>
                </c:pt>
                <c:pt idx="1696">
                  <c:v>1.9560709010339727</c:v>
                </c:pt>
                <c:pt idx="1697">
                  <c:v>2.1766262924667648</c:v>
                </c:pt>
                <c:pt idx="1698">
                  <c:v>3.3736307237813898</c:v>
                </c:pt>
                <c:pt idx="1699">
                  <c:v>3.0924017725258488</c:v>
                </c:pt>
                <c:pt idx="1700">
                  <c:v>2.5221447562776955</c:v>
                </c:pt>
                <c:pt idx="1701">
                  <c:v>2.180951255539143</c:v>
                </c:pt>
                <c:pt idx="1702">
                  <c:v>2.3136957163958636</c:v>
                </c:pt>
                <c:pt idx="1703">
                  <c:v>2.2617075332348606</c:v>
                </c:pt>
                <c:pt idx="1704">
                  <c:v>2.6134652880354503</c:v>
                </c:pt>
                <c:pt idx="1705">
                  <c:v>4.4552614475627781</c:v>
                </c:pt>
                <c:pt idx="1706">
                  <c:v>3.1089748892171327</c:v>
                </c:pt>
                <c:pt idx="1707">
                  <c:v>2.7202422451994099</c:v>
                </c:pt>
                <c:pt idx="1708">
                  <c:v>3.0440827178729699</c:v>
                </c:pt>
                <c:pt idx="1709">
                  <c:v>3.0285731166912857</c:v>
                </c:pt>
                <c:pt idx="1710">
                  <c:v>3.737548005908419</c:v>
                </c:pt>
                <c:pt idx="1711">
                  <c:v>3.0926322008862615</c:v>
                </c:pt>
                <c:pt idx="1712">
                  <c:v>2.7604963072378155</c:v>
                </c:pt>
                <c:pt idx="1713">
                  <c:v>2.5191491875923195</c:v>
                </c:pt>
                <c:pt idx="1714">
                  <c:v>2.6295775480059085</c:v>
                </c:pt>
                <c:pt idx="1715">
                  <c:v>2.6954623338257013</c:v>
                </c:pt>
                <c:pt idx="1716">
                  <c:v>2.3213530280649928</c:v>
                </c:pt>
                <c:pt idx="1717">
                  <c:v>2.1735952732644024</c:v>
                </c:pt>
                <c:pt idx="1718">
                  <c:v>2.0981920236336773</c:v>
                </c:pt>
                <c:pt idx="1719">
                  <c:v>2.046044313146234</c:v>
                </c:pt>
                <c:pt idx="1720">
                  <c:v>1.981542097488922</c:v>
                </c:pt>
                <c:pt idx="1721">
                  <c:v>1.9412703101920232</c:v>
                </c:pt>
                <c:pt idx="1722">
                  <c:v>1.8784874446085673</c:v>
                </c:pt>
                <c:pt idx="1723">
                  <c:v>1.8536720827178725</c:v>
                </c:pt>
                <c:pt idx="1724">
                  <c:v>1.8043958641063516</c:v>
                </c:pt>
                <c:pt idx="1725">
                  <c:v>1.7539320531757758</c:v>
                </c:pt>
                <c:pt idx="1726">
                  <c:v>1.7298966026587888</c:v>
                </c:pt>
                <c:pt idx="1727">
                  <c:v>1.7280000000000004</c:v>
                </c:pt>
                <c:pt idx="1728">
                  <c:v>1.8932171344165436</c:v>
                </c:pt>
                <c:pt idx="1729">
                  <c:v>1.8152082717872966</c:v>
                </c:pt>
                <c:pt idx="1730">
                  <c:v>1.6725553914327915</c:v>
                </c:pt>
                <c:pt idx="1731">
                  <c:v>1.6318050221565727</c:v>
                </c:pt>
                <c:pt idx="1732">
                  <c:v>1.6068124076809456</c:v>
                </c:pt>
                <c:pt idx="1733">
                  <c:v>1.5707060561299848</c:v>
                </c:pt>
                <c:pt idx="1734">
                  <c:v>1.5575007385524369</c:v>
                </c:pt>
                <c:pt idx="1735">
                  <c:v>1.5558877400295421</c:v>
                </c:pt>
                <c:pt idx="1736">
                  <c:v>1.5216779911373706</c:v>
                </c:pt>
                <c:pt idx="1737">
                  <c:v>1.4850398818316102</c:v>
                </c:pt>
                <c:pt idx="1738">
                  <c:v>2.9021565731166907</c:v>
                </c:pt>
                <c:pt idx="1739">
                  <c:v>10.362806499261449</c:v>
                </c:pt>
                <c:pt idx="1740">
                  <c:v>4.7706646971935012</c:v>
                </c:pt>
                <c:pt idx="1741">
                  <c:v>3.2565376661742973</c:v>
                </c:pt>
                <c:pt idx="1742">
                  <c:v>2.667935007385525</c:v>
                </c:pt>
                <c:pt idx="1743">
                  <c:v>2.360419497784342</c:v>
                </c:pt>
                <c:pt idx="1744">
                  <c:v>2.1620206794682426</c:v>
                </c:pt>
                <c:pt idx="1745">
                  <c:v>2.0119409158050225</c:v>
                </c:pt>
                <c:pt idx="1746">
                  <c:v>2.194847858197932</c:v>
                </c:pt>
                <c:pt idx="1747">
                  <c:v>6.047007385524374</c:v>
                </c:pt>
                <c:pt idx="1748">
                  <c:v>3.5918818316100443</c:v>
                </c:pt>
                <c:pt idx="1749">
                  <c:v>3.05900738552437</c:v>
                </c:pt>
                <c:pt idx="1750">
                  <c:v>2.6300206794682421</c:v>
                </c:pt>
                <c:pt idx="1751">
                  <c:v>2.468419497784343</c:v>
                </c:pt>
                <c:pt idx="1752">
                  <c:v>2.283385524372231</c:v>
                </c:pt>
                <c:pt idx="1753">
                  <c:v>2.3600472673559829</c:v>
                </c:pt>
                <c:pt idx="1754">
                  <c:v>2.4179025110782866</c:v>
                </c:pt>
                <c:pt idx="1755">
                  <c:v>2.9003131462333833</c:v>
                </c:pt>
                <c:pt idx="1756">
                  <c:v>3.8358700147710509</c:v>
                </c:pt>
                <c:pt idx="1757">
                  <c:v>3.1312732644017713</c:v>
                </c:pt>
                <c:pt idx="1758">
                  <c:v>2.7800295420974894</c:v>
                </c:pt>
                <c:pt idx="1759">
                  <c:v>2.584289512555392</c:v>
                </c:pt>
                <c:pt idx="1760">
                  <c:v>2.458936484490398</c:v>
                </c:pt>
                <c:pt idx="1761">
                  <c:v>2.305648449039881</c:v>
                </c:pt>
                <c:pt idx="1762">
                  <c:v>2.1847621861152136</c:v>
                </c:pt>
                <c:pt idx="1763">
                  <c:v>2.0875214180206791</c:v>
                </c:pt>
                <c:pt idx="1764">
                  <c:v>2.031793205317578</c:v>
                </c:pt>
                <c:pt idx="1765">
                  <c:v>2.1993323485967502</c:v>
                </c:pt>
                <c:pt idx="1766">
                  <c:v>2.2360413589364843</c:v>
                </c:pt>
                <c:pt idx="1767">
                  <c:v>2.1166262924667651</c:v>
                </c:pt>
                <c:pt idx="1768">
                  <c:v>1.9811521418020681</c:v>
                </c:pt>
                <c:pt idx="1769">
                  <c:v>1.8864460856720826</c:v>
                </c:pt>
                <c:pt idx="1770">
                  <c:v>1.8547887740029541</c:v>
                </c:pt>
                <c:pt idx="1771">
                  <c:v>1.8254534711964552</c:v>
                </c:pt>
                <c:pt idx="1772">
                  <c:v>1.7669955686853764</c:v>
                </c:pt>
                <c:pt idx="1773">
                  <c:v>1.7925199409158048</c:v>
                </c:pt>
                <c:pt idx="1774">
                  <c:v>1.7837104874446086</c:v>
                </c:pt>
                <c:pt idx="1775">
                  <c:v>1.742623338257016</c:v>
                </c:pt>
                <c:pt idx="1776">
                  <c:v>1.6941270310192027</c:v>
                </c:pt>
                <c:pt idx="1777">
                  <c:v>1.6492289512555391</c:v>
                </c:pt>
                <c:pt idx="1778">
                  <c:v>1.6201595273264406</c:v>
                </c:pt>
                <c:pt idx="1779">
                  <c:v>1.5903101920236336</c:v>
                </c:pt>
                <c:pt idx="1780">
                  <c:v>1.5514918759231904</c:v>
                </c:pt>
                <c:pt idx="1781">
                  <c:v>1.5602127031019206</c:v>
                </c:pt>
                <c:pt idx="1782">
                  <c:v>1.5126381093057604</c:v>
                </c:pt>
                <c:pt idx="1783">
                  <c:v>1.4907828655834561</c:v>
                </c:pt>
                <c:pt idx="1784">
                  <c:v>1.4775243722304281</c:v>
                </c:pt>
                <c:pt idx="1785">
                  <c:v>1.468023633677991</c:v>
                </c:pt>
                <c:pt idx="1786">
                  <c:v>1.4415598227474149</c:v>
                </c:pt>
                <c:pt idx="1787">
                  <c:v>1.4510605612998524</c:v>
                </c:pt>
                <c:pt idx="1788">
                  <c:v>1.4472319054652882</c:v>
                </c:pt>
                <c:pt idx="1789">
                  <c:v>1.6900856720827178</c:v>
                </c:pt>
                <c:pt idx="1790">
                  <c:v>2.2792909896602662</c:v>
                </c:pt>
                <c:pt idx="1791">
                  <c:v>2.1441004431314625</c:v>
                </c:pt>
                <c:pt idx="1792">
                  <c:v>1.7758050221565731</c:v>
                </c:pt>
                <c:pt idx="1793">
                  <c:v>3.2945937961595275</c:v>
                </c:pt>
                <c:pt idx="1794">
                  <c:v>2.9632555391432787</c:v>
                </c:pt>
                <c:pt idx="1795">
                  <c:v>2.7045908419497793</c:v>
                </c:pt>
                <c:pt idx="1796">
                  <c:v>2.7298670605613</c:v>
                </c:pt>
                <c:pt idx="1797">
                  <c:v>2.2824460856720825</c:v>
                </c:pt>
                <c:pt idx="1798">
                  <c:v>2.1991196454948301</c:v>
                </c:pt>
                <c:pt idx="1799">
                  <c:v>2.0563781388478586</c:v>
                </c:pt>
                <c:pt idx="1800">
                  <c:v>1.9857252584933534</c:v>
                </c:pt>
                <c:pt idx="1801">
                  <c:v>1.8674446085672085</c:v>
                </c:pt>
                <c:pt idx="1802">
                  <c:v>1.6024165435745936</c:v>
                </c:pt>
                <c:pt idx="1803">
                  <c:v>1.7022806499261451</c:v>
                </c:pt>
                <c:pt idx="1804">
                  <c:v>1.6877636632200888</c:v>
                </c:pt>
                <c:pt idx="1805">
                  <c:v>2.0014652880354502</c:v>
                </c:pt>
                <c:pt idx="1806">
                  <c:v>2.2924963072378137</c:v>
                </c:pt>
                <c:pt idx="1807">
                  <c:v>1.9014062038404727</c:v>
                </c:pt>
                <c:pt idx="1808">
                  <c:v>1.8505524372230426</c:v>
                </c:pt>
                <c:pt idx="1809">
                  <c:v>1.7221329394387006</c:v>
                </c:pt>
                <c:pt idx="1810">
                  <c:v>1.8095539143279169</c:v>
                </c:pt>
                <c:pt idx="1811">
                  <c:v>1.7880886262924665</c:v>
                </c:pt>
                <c:pt idx="1812">
                  <c:v>1.6777311669128512</c:v>
                </c:pt>
                <c:pt idx="1813">
                  <c:v>1.5983574593796166</c:v>
                </c:pt>
                <c:pt idx="1814">
                  <c:v>1.8492762186115217</c:v>
                </c:pt>
                <c:pt idx="1815">
                  <c:v>2.3554564254062034</c:v>
                </c:pt>
                <c:pt idx="1816">
                  <c:v>2.0147769571639591</c:v>
                </c:pt>
                <c:pt idx="1817">
                  <c:v>1.8379320531757757</c:v>
                </c:pt>
                <c:pt idx="1818">
                  <c:v>1.7505997045790249</c:v>
                </c:pt>
                <c:pt idx="1819">
                  <c:v>1.7428183161004436</c:v>
                </c:pt>
                <c:pt idx="1820">
                  <c:v>1.5983220088626295</c:v>
                </c:pt>
                <c:pt idx="1821">
                  <c:v>1.5746765140324963</c:v>
                </c:pt>
                <c:pt idx="1822">
                  <c:v>1.5251698670605613</c:v>
                </c:pt>
                <c:pt idx="1823">
                  <c:v>1.6682658788774005</c:v>
                </c:pt>
                <c:pt idx="1824">
                  <c:v>1.5961595273264404</c:v>
                </c:pt>
                <c:pt idx="1825">
                  <c:v>1.5456070901033974</c:v>
                </c:pt>
                <c:pt idx="1826">
                  <c:v>1.5134002954209751</c:v>
                </c:pt>
                <c:pt idx="1827">
                  <c:v>1.4289926144756278</c:v>
                </c:pt>
                <c:pt idx="1828">
                  <c:v>1.435231905465288</c:v>
                </c:pt>
                <c:pt idx="1829">
                  <c:v>1.3940206794682424</c:v>
                </c:pt>
                <c:pt idx="1830">
                  <c:v>1.3919468242245201</c:v>
                </c:pt>
                <c:pt idx="1831">
                  <c:v>1.5458020679468247</c:v>
                </c:pt>
                <c:pt idx="1832">
                  <c:v>1.5356277695716398</c:v>
                </c:pt>
                <c:pt idx="1833">
                  <c:v>1.4042481536189071</c:v>
                </c:pt>
                <c:pt idx="1834">
                  <c:v>1.357559822747415</c:v>
                </c:pt>
                <c:pt idx="1835">
                  <c:v>1.3421565731166909</c:v>
                </c:pt>
                <c:pt idx="1836">
                  <c:v>1.3404726735598222</c:v>
                </c:pt>
                <c:pt idx="1837">
                  <c:v>1.3645081240768091</c:v>
                </c:pt>
                <c:pt idx="1838">
                  <c:v>1.3034268833087153</c:v>
                </c:pt>
                <c:pt idx="1839">
                  <c:v>1.3114564254062033</c:v>
                </c:pt>
                <c:pt idx="1840">
                  <c:v>1.3793087149187595</c:v>
                </c:pt>
                <c:pt idx="1841">
                  <c:v>1.4041240768094536</c:v>
                </c:pt>
                <c:pt idx="1842">
                  <c:v>1.3422451994091578</c:v>
                </c:pt>
                <c:pt idx="1843">
                  <c:v>1.2737370753323487</c:v>
                </c:pt>
                <c:pt idx="1844">
                  <c:v>1.2625169867060559</c:v>
                </c:pt>
                <c:pt idx="1845">
                  <c:v>1.2734180206794685</c:v>
                </c:pt>
                <c:pt idx="1846">
                  <c:v>1.2605140324963078</c:v>
                </c:pt>
                <c:pt idx="1847">
                  <c:v>1.341465288035451</c:v>
                </c:pt>
                <c:pt idx="1848">
                  <c:v>1.3558404726735593</c:v>
                </c:pt>
                <c:pt idx="1849">
                  <c:v>1.2834505169867065</c:v>
                </c:pt>
                <c:pt idx="1850">
                  <c:v>1.2473618906942394</c:v>
                </c:pt>
                <c:pt idx="1851">
                  <c:v>1.3353500738552437</c:v>
                </c:pt>
                <c:pt idx="1852">
                  <c:v>1.8273146233382569</c:v>
                </c:pt>
                <c:pt idx="1853">
                  <c:v>1.5703161004431314</c:v>
                </c:pt>
                <c:pt idx="1854">
                  <c:v>1.3887740029542102</c:v>
                </c:pt>
                <c:pt idx="1855">
                  <c:v>1.4127031019202365</c:v>
                </c:pt>
                <c:pt idx="1856">
                  <c:v>1.3847680945347118</c:v>
                </c:pt>
                <c:pt idx="1857">
                  <c:v>1.3153028064992609</c:v>
                </c:pt>
                <c:pt idx="1858">
                  <c:v>1.2577666174298372</c:v>
                </c:pt>
                <c:pt idx="1859">
                  <c:v>1.2475391432791729</c:v>
                </c:pt>
                <c:pt idx="1860">
                  <c:v>1.2440649926144758</c:v>
                </c:pt>
                <c:pt idx="1861">
                  <c:v>1.2438522895125557</c:v>
                </c:pt>
                <c:pt idx="1862">
                  <c:v>1.2424697193500738</c:v>
                </c:pt>
                <c:pt idx="1863">
                  <c:v>1.2211639586410634</c:v>
                </c:pt>
                <c:pt idx="1864">
                  <c:v>1.227864106351551</c:v>
                </c:pt>
                <c:pt idx="1865">
                  <c:v>1.244064992614476</c:v>
                </c:pt>
                <c:pt idx="1866">
                  <c:v>1.1909246676514034</c:v>
                </c:pt>
                <c:pt idx="1867">
                  <c:v>1.1670310192023634</c:v>
                </c:pt>
                <c:pt idx="1868">
                  <c:v>1.2123722304283604</c:v>
                </c:pt>
                <c:pt idx="1869">
                  <c:v>1.1733057607090103</c:v>
                </c:pt>
                <c:pt idx="1870">
                  <c:v>1.1404785819793206</c:v>
                </c:pt>
                <c:pt idx="1871">
                  <c:v>1.182877400295421</c:v>
                </c:pt>
                <c:pt idx="1872">
                  <c:v>1.1735361890694243</c:v>
                </c:pt>
                <c:pt idx="1873">
                  <c:v>1.1707533234859679</c:v>
                </c:pt>
                <c:pt idx="1874">
                  <c:v>1.2176011816838999</c:v>
                </c:pt>
                <c:pt idx="1875">
                  <c:v>1.1995745937961597</c:v>
                </c:pt>
                <c:pt idx="1876">
                  <c:v>1.1851816838995568</c:v>
                </c:pt>
                <c:pt idx="1877">
                  <c:v>1.1688212703101919</c:v>
                </c:pt>
                <c:pt idx="1878">
                  <c:v>1.1085731166912851</c:v>
                </c:pt>
                <c:pt idx="1879">
                  <c:v>1.6056779911373711</c:v>
                </c:pt>
                <c:pt idx="1880">
                  <c:v>1.8372939438700144</c:v>
                </c:pt>
                <c:pt idx="1881">
                  <c:v>1.5370457902511081</c:v>
                </c:pt>
                <c:pt idx="1882">
                  <c:v>1.4722776957163961</c:v>
                </c:pt>
                <c:pt idx="1883">
                  <c:v>1.4793677991137377</c:v>
                </c:pt>
                <c:pt idx="1884">
                  <c:v>1.3693825701624815</c:v>
                </c:pt>
                <c:pt idx="1885">
                  <c:v>1.4829483013293943</c:v>
                </c:pt>
                <c:pt idx="1886">
                  <c:v>1.5960354505169867</c:v>
                </c:pt>
                <c:pt idx="1887">
                  <c:v>1.4707533234859678</c:v>
                </c:pt>
                <c:pt idx="1888">
                  <c:v>1.6744874446085678</c:v>
                </c:pt>
                <c:pt idx="1889">
                  <c:v>1.6157991137370749</c:v>
                </c:pt>
                <c:pt idx="1890">
                  <c:v>1.5065406203840472</c:v>
                </c:pt>
                <c:pt idx="1891">
                  <c:v>1.4668005908419504</c:v>
                </c:pt>
                <c:pt idx="1892">
                  <c:v>1.6495302806499261</c:v>
                </c:pt>
                <c:pt idx="1893">
                  <c:v>1.620567208271787</c:v>
                </c:pt>
                <c:pt idx="1894">
                  <c:v>2.0552968980797641</c:v>
                </c:pt>
                <c:pt idx="1895">
                  <c:v>1.7878581979320529</c:v>
                </c:pt>
                <c:pt idx="1896">
                  <c:v>1.6572584933530281</c:v>
                </c:pt>
                <c:pt idx="1897">
                  <c:v>1.5351137370753325</c:v>
                </c:pt>
                <c:pt idx="1898">
                  <c:v>1.5045199409158052</c:v>
                </c:pt>
                <c:pt idx="1899">
                  <c:v>1.4442895125553914</c:v>
                </c:pt>
                <c:pt idx="1900">
                  <c:v>1.4353205317577553</c:v>
                </c:pt>
                <c:pt idx="1901">
                  <c:v>1.5396159527326443</c:v>
                </c:pt>
                <c:pt idx="1902">
                  <c:v>1.7632378138847857</c:v>
                </c:pt>
                <c:pt idx="1903">
                  <c:v>3.0455184638109301</c:v>
                </c:pt>
                <c:pt idx="1904">
                  <c:v>3.5610930576070903</c:v>
                </c:pt>
                <c:pt idx="1905">
                  <c:v>2.8212230428360425</c:v>
                </c:pt>
                <c:pt idx="1906">
                  <c:v>2.4409276218611518</c:v>
                </c:pt>
                <c:pt idx="1907">
                  <c:v>2.23701624815362</c:v>
                </c:pt>
                <c:pt idx="1908">
                  <c:v>2.0257134416543576</c:v>
                </c:pt>
                <c:pt idx="1909">
                  <c:v>1.8725849335302802</c:v>
                </c:pt>
                <c:pt idx="1910">
                  <c:v>1.779917282127031</c:v>
                </c:pt>
                <c:pt idx="1911">
                  <c:v>1.6371757754800587</c:v>
                </c:pt>
                <c:pt idx="1912">
                  <c:v>1.6481831610044311</c:v>
                </c:pt>
                <c:pt idx="1913">
                  <c:v>1.6407917282127034</c:v>
                </c:pt>
                <c:pt idx="1914">
                  <c:v>1.6561772525849341</c:v>
                </c:pt>
                <c:pt idx="1915">
                  <c:v>1.6571875923190549</c:v>
                </c:pt>
                <c:pt idx="1916">
                  <c:v>1.8360709010339735</c:v>
                </c:pt>
                <c:pt idx="1917">
                  <c:v>1.9987355982274746</c:v>
                </c:pt>
                <c:pt idx="1918">
                  <c:v>2.1211107828655837</c:v>
                </c:pt>
                <c:pt idx="1919">
                  <c:v>2.6722776957163963</c:v>
                </c:pt>
                <c:pt idx="1920">
                  <c:v>2.6269719350073859</c:v>
                </c:pt>
                <c:pt idx="1921">
                  <c:v>2.7030664697193507</c:v>
                </c:pt>
                <c:pt idx="1922">
                  <c:v>3.1569748892171328</c:v>
                </c:pt>
                <c:pt idx="1923">
                  <c:v>2.8259734121122611</c:v>
                </c:pt>
                <c:pt idx="1924">
                  <c:v>2.384437223042835</c:v>
                </c:pt>
                <c:pt idx="1925">
                  <c:v>2.1869246676514034</c:v>
                </c:pt>
                <c:pt idx="1926">
                  <c:v>2.4021270310192016</c:v>
                </c:pt>
                <c:pt idx="1927">
                  <c:v>2.221719350073855</c:v>
                </c:pt>
                <c:pt idx="1928">
                  <c:v>2.6181093057607083</c:v>
                </c:pt>
                <c:pt idx="1929">
                  <c:v>3.813677991137371</c:v>
                </c:pt>
                <c:pt idx="1930">
                  <c:v>5.2378316100443136</c:v>
                </c:pt>
                <c:pt idx="1931">
                  <c:v>4.2314800590841957</c:v>
                </c:pt>
                <c:pt idx="1932">
                  <c:v>3.5451048744460851</c:v>
                </c:pt>
                <c:pt idx="1933">
                  <c:v>3.1051816838995565</c:v>
                </c:pt>
                <c:pt idx="1934">
                  <c:v>2.8270369276218608</c:v>
                </c:pt>
                <c:pt idx="1935">
                  <c:v>2.8761004431314627</c:v>
                </c:pt>
                <c:pt idx="1936">
                  <c:v>4.720360413589364</c:v>
                </c:pt>
                <c:pt idx="1937">
                  <c:v>3.4188124076809454</c:v>
                </c:pt>
                <c:pt idx="1938">
                  <c:v>2.9197400295420968</c:v>
                </c:pt>
                <c:pt idx="1939">
                  <c:v>2.6603131462333822</c:v>
                </c:pt>
                <c:pt idx="1940">
                  <c:v>2.4543101920236325</c:v>
                </c:pt>
                <c:pt idx="1941">
                  <c:v>2.3029719350073843</c:v>
                </c:pt>
                <c:pt idx="1942">
                  <c:v>2.186871491875924</c:v>
                </c:pt>
                <c:pt idx="1943">
                  <c:v>2.0717813884785823</c:v>
                </c:pt>
                <c:pt idx="1944">
                  <c:v>1.9805849335302805</c:v>
                </c:pt>
                <c:pt idx="1945">
                  <c:v>1.8851521418020682</c:v>
                </c:pt>
                <c:pt idx="1946">
                  <c:v>1.7703279172821267</c:v>
                </c:pt>
                <c:pt idx="1947">
                  <c:v>1.6896425406203837</c:v>
                </c:pt>
                <c:pt idx="1948">
                  <c:v>1.5954682422452</c:v>
                </c:pt>
                <c:pt idx="1949">
                  <c:v>1.5442954209748894</c:v>
                </c:pt>
                <c:pt idx="1950">
                  <c:v>1.5634387001477108</c:v>
                </c:pt>
                <c:pt idx="1951">
                  <c:v>1.3507533234859672</c:v>
                </c:pt>
                <c:pt idx="1952">
                  <c:v>1.2788242245199408</c:v>
                </c:pt>
                <c:pt idx="1953">
                  <c:v>1.2203485967503693</c:v>
                </c:pt>
                <c:pt idx="1954">
                  <c:v>1.1419143279172821</c:v>
                </c:pt>
                <c:pt idx="1955">
                  <c:v>1.1357636632200885</c:v>
                </c:pt>
                <c:pt idx="1956">
                  <c:v>1.0714209748892172</c:v>
                </c:pt>
                <c:pt idx="1957">
                  <c:v>1.1567858197932053</c:v>
                </c:pt>
                <c:pt idx="1958">
                  <c:v>1.5366381093057606</c:v>
                </c:pt>
                <c:pt idx="1959">
                  <c:v>1.1023161004431314</c:v>
                </c:pt>
                <c:pt idx="1960">
                  <c:v>1.0492289512555391</c:v>
                </c:pt>
                <c:pt idx="1961">
                  <c:v>1.356141802067947</c:v>
                </c:pt>
                <c:pt idx="1962">
                  <c:v>1.1806085672082718</c:v>
                </c:pt>
                <c:pt idx="1963">
                  <c:v>1.1220620384047268</c:v>
                </c:pt>
                <c:pt idx="1964">
                  <c:v>2.0657548005908422</c:v>
                </c:pt>
                <c:pt idx="1965">
                  <c:v>1.4845967503692763</c:v>
                </c:pt>
                <c:pt idx="1966">
                  <c:v>1.4732880354505167</c:v>
                </c:pt>
                <c:pt idx="1967">
                  <c:v>1.2743220088626297</c:v>
                </c:pt>
                <c:pt idx="1968">
                  <c:v>1.2301506646971938</c:v>
                </c:pt>
                <c:pt idx="1969">
                  <c:v>1.1575302806499259</c:v>
                </c:pt>
                <c:pt idx="1970">
                  <c:v>1.1638581979320533</c:v>
                </c:pt>
                <c:pt idx="1971">
                  <c:v>1.1234977843426881</c:v>
                </c:pt>
                <c:pt idx="1972">
                  <c:v>1.0572584933530278</c:v>
                </c:pt>
                <c:pt idx="1973">
                  <c:v>1.0371580502215656</c:v>
                </c:pt>
                <c:pt idx="1974">
                  <c:v>1.0705169867060562</c:v>
                </c:pt>
                <c:pt idx="1975">
                  <c:v>1.1096011816838998</c:v>
                </c:pt>
                <c:pt idx="1976">
                  <c:v>1.0791491875923189</c:v>
                </c:pt>
                <c:pt idx="1977">
                  <c:v>0.95966322008862626</c:v>
                </c:pt>
                <c:pt idx="1978">
                  <c:v>0.98838404726735585</c:v>
                </c:pt>
                <c:pt idx="1979">
                  <c:v>1.6284549483013298</c:v>
                </c:pt>
                <c:pt idx="1980">
                  <c:v>1.3266292466765146</c:v>
                </c:pt>
                <c:pt idx="1981">
                  <c:v>1.4329276218611522</c:v>
                </c:pt>
                <c:pt idx="1982">
                  <c:v>3.6704756277695707</c:v>
                </c:pt>
                <c:pt idx="1983">
                  <c:v>1.9273028064992617</c:v>
                </c:pt>
                <c:pt idx="1984">
                  <c:v>1.4673323485967504</c:v>
                </c:pt>
                <c:pt idx="1985">
                  <c:v>2.0777016248153619</c:v>
                </c:pt>
                <c:pt idx="1986">
                  <c:v>1.6468537666174297</c:v>
                </c:pt>
                <c:pt idx="1987">
                  <c:v>1.3276750369276218</c:v>
                </c:pt>
                <c:pt idx="1988">
                  <c:v>1.642192023633678</c:v>
                </c:pt>
                <c:pt idx="1989">
                  <c:v>1.3372821270310191</c:v>
                </c:pt>
                <c:pt idx="1990">
                  <c:v>1.2371521418020679</c:v>
                </c:pt>
                <c:pt idx="1991">
                  <c:v>1.3007326440177254</c:v>
                </c:pt>
                <c:pt idx="1992">
                  <c:v>1.5788419497784349</c:v>
                </c:pt>
                <c:pt idx="1993">
                  <c:v>1.7152378138847857</c:v>
                </c:pt>
                <c:pt idx="1994">
                  <c:v>2.5891639586410635</c:v>
                </c:pt>
                <c:pt idx="1995">
                  <c:v>2.5304579025110785</c:v>
                </c:pt>
                <c:pt idx="1996">
                  <c:v>3.0011698670605615</c:v>
                </c:pt>
                <c:pt idx="1997">
                  <c:v>3.9699084194977838</c:v>
                </c:pt>
                <c:pt idx="1998">
                  <c:v>4.2521477104874448</c:v>
                </c:pt>
                <c:pt idx="1999">
                  <c:v>4.0948537666174296</c:v>
                </c:pt>
                <c:pt idx="2000">
                  <c:v>3.7398168389955684</c:v>
                </c:pt>
                <c:pt idx="2001">
                  <c:v>2.6743161004431308</c:v>
                </c:pt>
                <c:pt idx="2002">
                  <c:v>2.5091521418020677</c:v>
                </c:pt>
                <c:pt idx="2003">
                  <c:v>3.0657607090103407</c:v>
                </c:pt>
                <c:pt idx="2004">
                  <c:v>2.3905878877400291</c:v>
                </c:pt>
                <c:pt idx="2005">
                  <c:v>1.9805672082717876</c:v>
                </c:pt>
                <c:pt idx="2006">
                  <c:v>1.8236277695716399</c:v>
                </c:pt>
                <c:pt idx="2007">
                  <c:v>2.8813471196454934</c:v>
                </c:pt>
                <c:pt idx="2008">
                  <c:v>3.0156514032496307</c:v>
                </c:pt>
                <c:pt idx="2009">
                  <c:v>2.5619556868537665</c:v>
                </c:pt>
                <c:pt idx="2010">
                  <c:v>2.49647858197932</c:v>
                </c:pt>
                <c:pt idx="2011">
                  <c:v>2.3724903988183157</c:v>
                </c:pt>
                <c:pt idx="2012">
                  <c:v>2.2065465288035448</c:v>
                </c:pt>
                <c:pt idx="2013">
                  <c:v>2.2215420974889217</c:v>
                </c:pt>
                <c:pt idx="2014">
                  <c:v>2.2487503692762183</c:v>
                </c:pt>
                <c:pt idx="2015">
                  <c:v>2.4340502215657307</c:v>
                </c:pt>
                <c:pt idx="2016">
                  <c:v>2.9618906942392913</c:v>
                </c:pt>
                <c:pt idx="2017">
                  <c:v>2.3444313146233373</c:v>
                </c:pt>
                <c:pt idx="2018">
                  <c:v>2.0446617429837524</c:v>
                </c:pt>
                <c:pt idx="2019">
                  <c:v>1.886924667651404</c:v>
                </c:pt>
                <c:pt idx="2020">
                  <c:v>1.7086794682422455</c:v>
                </c:pt>
                <c:pt idx="2021">
                  <c:v>1.5708301329394387</c:v>
                </c:pt>
                <c:pt idx="2022">
                  <c:v>3.1133530280649926</c:v>
                </c:pt>
                <c:pt idx="2023">
                  <c:v>4.122310192023634</c:v>
                </c:pt>
                <c:pt idx="2024">
                  <c:v>3.5937429837518469</c:v>
                </c:pt>
                <c:pt idx="2025">
                  <c:v>2.889837518463811</c:v>
                </c:pt>
                <c:pt idx="2026">
                  <c:v>2.4003722304283595</c:v>
                </c:pt>
                <c:pt idx="2027">
                  <c:v>2.1015420974889225</c:v>
                </c:pt>
                <c:pt idx="2028">
                  <c:v>1.876555391432791</c:v>
                </c:pt>
                <c:pt idx="2029">
                  <c:v>2.2570280649926144</c:v>
                </c:pt>
                <c:pt idx="2030">
                  <c:v>1.9872319054652887</c:v>
                </c:pt>
                <c:pt idx="2031">
                  <c:v>1.7182688330871496</c:v>
                </c:pt>
                <c:pt idx="2032">
                  <c:v>1.5871019202363363</c:v>
                </c:pt>
                <c:pt idx="2033">
                  <c:v>1.4786587887740028</c:v>
                </c:pt>
                <c:pt idx="2034">
                  <c:v>1.7339556868537673</c:v>
                </c:pt>
                <c:pt idx="2035">
                  <c:v>1.6589069423929097</c:v>
                </c:pt>
                <c:pt idx="2036">
                  <c:v>2.0502983751846382</c:v>
                </c:pt>
                <c:pt idx="2037">
                  <c:v>1.5556927621861152</c:v>
                </c:pt>
                <c:pt idx="2038">
                  <c:v>1.47266765140325</c:v>
                </c:pt>
                <c:pt idx="2039">
                  <c:v>2.4695184638109309</c:v>
                </c:pt>
                <c:pt idx="2040">
                  <c:v>2.6277518463810923</c:v>
                </c:pt>
                <c:pt idx="2041">
                  <c:v>1.8822629246676525</c:v>
                </c:pt>
                <c:pt idx="2042">
                  <c:v>2.1849571639586407</c:v>
                </c:pt>
                <c:pt idx="2043">
                  <c:v>2.1965317577548005</c:v>
                </c:pt>
                <c:pt idx="2044">
                  <c:v>2.0773648449039888</c:v>
                </c:pt>
                <c:pt idx="2045">
                  <c:v>1.5470782865583457</c:v>
                </c:pt>
                <c:pt idx="2046">
                  <c:v>1.3832437223042833</c:v>
                </c:pt>
                <c:pt idx="2047">
                  <c:v>1.36784047267356</c:v>
                </c:pt>
                <c:pt idx="2048">
                  <c:v>1.3545997045790252</c:v>
                </c:pt>
                <c:pt idx="2049">
                  <c:v>1.3714741506646972</c:v>
                </c:pt>
                <c:pt idx="2050">
                  <c:v>1.4216720827178735</c:v>
                </c:pt>
                <c:pt idx="2051">
                  <c:v>1.5456779911373704</c:v>
                </c:pt>
                <c:pt idx="2052">
                  <c:v>1.4004903988183162</c:v>
                </c:pt>
                <c:pt idx="2053">
                  <c:v>1.3241654357459383</c:v>
                </c:pt>
                <c:pt idx="2054">
                  <c:v>2.4410871491875925</c:v>
                </c:pt>
                <c:pt idx="2055">
                  <c:v>2.3768330871491874</c:v>
                </c:pt>
                <c:pt idx="2056">
                  <c:v>1.6221093057607092</c:v>
                </c:pt>
                <c:pt idx="2057">
                  <c:v>1.5458729689807973</c:v>
                </c:pt>
                <c:pt idx="2058">
                  <c:v>1.4952850812407683</c:v>
                </c:pt>
                <c:pt idx="2059">
                  <c:v>1.4130044313146233</c:v>
                </c:pt>
                <c:pt idx="2060">
                  <c:v>1.3910605612998528</c:v>
                </c:pt>
                <c:pt idx="2061">
                  <c:v>1.4352850812407683</c:v>
                </c:pt>
                <c:pt idx="2062">
                  <c:v>1.344549483013294</c:v>
                </c:pt>
                <c:pt idx="2063">
                  <c:v>1.6097370753323492</c:v>
                </c:pt>
                <c:pt idx="2064">
                  <c:v>1.6615480059084198</c:v>
                </c:pt>
                <c:pt idx="2065">
                  <c:v>1.6022747415066469</c:v>
                </c:pt>
                <c:pt idx="2066">
                  <c:v>4.8850457902511097</c:v>
                </c:pt>
                <c:pt idx="2067">
                  <c:v>5.0477459379615954</c:v>
                </c:pt>
                <c:pt idx="2068">
                  <c:v>5.2846440177252578</c:v>
                </c:pt>
                <c:pt idx="2069">
                  <c:v>3.6593618906942398</c:v>
                </c:pt>
                <c:pt idx="2070">
                  <c:v>3.373311669128507</c:v>
                </c:pt>
                <c:pt idx="2071">
                  <c:v>2.8522776957163956</c:v>
                </c:pt>
                <c:pt idx="2072">
                  <c:v>2.841394387001476</c:v>
                </c:pt>
                <c:pt idx="2073">
                  <c:v>2.3725081240768096</c:v>
                </c:pt>
                <c:pt idx="2074">
                  <c:v>2.5487503692762177</c:v>
                </c:pt>
                <c:pt idx="2075">
                  <c:v>3.0920472673559818</c:v>
                </c:pt>
                <c:pt idx="2076">
                  <c:v>4.8038641063515515</c:v>
                </c:pt>
                <c:pt idx="2077">
                  <c:v>18.818038404726735</c:v>
                </c:pt>
                <c:pt idx="2078">
                  <c:v>10.44391728212703</c:v>
                </c:pt>
                <c:pt idx="2079">
                  <c:v>6.5436336779911377</c:v>
                </c:pt>
                <c:pt idx="2080">
                  <c:v>4.675639586410635</c:v>
                </c:pt>
                <c:pt idx="2081">
                  <c:v>3.8624047267355985</c:v>
                </c:pt>
                <c:pt idx="2082">
                  <c:v>3.3460856720827175</c:v>
                </c:pt>
                <c:pt idx="2083">
                  <c:v>3.0230428360413582</c:v>
                </c:pt>
                <c:pt idx="2084">
                  <c:v>2.7455184638109293</c:v>
                </c:pt>
                <c:pt idx="2085">
                  <c:v>2.7918345642540623</c:v>
                </c:pt>
                <c:pt idx="2086">
                  <c:v>3.9120531757754802</c:v>
                </c:pt>
                <c:pt idx="2087">
                  <c:v>3.0522363367799108</c:v>
                </c:pt>
                <c:pt idx="2088">
                  <c:v>2.7008153618906943</c:v>
                </c:pt>
                <c:pt idx="2089">
                  <c:v>2.5066883308714911</c:v>
                </c:pt>
                <c:pt idx="2090">
                  <c:v>2.3669069423929092</c:v>
                </c:pt>
                <c:pt idx="2091">
                  <c:v>2.241447562776957</c:v>
                </c:pt>
                <c:pt idx="2092">
                  <c:v>2.2254239290989664</c:v>
                </c:pt>
                <c:pt idx="2093">
                  <c:v>4.808738552437223</c:v>
                </c:pt>
                <c:pt idx="2094">
                  <c:v>3.7986646971935012</c:v>
                </c:pt>
                <c:pt idx="2095">
                  <c:v>3.0868714918759221</c:v>
                </c:pt>
                <c:pt idx="2096">
                  <c:v>2.7578729689807968</c:v>
                </c:pt>
                <c:pt idx="2097">
                  <c:v>2.5300679468242242</c:v>
                </c:pt>
                <c:pt idx="2098">
                  <c:v>2.360064992614475</c:v>
                </c:pt>
                <c:pt idx="2099">
                  <c:v>2.2435923190546521</c:v>
                </c:pt>
                <c:pt idx="2100">
                  <c:v>3.0725849335302802</c:v>
                </c:pt>
                <c:pt idx="2101">
                  <c:v>2.4946528803545047</c:v>
                </c:pt>
                <c:pt idx="2102">
                  <c:v>2.2285967503692756</c:v>
                </c:pt>
                <c:pt idx="2103">
                  <c:v>2.1261979320531754</c:v>
                </c:pt>
                <c:pt idx="2104">
                  <c:v>2.0572821270310193</c:v>
                </c:pt>
                <c:pt idx="2105">
                  <c:v>1.9935066469719358</c:v>
                </c:pt>
                <c:pt idx="2106">
                  <c:v>1.9286853766617424</c:v>
                </c:pt>
                <c:pt idx="2107">
                  <c:v>1.8866056129985218</c:v>
                </c:pt>
                <c:pt idx="2108">
                  <c:v>1.8275273264401768</c:v>
                </c:pt>
                <c:pt idx="2109">
                  <c:v>2.0091935007385526</c:v>
                </c:pt>
                <c:pt idx="2110">
                  <c:v>1.8534593796159526</c:v>
                </c:pt>
                <c:pt idx="2111">
                  <c:v>1.7692998522895127</c:v>
                </c:pt>
                <c:pt idx="2112">
                  <c:v>1.7389187592319055</c:v>
                </c:pt>
                <c:pt idx="2113">
                  <c:v>1.7082895125553905</c:v>
                </c:pt>
                <c:pt idx="2114">
                  <c:v>1.6894652880354497</c:v>
                </c:pt>
                <c:pt idx="2115">
                  <c:v>1.6558936484490394</c:v>
                </c:pt>
                <c:pt idx="2116">
                  <c:v>1.6429187592319052</c:v>
                </c:pt>
                <c:pt idx="2117">
                  <c:v>1.6152850812407686</c:v>
                </c:pt>
                <c:pt idx="2118">
                  <c:v>1.5936248153618899</c:v>
                </c:pt>
                <c:pt idx="2119">
                  <c:v>1.5842658788773998</c:v>
                </c:pt>
                <c:pt idx="2120">
                  <c:v>1.565867060561299</c:v>
                </c:pt>
                <c:pt idx="2121">
                  <c:v>1.5460679468242242</c:v>
                </c:pt>
                <c:pt idx="2122">
                  <c:v>1.5245849335302799</c:v>
                </c:pt>
                <c:pt idx="2123">
                  <c:v>1.4770280649926142</c:v>
                </c:pt>
                <c:pt idx="2124">
                  <c:v>1.5318522895125548</c:v>
                </c:pt>
                <c:pt idx="2125">
                  <c:v>1.4492703101920239</c:v>
                </c:pt>
                <c:pt idx="2126">
                  <c:v>1.5097134416543572</c:v>
                </c:pt>
                <c:pt idx="2127">
                  <c:v>1.5580147710487442</c:v>
                </c:pt>
                <c:pt idx="2128">
                  <c:v>1.4646026587887744</c:v>
                </c:pt>
                <c:pt idx="2129">
                  <c:v>1.4436336779911378</c:v>
                </c:pt>
                <c:pt idx="2130">
                  <c:v>1.4297902511078293</c:v>
                </c:pt>
                <c:pt idx="2131">
                  <c:v>1.6547769571639583</c:v>
                </c:pt>
                <c:pt idx="2132">
                  <c:v>1.7230014771048738</c:v>
                </c:pt>
                <c:pt idx="2133">
                  <c:v>1.4575834564254067</c:v>
                </c:pt>
                <c:pt idx="2134">
                  <c:v>1.4282658788774003</c:v>
                </c:pt>
                <c:pt idx="2135">
                  <c:v>1.4144401772525852</c:v>
                </c:pt>
                <c:pt idx="2136">
                  <c:v>1.3955627769571644</c:v>
                </c:pt>
                <c:pt idx="2137">
                  <c:v>1.4752200886262921</c:v>
                </c:pt>
                <c:pt idx="2138">
                  <c:v>1.5480531757754794</c:v>
                </c:pt>
                <c:pt idx="2139">
                  <c:v>1.6382570162481531</c:v>
                </c:pt>
                <c:pt idx="2140">
                  <c:v>1.4927326440177251</c:v>
                </c:pt>
                <c:pt idx="2141">
                  <c:v>1.4653471196454946</c:v>
                </c:pt>
                <c:pt idx="2142">
                  <c:v>1.3870192023633681</c:v>
                </c:pt>
                <c:pt idx="2143">
                  <c:v>1.5954859675036925</c:v>
                </c:pt>
                <c:pt idx="2144">
                  <c:v>2.7923485967503683</c:v>
                </c:pt>
                <c:pt idx="2145">
                  <c:v>2.0495361890694239</c:v>
                </c:pt>
                <c:pt idx="2146">
                  <c:v>1.7502451994091586</c:v>
                </c:pt>
                <c:pt idx="2147">
                  <c:v>2.652726735598228</c:v>
                </c:pt>
                <c:pt idx="2148">
                  <c:v>4.7162304283604142</c:v>
                </c:pt>
                <c:pt idx="2149">
                  <c:v>2.9428005908419497</c:v>
                </c:pt>
                <c:pt idx="2150">
                  <c:v>2.3833028064992603</c:v>
                </c:pt>
                <c:pt idx="2151">
                  <c:v>2.0971285081240767</c:v>
                </c:pt>
                <c:pt idx="2152">
                  <c:v>1.9651462333825696</c:v>
                </c:pt>
                <c:pt idx="2153">
                  <c:v>1.8707592319054642</c:v>
                </c:pt>
                <c:pt idx="2154">
                  <c:v>1.8345110782865581</c:v>
                </c:pt>
                <c:pt idx="2155">
                  <c:v>2.5963426883308722</c:v>
                </c:pt>
                <c:pt idx="2156">
                  <c:v>2.2998700147710482</c:v>
                </c:pt>
                <c:pt idx="2157">
                  <c:v>2.0325553914327927</c:v>
                </c:pt>
                <c:pt idx="2158">
                  <c:v>1.9267178729689802</c:v>
                </c:pt>
                <c:pt idx="2159">
                  <c:v>1.8628537666174285</c:v>
                </c:pt>
                <c:pt idx="2160">
                  <c:v>1.8099970457902517</c:v>
                </c:pt>
                <c:pt idx="2161">
                  <c:v>1.7291521418020679</c:v>
                </c:pt>
                <c:pt idx="2162">
                  <c:v>1.7234623338257016</c:v>
                </c:pt>
                <c:pt idx="2163">
                  <c:v>1.6563367799113733</c:v>
                </c:pt>
                <c:pt idx="2164">
                  <c:v>1.6189719350073861</c:v>
                </c:pt>
                <c:pt idx="2165">
                  <c:v>1.5659025110782858</c:v>
                </c:pt>
                <c:pt idx="2166">
                  <c:v>1.5603899556868528</c:v>
                </c:pt>
                <c:pt idx="2167">
                  <c:v>1.5299911373707529</c:v>
                </c:pt>
                <c:pt idx="2168">
                  <c:v>1.4840649926144756</c:v>
                </c:pt>
                <c:pt idx="2169">
                  <c:v>1.5497548005908421</c:v>
                </c:pt>
                <c:pt idx="2170">
                  <c:v>2.2608389955686854</c:v>
                </c:pt>
                <c:pt idx="2171">
                  <c:v>2.010203840472673</c:v>
                </c:pt>
                <c:pt idx="2172">
                  <c:v>1.792431314623339</c:v>
                </c:pt>
                <c:pt idx="2173">
                  <c:v>1.7292053175775475</c:v>
                </c:pt>
                <c:pt idx="2174">
                  <c:v>1.6726440177252579</c:v>
                </c:pt>
                <c:pt idx="2175">
                  <c:v>1.6800886262924661</c:v>
                </c:pt>
                <c:pt idx="2176">
                  <c:v>1.6392496307237816</c:v>
                </c:pt>
                <c:pt idx="2177">
                  <c:v>1.5714859675036916</c:v>
                </c:pt>
                <c:pt idx="2178">
                  <c:v>1.529955686853766</c:v>
                </c:pt>
                <c:pt idx="2179">
                  <c:v>1.4872909896602657</c:v>
                </c:pt>
                <c:pt idx="2180">
                  <c:v>1.5139143279172818</c:v>
                </c:pt>
                <c:pt idx="2181">
                  <c:v>1.5264283604135889</c:v>
                </c:pt>
                <c:pt idx="2182">
                  <c:v>1.4784638109305757</c:v>
                </c:pt>
                <c:pt idx="2183">
                  <c:v>1.5460679468242242</c:v>
                </c:pt>
                <c:pt idx="2184">
                  <c:v>1.5067887740029537</c:v>
                </c:pt>
                <c:pt idx="2185">
                  <c:v>1.4505819793205317</c:v>
                </c:pt>
                <c:pt idx="2186">
                  <c:v>1.4331935007385532</c:v>
                </c:pt>
                <c:pt idx="2187">
                  <c:v>1.388579025110783</c:v>
                </c:pt>
                <c:pt idx="2188">
                  <c:v>1.3885258493353034</c:v>
                </c:pt>
                <c:pt idx="2189">
                  <c:v>1.3528271787296895</c:v>
                </c:pt>
                <c:pt idx="2190">
                  <c:v>1.3642422451994092</c:v>
                </c:pt>
                <c:pt idx="2191">
                  <c:v>1.3558050221565736</c:v>
                </c:pt>
                <c:pt idx="2192">
                  <c:v>1.3273737075332352</c:v>
                </c:pt>
                <c:pt idx="2193">
                  <c:v>1.3468537666174301</c:v>
                </c:pt>
                <c:pt idx="2194">
                  <c:v>1.3343929098966032</c:v>
                </c:pt>
                <c:pt idx="2195">
                  <c:v>1.3308833087149192</c:v>
                </c:pt>
                <c:pt idx="2196">
                  <c:v>1.3256189069423931</c:v>
                </c:pt>
                <c:pt idx="2197">
                  <c:v>1.3098257016248156</c:v>
                </c:pt>
                <c:pt idx="2198">
                  <c:v>1.2923485967503694</c:v>
                </c:pt>
                <c:pt idx="2199">
                  <c:v>1.2837518463810935</c:v>
                </c:pt>
                <c:pt idx="2200">
                  <c:v>1.2596809453471198</c:v>
                </c:pt>
                <c:pt idx="2201">
                  <c:v>1.2545406203840477</c:v>
                </c:pt>
                <c:pt idx="2202">
                  <c:v>1.2562776957163959</c:v>
                </c:pt>
                <c:pt idx="2203">
                  <c:v>1.2238936484490393</c:v>
                </c:pt>
                <c:pt idx="2204">
                  <c:v>1.228998522895125</c:v>
                </c:pt>
                <c:pt idx="2205">
                  <c:v>1.2221920236336774</c:v>
                </c:pt>
                <c:pt idx="2206">
                  <c:v>1.2053530280649918</c:v>
                </c:pt>
                <c:pt idx="2207">
                  <c:v>1.1921122599704579</c:v>
                </c:pt>
                <c:pt idx="2208">
                  <c:v>1.333134416543575</c:v>
                </c:pt>
                <c:pt idx="2209">
                  <c:v>1.3098257016248154</c:v>
                </c:pt>
                <c:pt idx="2210">
                  <c:v>1.2579615952732648</c:v>
                </c:pt>
                <c:pt idx="2211">
                  <c:v>1.225719350073855</c:v>
                </c:pt>
                <c:pt idx="2212">
                  <c:v>1.239208271787297</c:v>
                </c:pt>
                <c:pt idx="2213">
                  <c:v>1.2020561299852286</c:v>
                </c:pt>
                <c:pt idx="2214">
                  <c:v>1.1821861152141804</c:v>
                </c:pt>
                <c:pt idx="2215">
                  <c:v>1.1491107828655831</c:v>
                </c:pt>
                <c:pt idx="2216">
                  <c:v>1.1689453471196449</c:v>
                </c:pt>
                <c:pt idx="2217">
                  <c:v>1.2124963072378139</c:v>
                </c:pt>
                <c:pt idx="2218">
                  <c:v>1.2447740029542098</c:v>
                </c:pt>
                <c:pt idx="2219">
                  <c:v>1.6700561299852288</c:v>
                </c:pt>
                <c:pt idx="2220">
                  <c:v>2.2996573116691277</c:v>
                </c:pt>
                <c:pt idx="2221">
                  <c:v>1.7001890694239297</c:v>
                </c:pt>
                <c:pt idx="2222">
                  <c:v>1.5288035450516988</c:v>
                </c:pt>
                <c:pt idx="2223">
                  <c:v>1.4225583456425408</c:v>
                </c:pt>
                <c:pt idx="2224">
                  <c:v>1.3577016248153619</c:v>
                </c:pt>
                <c:pt idx="2225">
                  <c:v>1.3116159527326443</c:v>
                </c:pt>
                <c:pt idx="2226">
                  <c:v>1.3344992614475633</c:v>
                </c:pt>
                <c:pt idx="2227">
                  <c:v>1.3256189069423931</c:v>
                </c:pt>
                <c:pt idx="2228">
                  <c:v>1.3010871491875924</c:v>
                </c:pt>
                <c:pt idx="2229">
                  <c:v>1.2632791728212707</c:v>
                </c:pt>
                <c:pt idx="2230">
                  <c:v>1.3153737075332348</c:v>
                </c:pt>
                <c:pt idx="2231">
                  <c:v>1.2682776957163961</c:v>
                </c:pt>
                <c:pt idx="2232">
                  <c:v>1.2375952732644018</c:v>
                </c:pt>
                <c:pt idx="2233">
                  <c:v>1.2789837518463816</c:v>
                </c:pt>
                <c:pt idx="2234">
                  <c:v>1.4860502215657314</c:v>
                </c:pt>
                <c:pt idx="2235">
                  <c:v>6.6077813884785819</c:v>
                </c:pt>
                <c:pt idx="2236">
                  <c:v>4.8580147710487429</c:v>
                </c:pt>
                <c:pt idx="2237">
                  <c:v>3.0715745937961589</c:v>
                </c:pt>
                <c:pt idx="2238">
                  <c:v>2.4851698670605615</c:v>
                </c:pt>
                <c:pt idx="2239">
                  <c:v>2.1292998522895132</c:v>
                </c:pt>
                <c:pt idx="2240">
                  <c:v>1.9796632200886257</c:v>
                </c:pt>
                <c:pt idx="2241">
                  <c:v>2.0617311669128506</c:v>
                </c:pt>
                <c:pt idx="2242">
                  <c:v>3.2185878877400298</c:v>
                </c:pt>
                <c:pt idx="2243">
                  <c:v>2.4464933530280648</c:v>
                </c:pt>
                <c:pt idx="2244">
                  <c:v>2.2053589364844908</c:v>
                </c:pt>
                <c:pt idx="2245">
                  <c:v>2.0799527326440179</c:v>
                </c:pt>
                <c:pt idx="2246">
                  <c:v>1.9201949778434271</c:v>
                </c:pt>
                <c:pt idx="2247">
                  <c:v>1.8472909896602661</c:v>
                </c:pt>
                <c:pt idx="2248">
                  <c:v>1.7700974889217145</c:v>
                </c:pt>
                <c:pt idx="2249">
                  <c:v>1.7377134416543583</c:v>
                </c:pt>
                <c:pt idx="2250">
                  <c:v>1.7604372230428358</c:v>
                </c:pt>
                <c:pt idx="2251">
                  <c:v>1.7277341211226005</c:v>
                </c:pt>
                <c:pt idx="2252">
                  <c:v>1.6015480059084195</c:v>
                </c:pt>
                <c:pt idx="2253">
                  <c:v>1.5878995568685375</c:v>
                </c:pt>
                <c:pt idx="2254">
                  <c:v>1.4776484490398822</c:v>
                </c:pt>
                <c:pt idx="2255">
                  <c:v>1.4948419497784347</c:v>
                </c:pt>
                <c:pt idx="2256">
                  <c:v>1.5344579025110778</c:v>
                </c:pt>
                <c:pt idx="2257">
                  <c:v>1.5982511078286561</c:v>
                </c:pt>
                <c:pt idx="2258">
                  <c:v>1.6603781388478587</c:v>
                </c:pt>
                <c:pt idx="2259">
                  <c:v>1.9938611521418019</c:v>
                </c:pt>
                <c:pt idx="2260">
                  <c:v>2.2479527326440181</c:v>
                </c:pt>
                <c:pt idx="2261">
                  <c:v>2.0123308714918759</c:v>
                </c:pt>
                <c:pt idx="2262">
                  <c:v>1.9892880354505176</c:v>
                </c:pt>
                <c:pt idx="2263">
                  <c:v>1.7985642540620388</c:v>
                </c:pt>
                <c:pt idx="2264">
                  <c:v>1.9603781388478585</c:v>
                </c:pt>
                <c:pt idx="2265">
                  <c:v>2.0324490398818318</c:v>
                </c:pt>
                <c:pt idx="2266">
                  <c:v>1.9891994091580509</c:v>
                </c:pt>
                <c:pt idx="2267">
                  <c:v>2.0738375184638111</c:v>
                </c:pt>
                <c:pt idx="2268">
                  <c:v>2.1827237813884786</c:v>
                </c:pt>
                <c:pt idx="2269">
                  <c:v>2.5730162481536185</c:v>
                </c:pt>
                <c:pt idx="2270">
                  <c:v>2.7958759231905468</c:v>
                </c:pt>
                <c:pt idx="2271">
                  <c:v>2.4220856720827171</c:v>
                </c:pt>
                <c:pt idx="2272">
                  <c:v>2.1532289512555396</c:v>
                </c:pt>
                <c:pt idx="2273">
                  <c:v>2.1050694239290992</c:v>
                </c:pt>
                <c:pt idx="2274">
                  <c:v>1.9926026587887742</c:v>
                </c:pt>
                <c:pt idx="2275">
                  <c:v>1.8881299852289513</c:v>
                </c:pt>
                <c:pt idx="2276">
                  <c:v>1.8151550960118172</c:v>
                </c:pt>
                <c:pt idx="2277">
                  <c:v>1.7516454948301334</c:v>
                </c:pt>
                <c:pt idx="2278">
                  <c:v>1.7215657311669137</c:v>
                </c:pt>
                <c:pt idx="2279">
                  <c:v>1.6896248153618911</c:v>
                </c:pt>
                <c:pt idx="2280">
                  <c:v>1.6499379615952736</c:v>
                </c:pt>
                <c:pt idx="2281">
                  <c:v>1.6031787296898083</c:v>
                </c:pt>
                <c:pt idx="2282">
                  <c:v>1.5744283604135891</c:v>
                </c:pt>
                <c:pt idx="2283">
                  <c:v>1.5610457902511077</c:v>
                </c:pt>
                <c:pt idx="2284">
                  <c:v>1.5630310192023633</c:v>
                </c:pt>
                <c:pt idx="2285">
                  <c:v>1.8439940915805024</c:v>
                </c:pt>
                <c:pt idx="2286">
                  <c:v>1.8196573116691288</c:v>
                </c:pt>
                <c:pt idx="2287">
                  <c:v>1.663923190546529</c:v>
                </c:pt>
                <c:pt idx="2288">
                  <c:v>2.4320472673559816</c:v>
                </c:pt>
                <c:pt idx="2289">
                  <c:v>3.3958936484490398</c:v>
                </c:pt>
                <c:pt idx="2290">
                  <c:v>2.4095184638109304</c:v>
                </c:pt>
                <c:pt idx="2291">
                  <c:v>2.1334121122599714</c:v>
                </c:pt>
                <c:pt idx="2292">
                  <c:v>2.001358936484491</c:v>
                </c:pt>
                <c:pt idx="2293">
                  <c:v>1.8776366322008862</c:v>
                </c:pt>
                <c:pt idx="2294">
                  <c:v>1.8237695716395868</c:v>
                </c:pt>
                <c:pt idx="2295">
                  <c:v>2.6459911373707525</c:v>
                </c:pt>
                <c:pt idx="2296">
                  <c:v>2.1931994091580509</c:v>
                </c:pt>
                <c:pt idx="2297">
                  <c:v>1.9624874446085669</c:v>
                </c:pt>
                <c:pt idx="2298">
                  <c:v>1.9567267355982274</c:v>
                </c:pt>
                <c:pt idx="2299">
                  <c:v>1.9305819793205312</c:v>
                </c:pt>
                <c:pt idx="2300">
                  <c:v>1.7850753323485973</c:v>
                </c:pt>
                <c:pt idx="2301">
                  <c:v>1.7239054652880359</c:v>
                </c:pt>
                <c:pt idx="2302">
                  <c:v>1.7908714918759232</c:v>
                </c:pt>
                <c:pt idx="2303">
                  <c:v>2.0470369276218614</c:v>
                </c:pt>
                <c:pt idx="2304">
                  <c:v>1.8340856720827179</c:v>
                </c:pt>
                <c:pt idx="2305">
                  <c:v>1.7215480059084201</c:v>
                </c:pt>
                <c:pt idx="2306">
                  <c:v>1.6499734121122605</c:v>
                </c:pt>
                <c:pt idx="2307">
                  <c:v>1.6052348596750365</c:v>
                </c:pt>
                <c:pt idx="2308">
                  <c:v>1.6149837518463817</c:v>
                </c:pt>
                <c:pt idx="2309">
                  <c:v>2.802841949778434</c:v>
                </c:pt>
                <c:pt idx="2310">
                  <c:v>2.8254062038404717</c:v>
                </c:pt>
                <c:pt idx="2311">
                  <c:v>2.2178197932053179</c:v>
                </c:pt>
                <c:pt idx="2312">
                  <c:v>1.9631964549483019</c:v>
                </c:pt>
                <c:pt idx="2313">
                  <c:v>1.782646971935008</c:v>
                </c:pt>
                <c:pt idx="2314">
                  <c:v>1.6700029542097492</c:v>
                </c:pt>
                <c:pt idx="2315">
                  <c:v>1.9280295420974887</c:v>
                </c:pt>
                <c:pt idx="2316">
                  <c:v>1.6795391432791733</c:v>
                </c:pt>
                <c:pt idx="2317">
                  <c:v>1.4670310192023632</c:v>
                </c:pt>
                <c:pt idx="2318">
                  <c:v>1.4242422451994097</c:v>
                </c:pt>
                <c:pt idx="2319">
                  <c:v>1.2524135893648447</c:v>
                </c:pt>
                <c:pt idx="2320">
                  <c:v>1.2675686853766619</c:v>
                </c:pt>
                <c:pt idx="2321">
                  <c:v>1.3254239290989658</c:v>
                </c:pt>
                <c:pt idx="2322">
                  <c:v>2.1113441654357459</c:v>
                </c:pt>
                <c:pt idx="2323">
                  <c:v>2.0374121122599709</c:v>
                </c:pt>
                <c:pt idx="2324">
                  <c:v>1.5335539143279175</c:v>
                </c:pt>
                <c:pt idx="2325">
                  <c:v>1.3481299852289512</c:v>
                </c:pt>
                <c:pt idx="2326">
                  <c:v>1.2481418020679467</c:v>
                </c:pt>
                <c:pt idx="2327">
                  <c:v>1.2616484490398816</c:v>
                </c:pt>
                <c:pt idx="2328">
                  <c:v>2.2027710487444607</c:v>
                </c:pt>
                <c:pt idx="2329">
                  <c:v>1.9794682422452001</c:v>
                </c:pt>
                <c:pt idx="2330">
                  <c:v>1.5632082717872973</c:v>
                </c:pt>
                <c:pt idx="2331">
                  <c:v>1.4835686853766616</c:v>
                </c:pt>
                <c:pt idx="2332">
                  <c:v>1.4273796159527328</c:v>
                </c:pt>
                <c:pt idx="2333">
                  <c:v>1.2945642540620381</c:v>
                </c:pt>
                <c:pt idx="2334">
                  <c:v>1.2427001477104875</c:v>
                </c:pt>
                <c:pt idx="2335">
                  <c:v>1.2545760709010338</c:v>
                </c:pt>
                <c:pt idx="2336">
                  <c:v>1.2462629246676515</c:v>
                </c:pt>
                <c:pt idx="2337">
                  <c:v>1.2804194977843433</c:v>
                </c:pt>
                <c:pt idx="2338">
                  <c:v>1.2890162481536187</c:v>
                </c:pt>
                <c:pt idx="2339">
                  <c:v>1.2392082717872972</c:v>
                </c:pt>
                <c:pt idx="2340">
                  <c:v>1.2426469719350073</c:v>
                </c:pt>
                <c:pt idx="2341">
                  <c:v>1.6913441654357464</c:v>
                </c:pt>
                <c:pt idx="2342">
                  <c:v>1.4761240768094541</c:v>
                </c:pt>
                <c:pt idx="2343">
                  <c:v>1.2088449039881832</c:v>
                </c:pt>
                <c:pt idx="2344">
                  <c:v>1.1005258493353032</c:v>
                </c:pt>
                <c:pt idx="2345">
                  <c:v>1.0139734121122606</c:v>
                </c:pt>
                <c:pt idx="2346">
                  <c:v>1.0558581979320534</c:v>
                </c:pt>
                <c:pt idx="2347">
                  <c:v>1.0795036927621862</c:v>
                </c:pt>
                <c:pt idx="2348">
                  <c:v>1.0350132939438701</c:v>
                </c:pt>
                <c:pt idx="2349">
                  <c:v>1.1036277695716394</c:v>
                </c:pt>
                <c:pt idx="2350">
                  <c:v>1.1591078286558349</c:v>
                </c:pt>
                <c:pt idx="2351">
                  <c:v>1.2750664697193501</c:v>
                </c:pt>
                <c:pt idx="2352">
                  <c:v>1.3839704579025112</c:v>
                </c:pt>
                <c:pt idx="2353">
                  <c:v>1.0462511078286565</c:v>
                </c:pt>
                <c:pt idx="2354">
                  <c:v>1.0385937961595275</c:v>
                </c:pt>
                <c:pt idx="2355">
                  <c:v>3.3436041358936488</c:v>
                </c:pt>
                <c:pt idx="2356">
                  <c:v>2.4225110782865578</c:v>
                </c:pt>
                <c:pt idx="2357">
                  <c:v>2.5821447562776965</c:v>
                </c:pt>
                <c:pt idx="2358">
                  <c:v>1.899137370753323</c:v>
                </c:pt>
                <c:pt idx="2359">
                  <c:v>1.9478109305760709</c:v>
                </c:pt>
                <c:pt idx="2360">
                  <c:v>1.5216957163958642</c:v>
                </c:pt>
                <c:pt idx="2361">
                  <c:v>1.4516632200886266</c:v>
                </c:pt>
                <c:pt idx="2362">
                  <c:v>1.5748537666174298</c:v>
                </c:pt>
                <c:pt idx="2363">
                  <c:v>1.3800000000000001</c:v>
                </c:pt>
                <c:pt idx="2364">
                  <c:v>1.3345347119645494</c:v>
                </c:pt>
                <c:pt idx="2365">
                  <c:v>2.3085731166912855</c:v>
                </c:pt>
                <c:pt idx="2366">
                  <c:v>1.9959704579025115</c:v>
                </c:pt>
                <c:pt idx="2367">
                  <c:v>2.7183810930576073</c:v>
                </c:pt>
                <c:pt idx="2368">
                  <c:v>2.0499084194977844</c:v>
                </c:pt>
                <c:pt idx="2369">
                  <c:v>1.6717932053175779</c:v>
                </c:pt>
                <c:pt idx="2370">
                  <c:v>2.8056602658788767</c:v>
                </c:pt>
                <c:pt idx="2371">
                  <c:v>2.2778020679468245</c:v>
                </c:pt>
                <c:pt idx="2372">
                  <c:v>2.0389187592319056</c:v>
                </c:pt>
                <c:pt idx="2373">
                  <c:v>1.7968271787296906</c:v>
                </c:pt>
                <c:pt idx="2374">
                  <c:v>1.6857252584933535</c:v>
                </c:pt>
                <c:pt idx="2375">
                  <c:v>1.6131757754800589</c:v>
                </c:pt>
                <c:pt idx="2376">
                  <c:v>1.6026292466765146</c:v>
                </c:pt>
                <c:pt idx="2377">
                  <c:v>1.6187769571639588</c:v>
                </c:pt>
                <c:pt idx="2378">
                  <c:v>1.5719645494830132</c:v>
                </c:pt>
                <c:pt idx="2379">
                  <c:v>1.329163958641064</c:v>
                </c:pt>
                <c:pt idx="2380">
                  <c:v>1.2915155096011823</c:v>
                </c:pt>
                <c:pt idx="2381">
                  <c:v>1.8189128508124077</c:v>
                </c:pt>
                <c:pt idx="2382">
                  <c:v>1.7388124076809457</c:v>
                </c:pt>
                <c:pt idx="2383">
                  <c:v>1.3345701624815363</c:v>
                </c:pt>
                <c:pt idx="2384">
                  <c:v>1.2272968980797634</c:v>
                </c:pt>
                <c:pt idx="2385">
                  <c:v>1.4516986706056132</c:v>
                </c:pt>
                <c:pt idx="2386">
                  <c:v>1.7215657311669128</c:v>
                </c:pt>
                <c:pt idx="2387">
                  <c:v>1.8337311669128518</c:v>
                </c:pt>
                <c:pt idx="2388">
                  <c:v>1.5431432791728219</c:v>
                </c:pt>
                <c:pt idx="2389">
                  <c:v>1.3344283604135896</c:v>
                </c:pt>
                <c:pt idx="2390">
                  <c:v>1.2309128508124076</c:v>
                </c:pt>
                <c:pt idx="2391">
                  <c:v>1.0907415066469723</c:v>
                </c:pt>
                <c:pt idx="2392">
                  <c:v>1.0232082717872972</c:v>
                </c:pt>
                <c:pt idx="2393">
                  <c:v>0.90374002954209764</c:v>
                </c:pt>
                <c:pt idx="2394">
                  <c:v>1.0360768094534714</c:v>
                </c:pt>
                <c:pt idx="2395">
                  <c:v>1.1540384047267358</c:v>
                </c:pt>
                <c:pt idx="2396">
                  <c:v>1.0385937961595277</c:v>
                </c:pt>
                <c:pt idx="2397">
                  <c:v>0.98178434268833104</c:v>
                </c:pt>
                <c:pt idx="2398">
                  <c:v>1.668815361890694</c:v>
                </c:pt>
                <c:pt idx="2399">
                  <c:v>2.1345642540620382</c:v>
                </c:pt>
                <c:pt idx="2400">
                  <c:v>1.384998522895126</c:v>
                </c:pt>
                <c:pt idx="2401">
                  <c:v>1.2040590841949776</c:v>
                </c:pt>
                <c:pt idx="2402">
                  <c:v>1.0875155096011819</c:v>
                </c:pt>
                <c:pt idx="2403">
                  <c:v>1.0369276218611525</c:v>
                </c:pt>
                <c:pt idx="2404">
                  <c:v>2.0159290989660263</c:v>
                </c:pt>
                <c:pt idx="2405">
                  <c:v>4.400862629246677</c:v>
                </c:pt>
                <c:pt idx="2406">
                  <c:v>5.2372289512555374</c:v>
                </c:pt>
                <c:pt idx="2407">
                  <c:v>3.1179615952732642</c:v>
                </c:pt>
                <c:pt idx="2408">
                  <c:v>2.4842127031019201</c:v>
                </c:pt>
                <c:pt idx="2409">
                  <c:v>1.9489985228951257</c:v>
                </c:pt>
                <c:pt idx="2410">
                  <c:v>1.6113146233382569</c:v>
                </c:pt>
                <c:pt idx="2411">
                  <c:v>1.4670132939438698</c:v>
                </c:pt>
                <c:pt idx="2412">
                  <c:v>1.3597223042836049</c:v>
                </c:pt>
                <c:pt idx="2413">
                  <c:v>1.2669128508124083</c:v>
                </c:pt>
                <c:pt idx="2414">
                  <c:v>1.2206322008862629</c:v>
                </c:pt>
                <c:pt idx="2415">
                  <c:v>1.1724194977843427</c:v>
                </c:pt>
                <c:pt idx="2416">
                  <c:v>1.1489867060561296</c:v>
                </c:pt>
                <c:pt idx="2417">
                  <c:v>1.131048744460857</c:v>
                </c:pt>
                <c:pt idx="2418">
                  <c:v>1.163485967503693</c:v>
                </c:pt>
                <c:pt idx="2419">
                  <c:v>1.2341388478581978</c:v>
                </c:pt>
                <c:pt idx="2420">
                  <c:v>1.2997932053175778</c:v>
                </c:pt>
                <c:pt idx="2421">
                  <c:v>5.5771994091580508</c:v>
                </c:pt>
                <c:pt idx="2422">
                  <c:v>4.8336070901033974</c:v>
                </c:pt>
                <c:pt idx="2423">
                  <c:v>2.6013766617429837</c:v>
                </c:pt>
                <c:pt idx="2424">
                  <c:v>2.6054889217134409</c:v>
                </c:pt>
                <c:pt idx="2425">
                  <c:v>3.2415420974889217</c:v>
                </c:pt>
                <c:pt idx="2426">
                  <c:v>4.3114918759231902</c:v>
                </c:pt>
                <c:pt idx="2427">
                  <c:v>3.6534239290989658</c:v>
                </c:pt>
                <c:pt idx="2428">
                  <c:v>2.9671905465288031</c:v>
                </c:pt>
                <c:pt idx="2429">
                  <c:v>2.617116691285081</c:v>
                </c:pt>
                <c:pt idx="2430">
                  <c:v>5.8851048744460854</c:v>
                </c:pt>
                <c:pt idx="2431">
                  <c:v>5.1297252584933508</c:v>
                </c:pt>
                <c:pt idx="2432">
                  <c:v>4.2144638109305745</c:v>
                </c:pt>
                <c:pt idx="2433">
                  <c:v>19.266948301329393</c:v>
                </c:pt>
                <c:pt idx="2434">
                  <c:v>10.496472673559824</c:v>
                </c:pt>
                <c:pt idx="2435">
                  <c:v>5.6311905465288037</c:v>
                </c:pt>
                <c:pt idx="2436">
                  <c:v>4.0070073855243713</c:v>
                </c:pt>
                <c:pt idx="2437">
                  <c:v>3.2639290989660266</c:v>
                </c:pt>
                <c:pt idx="2438">
                  <c:v>2.8440709010339726</c:v>
                </c:pt>
                <c:pt idx="2439">
                  <c:v>2.5734062038404715</c:v>
                </c:pt>
                <c:pt idx="2440">
                  <c:v>2.3311550960118175</c:v>
                </c:pt>
                <c:pt idx="2441">
                  <c:v>2.2897488921713438</c:v>
                </c:pt>
                <c:pt idx="2442">
                  <c:v>3.5015539143279173</c:v>
                </c:pt>
                <c:pt idx="2443">
                  <c:v>2.7149069423929095</c:v>
                </c:pt>
                <c:pt idx="2444">
                  <c:v>2.2999231905465281</c:v>
                </c:pt>
                <c:pt idx="2445">
                  <c:v>2.1065228951255532</c:v>
                </c:pt>
                <c:pt idx="2446">
                  <c:v>1.9943042836041365</c:v>
                </c:pt>
                <c:pt idx="2447">
                  <c:v>4.9431491875923195</c:v>
                </c:pt>
                <c:pt idx="2448">
                  <c:v>4.2981979320531742</c:v>
                </c:pt>
                <c:pt idx="2449">
                  <c:v>3.2842067946824227</c:v>
                </c:pt>
                <c:pt idx="2450">
                  <c:v>2.8708892171344158</c:v>
                </c:pt>
                <c:pt idx="2451">
                  <c:v>2.6344342688330866</c:v>
                </c:pt>
                <c:pt idx="2452">
                  <c:v>6.7845908419497771</c:v>
                </c:pt>
                <c:pt idx="2453">
                  <c:v>7.4343988183160992</c:v>
                </c:pt>
                <c:pt idx="2454">
                  <c:v>18.838741506646979</c:v>
                </c:pt>
                <c:pt idx="2455">
                  <c:v>17.892017725258494</c:v>
                </c:pt>
                <c:pt idx="2456">
                  <c:v>9.4011225997045784</c:v>
                </c:pt>
                <c:pt idx="2457">
                  <c:v>11.415793205317577</c:v>
                </c:pt>
                <c:pt idx="2458">
                  <c:v>8.8317518463810938</c:v>
                </c:pt>
                <c:pt idx="2459">
                  <c:v>6.9121240768094543</c:v>
                </c:pt>
                <c:pt idx="2460">
                  <c:v>5.7770871491875893</c:v>
                </c:pt>
                <c:pt idx="2461">
                  <c:v>4.9187946824224529</c:v>
                </c:pt>
                <c:pt idx="2462">
                  <c:v>4.9002717872968988</c:v>
                </c:pt>
                <c:pt idx="2463">
                  <c:v>4.9215952732644013</c:v>
                </c:pt>
                <c:pt idx="2464">
                  <c:v>4.3327976366322014</c:v>
                </c:pt>
                <c:pt idx="2465">
                  <c:v>4.5777784342688328</c:v>
                </c:pt>
                <c:pt idx="2466">
                  <c:v>3.9832378138847848</c:v>
                </c:pt>
                <c:pt idx="2467">
                  <c:v>3.7368389955686849</c:v>
                </c:pt>
                <c:pt idx="2468">
                  <c:v>3.5139615952732646</c:v>
                </c:pt>
                <c:pt idx="2469">
                  <c:v>3.2454062038404734</c:v>
                </c:pt>
                <c:pt idx="2470">
                  <c:v>3.0785583456425396</c:v>
                </c:pt>
                <c:pt idx="2471">
                  <c:v>2.8676454948301329</c:v>
                </c:pt>
                <c:pt idx="2472">
                  <c:v>2.741459379615951</c:v>
                </c:pt>
                <c:pt idx="2473">
                  <c:v>3.1991787296898075</c:v>
                </c:pt>
                <c:pt idx="2474">
                  <c:v>2.8210635155095991</c:v>
                </c:pt>
                <c:pt idx="2475">
                  <c:v>2.5831019202363361</c:v>
                </c:pt>
                <c:pt idx="2476">
                  <c:v>2.4884490398818317</c:v>
                </c:pt>
                <c:pt idx="2477">
                  <c:v>2.385607090103397</c:v>
                </c:pt>
                <c:pt idx="2478">
                  <c:v>2.3042658788774011</c:v>
                </c:pt>
                <c:pt idx="2479">
                  <c:v>2.212324963072378</c:v>
                </c:pt>
                <c:pt idx="2480">
                  <c:v>2.1518995568685368</c:v>
                </c:pt>
                <c:pt idx="2481">
                  <c:v>2.8093648449039876</c:v>
                </c:pt>
                <c:pt idx="2482">
                  <c:v>2.4666824224519948</c:v>
                </c:pt>
                <c:pt idx="2483">
                  <c:v>2.2219143279172822</c:v>
                </c:pt>
                <c:pt idx="2484">
                  <c:v>2.1178847858197929</c:v>
                </c:pt>
                <c:pt idx="2485">
                  <c:v>2.0277163958641071</c:v>
                </c:pt>
                <c:pt idx="2486">
                  <c:v>2.0209985228951259</c:v>
                </c:pt>
                <c:pt idx="2487">
                  <c:v>1.9765790251107835</c:v>
                </c:pt>
                <c:pt idx="2488">
                  <c:v>1.9091166912850812</c:v>
                </c:pt>
                <c:pt idx="2489">
                  <c:v>1.9218434268833087</c:v>
                </c:pt>
                <c:pt idx="2490">
                  <c:v>1.9396041358936484</c:v>
                </c:pt>
                <c:pt idx="2491">
                  <c:v>1.9026646971935004</c:v>
                </c:pt>
                <c:pt idx="2492">
                  <c:v>2.0602245199409159</c:v>
                </c:pt>
                <c:pt idx="2493">
                  <c:v>2.5684785819793206</c:v>
                </c:pt>
                <c:pt idx="2494">
                  <c:v>2.0322895125553915</c:v>
                </c:pt>
                <c:pt idx="2495">
                  <c:v>1.954599704579026</c:v>
                </c:pt>
                <c:pt idx="2496">
                  <c:v>1.9788833087149194</c:v>
                </c:pt>
                <c:pt idx="2497">
                  <c:v>1.8701565731166911</c:v>
                </c:pt>
                <c:pt idx="2498">
                  <c:v>1.8339615952732637</c:v>
                </c:pt>
                <c:pt idx="2499">
                  <c:v>1.78144165435746</c:v>
                </c:pt>
                <c:pt idx="2500">
                  <c:v>1.7583633677991137</c:v>
                </c:pt>
                <c:pt idx="2501">
                  <c:v>1.7314387001477107</c:v>
                </c:pt>
                <c:pt idx="2502">
                  <c:v>1.7007031019202365</c:v>
                </c:pt>
                <c:pt idx="2503">
                  <c:v>1.6844844903988183</c:v>
                </c:pt>
                <c:pt idx="2504">
                  <c:v>1.7585051698670608</c:v>
                </c:pt>
                <c:pt idx="2505">
                  <c:v>1.6765081240768089</c:v>
                </c:pt>
                <c:pt idx="2506">
                  <c:v>2.0997695716395866</c:v>
                </c:pt>
                <c:pt idx="2507">
                  <c:v>1.8341742983751845</c:v>
                </c:pt>
                <c:pt idx="2508">
                  <c:v>1.7150073855243726</c:v>
                </c:pt>
                <c:pt idx="2509">
                  <c:v>1.8292112259970457</c:v>
                </c:pt>
                <c:pt idx="2510">
                  <c:v>2.4757754800590841</c:v>
                </c:pt>
                <c:pt idx="2511">
                  <c:v>2.0195096011816838</c:v>
                </c:pt>
                <c:pt idx="2512">
                  <c:v>1.8767149187592314</c:v>
                </c:pt>
                <c:pt idx="2513">
                  <c:v>1.8066824224519946</c:v>
                </c:pt>
                <c:pt idx="2514">
                  <c:v>1.983970457902511</c:v>
                </c:pt>
                <c:pt idx="2515">
                  <c:v>1.8789660265878876</c:v>
                </c:pt>
                <c:pt idx="2516">
                  <c:v>1.8066469719350076</c:v>
                </c:pt>
                <c:pt idx="2517">
                  <c:v>1.8172644017725257</c:v>
                </c:pt>
                <c:pt idx="2518">
                  <c:v>1.7171166912850815</c:v>
                </c:pt>
                <c:pt idx="2519">
                  <c:v>1.8349719350073856</c:v>
                </c:pt>
                <c:pt idx="2520">
                  <c:v>1.8279350073855243</c:v>
                </c:pt>
                <c:pt idx="2521">
                  <c:v>1.8151728212703098</c:v>
                </c:pt>
                <c:pt idx="2522">
                  <c:v>2.2497784342688334</c:v>
                </c:pt>
                <c:pt idx="2523">
                  <c:v>3.757116691285082</c:v>
                </c:pt>
                <c:pt idx="2524">
                  <c:v>2.70042540620384</c:v>
                </c:pt>
                <c:pt idx="2525">
                  <c:v>2.3282836041358941</c:v>
                </c:pt>
                <c:pt idx="2526">
                  <c:v>2.2381329394387004</c:v>
                </c:pt>
                <c:pt idx="2527">
                  <c:v>2.0996986706056129</c:v>
                </c:pt>
                <c:pt idx="2528">
                  <c:v>1.9898020679468247</c:v>
                </c:pt>
                <c:pt idx="2529">
                  <c:v>1.9284017725258495</c:v>
                </c:pt>
                <c:pt idx="2530">
                  <c:v>1.9765435745937969</c:v>
                </c:pt>
                <c:pt idx="2531">
                  <c:v>1.8914977843426881</c:v>
                </c:pt>
                <c:pt idx="2532">
                  <c:v>1.8043781388478579</c:v>
                </c:pt>
                <c:pt idx="2533">
                  <c:v>1.7729158050221567</c:v>
                </c:pt>
                <c:pt idx="2534">
                  <c:v>1.7479940915805026</c:v>
                </c:pt>
                <c:pt idx="2535">
                  <c:v>1.7026351550960113</c:v>
                </c:pt>
                <c:pt idx="2536">
                  <c:v>1.6419970457902502</c:v>
                </c:pt>
                <c:pt idx="2537">
                  <c:v>1.614150664697193</c:v>
                </c:pt>
                <c:pt idx="2538">
                  <c:v>1.6703397341211226</c:v>
                </c:pt>
                <c:pt idx="2539">
                  <c:v>2.8915745937961588</c:v>
                </c:pt>
                <c:pt idx="2540">
                  <c:v>2.1311255539143281</c:v>
                </c:pt>
                <c:pt idx="2541">
                  <c:v>1.9881890694239295</c:v>
                </c:pt>
                <c:pt idx="2542">
                  <c:v>1.8171225997045788</c:v>
                </c:pt>
                <c:pt idx="2543">
                  <c:v>1.7522481536189076</c:v>
                </c:pt>
                <c:pt idx="2544">
                  <c:v>1.7203958641063521</c:v>
                </c:pt>
                <c:pt idx="2545">
                  <c:v>1.7026174298375183</c:v>
                </c:pt>
                <c:pt idx="2546">
                  <c:v>1.6780502215657305</c:v>
                </c:pt>
                <c:pt idx="2547">
                  <c:v>1.7358522895125552</c:v>
                </c:pt>
                <c:pt idx="2548">
                  <c:v>3.1974771048744453</c:v>
                </c:pt>
                <c:pt idx="2549">
                  <c:v>2.3520709010339726</c:v>
                </c:pt>
                <c:pt idx="2550">
                  <c:v>2.0861920236336777</c:v>
                </c:pt>
                <c:pt idx="2551">
                  <c:v>2.012064992614476</c:v>
                </c:pt>
                <c:pt idx="2552">
                  <c:v>3.4800000000000013</c:v>
                </c:pt>
                <c:pt idx="2553">
                  <c:v>3.429979320531757</c:v>
                </c:pt>
                <c:pt idx="2554">
                  <c:v>2.7473618906942372</c:v>
                </c:pt>
                <c:pt idx="2555">
                  <c:v>2.4962481536189074</c:v>
                </c:pt>
                <c:pt idx="2556">
                  <c:v>2.2581624815361896</c:v>
                </c:pt>
              </c:numCache>
            </c:numRef>
          </c:xVal>
          <c:yVal>
            <c:numRef>
              <c:f>キャリブレーション!$Y$3:$Y$2559</c:f>
              <c:numCache>
                <c:formatCode>0.0</c:formatCode>
                <c:ptCount val="2557"/>
                <c:pt idx="0">
                  <c:v>1.9430427131646761</c:v>
                </c:pt>
                <c:pt idx="1">
                  <c:v>1.8938589423265615</c:v>
                </c:pt>
                <c:pt idx="2">
                  <c:v>1.8388574404653386</c:v>
                </c:pt>
                <c:pt idx="3">
                  <c:v>1.7902323073269049</c:v>
                </c:pt>
                <c:pt idx="4">
                  <c:v>1.7587887386409549</c:v>
                </c:pt>
                <c:pt idx="5">
                  <c:v>1.7184836828303887</c:v>
                </c:pt>
                <c:pt idx="6">
                  <c:v>1.6857827740030653</c:v>
                </c:pt>
                <c:pt idx="7">
                  <c:v>1.6494877383284803</c:v>
                </c:pt>
                <c:pt idx="8">
                  <c:v>1.6158691081769614</c:v>
                </c:pt>
                <c:pt idx="9">
                  <c:v>1.5811246541725952</c:v>
                </c:pt>
                <c:pt idx="10">
                  <c:v>1.5499483517290848</c:v>
                </c:pt>
                <c:pt idx="11">
                  <c:v>1.520770445688451</c:v>
                </c:pt>
                <c:pt idx="12">
                  <c:v>1.4986349678675444</c:v>
                </c:pt>
                <c:pt idx="13">
                  <c:v>1.4737115693622971</c:v>
                </c:pt>
                <c:pt idx="14">
                  <c:v>1.4520223306588917</c:v>
                </c:pt>
                <c:pt idx="15">
                  <c:v>1.4302827560539491</c:v>
                </c:pt>
                <c:pt idx="16">
                  <c:v>1.4100645329111829</c:v>
                </c:pt>
                <c:pt idx="17">
                  <c:v>1.3903006479586333</c:v>
                </c:pt>
                <c:pt idx="18">
                  <c:v>1.3725073858133474</c:v>
                </c:pt>
                <c:pt idx="19">
                  <c:v>1.5619749325721681</c:v>
                </c:pt>
                <c:pt idx="20">
                  <c:v>1.5795549467327963</c:v>
                </c:pt>
                <c:pt idx="21">
                  <c:v>1.5555909620414041</c:v>
                </c:pt>
                <c:pt idx="22">
                  <c:v>1.5262617490113886</c:v>
                </c:pt>
                <c:pt idx="23">
                  <c:v>1.5000160957076187</c:v>
                </c:pt>
                <c:pt idx="24">
                  <c:v>1.4790851116276524</c:v>
                </c:pt>
                <c:pt idx="25">
                  <c:v>1.4567369250626516</c:v>
                </c:pt>
                <c:pt idx="26">
                  <c:v>1.4389744623337193</c:v>
                </c:pt>
                <c:pt idx="27">
                  <c:v>1.5292805036868493</c:v>
                </c:pt>
                <c:pt idx="28">
                  <c:v>1.500752267746289</c:v>
                </c:pt>
                <c:pt idx="29">
                  <c:v>1.4795811334086664</c:v>
                </c:pt>
                <c:pt idx="30">
                  <c:v>1.45289286180045</c:v>
                </c:pt>
                <c:pt idx="31">
                  <c:v>1.4578625242771963</c:v>
                </c:pt>
                <c:pt idx="32">
                  <c:v>1.4290408677691944</c:v>
                </c:pt>
                <c:pt idx="33">
                  <c:v>1.4053956276544199</c:v>
                </c:pt>
                <c:pt idx="34">
                  <c:v>1.3845982909533561</c:v>
                </c:pt>
                <c:pt idx="35">
                  <c:v>1.3702954978606043</c:v>
                </c:pt>
                <c:pt idx="36">
                  <c:v>1.3497378475702071</c:v>
                </c:pt>
                <c:pt idx="37">
                  <c:v>1.3314187575487104</c:v>
                </c:pt>
                <c:pt idx="38">
                  <c:v>1.3243203187443766</c:v>
                </c:pt>
                <c:pt idx="39">
                  <c:v>1.6480697584784678</c:v>
                </c:pt>
                <c:pt idx="40">
                  <c:v>1.7104644346995537</c:v>
                </c:pt>
                <c:pt idx="41">
                  <c:v>1.7164768747896839</c:v>
                </c:pt>
                <c:pt idx="42">
                  <c:v>1.6703422193845365</c:v>
                </c:pt>
                <c:pt idx="43">
                  <c:v>1.62766089787722</c:v>
                </c:pt>
                <c:pt idx="44">
                  <c:v>1.5845906508185719</c:v>
                </c:pt>
                <c:pt idx="45">
                  <c:v>1.550901615883681</c:v>
                </c:pt>
                <c:pt idx="46">
                  <c:v>1.5137773493996218</c:v>
                </c:pt>
                <c:pt idx="47">
                  <c:v>1.4820532587611122</c:v>
                </c:pt>
                <c:pt idx="48">
                  <c:v>1.4490779585213458</c:v>
                </c:pt>
                <c:pt idx="49">
                  <c:v>1.4179601640917081</c:v>
                </c:pt>
                <c:pt idx="50">
                  <c:v>1.3899542658416495</c:v>
                </c:pt>
                <c:pt idx="51">
                  <c:v>1.364428270954307</c:v>
                </c:pt>
                <c:pt idx="52">
                  <c:v>1.3981755313163513</c:v>
                </c:pt>
                <c:pt idx="53">
                  <c:v>1.5483071451637231</c:v>
                </c:pt>
                <c:pt idx="54">
                  <c:v>1.5416419412583036</c:v>
                </c:pt>
                <c:pt idx="55">
                  <c:v>1.625401481301334</c:v>
                </c:pt>
                <c:pt idx="56">
                  <c:v>1.9190326287685162</c:v>
                </c:pt>
                <c:pt idx="57">
                  <c:v>2.119632962973824</c:v>
                </c:pt>
                <c:pt idx="58">
                  <c:v>2.15740317853981</c:v>
                </c:pt>
                <c:pt idx="59">
                  <c:v>2.2116085164277655</c:v>
                </c:pt>
                <c:pt idx="60">
                  <c:v>2.233579325661732</c:v>
                </c:pt>
                <c:pt idx="61">
                  <c:v>2.1420727445856627</c:v>
                </c:pt>
                <c:pt idx="62">
                  <c:v>2.0842849627304614</c:v>
                </c:pt>
                <c:pt idx="63">
                  <c:v>2.2855346895448445</c:v>
                </c:pt>
                <c:pt idx="64">
                  <c:v>2.3595276583728979</c:v>
                </c:pt>
                <c:pt idx="65">
                  <c:v>2.3237918308421079</c:v>
                </c:pt>
                <c:pt idx="66">
                  <c:v>2.234484673490277</c:v>
                </c:pt>
                <c:pt idx="67">
                  <c:v>2.1500635066468399</c:v>
                </c:pt>
                <c:pt idx="68">
                  <c:v>2.2347159543873887</c:v>
                </c:pt>
                <c:pt idx="69">
                  <c:v>2.1433851102025221</c:v>
                </c:pt>
                <c:pt idx="70">
                  <c:v>2.1701333947415558</c:v>
                </c:pt>
                <c:pt idx="71">
                  <c:v>2.4002005326008353</c:v>
                </c:pt>
                <c:pt idx="72">
                  <c:v>2.2963704368594859</c:v>
                </c:pt>
                <c:pt idx="73">
                  <c:v>2.4095000661439663</c:v>
                </c:pt>
                <c:pt idx="74">
                  <c:v>2.6017099870244285</c:v>
                </c:pt>
                <c:pt idx="75">
                  <c:v>2.4866196051231655</c:v>
                </c:pt>
                <c:pt idx="76">
                  <c:v>2.3861806335881726</c:v>
                </c:pt>
                <c:pt idx="77">
                  <c:v>2.2933928393876908</c:v>
                </c:pt>
                <c:pt idx="78">
                  <c:v>2.2925744521126736</c:v>
                </c:pt>
                <c:pt idx="79">
                  <c:v>2.5092922251782905</c:v>
                </c:pt>
                <c:pt idx="80">
                  <c:v>2.3987646198801187</c:v>
                </c:pt>
                <c:pt idx="81">
                  <c:v>2.321672970195185</c:v>
                </c:pt>
                <c:pt idx="82">
                  <c:v>2.3757982588691648</c:v>
                </c:pt>
                <c:pt idx="83">
                  <c:v>2.4955651799102174</c:v>
                </c:pt>
                <c:pt idx="84">
                  <c:v>2.3821854237650415</c:v>
                </c:pt>
                <c:pt idx="85">
                  <c:v>2.2761475256040788</c:v>
                </c:pt>
                <c:pt idx="86">
                  <c:v>2.1950708966800354</c:v>
                </c:pt>
                <c:pt idx="87">
                  <c:v>2.1061283214008704</c:v>
                </c:pt>
                <c:pt idx="88">
                  <c:v>2.0193430746514238</c:v>
                </c:pt>
                <c:pt idx="89">
                  <c:v>2.0489359659865953</c:v>
                </c:pt>
                <c:pt idx="90">
                  <c:v>2.5557970205071472</c:v>
                </c:pt>
                <c:pt idx="91">
                  <c:v>3.8311740663897318</c:v>
                </c:pt>
                <c:pt idx="92">
                  <c:v>3.0140224106383391</c:v>
                </c:pt>
                <c:pt idx="93">
                  <c:v>2.838292056989097</c:v>
                </c:pt>
                <c:pt idx="94">
                  <c:v>2.8514446375128628</c:v>
                </c:pt>
                <c:pt idx="95">
                  <c:v>2.7407963395890094</c:v>
                </c:pt>
                <c:pt idx="96">
                  <c:v>2.6267912736994177</c:v>
                </c:pt>
                <c:pt idx="97">
                  <c:v>2.496150337041255</c:v>
                </c:pt>
                <c:pt idx="98">
                  <c:v>2.3825022395083311</c:v>
                </c:pt>
                <c:pt idx="99">
                  <c:v>2.3073197609484359</c:v>
                </c:pt>
                <c:pt idx="100">
                  <c:v>2.3453040804118053</c:v>
                </c:pt>
                <c:pt idx="101">
                  <c:v>2.6903557920314194</c:v>
                </c:pt>
                <c:pt idx="102">
                  <c:v>2.6664842427432922</c:v>
                </c:pt>
                <c:pt idx="103">
                  <c:v>2.5387652613816707</c:v>
                </c:pt>
                <c:pt idx="104">
                  <c:v>2.4366314953094994</c:v>
                </c:pt>
                <c:pt idx="105">
                  <c:v>2.3518558677624006</c:v>
                </c:pt>
                <c:pt idx="106">
                  <c:v>2.5036297773124114</c:v>
                </c:pt>
                <c:pt idx="107">
                  <c:v>2.4554794560092965</c:v>
                </c:pt>
                <c:pt idx="108">
                  <c:v>2.4270961867021161</c:v>
                </c:pt>
                <c:pt idx="109">
                  <c:v>2.4179207657572945</c:v>
                </c:pt>
                <c:pt idx="110">
                  <c:v>2.3355771150915006</c:v>
                </c:pt>
                <c:pt idx="111">
                  <c:v>2.6883842686851853</c:v>
                </c:pt>
                <c:pt idx="112">
                  <c:v>2.6137331262213914</c:v>
                </c:pt>
                <c:pt idx="113">
                  <c:v>2.4859568630896085</c:v>
                </c:pt>
                <c:pt idx="114">
                  <c:v>2.3786874305903263</c:v>
                </c:pt>
                <c:pt idx="115">
                  <c:v>2.2772969318399956</c:v>
                </c:pt>
                <c:pt idx="116">
                  <c:v>2.4163258484967605</c:v>
                </c:pt>
                <c:pt idx="117">
                  <c:v>2.4979545125125631</c:v>
                </c:pt>
                <c:pt idx="118">
                  <c:v>2.5509652887790142</c:v>
                </c:pt>
                <c:pt idx="119">
                  <c:v>2.4221392194399121</c:v>
                </c:pt>
                <c:pt idx="120">
                  <c:v>2.2964872557929565</c:v>
                </c:pt>
                <c:pt idx="121">
                  <c:v>2.1961832934250749</c:v>
                </c:pt>
                <c:pt idx="122">
                  <c:v>2.1046580680377178</c:v>
                </c:pt>
                <c:pt idx="123">
                  <c:v>2.0431665978992557</c:v>
                </c:pt>
                <c:pt idx="124">
                  <c:v>1.9786824086281409</c:v>
                </c:pt>
                <c:pt idx="125">
                  <c:v>1.9195312803383586</c:v>
                </c:pt>
                <c:pt idx="126">
                  <c:v>2.1208111641821263</c:v>
                </c:pt>
                <c:pt idx="127">
                  <c:v>2.0083379607173106</c:v>
                </c:pt>
                <c:pt idx="128">
                  <c:v>1.8996171094060104</c:v>
                </c:pt>
                <c:pt idx="129">
                  <c:v>1.8369528821282386</c:v>
                </c:pt>
                <c:pt idx="130">
                  <c:v>2.1691179684470989</c:v>
                </c:pt>
                <c:pt idx="131">
                  <c:v>2.0635509421751266</c:v>
                </c:pt>
                <c:pt idx="132">
                  <c:v>1.9570832939663876</c:v>
                </c:pt>
                <c:pt idx="133">
                  <c:v>1.8766308441803408</c:v>
                </c:pt>
                <c:pt idx="134">
                  <c:v>1.771934060135349</c:v>
                </c:pt>
                <c:pt idx="135">
                  <c:v>1.662595382471338</c:v>
                </c:pt>
                <c:pt idx="136">
                  <c:v>1.5598306119433833</c:v>
                </c:pt>
                <c:pt idx="137">
                  <c:v>1.4696731328186809</c:v>
                </c:pt>
                <c:pt idx="138">
                  <c:v>1.5055985258177897</c:v>
                </c:pt>
                <c:pt idx="139">
                  <c:v>1.5994795595701825</c:v>
                </c:pt>
                <c:pt idx="140">
                  <c:v>1.4950392065871805</c:v>
                </c:pt>
                <c:pt idx="141">
                  <c:v>1.4304242514969825</c:v>
                </c:pt>
                <c:pt idx="142">
                  <c:v>2.2428623472188152</c:v>
                </c:pt>
                <c:pt idx="143">
                  <c:v>2.535748565271672</c:v>
                </c:pt>
                <c:pt idx="144">
                  <c:v>2.4898048559914359</c:v>
                </c:pt>
                <c:pt idx="145">
                  <c:v>2.7944739849557099</c:v>
                </c:pt>
                <c:pt idx="146">
                  <c:v>2.6539000382188735</c:v>
                </c:pt>
                <c:pt idx="147">
                  <c:v>2.4990289554421095</c:v>
                </c:pt>
                <c:pt idx="148">
                  <c:v>2.5099206881446783</c:v>
                </c:pt>
                <c:pt idx="149">
                  <c:v>2.4262457045769459</c:v>
                </c:pt>
                <c:pt idx="150">
                  <c:v>2.3718780208312946</c:v>
                </c:pt>
                <c:pt idx="151">
                  <c:v>2.2496361891465391</c:v>
                </c:pt>
                <c:pt idx="152">
                  <c:v>2.1087225017140563</c:v>
                </c:pt>
                <c:pt idx="153">
                  <c:v>2.077323709041405</c:v>
                </c:pt>
                <c:pt idx="154">
                  <c:v>2.0039602306848558</c:v>
                </c:pt>
                <c:pt idx="155">
                  <c:v>1.8876445536945452</c:v>
                </c:pt>
                <c:pt idx="156">
                  <c:v>1.7599332253178068</c:v>
                </c:pt>
                <c:pt idx="157">
                  <c:v>1.666189469393512</c:v>
                </c:pt>
                <c:pt idx="158">
                  <c:v>1.6140450733055238</c:v>
                </c:pt>
                <c:pt idx="159">
                  <c:v>1.6070524118785419</c:v>
                </c:pt>
                <c:pt idx="160">
                  <c:v>1.5001994172569493</c:v>
                </c:pt>
                <c:pt idx="161">
                  <c:v>1.4018394062474873</c:v>
                </c:pt>
                <c:pt idx="162">
                  <c:v>1.2865060716078409</c:v>
                </c:pt>
                <c:pt idx="163">
                  <c:v>1.2320635330705081</c:v>
                </c:pt>
                <c:pt idx="164">
                  <c:v>1.3638053158176391</c:v>
                </c:pt>
                <c:pt idx="165">
                  <c:v>1.537956908150099</c:v>
                </c:pt>
                <c:pt idx="166">
                  <c:v>2.0755602005476104</c:v>
                </c:pt>
                <c:pt idx="167">
                  <c:v>1.9285895748102631</c:v>
                </c:pt>
                <c:pt idx="168">
                  <c:v>2.5036972920508913</c:v>
                </c:pt>
                <c:pt idx="169">
                  <c:v>3.0356704186455712</c:v>
                </c:pt>
                <c:pt idx="170">
                  <c:v>2.861499253357672</c:v>
                </c:pt>
                <c:pt idx="171">
                  <c:v>2.7053523311149696</c:v>
                </c:pt>
                <c:pt idx="172">
                  <c:v>2.5382659662220224</c:v>
                </c:pt>
                <c:pt idx="173">
                  <c:v>2.8637962726350858</c:v>
                </c:pt>
                <c:pt idx="174">
                  <c:v>2.6717185060416915</c:v>
                </c:pt>
                <c:pt idx="175">
                  <c:v>2.4960637777731955</c:v>
                </c:pt>
                <c:pt idx="176">
                  <c:v>2.4752499198650004</c:v>
                </c:pt>
                <c:pt idx="177">
                  <c:v>2.5158758972966662</c:v>
                </c:pt>
                <c:pt idx="178">
                  <c:v>2.3590365944228688</c:v>
                </c:pt>
                <c:pt idx="179">
                  <c:v>2.827938147608009</c:v>
                </c:pt>
                <c:pt idx="180">
                  <c:v>3.8496545170332426</c:v>
                </c:pt>
                <c:pt idx="181">
                  <c:v>5.440170283787964</c:v>
                </c:pt>
                <c:pt idx="182">
                  <c:v>6.0156109834687657</c:v>
                </c:pt>
                <c:pt idx="183">
                  <c:v>5.675291388240792</c:v>
                </c:pt>
                <c:pt idx="184">
                  <c:v>5.5767431099864577</c:v>
                </c:pt>
                <c:pt idx="185">
                  <c:v>5.2517435004261879</c:v>
                </c:pt>
                <c:pt idx="186">
                  <c:v>4.4065479904811964</c:v>
                </c:pt>
                <c:pt idx="187">
                  <c:v>4.6087962666023667</c:v>
                </c:pt>
                <c:pt idx="188">
                  <c:v>3.6153574428997013</c:v>
                </c:pt>
                <c:pt idx="189">
                  <c:v>4.9678085090768702</c:v>
                </c:pt>
                <c:pt idx="190">
                  <c:v>3.6880399491763187</c:v>
                </c:pt>
                <c:pt idx="191">
                  <c:v>3.0194183377406136</c:v>
                </c:pt>
                <c:pt idx="192">
                  <c:v>4.2563508797987781</c:v>
                </c:pt>
                <c:pt idx="193">
                  <c:v>6.9088150720758286</c:v>
                </c:pt>
                <c:pt idx="194">
                  <c:v>8.3856375435260855</c:v>
                </c:pt>
                <c:pt idx="195">
                  <c:v>10.409934588965505</c:v>
                </c:pt>
                <c:pt idx="196">
                  <c:v>9.8743147654203725</c:v>
                </c:pt>
                <c:pt idx="197">
                  <c:v>7.9258031671207529</c:v>
                </c:pt>
                <c:pt idx="198">
                  <c:v>6.1363511118503347</c:v>
                </c:pt>
                <c:pt idx="199">
                  <c:v>4.6359379453262886</c:v>
                </c:pt>
                <c:pt idx="200">
                  <c:v>3.4985235069257712</c:v>
                </c:pt>
                <c:pt idx="201">
                  <c:v>2.8805910385401559</c:v>
                </c:pt>
                <c:pt idx="202">
                  <c:v>2.7986579879438738</c:v>
                </c:pt>
                <c:pt idx="203">
                  <c:v>2.629534356193254</c:v>
                </c:pt>
                <c:pt idx="204">
                  <c:v>2.5132315379814711</c:v>
                </c:pt>
                <c:pt idx="205">
                  <c:v>2.7756212257184396</c:v>
                </c:pt>
                <c:pt idx="206">
                  <c:v>2.8916333857043375</c:v>
                </c:pt>
                <c:pt idx="207">
                  <c:v>2.6809669641219589</c:v>
                </c:pt>
                <c:pt idx="208">
                  <c:v>2.5463356559103185</c:v>
                </c:pt>
                <c:pt idx="209">
                  <c:v>2.7247667112012643</c:v>
                </c:pt>
                <c:pt idx="210">
                  <c:v>2.6072463681598954</c:v>
                </c:pt>
                <c:pt idx="211">
                  <c:v>2.463361881143749</c:v>
                </c:pt>
                <c:pt idx="212">
                  <c:v>2.3325058173238711</c:v>
                </c:pt>
                <c:pt idx="213">
                  <c:v>2.3134296428181917</c:v>
                </c:pt>
                <c:pt idx="214">
                  <c:v>2.2007889394813969</c:v>
                </c:pt>
                <c:pt idx="215">
                  <c:v>2.0353671457406715</c:v>
                </c:pt>
                <c:pt idx="216">
                  <c:v>1.8780446134625541</c:v>
                </c:pt>
                <c:pt idx="217">
                  <c:v>1.9924363480235932</c:v>
                </c:pt>
                <c:pt idx="218">
                  <c:v>1.863295913559067</c:v>
                </c:pt>
                <c:pt idx="219">
                  <c:v>1.7834129333240496</c:v>
                </c:pt>
                <c:pt idx="220">
                  <c:v>1.9698596551374559</c:v>
                </c:pt>
                <c:pt idx="221">
                  <c:v>2.0243621462160739</c:v>
                </c:pt>
                <c:pt idx="222">
                  <c:v>1.9346289064977324</c:v>
                </c:pt>
                <c:pt idx="223">
                  <c:v>1.9227117246288858</c:v>
                </c:pt>
                <c:pt idx="224">
                  <c:v>1.8428664255092757</c:v>
                </c:pt>
                <c:pt idx="225">
                  <c:v>1.8123119917030988</c:v>
                </c:pt>
                <c:pt idx="226">
                  <c:v>1.6743603937854066</c:v>
                </c:pt>
                <c:pt idx="227">
                  <c:v>1.535787421050564</c:v>
                </c:pt>
                <c:pt idx="228">
                  <c:v>1.5601731136722394</c:v>
                </c:pt>
                <c:pt idx="229">
                  <c:v>1.5687515477311869</c:v>
                </c:pt>
                <c:pt idx="230">
                  <c:v>1.5628454792681759</c:v>
                </c:pt>
                <c:pt idx="231">
                  <c:v>1.4781843713686738</c:v>
                </c:pt>
                <c:pt idx="232">
                  <c:v>1.3900094877924831</c:v>
                </c:pt>
                <c:pt idx="233">
                  <c:v>1.2941730977200014</c:v>
                </c:pt>
                <c:pt idx="234">
                  <c:v>1.3420482295050447</c:v>
                </c:pt>
                <c:pt idx="235">
                  <c:v>1.6919618910451173</c:v>
                </c:pt>
                <c:pt idx="236">
                  <c:v>1.8442199705399527</c:v>
                </c:pt>
                <c:pt idx="237">
                  <c:v>1.8654586335903534</c:v>
                </c:pt>
                <c:pt idx="238">
                  <c:v>1.7904591683671334</c:v>
                </c:pt>
                <c:pt idx="239">
                  <c:v>1.6757145013481425</c:v>
                </c:pt>
                <c:pt idx="240">
                  <c:v>1.5637472612070233</c:v>
                </c:pt>
                <c:pt idx="241">
                  <c:v>1.4443352413631547</c:v>
                </c:pt>
                <c:pt idx="242">
                  <c:v>1.413896920300056</c:v>
                </c:pt>
                <c:pt idx="243">
                  <c:v>1.3027276698720505</c:v>
                </c:pt>
                <c:pt idx="244">
                  <c:v>1.2047928909048506</c:v>
                </c:pt>
                <c:pt idx="245">
                  <c:v>1.1756421234714325</c:v>
                </c:pt>
                <c:pt idx="246">
                  <c:v>1.1753727207583915</c:v>
                </c:pt>
                <c:pt idx="247">
                  <c:v>1.1751394240272359</c:v>
                </c:pt>
                <c:pt idx="248">
                  <c:v>1.1748834557644401</c:v>
                </c:pt>
                <c:pt idx="249">
                  <c:v>1.355367817434922</c:v>
                </c:pt>
                <c:pt idx="250">
                  <c:v>1.8191098017138443</c:v>
                </c:pt>
                <c:pt idx="251">
                  <c:v>1.7721813425359065</c:v>
                </c:pt>
                <c:pt idx="252">
                  <c:v>1.6711782826832515</c:v>
                </c:pt>
                <c:pt idx="253">
                  <c:v>1.5669200657102111</c:v>
                </c:pt>
                <c:pt idx="254">
                  <c:v>1.4855534158772987</c:v>
                </c:pt>
                <c:pt idx="255">
                  <c:v>1.4898160059923686</c:v>
                </c:pt>
                <c:pt idx="256">
                  <c:v>1.4265273953471667</c:v>
                </c:pt>
                <c:pt idx="257">
                  <c:v>1.8790004278478092</c:v>
                </c:pt>
                <c:pt idx="258">
                  <c:v>2.5907898503927482</c:v>
                </c:pt>
                <c:pt idx="259">
                  <c:v>2.4620867879431949</c:v>
                </c:pt>
                <c:pt idx="260">
                  <c:v>2.3175427941708744</c:v>
                </c:pt>
                <c:pt idx="261">
                  <c:v>2.181183195255799</c:v>
                </c:pt>
                <c:pt idx="262">
                  <c:v>2.1112001397696667</c:v>
                </c:pt>
                <c:pt idx="263">
                  <c:v>1.9846194312704031</c:v>
                </c:pt>
                <c:pt idx="264">
                  <c:v>1.9320296440351246</c:v>
                </c:pt>
                <c:pt idx="265">
                  <c:v>2.9584411691300772</c:v>
                </c:pt>
                <c:pt idx="266">
                  <c:v>2.8413909601750498</c:v>
                </c:pt>
                <c:pt idx="267">
                  <c:v>2.7087943226774449</c:v>
                </c:pt>
                <c:pt idx="268">
                  <c:v>2.7454808205218519</c:v>
                </c:pt>
                <c:pt idx="269">
                  <c:v>2.9451285571928292</c:v>
                </c:pt>
                <c:pt idx="270">
                  <c:v>5.7860167109153036</c:v>
                </c:pt>
                <c:pt idx="271">
                  <c:v>4.5808851206968946</c:v>
                </c:pt>
                <c:pt idx="272">
                  <c:v>4.4517736636389085</c:v>
                </c:pt>
                <c:pt idx="273">
                  <c:v>3.5424556557074935</c:v>
                </c:pt>
                <c:pt idx="274">
                  <c:v>2.9202403913589494</c:v>
                </c:pt>
                <c:pt idx="275">
                  <c:v>2.7949257948016637</c:v>
                </c:pt>
                <c:pt idx="276">
                  <c:v>2.8039729373267601</c:v>
                </c:pt>
                <c:pt idx="277">
                  <c:v>2.6624426107297268</c:v>
                </c:pt>
                <c:pt idx="278">
                  <c:v>2.5252408888954081</c:v>
                </c:pt>
                <c:pt idx="279">
                  <c:v>2.3960278343519188</c:v>
                </c:pt>
                <c:pt idx="280">
                  <c:v>2.2878306442407874</c:v>
                </c:pt>
                <c:pt idx="281">
                  <c:v>2.7499363905810568</c:v>
                </c:pt>
                <c:pt idx="282">
                  <c:v>2.7070334936038156</c:v>
                </c:pt>
                <c:pt idx="283">
                  <c:v>2.5666198875177804</c:v>
                </c:pt>
                <c:pt idx="284">
                  <c:v>2.4416196820224751</c:v>
                </c:pt>
                <c:pt idx="285">
                  <c:v>2.323181039735668</c:v>
                </c:pt>
                <c:pt idx="286">
                  <c:v>2.2104712854291368</c:v>
                </c:pt>
                <c:pt idx="287">
                  <c:v>2.1078021199969399</c:v>
                </c:pt>
                <c:pt idx="288">
                  <c:v>2.0132409316462412</c:v>
                </c:pt>
                <c:pt idx="289">
                  <c:v>1.9292929242818944</c:v>
                </c:pt>
                <c:pt idx="290">
                  <c:v>1.8459212001378766</c:v>
                </c:pt>
                <c:pt idx="291">
                  <c:v>1.774296460806738</c:v>
                </c:pt>
                <c:pt idx="292">
                  <c:v>1.7118752427455766</c:v>
                </c:pt>
                <c:pt idx="293">
                  <c:v>1.712817238098707</c:v>
                </c:pt>
                <c:pt idx="294">
                  <c:v>1.699843687980872</c:v>
                </c:pt>
                <c:pt idx="295">
                  <c:v>1.6340758516584342</c:v>
                </c:pt>
                <c:pt idx="296">
                  <c:v>1.7690680195795379</c:v>
                </c:pt>
                <c:pt idx="297">
                  <c:v>1.9631801403941083</c:v>
                </c:pt>
                <c:pt idx="298">
                  <c:v>1.8917580773968403</c:v>
                </c:pt>
                <c:pt idx="299">
                  <c:v>1.8289118273617522</c:v>
                </c:pt>
                <c:pt idx="300">
                  <c:v>2.2033086518145835</c:v>
                </c:pt>
                <c:pt idx="301">
                  <c:v>2.1344828913097613</c:v>
                </c:pt>
                <c:pt idx="302">
                  <c:v>3.7800475505752318</c:v>
                </c:pt>
                <c:pt idx="303">
                  <c:v>4.9627732181520372</c:v>
                </c:pt>
                <c:pt idx="304">
                  <c:v>6.5629481935550089</c:v>
                </c:pt>
                <c:pt idx="305">
                  <c:v>5.3762451808200975</c:v>
                </c:pt>
                <c:pt idx="306">
                  <c:v>4.3658777102371014</c:v>
                </c:pt>
                <c:pt idx="307">
                  <c:v>3.5089695960204699</c:v>
                </c:pt>
                <c:pt idx="308">
                  <c:v>2.9365280392925079</c:v>
                </c:pt>
                <c:pt idx="309">
                  <c:v>2.8025031520749764</c:v>
                </c:pt>
                <c:pt idx="310">
                  <c:v>2.6791736915073265</c:v>
                </c:pt>
                <c:pt idx="311">
                  <c:v>2.5744028976178708</c:v>
                </c:pt>
                <c:pt idx="312">
                  <c:v>2.4835860402168</c:v>
                </c:pt>
                <c:pt idx="313">
                  <c:v>2.3910947180100721</c:v>
                </c:pt>
                <c:pt idx="314">
                  <c:v>2.2972914348565059</c:v>
                </c:pt>
                <c:pt idx="315">
                  <c:v>2.2334452777963478</c:v>
                </c:pt>
                <c:pt idx="316">
                  <c:v>2.1493723438012062</c:v>
                </c:pt>
                <c:pt idx="317">
                  <c:v>2.0701103794859392</c:v>
                </c:pt>
                <c:pt idx="318">
                  <c:v>1.9995713856915063</c:v>
                </c:pt>
                <c:pt idx="319">
                  <c:v>1.9337563308031482</c:v>
                </c:pt>
                <c:pt idx="320">
                  <c:v>1.8736228577186611</c:v>
                </c:pt>
                <c:pt idx="321">
                  <c:v>1.8157422713536473</c:v>
                </c:pt>
                <c:pt idx="322">
                  <c:v>1.7639935553653543</c:v>
                </c:pt>
                <c:pt idx="323">
                  <c:v>1.716536484989287</c:v>
                </c:pt>
                <c:pt idx="324">
                  <c:v>1.6659977460889388</c:v>
                </c:pt>
                <c:pt idx="325">
                  <c:v>2.1622056774291978</c:v>
                </c:pt>
                <c:pt idx="326">
                  <c:v>2.2320172152030615</c:v>
                </c:pt>
                <c:pt idx="327">
                  <c:v>2.1496292390085094</c:v>
                </c:pt>
                <c:pt idx="328">
                  <c:v>2.0716637113077638</c:v>
                </c:pt>
                <c:pt idx="329">
                  <c:v>2.0026429890492983</c:v>
                </c:pt>
                <c:pt idx="330">
                  <c:v>1.9369011626491095</c:v>
                </c:pt>
                <c:pt idx="331">
                  <c:v>1.8875274227124259</c:v>
                </c:pt>
                <c:pt idx="332">
                  <c:v>1.8407159569079989</c:v>
                </c:pt>
                <c:pt idx="333">
                  <c:v>1.7936931564077301</c:v>
                </c:pt>
                <c:pt idx="334">
                  <c:v>1.7556857341638734</c:v>
                </c:pt>
                <c:pt idx="335">
                  <c:v>1.7207350630569729</c:v>
                </c:pt>
                <c:pt idx="336">
                  <c:v>2.235018726603367</c:v>
                </c:pt>
                <c:pt idx="337">
                  <c:v>2.1696315016587833</c:v>
                </c:pt>
                <c:pt idx="338">
                  <c:v>2.0966564026022954</c:v>
                </c:pt>
                <c:pt idx="339">
                  <c:v>2.0300660074420307</c:v>
                </c:pt>
                <c:pt idx="340">
                  <c:v>2.0198088078251355</c:v>
                </c:pt>
                <c:pt idx="341">
                  <c:v>1.9554062958598073</c:v>
                </c:pt>
                <c:pt idx="342">
                  <c:v>1.9681374081775858</c:v>
                </c:pt>
                <c:pt idx="343">
                  <c:v>1.9142182119203048</c:v>
                </c:pt>
                <c:pt idx="344">
                  <c:v>1.9134187607164064</c:v>
                </c:pt>
                <c:pt idx="345">
                  <c:v>1.8557115285260415</c:v>
                </c:pt>
                <c:pt idx="346">
                  <c:v>1.894222981528765</c:v>
                </c:pt>
                <c:pt idx="347">
                  <c:v>2.145507256268028</c:v>
                </c:pt>
                <c:pt idx="348">
                  <c:v>2.0802700858405321</c:v>
                </c:pt>
                <c:pt idx="349">
                  <c:v>2.0144387863085864</c:v>
                </c:pt>
                <c:pt idx="350">
                  <c:v>1.9565896334717894</c:v>
                </c:pt>
                <c:pt idx="351">
                  <c:v>1.9075434738856221</c:v>
                </c:pt>
                <c:pt idx="352">
                  <c:v>1.8564260465637017</c:v>
                </c:pt>
                <c:pt idx="353">
                  <c:v>1.8148959894539889</c:v>
                </c:pt>
                <c:pt idx="354">
                  <c:v>1.8736177926399056</c:v>
                </c:pt>
                <c:pt idx="355">
                  <c:v>2.0890561837125796</c:v>
                </c:pt>
                <c:pt idx="356">
                  <c:v>2.0331493014749573</c:v>
                </c:pt>
                <c:pt idx="357">
                  <c:v>1.9710367763439498</c:v>
                </c:pt>
                <c:pt idx="358">
                  <c:v>1.918120232793552</c:v>
                </c:pt>
                <c:pt idx="359">
                  <c:v>1.8790154887889834</c:v>
                </c:pt>
                <c:pt idx="360">
                  <c:v>1.8387192366346277</c:v>
                </c:pt>
                <c:pt idx="361">
                  <c:v>1.7995388495050371</c:v>
                </c:pt>
                <c:pt idx="362">
                  <c:v>1.7539423951814275</c:v>
                </c:pt>
                <c:pt idx="363">
                  <c:v>1.708065187730571</c:v>
                </c:pt>
                <c:pt idx="364">
                  <c:v>1.678955992092336</c:v>
                </c:pt>
                <c:pt idx="365">
                  <c:v>1.644355297612728</c:v>
                </c:pt>
                <c:pt idx="366">
                  <c:v>1.6082284507117626</c:v>
                </c:pt>
                <c:pt idx="367">
                  <c:v>1.5744985808100789</c:v>
                </c:pt>
                <c:pt idx="368">
                  <c:v>1.54246839860429</c:v>
                </c:pt>
                <c:pt idx="369">
                  <c:v>1.5196697120817779</c:v>
                </c:pt>
                <c:pt idx="370">
                  <c:v>1.4953381108170372</c:v>
                </c:pt>
                <c:pt idx="371">
                  <c:v>1.4719025328752113</c:v>
                </c:pt>
                <c:pt idx="372">
                  <c:v>1.4521836598080262</c:v>
                </c:pt>
                <c:pt idx="373">
                  <c:v>1.4444151127945597</c:v>
                </c:pt>
                <c:pt idx="374">
                  <c:v>1.4257320994858798</c:v>
                </c:pt>
                <c:pt idx="375">
                  <c:v>1.4059695944441128</c:v>
                </c:pt>
                <c:pt idx="376">
                  <c:v>1.3921575100500587</c:v>
                </c:pt>
                <c:pt idx="377">
                  <c:v>1.3727354660243063</c:v>
                </c:pt>
                <c:pt idx="378">
                  <c:v>1.3575661343893721</c:v>
                </c:pt>
                <c:pt idx="379">
                  <c:v>1.3426578505776212</c:v>
                </c:pt>
                <c:pt idx="380">
                  <c:v>1.3283490885031579</c:v>
                </c:pt>
                <c:pt idx="381">
                  <c:v>1.3128883682805679</c:v>
                </c:pt>
                <c:pt idx="382">
                  <c:v>1.2988045914073245</c:v>
                </c:pt>
                <c:pt idx="383">
                  <c:v>1.2916975392777081</c:v>
                </c:pt>
                <c:pt idx="384">
                  <c:v>1.2831167179756935</c:v>
                </c:pt>
                <c:pt idx="385">
                  <c:v>1.2711339184563064</c:v>
                </c:pt>
                <c:pt idx="386">
                  <c:v>1.2590608578226514</c:v>
                </c:pt>
                <c:pt idx="387">
                  <c:v>1.2460066877963714</c:v>
                </c:pt>
                <c:pt idx="388">
                  <c:v>1.2364006166569459</c:v>
                </c:pt>
                <c:pt idx="389">
                  <c:v>1.2294590178736025</c:v>
                </c:pt>
                <c:pt idx="390">
                  <c:v>1.2204519956961331</c:v>
                </c:pt>
                <c:pt idx="391">
                  <c:v>1.2161317586649354</c:v>
                </c:pt>
                <c:pt idx="392">
                  <c:v>1.2092140161683633</c:v>
                </c:pt>
                <c:pt idx="393">
                  <c:v>1.2036949643454062</c:v>
                </c:pt>
                <c:pt idx="394">
                  <c:v>1.1945256184585153</c:v>
                </c:pt>
                <c:pt idx="395">
                  <c:v>1.1887040659656549</c:v>
                </c:pt>
                <c:pt idx="396">
                  <c:v>1.1869611133055635</c:v>
                </c:pt>
                <c:pt idx="397">
                  <c:v>1.1813207235202896</c:v>
                </c:pt>
                <c:pt idx="398">
                  <c:v>1.1801767189130206</c:v>
                </c:pt>
                <c:pt idx="399">
                  <c:v>1.188086042601034</c:v>
                </c:pt>
                <c:pt idx="400">
                  <c:v>1.1804588269935894</c:v>
                </c:pt>
                <c:pt idx="401">
                  <c:v>1.1869593052011536</c:v>
                </c:pt>
                <c:pt idx="402">
                  <c:v>1.1771457528695102</c:v>
                </c:pt>
                <c:pt idx="403">
                  <c:v>1.1698270264277191</c:v>
                </c:pt>
                <c:pt idx="404">
                  <c:v>1.1637258394189725</c:v>
                </c:pt>
                <c:pt idx="405">
                  <c:v>1.1636358857547064</c:v>
                </c:pt>
                <c:pt idx="406">
                  <c:v>1.1635399015275616</c:v>
                </c:pt>
                <c:pt idx="407">
                  <c:v>1.1634395691195074</c:v>
                </c:pt>
                <c:pt idx="408">
                  <c:v>1.1633426717941033</c:v>
                </c:pt>
                <c:pt idx="409">
                  <c:v>1.1632459314320898</c:v>
                </c:pt>
                <c:pt idx="410">
                  <c:v>1.1631433002828515</c:v>
                </c:pt>
                <c:pt idx="411">
                  <c:v>1.1630422657495321</c:v>
                </c:pt>
                <c:pt idx="412">
                  <c:v>1.4487009819100229</c:v>
                </c:pt>
                <c:pt idx="413">
                  <c:v>1.6354700669169684</c:v>
                </c:pt>
                <c:pt idx="414">
                  <c:v>1.5928892635733329</c:v>
                </c:pt>
                <c:pt idx="415">
                  <c:v>1.5509554384405035</c:v>
                </c:pt>
                <c:pt idx="416">
                  <c:v>1.5193972942253966</c:v>
                </c:pt>
                <c:pt idx="417">
                  <c:v>1.5005198704753862</c:v>
                </c:pt>
                <c:pt idx="418">
                  <c:v>1.5243363446306413</c:v>
                </c:pt>
                <c:pt idx="419">
                  <c:v>1.5844303070132062</c:v>
                </c:pt>
                <c:pt idx="420">
                  <c:v>1.6947645841900441</c:v>
                </c:pt>
                <c:pt idx="421">
                  <c:v>1.6521592183971712</c:v>
                </c:pt>
                <c:pt idx="422">
                  <c:v>1.7187902839636471</c:v>
                </c:pt>
                <c:pt idx="423">
                  <c:v>1.7861788532773475</c:v>
                </c:pt>
                <c:pt idx="424">
                  <c:v>1.7764739951810284</c:v>
                </c:pt>
                <c:pt idx="425">
                  <c:v>1.7204682465454653</c:v>
                </c:pt>
                <c:pt idx="426">
                  <c:v>1.6755091406287175</c:v>
                </c:pt>
                <c:pt idx="427">
                  <c:v>1.631753621384695</c:v>
                </c:pt>
                <c:pt idx="428">
                  <c:v>1.5878567956808276</c:v>
                </c:pt>
                <c:pt idx="429">
                  <c:v>1.5773508319434277</c:v>
                </c:pt>
                <c:pt idx="430">
                  <c:v>1.5794396628867733</c:v>
                </c:pt>
                <c:pt idx="431">
                  <c:v>1.5343914524459357</c:v>
                </c:pt>
                <c:pt idx="432">
                  <c:v>1.4957199913866679</c:v>
                </c:pt>
                <c:pt idx="433">
                  <c:v>1.460989589864875</c:v>
                </c:pt>
                <c:pt idx="434">
                  <c:v>1.429893667725866</c:v>
                </c:pt>
                <c:pt idx="435">
                  <c:v>1.3952361396728086</c:v>
                </c:pt>
                <c:pt idx="436">
                  <c:v>1.5256476319741661</c:v>
                </c:pt>
                <c:pt idx="437">
                  <c:v>1.7267545770875472</c:v>
                </c:pt>
                <c:pt idx="438">
                  <c:v>1.8276094641323861</c:v>
                </c:pt>
                <c:pt idx="439">
                  <c:v>1.7653872531370443</c:v>
                </c:pt>
                <c:pt idx="440">
                  <c:v>1.7086235789629942</c:v>
                </c:pt>
                <c:pt idx="441">
                  <c:v>1.6550690726463368</c:v>
                </c:pt>
                <c:pt idx="442">
                  <c:v>1.6950742088748973</c:v>
                </c:pt>
                <c:pt idx="443">
                  <c:v>1.7560538246081392</c:v>
                </c:pt>
                <c:pt idx="444">
                  <c:v>2.1497850269267502</c:v>
                </c:pt>
                <c:pt idx="445">
                  <c:v>2.1560914504537303</c:v>
                </c:pt>
                <c:pt idx="446">
                  <c:v>2.0674647079671504</c:v>
                </c:pt>
                <c:pt idx="447">
                  <c:v>1.9902149264766349</c:v>
                </c:pt>
                <c:pt idx="448">
                  <c:v>1.9159784042432886</c:v>
                </c:pt>
                <c:pt idx="449">
                  <c:v>1.8455122191283193</c:v>
                </c:pt>
                <c:pt idx="450">
                  <c:v>1.7767639128614974</c:v>
                </c:pt>
                <c:pt idx="451">
                  <c:v>1.7141543000157395</c:v>
                </c:pt>
                <c:pt idx="452">
                  <c:v>1.7030621076705454</c:v>
                </c:pt>
                <c:pt idx="453">
                  <c:v>1.6749287055307178</c:v>
                </c:pt>
                <c:pt idx="454">
                  <c:v>1.6101574788380244</c:v>
                </c:pt>
                <c:pt idx="455">
                  <c:v>1.5908551876965307</c:v>
                </c:pt>
                <c:pt idx="456">
                  <c:v>1.5662335817174577</c:v>
                </c:pt>
                <c:pt idx="457">
                  <c:v>1.5197993944679258</c:v>
                </c:pt>
                <c:pt idx="458">
                  <c:v>1.4724391981878522</c:v>
                </c:pt>
                <c:pt idx="459">
                  <c:v>1.4307524627451391</c:v>
                </c:pt>
                <c:pt idx="460">
                  <c:v>1.4441387480595416</c:v>
                </c:pt>
                <c:pt idx="461">
                  <c:v>1.5720436935062911</c:v>
                </c:pt>
                <c:pt idx="462">
                  <c:v>1.7897730398107643</c:v>
                </c:pt>
                <c:pt idx="463">
                  <c:v>1.8928215588322534</c:v>
                </c:pt>
                <c:pt idx="464">
                  <c:v>1.820310564821265</c:v>
                </c:pt>
                <c:pt idx="465">
                  <c:v>1.7533641460173031</c:v>
                </c:pt>
                <c:pt idx="466">
                  <c:v>1.690423642288349</c:v>
                </c:pt>
                <c:pt idx="467">
                  <c:v>1.6427367038046146</c:v>
                </c:pt>
                <c:pt idx="468">
                  <c:v>1.6297890364264789</c:v>
                </c:pt>
                <c:pt idx="469">
                  <c:v>1.6745939074797638</c:v>
                </c:pt>
                <c:pt idx="470">
                  <c:v>1.6627046192536312</c:v>
                </c:pt>
                <c:pt idx="471">
                  <c:v>1.5984556427607741</c:v>
                </c:pt>
                <c:pt idx="472">
                  <c:v>1.6408950367285933</c:v>
                </c:pt>
                <c:pt idx="473">
                  <c:v>1.9673485042807237</c:v>
                </c:pt>
                <c:pt idx="474">
                  <c:v>1.8720917658068337</c:v>
                </c:pt>
                <c:pt idx="475">
                  <c:v>1.7966625069053208</c:v>
                </c:pt>
                <c:pt idx="476">
                  <c:v>1.8068981316507098</c:v>
                </c:pt>
                <c:pt idx="477">
                  <c:v>2.3330111933591429</c:v>
                </c:pt>
                <c:pt idx="478">
                  <c:v>2.222941116230511</c:v>
                </c:pt>
                <c:pt idx="479">
                  <c:v>2.1464332909614265</c:v>
                </c:pt>
                <c:pt idx="480">
                  <c:v>2.0970132644544246</c:v>
                </c:pt>
                <c:pt idx="481">
                  <c:v>2.1383591092381691</c:v>
                </c:pt>
                <c:pt idx="482">
                  <c:v>2.3298052398856051</c:v>
                </c:pt>
                <c:pt idx="483">
                  <c:v>2.2142295733359854</c:v>
                </c:pt>
                <c:pt idx="484">
                  <c:v>2.1540115336487071</c:v>
                </c:pt>
                <c:pt idx="485">
                  <c:v>2.1187130597383961</c:v>
                </c:pt>
                <c:pt idx="486">
                  <c:v>2.0488402539115547</c:v>
                </c:pt>
                <c:pt idx="487">
                  <c:v>1.9811319221577119</c:v>
                </c:pt>
                <c:pt idx="488">
                  <c:v>1.8929905239963774</c:v>
                </c:pt>
                <c:pt idx="489">
                  <c:v>1.7979480402982768</c:v>
                </c:pt>
                <c:pt idx="490">
                  <c:v>1.7191966828395877</c:v>
                </c:pt>
                <c:pt idx="491">
                  <c:v>1.6682189317931577</c:v>
                </c:pt>
                <c:pt idx="492">
                  <c:v>1.6225115655064704</c:v>
                </c:pt>
                <c:pt idx="493">
                  <c:v>1.5441737348259377</c:v>
                </c:pt>
                <c:pt idx="494">
                  <c:v>1.9178880524510071</c:v>
                </c:pt>
                <c:pt idx="495">
                  <c:v>4.5016908131008622</c:v>
                </c:pt>
                <c:pt idx="496">
                  <c:v>3.8932106639588691</c:v>
                </c:pt>
                <c:pt idx="497">
                  <c:v>2.9525538278520216</c:v>
                </c:pt>
                <c:pt idx="498">
                  <c:v>2.7977419064356503</c:v>
                </c:pt>
                <c:pt idx="499">
                  <c:v>2.650343779661509</c:v>
                </c:pt>
                <c:pt idx="500">
                  <c:v>2.5201176603251128</c:v>
                </c:pt>
                <c:pt idx="501">
                  <c:v>2.4232272969217874</c:v>
                </c:pt>
                <c:pt idx="502">
                  <c:v>2.2714038306870576</c:v>
                </c:pt>
                <c:pt idx="503">
                  <c:v>2.1293458404282792</c:v>
                </c:pt>
                <c:pt idx="504">
                  <c:v>1.9906659819772043</c:v>
                </c:pt>
                <c:pt idx="505">
                  <c:v>1.861583238694521</c:v>
                </c:pt>
                <c:pt idx="506">
                  <c:v>2.0323363528907938</c:v>
                </c:pt>
                <c:pt idx="507">
                  <c:v>2.4537132318789157</c:v>
                </c:pt>
                <c:pt idx="508">
                  <c:v>3.0997933431243259</c:v>
                </c:pt>
                <c:pt idx="509">
                  <c:v>2.7890038296294275</c:v>
                </c:pt>
                <c:pt idx="510">
                  <c:v>2.8743385299725732</c:v>
                </c:pt>
                <c:pt idx="511">
                  <c:v>2.8193296824023983</c:v>
                </c:pt>
                <c:pt idx="512">
                  <c:v>2.9271172541258754</c:v>
                </c:pt>
                <c:pt idx="513">
                  <c:v>10.979428263257359</c:v>
                </c:pt>
                <c:pt idx="514">
                  <c:v>9.9320546809396255</c:v>
                </c:pt>
                <c:pt idx="515">
                  <c:v>8.0946813814893552</c:v>
                </c:pt>
                <c:pt idx="516">
                  <c:v>7.4186064359283357</c:v>
                </c:pt>
                <c:pt idx="517">
                  <c:v>7.2962222159230921</c:v>
                </c:pt>
                <c:pt idx="518">
                  <c:v>5.7778920535990936</c:v>
                </c:pt>
                <c:pt idx="519">
                  <c:v>4.3809217084518668</c:v>
                </c:pt>
                <c:pt idx="520">
                  <c:v>3.3882032396877912</c:v>
                </c:pt>
                <c:pt idx="521">
                  <c:v>2.8478654688722926</c:v>
                </c:pt>
                <c:pt idx="522">
                  <c:v>2.6787299328008434</c:v>
                </c:pt>
                <c:pt idx="523">
                  <c:v>2.5025082048120608</c:v>
                </c:pt>
                <c:pt idx="524">
                  <c:v>2.4122011859673207</c:v>
                </c:pt>
                <c:pt idx="525">
                  <c:v>2.2855669280369764</c:v>
                </c:pt>
                <c:pt idx="526">
                  <c:v>2.8463107888543222</c:v>
                </c:pt>
                <c:pt idx="527">
                  <c:v>2.8055168664745302</c:v>
                </c:pt>
                <c:pt idx="528">
                  <c:v>2.8981404176143446</c:v>
                </c:pt>
                <c:pt idx="529">
                  <c:v>2.7423304550250847</c:v>
                </c:pt>
                <c:pt idx="530">
                  <c:v>2.5828638506450363</c:v>
                </c:pt>
                <c:pt idx="531">
                  <c:v>2.5568137360693877</c:v>
                </c:pt>
                <c:pt idx="532">
                  <c:v>2.5151911725143767</c:v>
                </c:pt>
                <c:pt idx="533">
                  <c:v>2.6140901717051883</c:v>
                </c:pt>
                <c:pt idx="534">
                  <c:v>2.4843345147218034</c:v>
                </c:pt>
                <c:pt idx="535">
                  <c:v>2.3941348714280695</c:v>
                </c:pt>
                <c:pt idx="536">
                  <c:v>2.3258188026840125</c:v>
                </c:pt>
                <c:pt idx="537">
                  <c:v>2.2070097227353798</c:v>
                </c:pt>
                <c:pt idx="538">
                  <c:v>2.1279039346513682</c:v>
                </c:pt>
                <c:pt idx="539">
                  <c:v>2.0118270330884398</c:v>
                </c:pt>
                <c:pt idx="540">
                  <c:v>1.9594461509128811</c:v>
                </c:pt>
                <c:pt idx="541">
                  <c:v>1.8976318964850249</c:v>
                </c:pt>
                <c:pt idx="542">
                  <c:v>1.8728270985483102</c:v>
                </c:pt>
                <c:pt idx="543">
                  <c:v>1.7476187456676993</c:v>
                </c:pt>
                <c:pt idx="544">
                  <c:v>1.6107406060265652</c:v>
                </c:pt>
                <c:pt idx="545">
                  <c:v>1.6061276817607144</c:v>
                </c:pt>
                <c:pt idx="546">
                  <c:v>1.8867590193257255</c:v>
                </c:pt>
                <c:pt idx="547">
                  <c:v>2.0225179262821196</c:v>
                </c:pt>
                <c:pt idx="548">
                  <c:v>1.9322141013466656</c:v>
                </c:pt>
                <c:pt idx="549">
                  <c:v>2.0728636459243939</c:v>
                </c:pt>
                <c:pt idx="550">
                  <c:v>2.1619034560008337</c:v>
                </c:pt>
                <c:pt idx="551">
                  <c:v>2.0083567231476409</c:v>
                </c:pt>
                <c:pt idx="552">
                  <c:v>1.9741893394388672</c:v>
                </c:pt>
                <c:pt idx="553">
                  <c:v>1.9838258703488529</c:v>
                </c:pt>
                <c:pt idx="554">
                  <c:v>2.0749019438183507</c:v>
                </c:pt>
                <c:pt idx="555">
                  <c:v>2.0601286614613867</c:v>
                </c:pt>
                <c:pt idx="556">
                  <c:v>2.0434922929285304</c:v>
                </c:pt>
                <c:pt idx="557">
                  <c:v>2.0403667546831437</c:v>
                </c:pt>
                <c:pt idx="558">
                  <c:v>1.9366003663190727</c:v>
                </c:pt>
                <c:pt idx="559">
                  <c:v>1.8131474283887359</c:v>
                </c:pt>
                <c:pt idx="560">
                  <c:v>1.6767748537187854</c:v>
                </c:pt>
                <c:pt idx="561">
                  <c:v>1.5304755989801579</c:v>
                </c:pt>
                <c:pt idx="562">
                  <c:v>1.3984793531327253</c:v>
                </c:pt>
                <c:pt idx="563">
                  <c:v>1.3278307721145826</c:v>
                </c:pt>
                <c:pt idx="564">
                  <c:v>1.9317903307931803</c:v>
                </c:pt>
                <c:pt idx="565">
                  <c:v>2.0812863368363148</c:v>
                </c:pt>
                <c:pt idx="566">
                  <c:v>2.0815517705839395</c:v>
                </c:pt>
                <c:pt idx="567">
                  <c:v>1.9577820829114381</c:v>
                </c:pt>
                <c:pt idx="568">
                  <c:v>1.8104733553472145</c:v>
                </c:pt>
                <c:pt idx="569">
                  <c:v>1.7096089346332648</c:v>
                </c:pt>
                <c:pt idx="570">
                  <c:v>1.7040976867146154</c:v>
                </c:pt>
                <c:pt idx="571">
                  <c:v>1.6079448621457659</c:v>
                </c:pt>
                <c:pt idx="572">
                  <c:v>1.5521387000751092</c:v>
                </c:pt>
                <c:pt idx="573">
                  <c:v>1.6937771959775603</c:v>
                </c:pt>
                <c:pt idx="574">
                  <c:v>1.7047146105118545</c:v>
                </c:pt>
                <c:pt idx="575">
                  <c:v>1.8398868465420217</c:v>
                </c:pt>
                <c:pt idx="576">
                  <c:v>1.870983075094852</c:v>
                </c:pt>
                <c:pt idx="577">
                  <c:v>1.7859452169925132</c:v>
                </c:pt>
                <c:pt idx="578">
                  <c:v>1.7346935732656683</c:v>
                </c:pt>
                <c:pt idx="579">
                  <c:v>1.725816046869455</c:v>
                </c:pt>
                <c:pt idx="580">
                  <c:v>1.6638134509376103</c:v>
                </c:pt>
                <c:pt idx="581">
                  <c:v>1.5717847547609929</c:v>
                </c:pt>
                <c:pt idx="582">
                  <c:v>1.7455636464462034</c:v>
                </c:pt>
                <c:pt idx="583">
                  <c:v>2.0873047737545321</c:v>
                </c:pt>
                <c:pt idx="584">
                  <c:v>2.3348731797535027</c:v>
                </c:pt>
                <c:pt idx="585">
                  <c:v>2.3915895922492219</c:v>
                </c:pt>
                <c:pt idx="586">
                  <c:v>2.2159177760457016</c:v>
                </c:pt>
                <c:pt idx="587">
                  <c:v>2.0734146489940106</c:v>
                </c:pt>
                <c:pt idx="588">
                  <c:v>1.929287937120608</c:v>
                </c:pt>
                <c:pt idx="589">
                  <c:v>2.0281368416419432</c:v>
                </c:pt>
                <c:pt idx="590">
                  <c:v>1.9551875724848364</c:v>
                </c:pt>
                <c:pt idx="591">
                  <c:v>1.8417836239086718</c:v>
                </c:pt>
                <c:pt idx="592">
                  <c:v>1.7127203415232137</c:v>
                </c:pt>
                <c:pt idx="593">
                  <c:v>1.5886602691634724</c:v>
                </c:pt>
                <c:pt idx="594">
                  <c:v>1.4896176632611153</c:v>
                </c:pt>
                <c:pt idx="595">
                  <c:v>1.7100462857012997</c:v>
                </c:pt>
                <c:pt idx="596">
                  <c:v>2.1995592856116923</c:v>
                </c:pt>
                <c:pt idx="597">
                  <c:v>2.6827787676685988</c:v>
                </c:pt>
                <c:pt idx="598">
                  <c:v>3.2052555963677172</c:v>
                </c:pt>
                <c:pt idx="599">
                  <c:v>2.9161584958644569</c:v>
                </c:pt>
                <c:pt idx="600">
                  <c:v>2.812926402223678</c:v>
                </c:pt>
                <c:pt idx="601">
                  <c:v>5.2069710877602162</c:v>
                </c:pt>
                <c:pt idx="602">
                  <c:v>5.0494752002851886</c:v>
                </c:pt>
                <c:pt idx="603">
                  <c:v>4.3013439979625634</c:v>
                </c:pt>
                <c:pt idx="604">
                  <c:v>4.0481528717079218</c:v>
                </c:pt>
                <c:pt idx="605">
                  <c:v>2.9707148479194125</c:v>
                </c:pt>
                <c:pt idx="606">
                  <c:v>2.7607405740863253</c:v>
                </c:pt>
                <c:pt idx="607">
                  <c:v>2.6419345324982286</c:v>
                </c:pt>
                <c:pt idx="608">
                  <c:v>2.8735888636956921</c:v>
                </c:pt>
                <c:pt idx="609">
                  <c:v>6.2196828294245528</c:v>
                </c:pt>
                <c:pt idx="610">
                  <c:v>8.5946469594575277</c:v>
                </c:pt>
                <c:pt idx="611">
                  <c:v>8.5759345586875213</c:v>
                </c:pt>
                <c:pt idx="612">
                  <c:v>8.1216097795689457</c:v>
                </c:pt>
                <c:pt idx="613">
                  <c:v>6.5788280490815039</c:v>
                </c:pt>
                <c:pt idx="614">
                  <c:v>5.124877111063487</c:v>
                </c:pt>
                <c:pt idx="615">
                  <c:v>3.8883191726694797</c:v>
                </c:pt>
                <c:pt idx="616">
                  <c:v>2.9406495926198941</c:v>
                </c:pt>
                <c:pt idx="617">
                  <c:v>2.8173848863416744</c:v>
                </c:pt>
                <c:pt idx="618">
                  <c:v>2.6615943450077166</c:v>
                </c:pt>
                <c:pt idx="619">
                  <c:v>2.4989240527732903</c:v>
                </c:pt>
                <c:pt idx="620">
                  <c:v>2.3288736881492609</c:v>
                </c:pt>
                <c:pt idx="621">
                  <c:v>2.1816155346747186</c:v>
                </c:pt>
                <c:pt idx="622">
                  <c:v>2.0381022238010091</c:v>
                </c:pt>
                <c:pt idx="623">
                  <c:v>1.9372347499110516</c:v>
                </c:pt>
                <c:pt idx="624">
                  <c:v>2.0982369356589747</c:v>
                </c:pt>
                <c:pt idx="625">
                  <c:v>1.9631743729588007</c:v>
                </c:pt>
                <c:pt idx="626">
                  <c:v>1.9280499993930338</c:v>
                </c:pt>
                <c:pt idx="627">
                  <c:v>2.810030476876066</c:v>
                </c:pt>
                <c:pt idx="628">
                  <c:v>11.652936743282753</c:v>
                </c:pt>
                <c:pt idx="629">
                  <c:v>9.8496897452747767</c:v>
                </c:pt>
                <c:pt idx="630">
                  <c:v>8.1589421365255372</c:v>
                </c:pt>
                <c:pt idx="631">
                  <c:v>6.559749034020065</c:v>
                </c:pt>
                <c:pt idx="632">
                  <c:v>5.2299899102846528</c:v>
                </c:pt>
                <c:pt idx="633">
                  <c:v>4.1774321182794996</c:v>
                </c:pt>
                <c:pt idx="634">
                  <c:v>3.1851562787302372</c:v>
                </c:pt>
                <c:pt idx="635">
                  <c:v>2.8292710222282942</c:v>
                </c:pt>
                <c:pt idx="636">
                  <c:v>2.6603170606033504</c:v>
                </c:pt>
                <c:pt idx="637">
                  <c:v>2.5365719855249926</c:v>
                </c:pt>
                <c:pt idx="638">
                  <c:v>2.4070002937427271</c:v>
                </c:pt>
                <c:pt idx="639">
                  <c:v>2.2811097735855217</c:v>
                </c:pt>
                <c:pt idx="640">
                  <c:v>2.1704063857839246</c:v>
                </c:pt>
                <c:pt idx="641">
                  <c:v>2.0616406331369941</c:v>
                </c:pt>
                <c:pt idx="642">
                  <c:v>2.3497070922713643</c:v>
                </c:pt>
                <c:pt idx="643">
                  <c:v>2.427132755254366</c:v>
                </c:pt>
                <c:pt idx="644">
                  <c:v>2.3004254458200211</c:v>
                </c:pt>
                <c:pt idx="645">
                  <c:v>2.1818947145301175</c:v>
                </c:pt>
                <c:pt idx="646">
                  <c:v>2.0688837803459328</c:v>
                </c:pt>
                <c:pt idx="647">
                  <c:v>1.9668684362729079</c:v>
                </c:pt>
                <c:pt idx="648">
                  <c:v>1.8701850025938482</c:v>
                </c:pt>
                <c:pt idx="649">
                  <c:v>1.782647127682885</c:v>
                </c:pt>
                <c:pt idx="650">
                  <c:v>1.7125460544249651</c:v>
                </c:pt>
                <c:pt idx="651">
                  <c:v>1.6457978423500255</c:v>
                </c:pt>
                <c:pt idx="652">
                  <c:v>1.9070781873811993</c:v>
                </c:pt>
                <c:pt idx="653">
                  <c:v>2.0568923884121784</c:v>
                </c:pt>
                <c:pt idx="654">
                  <c:v>1.965370302297003</c:v>
                </c:pt>
                <c:pt idx="655">
                  <c:v>1.8764825851322335</c:v>
                </c:pt>
                <c:pt idx="656">
                  <c:v>1.7992964246684902</c:v>
                </c:pt>
                <c:pt idx="657">
                  <c:v>1.7337874139050307</c:v>
                </c:pt>
                <c:pt idx="658">
                  <c:v>1.68421562396817</c:v>
                </c:pt>
                <c:pt idx="659">
                  <c:v>1.9987088565083777</c:v>
                </c:pt>
                <c:pt idx="660">
                  <c:v>1.908955332768512</c:v>
                </c:pt>
                <c:pt idx="661">
                  <c:v>1.8355985962496959</c:v>
                </c:pt>
                <c:pt idx="662">
                  <c:v>1.7655573803269533</c:v>
                </c:pt>
                <c:pt idx="663">
                  <c:v>1.7029579334204135</c:v>
                </c:pt>
                <c:pt idx="664">
                  <c:v>1.6439559390292802</c:v>
                </c:pt>
                <c:pt idx="665">
                  <c:v>1.5838869766984971</c:v>
                </c:pt>
                <c:pt idx="666">
                  <c:v>1.5289995361648407</c:v>
                </c:pt>
                <c:pt idx="667">
                  <c:v>1.5357038405284882</c:v>
                </c:pt>
                <c:pt idx="668">
                  <c:v>1.5429036809484027</c:v>
                </c:pt>
                <c:pt idx="669">
                  <c:v>1.4974255026463408</c:v>
                </c:pt>
                <c:pt idx="670">
                  <c:v>1.453991169810475</c:v>
                </c:pt>
                <c:pt idx="671">
                  <c:v>1.4140302062853221</c:v>
                </c:pt>
                <c:pt idx="672">
                  <c:v>1.3636842763059773</c:v>
                </c:pt>
                <c:pt idx="673">
                  <c:v>1.4233855490357237</c:v>
                </c:pt>
                <c:pt idx="674">
                  <c:v>1.6245221950477791</c:v>
                </c:pt>
                <c:pt idx="675">
                  <c:v>1.5781596464735226</c:v>
                </c:pt>
                <c:pt idx="676">
                  <c:v>1.5313624631727063</c:v>
                </c:pt>
                <c:pt idx="677">
                  <c:v>1.4880935241847135</c:v>
                </c:pt>
                <c:pt idx="678">
                  <c:v>1.4458866660626262</c:v>
                </c:pt>
                <c:pt idx="679">
                  <c:v>1.9285250136626255</c:v>
                </c:pt>
                <c:pt idx="680">
                  <c:v>1.866157209233807</c:v>
                </c:pt>
                <c:pt idx="681">
                  <c:v>1.7976488940770823</c:v>
                </c:pt>
                <c:pt idx="682">
                  <c:v>1.7334963694641057</c:v>
                </c:pt>
                <c:pt idx="683">
                  <c:v>1.6789779454360532</c:v>
                </c:pt>
                <c:pt idx="684">
                  <c:v>1.6325237578507297</c:v>
                </c:pt>
                <c:pt idx="685">
                  <c:v>1.5919980427474609</c:v>
                </c:pt>
                <c:pt idx="686">
                  <c:v>1.5569344740950859</c:v>
                </c:pt>
                <c:pt idx="687">
                  <c:v>2.2428794066589139</c:v>
                </c:pt>
                <c:pt idx="688">
                  <c:v>2.1749319345322471</c:v>
                </c:pt>
                <c:pt idx="689">
                  <c:v>2.0965912695659474</c:v>
                </c:pt>
                <c:pt idx="690">
                  <c:v>2.0245476358364556</c:v>
                </c:pt>
                <c:pt idx="691">
                  <c:v>1.9736083020119342</c:v>
                </c:pt>
                <c:pt idx="692">
                  <c:v>1.9265892911253619</c:v>
                </c:pt>
                <c:pt idx="693">
                  <c:v>1.8720765878782597</c:v>
                </c:pt>
                <c:pt idx="694">
                  <c:v>1.8166958055307574</c:v>
                </c:pt>
                <c:pt idx="695">
                  <c:v>1.7742208026689914</c:v>
                </c:pt>
                <c:pt idx="696">
                  <c:v>1.7328891425384569</c:v>
                </c:pt>
                <c:pt idx="697">
                  <c:v>1.6922275548619381</c:v>
                </c:pt>
                <c:pt idx="698">
                  <c:v>1.6420166552720197</c:v>
                </c:pt>
                <c:pt idx="699">
                  <c:v>1.611710093447057</c:v>
                </c:pt>
                <c:pt idx="700">
                  <c:v>1.5894043943527139</c:v>
                </c:pt>
                <c:pt idx="701">
                  <c:v>1.811820763391615</c:v>
                </c:pt>
                <c:pt idx="702">
                  <c:v>1.7748331511073649</c:v>
                </c:pt>
                <c:pt idx="703">
                  <c:v>1.7231653283911625</c:v>
                </c:pt>
                <c:pt idx="704">
                  <c:v>1.6761222362573163</c:v>
                </c:pt>
                <c:pt idx="705">
                  <c:v>1.6285157678963476</c:v>
                </c:pt>
                <c:pt idx="706">
                  <c:v>1.5862004571775734</c:v>
                </c:pt>
                <c:pt idx="707">
                  <c:v>1.5545151177107694</c:v>
                </c:pt>
                <c:pt idx="708">
                  <c:v>1.5272878179367873</c:v>
                </c:pt>
                <c:pt idx="709">
                  <c:v>1.5302480941132954</c:v>
                </c:pt>
                <c:pt idx="710">
                  <c:v>1.4996647391111577</c:v>
                </c:pt>
                <c:pt idx="711">
                  <c:v>1.470567269946562</c:v>
                </c:pt>
                <c:pt idx="712">
                  <c:v>1.4430787793101008</c:v>
                </c:pt>
                <c:pt idx="713">
                  <c:v>1.4404535106363971</c:v>
                </c:pt>
                <c:pt idx="714">
                  <c:v>1.4189861171307636</c:v>
                </c:pt>
                <c:pt idx="715">
                  <c:v>1.397912318161832</c:v>
                </c:pt>
                <c:pt idx="716">
                  <c:v>1.3803153877391667</c:v>
                </c:pt>
                <c:pt idx="717">
                  <c:v>1.3580988130903449</c:v>
                </c:pt>
                <c:pt idx="718">
                  <c:v>1.3377151786722823</c:v>
                </c:pt>
                <c:pt idx="719">
                  <c:v>1.3216423621894653</c:v>
                </c:pt>
                <c:pt idx="720">
                  <c:v>1.3128553690532507</c:v>
                </c:pt>
                <c:pt idx="721">
                  <c:v>1.3031983582646429</c:v>
                </c:pt>
                <c:pt idx="722">
                  <c:v>1.2940617524314613</c:v>
                </c:pt>
                <c:pt idx="723">
                  <c:v>1.2797651936246308</c:v>
                </c:pt>
                <c:pt idx="724">
                  <c:v>1.2683079331789755</c:v>
                </c:pt>
                <c:pt idx="725">
                  <c:v>1.2578852415883446</c:v>
                </c:pt>
                <c:pt idx="726">
                  <c:v>1.2440965294052861</c:v>
                </c:pt>
                <c:pt idx="727">
                  <c:v>1.2396411320060348</c:v>
                </c:pt>
                <c:pt idx="728">
                  <c:v>1.2353938029631375</c:v>
                </c:pt>
                <c:pt idx="729">
                  <c:v>1.228582085319023</c:v>
                </c:pt>
                <c:pt idx="730">
                  <c:v>1.226856596268207</c:v>
                </c:pt>
                <c:pt idx="731">
                  <c:v>1.2208126214973993</c:v>
                </c:pt>
                <c:pt idx="732">
                  <c:v>1.2121504449675478</c:v>
                </c:pt>
                <c:pt idx="733">
                  <c:v>1.2021106851092775</c:v>
                </c:pt>
                <c:pt idx="734">
                  <c:v>1.1954395372757303</c:v>
                </c:pt>
                <c:pt idx="735">
                  <c:v>1.1898791593097977</c:v>
                </c:pt>
                <c:pt idx="736">
                  <c:v>1.1882210195537171</c:v>
                </c:pt>
                <c:pt idx="737">
                  <c:v>1.1819737443403018</c:v>
                </c:pt>
                <c:pt idx="738">
                  <c:v>1.1829544380915862</c:v>
                </c:pt>
                <c:pt idx="739">
                  <c:v>1.1765443653847094</c:v>
                </c:pt>
                <c:pt idx="740">
                  <c:v>1.174641729741021</c:v>
                </c:pt>
                <c:pt idx="741">
                  <c:v>1.1696522682440584</c:v>
                </c:pt>
                <c:pt idx="742">
                  <c:v>1.1744434987721013</c:v>
                </c:pt>
                <c:pt idx="743">
                  <c:v>1.1737930756084769</c:v>
                </c:pt>
                <c:pt idx="744">
                  <c:v>1.168557952320493</c:v>
                </c:pt>
                <c:pt idx="745">
                  <c:v>1.1601108295774134</c:v>
                </c:pt>
                <c:pt idx="746">
                  <c:v>1.1560564877836688</c:v>
                </c:pt>
                <c:pt idx="747">
                  <c:v>1.155773585730218</c:v>
                </c:pt>
                <c:pt idx="748">
                  <c:v>1.1522406241619396</c:v>
                </c:pt>
                <c:pt idx="749">
                  <c:v>1.1615542761162925</c:v>
                </c:pt>
                <c:pt idx="750">
                  <c:v>1.169370082176588</c:v>
                </c:pt>
                <c:pt idx="751">
                  <c:v>1.1578000923022824</c:v>
                </c:pt>
                <c:pt idx="752">
                  <c:v>1.1467514698206356</c:v>
                </c:pt>
                <c:pt idx="753">
                  <c:v>1.1426002896917806</c:v>
                </c:pt>
                <c:pt idx="754">
                  <c:v>1.1425824193731944</c:v>
                </c:pt>
                <c:pt idx="755">
                  <c:v>1.1388273951104226</c:v>
                </c:pt>
                <c:pt idx="756">
                  <c:v>1.138745220489519</c:v>
                </c:pt>
                <c:pt idx="757">
                  <c:v>1.1386628401914722</c:v>
                </c:pt>
                <c:pt idx="758">
                  <c:v>1.1385865899996497</c:v>
                </c:pt>
                <c:pt idx="759">
                  <c:v>1.1385073745826122</c:v>
                </c:pt>
                <c:pt idx="760">
                  <c:v>1.1384327607062359</c:v>
                </c:pt>
                <c:pt idx="761">
                  <c:v>1.1383562311620721</c:v>
                </c:pt>
                <c:pt idx="762">
                  <c:v>1.1382848768723808</c:v>
                </c:pt>
                <c:pt idx="763">
                  <c:v>1.1382152580483664</c:v>
                </c:pt>
                <c:pt idx="764">
                  <c:v>1.1413545849449056</c:v>
                </c:pt>
                <c:pt idx="765">
                  <c:v>1.138073055914387</c:v>
                </c:pt>
                <c:pt idx="766">
                  <c:v>1.1447876524710585</c:v>
                </c:pt>
                <c:pt idx="767">
                  <c:v>1.9230811207211196</c:v>
                </c:pt>
                <c:pt idx="768">
                  <c:v>1.8733556457989768</c:v>
                </c:pt>
                <c:pt idx="769">
                  <c:v>1.8220412709805687</c:v>
                </c:pt>
                <c:pt idx="770">
                  <c:v>1.7740615913003139</c:v>
                </c:pt>
                <c:pt idx="771">
                  <c:v>1.7264960850347406</c:v>
                </c:pt>
                <c:pt idx="772">
                  <c:v>1.6825288345077418</c:v>
                </c:pt>
                <c:pt idx="773">
                  <c:v>1.6392078402079557</c:v>
                </c:pt>
                <c:pt idx="774">
                  <c:v>1.605230193139739</c:v>
                </c:pt>
                <c:pt idx="775">
                  <c:v>1.5625967808545471</c:v>
                </c:pt>
                <c:pt idx="776">
                  <c:v>1.5281241439007387</c:v>
                </c:pt>
                <c:pt idx="777">
                  <c:v>1.4946508337864286</c:v>
                </c:pt>
                <c:pt idx="778">
                  <c:v>1.4653713123269647</c:v>
                </c:pt>
                <c:pt idx="779">
                  <c:v>1.4382259181329233</c:v>
                </c:pt>
                <c:pt idx="780">
                  <c:v>1.4129634564965914</c:v>
                </c:pt>
                <c:pt idx="781">
                  <c:v>1.3874597468733854</c:v>
                </c:pt>
                <c:pt idx="782">
                  <c:v>1.3904782904816533</c:v>
                </c:pt>
                <c:pt idx="783">
                  <c:v>1.7829289191863826</c:v>
                </c:pt>
                <c:pt idx="784">
                  <c:v>1.7401391932454544</c:v>
                </c:pt>
                <c:pt idx="785">
                  <c:v>1.7128329392594794</c:v>
                </c:pt>
                <c:pt idx="786">
                  <c:v>1.6641514181795412</c:v>
                </c:pt>
                <c:pt idx="787">
                  <c:v>1.6207129122033059</c:v>
                </c:pt>
                <c:pt idx="788">
                  <c:v>1.5800747489955018</c:v>
                </c:pt>
                <c:pt idx="789">
                  <c:v>1.5702902904050839</c:v>
                </c:pt>
                <c:pt idx="790">
                  <c:v>1.625333601723618</c:v>
                </c:pt>
                <c:pt idx="791">
                  <c:v>1.6649514202191587</c:v>
                </c:pt>
                <c:pt idx="792">
                  <c:v>1.61603103863396</c:v>
                </c:pt>
                <c:pt idx="793">
                  <c:v>1.572358674458852</c:v>
                </c:pt>
                <c:pt idx="794">
                  <c:v>1.8792198706914032</c:v>
                </c:pt>
                <c:pt idx="795">
                  <c:v>2.4970359781775722</c:v>
                </c:pt>
                <c:pt idx="796">
                  <c:v>2.4186340698792086</c:v>
                </c:pt>
                <c:pt idx="797">
                  <c:v>2.3195230061281915</c:v>
                </c:pt>
                <c:pt idx="798">
                  <c:v>2.4002401490224097</c:v>
                </c:pt>
                <c:pt idx="799">
                  <c:v>2.3409085311695188</c:v>
                </c:pt>
                <c:pt idx="800">
                  <c:v>2.2456891454453638</c:v>
                </c:pt>
                <c:pt idx="801">
                  <c:v>2.159459391626747</c:v>
                </c:pt>
                <c:pt idx="802">
                  <c:v>2.07527568834848</c:v>
                </c:pt>
                <c:pt idx="803">
                  <c:v>1.9973942204051762</c:v>
                </c:pt>
                <c:pt idx="804">
                  <c:v>1.9309808219928404</c:v>
                </c:pt>
                <c:pt idx="805">
                  <c:v>1.8630599532418968</c:v>
                </c:pt>
                <c:pt idx="806">
                  <c:v>2.062447513331795</c:v>
                </c:pt>
                <c:pt idx="807">
                  <c:v>2.0818242598889007</c:v>
                </c:pt>
                <c:pt idx="808">
                  <c:v>2.0021424140183637</c:v>
                </c:pt>
                <c:pt idx="809">
                  <c:v>1.9268977640625307</c:v>
                </c:pt>
                <c:pt idx="810">
                  <c:v>1.8617980600219708</c:v>
                </c:pt>
                <c:pt idx="811">
                  <c:v>1.8249889966235082</c:v>
                </c:pt>
                <c:pt idx="812">
                  <c:v>1.9885563842137068</c:v>
                </c:pt>
                <c:pt idx="813">
                  <c:v>1.9852779391986135</c:v>
                </c:pt>
                <c:pt idx="814">
                  <c:v>1.914050571978654</c:v>
                </c:pt>
                <c:pt idx="815">
                  <c:v>1.8467916072471766</c:v>
                </c:pt>
                <c:pt idx="816">
                  <c:v>1.7834668151567308</c:v>
                </c:pt>
                <c:pt idx="817">
                  <c:v>1.7258030780955229</c:v>
                </c:pt>
                <c:pt idx="818">
                  <c:v>1.7081277718027263</c:v>
                </c:pt>
                <c:pt idx="819">
                  <c:v>1.874236179054015</c:v>
                </c:pt>
                <c:pt idx="820">
                  <c:v>2.3380099026737851</c:v>
                </c:pt>
                <c:pt idx="821">
                  <c:v>2.2366127878453606</c:v>
                </c:pt>
                <c:pt idx="822">
                  <c:v>2.1372019392551813</c:v>
                </c:pt>
                <c:pt idx="823">
                  <c:v>2.4755123072349594</c:v>
                </c:pt>
                <c:pt idx="824">
                  <c:v>2.3751657999032458</c:v>
                </c:pt>
                <c:pt idx="825">
                  <c:v>2.2951144646057298</c:v>
                </c:pt>
                <c:pt idx="826">
                  <c:v>2.2017320164440974</c:v>
                </c:pt>
                <c:pt idx="827">
                  <c:v>2.1098827005894152</c:v>
                </c:pt>
                <c:pt idx="828">
                  <c:v>2.018261616857326</c:v>
                </c:pt>
                <c:pt idx="829">
                  <c:v>2.1064129522579211</c:v>
                </c:pt>
                <c:pt idx="830">
                  <c:v>2.1831564756181518</c:v>
                </c:pt>
                <c:pt idx="831">
                  <c:v>2.5633517726652726</c:v>
                </c:pt>
                <c:pt idx="832">
                  <c:v>2.6676096459868059</c:v>
                </c:pt>
                <c:pt idx="833">
                  <c:v>2.68954874521084</c:v>
                </c:pt>
                <c:pt idx="834">
                  <c:v>3.3395920219489339</c:v>
                </c:pt>
                <c:pt idx="835">
                  <c:v>2.8701571117334894</c:v>
                </c:pt>
                <c:pt idx="836">
                  <c:v>2.7404957766587863</c:v>
                </c:pt>
                <c:pt idx="837">
                  <c:v>2.6603205301278017</c:v>
                </c:pt>
                <c:pt idx="838">
                  <c:v>2.599009184875178</c:v>
                </c:pt>
                <c:pt idx="839">
                  <c:v>2.5314001843775591</c:v>
                </c:pt>
                <c:pt idx="840">
                  <c:v>2.504915330839367</c:v>
                </c:pt>
                <c:pt idx="841">
                  <c:v>2.4173589561103208</c:v>
                </c:pt>
                <c:pt idx="842">
                  <c:v>2.4824567894537495</c:v>
                </c:pt>
                <c:pt idx="843">
                  <c:v>2.5102673215710953</c:v>
                </c:pt>
                <c:pt idx="844">
                  <c:v>2.4700990099451787</c:v>
                </c:pt>
                <c:pt idx="845">
                  <c:v>2.3885929593070934</c:v>
                </c:pt>
                <c:pt idx="846">
                  <c:v>2.4781239199897502</c:v>
                </c:pt>
                <c:pt idx="847">
                  <c:v>2.408315726206387</c:v>
                </c:pt>
                <c:pt idx="848">
                  <c:v>2.2919288454309275</c:v>
                </c:pt>
                <c:pt idx="849">
                  <c:v>2.2143104371904974</c:v>
                </c:pt>
                <c:pt idx="850">
                  <c:v>2.1433570063224789</c:v>
                </c:pt>
                <c:pt idx="851">
                  <c:v>2.0489774243953889</c:v>
                </c:pt>
                <c:pt idx="852">
                  <c:v>2.2671300768875762</c:v>
                </c:pt>
                <c:pt idx="853">
                  <c:v>2.591206324867092</c:v>
                </c:pt>
                <c:pt idx="854">
                  <c:v>2.6168626137082533</c:v>
                </c:pt>
                <c:pt idx="855">
                  <c:v>2.4842404404895033</c:v>
                </c:pt>
                <c:pt idx="856">
                  <c:v>2.5087532699367312</c:v>
                </c:pt>
                <c:pt idx="857">
                  <c:v>2.3747980031712581</c:v>
                </c:pt>
                <c:pt idx="858">
                  <c:v>2.2480134663965416</c:v>
                </c:pt>
                <c:pt idx="859">
                  <c:v>2.2356321395708916</c:v>
                </c:pt>
                <c:pt idx="860">
                  <c:v>2.1738665749902042</c:v>
                </c:pt>
                <c:pt idx="861">
                  <c:v>2.0681752340059796</c:v>
                </c:pt>
                <c:pt idx="862">
                  <c:v>1.9632639062036654</c:v>
                </c:pt>
                <c:pt idx="863">
                  <c:v>1.8587454085119837</c:v>
                </c:pt>
                <c:pt idx="864">
                  <c:v>1.7501979019525129</c:v>
                </c:pt>
                <c:pt idx="865">
                  <c:v>1.9861192305674065</c:v>
                </c:pt>
                <c:pt idx="866">
                  <c:v>1.8727092528151377</c:v>
                </c:pt>
                <c:pt idx="867">
                  <c:v>1.8192132765721278</c:v>
                </c:pt>
                <c:pt idx="868">
                  <c:v>1.9465822135914834</c:v>
                </c:pt>
                <c:pt idx="869">
                  <c:v>1.8290705451826461</c:v>
                </c:pt>
                <c:pt idx="870">
                  <c:v>1.7329822546711489</c:v>
                </c:pt>
                <c:pt idx="871">
                  <c:v>1.6304129477603415</c:v>
                </c:pt>
                <c:pt idx="872">
                  <c:v>1.6435448031672784</c:v>
                </c:pt>
                <c:pt idx="873">
                  <c:v>1.5519434720896579</c:v>
                </c:pt>
                <c:pt idx="874">
                  <c:v>1.4604317781218938</c:v>
                </c:pt>
                <c:pt idx="875">
                  <c:v>1.4550973899265012</c:v>
                </c:pt>
                <c:pt idx="876">
                  <c:v>1.3748282265289535</c:v>
                </c:pt>
                <c:pt idx="877">
                  <c:v>1.3982113603516499</c:v>
                </c:pt>
                <c:pt idx="878">
                  <c:v>1.3897345109217634</c:v>
                </c:pt>
                <c:pt idx="879">
                  <c:v>1.533358177123421</c:v>
                </c:pt>
                <c:pt idx="880">
                  <c:v>1.4455574590002698</c:v>
                </c:pt>
                <c:pt idx="881">
                  <c:v>1.5502573450286046</c:v>
                </c:pt>
                <c:pt idx="882">
                  <c:v>1.8211091927318133</c:v>
                </c:pt>
                <c:pt idx="883">
                  <c:v>1.7612533527258958</c:v>
                </c:pt>
                <c:pt idx="884">
                  <c:v>1.8159684846710715</c:v>
                </c:pt>
                <c:pt idx="885">
                  <c:v>1.7388559835192057</c:v>
                </c:pt>
                <c:pt idx="886">
                  <c:v>1.6639415060535789</c:v>
                </c:pt>
                <c:pt idx="887">
                  <c:v>1.659770528304882</c:v>
                </c:pt>
                <c:pt idx="888">
                  <c:v>1.5589160622880387</c:v>
                </c:pt>
                <c:pt idx="889">
                  <c:v>1.600758686536611</c:v>
                </c:pt>
                <c:pt idx="890">
                  <c:v>1.9673353148166544</c:v>
                </c:pt>
                <c:pt idx="891">
                  <c:v>1.8875087575396692</c:v>
                </c:pt>
                <c:pt idx="892">
                  <c:v>1.8172334724154187</c:v>
                </c:pt>
                <c:pt idx="893">
                  <c:v>1.8078349650083805</c:v>
                </c:pt>
                <c:pt idx="894">
                  <c:v>1.7274251647152123</c:v>
                </c:pt>
                <c:pt idx="895">
                  <c:v>1.6277944269390758</c:v>
                </c:pt>
                <c:pt idx="896">
                  <c:v>1.5353121612375733</c:v>
                </c:pt>
                <c:pt idx="897">
                  <c:v>1.5973813251944053</c:v>
                </c:pt>
                <c:pt idx="898">
                  <c:v>1.8324189071167609</c:v>
                </c:pt>
                <c:pt idx="899">
                  <c:v>1.6994192004564153</c:v>
                </c:pt>
                <c:pt idx="900">
                  <c:v>3.4176953895745781</c:v>
                </c:pt>
                <c:pt idx="901">
                  <c:v>2.8346084187883811</c:v>
                </c:pt>
                <c:pt idx="902">
                  <c:v>2.7313869627113725</c:v>
                </c:pt>
                <c:pt idx="903">
                  <c:v>5.0266018411528401</c:v>
                </c:pt>
                <c:pt idx="904">
                  <c:v>3.8553884421631883</c:v>
                </c:pt>
                <c:pt idx="905">
                  <c:v>2.9181895963213309</c:v>
                </c:pt>
                <c:pt idx="906">
                  <c:v>2.795879054126468</c:v>
                </c:pt>
                <c:pt idx="907">
                  <c:v>2.6212381692428401</c:v>
                </c:pt>
                <c:pt idx="908">
                  <c:v>2.4342281737383122</c:v>
                </c:pt>
                <c:pt idx="909">
                  <c:v>2.2721667031733439</c:v>
                </c:pt>
                <c:pt idx="910">
                  <c:v>2.1490877647257225</c:v>
                </c:pt>
                <c:pt idx="911">
                  <c:v>1.9980986363350635</c:v>
                </c:pt>
                <c:pt idx="912">
                  <c:v>2.2372777885870425</c:v>
                </c:pt>
                <c:pt idx="913">
                  <c:v>2.1107742387179211</c:v>
                </c:pt>
                <c:pt idx="914">
                  <c:v>2.2728398544365991</c:v>
                </c:pt>
                <c:pt idx="915">
                  <c:v>2.1259327442032676</c:v>
                </c:pt>
                <c:pt idx="916">
                  <c:v>2.0085457748480016</c:v>
                </c:pt>
                <c:pt idx="917">
                  <c:v>2.6598940402473916</c:v>
                </c:pt>
                <c:pt idx="918">
                  <c:v>3.5998338771345022</c:v>
                </c:pt>
                <c:pt idx="919">
                  <c:v>3.4640567049623052</c:v>
                </c:pt>
                <c:pt idx="920">
                  <c:v>4.5387526077625306</c:v>
                </c:pt>
                <c:pt idx="921">
                  <c:v>3.3529457327597458</c:v>
                </c:pt>
                <c:pt idx="922">
                  <c:v>2.8341987035330982</c:v>
                </c:pt>
                <c:pt idx="923">
                  <c:v>4.0354066401937638</c:v>
                </c:pt>
                <c:pt idx="924">
                  <c:v>3.3214837953823735</c:v>
                </c:pt>
                <c:pt idx="925">
                  <c:v>3.2397624601065163</c:v>
                </c:pt>
                <c:pt idx="926">
                  <c:v>2.849912722418475</c:v>
                </c:pt>
                <c:pt idx="927">
                  <c:v>2.6460091707213684</c:v>
                </c:pt>
                <c:pt idx="928">
                  <c:v>2.4441708610506483</c:v>
                </c:pt>
                <c:pt idx="929">
                  <c:v>2.3199025804744897</c:v>
                </c:pt>
                <c:pt idx="930">
                  <c:v>2.1545794240623222</c:v>
                </c:pt>
                <c:pt idx="931">
                  <c:v>4.1536161485008627</c:v>
                </c:pt>
                <c:pt idx="932">
                  <c:v>4.6347310463153111</c:v>
                </c:pt>
                <c:pt idx="933">
                  <c:v>4.095132614930268</c:v>
                </c:pt>
                <c:pt idx="934">
                  <c:v>3.2696818864725792</c:v>
                </c:pt>
                <c:pt idx="935">
                  <c:v>2.8323014731205856</c:v>
                </c:pt>
                <c:pt idx="936">
                  <c:v>2.6736299417664631</c:v>
                </c:pt>
                <c:pt idx="937">
                  <c:v>2.4867528283719889</c:v>
                </c:pt>
                <c:pt idx="938">
                  <c:v>2.3935950123696195</c:v>
                </c:pt>
                <c:pt idx="939">
                  <c:v>2.8536311035254691</c:v>
                </c:pt>
                <c:pt idx="940">
                  <c:v>2.8867831399547574</c:v>
                </c:pt>
                <c:pt idx="941">
                  <c:v>2.7093193130301954</c:v>
                </c:pt>
                <c:pt idx="942">
                  <c:v>2.5042730728150184</c:v>
                </c:pt>
                <c:pt idx="943">
                  <c:v>2.3085521228685746</c:v>
                </c:pt>
                <c:pt idx="944">
                  <c:v>2.1723159205678608</c:v>
                </c:pt>
                <c:pt idx="945">
                  <c:v>2.0059612660661785</c:v>
                </c:pt>
                <c:pt idx="946">
                  <c:v>1.8637449275359996</c:v>
                </c:pt>
                <c:pt idx="947">
                  <c:v>1.7475423625683333</c:v>
                </c:pt>
                <c:pt idx="948">
                  <c:v>2.039011594552453</c:v>
                </c:pt>
                <c:pt idx="949">
                  <c:v>1.9147836332375032</c:v>
                </c:pt>
                <c:pt idx="950">
                  <c:v>1.792901463742103</c:v>
                </c:pt>
                <c:pt idx="951">
                  <c:v>1.6741017174500525</c:v>
                </c:pt>
                <c:pt idx="952">
                  <c:v>1.5579980517494039</c:v>
                </c:pt>
                <c:pt idx="953">
                  <c:v>1.7485799474037067</c:v>
                </c:pt>
                <c:pt idx="954">
                  <c:v>1.6355372075764893</c:v>
                </c:pt>
                <c:pt idx="955">
                  <c:v>1.6100692995834791</c:v>
                </c:pt>
                <c:pt idx="956">
                  <c:v>2.0356254232112776</c:v>
                </c:pt>
                <c:pt idx="957">
                  <c:v>1.9719637298391153</c:v>
                </c:pt>
                <c:pt idx="958">
                  <c:v>1.813054343444459</c:v>
                </c:pt>
                <c:pt idx="959">
                  <c:v>2.5764221834987238</c:v>
                </c:pt>
                <c:pt idx="960">
                  <c:v>2.7002842622851633</c:v>
                </c:pt>
                <c:pt idx="961">
                  <c:v>2.5541553190690074</c:v>
                </c:pt>
                <c:pt idx="962">
                  <c:v>2.3597387667570193</c:v>
                </c:pt>
                <c:pt idx="963">
                  <c:v>2.1753846326579453</c:v>
                </c:pt>
                <c:pt idx="964">
                  <c:v>2.0904543545578402</c:v>
                </c:pt>
                <c:pt idx="965">
                  <c:v>1.9742757229210453</c:v>
                </c:pt>
                <c:pt idx="966">
                  <c:v>1.86221208967503</c:v>
                </c:pt>
                <c:pt idx="967">
                  <c:v>1.7136582838786929</c:v>
                </c:pt>
                <c:pt idx="968">
                  <c:v>1.5756175311449694</c:v>
                </c:pt>
                <c:pt idx="969">
                  <c:v>1.44780438835812</c:v>
                </c:pt>
                <c:pt idx="970">
                  <c:v>1.3422466632286187</c:v>
                </c:pt>
                <c:pt idx="971">
                  <c:v>1.250125092539452</c:v>
                </c:pt>
                <c:pt idx="972">
                  <c:v>1.319146807527886</c:v>
                </c:pt>
                <c:pt idx="973">
                  <c:v>1.3330657133264807</c:v>
                </c:pt>
                <c:pt idx="974">
                  <c:v>1.3586004777164988</c:v>
                </c:pt>
                <c:pt idx="975">
                  <c:v>1.5638986407869968</c:v>
                </c:pt>
                <c:pt idx="976">
                  <c:v>1.4891043667045794</c:v>
                </c:pt>
                <c:pt idx="977">
                  <c:v>1.4154418701652223</c:v>
                </c:pt>
                <c:pt idx="978">
                  <c:v>1.3743934165166012</c:v>
                </c:pt>
                <c:pt idx="979">
                  <c:v>1.3597196862701664</c:v>
                </c:pt>
                <c:pt idx="980">
                  <c:v>1.2806393143028023</c:v>
                </c:pt>
                <c:pt idx="981">
                  <c:v>1.2085035816609677</c:v>
                </c:pt>
                <c:pt idx="982">
                  <c:v>1.139692261911196</c:v>
                </c:pt>
                <c:pt idx="983">
                  <c:v>1.1228389978991542</c:v>
                </c:pt>
                <c:pt idx="984">
                  <c:v>1.2543593932437265</c:v>
                </c:pt>
                <c:pt idx="985">
                  <c:v>1.2080802111065936</c:v>
                </c:pt>
                <c:pt idx="986">
                  <c:v>1.1338017502667539</c:v>
                </c:pt>
                <c:pt idx="987">
                  <c:v>1.1224471028624892</c:v>
                </c:pt>
                <c:pt idx="988">
                  <c:v>1.1222363234878705</c:v>
                </c:pt>
                <c:pt idx="989">
                  <c:v>1.1219936980711596</c:v>
                </c:pt>
                <c:pt idx="990">
                  <c:v>1.121914910121965</c:v>
                </c:pt>
                <c:pt idx="991">
                  <c:v>1.295130436300302</c:v>
                </c:pt>
                <c:pt idx="992">
                  <c:v>1.8932862213004706</c:v>
                </c:pt>
                <c:pt idx="993">
                  <c:v>1.7882390665907431</c:v>
                </c:pt>
                <c:pt idx="994">
                  <c:v>1.7700408334614364</c:v>
                </c:pt>
                <c:pt idx="995">
                  <c:v>1.7959895335817162</c:v>
                </c:pt>
                <c:pt idx="996">
                  <c:v>2.3533491834569231</c:v>
                </c:pt>
                <c:pt idx="997">
                  <c:v>2.2198426203548287</c:v>
                </c:pt>
                <c:pt idx="998">
                  <c:v>2.1148391880740971</c:v>
                </c:pt>
                <c:pt idx="999">
                  <c:v>1.9853046807098351</c:v>
                </c:pt>
                <c:pt idx="1000">
                  <c:v>1.8720270845689044</c:v>
                </c:pt>
                <c:pt idx="1001">
                  <c:v>1.8048133283647669</c:v>
                </c:pt>
                <c:pt idx="1002">
                  <c:v>1.708081050213347</c:v>
                </c:pt>
                <c:pt idx="1003">
                  <c:v>4.0272912630818363</c:v>
                </c:pt>
                <c:pt idx="1004">
                  <c:v>2.9873069034492765</c:v>
                </c:pt>
                <c:pt idx="1005">
                  <c:v>2.7979072119113964</c:v>
                </c:pt>
                <c:pt idx="1006">
                  <c:v>2.7657836525584525</c:v>
                </c:pt>
                <c:pt idx="1007">
                  <c:v>2.7379377468016655</c:v>
                </c:pt>
                <c:pt idx="1008">
                  <c:v>2.5780423043184491</c:v>
                </c:pt>
                <c:pt idx="1009">
                  <c:v>2.6014804545254147</c:v>
                </c:pt>
                <c:pt idx="1010">
                  <c:v>2.5693334953001381</c:v>
                </c:pt>
                <c:pt idx="1011">
                  <c:v>2.4219938868547377</c:v>
                </c:pt>
                <c:pt idx="1012">
                  <c:v>2.2973131223546632</c:v>
                </c:pt>
                <c:pt idx="1013">
                  <c:v>2.1770478812652447</c:v>
                </c:pt>
                <c:pt idx="1014">
                  <c:v>2.0639987909788755</c:v>
                </c:pt>
                <c:pt idx="1015">
                  <c:v>1.9611224722679288</c:v>
                </c:pt>
                <c:pt idx="1016">
                  <c:v>1.8645741747160445</c:v>
                </c:pt>
                <c:pt idx="1017">
                  <c:v>1.7796906650040805</c:v>
                </c:pt>
                <c:pt idx="1018">
                  <c:v>1.6915799190693677</c:v>
                </c:pt>
                <c:pt idx="1019">
                  <c:v>1.6147634191570903</c:v>
                </c:pt>
                <c:pt idx="1020">
                  <c:v>2.1909888544545111</c:v>
                </c:pt>
                <c:pt idx="1021">
                  <c:v>2.4928921078292321</c:v>
                </c:pt>
                <c:pt idx="1022">
                  <c:v>2.3801198965719763</c:v>
                </c:pt>
                <c:pt idx="1023">
                  <c:v>2.2589910987185116</c:v>
                </c:pt>
                <c:pt idx="1024">
                  <c:v>2.1480083116994697</c:v>
                </c:pt>
                <c:pt idx="1025">
                  <c:v>2.0384050049570051</c:v>
                </c:pt>
                <c:pt idx="1026">
                  <c:v>2.2630693036207052</c:v>
                </c:pt>
                <c:pt idx="1027">
                  <c:v>2.1580155549660636</c:v>
                </c:pt>
                <c:pt idx="1028">
                  <c:v>2.0532842767701003</c:v>
                </c:pt>
                <c:pt idx="1029">
                  <c:v>1.9575712277277701</c:v>
                </c:pt>
                <c:pt idx="1030">
                  <c:v>1.8790001755133332</c:v>
                </c:pt>
                <c:pt idx="1031">
                  <c:v>1.9267650825136657</c:v>
                </c:pt>
                <c:pt idx="1032">
                  <c:v>1.8477295262999851</c:v>
                </c:pt>
                <c:pt idx="1033">
                  <c:v>1.7724870855588946</c:v>
                </c:pt>
                <c:pt idx="1034">
                  <c:v>1.7054134827983305</c:v>
                </c:pt>
                <c:pt idx="1035">
                  <c:v>1.6519016323023969</c:v>
                </c:pt>
                <c:pt idx="1036">
                  <c:v>1.5949258417433481</c:v>
                </c:pt>
                <c:pt idx="1037">
                  <c:v>1.5420550563584274</c:v>
                </c:pt>
                <c:pt idx="1038">
                  <c:v>1.4921704375136886</c:v>
                </c:pt>
                <c:pt idx="1039">
                  <c:v>1.4485612999513255</c:v>
                </c:pt>
                <c:pt idx="1040">
                  <c:v>1.4461574965689117</c:v>
                </c:pt>
                <c:pt idx="1041">
                  <c:v>1.4070808886351309</c:v>
                </c:pt>
                <c:pt idx="1042">
                  <c:v>1.3742388916907715</c:v>
                </c:pt>
                <c:pt idx="1043">
                  <c:v>1.3367847982753431</c:v>
                </c:pt>
                <c:pt idx="1044">
                  <c:v>1.3042212758193281</c:v>
                </c:pt>
                <c:pt idx="1045">
                  <c:v>1.5864078163272264</c:v>
                </c:pt>
                <c:pt idx="1046">
                  <c:v>1.5758629535134165</c:v>
                </c:pt>
                <c:pt idx="1047">
                  <c:v>1.5557910033728377</c:v>
                </c:pt>
                <c:pt idx="1048">
                  <c:v>1.5178585471549699</c:v>
                </c:pt>
                <c:pt idx="1049">
                  <c:v>1.4995905409218595</c:v>
                </c:pt>
                <c:pt idx="1050">
                  <c:v>1.4586185527036917</c:v>
                </c:pt>
                <c:pt idx="1051">
                  <c:v>1.9680796874029967</c:v>
                </c:pt>
                <c:pt idx="1052">
                  <c:v>1.894980628933304</c:v>
                </c:pt>
                <c:pt idx="1053">
                  <c:v>1.8304839054871711</c:v>
                </c:pt>
                <c:pt idx="1054">
                  <c:v>1.7724449214811056</c:v>
                </c:pt>
                <c:pt idx="1055">
                  <c:v>1.7187853241720075</c:v>
                </c:pt>
                <c:pt idx="1056">
                  <c:v>1.6698687018158354</c:v>
                </c:pt>
                <c:pt idx="1057">
                  <c:v>1.6405798820162567</c:v>
                </c:pt>
                <c:pt idx="1058">
                  <c:v>1.5946052975927416</c:v>
                </c:pt>
                <c:pt idx="1059">
                  <c:v>1.5519440961753359</c:v>
                </c:pt>
                <c:pt idx="1060">
                  <c:v>1.763975319983704</c:v>
                </c:pt>
                <c:pt idx="1061">
                  <c:v>1.7150713982888495</c:v>
                </c:pt>
                <c:pt idx="1062">
                  <c:v>1.6690666156056211</c:v>
                </c:pt>
                <c:pt idx="1063">
                  <c:v>1.6324101624367375</c:v>
                </c:pt>
                <c:pt idx="1064">
                  <c:v>1.5838889993796006</c:v>
                </c:pt>
                <c:pt idx="1065">
                  <c:v>1.5441808110022657</c:v>
                </c:pt>
                <c:pt idx="1066">
                  <c:v>1.508099167934797</c:v>
                </c:pt>
                <c:pt idx="1067">
                  <c:v>1.4695611749760007</c:v>
                </c:pt>
                <c:pt idx="1068">
                  <c:v>1.456745965073541</c:v>
                </c:pt>
                <c:pt idx="1069">
                  <c:v>1.4376209509926818</c:v>
                </c:pt>
                <c:pt idx="1070">
                  <c:v>1.4297285682988936</c:v>
                </c:pt>
                <c:pt idx="1071">
                  <c:v>1.4105244052625225</c:v>
                </c:pt>
                <c:pt idx="1072">
                  <c:v>1.3921614478103441</c:v>
                </c:pt>
                <c:pt idx="1073">
                  <c:v>1.371816430570221</c:v>
                </c:pt>
                <c:pt idx="1074">
                  <c:v>1.3539610789162466</c:v>
                </c:pt>
                <c:pt idx="1075">
                  <c:v>1.340540049596149</c:v>
                </c:pt>
                <c:pt idx="1076">
                  <c:v>1.3218667396245263</c:v>
                </c:pt>
                <c:pt idx="1077">
                  <c:v>1.3029972140033785</c:v>
                </c:pt>
                <c:pt idx="1078">
                  <c:v>1.2928931601819453</c:v>
                </c:pt>
                <c:pt idx="1079">
                  <c:v>1.4164473810476641</c:v>
                </c:pt>
                <c:pt idx="1080">
                  <c:v>1.3892508771429695</c:v>
                </c:pt>
                <c:pt idx="1081">
                  <c:v>1.3614960551450463</c:v>
                </c:pt>
                <c:pt idx="1082">
                  <c:v>1.3395519278145218</c:v>
                </c:pt>
                <c:pt idx="1083">
                  <c:v>1.3227868004316461</c:v>
                </c:pt>
                <c:pt idx="1084">
                  <c:v>1.3078151467278039</c:v>
                </c:pt>
                <c:pt idx="1085">
                  <c:v>1.2898157063382456</c:v>
                </c:pt>
                <c:pt idx="1086">
                  <c:v>1.2914686182773838</c:v>
                </c:pt>
                <c:pt idx="1087">
                  <c:v>1.281499104288907</c:v>
                </c:pt>
                <c:pt idx="1088">
                  <c:v>1.2680542597404754</c:v>
                </c:pt>
                <c:pt idx="1089">
                  <c:v>1.2650762133810991</c:v>
                </c:pt>
                <c:pt idx="1090">
                  <c:v>1.2606811476103803</c:v>
                </c:pt>
                <c:pt idx="1091">
                  <c:v>1.2485692770032097</c:v>
                </c:pt>
                <c:pt idx="1092">
                  <c:v>1.2319432063666709</c:v>
                </c:pt>
                <c:pt idx="1093">
                  <c:v>1.3056821441980291</c:v>
                </c:pt>
                <c:pt idx="1094">
                  <c:v>1.6368110903867663</c:v>
                </c:pt>
                <c:pt idx="1095">
                  <c:v>1.5979848799168925</c:v>
                </c:pt>
                <c:pt idx="1096">
                  <c:v>1.5768018103287229</c:v>
                </c:pt>
                <c:pt idx="1097">
                  <c:v>1.5594132247189052</c:v>
                </c:pt>
                <c:pt idx="1098">
                  <c:v>1.5333754298557651</c:v>
                </c:pt>
                <c:pt idx="1099">
                  <c:v>1.5057770200339808</c:v>
                </c:pt>
                <c:pt idx="1100">
                  <c:v>1.4776652116671423</c:v>
                </c:pt>
                <c:pt idx="1101">
                  <c:v>1.450791707081132</c:v>
                </c:pt>
                <c:pt idx="1102">
                  <c:v>1.4247464126008325</c:v>
                </c:pt>
                <c:pt idx="1103">
                  <c:v>1.4009425649990859</c:v>
                </c:pt>
                <c:pt idx="1104">
                  <c:v>1.3798682816625065</c:v>
                </c:pt>
                <c:pt idx="1105">
                  <c:v>1.3600119759118172</c:v>
                </c:pt>
                <c:pt idx="1106">
                  <c:v>1.3398417626938939</c:v>
                </c:pt>
                <c:pt idx="1107">
                  <c:v>1.3338482120194062</c:v>
                </c:pt>
                <c:pt idx="1108">
                  <c:v>1.3265268770413106</c:v>
                </c:pt>
                <c:pt idx="1109">
                  <c:v>1.3862537439880036</c:v>
                </c:pt>
                <c:pt idx="1110">
                  <c:v>1.362926695461409</c:v>
                </c:pt>
                <c:pt idx="1111">
                  <c:v>1.341543417206325</c:v>
                </c:pt>
                <c:pt idx="1112">
                  <c:v>1.3213852169986271</c:v>
                </c:pt>
                <c:pt idx="1113">
                  <c:v>1.3086326574199703</c:v>
                </c:pt>
                <c:pt idx="1114">
                  <c:v>1.2930253621682823</c:v>
                </c:pt>
                <c:pt idx="1115">
                  <c:v>1.2773384901949481</c:v>
                </c:pt>
                <c:pt idx="1116">
                  <c:v>1.2646730870871847</c:v>
                </c:pt>
                <c:pt idx="1117">
                  <c:v>1.3168281158850645</c:v>
                </c:pt>
                <c:pt idx="1118">
                  <c:v>1.2958942231451038</c:v>
                </c:pt>
                <c:pt idx="1119">
                  <c:v>1.2798171042684372</c:v>
                </c:pt>
                <c:pt idx="1120">
                  <c:v>1.274174923688687</c:v>
                </c:pt>
                <c:pt idx="1121">
                  <c:v>1.2625251625097496</c:v>
                </c:pt>
                <c:pt idx="1122">
                  <c:v>1.2518583946281223</c:v>
                </c:pt>
                <c:pt idx="1123">
                  <c:v>1.2404572890540606</c:v>
                </c:pt>
                <c:pt idx="1124">
                  <c:v>1.2278221192208403</c:v>
                </c:pt>
                <c:pt idx="1125">
                  <c:v>1.2160228317634765</c:v>
                </c:pt>
                <c:pt idx="1126">
                  <c:v>1.2087790304021433</c:v>
                </c:pt>
                <c:pt idx="1127">
                  <c:v>1.203406729453361</c:v>
                </c:pt>
                <c:pt idx="1128">
                  <c:v>1.6874723671954075</c:v>
                </c:pt>
                <c:pt idx="1129">
                  <c:v>1.64727882374005</c:v>
                </c:pt>
                <c:pt idx="1130">
                  <c:v>1.7182703155099097</c:v>
                </c:pt>
                <c:pt idx="1131">
                  <c:v>1.678911262372166</c:v>
                </c:pt>
                <c:pt idx="1132">
                  <c:v>1.6304976318761262</c:v>
                </c:pt>
                <c:pt idx="1133">
                  <c:v>1.6120702211320479</c:v>
                </c:pt>
                <c:pt idx="1134">
                  <c:v>1.58596963342159</c:v>
                </c:pt>
                <c:pt idx="1135">
                  <c:v>1.5506546523729545</c:v>
                </c:pt>
                <c:pt idx="1136">
                  <c:v>1.522728982855452</c:v>
                </c:pt>
                <c:pt idx="1137">
                  <c:v>1.4915366061058701</c:v>
                </c:pt>
                <c:pt idx="1138">
                  <c:v>1.4619935537012987</c:v>
                </c:pt>
                <c:pt idx="1139">
                  <c:v>1.4535354863563534</c:v>
                </c:pt>
                <c:pt idx="1140">
                  <c:v>1.4244545455396902</c:v>
                </c:pt>
                <c:pt idx="1141">
                  <c:v>1.3937875998138876</c:v>
                </c:pt>
                <c:pt idx="1142">
                  <c:v>1.372189807654447</c:v>
                </c:pt>
                <c:pt idx="1143">
                  <c:v>1.3511595986187963</c:v>
                </c:pt>
                <c:pt idx="1144">
                  <c:v>1.3747575246000741</c:v>
                </c:pt>
                <c:pt idx="1145">
                  <c:v>1.3480092315644132</c:v>
                </c:pt>
                <c:pt idx="1146">
                  <c:v>1.3275159072315716</c:v>
                </c:pt>
                <c:pt idx="1147">
                  <c:v>1.3094739446064712</c:v>
                </c:pt>
                <c:pt idx="1148">
                  <c:v>1.2916947090342816</c:v>
                </c:pt>
                <c:pt idx="1149">
                  <c:v>1.2733140191015235</c:v>
                </c:pt>
                <c:pt idx="1150">
                  <c:v>1.2608011841521281</c:v>
                </c:pt>
                <c:pt idx="1151">
                  <c:v>1.2465688898542662</c:v>
                </c:pt>
                <c:pt idx="1152">
                  <c:v>1.2329484406480002</c:v>
                </c:pt>
                <c:pt idx="1153">
                  <c:v>1.281927524069796</c:v>
                </c:pt>
                <c:pt idx="1154">
                  <c:v>1.3669672706943252</c:v>
                </c:pt>
                <c:pt idx="1155">
                  <c:v>1.8706274837251957</c:v>
                </c:pt>
                <c:pt idx="1156">
                  <c:v>1.8203984198286913</c:v>
                </c:pt>
                <c:pt idx="1157">
                  <c:v>1.7639554588782569</c:v>
                </c:pt>
                <c:pt idx="1158">
                  <c:v>1.7078474598805322</c:v>
                </c:pt>
                <c:pt idx="1159">
                  <c:v>1.6589959069748308</c:v>
                </c:pt>
                <c:pt idx="1160">
                  <c:v>1.6653857163765768</c:v>
                </c:pt>
                <c:pt idx="1161">
                  <c:v>1.8836693585083373</c:v>
                </c:pt>
                <c:pt idx="1162">
                  <c:v>2.1366904415419969</c:v>
                </c:pt>
                <c:pt idx="1163">
                  <c:v>2.2650637663954569</c:v>
                </c:pt>
                <c:pt idx="1164">
                  <c:v>2.274459489275924</c:v>
                </c:pt>
                <c:pt idx="1165">
                  <c:v>2.1920114311239649</c:v>
                </c:pt>
                <c:pt idx="1166">
                  <c:v>2.1149930062077082</c:v>
                </c:pt>
                <c:pt idx="1167">
                  <c:v>2.5103759978405975</c:v>
                </c:pt>
                <c:pt idx="1168">
                  <c:v>2.4040066432827576</c:v>
                </c:pt>
                <c:pt idx="1169">
                  <c:v>2.3054484166343032</c:v>
                </c:pt>
                <c:pt idx="1170">
                  <c:v>2.2439534756429369</c:v>
                </c:pt>
                <c:pt idx="1171">
                  <c:v>2.1846091376324619</c:v>
                </c:pt>
                <c:pt idx="1172">
                  <c:v>2.538999411843947</c:v>
                </c:pt>
                <c:pt idx="1173">
                  <c:v>2.5052389195725744</c:v>
                </c:pt>
                <c:pt idx="1174">
                  <c:v>2.4710957197084364</c:v>
                </c:pt>
                <c:pt idx="1175">
                  <c:v>2.377686926041866</c:v>
                </c:pt>
                <c:pt idx="1176">
                  <c:v>2.2926790133639399</c:v>
                </c:pt>
                <c:pt idx="1177">
                  <c:v>2.1978699592546587</c:v>
                </c:pt>
                <c:pt idx="1178">
                  <c:v>2.104183142868794</c:v>
                </c:pt>
                <c:pt idx="1179">
                  <c:v>2.0302985379397702</c:v>
                </c:pt>
                <c:pt idx="1180">
                  <c:v>1.954743893210652</c:v>
                </c:pt>
                <c:pt idx="1181">
                  <c:v>1.895192408042996</c:v>
                </c:pt>
                <c:pt idx="1182">
                  <c:v>1.8864194683219786</c:v>
                </c:pt>
                <c:pt idx="1183">
                  <c:v>1.823911231736923</c:v>
                </c:pt>
                <c:pt idx="1184">
                  <c:v>1.7508975080777303</c:v>
                </c:pt>
                <c:pt idx="1185">
                  <c:v>1.7052686372399997</c:v>
                </c:pt>
                <c:pt idx="1186">
                  <c:v>1.6592812325179263</c:v>
                </c:pt>
                <c:pt idx="1187">
                  <c:v>1.9027393244361224</c:v>
                </c:pt>
                <c:pt idx="1188">
                  <c:v>2.5548731065969674</c:v>
                </c:pt>
                <c:pt idx="1189">
                  <c:v>2.4607132961584828</c:v>
                </c:pt>
                <c:pt idx="1190">
                  <c:v>2.3989215032978528</c:v>
                </c:pt>
                <c:pt idx="1191">
                  <c:v>2.8844580931527588</c:v>
                </c:pt>
                <c:pt idx="1192">
                  <c:v>3.5994426087870099</c:v>
                </c:pt>
                <c:pt idx="1193">
                  <c:v>2.9099487439405127</c:v>
                </c:pt>
                <c:pt idx="1194">
                  <c:v>2.7838705849238625</c:v>
                </c:pt>
                <c:pt idx="1195">
                  <c:v>2.6594377813576942</c:v>
                </c:pt>
                <c:pt idx="1196">
                  <c:v>2.5510369929960905</c:v>
                </c:pt>
                <c:pt idx="1197">
                  <c:v>2.4382847896698179</c:v>
                </c:pt>
                <c:pt idx="1198">
                  <c:v>2.3282332712231382</c:v>
                </c:pt>
                <c:pt idx="1199">
                  <c:v>2.2477450568122954</c:v>
                </c:pt>
                <c:pt idx="1200">
                  <c:v>2.1891332130887786</c:v>
                </c:pt>
                <c:pt idx="1201">
                  <c:v>2.0870567025246061</c:v>
                </c:pt>
                <c:pt idx="1202">
                  <c:v>2.0498842954615868</c:v>
                </c:pt>
                <c:pt idx="1203">
                  <c:v>1.9611584658557963</c:v>
                </c:pt>
                <c:pt idx="1204">
                  <c:v>1.882831828215455</c:v>
                </c:pt>
                <c:pt idx="1205">
                  <c:v>1.9421180032460663</c:v>
                </c:pt>
                <c:pt idx="1206">
                  <c:v>2.0417686676376001</c:v>
                </c:pt>
                <c:pt idx="1207">
                  <c:v>1.9508973010337378</c:v>
                </c:pt>
                <c:pt idx="1208">
                  <c:v>2.0322529189118548</c:v>
                </c:pt>
                <c:pt idx="1209">
                  <c:v>2.1907471308784019</c:v>
                </c:pt>
                <c:pt idx="1210">
                  <c:v>2.1273718173002529</c:v>
                </c:pt>
                <c:pt idx="1211">
                  <c:v>2.0228281012042677</c:v>
                </c:pt>
                <c:pt idx="1212">
                  <c:v>1.9333630933499233</c:v>
                </c:pt>
                <c:pt idx="1213">
                  <c:v>1.8496500757195411</c:v>
                </c:pt>
                <c:pt idx="1214">
                  <c:v>1.7858128760268071</c:v>
                </c:pt>
                <c:pt idx="1215">
                  <c:v>1.7688005249615162</c:v>
                </c:pt>
                <c:pt idx="1216">
                  <c:v>1.69201521749318</c:v>
                </c:pt>
                <c:pt idx="1217">
                  <c:v>1.6185603173001359</c:v>
                </c:pt>
                <c:pt idx="1218">
                  <c:v>1.5439310635080179</c:v>
                </c:pt>
                <c:pt idx="1219">
                  <c:v>1.4804995312388463</c:v>
                </c:pt>
                <c:pt idx="1220">
                  <c:v>1.4214877298566895</c:v>
                </c:pt>
                <c:pt idx="1221">
                  <c:v>1.3793969512376028</c:v>
                </c:pt>
                <c:pt idx="1222">
                  <c:v>1.3317496893425891</c:v>
                </c:pt>
                <c:pt idx="1223">
                  <c:v>1.2840303126418182</c:v>
                </c:pt>
                <c:pt idx="1224">
                  <c:v>1.2393338748214782</c:v>
                </c:pt>
                <c:pt idx="1225">
                  <c:v>1.230301589428489</c:v>
                </c:pt>
                <c:pt idx="1226">
                  <c:v>1.7808787764125387</c:v>
                </c:pt>
                <c:pt idx="1227">
                  <c:v>1.703360618702529</c:v>
                </c:pt>
                <c:pt idx="1228">
                  <c:v>1.5985387960466244</c:v>
                </c:pt>
                <c:pt idx="1229">
                  <c:v>1.5173890247647477</c:v>
                </c:pt>
                <c:pt idx="1230">
                  <c:v>1.4256177938498449</c:v>
                </c:pt>
                <c:pt idx="1231">
                  <c:v>1.3754720867025163</c:v>
                </c:pt>
                <c:pt idx="1232">
                  <c:v>1.3025610133222583</c:v>
                </c:pt>
                <c:pt idx="1233">
                  <c:v>1.2241811077013693</c:v>
                </c:pt>
                <c:pt idx="1234">
                  <c:v>1.3439317967246074</c:v>
                </c:pt>
                <c:pt idx="1235">
                  <c:v>1.2989772457228688</c:v>
                </c:pt>
                <c:pt idx="1236">
                  <c:v>1.2181147258020362</c:v>
                </c:pt>
                <c:pt idx="1237">
                  <c:v>1.1292559196198781</c:v>
                </c:pt>
                <c:pt idx="1238">
                  <c:v>1.1049365891882448</c:v>
                </c:pt>
                <c:pt idx="1239">
                  <c:v>1.1047135271155002</c:v>
                </c:pt>
                <c:pt idx="1240">
                  <c:v>1.104490634693186</c:v>
                </c:pt>
                <c:pt idx="1241">
                  <c:v>1.1043992827958886</c:v>
                </c:pt>
                <c:pt idx="1242">
                  <c:v>1.1041896032257488</c:v>
                </c:pt>
                <c:pt idx="1243">
                  <c:v>1.1040434477557559</c:v>
                </c:pt>
                <c:pt idx="1244">
                  <c:v>1.1886537146920844</c:v>
                </c:pt>
                <c:pt idx="1245">
                  <c:v>1.4309289862948189</c:v>
                </c:pt>
                <c:pt idx="1246">
                  <c:v>1.3343929906434107</c:v>
                </c:pt>
                <c:pt idx="1247">
                  <c:v>1.2681748403958628</c:v>
                </c:pt>
                <c:pt idx="1248">
                  <c:v>1.2202600549765639</c:v>
                </c:pt>
                <c:pt idx="1249">
                  <c:v>1.154531371344987</c:v>
                </c:pt>
                <c:pt idx="1250">
                  <c:v>1.1035010758855186</c:v>
                </c:pt>
                <c:pt idx="1251">
                  <c:v>1.103302528897214</c:v>
                </c:pt>
                <c:pt idx="1252">
                  <c:v>1.1031270194005274</c:v>
                </c:pt>
                <c:pt idx="1253">
                  <c:v>1.1358314292829237</c:v>
                </c:pt>
                <c:pt idx="1254">
                  <c:v>1.1029418907876571</c:v>
                </c:pt>
                <c:pt idx="1255">
                  <c:v>1.102703785127773</c:v>
                </c:pt>
                <c:pt idx="1256">
                  <c:v>1.102464617871163</c:v>
                </c:pt>
                <c:pt idx="1257">
                  <c:v>1.1049568123100348</c:v>
                </c:pt>
                <c:pt idx="1258">
                  <c:v>1.1023202744828933</c:v>
                </c:pt>
                <c:pt idx="1259">
                  <c:v>1.1675773582818794</c:v>
                </c:pt>
                <c:pt idx="1260">
                  <c:v>1.1333898957061885</c:v>
                </c:pt>
                <c:pt idx="1261">
                  <c:v>2.0662916880465723</c:v>
                </c:pt>
                <c:pt idx="1262">
                  <c:v>2.2054115051779757</c:v>
                </c:pt>
                <c:pt idx="1263">
                  <c:v>2.0536104757380595</c:v>
                </c:pt>
                <c:pt idx="1264">
                  <c:v>1.9496577403600832</c:v>
                </c:pt>
                <c:pt idx="1265">
                  <c:v>2.246103510560121</c:v>
                </c:pt>
                <c:pt idx="1266">
                  <c:v>2.1904173521147259</c:v>
                </c:pt>
                <c:pt idx="1267">
                  <c:v>2.4200532939437105</c:v>
                </c:pt>
                <c:pt idx="1268">
                  <c:v>2.2914002400272837</c:v>
                </c:pt>
                <c:pt idx="1269">
                  <c:v>2.4241539763440092</c:v>
                </c:pt>
                <c:pt idx="1270">
                  <c:v>2.3323413793850651</c:v>
                </c:pt>
                <c:pt idx="1271">
                  <c:v>2.3317133320850445</c:v>
                </c:pt>
                <c:pt idx="1272">
                  <c:v>3.0878225396439767</c:v>
                </c:pt>
                <c:pt idx="1273">
                  <c:v>2.8709406027273348</c:v>
                </c:pt>
                <c:pt idx="1274">
                  <c:v>2.7241086368746017</c:v>
                </c:pt>
                <c:pt idx="1275">
                  <c:v>2.7463539718272738</c:v>
                </c:pt>
                <c:pt idx="1276">
                  <c:v>2.6924091399742682</c:v>
                </c:pt>
                <c:pt idx="1277">
                  <c:v>2.7008535901288502</c:v>
                </c:pt>
                <c:pt idx="1278">
                  <c:v>2.524036672110447</c:v>
                </c:pt>
                <c:pt idx="1279">
                  <c:v>2.4185531953188071</c:v>
                </c:pt>
                <c:pt idx="1280">
                  <c:v>2.3476843367008042</c:v>
                </c:pt>
                <c:pt idx="1281">
                  <c:v>2.6491067761644933</c:v>
                </c:pt>
                <c:pt idx="1282">
                  <c:v>2.5174604802693583</c:v>
                </c:pt>
                <c:pt idx="1283">
                  <c:v>2.425745074443499</c:v>
                </c:pt>
                <c:pt idx="1284">
                  <c:v>2.2416697765546241</c:v>
                </c:pt>
                <c:pt idx="1285">
                  <c:v>2.0623487339382667</c:v>
                </c:pt>
                <c:pt idx="1286">
                  <c:v>1.897456521872372</c:v>
                </c:pt>
                <c:pt idx="1287">
                  <c:v>1.7401535490444417</c:v>
                </c:pt>
                <c:pt idx="1288">
                  <c:v>1.6024602431512134</c:v>
                </c:pt>
                <c:pt idx="1289">
                  <c:v>1.5321696354114529</c:v>
                </c:pt>
                <c:pt idx="1290">
                  <c:v>1.4484715355270161</c:v>
                </c:pt>
                <c:pt idx="1291">
                  <c:v>1.424111451579068</c:v>
                </c:pt>
                <c:pt idx="1292">
                  <c:v>1.3299771272542049</c:v>
                </c:pt>
                <c:pt idx="1293">
                  <c:v>1.4683403000285651</c:v>
                </c:pt>
                <c:pt idx="1294">
                  <c:v>1.4050221307834776</c:v>
                </c:pt>
                <c:pt idx="1295">
                  <c:v>1.2916932470098732</c:v>
                </c:pt>
                <c:pt idx="1296">
                  <c:v>1.2131401163350655</c:v>
                </c:pt>
                <c:pt idx="1297">
                  <c:v>1.1439985971341891</c:v>
                </c:pt>
                <c:pt idx="1298">
                  <c:v>1.1189894284614998</c:v>
                </c:pt>
                <c:pt idx="1299">
                  <c:v>1.0995212299899109</c:v>
                </c:pt>
                <c:pt idx="1300">
                  <c:v>1.2347247141498867</c:v>
                </c:pt>
                <c:pt idx="1301">
                  <c:v>1.2189615864673304</c:v>
                </c:pt>
                <c:pt idx="1302">
                  <c:v>1.1370657248748348</c:v>
                </c:pt>
                <c:pt idx="1303">
                  <c:v>1.2717968796564274</c:v>
                </c:pt>
                <c:pt idx="1304">
                  <c:v>1.2839492823001477</c:v>
                </c:pt>
                <c:pt idx="1305">
                  <c:v>1.5308492080756606</c:v>
                </c:pt>
                <c:pt idx="1306">
                  <c:v>1.4397409287486986</c:v>
                </c:pt>
                <c:pt idx="1307">
                  <c:v>1.3479460786146855</c:v>
                </c:pt>
                <c:pt idx="1308">
                  <c:v>1.3916868393066768</c:v>
                </c:pt>
                <c:pt idx="1309">
                  <c:v>1.336610609885005</c:v>
                </c:pt>
                <c:pt idx="1310">
                  <c:v>1.2583677662940074</c:v>
                </c:pt>
                <c:pt idx="1311">
                  <c:v>1.2676694530674031</c:v>
                </c:pt>
                <c:pt idx="1312">
                  <c:v>1.2818743751897204</c:v>
                </c:pt>
                <c:pt idx="1313">
                  <c:v>1.363782002223759</c:v>
                </c:pt>
                <c:pt idx="1314">
                  <c:v>1.2593593033143127</c:v>
                </c:pt>
                <c:pt idx="1315">
                  <c:v>1.1706309647088795</c:v>
                </c:pt>
                <c:pt idx="1316">
                  <c:v>1.0982915983368036</c:v>
                </c:pt>
                <c:pt idx="1317">
                  <c:v>1.0979684871882764</c:v>
                </c:pt>
                <c:pt idx="1318">
                  <c:v>1.0977191596690614</c:v>
                </c:pt>
                <c:pt idx="1319">
                  <c:v>1.0974198784156743</c:v>
                </c:pt>
                <c:pt idx="1320">
                  <c:v>1.0971668125928729</c:v>
                </c:pt>
                <c:pt idx="1321">
                  <c:v>1.0968998610930867</c:v>
                </c:pt>
                <c:pt idx="1322">
                  <c:v>1.0966292968638285</c:v>
                </c:pt>
                <c:pt idx="1323">
                  <c:v>1.0965311907193953</c:v>
                </c:pt>
                <c:pt idx="1324">
                  <c:v>1.0962427057481297</c:v>
                </c:pt>
                <c:pt idx="1325">
                  <c:v>1.0959388540222563</c:v>
                </c:pt>
                <c:pt idx="1326">
                  <c:v>1.0956148081285215</c:v>
                </c:pt>
                <c:pt idx="1327">
                  <c:v>1.0953923798258685</c:v>
                </c:pt>
                <c:pt idx="1328">
                  <c:v>1.0953068537971407</c:v>
                </c:pt>
                <c:pt idx="1329">
                  <c:v>1.0950529909105269</c:v>
                </c:pt>
                <c:pt idx="1330">
                  <c:v>2.0472058159852207</c:v>
                </c:pt>
                <c:pt idx="1331">
                  <c:v>1.987666320491793</c:v>
                </c:pt>
                <c:pt idx="1332">
                  <c:v>2.0256572693163868</c:v>
                </c:pt>
                <c:pt idx="1333">
                  <c:v>2.0949095371440283</c:v>
                </c:pt>
                <c:pt idx="1334">
                  <c:v>2.0304582886590463</c:v>
                </c:pt>
                <c:pt idx="1335">
                  <c:v>1.893397537578303</c:v>
                </c:pt>
                <c:pt idx="1336">
                  <c:v>1.7461943783892857</c:v>
                </c:pt>
                <c:pt idx="1337">
                  <c:v>1.6411663165934813</c:v>
                </c:pt>
                <c:pt idx="1338">
                  <c:v>1.7843302507796568</c:v>
                </c:pt>
                <c:pt idx="1339">
                  <c:v>1.8172069473247525</c:v>
                </c:pt>
                <c:pt idx="1340">
                  <c:v>2.0832924192050317</c:v>
                </c:pt>
                <c:pt idx="1341">
                  <c:v>1.9602010521630371</c:v>
                </c:pt>
                <c:pt idx="1342">
                  <c:v>2.2595749591712382</c:v>
                </c:pt>
                <c:pt idx="1343">
                  <c:v>2.725815023951137</c:v>
                </c:pt>
                <c:pt idx="1344">
                  <c:v>2.5784334539418601</c:v>
                </c:pt>
                <c:pt idx="1345">
                  <c:v>2.5658057080352483</c:v>
                </c:pt>
                <c:pt idx="1346">
                  <c:v>2.8990212052508948</c:v>
                </c:pt>
                <c:pt idx="1347">
                  <c:v>2.7162987822527809</c:v>
                </c:pt>
                <c:pt idx="1348">
                  <c:v>2.5566044983818705</c:v>
                </c:pt>
                <c:pt idx="1349">
                  <c:v>2.4129880289388206</c:v>
                </c:pt>
                <c:pt idx="1350">
                  <c:v>2.3101182284261927</c:v>
                </c:pt>
                <c:pt idx="1351">
                  <c:v>2.2058768057826237</c:v>
                </c:pt>
                <c:pt idx="1352">
                  <c:v>2.0820262084204995</c:v>
                </c:pt>
                <c:pt idx="1353">
                  <c:v>2.2411655413877214</c:v>
                </c:pt>
                <c:pt idx="1354">
                  <c:v>13.664677793710137</c:v>
                </c:pt>
                <c:pt idx="1355">
                  <c:v>11.100368746802927</c:v>
                </c:pt>
                <c:pt idx="1356">
                  <c:v>8.9278116999654333</c:v>
                </c:pt>
                <c:pt idx="1357">
                  <c:v>7.1034957440199165</c:v>
                </c:pt>
                <c:pt idx="1358">
                  <c:v>5.5450726680502989</c:v>
                </c:pt>
                <c:pt idx="1359">
                  <c:v>4.26260010800228</c:v>
                </c:pt>
                <c:pt idx="1360">
                  <c:v>3.2257015213385389</c:v>
                </c:pt>
                <c:pt idx="1361">
                  <c:v>2.8120368872927224</c:v>
                </c:pt>
                <c:pt idx="1362">
                  <c:v>2.6540486053278896</c:v>
                </c:pt>
                <c:pt idx="1363">
                  <c:v>2.5242263984932944</c:v>
                </c:pt>
                <c:pt idx="1364">
                  <c:v>2.3997836499468521</c:v>
                </c:pt>
                <c:pt idx="1365">
                  <c:v>2.2587301040216428</c:v>
                </c:pt>
                <c:pt idx="1366">
                  <c:v>2.1216798991415589</c:v>
                </c:pt>
                <c:pt idx="1367">
                  <c:v>1.992350418039551</c:v>
                </c:pt>
                <c:pt idx="1368">
                  <c:v>1.8807850894547435</c:v>
                </c:pt>
                <c:pt idx="1369">
                  <c:v>1.8065281271732032</c:v>
                </c:pt>
                <c:pt idx="1370">
                  <c:v>1.7049658597109463</c:v>
                </c:pt>
                <c:pt idx="1371">
                  <c:v>1.6656033650589248</c:v>
                </c:pt>
                <c:pt idx="1372">
                  <c:v>1.5979844916981012</c:v>
                </c:pt>
                <c:pt idx="1373">
                  <c:v>1.6001426751181542</c:v>
                </c:pt>
                <c:pt idx="1374">
                  <c:v>1.5158397500973919</c:v>
                </c:pt>
                <c:pt idx="1375">
                  <c:v>1.4371196351071567</c:v>
                </c:pt>
                <c:pt idx="1376">
                  <c:v>1.3645261768994448</c:v>
                </c:pt>
                <c:pt idx="1377">
                  <c:v>1.3054696181907885</c:v>
                </c:pt>
                <c:pt idx="1378">
                  <c:v>1.257408142502072</c:v>
                </c:pt>
                <c:pt idx="1379">
                  <c:v>1.2270780463160449</c:v>
                </c:pt>
                <c:pt idx="1380">
                  <c:v>1.1884470712459161</c:v>
                </c:pt>
                <c:pt idx="1381">
                  <c:v>1.1403960049673203</c:v>
                </c:pt>
                <c:pt idx="1382">
                  <c:v>1.0915089699599865</c:v>
                </c:pt>
                <c:pt idx="1383">
                  <c:v>2.044743650448277</c:v>
                </c:pt>
                <c:pt idx="1384">
                  <c:v>4.2153825094495474</c:v>
                </c:pt>
                <c:pt idx="1385">
                  <c:v>3.2763035521928936</c:v>
                </c:pt>
                <c:pt idx="1386">
                  <c:v>2.8116609639860806</c:v>
                </c:pt>
                <c:pt idx="1387">
                  <c:v>2.6825703517435278</c:v>
                </c:pt>
                <c:pt idx="1388">
                  <c:v>5.2650535248459676</c:v>
                </c:pt>
                <c:pt idx="1389">
                  <c:v>4.2257454867611006</c:v>
                </c:pt>
                <c:pt idx="1390">
                  <c:v>3.3647266280849095</c:v>
                </c:pt>
                <c:pt idx="1391">
                  <c:v>2.8473019817198986</c:v>
                </c:pt>
                <c:pt idx="1392">
                  <c:v>2.7447436682382307</c:v>
                </c:pt>
                <c:pt idx="1393">
                  <c:v>5.9017283389961266</c:v>
                </c:pt>
                <c:pt idx="1394">
                  <c:v>8.2539476376137948</c:v>
                </c:pt>
                <c:pt idx="1395">
                  <c:v>6.7106737495537807</c:v>
                </c:pt>
                <c:pt idx="1396">
                  <c:v>5.4005672740010127</c:v>
                </c:pt>
                <c:pt idx="1397">
                  <c:v>4.7436249899333163</c:v>
                </c:pt>
                <c:pt idx="1398">
                  <c:v>3.8774933107132599</c:v>
                </c:pt>
                <c:pt idx="1399">
                  <c:v>3.0101599915378232</c:v>
                </c:pt>
                <c:pt idx="1400">
                  <c:v>2.7655916381314745</c:v>
                </c:pt>
                <c:pt idx="1401">
                  <c:v>2.621153896860462</c:v>
                </c:pt>
                <c:pt idx="1402">
                  <c:v>2.5314603300959004</c:v>
                </c:pt>
                <c:pt idx="1403">
                  <c:v>2.5046038661484316</c:v>
                </c:pt>
                <c:pt idx="1404">
                  <c:v>2.3815601033873728</c:v>
                </c:pt>
                <c:pt idx="1405">
                  <c:v>2.265973214312321</c:v>
                </c:pt>
                <c:pt idx="1406">
                  <c:v>2.3998366933119173</c:v>
                </c:pt>
                <c:pt idx="1407">
                  <c:v>2.2866379089450666</c:v>
                </c:pt>
                <c:pt idx="1408">
                  <c:v>2.1831000491664101</c:v>
                </c:pt>
                <c:pt idx="1409">
                  <c:v>2.2032973454697684</c:v>
                </c:pt>
                <c:pt idx="1410">
                  <c:v>2.1147325399896619</c:v>
                </c:pt>
                <c:pt idx="1411">
                  <c:v>2.0297413227159224</c:v>
                </c:pt>
                <c:pt idx="1412">
                  <c:v>1.9488393311035825</c:v>
                </c:pt>
                <c:pt idx="1413">
                  <c:v>1.8739697089127281</c:v>
                </c:pt>
                <c:pt idx="1414">
                  <c:v>1.9278584559282788</c:v>
                </c:pt>
                <c:pt idx="1415">
                  <c:v>1.8513644583706013</c:v>
                </c:pt>
                <c:pt idx="1416">
                  <c:v>1.7855066440634577</c:v>
                </c:pt>
                <c:pt idx="1417">
                  <c:v>1.74724092707502</c:v>
                </c:pt>
                <c:pt idx="1418">
                  <c:v>1.7106898748410451</c:v>
                </c:pt>
                <c:pt idx="1419">
                  <c:v>1.6715624541755703</c:v>
                </c:pt>
                <c:pt idx="1420">
                  <c:v>1.6233632861052678</c:v>
                </c:pt>
                <c:pt idx="1421">
                  <c:v>1.5732153682411649</c:v>
                </c:pt>
                <c:pt idx="1422">
                  <c:v>1.5254489744946729</c:v>
                </c:pt>
                <c:pt idx="1423">
                  <c:v>1.4825145643991091</c:v>
                </c:pt>
                <c:pt idx="1424">
                  <c:v>1.6803159602509317</c:v>
                </c:pt>
                <c:pt idx="1425">
                  <c:v>1.6396443493472725</c:v>
                </c:pt>
                <c:pt idx="1426">
                  <c:v>1.6064978086696209</c:v>
                </c:pt>
                <c:pt idx="1427">
                  <c:v>1.5886530064753259</c:v>
                </c:pt>
                <c:pt idx="1428">
                  <c:v>1.5596943394257199</c:v>
                </c:pt>
                <c:pt idx="1429">
                  <c:v>1.5188765830837605</c:v>
                </c:pt>
                <c:pt idx="1430">
                  <c:v>1.4808303441065105</c:v>
                </c:pt>
                <c:pt idx="1431">
                  <c:v>1.4450458860287021</c:v>
                </c:pt>
                <c:pt idx="1432">
                  <c:v>1.4121143202434219</c:v>
                </c:pt>
                <c:pt idx="1433">
                  <c:v>1.3782097246452445</c:v>
                </c:pt>
                <c:pt idx="1434">
                  <c:v>1.3488822551453414</c:v>
                </c:pt>
                <c:pt idx="1435">
                  <c:v>1.3273092102357711</c:v>
                </c:pt>
                <c:pt idx="1436">
                  <c:v>1.3002162918515903</c:v>
                </c:pt>
                <c:pt idx="1437">
                  <c:v>1.2781720223041235</c:v>
                </c:pt>
                <c:pt idx="1438">
                  <c:v>1.2596773342262437</c:v>
                </c:pt>
                <c:pt idx="1439">
                  <c:v>1.3918704054889466</c:v>
                </c:pt>
                <c:pt idx="1440">
                  <c:v>1.3680646835790178</c:v>
                </c:pt>
                <c:pt idx="1441">
                  <c:v>1.3477039222296676</c:v>
                </c:pt>
                <c:pt idx="1442">
                  <c:v>1.3384549581376199</c:v>
                </c:pt>
                <c:pt idx="1443">
                  <c:v>1.3228512941856476</c:v>
                </c:pt>
                <c:pt idx="1444">
                  <c:v>1.3083569544224374</c:v>
                </c:pt>
                <c:pt idx="1445">
                  <c:v>1.2975825516204087</c:v>
                </c:pt>
                <c:pt idx="1446">
                  <c:v>1.2739906776542591</c:v>
                </c:pt>
                <c:pt idx="1447">
                  <c:v>1.2624063015939917</c:v>
                </c:pt>
                <c:pt idx="1448">
                  <c:v>1.3601056367447248</c:v>
                </c:pt>
                <c:pt idx="1449">
                  <c:v>1.3389975228642328</c:v>
                </c:pt>
                <c:pt idx="1450">
                  <c:v>1.3157661776712393</c:v>
                </c:pt>
                <c:pt idx="1451">
                  <c:v>1.2952812883468838</c:v>
                </c:pt>
                <c:pt idx="1452">
                  <c:v>1.2754935799746703</c:v>
                </c:pt>
                <c:pt idx="1453">
                  <c:v>1.2591219399529798</c:v>
                </c:pt>
                <c:pt idx="1454">
                  <c:v>1.2425097828066116</c:v>
                </c:pt>
                <c:pt idx="1455">
                  <c:v>1.2934402921418604</c:v>
                </c:pt>
                <c:pt idx="1456">
                  <c:v>1.2712724036643794</c:v>
                </c:pt>
                <c:pt idx="1457">
                  <c:v>1.2580394682648341</c:v>
                </c:pt>
                <c:pt idx="1458">
                  <c:v>1.2479933666284169</c:v>
                </c:pt>
                <c:pt idx="1459">
                  <c:v>1.2462315308338372</c:v>
                </c:pt>
                <c:pt idx="1460">
                  <c:v>1.2443556823015429</c:v>
                </c:pt>
                <c:pt idx="1461">
                  <c:v>1.2443049167958433</c:v>
                </c:pt>
                <c:pt idx="1462">
                  <c:v>1.23211655950152</c:v>
                </c:pt>
                <c:pt idx="1463">
                  <c:v>1.2207250007407786</c:v>
                </c:pt>
                <c:pt idx="1464">
                  <c:v>1.2079618777590659</c:v>
                </c:pt>
                <c:pt idx="1465">
                  <c:v>1.1952232328341248</c:v>
                </c:pt>
                <c:pt idx="1466">
                  <c:v>1.1870113742100556</c:v>
                </c:pt>
                <c:pt idx="1467">
                  <c:v>1.1830207844899339</c:v>
                </c:pt>
                <c:pt idx="1468">
                  <c:v>1.303715101634265</c:v>
                </c:pt>
                <c:pt idx="1469">
                  <c:v>1.2803745355440255</c:v>
                </c:pt>
                <c:pt idx="1470">
                  <c:v>1.2643855144336675</c:v>
                </c:pt>
                <c:pt idx="1471">
                  <c:v>1.2499625854475545</c:v>
                </c:pt>
                <c:pt idx="1472">
                  <c:v>1.2383251584608539</c:v>
                </c:pt>
                <c:pt idx="1473">
                  <c:v>1.2283074642974992</c:v>
                </c:pt>
                <c:pt idx="1474">
                  <c:v>1.2140565167595474</c:v>
                </c:pt>
                <c:pt idx="1475">
                  <c:v>1.1994711111158134</c:v>
                </c:pt>
                <c:pt idx="1476">
                  <c:v>1.1898488667013229</c:v>
                </c:pt>
                <c:pt idx="1477">
                  <c:v>1.1776474674903257</c:v>
                </c:pt>
                <c:pt idx="1478">
                  <c:v>1.1712761370442966</c:v>
                </c:pt>
                <c:pt idx="1479">
                  <c:v>1.1664340265314419</c:v>
                </c:pt>
                <c:pt idx="1480">
                  <c:v>1.1640370917556824</c:v>
                </c:pt>
                <c:pt idx="1481">
                  <c:v>1.1621865536652676</c:v>
                </c:pt>
                <c:pt idx="1482">
                  <c:v>1.1547683726453077</c:v>
                </c:pt>
                <c:pt idx="1483">
                  <c:v>1.1452751829416725</c:v>
                </c:pt>
                <c:pt idx="1484">
                  <c:v>1.1529992825111146</c:v>
                </c:pt>
                <c:pt idx="1485">
                  <c:v>1.1751067829300779</c:v>
                </c:pt>
                <c:pt idx="1486">
                  <c:v>1.1840479999875015</c:v>
                </c:pt>
                <c:pt idx="1487">
                  <c:v>1.17921885550864</c:v>
                </c:pt>
                <c:pt idx="1488">
                  <c:v>1.1903191673628259</c:v>
                </c:pt>
                <c:pt idx="1489">
                  <c:v>1.1903496287242006</c:v>
                </c:pt>
                <c:pt idx="1490">
                  <c:v>1.2701566018582882</c:v>
                </c:pt>
                <c:pt idx="1491">
                  <c:v>1.2681509785322738</c:v>
                </c:pt>
                <c:pt idx="1492">
                  <c:v>1.2579174662007275</c:v>
                </c:pt>
                <c:pt idx="1493">
                  <c:v>1.3859603816914872</c:v>
                </c:pt>
                <c:pt idx="1494">
                  <c:v>1.5312934393482793</c:v>
                </c:pt>
                <c:pt idx="1495">
                  <c:v>1.4983123220378185</c:v>
                </c:pt>
                <c:pt idx="1496">
                  <c:v>1.4736006523227516</c:v>
                </c:pt>
                <c:pt idx="1497">
                  <c:v>1.444551980381815</c:v>
                </c:pt>
                <c:pt idx="1498">
                  <c:v>1.4182547531929484</c:v>
                </c:pt>
                <c:pt idx="1499">
                  <c:v>1.3881328301902842</c:v>
                </c:pt>
                <c:pt idx="1500">
                  <c:v>1.3609969282434273</c:v>
                </c:pt>
                <c:pt idx="1501">
                  <c:v>1.3390178219729665</c:v>
                </c:pt>
                <c:pt idx="1502">
                  <c:v>1.317918077112378</c:v>
                </c:pt>
                <c:pt idx="1503">
                  <c:v>1.2973632044694987</c:v>
                </c:pt>
                <c:pt idx="1504">
                  <c:v>1.2786977716699868</c:v>
                </c:pt>
                <c:pt idx="1505">
                  <c:v>1.2569067954887865</c:v>
                </c:pt>
                <c:pt idx="1506">
                  <c:v>1.235176603275373</c:v>
                </c:pt>
                <c:pt idx="1507">
                  <c:v>1.224790128853916</c:v>
                </c:pt>
                <c:pt idx="1508">
                  <c:v>1.2097340931786704</c:v>
                </c:pt>
                <c:pt idx="1509">
                  <c:v>1.1976878575363628</c:v>
                </c:pt>
                <c:pt idx="1510">
                  <c:v>1.1844469154116515</c:v>
                </c:pt>
                <c:pt idx="1511">
                  <c:v>1.1708650201195983</c:v>
                </c:pt>
                <c:pt idx="1512">
                  <c:v>1.1596423555950119</c:v>
                </c:pt>
                <c:pt idx="1513">
                  <c:v>1.1478479963589625</c:v>
                </c:pt>
                <c:pt idx="1514">
                  <c:v>1.1363105984619777</c:v>
                </c:pt>
                <c:pt idx="1515">
                  <c:v>1.1255401224732442</c:v>
                </c:pt>
                <c:pt idx="1516">
                  <c:v>1.1201193182617291</c:v>
                </c:pt>
                <c:pt idx="1517">
                  <c:v>1.1698773867466494</c:v>
                </c:pt>
                <c:pt idx="1518">
                  <c:v>1.5051679228562402</c:v>
                </c:pt>
                <c:pt idx="1519">
                  <c:v>1.8264823113536852</c:v>
                </c:pt>
                <c:pt idx="1520">
                  <c:v>1.8710620533656894</c:v>
                </c:pt>
                <c:pt idx="1521">
                  <c:v>1.8246120730839497</c:v>
                </c:pt>
                <c:pt idx="1522">
                  <c:v>1.7666554375842007</c:v>
                </c:pt>
                <c:pt idx="1523">
                  <c:v>1.7151570888393231</c:v>
                </c:pt>
                <c:pt idx="1524">
                  <c:v>1.7993980391723783</c:v>
                </c:pt>
                <c:pt idx="1525">
                  <c:v>1.7547106158796546</c:v>
                </c:pt>
                <c:pt idx="1526">
                  <c:v>1.7037113305551865</c:v>
                </c:pt>
                <c:pt idx="1527">
                  <c:v>1.6572941340284841</c:v>
                </c:pt>
                <c:pt idx="1528">
                  <c:v>1.6118114296704442</c:v>
                </c:pt>
                <c:pt idx="1529">
                  <c:v>1.5695450493084637</c:v>
                </c:pt>
                <c:pt idx="1530">
                  <c:v>1.5344569009401032</c:v>
                </c:pt>
                <c:pt idx="1531">
                  <c:v>1.8146901883901054</c:v>
                </c:pt>
                <c:pt idx="1532">
                  <c:v>2.4456335476555511</c:v>
                </c:pt>
                <c:pt idx="1533">
                  <c:v>2.3465103263823206</c:v>
                </c:pt>
                <c:pt idx="1534">
                  <c:v>2.2545424400423455</c:v>
                </c:pt>
                <c:pt idx="1535">
                  <c:v>2.1706531715028134</c:v>
                </c:pt>
                <c:pt idx="1536">
                  <c:v>2.1446684297065604</c:v>
                </c:pt>
                <c:pt idx="1537">
                  <c:v>2.3902482034271042</c:v>
                </c:pt>
                <c:pt idx="1538">
                  <c:v>2.3283921878803624</c:v>
                </c:pt>
                <c:pt idx="1539">
                  <c:v>2.3750878340199471</c:v>
                </c:pt>
                <c:pt idx="1540">
                  <c:v>2.2789767860601646</c:v>
                </c:pt>
                <c:pt idx="1541">
                  <c:v>2.1907294208966985</c:v>
                </c:pt>
                <c:pt idx="1542">
                  <c:v>2.1084254722356945</c:v>
                </c:pt>
                <c:pt idx="1543">
                  <c:v>2.1892956799861203</c:v>
                </c:pt>
                <c:pt idx="1544">
                  <c:v>2.2915629684623608</c:v>
                </c:pt>
                <c:pt idx="1545">
                  <c:v>2.4038328958067385</c:v>
                </c:pt>
                <c:pt idx="1546">
                  <c:v>2.4011686927783109</c:v>
                </c:pt>
                <c:pt idx="1547">
                  <c:v>2.3887942381495706</c:v>
                </c:pt>
                <c:pt idx="1548">
                  <c:v>2.5357402580542114</c:v>
                </c:pt>
                <c:pt idx="1549">
                  <c:v>4.9800527607156626</c:v>
                </c:pt>
                <c:pt idx="1550">
                  <c:v>4.3136691134783911</c:v>
                </c:pt>
                <c:pt idx="1551">
                  <c:v>3.4602395184074486</c:v>
                </c:pt>
                <c:pt idx="1552">
                  <c:v>2.8655322371446821</c:v>
                </c:pt>
                <c:pt idx="1553">
                  <c:v>2.8294689958995738</c:v>
                </c:pt>
                <c:pt idx="1554">
                  <c:v>2.8745668573109349</c:v>
                </c:pt>
                <c:pt idx="1555">
                  <c:v>2.7402905369439154</c:v>
                </c:pt>
                <c:pt idx="1556">
                  <c:v>2.6150614447916869</c:v>
                </c:pt>
                <c:pt idx="1557">
                  <c:v>2.5162498674065485</c:v>
                </c:pt>
                <c:pt idx="1558">
                  <c:v>2.4277190843447496</c:v>
                </c:pt>
                <c:pt idx="1559">
                  <c:v>2.3277382417465344</c:v>
                </c:pt>
                <c:pt idx="1560">
                  <c:v>2.2483553574374175</c:v>
                </c:pt>
                <c:pt idx="1561">
                  <c:v>2.1561585367877241</c:v>
                </c:pt>
                <c:pt idx="1562">
                  <c:v>2.0707523934965533</c:v>
                </c:pt>
                <c:pt idx="1563">
                  <c:v>1.9943677608211758</c:v>
                </c:pt>
                <c:pt idx="1564">
                  <c:v>1.917832437197009</c:v>
                </c:pt>
                <c:pt idx="1565">
                  <c:v>1.9003009893641765</c:v>
                </c:pt>
                <c:pt idx="1566">
                  <c:v>1.9073568674085666</c:v>
                </c:pt>
                <c:pt idx="1567">
                  <c:v>1.9096465048222075</c:v>
                </c:pt>
                <c:pt idx="1568">
                  <c:v>1.9359540147105903</c:v>
                </c:pt>
                <c:pt idx="1569">
                  <c:v>1.8552617914731817</c:v>
                </c:pt>
                <c:pt idx="1570">
                  <c:v>1.829319446633713</c:v>
                </c:pt>
                <c:pt idx="1571">
                  <c:v>1.8355693934803248</c:v>
                </c:pt>
                <c:pt idx="1572">
                  <c:v>1.7703103322092395</c:v>
                </c:pt>
                <c:pt idx="1573">
                  <c:v>1.6951354699325401</c:v>
                </c:pt>
                <c:pt idx="1574">
                  <c:v>1.6272149038556605</c:v>
                </c:pt>
                <c:pt idx="1575">
                  <c:v>1.5750868651301344</c:v>
                </c:pt>
                <c:pt idx="1576">
                  <c:v>1.5293383607842261</c:v>
                </c:pt>
                <c:pt idx="1577">
                  <c:v>1.4923170401323673</c:v>
                </c:pt>
                <c:pt idx="1578">
                  <c:v>1.4795708500657976</c:v>
                </c:pt>
                <c:pt idx="1579">
                  <c:v>1.5026612289572747</c:v>
                </c:pt>
                <c:pt idx="1580">
                  <c:v>1.897466709078679</c:v>
                </c:pt>
                <c:pt idx="1581">
                  <c:v>1.8246494489019547</c:v>
                </c:pt>
                <c:pt idx="1582">
                  <c:v>1.7577437813235222</c:v>
                </c:pt>
                <c:pt idx="1583">
                  <c:v>1.6832155947891059</c:v>
                </c:pt>
                <c:pt idx="1584">
                  <c:v>1.620246855284921</c:v>
                </c:pt>
                <c:pt idx="1585">
                  <c:v>1.6123153769018512</c:v>
                </c:pt>
                <c:pt idx="1586">
                  <c:v>1.5516692678384238</c:v>
                </c:pt>
                <c:pt idx="1587">
                  <c:v>1.4688182664389333</c:v>
                </c:pt>
                <c:pt idx="1588">
                  <c:v>1.4677002484504293</c:v>
                </c:pt>
                <c:pt idx="1589">
                  <c:v>1.4454501067560686</c:v>
                </c:pt>
                <c:pt idx="1590">
                  <c:v>1.3838875457243447</c:v>
                </c:pt>
                <c:pt idx="1591">
                  <c:v>1.3244692792054507</c:v>
                </c:pt>
                <c:pt idx="1592">
                  <c:v>1.2985985664241919</c:v>
                </c:pt>
                <c:pt idx="1593">
                  <c:v>1.2647094664307301</c:v>
                </c:pt>
                <c:pt idx="1594">
                  <c:v>1.2325745509448889</c:v>
                </c:pt>
                <c:pt idx="1595">
                  <c:v>1.2319279864540316</c:v>
                </c:pt>
                <c:pt idx="1596">
                  <c:v>1.1783107084919779</c:v>
                </c:pt>
                <c:pt idx="1597">
                  <c:v>1.1291667268517911</c:v>
                </c:pt>
                <c:pt idx="1598">
                  <c:v>1.0771690773262539</c:v>
                </c:pt>
                <c:pt idx="1599">
                  <c:v>1.0769285576612424</c:v>
                </c:pt>
                <c:pt idx="1600">
                  <c:v>1.0767604312135615</c:v>
                </c:pt>
                <c:pt idx="1601">
                  <c:v>1.8856485951266451</c:v>
                </c:pt>
                <c:pt idx="1602">
                  <c:v>1.7928001121945796</c:v>
                </c:pt>
                <c:pt idx="1603">
                  <c:v>1.6952266966094203</c:v>
                </c:pt>
                <c:pt idx="1604">
                  <c:v>1.5927950892635221</c:v>
                </c:pt>
                <c:pt idx="1605">
                  <c:v>1.500475433209622</c:v>
                </c:pt>
                <c:pt idx="1606">
                  <c:v>1.7062059977949786</c:v>
                </c:pt>
                <c:pt idx="1607">
                  <c:v>1.7047933150457775</c:v>
                </c:pt>
                <c:pt idx="1608">
                  <c:v>1.6157645845481834</c:v>
                </c:pt>
                <c:pt idx="1609">
                  <c:v>1.5584598485647825</c:v>
                </c:pt>
                <c:pt idx="1610">
                  <c:v>1.4727401801045605</c:v>
                </c:pt>
                <c:pt idx="1611">
                  <c:v>1.3770863645531268</c:v>
                </c:pt>
                <c:pt idx="1612">
                  <c:v>1.2809402774412884</c:v>
                </c:pt>
                <c:pt idx="1613">
                  <c:v>1.1963632547950467</c:v>
                </c:pt>
                <c:pt idx="1614">
                  <c:v>1.1255798897684706</c:v>
                </c:pt>
                <c:pt idx="1615">
                  <c:v>1.0801734783375037</c:v>
                </c:pt>
                <c:pt idx="1616">
                  <c:v>1.1227751191638513</c:v>
                </c:pt>
                <c:pt idx="1617">
                  <c:v>1.5822397978382656</c:v>
                </c:pt>
                <c:pt idx="1618">
                  <c:v>1.7443443112185553</c:v>
                </c:pt>
                <c:pt idx="1619">
                  <c:v>1.9002755361910877</c:v>
                </c:pt>
                <c:pt idx="1620">
                  <c:v>2.0585335967053413</c:v>
                </c:pt>
                <c:pt idx="1621">
                  <c:v>1.9766817074457832</c:v>
                </c:pt>
                <c:pt idx="1622">
                  <c:v>2.0708845306824846</c:v>
                </c:pt>
                <c:pt idx="1623">
                  <c:v>2.3591284525758169</c:v>
                </c:pt>
                <c:pt idx="1624">
                  <c:v>2.2095302239335908</c:v>
                </c:pt>
                <c:pt idx="1625">
                  <c:v>2.0507979016766114</c:v>
                </c:pt>
                <c:pt idx="1626">
                  <c:v>1.9562278632055159</c:v>
                </c:pt>
                <c:pt idx="1627">
                  <c:v>1.8608434157860998</c:v>
                </c:pt>
                <c:pt idx="1628">
                  <c:v>1.8792928523419752</c:v>
                </c:pt>
                <c:pt idx="1629">
                  <c:v>1.8532895343255169</c:v>
                </c:pt>
                <c:pt idx="1630">
                  <c:v>1.8894315278636555</c:v>
                </c:pt>
                <c:pt idx="1631">
                  <c:v>1.779071061051231</c:v>
                </c:pt>
                <c:pt idx="1632">
                  <c:v>1.7585508107837806</c:v>
                </c:pt>
                <c:pt idx="1633">
                  <c:v>2.1424145351551491</c:v>
                </c:pt>
                <c:pt idx="1634">
                  <c:v>2.2559491661915625</c:v>
                </c:pt>
                <c:pt idx="1635">
                  <c:v>2.4633106643811837</c:v>
                </c:pt>
                <c:pt idx="1636">
                  <c:v>2.4635857440761724</c:v>
                </c:pt>
                <c:pt idx="1637">
                  <c:v>2.3611356085282083</c:v>
                </c:pt>
                <c:pt idx="1638">
                  <c:v>2.215189504163495</c:v>
                </c:pt>
                <c:pt idx="1639">
                  <c:v>2.2176045184267581</c:v>
                </c:pt>
                <c:pt idx="1640">
                  <c:v>2.4868232935659278</c:v>
                </c:pt>
                <c:pt idx="1641">
                  <c:v>2.3568463202329943</c:v>
                </c:pt>
                <c:pt idx="1642">
                  <c:v>2.2134932060804822</c:v>
                </c:pt>
                <c:pt idx="1643">
                  <c:v>2.2336552453853664</c:v>
                </c:pt>
                <c:pt idx="1644">
                  <c:v>2.3448772651842864</c:v>
                </c:pt>
                <c:pt idx="1645">
                  <c:v>2.6232638460308144</c:v>
                </c:pt>
                <c:pt idx="1646">
                  <c:v>3.2800301554280358</c:v>
                </c:pt>
                <c:pt idx="1647">
                  <c:v>2.7787190262861126</c:v>
                </c:pt>
                <c:pt idx="1648">
                  <c:v>2.9628369593343287</c:v>
                </c:pt>
                <c:pt idx="1649">
                  <c:v>3.0672434362012835</c:v>
                </c:pt>
                <c:pt idx="1650">
                  <c:v>5.3505988707688843</c:v>
                </c:pt>
                <c:pt idx="1651">
                  <c:v>5.1814686321121561</c:v>
                </c:pt>
                <c:pt idx="1652">
                  <c:v>3.88430175038574</c:v>
                </c:pt>
                <c:pt idx="1653">
                  <c:v>2.8452768294934696</c:v>
                </c:pt>
                <c:pt idx="1654">
                  <c:v>2.8606462602370275</c:v>
                </c:pt>
                <c:pt idx="1655">
                  <c:v>2.6932371537855171</c:v>
                </c:pt>
                <c:pt idx="1656">
                  <c:v>2.4976181419873793</c:v>
                </c:pt>
                <c:pt idx="1657">
                  <c:v>2.3202918733772626</c:v>
                </c:pt>
                <c:pt idx="1658">
                  <c:v>2.3457468881061661</c:v>
                </c:pt>
                <c:pt idx="1659">
                  <c:v>2.4194726922682968</c:v>
                </c:pt>
                <c:pt idx="1660">
                  <c:v>2.5712086015436286</c:v>
                </c:pt>
                <c:pt idx="1661">
                  <c:v>2.5947755972570437</c:v>
                </c:pt>
                <c:pt idx="1662">
                  <c:v>2.4299484005176284</c:v>
                </c:pt>
                <c:pt idx="1663">
                  <c:v>2.2488862124786948</c:v>
                </c:pt>
                <c:pt idx="1664">
                  <c:v>2.0891777699178862</c:v>
                </c:pt>
                <c:pt idx="1665">
                  <c:v>1.9574459938469411</c:v>
                </c:pt>
                <c:pt idx="1666">
                  <c:v>1.8027767343216483</c:v>
                </c:pt>
                <c:pt idx="1667">
                  <c:v>1.6428023979124724</c:v>
                </c:pt>
                <c:pt idx="1668">
                  <c:v>1.5671449388486614</c:v>
                </c:pt>
                <c:pt idx="1669">
                  <c:v>1.4504322213226044</c:v>
                </c:pt>
                <c:pt idx="1670">
                  <c:v>1.3307692454744147</c:v>
                </c:pt>
                <c:pt idx="1671">
                  <c:v>1.2100080280220242</c:v>
                </c:pt>
                <c:pt idx="1672">
                  <c:v>1.2335630494579743</c:v>
                </c:pt>
                <c:pt idx="1673">
                  <c:v>1.2633467863602041</c:v>
                </c:pt>
                <c:pt idx="1674">
                  <c:v>1.1822634680057216</c:v>
                </c:pt>
                <c:pt idx="1675">
                  <c:v>1.1143325053541766</c:v>
                </c:pt>
                <c:pt idx="1676">
                  <c:v>1.071708558699167</c:v>
                </c:pt>
                <c:pt idx="1677">
                  <c:v>1.0714286777691717</c:v>
                </c:pt>
                <c:pt idx="1678">
                  <c:v>1.0711154780099776</c:v>
                </c:pt>
                <c:pt idx="1679">
                  <c:v>1.2436885293912288</c:v>
                </c:pt>
                <c:pt idx="1680">
                  <c:v>1.3417678553180159</c:v>
                </c:pt>
                <c:pt idx="1681">
                  <c:v>1.3305970785416403</c:v>
                </c:pt>
                <c:pt idx="1682">
                  <c:v>2.0764112179404677</c:v>
                </c:pt>
                <c:pt idx="1683">
                  <c:v>1.9928100414679539</c:v>
                </c:pt>
                <c:pt idx="1684">
                  <c:v>3.1288877365741001</c:v>
                </c:pt>
                <c:pt idx="1685">
                  <c:v>2.7437440820150574</c:v>
                </c:pt>
                <c:pt idx="1686">
                  <c:v>2.7649086678973718</c:v>
                </c:pt>
                <c:pt idx="1687">
                  <c:v>2.7368881659213939</c:v>
                </c:pt>
                <c:pt idx="1688">
                  <c:v>5.9095786675165849</c:v>
                </c:pt>
                <c:pt idx="1689">
                  <c:v>4.8527471586459461</c:v>
                </c:pt>
                <c:pt idx="1690">
                  <c:v>3.7599839686041636</c:v>
                </c:pt>
                <c:pt idx="1691">
                  <c:v>2.820205239630841</c:v>
                </c:pt>
                <c:pt idx="1692">
                  <c:v>2.6060170422628737</c:v>
                </c:pt>
                <c:pt idx="1693">
                  <c:v>2.4358139107266559</c:v>
                </c:pt>
                <c:pt idx="1694">
                  <c:v>2.2534687344683277</c:v>
                </c:pt>
                <c:pt idx="1695">
                  <c:v>2.1267363127147507</c:v>
                </c:pt>
                <c:pt idx="1696">
                  <c:v>2.034289398604773</c:v>
                </c:pt>
                <c:pt idx="1697">
                  <c:v>2.1931860986405809</c:v>
                </c:pt>
                <c:pt idx="1698">
                  <c:v>2.52450932666616</c:v>
                </c:pt>
                <c:pt idx="1699">
                  <c:v>2.4785543978326832</c:v>
                </c:pt>
                <c:pt idx="1700">
                  <c:v>2.357852197464132</c:v>
                </c:pt>
                <c:pt idx="1701">
                  <c:v>2.2771452193058397</c:v>
                </c:pt>
                <c:pt idx="1702">
                  <c:v>2.306178468811245</c:v>
                </c:pt>
                <c:pt idx="1703">
                  <c:v>2.1952642786791468</c:v>
                </c:pt>
                <c:pt idx="1704">
                  <c:v>3.2747436053390429</c:v>
                </c:pt>
                <c:pt idx="1705">
                  <c:v>2.7868543739083913</c:v>
                </c:pt>
                <c:pt idx="1706">
                  <c:v>2.633547662696496</c:v>
                </c:pt>
                <c:pt idx="1707">
                  <c:v>2.4943245583923246</c:v>
                </c:pt>
                <c:pt idx="1708">
                  <c:v>2.4964682876161284</c:v>
                </c:pt>
                <c:pt idx="1709">
                  <c:v>2.6298557397456452</c:v>
                </c:pt>
                <c:pt idx="1710">
                  <c:v>2.6799151261086704</c:v>
                </c:pt>
                <c:pt idx="1711">
                  <c:v>2.5259089386618787</c:v>
                </c:pt>
                <c:pt idx="1712">
                  <c:v>2.3627513721609388</c:v>
                </c:pt>
                <c:pt idx="1713">
                  <c:v>2.2246690216848437</c:v>
                </c:pt>
                <c:pt idx="1714">
                  <c:v>2.437671437838254</c:v>
                </c:pt>
                <c:pt idx="1715">
                  <c:v>2.279308095978811</c:v>
                </c:pt>
                <c:pt idx="1716">
                  <c:v>2.1322465230409682</c:v>
                </c:pt>
                <c:pt idx="1717">
                  <c:v>2.0010677543765891</c:v>
                </c:pt>
                <c:pt idx="1718">
                  <c:v>1.8979106511286927</c:v>
                </c:pt>
                <c:pt idx="1719">
                  <c:v>1.7694075096985316</c:v>
                </c:pt>
                <c:pt idx="1720">
                  <c:v>1.6901516690202085</c:v>
                </c:pt>
                <c:pt idx="1721">
                  <c:v>1.6122208074249986</c:v>
                </c:pt>
                <c:pt idx="1722">
                  <c:v>1.5263134395897671</c:v>
                </c:pt>
                <c:pt idx="1723">
                  <c:v>1.4517377428116511</c:v>
                </c:pt>
                <c:pt idx="1724">
                  <c:v>1.3598713012310271</c:v>
                </c:pt>
                <c:pt idx="1725">
                  <c:v>1.2795620032776094</c:v>
                </c:pt>
                <c:pt idx="1726">
                  <c:v>1.1996345136460882</c:v>
                </c:pt>
                <c:pt idx="1727">
                  <c:v>1.1985973383307391</c:v>
                </c:pt>
                <c:pt idx="1728">
                  <c:v>1.4176304090264216</c:v>
                </c:pt>
                <c:pt idx="1729">
                  <c:v>1.3339999701521863</c:v>
                </c:pt>
                <c:pt idx="1730">
                  <c:v>1.2568730834767037</c:v>
                </c:pt>
                <c:pt idx="1731">
                  <c:v>1.1778821085501086</c:v>
                </c:pt>
                <c:pt idx="1732">
                  <c:v>1.1101114661337788</c:v>
                </c:pt>
                <c:pt idx="1733">
                  <c:v>1.0674780275294373</c:v>
                </c:pt>
                <c:pt idx="1734">
                  <c:v>1.0673184178891209</c:v>
                </c:pt>
                <c:pt idx="1735">
                  <c:v>1.0671403049038948</c:v>
                </c:pt>
                <c:pt idx="1736">
                  <c:v>1.0669126992783511</c:v>
                </c:pt>
                <c:pt idx="1737">
                  <c:v>1.0667534526921176</c:v>
                </c:pt>
                <c:pt idx="1738">
                  <c:v>2.789223739024516</c:v>
                </c:pt>
                <c:pt idx="1739">
                  <c:v>5.7911170941704153</c:v>
                </c:pt>
                <c:pt idx="1740">
                  <c:v>4.5613526803422362</c:v>
                </c:pt>
                <c:pt idx="1741">
                  <c:v>3.507040476838462</c:v>
                </c:pt>
                <c:pt idx="1742">
                  <c:v>2.8162858027901172</c:v>
                </c:pt>
                <c:pt idx="1743">
                  <c:v>2.6518540094221348</c:v>
                </c:pt>
                <c:pt idx="1744">
                  <c:v>2.4930249319956421</c:v>
                </c:pt>
                <c:pt idx="1745">
                  <c:v>2.3686498820261992</c:v>
                </c:pt>
                <c:pt idx="1746">
                  <c:v>3.4788416044959156</c:v>
                </c:pt>
                <c:pt idx="1747">
                  <c:v>3.8834090839510207</c:v>
                </c:pt>
                <c:pt idx="1748">
                  <c:v>3.2086636394038539</c:v>
                </c:pt>
                <c:pt idx="1749">
                  <c:v>2.7779702042049954</c:v>
                </c:pt>
                <c:pt idx="1750">
                  <c:v>2.6218266668248367</c:v>
                </c:pt>
                <c:pt idx="1751">
                  <c:v>2.4774971496843161</c:v>
                </c:pt>
                <c:pt idx="1752">
                  <c:v>2.3358255725870309</c:v>
                </c:pt>
                <c:pt idx="1753">
                  <c:v>2.5012612681498876</c:v>
                </c:pt>
                <c:pt idx="1754">
                  <c:v>2.3821268071508497</c:v>
                </c:pt>
                <c:pt idx="1755">
                  <c:v>2.7980053946632619</c:v>
                </c:pt>
                <c:pt idx="1756">
                  <c:v>2.7727869762381641</c:v>
                </c:pt>
                <c:pt idx="1757">
                  <c:v>2.6169817458329936</c:v>
                </c:pt>
                <c:pt idx="1758">
                  <c:v>2.4736528233454882</c:v>
                </c:pt>
                <c:pt idx="1759">
                  <c:v>2.3663078108739724</c:v>
                </c:pt>
                <c:pt idx="1760">
                  <c:v>2.244768408904358</c:v>
                </c:pt>
                <c:pt idx="1761">
                  <c:v>2.1376907449990181</c:v>
                </c:pt>
                <c:pt idx="1762">
                  <c:v>2.033780490022203</c:v>
                </c:pt>
                <c:pt idx="1763">
                  <c:v>1.9388897211214733</c:v>
                </c:pt>
                <c:pt idx="1764">
                  <c:v>1.9376159031576976</c:v>
                </c:pt>
                <c:pt idx="1765">
                  <c:v>2.2047052432524534</c:v>
                </c:pt>
                <c:pt idx="1766">
                  <c:v>2.1462199142264535</c:v>
                </c:pt>
                <c:pt idx="1767">
                  <c:v>2.0678099081350698</c:v>
                </c:pt>
                <c:pt idx="1768">
                  <c:v>1.9747305434412952</c:v>
                </c:pt>
                <c:pt idx="1769">
                  <c:v>1.8902358308134657</c:v>
                </c:pt>
                <c:pt idx="1770">
                  <c:v>1.8159003529693258</c:v>
                </c:pt>
                <c:pt idx="1771">
                  <c:v>1.7352368598924977</c:v>
                </c:pt>
                <c:pt idx="1772">
                  <c:v>1.6675479220995113</c:v>
                </c:pt>
                <c:pt idx="1773">
                  <c:v>1.7379993814151198</c:v>
                </c:pt>
                <c:pt idx="1774">
                  <c:v>1.6647731780667496</c:v>
                </c:pt>
                <c:pt idx="1775">
                  <c:v>1.5971271910852045</c:v>
                </c:pt>
                <c:pt idx="1776">
                  <c:v>1.5483810728829333</c:v>
                </c:pt>
                <c:pt idx="1777">
                  <c:v>1.5144363924326876</c:v>
                </c:pt>
                <c:pt idx="1778">
                  <c:v>1.4772983678721709</c:v>
                </c:pt>
                <c:pt idx="1779">
                  <c:v>1.4337629866677664</c:v>
                </c:pt>
                <c:pt idx="1780">
                  <c:v>1.3898567525793137</c:v>
                </c:pt>
                <c:pt idx="1781">
                  <c:v>1.3571336445114859</c:v>
                </c:pt>
                <c:pt idx="1782">
                  <c:v>1.323928941894104</c:v>
                </c:pt>
                <c:pt idx="1783">
                  <c:v>1.2905448114497811</c:v>
                </c:pt>
                <c:pt idx="1784">
                  <c:v>1.2629251076419077</c:v>
                </c:pt>
                <c:pt idx="1785">
                  <c:v>1.2290002715195589</c:v>
                </c:pt>
                <c:pt idx="1786">
                  <c:v>1.2025668311726871</c:v>
                </c:pt>
                <c:pt idx="1787">
                  <c:v>1.1715174422254946</c:v>
                </c:pt>
                <c:pt idx="1788">
                  <c:v>1.1410813880247572</c:v>
                </c:pt>
                <c:pt idx="1789">
                  <c:v>1.3602087772253342</c:v>
                </c:pt>
                <c:pt idx="1790">
                  <c:v>1.71234150665423</c:v>
                </c:pt>
                <c:pt idx="1791">
                  <c:v>1.6521711546957394</c:v>
                </c:pt>
                <c:pt idx="1792">
                  <c:v>1.6067833506739193</c:v>
                </c:pt>
                <c:pt idx="1793">
                  <c:v>2.1023471593143208</c:v>
                </c:pt>
                <c:pt idx="1794">
                  <c:v>2.0239085410383844</c:v>
                </c:pt>
                <c:pt idx="1795">
                  <c:v>2.234798133685425</c:v>
                </c:pt>
                <c:pt idx="1796">
                  <c:v>2.1607145458101655</c:v>
                </c:pt>
                <c:pt idx="1797">
                  <c:v>2.0960161458497364</c:v>
                </c:pt>
                <c:pt idx="1798">
                  <c:v>2.0439049169431769</c:v>
                </c:pt>
                <c:pt idx="1799">
                  <c:v>1.9718446682589343</c:v>
                </c:pt>
                <c:pt idx="1800">
                  <c:v>1.9006365516990584</c:v>
                </c:pt>
                <c:pt idx="1801">
                  <c:v>1.8333761742475883</c:v>
                </c:pt>
                <c:pt idx="1802">
                  <c:v>1.778649815239284</c:v>
                </c:pt>
                <c:pt idx="1803">
                  <c:v>1.7252347962851247</c:v>
                </c:pt>
                <c:pt idx="1804">
                  <c:v>1.6744007157753669</c:v>
                </c:pt>
                <c:pt idx="1805">
                  <c:v>1.8391683115537591</c:v>
                </c:pt>
                <c:pt idx="1806">
                  <c:v>1.7754412206110097</c:v>
                </c:pt>
                <c:pt idx="1807">
                  <c:v>1.7274670497859492</c:v>
                </c:pt>
                <c:pt idx="1808">
                  <c:v>1.6719792785501002</c:v>
                </c:pt>
                <c:pt idx="1809">
                  <c:v>1.6214763870207978</c:v>
                </c:pt>
                <c:pt idx="1810">
                  <c:v>1.6225413992681947</c:v>
                </c:pt>
                <c:pt idx="1811">
                  <c:v>1.5784201149869568</c:v>
                </c:pt>
                <c:pt idx="1812">
                  <c:v>1.5373052749316696</c:v>
                </c:pt>
                <c:pt idx="1813">
                  <c:v>1.4982703231621626</c:v>
                </c:pt>
                <c:pt idx="1814">
                  <c:v>1.552927186931877</c:v>
                </c:pt>
                <c:pt idx="1815">
                  <c:v>1.561238454900943</c:v>
                </c:pt>
                <c:pt idx="1816">
                  <c:v>1.5270014738597533</c:v>
                </c:pt>
                <c:pt idx="1817">
                  <c:v>1.4910849794734073</c:v>
                </c:pt>
                <c:pt idx="1818">
                  <c:v>1.464636224272629</c:v>
                </c:pt>
                <c:pt idx="1819">
                  <c:v>1.4312950146852683</c:v>
                </c:pt>
                <c:pt idx="1820">
                  <c:v>1.4047395467478809</c:v>
                </c:pt>
                <c:pt idx="1821">
                  <c:v>1.3774716108402913</c:v>
                </c:pt>
                <c:pt idx="1822">
                  <c:v>1.3549827173042797</c:v>
                </c:pt>
                <c:pt idx="1823">
                  <c:v>1.3455851437029738</c:v>
                </c:pt>
                <c:pt idx="1824">
                  <c:v>1.3204457976352661</c:v>
                </c:pt>
                <c:pt idx="1825">
                  <c:v>1.3634827072832496</c:v>
                </c:pt>
                <c:pt idx="1826">
                  <c:v>1.3370877853551428</c:v>
                </c:pt>
                <c:pt idx="1827">
                  <c:v>1.3169238898498399</c:v>
                </c:pt>
                <c:pt idx="1828">
                  <c:v>1.2991871720474899</c:v>
                </c:pt>
                <c:pt idx="1829">
                  <c:v>1.2811791176848257</c:v>
                </c:pt>
                <c:pt idx="1830">
                  <c:v>1.2633231890592278</c:v>
                </c:pt>
                <c:pt idx="1831">
                  <c:v>1.4056658599406664</c:v>
                </c:pt>
                <c:pt idx="1832">
                  <c:v>1.3865253072195549</c:v>
                </c:pt>
                <c:pt idx="1833">
                  <c:v>1.3645725612047637</c:v>
                </c:pt>
                <c:pt idx="1834">
                  <c:v>1.347085255178462</c:v>
                </c:pt>
                <c:pt idx="1835">
                  <c:v>1.3299185357663799</c:v>
                </c:pt>
                <c:pt idx="1836">
                  <c:v>1.3059915327099139</c:v>
                </c:pt>
                <c:pt idx="1837">
                  <c:v>1.2891639314392869</c:v>
                </c:pt>
                <c:pt idx="1838">
                  <c:v>1.2694100728793267</c:v>
                </c:pt>
                <c:pt idx="1839">
                  <c:v>1.255941276896043</c:v>
                </c:pt>
                <c:pt idx="1840">
                  <c:v>1.2863853586830307</c:v>
                </c:pt>
                <c:pt idx="1841">
                  <c:v>1.2650376343226182</c:v>
                </c:pt>
                <c:pt idx="1842">
                  <c:v>1.2506083612541026</c:v>
                </c:pt>
                <c:pt idx="1843">
                  <c:v>1.2371248899255995</c:v>
                </c:pt>
                <c:pt idx="1844">
                  <c:v>1.2258327227611492</c:v>
                </c:pt>
                <c:pt idx="1845">
                  <c:v>1.2102294687217523</c:v>
                </c:pt>
                <c:pt idx="1846">
                  <c:v>1.1969518059835051</c:v>
                </c:pt>
                <c:pt idx="1847">
                  <c:v>1.2006166576103541</c:v>
                </c:pt>
                <c:pt idx="1848">
                  <c:v>1.1879826547462744</c:v>
                </c:pt>
                <c:pt idx="1849">
                  <c:v>1.1770853501365925</c:v>
                </c:pt>
                <c:pt idx="1850">
                  <c:v>1.1685646345115606</c:v>
                </c:pt>
                <c:pt idx="1851">
                  <c:v>1.3925405715183348</c:v>
                </c:pt>
                <c:pt idx="1852">
                  <c:v>1.437958569854227</c:v>
                </c:pt>
                <c:pt idx="1853">
                  <c:v>1.4170468708014925</c:v>
                </c:pt>
                <c:pt idx="1854">
                  <c:v>1.3939457785423466</c:v>
                </c:pt>
                <c:pt idx="1855">
                  <c:v>1.3632943376718165</c:v>
                </c:pt>
                <c:pt idx="1856">
                  <c:v>1.3414692786807625</c:v>
                </c:pt>
                <c:pt idx="1857">
                  <c:v>1.3257803830127022</c:v>
                </c:pt>
                <c:pt idx="1858">
                  <c:v>1.3076348696962785</c:v>
                </c:pt>
                <c:pt idx="1859">
                  <c:v>1.28832913850441</c:v>
                </c:pt>
                <c:pt idx="1860">
                  <c:v>1.2725819321707217</c:v>
                </c:pt>
                <c:pt idx="1861">
                  <c:v>1.2490573081966951</c:v>
                </c:pt>
                <c:pt idx="1862">
                  <c:v>1.2346530940192566</c:v>
                </c:pt>
                <c:pt idx="1863">
                  <c:v>1.2312004095454485</c:v>
                </c:pt>
                <c:pt idx="1864">
                  <c:v>1.2162996643464052</c:v>
                </c:pt>
                <c:pt idx="1865">
                  <c:v>1.2124992622426589</c:v>
                </c:pt>
                <c:pt idx="1866">
                  <c:v>1.2073422383681169</c:v>
                </c:pt>
                <c:pt idx="1867">
                  <c:v>1.2047686498869092</c:v>
                </c:pt>
                <c:pt idx="1868">
                  <c:v>1.2132829733780512</c:v>
                </c:pt>
                <c:pt idx="1869">
                  <c:v>1.2120795258590253</c:v>
                </c:pt>
                <c:pt idx="1870">
                  <c:v>1.2067888270855343</c:v>
                </c:pt>
                <c:pt idx="1871">
                  <c:v>1.1946124197848853</c:v>
                </c:pt>
                <c:pt idx="1872">
                  <c:v>1.1851222070824088</c:v>
                </c:pt>
                <c:pt idx="1873">
                  <c:v>1.1792210065752091</c:v>
                </c:pt>
                <c:pt idx="1874">
                  <c:v>1.1799540077855954</c:v>
                </c:pt>
                <c:pt idx="1875">
                  <c:v>1.1650830604095448</c:v>
                </c:pt>
                <c:pt idx="1876">
                  <c:v>1.1507839193798994</c:v>
                </c:pt>
                <c:pt idx="1877">
                  <c:v>1.1422853548665499</c:v>
                </c:pt>
                <c:pt idx="1878">
                  <c:v>1.3969888494680334</c:v>
                </c:pt>
                <c:pt idx="1879">
                  <c:v>1.5600298343515133</c:v>
                </c:pt>
                <c:pt idx="1880">
                  <c:v>1.515893161198139</c:v>
                </c:pt>
                <c:pt idx="1881">
                  <c:v>1.4775088987109328</c:v>
                </c:pt>
                <c:pt idx="1882">
                  <c:v>1.4727180468536196</c:v>
                </c:pt>
                <c:pt idx="1883">
                  <c:v>1.4495702001314579</c:v>
                </c:pt>
                <c:pt idx="1884">
                  <c:v>1.4265148142582205</c:v>
                </c:pt>
                <c:pt idx="1885">
                  <c:v>1.5267421670936869</c:v>
                </c:pt>
                <c:pt idx="1886">
                  <c:v>1.48597362703428</c:v>
                </c:pt>
                <c:pt idx="1887">
                  <c:v>1.4500195069372586</c:v>
                </c:pt>
                <c:pt idx="1888">
                  <c:v>1.5986230480697903</c:v>
                </c:pt>
                <c:pt idx="1889">
                  <c:v>1.5659405638989354</c:v>
                </c:pt>
                <c:pt idx="1890">
                  <c:v>1.5281326937467614</c:v>
                </c:pt>
                <c:pt idx="1891">
                  <c:v>1.4843989173000838</c:v>
                </c:pt>
                <c:pt idx="1892">
                  <c:v>1.5100770113623214</c:v>
                </c:pt>
                <c:pt idx="1893">
                  <c:v>1.6161660752782612</c:v>
                </c:pt>
                <c:pt idx="1894">
                  <c:v>1.5853341882371221</c:v>
                </c:pt>
                <c:pt idx="1895">
                  <c:v>1.5603933667023557</c:v>
                </c:pt>
                <c:pt idx="1896">
                  <c:v>1.5384954211896029</c:v>
                </c:pt>
                <c:pt idx="1897">
                  <c:v>1.5289442563391928</c:v>
                </c:pt>
                <c:pt idx="1898">
                  <c:v>1.4977376152341912</c:v>
                </c:pt>
                <c:pt idx="1899">
                  <c:v>1.4802749697952453</c:v>
                </c:pt>
                <c:pt idx="1900">
                  <c:v>1.675184643922162</c:v>
                </c:pt>
                <c:pt idx="1901">
                  <c:v>1.7978484456381363</c:v>
                </c:pt>
                <c:pt idx="1902">
                  <c:v>1.9591006214554003</c:v>
                </c:pt>
                <c:pt idx="1903">
                  <c:v>2.3874564017581879</c:v>
                </c:pt>
                <c:pt idx="1904">
                  <c:v>2.3393526016120223</c:v>
                </c:pt>
                <c:pt idx="1905">
                  <c:v>2.2737866615032654</c:v>
                </c:pt>
                <c:pt idx="1906">
                  <c:v>2.2758978589267658</c:v>
                </c:pt>
                <c:pt idx="1907">
                  <c:v>2.1978579154453044</c:v>
                </c:pt>
                <c:pt idx="1908">
                  <c:v>2.121496714380859</c:v>
                </c:pt>
                <c:pt idx="1909">
                  <c:v>2.0448808915308976</c:v>
                </c:pt>
                <c:pt idx="1910">
                  <c:v>1.9751168357043105</c:v>
                </c:pt>
                <c:pt idx="1911">
                  <c:v>1.9292499073014504</c:v>
                </c:pt>
                <c:pt idx="1912">
                  <c:v>1.9456456574600016</c:v>
                </c:pt>
                <c:pt idx="1913">
                  <c:v>1.9803463458357606</c:v>
                </c:pt>
                <c:pt idx="1914">
                  <c:v>2.0405781334098818</c:v>
                </c:pt>
                <c:pt idx="1915">
                  <c:v>2.1567160247976789</c:v>
                </c:pt>
                <c:pt idx="1916">
                  <c:v>2.1437378752691338</c:v>
                </c:pt>
                <c:pt idx="1917">
                  <c:v>2.070841615548801</c:v>
                </c:pt>
                <c:pt idx="1918">
                  <c:v>2.1634189967831903</c:v>
                </c:pt>
                <c:pt idx="1919">
                  <c:v>2.1100306386164793</c:v>
                </c:pt>
                <c:pt idx="1920">
                  <c:v>2.1779070716216458</c:v>
                </c:pt>
                <c:pt idx="1921">
                  <c:v>2.2411518938829067</c:v>
                </c:pt>
                <c:pt idx="1922">
                  <c:v>2.3409682454768168</c:v>
                </c:pt>
                <c:pt idx="1923">
                  <c:v>2.2547309677291185</c:v>
                </c:pt>
                <c:pt idx="1924">
                  <c:v>2.2078670016677577</c:v>
                </c:pt>
                <c:pt idx="1925">
                  <c:v>2.1998299950015419</c:v>
                </c:pt>
                <c:pt idx="1926">
                  <c:v>2.2464606709846375</c:v>
                </c:pt>
                <c:pt idx="1927">
                  <c:v>2.2223500144931645</c:v>
                </c:pt>
                <c:pt idx="1928">
                  <c:v>2.5857470182089699</c:v>
                </c:pt>
                <c:pt idx="1929">
                  <c:v>3.5881551346877973</c:v>
                </c:pt>
                <c:pt idx="1930">
                  <c:v>3.7528487827886692</c:v>
                </c:pt>
                <c:pt idx="1931">
                  <c:v>3.2167680468191491</c:v>
                </c:pt>
                <c:pt idx="1932">
                  <c:v>2.7934631459579684</c:v>
                </c:pt>
                <c:pt idx="1933">
                  <c:v>2.6751497286445738</c:v>
                </c:pt>
                <c:pt idx="1934">
                  <c:v>2.654493185517631</c:v>
                </c:pt>
                <c:pt idx="1935">
                  <c:v>3.0692108441959411</c:v>
                </c:pt>
                <c:pt idx="1936">
                  <c:v>3.1148164716168405</c:v>
                </c:pt>
                <c:pt idx="1937">
                  <c:v>2.7658241737623079</c:v>
                </c:pt>
                <c:pt idx="1938">
                  <c:v>2.6430640739688132</c:v>
                </c:pt>
                <c:pt idx="1939">
                  <c:v>2.5242777085987194</c:v>
                </c:pt>
                <c:pt idx="1940">
                  <c:v>2.4060028207098751</c:v>
                </c:pt>
                <c:pt idx="1941">
                  <c:v>2.3008706504908334</c:v>
                </c:pt>
                <c:pt idx="1942">
                  <c:v>2.2067141097161596</c:v>
                </c:pt>
                <c:pt idx="1943">
                  <c:v>2.1151523698241901</c:v>
                </c:pt>
                <c:pt idx="1944">
                  <c:v>2.018757697264526</c:v>
                </c:pt>
                <c:pt idx="1945">
                  <c:v>1.9144256495828165</c:v>
                </c:pt>
                <c:pt idx="1946">
                  <c:v>1.8250015197874474</c:v>
                </c:pt>
                <c:pt idx="1947">
                  <c:v>1.7444109535259928</c:v>
                </c:pt>
                <c:pt idx="1948">
                  <c:v>1.6680613406167515</c:v>
                </c:pt>
                <c:pt idx="1949">
                  <c:v>1.6622433674492902</c:v>
                </c:pt>
                <c:pt idx="1950">
                  <c:v>1.6135509812196451</c:v>
                </c:pt>
                <c:pt idx="1951">
                  <c:v>1.5347113163756609</c:v>
                </c:pt>
                <c:pt idx="1952">
                  <c:v>1.4866583573694634</c:v>
                </c:pt>
                <c:pt idx="1953">
                  <c:v>1.4329329457943181</c:v>
                </c:pt>
                <c:pt idx="1954">
                  <c:v>1.3833155830852217</c:v>
                </c:pt>
                <c:pt idx="1955">
                  <c:v>1.3231590370225281</c:v>
                </c:pt>
                <c:pt idx="1956">
                  <c:v>1.2784195670630742</c:v>
                </c:pt>
                <c:pt idx="1957">
                  <c:v>1.5293618868441448</c:v>
                </c:pt>
                <c:pt idx="1958">
                  <c:v>1.508673317521247</c:v>
                </c:pt>
                <c:pt idx="1959">
                  <c:v>1.4660494950675402</c:v>
                </c:pt>
                <c:pt idx="1960">
                  <c:v>1.3981503219453582</c:v>
                </c:pt>
                <c:pt idx="1961">
                  <c:v>1.4755770259552696</c:v>
                </c:pt>
                <c:pt idx="1962">
                  <c:v>1.399015206534836</c:v>
                </c:pt>
                <c:pt idx="1963">
                  <c:v>1.4555642768989996</c:v>
                </c:pt>
                <c:pt idx="1964">
                  <c:v>1.7046693300418259</c:v>
                </c:pt>
                <c:pt idx="1965">
                  <c:v>1.6133090325562083</c:v>
                </c:pt>
                <c:pt idx="1966">
                  <c:v>1.6512149165057721</c:v>
                </c:pt>
                <c:pt idx="1967">
                  <c:v>1.5644808910745338</c:v>
                </c:pt>
                <c:pt idx="1968">
                  <c:v>1.4876445692907616</c:v>
                </c:pt>
                <c:pt idx="1969">
                  <c:v>1.4107947436442809</c:v>
                </c:pt>
                <c:pt idx="1970">
                  <c:v>1.3405433786200951</c:v>
                </c:pt>
                <c:pt idx="1971">
                  <c:v>1.267359309685216</c:v>
                </c:pt>
                <c:pt idx="1972">
                  <c:v>1.184209217879634</c:v>
                </c:pt>
                <c:pt idx="1973">
                  <c:v>1.129709627312421</c:v>
                </c:pt>
                <c:pt idx="1974">
                  <c:v>1.0976205360302165</c:v>
                </c:pt>
                <c:pt idx="1975">
                  <c:v>1.0512854126521274</c:v>
                </c:pt>
                <c:pt idx="1976">
                  <c:v>1.0510800974172614</c:v>
                </c:pt>
                <c:pt idx="1977">
                  <c:v>1.0508576097143769</c:v>
                </c:pt>
                <c:pt idx="1978">
                  <c:v>1.0506280375279988</c:v>
                </c:pt>
                <c:pt idx="1979">
                  <c:v>1.3589699719105479</c:v>
                </c:pt>
                <c:pt idx="1980">
                  <c:v>1.280006445401503</c:v>
                </c:pt>
                <c:pt idx="1981">
                  <c:v>2.051487124142418</c:v>
                </c:pt>
                <c:pt idx="1982">
                  <c:v>2.1603744030175251</c:v>
                </c:pt>
                <c:pt idx="1983">
                  <c:v>2.0203764569708782</c:v>
                </c:pt>
                <c:pt idx="1984">
                  <c:v>1.9519959389816695</c:v>
                </c:pt>
                <c:pt idx="1985">
                  <c:v>2.2166769930958998</c:v>
                </c:pt>
                <c:pt idx="1986">
                  <c:v>2.0667778586110694</c:v>
                </c:pt>
                <c:pt idx="1987">
                  <c:v>1.9435491657514188</c:v>
                </c:pt>
                <c:pt idx="1988">
                  <c:v>2.0093258899534749</c:v>
                </c:pt>
                <c:pt idx="1989">
                  <c:v>1.8637194445538223</c:v>
                </c:pt>
                <c:pt idx="1990">
                  <c:v>1.7731512068512072</c:v>
                </c:pt>
                <c:pt idx="1991">
                  <c:v>1.7151621567603179</c:v>
                </c:pt>
                <c:pt idx="1992">
                  <c:v>1.7780736716134631</c:v>
                </c:pt>
                <c:pt idx="1993">
                  <c:v>2.0086380556143384</c:v>
                </c:pt>
                <c:pt idx="1994">
                  <c:v>2.3083158880900276</c:v>
                </c:pt>
                <c:pt idx="1995">
                  <c:v>2.4583520227610887</c:v>
                </c:pt>
                <c:pt idx="1996">
                  <c:v>2.7937155914043901</c:v>
                </c:pt>
                <c:pt idx="1997">
                  <c:v>2.9835608013201975</c:v>
                </c:pt>
                <c:pt idx="1998">
                  <c:v>2.8142389361163715</c:v>
                </c:pt>
                <c:pt idx="1999">
                  <c:v>4.0951340701271191</c:v>
                </c:pt>
                <c:pt idx="2000">
                  <c:v>3.0621836578921879</c:v>
                </c:pt>
                <c:pt idx="2001">
                  <c:v>2.6981464531753643</c:v>
                </c:pt>
                <c:pt idx="2002">
                  <c:v>3.6634109059517517</c:v>
                </c:pt>
                <c:pt idx="2003">
                  <c:v>2.8968601948599702</c:v>
                </c:pt>
                <c:pt idx="2004">
                  <c:v>2.6501500340917978</c:v>
                </c:pt>
                <c:pt idx="2005">
                  <c:v>2.4693575769441853</c:v>
                </c:pt>
                <c:pt idx="2006">
                  <c:v>2.3441489814220144</c:v>
                </c:pt>
                <c:pt idx="2007">
                  <c:v>3.2286511502995179</c:v>
                </c:pt>
                <c:pt idx="2008">
                  <c:v>2.7540455761070217</c:v>
                </c:pt>
                <c:pt idx="2009">
                  <c:v>3.201873534761595</c:v>
                </c:pt>
                <c:pt idx="2010">
                  <c:v>2.8297036271821394</c:v>
                </c:pt>
                <c:pt idx="2011">
                  <c:v>2.7122634060233022</c:v>
                </c:pt>
                <c:pt idx="2012">
                  <c:v>2.7534906209993828</c:v>
                </c:pt>
                <c:pt idx="2013">
                  <c:v>2.6596953437131896</c:v>
                </c:pt>
                <c:pt idx="2014">
                  <c:v>2.6538555508006998</c:v>
                </c:pt>
                <c:pt idx="2015">
                  <c:v>3.7325326899341267</c:v>
                </c:pt>
                <c:pt idx="2016">
                  <c:v>2.8242007364425143</c:v>
                </c:pt>
                <c:pt idx="2017">
                  <c:v>2.6061406027734986</c:v>
                </c:pt>
                <c:pt idx="2018">
                  <c:v>2.3929134508520953</c:v>
                </c:pt>
                <c:pt idx="2019">
                  <c:v>2.2249509139520249</c:v>
                </c:pt>
                <c:pt idx="2020">
                  <c:v>2.0542267069152311</c:v>
                </c:pt>
                <c:pt idx="2021">
                  <c:v>1.8987632193134205</c:v>
                </c:pt>
                <c:pt idx="2022">
                  <c:v>3.5066200954632842</c:v>
                </c:pt>
                <c:pt idx="2023">
                  <c:v>3.5456205027061261</c:v>
                </c:pt>
                <c:pt idx="2024">
                  <c:v>3.4277164321734346</c:v>
                </c:pt>
                <c:pt idx="2025">
                  <c:v>2.757980592852014</c:v>
                </c:pt>
                <c:pt idx="2026">
                  <c:v>2.5397951188521564</c:v>
                </c:pt>
                <c:pt idx="2027">
                  <c:v>2.3418399934513539</c:v>
                </c:pt>
                <c:pt idx="2028">
                  <c:v>2.17168132743077</c:v>
                </c:pt>
                <c:pt idx="2029">
                  <c:v>2.4333334115821206</c:v>
                </c:pt>
                <c:pt idx="2030">
                  <c:v>2.2702534888006229</c:v>
                </c:pt>
                <c:pt idx="2031">
                  <c:v>2.0826273391313559</c:v>
                </c:pt>
                <c:pt idx="2032">
                  <c:v>1.9011464092302344</c:v>
                </c:pt>
                <c:pt idx="2033">
                  <c:v>1.7317505894124332</c:v>
                </c:pt>
                <c:pt idx="2034">
                  <c:v>1.807561325521974</c:v>
                </c:pt>
                <c:pt idx="2035">
                  <c:v>1.9218923920172406</c:v>
                </c:pt>
                <c:pt idx="2036">
                  <c:v>1.8480888204963604</c:v>
                </c:pt>
                <c:pt idx="2037">
                  <c:v>1.7041090172454054</c:v>
                </c:pt>
                <c:pt idx="2038">
                  <c:v>1.9373402309545584</c:v>
                </c:pt>
                <c:pt idx="2039">
                  <c:v>2.1543380089202477</c:v>
                </c:pt>
                <c:pt idx="2040">
                  <c:v>2.011347854449828</c:v>
                </c:pt>
                <c:pt idx="2041">
                  <c:v>1.8591249912675418</c:v>
                </c:pt>
                <c:pt idx="2042">
                  <c:v>1.7710384344919197</c:v>
                </c:pt>
                <c:pt idx="2043">
                  <c:v>1.6728689809398176</c:v>
                </c:pt>
                <c:pt idx="2044">
                  <c:v>1.5334256253354233</c:v>
                </c:pt>
                <c:pt idx="2045">
                  <c:v>1.4096839861239321</c:v>
                </c:pt>
                <c:pt idx="2046">
                  <c:v>1.288583383458016</c:v>
                </c:pt>
                <c:pt idx="2047">
                  <c:v>1.2157768849779305</c:v>
                </c:pt>
                <c:pt idx="2048">
                  <c:v>1.2247124265440485</c:v>
                </c:pt>
                <c:pt idx="2049">
                  <c:v>1.1673896343462451</c:v>
                </c:pt>
                <c:pt idx="2050">
                  <c:v>1.2028023111161992</c:v>
                </c:pt>
                <c:pt idx="2051">
                  <c:v>1.2287378811103704</c:v>
                </c:pt>
                <c:pt idx="2052">
                  <c:v>1.1376218912352554</c:v>
                </c:pt>
                <c:pt idx="2053">
                  <c:v>1.0831368531393939</c:v>
                </c:pt>
                <c:pt idx="2054">
                  <c:v>1.9150673883113725</c:v>
                </c:pt>
                <c:pt idx="2055">
                  <c:v>1.756594084519735</c:v>
                </c:pt>
                <c:pt idx="2056">
                  <c:v>1.6421926053394147</c:v>
                </c:pt>
                <c:pt idx="2057">
                  <c:v>1.6097345029374979</c:v>
                </c:pt>
                <c:pt idx="2058">
                  <c:v>1.5623728351216473</c:v>
                </c:pt>
                <c:pt idx="2059">
                  <c:v>1.4734978584529399</c:v>
                </c:pt>
                <c:pt idx="2060">
                  <c:v>1.4628198309743952</c:v>
                </c:pt>
                <c:pt idx="2061">
                  <c:v>1.4133896369997292</c:v>
                </c:pt>
                <c:pt idx="2062">
                  <c:v>1.4169995085135141</c:v>
                </c:pt>
                <c:pt idx="2063">
                  <c:v>1.6837548697065561</c:v>
                </c:pt>
                <c:pt idx="2064">
                  <c:v>1.6553106154530641</c:v>
                </c:pt>
                <c:pt idx="2065">
                  <c:v>1.8738271273196778</c:v>
                </c:pt>
                <c:pt idx="2066">
                  <c:v>2.4135345158890664</c:v>
                </c:pt>
                <c:pt idx="2067">
                  <c:v>3.1924601195763076</c:v>
                </c:pt>
                <c:pt idx="2068">
                  <c:v>3.2057239215090139</c:v>
                </c:pt>
                <c:pt idx="2069">
                  <c:v>3.7759850439258269</c:v>
                </c:pt>
                <c:pt idx="2070">
                  <c:v>3.2873332574735761</c:v>
                </c:pt>
                <c:pt idx="2071">
                  <c:v>3.2252381471561709</c:v>
                </c:pt>
                <c:pt idx="2072">
                  <c:v>2.7323758447872586</c:v>
                </c:pt>
                <c:pt idx="2073">
                  <c:v>2.5777504004950069</c:v>
                </c:pt>
                <c:pt idx="2074">
                  <c:v>2.8492109213559611</c:v>
                </c:pt>
                <c:pt idx="2075">
                  <c:v>3.8238254830995748</c:v>
                </c:pt>
                <c:pt idx="2076">
                  <c:v>5.4168421574590733</c:v>
                </c:pt>
                <c:pt idx="2077">
                  <c:v>11.224460240105662</c:v>
                </c:pt>
                <c:pt idx="2078">
                  <c:v>10.323232681773028</c:v>
                </c:pt>
                <c:pt idx="2079">
                  <c:v>8.3022059814589166</c:v>
                </c:pt>
                <c:pt idx="2080">
                  <c:v>6.5609863712953835</c:v>
                </c:pt>
                <c:pt idx="2081">
                  <c:v>5.2112285260285844</c:v>
                </c:pt>
                <c:pt idx="2082">
                  <c:v>4.0474829706900977</c:v>
                </c:pt>
                <c:pt idx="2083">
                  <c:v>3.0420861276930689</c:v>
                </c:pt>
                <c:pt idx="2084">
                  <c:v>2.7440586991968843</c:v>
                </c:pt>
                <c:pt idx="2085">
                  <c:v>3.2705512117637996</c:v>
                </c:pt>
                <c:pt idx="2086">
                  <c:v>4.4457610656876767</c:v>
                </c:pt>
                <c:pt idx="2087">
                  <c:v>3.3824491611606344</c:v>
                </c:pt>
                <c:pt idx="2088">
                  <c:v>2.7695444611229396</c:v>
                </c:pt>
                <c:pt idx="2089">
                  <c:v>2.6118028353190259</c:v>
                </c:pt>
                <c:pt idx="2090">
                  <c:v>2.4383908470232081</c:v>
                </c:pt>
                <c:pt idx="2091">
                  <c:v>2.2763996097230104</c:v>
                </c:pt>
                <c:pt idx="2092">
                  <c:v>2.3727406941697486</c:v>
                </c:pt>
                <c:pt idx="2093">
                  <c:v>4.3721224477621865</c:v>
                </c:pt>
                <c:pt idx="2094">
                  <c:v>3.4441141307338805</c:v>
                </c:pt>
                <c:pt idx="2095">
                  <c:v>2.8121289135860934</c:v>
                </c:pt>
                <c:pt idx="2096">
                  <c:v>2.6362568547669119</c:v>
                </c:pt>
                <c:pt idx="2097">
                  <c:v>2.4643255272954807</c:v>
                </c:pt>
                <c:pt idx="2098">
                  <c:v>2.312969248427879</c:v>
                </c:pt>
                <c:pt idx="2099">
                  <c:v>2.2752191963720323</c:v>
                </c:pt>
                <c:pt idx="2100">
                  <c:v>2.6020955994818369</c:v>
                </c:pt>
                <c:pt idx="2101">
                  <c:v>2.4466987708658383</c:v>
                </c:pt>
                <c:pt idx="2102">
                  <c:v>2.2959855862494285</c:v>
                </c:pt>
                <c:pt idx="2103">
                  <c:v>2.1834666064913826</c:v>
                </c:pt>
                <c:pt idx="2104">
                  <c:v>2.0638834618463027</c:v>
                </c:pt>
                <c:pt idx="2105">
                  <c:v>1.9420230702636037</c:v>
                </c:pt>
                <c:pt idx="2106">
                  <c:v>1.8379485933595943</c:v>
                </c:pt>
                <c:pt idx="2107">
                  <c:v>1.7307167327565007</c:v>
                </c:pt>
                <c:pt idx="2108">
                  <c:v>1.6461929802869286</c:v>
                </c:pt>
                <c:pt idx="2109">
                  <c:v>1.7817415588073986</c:v>
                </c:pt>
                <c:pt idx="2110">
                  <c:v>1.6938613970196998</c:v>
                </c:pt>
                <c:pt idx="2111">
                  <c:v>1.6011023722302133</c:v>
                </c:pt>
                <c:pt idx="2112">
                  <c:v>1.519763218639077</c:v>
                </c:pt>
                <c:pt idx="2113">
                  <c:v>1.4400495763075893</c:v>
                </c:pt>
                <c:pt idx="2114">
                  <c:v>1.385242166383335</c:v>
                </c:pt>
                <c:pt idx="2115">
                  <c:v>1.3370975469177004</c:v>
                </c:pt>
                <c:pt idx="2116">
                  <c:v>1.265505713922574</c:v>
                </c:pt>
                <c:pt idx="2117">
                  <c:v>1.1952484539808901</c:v>
                </c:pt>
                <c:pt idx="2118">
                  <c:v>1.1327457035425292</c:v>
                </c:pt>
                <c:pt idx="2119">
                  <c:v>1.0880420343895454</c:v>
                </c:pt>
                <c:pt idx="2120">
                  <c:v>1.0424461916471397</c:v>
                </c:pt>
                <c:pt idx="2121">
                  <c:v>1.0414039408570119</c:v>
                </c:pt>
                <c:pt idx="2122">
                  <c:v>1.0412234346285658</c:v>
                </c:pt>
                <c:pt idx="2123">
                  <c:v>1.0410840227170099</c:v>
                </c:pt>
                <c:pt idx="2124">
                  <c:v>1.0409259688133303</c:v>
                </c:pt>
                <c:pt idx="2125">
                  <c:v>1.0407676542958497</c:v>
                </c:pt>
                <c:pt idx="2126">
                  <c:v>1.0406417796628145</c:v>
                </c:pt>
                <c:pt idx="2127">
                  <c:v>1.0404746692133249</c:v>
                </c:pt>
                <c:pt idx="2128">
                  <c:v>1.0403375176367915</c:v>
                </c:pt>
                <c:pt idx="2129">
                  <c:v>1.0401947846546957</c:v>
                </c:pt>
                <c:pt idx="2130">
                  <c:v>1.0400564366397971</c:v>
                </c:pt>
                <c:pt idx="2131">
                  <c:v>1.382603948075575</c:v>
                </c:pt>
                <c:pt idx="2132">
                  <c:v>1.3247880192011854</c:v>
                </c:pt>
                <c:pt idx="2133">
                  <c:v>1.2684792894389934</c:v>
                </c:pt>
                <c:pt idx="2134">
                  <c:v>1.2170810589211634</c:v>
                </c:pt>
                <c:pt idx="2135">
                  <c:v>1.1695638657480187</c:v>
                </c:pt>
                <c:pt idx="2136">
                  <c:v>1.1392458197491937</c:v>
                </c:pt>
                <c:pt idx="2137">
                  <c:v>1.3739146822596213</c:v>
                </c:pt>
                <c:pt idx="2138">
                  <c:v>1.3986861387521334</c:v>
                </c:pt>
                <c:pt idx="2139">
                  <c:v>1.5020809287940968</c:v>
                </c:pt>
                <c:pt idx="2140">
                  <c:v>1.4405966335462335</c:v>
                </c:pt>
                <c:pt idx="2141">
                  <c:v>1.3874365457397726</c:v>
                </c:pt>
                <c:pt idx="2142">
                  <c:v>1.3558142102945345</c:v>
                </c:pt>
                <c:pt idx="2143">
                  <c:v>1.6660232591822732</c:v>
                </c:pt>
                <c:pt idx="2144">
                  <c:v>1.9666165855236992</c:v>
                </c:pt>
                <c:pt idx="2145">
                  <c:v>1.8709432712988954</c:v>
                </c:pt>
                <c:pt idx="2146">
                  <c:v>1.8949486477604602</c:v>
                </c:pt>
                <c:pt idx="2147">
                  <c:v>2.6278227531485743</c:v>
                </c:pt>
                <c:pt idx="2148">
                  <c:v>2.5406013429704126</c:v>
                </c:pt>
                <c:pt idx="2149">
                  <c:v>2.4206688223536434</c:v>
                </c:pt>
                <c:pt idx="2150">
                  <c:v>2.3100452796311703</c:v>
                </c:pt>
                <c:pt idx="2151">
                  <c:v>2.2063364422110645</c:v>
                </c:pt>
                <c:pt idx="2152">
                  <c:v>2.1087012694283995</c:v>
                </c:pt>
                <c:pt idx="2153">
                  <c:v>2.0127894310660812</c:v>
                </c:pt>
                <c:pt idx="2154">
                  <c:v>2.0680169048441068</c:v>
                </c:pt>
                <c:pt idx="2155">
                  <c:v>2.2563880862872066</c:v>
                </c:pt>
                <c:pt idx="2156">
                  <c:v>2.1699210688910382</c:v>
                </c:pt>
                <c:pt idx="2157">
                  <c:v>2.0814110839536095</c:v>
                </c:pt>
                <c:pt idx="2158">
                  <c:v>1.9946886876719969</c:v>
                </c:pt>
                <c:pt idx="2159">
                  <c:v>1.9083892804179374</c:v>
                </c:pt>
                <c:pt idx="2160">
                  <c:v>1.8304203743758363</c:v>
                </c:pt>
                <c:pt idx="2161">
                  <c:v>1.7632852304445845</c:v>
                </c:pt>
                <c:pt idx="2162">
                  <c:v>1.7683067105884072</c:v>
                </c:pt>
                <c:pt idx="2163">
                  <c:v>1.7241018482647688</c:v>
                </c:pt>
                <c:pt idx="2164">
                  <c:v>1.6801455982450306</c:v>
                </c:pt>
                <c:pt idx="2165">
                  <c:v>1.6239587579373442</c:v>
                </c:pt>
                <c:pt idx="2166">
                  <c:v>1.5695485643158245</c:v>
                </c:pt>
                <c:pt idx="2167">
                  <c:v>1.518616374744592</c:v>
                </c:pt>
                <c:pt idx="2168">
                  <c:v>1.4744269746804051</c:v>
                </c:pt>
                <c:pt idx="2169">
                  <c:v>1.4583104715013975</c:v>
                </c:pt>
                <c:pt idx="2170">
                  <c:v>1.9210186596252727</c:v>
                </c:pt>
                <c:pt idx="2171">
                  <c:v>1.8482951664288316</c:v>
                </c:pt>
                <c:pt idx="2172">
                  <c:v>1.8007777312246602</c:v>
                </c:pt>
                <c:pt idx="2173">
                  <c:v>1.7382040149278515</c:v>
                </c:pt>
                <c:pt idx="2174">
                  <c:v>1.6969585629392654</c:v>
                </c:pt>
                <c:pt idx="2175">
                  <c:v>1.6420279449744761</c:v>
                </c:pt>
                <c:pt idx="2176">
                  <c:v>1.590757971070484</c:v>
                </c:pt>
                <c:pt idx="2177">
                  <c:v>1.5435807508512793</c:v>
                </c:pt>
                <c:pt idx="2178">
                  <c:v>1.5009544898856615</c:v>
                </c:pt>
                <c:pt idx="2179">
                  <c:v>1.4617656685998774</c:v>
                </c:pt>
                <c:pt idx="2180">
                  <c:v>1.4504500892005279</c:v>
                </c:pt>
                <c:pt idx="2181">
                  <c:v>1.40934641106554</c:v>
                </c:pt>
                <c:pt idx="2182">
                  <c:v>1.3942517374901715</c:v>
                </c:pt>
                <c:pt idx="2183">
                  <c:v>1.3933185928457021</c:v>
                </c:pt>
                <c:pt idx="2184">
                  <c:v>1.3596607515822732</c:v>
                </c:pt>
                <c:pt idx="2185">
                  <c:v>1.3361861468977514</c:v>
                </c:pt>
                <c:pt idx="2186">
                  <c:v>1.3164903129286221</c:v>
                </c:pt>
                <c:pt idx="2187">
                  <c:v>1.2973967234001811</c:v>
                </c:pt>
                <c:pt idx="2188">
                  <c:v>1.2777757518634705</c:v>
                </c:pt>
                <c:pt idx="2189">
                  <c:v>1.2584811980910813</c:v>
                </c:pt>
                <c:pt idx="2190">
                  <c:v>1.2411733584774816</c:v>
                </c:pt>
                <c:pt idx="2191">
                  <c:v>1.2226467467855064</c:v>
                </c:pt>
                <c:pt idx="2192">
                  <c:v>1.2131471372220983</c:v>
                </c:pt>
                <c:pt idx="2193">
                  <c:v>1.2054959076749128</c:v>
                </c:pt>
                <c:pt idx="2194">
                  <c:v>1.1939486767855323</c:v>
                </c:pt>
                <c:pt idx="2195">
                  <c:v>1.182383590321505</c:v>
                </c:pt>
                <c:pt idx="2196">
                  <c:v>1.1635337437829936</c:v>
                </c:pt>
                <c:pt idx="2197">
                  <c:v>1.1462785949797467</c:v>
                </c:pt>
                <c:pt idx="2198">
                  <c:v>1.1388731444399667</c:v>
                </c:pt>
                <c:pt idx="2199">
                  <c:v>1.1283895039810139</c:v>
                </c:pt>
                <c:pt idx="2200">
                  <c:v>1.1287172102574545</c:v>
                </c:pt>
                <c:pt idx="2201">
                  <c:v>1.1164974931116576</c:v>
                </c:pt>
                <c:pt idx="2202">
                  <c:v>1.1033381714493868</c:v>
                </c:pt>
                <c:pt idx="2203">
                  <c:v>1.1037641155463127</c:v>
                </c:pt>
                <c:pt idx="2204">
                  <c:v>1.1085721171978831</c:v>
                </c:pt>
                <c:pt idx="2205">
                  <c:v>1.107637800704381</c:v>
                </c:pt>
                <c:pt idx="2206">
                  <c:v>1.1033285728817932</c:v>
                </c:pt>
                <c:pt idx="2207">
                  <c:v>1.096443753429776</c:v>
                </c:pt>
                <c:pt idx="2208">
                  <c:v>1.1557690777532046</c:v>
                </c:pt>
                <c:pt idx="2209">
                  <c:v>1.1523387355596044</c:v>
                </c:pt>
                <c:pt idx="2210">
                  <c:v>1.1382642481519663</c:v>
                </c:pt>
                <c:pt idx="2211">
                  <c:v>1.1253869915830563</c:v>
                </c:pt>
                <c:pt idx="2212">
                  <c:v>1.1162460349951551</c:v>
                </c:pt>
                <c:pt idx="2213">
                  <c:v>1.1053432031270325</c:v>
                </c:pt>
                <c:pt idx="2214">
                  <c:v>1.1058960533269298</c:v>
                </c:pt>
                <c:pt idx="2215">
                  <c:v>1.1044116312203314</c:v>
                </c:pt>
                <c:pt idx="2216">
                  <c:v>1.1021036345620088</c:v>
                </c:pt>
                <c:pt idx="2217">
                  <c:v>1.1020748837852714</c:v>
                </c:pt>
                <c:pt idx="2218">
                  <c:v>1.0972149838363725</c:v>
                </c:pt>
                <c:pt idx="2219">
                  <c:v>1.1713468626619734</c:v>
                </c:pt>
                <c:pt idx="2220">
                  <c:v>1.1704242217688541</c:v>
                </c:pt>
                <c:pt idx="2221">
                  <c:v>1.1529681719450515</c:v>
                </c:pt>
                <c:pt idx="2222">
                  <c:v>1.136240809574774</c:v>
                </c:pt>
                <c:pt idx="2223">
                  <c:v>1.1249118913671585</c:v>
                </c:pt>
                <c:pt idx="2224">
                  <c:v>1.1154271295337004</c:v>
                </c:pt>
                <c:pt idx="2225">
                  <c:v>1.1113913205145307</c:v>
                </c:pt>
                <c:pt idx="2226">
                  <c:v>1.1058885367535614</c:v>
                </c:pt>
                <c:pt idx="2227">
                  <c:v>1.0971824280136615</c:v>
                </c:pt>
                <c:pt idx="2228">
                  <c:v>1.0942883584709047</c:v>
                </c:pt>
                <c:pt idx="2229">
                  <c:v>1.0898573525639663</c:v>
                </c:pt>
                <c:pt idx="2230">
                  <c:v>1.0889846846203373</c:v>
                </c:pt>
                <c:pt idx="2231">
                  <c:v>1.0880442813272995</c:v>
                </c:pt>
                <c:pt idx="2232">
                  <c:v>1.0838374056328368</c:v>
                </c:pt>
                <c:pt idx="2233">
                  <c:v>1.1665520168139925</c:v>
                </c:pt>
                <c:pt idx="2234">
                  <c:v>1.746124502833803</c:v>
                </c:pt>
                <c:pt idx="2235">
                  <c:v>3.6884075000321332</c:v>
                </c:pt>
                <c:pt idx="2236">
                  <c:v>2.9871533541066881</c:v>
                </c:pt>
                <c:pt idx="2237">
                  <c:v>2.7502911560881844</c:v>
                </c:pt>
                <c:pt idx="2238">
                  <c:v>2.6396596891311082</c:v>
                </c:pt>
                <c:pt idx="2239">
                  <c:v>2.5339968232436938</c:v>
                </c:pt>
                <c:pt idx="2240">
                  <c:v>2.45783520435028</c:v>
                </c:pt>
                <c:pt idx="2241">
                  <c:v>2.6243953635788868</c:v>
                </c:pt>
                <c:pt idx="2242">
                  <c:v>2.5205562779413211</c:v>
                </c:pt>
                <c:pt idx="2243">
                  <c:v>2.4195840078849247</c:v>
                </c:pt>
                <c:pt idx="2244">
                  <c:v>2.3217070194236809</c:v>
                </c:pt>
                <c:pt idx="2245">
                  <c:v>2.2406531702962136</c:v>
                </c:pt>
                <c:pt idx="2246">
                  <c:v>2.1649305942475543</c:v>
                </c:pt>
                <c:pt idx="2247">
                  <c:v>2.0954453340130854</c:v>
                </c:pt>
                <c:pt idx="2248">
                  <c:v>2.0273105846697259</c:v>
                </c:pt>
                <c:pt idx="2249">
                  <c:v>1.9639670689451316</c:v>
                </c:pt>
                <c:pt idx="2250">
                  <c:v>1.9277193075254422</c:v>
                </c:pt>
                <c:pt idx="2251">
                  <c:v>1.8707819555121978</c:v>
                </c:pt>
                <c:pt idx="2252">
                  <c:v>1.8191148892551707</c:v>
                </c:pt>
                <c:pt idx="2253">
                  <c:v>1.7879544702373313</c:v>
                </c:pt>
                <c:pt idx="2254">
                  <c:v>1.733191914749683</c:v>
                </c:pt>
                <c:pt idx="2255">
                  <c:v>1.7045162331259962</c:v>
                </c:pt>
                <c:pt idx="2256">
                  <c:v>1.8407727688195479</c:v>
                </c:pt>
                <c:pt idx="2257">
                  <c:v>1.9189279196835525</c:v>
                </c:pt>
                <c:pt idx="2258">
                  <c:v>1.8939166796769218</c:v>
                </c:pt>
                <c:pt idx="2259">
                  <c:v>2.0460013241480883</c:v>
                </c:pt>
                <c:pt idx="2260">
                  <c:v>1.9760961880345975</c:v>
                </c:pt>
                <c:pt idx="2261">
                  <c:v>1.9020836142192885</c:v>
                </c:pt>
                <c:pt idx="2262">
                  <c:v>1.8325830894062003</c:v>
                </c:pt>
                <c:pt idx="2263">
                  <c:v>1.8004527828298356</c:v>
                </c:pt>
                <c:pt idx="2264">
                  <c:v>1.7881306897638134</c:v>
                </c:pt>
                <c:pt idx="2265">
                  <c:v>1.7271379745073854</c:v>
                </c:pt>
                <c:pt idx="2266">
                  <c:v>1.7400353593972282</c:v>
                </c:pt>
                <c:pt idx="2267">
                  <c:v>2.024520235543223</c:v>
                </c:pt>
                <c:pt idx="2268">
                  <c:v>2.2330672310105086</c:v>
                </c:pt>
                <c:pt idx="2269">
                  <c:v>2.3629375995324029</c:v>
                </c:pt>
                <c:pt idx="2270">
                  <c:v>2.2653338144750887</c:v>
                </c:pt>
                <c:pt idx="2271">
                  <c:v>2.1802916077854029</c:v>
                </c:pt>
                <c:pt idx="2272">
                  <c:v>2.1021500967748761</c:v>
                </c:pt>
                <c:pt idx="2273">
                  <c:v>2.0338725304517986</c:v>
                </c:pt>
                <c:pt idx="2274">
                  <c:v>1.9720960761889041</c:v>
                </c:pt>
                <c:pt idx="2275">
                  <c:v>1.9021239886669221</c:v>
                </c:pt>
                <c:pt idx="2276">
                  <c:v>1.8370431609126174</c:v>
                </c:pt>
                <c:pt idx="2277">
                  <c:v>1.787114929821862</c:v>
                </c:pt>
                <c:pt idx="2278">
                  <c:v>1.7601704408325061</c:v>
                </c:pt>
                <c:pt idx="2279">
                  <c:v>1.7061896723691383</c:v>
                </c:pt>
                <c:pt idx="2280">
                  <c:v>1.7184737738395222</c:v>
                </c:pt>
                <c:pt idx="2281">
                  <c:v>1.7053457019460629</c:v>
                </c:pt>
                <c:pt idx="2282">
                  <c:v>1.6627757621824721</c:v>
                </c:pt>
                <c:pt idx="2283">
                  <c:v>1.6101295123293788</c:v>
                </c:pt>
                <c:pt idx="2284">
                  <c:v>1.5654356806255798</c:v>
                </c:pt>
                <c:pt idx="2285">
                  <c:v>1.7028878770324414</c:v>
                </c:pt>
                <c:pt idx="2286">
                  <c:v>1.6452629691945901</c:v>
                </c:pt>
                <c:pt idx="2287">
                  <c:v>1.6002674930235923</c:v>
                </c:pt>
                <c:pt idx="2288">
                  <c:v>2.1667195723648103</c:v>
                </c:pt>
                <c:pt idx="2289">
                  <c:v>2.0708771952689897</c:v>
                </c:pt>
                <c:pt idx="2290">
                  <c:v>1.9924657866786253</c:v>
                </c:pt>
                <c:pt idx="2291">
                  <c:v>1.944329993613227</c:v>
                </c:pt>
                <c:pt idx="2292">
                  <c:v>1.8771420112702599</c:v>
                </c:pt>
                <c:pt idx="2293">
                  <c:v>1.8127078599675093</c:v>
                </c:pt>
                <c:pt idx="2294">
                  <c:v>1.8589339521839385</c:v>
                </c:pt>
                <c:pt idx="2295">
                  <c:v>2.1071026278553608</c:v>
                </c:pt>
                <c:pt idx="2296">
                  <c:v>2.0349657747989722</c:v>
                </c:pt>
                <c:pt idx="2297">
                  <c:v>1.9591304001605456</c:v>
                </c:pt>
                <c:pt idx="2298">
                  <c:v>1.9654983798810053</c:v>
                </c:pt>
                <c:pt idx="2299">
                  <c:v>1.9020338422152727</c:v>
                </c:pt>
                <c:pt idx="2300">
                  <c:v>1.8256918755109361</c:v>
                </c:pt>
                <c:pt idx="2301">
                  <c:v>1.7486489392750402</c:v>
                </c:pt>
                <c:pt idx="2302">
                  <c:v>1.9468930426907005</c:v>
                </c:pt>
                <c:pt idx="2303">
                  <c:v>1.865837541172491</c:v>
                </c:pt>
                <c:pt idx="2304">
                  <c:v>1.7774765020924543</c:v>
                </c:pt>
                <c:pt idx="2305">
                  <c:v>1.7496366301222439</c:v>
                </c:pt>
                <c:pt idx="2306">
                  <c:v>1.6877477098252878</c:v>
                </c:pt>
                <c:pt idx="2307">
                  <c:v>1.6038376661258473</c:v>
                </c:pt>
                <c:pt idx="2308">
                  <c:v>1.5753500316014222</c:v>
                </c:pt>
                <c:pt idx="2309">
                  <c:v>2.1350716315838878</c:v>
                </c:pt>
                <c:pt idx="2310">
                  <c:v>2.0420176954857445</c:v>
                </c:pt>
                <c:pt idx="2311">
                  <c:v>1.9533154802017498</c:v>
                </c:pt>
                <c:pt idx="2312">
                  <c:v>1.8799239476364966</c:v>
                </c:pt>
                <c:pt idx="2313">
                  <c:v>1.7806511660463102</c:v>
                </c:pt>
                <c:pt idx="2314">
                  <c:v>1.6997526763707365</c:v>
                </c:pt>
                <c:pt idx="2315">
                  <c:v>1.8840949022352222</c:v>
                </c:pt>
                <c:pt idx="2316">
                  <c:v>1.813602881961526</c:v>
                </c:pt>
                <c:pt idx="2317">
                  <c:v>1.7992040629126591</c:v>
                </c:pt>
                <c:pt idx="2318">
                  <c:v>1.7107655127414598</c:v>
                </c:pt>
                <c:pt idx="2319">
                  <c:v>1.6283299013235299</c:v>
                </c:pt>
                <c:pt idx="2320">
                  <c:v>1.6871627138354803</c:v>
                </c:pt>
                <c:pt idx="2321">
                  <c:v>1.7460513508321993</c:v>
                </c:pt>
                <c:pt idx="2322">
                  <c:v>2.1510375365415415</c:v>
                </c:pt>
                <c:pt idx="2323">
                  <c:v>2.0265825351276416</c:v>
                </c:pt>
                <c:pt idx="2324">
                  <c:v>1.8985852215988097</c:v>
                </c:pt>
                <c:pt idx="2325">
                  <c:v>1.7947624615455757</c:v>
                </c:pt>
                <c:pt idx="2326">
                  <c:v>1.6969747935292658</c:v>
                </c:pt>
                <c:pt idx="2327">
                  <c:v>1.6157451502014841</c:v>
                </c:pt>
                <c:pt idx="2328">
                  <c:v>2.0977124209215399</c:v>
                </c:pt>
                <c:pt idx="2329">
                  <c:v>1.9742557529213216</c:v>
                </c:pt>
                <c:pt idx="2330">
                  <c:v>1.8593593118092513</c:v>
                </c:pt>
                <c:pt idx="2331">
                  <c:v>1.7677519400057045</c:v>
                </c:pt>
                <c:pt idx="2332">
                  <c:v>1.6547738939867311</c:v>
                </c:pt>
                <c:pt idx="2333">
                  <c:v>1.5503210589737408</c:v>
                </c:pt>
                <c:pt idx="2334">
                  <c:v>1.4584751706563535</c:v>
                </c:pt>
                <c:pt idx="2335">
                  <c:v>1.3772585786919362</c:v>
                </c:pt>
                <c:pt idx="2336">
                  <c:v>1.3277136322530276</c:v>
                </c:pt>
                <c:pt idx="2337">
                  <c:v>1.2388595176426278</c:v>
                </c:pt>
                <c:pt idx="2338">
                  <c:v>1.236064354167177</c:v>
                </c:pt>
                <c:pt idx="2339">
                  <c:v>1.1827747540945501</c:v>
                </c:pt>
                <c:pt idx="2340">
                  <c:v>1.132357004288377</c:v>
                </c:pt>
                <c:pt idx="2341">
                  <c:v>1.4104581720433962</c:v>
                </c:pt>
                <c:pt idx="2342">
                  <c:v>1.330813626383053</c:v>
                </c:pt>
                <c:pt idx="2343">
                  <c:v>1.2410340889684162</c:v>
                </c:pt>
                <c:pt idx="2344">
                  <c:v>1.1843233320382942</c:v>
                </c:pt>
                <c:pt idx="2345">
                  <c:v>1.1122007875944289</c:v>
                </c:pt>
                <c:pt idx="2346">
                  <c:v>1.0535327132867207</c:v>
                </c:pt>
                <c:pt idx="2347">
                  <c:v>1.0263275499836479</c:v>
                </c:pt>
                <c:pt idx="2348">
                  <c:v>1.0261669334171188</c:v>
                </c:pt>
                <c:pt idx="2349">
                  <c:v>1.0260714044911012</c:v>
                </c:pt>
                <c:pt idx="2350">
                  <c:v>1.0258985533374043</c:v>
                </c:pt>
                <c:pt idx="2351">
                  <c:v>1.1961826247122749</c:v>
                </c:pt>
                <c:pt idx="2352">
                  <c:v>1.1082077718261885</c:v>
                </c:pt>
                <c:pt idx="2353">
                  <c:v>1.0321850069022895</c:v>
                </c:pt>
                <c:pt idx="2354">
                  <c:v>1.0255970086760877</c:v>
                </c:pt>
                <c:pt idx="2355">
                  <c:v>1.9402365991251647</c:v>
                </c:pt>
                <c:pt idx="2356">
                  <c:v>2.0427149966333733</c:v>
                </c:pt>
                <c:pt idx="2357">
                  <c:v>2.0119565397780925</c:v>
                </c:pt>
                <c:pt idx="2358">
                  <c:v>2.0952761186679556</c:v>
                </c:pt>
                <c:pt idx="2359">
                  <c:v>1.9853519400542918</c:v>
                </c:pt>
                <c:pt idx="2360">
                  <c:v>1.8354189528188398</c:v>
                </c:pt>
                <c:pt idx="2361">
                  <c:v>1.8805795090642263</c:v>
                </c:pt>
                <c:pt idx="2362">
                  <c:v>1.7421158790940532</c:v>
                </c:pt>
                <c:pt idx="2363">
                  <c:v>1.7269025215120912</c:v>
                </c:pt>
                <c:pt idx="2364">
                  <c:v>1.6729061669509846</c:v>
                </c:pt>
                <c:pt idx="2365">
                  <c:v>2.0776117247039343</c:v>
                </c:pt>
                <c:pt idx="2366">
                  <c:v>2.1453342148484937</c:v>
                </c:pt>
                <c:pt idx="2367">
                  <c:v>2.2674440555402913</c:v>
                </c:pt>
                <c:pt idx="2368">
                  <c:v>2.1301549580359413</c:v>
                </c:pt>
                <c:pt idx="2369">
                  <c:v>1.9964393160901195</c:v>
                </c:pt>
                <c:pt idx="2370">
                  <c:v>2.3505180136750994</c:v>
                </c:pt>
                <c:pt idx="2371">
                  <c:v>2.2756547461163334</c:v>
                </c:pt>
                <c:pt idx="2372">
                  <c:v>2.2632980182762923</c:v>
                </c:pt>
                <c:pt idx="2373">
                  <c:v>2.1232250682288178</c:v>
                </c:pt>
                <c:pt idx="2374">
                  <c:v>1.9986289958484575</c:v>
                </c:pt>
                <c:pt idx="2375">
                  <c:v>1.8847210650724497</c:v>
                </c:pt>
                <c:pt idx="2376">
                  <c:v>1.963558047368297</c:v>
                </c:pt>
                <c:pt idx="2377">
                  <c:v>1.9467897208579572</c:v>
                </c:pt>
                <c:pt idx="2378">
                  <c:v>1.8088056739806566</c:v>
                </c:pt>
                <c:pt idx="2379">
                  <c:v>1.6606045913021854</c:v>
                </c:pt>
                <c:pt idx="2380">
                  <c:v>1.5927238778192976</c:v>
                </c:pt>
                <c:pt idx="2381">
                  <c:v>1.9312231586099013</c:v>
                </c:pt>
                <c:pt idx="2382">
                  <c:v>1.7879988724091271</c:v>
                </c:pt>
                <c:pt idx="2383">
                  <c:v>1.6610114125520528</c:v>
                </c:pt>
                <c:pt idx="2384">
                  <c:v>1.5275331146057396</c:v>
                </c:pt>
                <c:pt idx="2385">
                  <c:v>1.6647441802888876</c:v>
                </c:pt>
                <c:pt idx="2386">
                  <c:v>1.6741255962667834</c:v>
                </c:pt>
                <c:pt idx="2387">
                  <c:v>2.0344194123092243</c:v>
                </c:pt>
                <c:pt idx="2388">
                  <c:v>1.9609216829630314</c:v>
                </c:pt>
                <c:pt idx="2389">
                  <c:v>1.8664758795999679</c:v>
                </c:pt>
                <c:pt idx="2390">
                  <c:v>1.7294856005703243</c:v>
                </c:pt>
                <c:pt idx="2391">
                  <c:v>1.6014678406513689</c:v>
                </c:pt>
                <c:pt idx="2392">
                  <c:v>1.4900424733196003</c:v>
                </c:pt>
                <c:pt idx="2393">
                  <c:v>1.5079349127605577</c:v>
                </c:pt>
                <c:pt idx="2394">
                  <c:v>1.480728411270513</c:v>
                </c:pt>
                <c:pt idx="2395">
                  <c:v>1.4130787188927771</c:v>
                </c:pt>
                <c:pt idx="2396">
                  <c:v>1.3185418325107001</c:v>
                </c:pt>
                <c:pt idx="2397">
                  <c:v>1.2779145258357303</c:v>
                </c:pt>
                <c:pt idx="2398">
                  <c:v>1.789127408311713</c:v>
                </c:pt>
                <c:pt idx="2399">
                  <c:v>1.713603936321243</c:v>
                </c:pt>
                <c:pt idx="2400">
                  <c:v>1.6396494378264619</c:v>
                </c:pt>
                <c:pt idx="2401">
                  <c:v>1.5063016539811787</c:v>
                </c:pt>
                <c:pt idx="2402">
                  <c:v>1.4109136476321513</c:v>
                </c:pt>
                <c:pt idx="2403">
                  <c:v>1.3991391434581342</c:v>
                </c:pt>
                <c:pt idx="2404">
                  <c:v>1.8018761850904454</c:v>
                </c:pt>
                <c:pt idx="2405">
                  <c:v>2.6127936151488127</c:v>
                </c:pt>
                <c:pt idx="2406">
                  <c:v>2.5288224812730942</c:v>
                </c:pt>
                <c:pt idx="2407">
                  <c:v>2.6283457454840904</c:v>
                </c:pt>
                <c:pt idx="2408">
                  <c:v>2.5488253295605863</c:v>
                </c:pt>
                <c:pt idx="2409">
                  <c:v>2.3469966889408989</c:v>
                </c:pt>
                <c:pt idx="2410">
                  <c:v>2.1594910050752629</c:v>
                </c:pt>
                <c:pt idx="2411">
                  <c:v>1.9797642338221668</c:v>
                </c:pt>
                <c:pt idx="2412">
                  <c:v>1.815439182030377</c:v>
                </c:pt>
                <c:pt idx="2413">
                  <c:v>1.6874515733542879</c:v>
                </c:pt>
                <c:pt idx="2414">
                  <c:v>1.5713363471735007</c:v>
                </c:pt>
                <c:pt idx="2415">
                  <c:v>1.4640768093455709</c:v>
                </c:pt>
                <c:pt idx="2416">
                  <c:v>1.3693668891782085</c:v>
                </c:pt>
                <c:pt idx="2417">
                  <c:v>1.2854960488496552</c:v>
                </c:pt>
                <c:pt idx="2418">
                  <c:v>1.2768461825952926</c:v>
                </c:pt>
                <c:pt idx="2419">
                  <c:v>1.3353873033923811</c:v>
                </c:pt>
                <c:pt idx="2420">
                  <c:v>1.518057196890954</c:v>
                </c:pt>
                <c:pt idx="2421">
                  <c:v>2.4959012970695751</c:v>
                </c:pt>
                <c:pt idx="2422">
                  <c:v>2.3745223236794715</c:v>
                </c:pt>
                <c:pt idx="2423">
                  <c:v>2.4759946497556875</c:v>
                </c:pt>
                <c:pt idx="2424">
                  <c:v>2.2974197427242844</c:v>
                </c:pt>
                <c:pt idx="2425">
                  <c:v>2.7848371005161097</c:v>
                </c:pt>
                <c:pt idx="2426">
                  <c:v>2.7356429892922023</c:v>
                </c:pt>
                <c:pt idx="2427">
                  <c:v>2.6957711272499822</c:v>
                </c:pt>
                <c:pt idx="2428">
                  <c:v>2.5377013750582185</c:v>
                </c:pt>
                <c:pt idx="2429">
                  <c:v>2.9753110618537395</c:v>
                </c:pt>
                <c:pt idx="2430">
                  <c:v>6.4693222574312959</c:v>
                </c:pt>
                <c:pt idx="2431">
                  <c:v>5.4924866232609668</c:v>
                </c:pt>
                <c:pt idx="2432">
                  <c:v>5.5547046414015862</c:v>
                </c:pt>
                <c:pt idx="2433">
                  <c:v>10.575671657202797</c:v>
                </c:pt>
                <c:pt idx="2434">
                  <c:v>8.3782444344097833</c:v>
                </c:pt>
                <c:pt idx="2435">
                  <c:v>6.5305068104235939</c:v>
                </c:pt>
                <c:pt idx="2436">
                  <c:v>4.965922777785412</c:v>
                </c:pt>
                <c:pt idx="2437">
                  <c:v>3.8505032491873927</c:v>
                </c:pt>
                <c:pt idx="2438">
                  <c:v>3.0359565805113906</c:v>
                </c:pt>
                <c:pt idx="2439">
                  <c:v>2.6872034551057755</c:v>
                </c:pt>
                <c:pt idx="2440">
                  <c:v>2.5167674024055247</c:v>
                </c:pt>
                <c:pt idx="2441">
                  <c:v>2.687895600488222</c:v>
                </c:pt>
                <c:pt idx="2442">
                  <c:v>3.5155103716269691</c:v>
                </c:pt>
                <c:pt idx="2443">
                  <c:v>2.7650310935249331</c:v>
                </c:pt>
                <c:pt idx="2444">
                  <c:v>2.5776000883793158</c:v>
                </c:pt>
                <c:pt idx="2445">
                  <c:v>2.4245715106849488</c:v>
                </c:pt>
                <c:pt idx="2446">
                  <c:v>2.3125741381601923</c:v>
                </c:pt>
                <c:pt idx="2447">
                  <c:v>4.7285995399316123</c:v>
                </c:pt>
                <c:pt idx="2448">
                  <c:v>3.9781505468266003</c:v>
                </c:pt>
                <c:pt idx="2449">
                  <c:v>3.0541403856724809</c:v>
                </c:pt>
                <c:pt idx="2450">
                  <c:v>2.7129799919867503</c:v>
                </c:pt>
                <c:pt idx="2451">
                  <c:v>2.6951687624582643</c:v>
                </c:pt>
                <c:pt idx="2452">
                  <c:v>6.766181563495544</c:v>
                </c:pt>
                <c:pt idx="2453">
                  <c:v>8.9938464074905919</c:v>
                </c:pt>
                <c:pt idx="2454">
                  <c:v>14.377658328003204</c:v>
                </c:pt>
                <c:pt idx="2455">
                  <c:v>12.181940398349717</c:v>
                </c:pt>
                <c:pt idx="2456">
                  <c:v>11.545141348868327</c:v>
                </c:pt>
                <c:pt idx="2457">
                  <c:v>11.840077694617452</c:v>
                </c:pt>
                <c:pt idx="2458">
                  <c:v>10.114226286411382</c:v>
                </c:pt>
                <c:pt idx="2459">
                  <c:v>8.0901192974542955</c:v>
                </c:pt>
                <c:pt idx="2460">
                  <c:v>6.7749791042113658</c:v>
                </c:pt>
                <c:pt idx="2461">
                  <c:v>5.2579569489578466</c:v>
                </c:pt>
                <c:pt idx="2462">
                  <c:v>5.5306667713726991</c:v>
                </c:pt>
                <c:pt idx="2463">
                  <c:v>5.3106148630766743</c:v>
                </c:pt>
                <c:pt idx="2464">
                  <c:v>4.1914750405492835</c:v>
                </c:pt>
                <c:pt idx="2465">
                  <c:v>4.2772454945724361</c:v>
                </c:pt>
                <c:pt idx="2466">
                  <c:v>3.5008049666254983</c:v>
                </c:pt>
                <c:pt idx="2467">
                  <c:v>3.1961798055682111</c:v>
                </c:pt>
                <c:pt idx="2468">
                  <c:v>2.7316416772568108</c:v>
                </c:pt>
                <c:pt idx="2469">
                  <c:v>2.6239057344600596</c:v>
                </c:pt>
                <c:pt idx="2470">
                  <c:v>2.4413586949907828</c:v>
                </c:pt>
                <c:pt idx="2471">
                  <c:v>2.2843023744890889</c:v>
                </c:pt>
                <c:pt idx="2472">
                  <c:v>2.1731618790745788</c:v>
                </c:pt>
                <c:pt idx="2473">
                  <c:v>2.3873701278751396</c:v>
                </c:pt>
                <c:pt idx="2474">
                  <c:v>2.2594037720061895</c:v>
                </c:pt>
                <c:pt idx="2475">
                  <c:v>2.1580248591110918</c:v>
                </c:pt>
                <c:pt idx="2476">
                  <c:v>2.0313178956328724</c:v>
                </c:pt>
                <c:pt idx="2477">
                  <c:v>1.9346320184447161</c:v>
                </c:pt>
                <c:pt idx="2478">
                  <c:v>1.8290262899504035</c:v>
                </c:pt>
                <c:pt idx="2479">
                  <c:v>1.7182390286860239</c:v>
                </c:pt>
                <c:pt idx="2480">
                  <c:v>1.6142706913186413</c:v>
                </c:pt>
                <c:pt idx="2481">
                  <c:v>2.1060945162583518</c:v>
                </c:pt>
                <c:pt idx="2482">
                  <c:v>1.989502619666224</c:v>
                </c:pt>
                <c:pt idx="2483">
                  <c:v>1.8821372834198276</c:v>
                </c:pt>
                <c:pt idx="2484">
                  <c:v>1.7746115139547793</c:v>
                </c:pt>
                <c:pt idx="2485">
                  <c:v>1.6869308441581223</c:v>
                </c:pt>
                <c:pt idx="2486">
                  <c:v>1.6060181117003385</c:v>
                </c:pt>
                <c:pt idx="2487">
                  <c:v>1.5375587660743333</c:v>
                </c:pt>
                <c:pt idx="2488">
                  <c:v>1.4591323167991757</c:v>
                </c:pt>
                <c:pt idx="2489">
                  <c:v>1.5023744638872678</c:v>
                </c:pt>
                <c:pt idx="2490">
                  <c:v>1.4320024908390268</c:v>
                </c:pt>
                <c:pt idx="2491">
                  <c:v>1.3556141985536279</c:v>
                </c:pt>
                <c:pt idx="2492">
                  <c:v>1.7567446175022918</c:v>
                </c:pt>
                <c:pt idx="2493">
                  <c:v>1.6701678836404716</c:v>
                </c:pt>
                <c:pt idx="2494">
                  <c:v>1.6029902625798766</c:v>
                </c:pt>
                <c:pt idx="2495">
                  <c:v>1.5330303676559529</c:v>
                </c:pt>
                <c:pt idx="2496">
                  <c:v>1.5364406856362165</c:v>
                </c:pt>
                <c:pt idx="2497">
                  <c:v>1.4826510951689629</c:v>
                </c:pt>
                <c:pt idx="2498">
                  <c:v>1.4206245231645014</c:v>
                </c:pt>
                <c:pt idx="2499">
                  <c:v>1.3592770678079749</c:v>
                </c:pt>
                <c:pt idx="2500">
                  <c:v>1.2928788335162376</c:v>
                </c:pt>
                <c:pt idx="2501">
                  <c:v>1.2415650335055683</c:v>
                </c:pt>
                <c:pt idx="2502">
                  <c:v>1.1933654379409158</c:v>
                </c:pt>
                <c:pt idx="2503">
                  <c:v>1.2055070209376471</c:v>
                </c:pt>
                <c:pt idx="2504">
                  <c:v>1.1657169152850981</c:v>
                </c:pt>
                <c:pt idx="2505">
                  <c:v>1.1407460209349529</c:v>
                </c:pt>
                <c:pt idx="2506">
                  <c:v>1.4298394269148054</c:v>
                </c:pt>
                <c:pt idx="2507">
                  <c:v>1.370966155226613</c:v>
                </c:pt>
                <c:pt idx="2508">
                  <c:v>1.3077310905146726</c:v>
                </c:pt>
                <c:pt idx="2509">
                  <c:v>1.5635857357942684</c:v>
                </c:pt>
                <c:pt idx="2510">
                  <c:v>1.6315809423914931</c:v>
                </c:pt>
                <c:pt idx="2511">
                  <c:v>1.5606557693088416</c:v>
                </c:pt>
                <c:pt idx="2512">
                  <c:v>1.4928040268439813</c:v>
                </c:pt>
                <c:pt idx="2513">
                  <c:v>1.4334121290599677</c:v>
                </c:pt>
                <c:pt idx="2514">
                  <c:v>1.5758054559338435</c:v>
                </c:pt>
                <c:pt idx="2515">
                  <c:v>1.5198094091627625</c:v>
                </c:pt>
                <c:pt idx="2516">
                  <c:v>1.4762997467402104</c:v>
                </c:pt>
                <c:pt idx="2517">
                  <c:v>1.4235123370829312</c:v>
                </c:pt>
                <c:pt idx="2518">
                  <c:v>1.3766328388038818</c:v>
                </c:pt>
                <c:pt idx="2519">
                  <c:v>1.3398629675500597</c:v>
                </c:pt>
                <c:pt idx="2520">
                  <c:v>1.3056298899511494</c:v>
                </c:pt>
                <c:pt idx="2521">
                  <c:v>1.3561067426680515</c:v>
                </c:pt>
                <c:pt idx="2522">
                  <c:v>1.8690378622401718</c:v>
                </c:pt>
                <c:pt idx="2523">
                  <c:v>1.7959905407008163</c:v>
                </c:pt>
                <c:pt idx="2524">
                  <c:v>1.7241878758980156</c:v>
                </c:pt>
                <c:pt idx="2525">
                  <c:v>1.6589157249429918</c:v>
                </c:pt>
                <c:pt idx="2526">
                  <c:v>1.701547841170453</c:v>
                </c:pt>
                <c:pt idx="2527">
                  <c:v>1.6436934996985468</c:v>
                </c:pt>
                <c:pt idx="2528">
                  <c:v>1.5809650201416259</c:v>
                </c:pt>
                <c:pt idx="2529">
                  <c:v>1.5992996505650889</c:v>
                </c:pt>
                <c:pt idx="2530">
                  <c:v>1.5802967881912826</c:v>
                </c:pt>
                <c:pt idx="2531">
                  <c:v>1.5377651164832669</c:v>
                </c:pt>
                <c:pt idx="2532">
                  <c:v>1.4877895362848188</c:v>
                </c:pt>
                <c:pt idx="2533">
                  <c:v>1.4453022755792146</c:v>
                </c:pt>
                <c:pt idx="2534">
                  <c:v>1.4115226847747278</c:v>
                </c:pt>
                <c:pt idx="2535">
                  <c:v>1.3731424667036443</c:v>
                </c:pt>
                <c:pt idx="2536">
                  <c:v>1.335365788556846</c:v>
                </c:pt>
                <c:pt idx="2537">
                  <c:v>1.302635019581222</c:v>
                </c:pt>
                <c:pt idx="2538">
                  <c:v>1.4245059578176673</c:v>
                </c:pt>
                <c:pt idx="2539">
                  <c:v>1.4986204282178142</c:v>
                </c:pt>
                <c:pt idx="2540">
                  <c:v>1.4565517833015651</c:v>
                </c:pt>
                <c:pt idx="2541">
                  <c:v>1.4181103526248156</c:v>
                </c:pt>
                <c:pt idx="2542">
                  <c:v>1.3859600301255066</c:v>
                </c:pt>
                <c:pt idx="2543">
                  <c:v>1.3475069112979894</c:v>
                </c:pt>
                <c:pt idx="2544">
                  <c:v>1.3149116980662354</c:v>
                </c:pt>
                <c:pt idx="2545">
                  <c:v>1.2812694947263032</c:v>
                </c:pt>
                <c:pt idx="2546">
                  <c:v>1.2616414360392991</c:v>
                </c:pt>
                <c:pt idx="2547">
                  <c:v>1.9368875265107706</c:v>
                </c:pt>
                <c:pt idx="2548">
                  <c:v>1.9355865445961573</c:v>
                </c:pt>
                <c:pt idx="2549">
                  <c:v>1.86136844641668</c:v>
                </c:pt>
                <c:pt idx="2550">
                  <c:v>1.7921851214569871</c:v>
                </c:pt>
                <c:pt idx="2551">
                  <c:v>1.7358381497203692</c:v>
                </c:pt>
                <c:pt idx="2552">
                  <c:v>2.0023923523101077</c:v>
                </c:pt>
                <c:pt idx="2553">
                  <c:v>1.9279197145867786</c:v>
                </c:pt>
                <c:pt idx="2554">
                  <c:v>1.8639797705522354</c:v>
                </c:pt>
                <c:pt idx="2555">
                  <c:v>1.8006879792267303</c:v>
                </c:pt>
                <c:pt idx="2556">
                  <c:v>1.7404063344216478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4B-47D4-8BB8-021ADAA72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54304"/>
        <c:axId val="116760128"/>
      </c:scatterChart>
      <c:valAx>
        <c:axId val="11675430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ysClr val="window" lastClr="FFFFFF">
                  <a:lumMod val="50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実測値</a:t>
                </a:r>
                <a:r>
                  <a:rPr lang="en-US" altLang="ja-JP" sz="11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 (mm/d)</a:t>
                </a:r>
                <a:endParaRPr lang="ja-JP" altLang="en-US" sz="110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760128"/>
        <c:crosses val="autoZero"/>
        <c:crossBetween val="midCat"/>
        <c:majorUnit val="10"/>
      </c:valAx>
      <c:valAx>
        <c:axId val="116760128"/>
        <c:scaling>
          <c:orientation val="minMax"/>
          <c:max val="5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50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推定値 </a:t>
                </a:r>
                <a:r>
                  <a:rPr lang="en-US" altLang="ja-JP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(mm/d)</a:t>
                </a:r>
                <a:endParaRPr lang="ja-JP" altLang="en-US" sz="110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754304"/>
        <c:crosses val="autoZero"/>
        <c:crossBetween val="midCat"/>
        <c:majorUnit val="10"/>
      </c:valAx>
      <c:spPr>
        <a:noFill/>
        <a:ln w="9525">
          <a:solidFill>
            <a:srgbClr val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4882919798305E-2"/>
          <c:y val="9.7140301730082007E-2"/>
          <c:w val="0.82693102301315013"/>
          <c:h val="0.7958584019889442"/>
        </c:manualLayout>
      </c:layout>
      <c:barChart>
        <c:barDir val="col"/>
        <c:grouping val="stacked"/>
        <c:varyColors val="0"/>
        <c:ser>
          <c:idx val="2"/>
          <c:order val="2"/>
          <c:tx>
            <c:v>降水量</c:v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val>
            <c:numRef>
              <c:f>キャリブレーション!$B$3:$B$2559</c:f>
              <c:numCache>
                <c:formatCode>0.0</c:formatCode>
                <c:ptCount val="2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0.34560754820523176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1.5709434009328716E-2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2.0148718678528574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4.0516342506176013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1.3981396268302559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0.17280377410261588</c:v>
                </c:pt>
                <c:pt idx="39">
                  <c:v>0.48596697936193872</c:v>
                </c:pt>
                <c:pt idx="40">
                  <c:v>4.394704722625157</c:v>
                </c:pt>
                <c:pt idx="41">
                  <c:v>2.1207735912593773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0.14138490608395846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9.609316774765416</c:v>
                </c:pt>
                <c:pt idx="57">
                  <c:v>10.838698646548016</c:v>
                </c:pt>
                <c:pt idx="58">
                  <c:v>4.6760424565383838</c:v>
                </c:pt>
                <c:pt idx="59">
                  <c:v>2.3218994753409063</c:v>
                </c:pt>
                <c:pt idx="60">
                  <c:v>4.2501099425762137</c:v>
                </c:pt>
                <c:pt idx="61">
                  <c:v>0</c:v>
                </c:pt>
                <c:pt idx="62">
                  <c:v>0.84680384277154341</c:v>
                </c:pt>
                <c:pt idx="63">
                  <c:v>5.3228575151357651</c:v>
                </c:pt>
                <c:pt idx="64">
                  <c:v>6.6059199758076499</c:v>
                </c:pt>
                <c:pt idx="65">
                  <c:v>2.2935773653619926</c:v>
                </c:pt>
                <c:pt idx="66">
                  <c:v>0</c:v>
                </c:pt>
                <c:pt idx="67">
                  <c:v>0</c:v>
                </c:pt>
                <c:pt idx="68">
                  <c:v>3.0011553924690402</c:v>
                </c:pt>
                <c:pt idx="69">
                  <c:v>1.5709434009328716E-2</c:v>
                </c:pt>
                <c:pt idx="70">
                  <c:v>0</c:v>
                </c:pt>
                <c:pt idx="71">
                  <c:v>7.8541733603531935E-2</c:v>
                </c:pt>
                <c:pt idx="72">
                  <c:v>0</c:v>
                </c:pt>
                <c:pt idx="73">
                  <c:v>2.0664538298751793</c:v>
                </c:pt>
                <c:pt idx="74">
                  <c:v>10.065621793692616</c:v>
                </c:pt>
                <c:pt idx="75">
                  <c:v>0</c:v>
                </c:pt>
                <c:pt idx="76">
                  <c:v>0.32789065588629324</c:v>
                </c:pt>
                <c:pt idx="77">
                  <c:v>0.3010172876570314</c:v>
                </c:pt>
                <c:pt idx="78">
                  <c:v>0</c:v>
                </c:pt>
                <c:pt idx="79">
                  <c:v>12.413466901948516</c:v>
                </c:pt>
                <c:pt idx="80">
                  <c:v>0</c:v>
                </c:pt>
                <c:pt idx="81">
                  <c:v>0.89813770877333343</c:v>
                </c:pt>
                <c:pt idx="82">
                  <c:v>5.9728993752290327</c:v>
                </c:pt>
                <c:pt idx="83">
                  <c:v>8.7399188512903496</c:v>
                </c:pt>
                <c:pt idx="84">
                  <c:v>3.1418868018657432E-2</c:v>
                </c:pt>
                <c:pt idx="85">
                  <c:v>0</c:v>
                </c:pt>
                <c:pt idx="86">
                  <c:v>0.29847924617724564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1.1175309790027466</c:v>
                </c:pt>
                <c:pt idx="91">
                  <c:v>24.907680857422463</c:v>
                </c:pt>
                <c:pt idx="92">
                  <c:v>0</c:v>
                </c:pt>
                <c:pt idx="93">
                  <c:v>0</c:v>
                </c:pt>
                <c:pt idx="94">
                  <c:v>3.6232581889187432</c:v>
                </c:pt>
                <c:pt idx="95">
                  <c:v>1.5709434009328716E-2</c:v>
                </c:pt>
                <c:pt idx="96">
                  <c:v>0.53886494260714146</c:v>
                </c:pt>
                <c:pt idx="97">
                  <c:v>1.5709434009328716E-2</c:v>
                </c:pt>
                <c:pt idx="98">
                  <c:v>0</c:v>
                </c:pt>
                <c:pt idx="99">
                  <c:v>0</c:v>
                </c:pt>
                <c:pt idx="100">
                  <c:v>3.9077557840480588</c:v>
                </c:pt>
                <c:pt idx="101">
                  <c:v>18.10209481697223</c:v>
                </c:pt>
                <c:pt idx="102">
                  <c:v>2.073213952207964</c:v>
                </c:pt>
                <c:pt idx="103">
                  <c:v>0</c:v>
                </c:pt>
                <c:pt idx="104">
                  <c:v>0.25034721499445456</c:v>
                </c:pt>
                <c:pt idx="105">
                  <c:v>0.73834339843844976</c:v>
                </c:pt>
                <c:pt idx="106">
                  <c:v>8.9247432578126702</c:v>
                </c:pt>
                <c:pt idx="107">
                  <c:v>0</c:v>
                </c:pt>
                <c:pt idx="108">
                  <c:v>0</c:v>
                </c:pt>
                <c:pt idx="109">
                  <c:v>2.0533371522318817</c:v>
                </c:pt>
                <c:pt idx="110">
                  <c:v>0.16284225553805703</c:v>
                </c:pt>
                <c:pt idx="111">
                  <c:v>18.412309055888471</c:v>
                </c:pt>
                <c:pt idx="112">
                  <c:v>1.8720181257754505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9.5371809492557702</c:v>
                </c:pt>
                <c:pt idx="117">
                  <c:v>5.9412412439424784</c:v>
                </c:pt>
                <c:pt idx="118">
                  <c:v>6.0365632589456091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0.10996603806530102</c:v>
                </c:pt>
                <c:pt idx="125">
                  <c:v>0</c:v>
                </c:pt>
                <c:pt idx="126">
                  <c:v>11.00980774995142</c:v>
                </c:pt>
                <c:pt idx="127">
                  <c:v>0</c:v>
                </c:pt>
                <c:pt idx="128">
                  <c:v>0</c:v>
                </c:pt>
                <c:pt idx="129">
                  <c:v>1.263534606939773</c:v>
                </c:pt>
                <c:pt idx="130">
                  <c:v>16.546663886494564</c:v>
                </c:pt>
                <c:pt idx="131">
                  <c:v>0.59809682849573331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3.6038135103089668</c:v>
                </c:pt>
                <c:pt idx="139">
                  <c:v>6.2430228355395352</c:v>
                </c:pt>
                <c:pt idx="140">
                  <c:v>1.5709434009328716E-2</c:v>
                </c:pt>
                <c:pt idx="141">
                  <c:v>0</c:v>
                </c:pt>
                <c:pt idx="142">
                  <c:v>35.057031424213974</c:v>
                </c:pt>
                <c:pt idx="143">
                  <c:v>16.116556072559195</c:v>
                </c:pt>
                <c:pt idx="144">
                  <c:v>4.4379409791220947</c:v>
                </c:pt>
                <c:pt idx="145">
                  <c:v>17.483190620307379</c:v>
                </c:pt>
                <c:pt idx="146">
                  <c:v>0.36114701430676466</c:v>
                </c:pt>
                <c:pt idx="147">
                  <c:v>0</c:v>
                </c:pt>
                <c:pt idx="148">
                  <c:v>5.2349388814857267</c:v>
                </c:pt>
                <c:pt idx="149">
                  <c:v>1.3393503936423501</c:v>
                </c:pt>
                <c:pt idx="150">
                  <c:v>2.887476282578735</c:v>
                </c:pt>
                <c:pt idx="151">
                  <c:v>0.91061228244146064</c:v>
                </c:pt>
                <c:pt idx="152">
                  <c:v>0</c:v>
                </c:pt>
                <c:pt idx="153">
                  <c:v>3.8448139813233855</c:v>
                </c:pt>
                <c:pt idx="154">
                  <c:v>1.9060215149517372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0.52251622463594416</c:v>
                </c:pt>
                <c:pt idx="159">
                  <c:v>3.2398646709751868</c:v>
                </c:pt>
                <c:pt idx="160">
                  <c:v>7.1582430793112647E-2</c:v>
                </c:pt>
                <c:pt idx="161">
                  <c:v>0</c:v>
                </c:pt>
                <c:pt idx="162">
                  <c:v>0</c:v>
                </c:pt>
                <c:pt idx="163">
                  <c:v>0.23691960106479512</c:v>
                </c:pt>
                <c:pt idx="164">
                  <c:v>6.9715390210081738</c:v>
                </c:pt>
                <c:pt idx="165">
                  <c:v>10.174727717875633</c:v>
                </c:pt>
                <c:pt idx="166">
                  <c:v>25.850536044317085</c:v>
                </c:pt>
                <c:pt idx="167">
                  <c:v>0</c:v>
                </c:pt>
                <c:pt idx="168">
                  <c:v>27.16359776381362</c:v>
                </c:pt>
                <c:pt idx="169">
                  <c:v>25.918250350304049</c:v>
                </c:pt>
                <c:pt idx="170">
                  <c:v>1.1757158911837116</c:v>
                </c:pt>
                <c:pt idx="171">
                  <c:v>0.94069552463570649</c:v>
                </c:pt>
                <c:pt idx="172">
                  <c:v>0</c:v>
                </c:pt>
                <c:pt idx="173">
                  <c:v>18.581035383145075</c:v>
                </c:pt>
                <c:pt idx="174">
                  <c:v>0</c:v>
                </c:pt>
                <c:pt idx="175">
                  <c:v>0</c:v>
                </c:pt>
                <c:pt idx="176">
                  <c:v>4.3334916214776644</c:v>
                </c:pt>
                <c:pt idx="177">
                  <c:v>7.1294416589733798</c:v>
                </c:pt>
                <c:pt idx="178">
                  <c:v>0</c:v>
                </c:pt>
                <c:pt idx="179">
                  <c:v>24.280179933659532</c:v>
                </c:pt>
                <c:pt idx="180">
                  <c:v>20.795143797153568</c:v>
                </c:pt>
                <c:pt idx="181">
                  <c:v>22.752251232424815</c:v>
                </c:pt>
                <c:pt idx="182">
                  <c:v>14.467940705494692</c:v>
                </c:pt>
                <c:pt idx="183">
                  <c:v>7.3222370603263638</c:v>
                </c:pt>
                <c:pt idx="184">
                  <c:v>8.2933503606167704</c:v>
                </c:pt>
                <c:pt idx="185">
                  <c:v>6.2632753716893799</c:v>
                </c:pt>
                <c:pt idx="186">
                  <c:v>2.3322812393692121</c:v>
                </c:pt>
                <c:pt idx="187">
                  <c:v>10.600951400695186</c:v>
                </c:pt>
                <c:pt idx="188">
                  <c:v>0.22297198218779027</c:v>
                </c:pt>
                <c:pt idx="189">
                  <c:v>19.182117267708087</c:v>
                </c:pt>
                <c:pt idx="190">
                  <c:v>0.10050638407814462</c:v>
                </c:pt>
                <c:pt idx="191">
                  <c:v>1.528075083988518</c:v>
                </c:pt>
                <c:pt idx="192">
                  <c:v>17.47336747641009</c:v>
                </c:pt>
                <c:pt idx="193">
                  <c:v>31.106401849953347</c:v>
                </c:pt>
                <c:pt idx="194">
                  <c:v>24.595652078636768</c:v>
                </c:pt>
                <c:pt idx="195">
                  <c:v>31.519172693325061</c:v>
                </c:pt>
                <c:pt idx="196">
                  <c:v>12.811021242420749</c:v>
                </c:pt>
                <c:pt idx="197">
                  <c:v>7.8547170046643591E-2</c:v>
                </c:pt>
                <c:pt idx="198">
                  <c:v>0</c:v>
                </c:pt>
                <c:pt idx="199">
                  <c:v>0</c:v>
                </c:pt>
                <c:pt idx="200">
                  <c:v>0.37083790331782013</c:v>
                </c:pt>
                <c:pt idx="201">
                  <c:v>0.78740673872423883</c:v>
                </c:pt>
                <c:pt idx="202">
                  <c:v>4.7383209034672662</c:v>
                </c:pt>
                <c:pt idx="203">
                  <c:v>1.2059066410299397</c:v>
                </c:pt>
                <c:pt idx="204">
                  <c:v>2.9140868212585129</c:v>
                </c:pt>
                <c:pt idx="205">
                  <c:v>16.972270201840235</c:v>
                </c:pt>
                <c:pt idx="206">
                  <c:v>12.079088318482718</c:v>
                </c:pt>
                <c:pt idx="207">
                  <c:v>0</c:v>
                </c:pt>
                <c:pt idx="208">
                  <c:v>1.6976080962949194</c:v>
                </c:pt>
                <c:pt idx="209">
                  <c:v>12.440257682374854</c:v>
                </c:pt>
                <c:pt idx="210">
                  <c:v>2.1251379702052731</c:v>
                </c:pt>
                <c:pt idx="211">
                  <c:v>1.4183187876454899</c:v>
                </c:pt>
                <c:pt idx="212">
                  <c:v>1.1278544895544238</c:v>
                </c:pt>
                <c:pt idx="213">
                  <c:v>4.685869529365287</c:v>
                </c:pt>
                <c:pt idx="214">
                  <c:v>1.2522949974503499</c:v>
                </c:pt>
                <c:pt idx="215">
                  <c:v>0</c:v>
                </c:pt>
                <c:pt idx="216">
                  <c:v>0</c:v>
                </c:pt>
                <c:pt idx="217">
                  <c:v>9.6553733163873048</c:v>
                </c:pt>
                <c:pt idx="218">
                  <c:v>0.7756721106636878</c:v>
                </c:pt>
                <c:pt idx="219">
                  <c:v>0.64122695745704283</c:v>
                </c:pt>
                <c:pt idx="220">
                  <c:v>10.900139964606685</c:v>
                </c:pt>
                <c:pt idx="221">
                  <c:v>6.9213270677500018</c:v>
                </c:pt>
                <c:pt idx="222">
                  <c:v>0.81134086254202009</c:v>
                </c:pt>
                <c:pt idx="223">
                  <c:v>3.2802594687735414</c:v>
                </c:pt>
                <c:pt idx="224">
                  <c:v>0.36613684377401551</c:v>
                </c:pt>
                <c:pt idx="225">
                  <c:v>2.4082578194127393</c:v>
                </c:pt>
                <c:pt idx="226">
                  <c:v>0</c:v>
                </c:pt>
                <c:pt idx="227">
                  <c:v>0</c:v>
                </c:pt>
                <c:pt idx="228">
                  <c:v>5.021871628196946</c:v>
                </c:pt>
                <c:pt idx="229">
                  <c:v>4.5096931399660951</c:v>
                </c:pt>
                <c:pt idx="230">
                  <c:v>2.6589807739637989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5.5851544201143861</c:v>
                </c:pt>
                <c:pt idx="235">
                  <c:v>18.183428376686813</c:v>
                </c:pt>
                <c:pt idx="236">
                  <c:v>10.787730207474297</c:v>
                </c:pt>
                <c:pt idx="237">
                  <c:v>5.4631713828468795</c:v>
                </c:pt>
                <c:pt idx="238">
                  <c:v>1.7098366475008879</c:v>
                </c:pt>
                <c:pt idx="239">
                  <c:v>0.55270012847589756</c:v>
                </c:pt>
                <c:pt idx="240">
                  <c:v>0</c:v>
                </c:pt>
                <c:pt idx="241">
                  <c:v>0</c:v>
                </c:pt>
                <c:pt idx="242">
                  <c:v>2.8044607190088033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0.94256604055972304</c:v>
                </c:pt>
                <c:pt idx="248">
                  <c:v>0</c:v>
                </c:pt>
                <c:pt idx="249">
                  <c:v>9.5849531892940636</c:v>
                </c:pt>
                <c:pt idx="250">
                  <c:v>20.615898640391389</c:v>
                </c:pt>
                <c:pt idx="251">
                  <c:v>1.8177077806245481</c:v>
                </c:pt>
                <c:pt idx="252">
                  <c:v>0.13817503211897439</c:v>
                </c:pt>
                <c:pt idx="253">
                  <c:v>0</c:v>
                </c:pt>
                <c:pt idx="254">
                  <c:v>0</c:v>
                </c:pt>
                <c:pt idx="255">
                  <c:v>3.239750078174966</c:v>
                </c:pt>
                <c:pt idx="256">
                  <c:v>0.15609061093848228</c:v>
                </c:pt>
                <c:pt idx="257">
                  <c:v>20.338272166736623</c:v>
                </c:pt>
                <c:pt idx="258">
                  <c:v>31.931820298978238</c:v>
                </c:pt>
                <c:pt idx="259">
                  <c:v>1.5709434009328716E-2</c:v>
                </c:pt>
                <c:pt idx="260">
                  <c:v>0</c:v>
                </c:pt>
                <c:pt idx="261">
                  <c:v>0</c:v>
                </c:pt>
                <c:pt idx="262">
                  <c:v>1.3911135227466216</c:v>
                </c:pt>
                <c:pt idx="263">
                  <c:v>0</c:v>
                </c:pt>
                <c:pt idx="264">
                  <c:v>2.3867429350590936</c:v>
                </c:pt>
                <c:pt idx="265">
                  <c:v>44.784334600132418</c:v>
                </c:pt>
                <c:pt idx="266">
                  <c:v>1.1028228209424051</c:v>
                </c:pt>
                <c:pt idx="267">
                  <c:v>0.83147633712403668</c:v>
                </c:pt>
                <c:pt idx="268">
                  <c:v>7.4841512619791057</c:v>
                </c:pt>
                <c:pt idx="269">
                  <c:v>13.313233387014888</c:v>
                </c:pt>
                <c:pt idx="270">
                  <c:v>31.659739452109619</c:v>
                </c:pt>
                <c:pt idx="271">
                  <c:v>8.729186480244136E-2</c:v>
                </c:pt>
                <c:pt idx="272">
                  <c:v>6.9133043196598019</c:v>
                </c:pt>
                <c:pt idx="273">
                  <c:v>7.1582430793112647E-2</c:v>
                </c:pt>
                <c:pt idx="274">
                  <c:v>0</c:v>
                </c:pt>
                <c:pt idx="275">
                  <c:v>0.87764469394443545</c:v>
                </c:pt>
                <c:pt idx="276">
                  <c:v>5.7428281103360561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22.760734304710411</c:v>
                </c:pt>
                <c:pt idx="282">
                  <c:v>4.0736090772265632</c:v>
                </c:pt>
                <c:pt idx="283">
                  <c:v>0</c:v>
                </c:pt>
                <c:pt idx="284">
                  <c:v>8.4796950068815907E-2</c:v>
                </c:pt>
                <c:pt idx="285">
                  <c:v>0</c:v>
                </c:pt>
                <c:pt idx="286">
                  <c:v>0</c:v>
                </c:pt>
                <c:pt idx="287">
                  <c:v>6.9087516059487195E-2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2.297407331207157</c:v>
                </c:pt>
                <c:pt idx="294">
                  <c:v>1.6787856554271341</c:v>
                </c:pt>
                <c:pt idx="295">
                  <c:v>0</c:v>
                </c:pt>
                <c:pt idx="296">
                  <c:v>7.6069383181468364</c:v>
                </c:pt>
                <c:pt idx="297">
                  <c:v>10.382572015116416</c:v>
                </c:pt>
                <c:pt idx="298">
                  <c:v>0.11621581808747335</c:v>
                </c:pt>
                <c:pt idx="299">
                  <c:v>0</c:v>
                </c:pt>
                <c:pt idx="300">
                  <c:v>17.652991149711053</c:v>
                </c:pt>
                <c:pt idx="301">
                  <c:v>7.8045305469241141E-2</c:v>
                </c:pt>
                <c:pt idx="302">
                  <c:v>43.841236117093857</c:v>
                </c:pt>
                <c:pt idx="303">
                  <c:v>16.000198276986545</c:v>
                </c:pt>
                <c:pt idx="304">
                  <c:v>21.674774185990078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7.024353266140855E-2</c:v>
                </c:pt>
                <c:pt idx="312">
                  <c:v>1.5709434009328716E-2</c:v>
                </c:pt>
                <c:pt idx="313">
                  <c:v>0</c:v>
                </c:pt>
                <c:pt idx="314">
                  <c:v>0</c:v>
                </c:pt>
                <c:pt idx="315">
                  <c:v>0.73828359756422157</c:v>
                </c:pt>
                <c:pt idx="316">
                  <c:v>0</c:v>
                </c:pt>
                <c:pt idx="317">
                  <c:v>0</c:v>
                </c:pt>
                <c:pt idx="318">
                  <c:v>0.15388446612830309</c:v>
                </c:pt>
                <c:pt idx="319">
                  <c:v>0</c:v>
                </c:pt>
                <c:pt idx="320">
                  <c:v>0</c:v>
                </c:pt>
                <c:pt idx="321">
                  <c:v>7.8045305469241141E-2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22.072071935995876</c:v>
                </c:pt>
                <c:pt idx="326">
                  <c:v>6.1278891303996863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4.5124961531545667E-2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0.40826987989163915</c:v>
                </c:pt>
                <c:pt idx="336">
                  <c:v>22.369993416787384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2.3480085746065185</c:v>
                </c:pt>
                <c:pt idx="341">
                  <c:v>4.7128302027986152E-2</c:v>
                </c:pt>
                <c:pt idx="342">
                  <c:v>2.3423628932320391</c:v>
                </c:pt>
                <c:pt idx="343">
                  <c:v>0.32789065588629324</c:v>
                </c:pt>
                <c:pt idx="344">
                  <c:v>4.5124961531545667E-2</c:v>
                </c:pt>
                <c:pt idx="345">
                  <c:v>0</c:v>
                </c:pt>
                <c:pt idx="346">
                  <c:v>3.9287722447889264</c:v>
                </c:pt>
                <c:pt idx="347">
                  <c:v>10.572586813626591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4.5090462925720569</c:v>
                </c:pt>
                <c:pt idx="355">
                  <c:v>9.2652164109716146</c:v>
                </c:pt>
                <c:pt idx="356">
                  <c:v>7.8045305469241141E-2</c:v>
                </c:pt>
                <c:pt idx="357">
                  <c:v>6.2837736037314865E-2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0.12567547207462973</c:v>
                </c:pt>
                <c:pt idx="362">
                  <c:v>7.8547170046643591E-2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7.8547170046643591E-2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0.10996603806530102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0.66758032073895923</c:v>
                </c:pt>
                <c:pt idx="413">
                  <c:v>7.8373033765651252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0.11421247759103285</c:v>
                </c:pt>
                <c:pt idx="420">
                  <c:v>4.5124961531545667E-2</c:v>
                </c:pt>
                <c:pt idx="421">
                  <c:v>0</c:v>
                </c:pt>
                <c:pt idx="422">
                  <c:v>0</c:v>
                </c:pt>
                <c:pt idx="423">
                  <c:v>4.7977030119937938</c:v>
                </c:pt>
                <c:pt idx="424">
                  <c:v>1.8147663764210944</c:v>
                </c:pt>
                <c:pt idx="425">
                  <c:v>3.1418868018657432E-2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1.7594566090448163</c:v>
                </c:pt>
                <c:pt idx="431">
                  <c:v>0</c:v>
                </c:pt>
                <c:pt idx="432">
                  <c:v>1.5709434009328716E-2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1.509558327978024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2.513629415086728</c:v>
                </c:pt>
                <c:pt idx="444">
                  <c:v>17.063875556612476</c:v>
                </c:pt>
                <c:pt idx="445">
                  <c:v>3.5656912876500693</c:v>
                </c:pt>
                <c:pt idx="446">
                  <c:v>1.5709434009328716E-2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1.5709434009328716E-2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5.3676786297493715</c:v>
                </c:pt>
                <c:pt idx="464">
                  <c:v>0</c:v>
                </c:pt>
                <c:pt idx="465">
                  <c:v>9.0249923063091333E-2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6.9087516059487195E-2</c:v>
                </c:pt>
                <c:pt idx="470">
                  <c:v>0</c:v>
                </c:pt>
                <c:pt idx="471">
                  <c:v>0</c:v>
                </c:pt>
                <c:pt idx="472">
                  <c:v>3.0000499404750274</c:v>
                </c:pt>
                <c:pt idx="473">
                  <c:v>15.359912406014459</c:v>
                </c:pt>
                <c:pt idx="474">
                  <c:v>0</c:v>
                </c:pt>
                <c:pt idx="475">
                  <c:v>0</c:v>
                </c:pt>
                <c:pt idx="476">
                  <c:v>2.0534576895484493</c:v>
                </c:pt>
                <c:pt idx="477">
                  <c:v>22.332007821525419</c:v>
                </c:pt>
                <c:pt idx="478">
                  <c:v>0.23868141619711902</c:v>
                </c:pt>
                <c:pt idx="479">
                  <c:v>0.77444715101625916</c:v>
                </c:pt>
                <c:pt idx="480">
                  <c:v>1.6339976691773064</c:v>
                </c:pt>
                <c:pt idx="481">
                  <c:v>4.163222872779115</c:v>
                </c:pt>
                <c:pt idx="482">
                  <c:v>11.761744653793393</c:v>
                </c:pt>
                <c:pt idx="483">
                  <c:v>0</c:v>
                </c:pt>
                <c:pt idx="484">
                  <c:v>0.57120436130378183</c:v>
                </c:pt>
                <c:pt idx="485">
                  <c:v>0.71656425353870246</c:v>
                </c:pt>
                <c:pt idx="486">
                  <c:v>0</c:v>
                </c:pt>
                <c:pt idx="487">
                  <c:v>0.66014261216557024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0.47662288678666198</c:v>
                </c:pt>
                <c:pt idx="493">
                  <c:v>0</c:v>
                </c:pt>
                <c:pt idx="494">
                  <c:v>17.485438797723067</c:v>
                </c:pt>
                <c:pt idx="495">
                  <c:v>59.062438617325881</c:v>
                </c:pt>
                <c:pt idx="496">
                  <c:v>2.7358597053755864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1.8146610285610854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10.50318882846058</c:v>
                </c:pt>
                <c:pt idx="507">
                  <c:v>20.645875809938325</c:v>
                </c:pt>
                <c:pt idx="508">
                  <c:v>27.335558975592029</c:v>
                </c:pt>
                <c:pt idx="509">
                  <c:v>0</c:v>
                </c:pt>
                <c:pt idx="510">
                  <c:v>9.2659602488411341</c:v>
                </c:pt>
                <c:pt idx="511">
                  <c:v>3.5969680500699583</c:v>
                </c:pt>
                <c:pt idx="512">
                  <c:v>10.19587347082204</c:v>
                </c:pt>
                <c:pt idx="513">
                  <c:v>77.386255218673455</c:v>
                </c:pt>
                <c:pt idx="514">
                  <c:v>8.0611247339475387</c:v>
                </c:pt>
                <c:pt idx="515">
                  <c:v>7.1582430793112647E-2</c:v>
                </c:pt>
                <c:pt idx="516">
                  <c:v>7.0363446323893157</c:v>
                </c:pt>
                <c:pt idx="517">
                  <c:v>10.94219231307375</c:v>
                </c:pt>
                <c:pt idx="518">
                  <c:v>0</c:v>
                </c:pt>
                <c:pt idx="519">
                  <c:v>0</c:v>
                </c:pt>
                <c:pt idx="520">
                  <c:v>6.2837736037314865E-2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2.5891028612603706</c:v>
                </c:pt>
                <c:pt idx="525">
                  <c:v>0.58059536622990715</c:v>
                </c:pt>
                <c:pt idx="526">
                  <c:v>27.242871664454157</c:v>
                </c:pt>
                <c:pt idx="527">
                  <c:v>4.4769702393635535</c:v>
                </c:pt>
                <c:pt idx="528">
                  <c:v>10.29257898693267</c:v>
                </c:pt>
                <c:pt idx="529">
                  <c:v>1.0953887656348014</c:v>
                </c:pt>
                <c:pt idx="530">
                  <c:v>0</c:v>
                </c:pt>
                <c:pt idx="531">
                  <c:v>4.4161830883820095</c:v>
                </c:pt>
                <c:pt idx="532">
                  <c:v>3.4981617370091622</c:v>
                </c:pt>
                <c:pt idx="533">
                  <c:v>9.063078775042321</c:v>
                </c:pt>
                <c:pt idx="534">
                  <c:v>0.3528466492288222</c:v>
                </c:pt>
                <c:pt idx="535">
                  <c:v>2.4471585556994624</c:v>
                </c:pt>
                <c:pt idx="536">
                  <c:v>3.5014585806073049</c:v>
                </c:pt>
                <c:pt idx="537">
                  <c:v>2.0491863765379623</c:v>
                </c:pt>
                <c:pt idx="538">
                  <c:v>1.873743899309853</c:v>
                </c:pt>
                <c:pt idx="539">
                  <c:v>0.17280377410261588</c:v>
                </c:pt>
                <c:pt idx="540">
                  <c:v>2.3601262652288213</c:v>
                </c:pt>
                <c:pt idx="541">
                  <c:v>1.2036179749439957</c:v>
                </c:pt>
                <c:pt idx="542">
                  <c:v>2.5775561036206507</c:v>
                </c:pt>
                <c:pt idx="543">
                  <c:v>0.4294945847586758</c:v>
                </c:pt>
                <c:pt idx="544">
                  <c:v>0</c:v>
                </c:pt>
                <c:pt idx="545">
                  <c:v>3.6753092106108851</c:v>
                </c:pt>
                <c:pt idx="546">
                  <c:v>15.123931522417699</c:v>
                </c:pt>
                <c:pt idx="547">
                  <c:v>10.038227770397787</c:v>
                </c:pt>
                <c:pt idx="548">
                  <c:v>1.0998585901547067</c:v>
                </c:pt>
                <c:pt idx="549">
                  <c:v>9.6087256234919991</c:v>
                </c:pt>
                <c:pt idx="550">
                  <c:v>9.4561286207171662</c:v>
                </c:pt>
                <c:pt idx="551">
                  <c:v>0</c:v>
                </c:pt>
                <c:pt idx="552">
                  <c:v>3.051766596949451</c:v>
                </c:pt>
                <c:pt idx="553">
                  <c:v>5.2155948455783365</c:v>
                </c:pt>
                <c:pt idx="554">
                  <c:v>9.0199938703694205</c:v>
                </c:pt>
                <c:pt idx="555">
                  <c:v>5.0404490797056596</c:v>
                </c:pt>
                <c:pt idx="556">
                  <c:v>5.4106166919034173</c:v>
                </c:pt>
                <c:pt idx="557">
                  <c:v>5.89207326103553</c:v>
                </c:pt>
                <c:pt idx="558">
                  <c:v>1.6464793835151008</c:v>
                </c:pt>
                <c:pt idx="559">
                  <c:v>0.71166871670975729</c:v>
                </c:pt>
                <c:pt idx="560">
                  <c:v>0</c:v>
                </c:pt>
                <c:pt idx="561">
                  <c:v>1.5709434009328716E-2</c:v>
                </c:pt>
                <c:pt idx="562">
                  <c:v>6.2837736037314865E-2</c:v>
                </c:pt>
                <c:pt idx="563">
                  <c:v>0.41452509635692314</c:v>
                </c:pt>
                <c:pt idx="564">
                  <c:v>26.703184126190234</c:v>
                </c:pt>
                <c:pt idx="565">
                  <c:v>9.8115822510575068</c:v>
                </c:pt>
                <c:pt idx="566">
                  <c:v>4.0551769865343017</c:v>
                </c:pt>
                <c:pt idx="567">
                  <c:v>0</c:v>
                </c:pt>
                <c:pt idx="568">
                  <c:v>0</c:v>
                </c:pt>
                <c:pt idx="569">
                  <c:v>0.28133989370519957</c:v>
                </c:pt>
                <c:pt idx="570">
                  <c:v>3.9666086032315793</c:v>
                </c:pt>
                <c:pt idx="571">
                  <c:v>0.33614789421807539</c:v>
                </c:pt>
                <c:pt idx="572">
                  <c:v>0.8421640503438419</c:v>
                </c:pt>
                <c:pt idx="573">
                  <c:v>8.5125217139790053</c:v>
                </c:pt>
                <c:pt idx="574">
                  <c:v>3.8034399637475715</c:v>
                </c:pt>
                <c:pt idx="575">
                  <c:v>8.7948073249405905</c:v>
                </c:pt>
                <c:pt idx="576">
                  <c:v>4.5554625113014957</c:v>
                </c:pt>
                <c:pt idx="577">
                  <c:v>0.35042740976468684</c:v>
                </c:pt>
                <c:pt idx="578">
                  <c:v>1.3558780453244414</c:v>
                </c:pt>
                <c:pt idx="579">
                  <c:v>3.0647241786842003</c:v>
                </c:pt>
                <c:pt idx="580">
                  <c:v>1.5066283127572502</c:v>
                </c:pt>
                <c:pt idx="581">
                  <c:v>0.61450914898219</c:v>
                </c:pt>
                <c:pt idx="582">
                  <c:v>10.431149232260809</c:v>
                </c:pt>
                <c:pt idx="583">
                  <c:v>17.64569533767872</c:v>
                </c:pt>
                <c:pt idx="584">
                  <c:v>15.510757191588372</c:v>
                </c:pt>
                <c:pt idx="585">
                  <c:v>8.4222727048221646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9.0985881074612962</c:v>
                </c:pt>
                <c:pt idx="590">
                  <c:v>2.8106960908775895</c:v>
                </c:pt>
                <c:pt idx="591">
                  <c:v>0.88600680313735403</c:v>
                </c:pt>
                <c:pt idx="592">
                  <c:v>0</c:v>
                </c:pt>
                <c:pt idx="593">
                  <c:v>0</c:v>
                </c:pt>
                <c:pt idx="594">
                  <c:v>0.28801586303528431</c:v>
                </c:pt>
                <c:pt idx="595">
                  <c:v>11.331707484006504</c:v>
                </c:pt>
                <c:pt idx="596">
                  <c:v>22.772691399853525</c:v>
                </c:pt>
                <c:pt idx="597">
                  <c:v>23.797248398668529</c:v>
                </c:pt>
                <c:pt idx="598">
                  <c:v>19.155216514168664</c:v>
                </c:pt>
                <c:pt idx="599">
                  <c:v>3.2887665594980384</c:v>
                </c:pt>
                <c:pt idx="600">
                  <c:v>3.5667912313782453</c:v>
                </c:pt>
                <c:pt idx="601">
                  <c:v>31.419267502187402</c:v>
                </c:pt>
                <c:pt idx="602">
                  <c:v>8.125246550632248</c:v>
                </c:pt>
                <c:pt idx="603">
                  <c:v>3.2403986070770467</c:v>
                </c:pt>
                <c:pt idx="604">
                  <c:v>7.0367322029711925</c:v>
                </c:pt>
                <c:pt idx="605">
                  <c:v>0</c:v>
                </c:pt>
                <c:pt idx="606">
                  <c:v>0</c:v>
                </c:pt>
                <c:pt idx="607">
                  <c:v>1.4181521726693775</c:v>
                </c:pt>
                <c:pt idx="608">
                  <c:v>14.947273762745963</c:v>
                </c:pt>
                <c:pt idx="609">
                  <c:v>38.039588839809973</c:v>
                </c:pt>
                <c:pt idx="610">
                  <c:v>31.44452309547269</c:v>
                </c:pt>
                <c:pt idx="611">
                  <c:v>13.818377213873395</c:v>
                </c:pt>
                <c:pt idx="612">
                  <c:v>10.023235105901309</c:v>
                </c:pt>
                <c:pt idx="613">
                  <c:v>0.83044071664695929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3.0878764232879559</c:v>
                </c:pt>
                <c:pt idx="618">
                  <c:v>0.46827183281544682</c:v>
                </c:pt>
                <c:pt idx="619">
                  <c:v>0.61266792636381995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1.2774822258167777</c:v>
                </c:pt>
                <c:pt idx="624">
                  <c:v>10.14954049079426</c:v>
                </c:pt>
                <c:pt idx="625">
                  <c:v>0.21225237764571248</c:v>
                </c:pt>
                <c:pt idx="626">
                  <c:v>3.1073326834398465</c:v>
                </c:pt>
                <c:pt idx="627">
                  <c:v>39.11930141207565</c:v>
                </c:pt>
                <c:pt idx="628">
                  <c:v>87.404928926086583</c:v>
                </c:pt>
                <c:pt idx="629">
                  <c:v>2.534767529733251</c:v>
                </c:pt>
                <c:pt idx="630">
                  <c:v>1.355076355601889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7.1582430793112647E-2</c:v>
                </c:pt>
                <c:pt idx="635">
                  <c:v>0</c:v>
                </c:pt>
                <c:pt idx="636">
                  <c:v>0</c:v>
                </c:pt>
                <c:pt idx="637">
                  <c:v>0.48448313140217797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15.143144351107901</c:v>
                </c:pt>
                <c:pt idx="643">
                  <c:v>7.7375527911841351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0.28632972317245059</c:v>
                </c:pt>
                <c:pt idx="652">
                  <c:v>13.113187829416608</c:v>
                </c:pt>
                <c:pt idx="653">
                  <c:v>9.5882901435626504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0.56766961687765005</c:v>
                </c:pt>
                <c:pt idx="659">
                  <c:v>15.223710557475107</c:v>
                </c:pt>
                <c:pt idx="660">
                  <c:v>0.15637938086192854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2.1199012757344873</c:v>
                </c:pt>
                <c:pt idx="668">
                  <c:v>2.3896337012583113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3.984399837537389</c:v>
                </c:pt>
                <c:pt idx="674">
                  <c:v>9.7608640159239837</c:v>
                </c:pt>
                <c:pt idx="675">
                  <c:v>0.52457792385319801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21.117745145960146</c:v>
                </c:pt>
                <c:pt idx="680">
                  <c:v>6.9087516059487195E-2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29.759922062969743</c:v>
                </c:pt>
                <c:pt idx="688">
                  <c:v>0.95251933639326891</c:v>
                </c:pt>
                <c:pt idx="689">
                  <c:v>0</c:v>
                </c:pt>
                <c:pt idx="690">
                  <c:v>0</c:v>
                </c:pt>
                <c:pt idx="691">
                  <c:v>0.52873757394795606</c:v>
                </c:pt>
                <c:pt idx="692">
                  <c:v>0.18049984612618267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0.5630303014488216</c:v>
                </c:pt>
                <c:pt idx="700">
                  <c:v>0.81237378728847121</c:v>
                </c:pt>
                <c:pt idx="701">
                  <c:v>7.6021793956559973</c:v>
                </c:pt>
                <c:pt idx="702">
                  <c:v>1.5709434009328716E-2</c:v>
                </c:pt>
                <c:pt idx="703">
                  <c:v>0</c:v>
                </c:pt>
                <c:pt idx="704">
                  <c:v>3.1418868018657432E-2</c:v>
                </c:pt>
                <c:pt idx="705">
                  <c:v>0</c:v>
                </c:pt>
                <c:pt idx="706">
                  <c:v>0</c:v>
                </c:pt>
                <c:pt idx="707">
                  <c:v>0.17280377410261588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4.7128302027986152E-2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0.7697622664571071</c:v>
                </c:pt>
                <c:pt idx="750">
                  <c:v>0.47128302027986152</c:v>
                </c:pt>
                <c:pt idx="751">
                  <c:v>3.1418868018657432E-2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0.50270188829851892</c:v>
                </c:pt>
                <c:pt idx="767">
                  <c:v>26.270586108182172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0.40844528424254667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8.9429579212578307</c:v>
                </c:pt>
                <c:pt idx="784">
                  <c:v>0</c:v>
                </c:pt>
                <c:pt idx="785">
                  <c:v>1.0211132106063667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1.3667207588115984</c:v>
                </c:pt>
                <c:pt idx="790">
                  <c:v>0</c:v>
                </c:pt>
                <c:pt idx="791">
                  <c:v>1.0632228668603281</c:v>
                </c:pt>
                <c:pt idx="792">
                  <c:v>9.3754739478569854E-2</c:v>
                </c:pt>
                <c:pt idx="793">
                  <c:v>0.18851320811194461</c:v>
                </c:pt>
                <c:pt idx="794">
                  <c:v>13.495853219866552</c:v>
                </c:pt>
                <c:pt idx="795">
                  <c:v>12.741893578017072</c:v>
                </c:pt>
                <c:pt idx="796">
                  <c:v>0</c:v>
                </c:pt>
                <c:pt idx="797">
                  <c:v>6.9087516059487195E-2</c:v>
                </c:pt>
                <c:pt idx="798">
                  <c:v>7.0366241066667641</c:v>
                </c:pt>
                <c:pt idx="799">
                  <c:v>1.5395245329142142</c:v>
                </c:pt>
                <c:pt idx="800">
                  <c:v>7.8547170046643591E-2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2.3328377629133508</c:v>
                </c:pt>
                <c:pt idx="807">
                  <c:v>0.33113748407038951</c:v>
                </c:pt>
                <c:pt idx="808">
                  <c:v>9.4256604055972304E-2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9.1898639114991525</c:v>
                </c:pt>
                <c:pt idx="813">
                  <c:v>2.338461198637471</c:v>
                </c:pt>
                <c:pt idx="814">
                  <c:v>1.5709434009328716E-2</c:v>
                </c:pt>
                <c:pt idx="815">
                  <c:v>0</c:v>
                </c:pt>
                <c:pt idx="816">
                  <c:v>0</c:v>
                </c:pt>
                <c:pt idx="817">
                  <c:v>1.5709434009328716E-2</c:v>
                </c:pt>
                <c:pt idx="818">
                  <c:v>0</c:v>
                </c:pt>
                <c:pt idx="819">
                  <c:v>0</c:v>
                </c:pt>
                <c:pt idx="820">
                  <c:v>20.090964306041652</c:v>
                </c:pt>
                <c:pt idx="821">
                  <c:v>0</c:v>
                </c:pt>
                <c:pt idx="822">
                  <c:v>0</c:v>
                </c:pt>
                <c:pt idx="823">
                  <c:v>15.878738860561917</c:v>
                </c:pt>
                <c:pt idx="824">
                  <c:v>7.8045305469241141E-2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14.00028505050995</c:v>
                </c:pt>
                <c:pt idx="832">
                  <c:v>0.42180352958749406</c:v>
                </c:pt>
                <c:pt idx="833">
                  <c:v>4.0022454780724708</c:v>
                </c:pt>
                <c:pt idx="834">
                  <c:v>18.712400914621799</c:v>
                </c:pt>
                <c:pt idx="835">
                  <c:v>0</c:v>
                </c:pt>
                <c:pt idx="836">
                  <c:v>0</c:v>
                </c:pt>
                <c:pt idx="837">
                  <c:v>2.3388616742193955</c:v>
                </c:pt>
                <c:pt idx="838">
                  <c:v>1.6744961390263771</c:v>
                </c:pt>
                <c:pt idx="839">
                  <c:v>1.0040231703028548</c:v>
                </c:pt>
                <c:pt idx="840">
                  <c:v>2.6382584154584388</c:v>
                </c:pt>
                <c:pt idx="841">
                  <c:v>0</c:v>
                </c:pt>
                <c:pt idx="842">
                  <c:v>6.9742565849253593</c:v>
                </c:pt>
                <c:pt idx="843">
                  <c:v>3.8765649220603882</c:v>
                </c:pt>
                <c:pt idx="844">
                  <c:v>0</c:v>
                </c:pt>
                <c:pt idx="845">
                  <c:v>7.1582430793112647E-2</c:v>
                </c:pt>
                <c:pt idx="846">
                  <c:v>7.0833060308784956</c:v>
                </c:pt>
                <c:pt idx="847">
                  <c:v>1.4427503832402169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0.37083790331782013</c:v>
                </c:pt>
                <c:pt idx="852">
                  <c:v>12.404479512278936</c:v>
                </c:pt>
                <c:pt idx="853">
                  <c:v>17.418026744304527</c:v>
                </c:pt>
                <c:pt idx="854">
                  <c:v>6.9119130795858519</c:v>
                </c:pt>
                <c:pt idx="855">
                  <c:v>0.13817503211897439</c:v>
                </c:pt>
                <c:pt idx="856">
                  <c:v>6.1999667065825328</c:v>
                </c:pt>
                <c:pt idx="857">
                  <c:v>1.5709434009328716E-2</c:v>
                </c:pt>
                <c:pt idx="858">
                  <c:v>0</c:v>
                </c:pt>
                <c:pt idx="859">
                  <c:v>3.8265626759037166</c:v>
                </c:pt>
                <c:pt idx="860">
                  <c:v>2.2101512076685346</c:v>
                </c:pt>
                <c:pt idx="861">
                  <c:v>0</c:v>
                </c:pt>
                <c:pt idx="862">
                  <c:v>6.2832299594203223E-2</c:v>
                </c:pt>
                <c:pt idx="863">
                  <c:v>0</c:v>
                </c:pt>
                <c:pt idx="864">
                  <c:v>0</c:v>
                </c:pt>
                <c:pt idx="865">
                  <c:v>12.384377361300869</c:v>
                </c:pt>
                <c:pt idx="866">
                  <c:v>0.14066994685259979</c:v>
                </c:pt>
                <c:pt idx="867">
                  <c:v>1.1828180498217087</c:v>
                </c:pt>
                <c:pt idx="868">
                  <c:v>9.0596385698514759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3.2938879798847802</c:v>
                </c:pt>
                <c:pt idx="873">
                  <c:v>0.14962773626235376</c:v>
                </c:pt>
                <c:pt idx="874">
                  <c:v>0</c:v>
                </c:pt>
                <c:pt idx="875">
                  <c:v>2.1909399370302869</c:v>
                </c:pt>
                <c:pt idx="876">
                  <c:v>0</c:v>
                </c:pt>
                <c:pt idx="877">
                  <c:v>4.432925447137789</c:v>
                </c:pt>
                <c:pt idx="878">
                  <c:v>2.800961121122628</c:v>
                </c:pt>
                <c:pt idx="879">
                  <c:v>9.2564894419182746</c:v>
                </c:pt>
                <c:pt idx="880">
                  <c:v>0</c:v>
                </c:pt>
                <c:pt idx="881">
                  <c:v>7.5776208236078784</c:v>
                </c:pt>
                <c:pt idx="882">
                  <c:v>14.036609108618132</c:v>
                </c:pt>
                <c:pt idx="883">
                  <c:v>0.86317022411381084</c:v>
                </c:pt>
                <c:pt idx="884">
                  <c:v>5.4238035880120572</c:v>
                </c:pt>
                <c:pt idx="885">
                  <c:v>0</c:v>
                </c:pt>
                <c:pt idx="886">
                  <c:v>0.15609061093848228</c:v>
                </c:pt>
                <c:pt idx="887">
                  <c:v>3.0481526441199618</c:v>
                </c:pt>
                <c:pt idx="888">
                  <c:v>0</c:v>
                </c:pt>
                <c:pt idx="889">
                  <c:v>5.8667629237240231</c:v>
                </c:pt>
                <c:pt idx="890">
                  <c:v>17.505515135815561</c:v>
                </c:pt>
                <c:pt idx="891">
                  <c:v>0.65061093617470911</c:v>
                </c:pt>
                <c:pt idx="892">
                  <c:v>0.71729735314000398</c:v>
                </c:pt>
                <c:pt idx="893">
                  <c:v>2.8055497476581834</c:v>
                </c:pt>
                <c:pt idx="894">
                  <c:v>1.5709434009328716E-2</c:v>
                </c:pt>
                <c:pt idx="895">
                  <c:v>0</c:v>
                </c:pt>
                <c:pt idx="896">
                  <c:v>0</c:v>
                </c:pt>
                <c:pt idx="897">
                  <c:v>4.9372304770245039</c:v>
                </c:pt>
                <c:pt idx="898">
                  <c:v>13.586616583674294</c:v>
                </c:pt>
                <c:pt idx="899">
                  <c:v>0</c:v>
                </c:pt>
                <c:pt idx="900">
                  <c:v>57.471441172064331</c:v>
                </c:pt>
                <c:pt idx="901">
                  <c:v>0.17458372960488272</c:v>
                </c:pt>
                <c:pt idx="902">
                  <c:v>2.075727848097618</c:v>
                </c:pt>
                <c:pt idx="903">
                  <c:v>33.08866852507866</c:v>
                </c:pt>
                <c:pt idx="904">
                  <c:v>0</c:v>
                </c:pt>
                <c:pt idx="905">
                  <c:v>0.35791215396556314</c:v>
                </c:pt>
                <c:pt idx="906">
                  <c:v>1.1453188926898024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0.12567547207462973</c:v>
                </c:pt>
                <c:pt idx="911">
                  <c:v>0</c:v>
                </c:pt>
                <c:pt idx="912">
                  <c:v>13.463114707886513</c:v>
                </c:pt>
                <c:pt idx="913">
                  <c:v>0.13817503211897439</c:v>
                </c:pt>
                <c:pt idx="914">
                  <c:v>10.790565407533997</c:v>
                </c:pt>
                <c:pt idx="915">
                  <c:v>0.16533717027168249</c:v>
                </c:pt>
                <c:pt idx="916">
                  <c:v>0</c:v>
                </c:pt>
                <c:pt idx="917">
                  <c:v>30.833744779400572</c:v>
                </c:pt>
                <c:pt idx="918">
                  <c:v>22.633601431148907</c:v>
                </c:pt>
                <c:pt idx="919">
                  <c:v>6.1580669727846278</c:v>
                </c:pt>
                <c:pt idx="920">
                  <c:v>17.679950869098207</c:v>
                </c:pt>
                <c:pt idx="921">
                  <c:v>6.9087516059487195E-2</c:v>
                </c:pt>
                <c:pt idx="922">
                  <c:v>1.0061219910460799</c:v>
                </c:pt>
                <c:pt idx="923">
                  <c:v>19.86816800930265</c:v>
                </c:pt>
                <c:pt idx="924">
                  <c:v>1.834262747243427</c:v>
                </c:pt>
                <c:pt idx="925">
                  <c:v>6.8838853478036421</c:v>
                </c:pt>
                <c:pt idx="926">
                  <c:v>1.5970725166251287</c:v>
                </c:pt>
                <c:pt idx="927">
                  <c:v>0</c:v>
                </c:pt>
                <c:pt idx="928">
                  <c:v>0</c:v>
                </c:pt>
                <c:pt idx="929">
                  <c:v>2.0150705543534269</c:v>
                </c:pt>
                <c:pt idx="930">
                  <c:v>0</c:v>
                </c:pt>
                <c:pt idx="931">
                  <c:v>46.516715715171181</c:v>
                </c:pt>
                <c:pt idx="932">
                  <c:v>12.019393786939146</c:v>
                </c:pt>
                <c:pt idx="933">
                  <c:v>4.3464187041125406</c:v>
                </c:pt>
                <c:pt idx="934">
                  <c:v>1.7406885538954837</c:v>
                </c:pt>
                <c:pt idx="935">
                  <c:v>7.1582430793112647E-2</c:v>
                </c:pt>
                <c:pt idx="936">
                  <c:v>7.1582430793112647E-2</c:v>
                </c:pt>
                <c:pt idx="937">
                  <c:v>0</c:v>
                </c:pt>
                <c:pt idx="938">
                  <c:v>3.2927918164831813</c:v>
                </c:pt>
                <c:pt idx="939">
                  <c:v>25.810313025993075</c:v>
                </c:pt>
                <c:pt idx="940">
                  <c:v>9.3857958978270499</c:v>
                </c:pt>
                <c:pt idx="941">
                  <c:v>0.72229402861352932</c:v>
                </c:pt>
                <c:pt idx="942">
                  <c:v>0</c:v>
                </c:pt>
                <c:pt idx="943">
                  <c:v>0</c:v>
                </c:pt>
                <c:pt idx="944">
                  <c:v>1.8653629336061541</c:v>
                </c:pt>
                <c:pt idx="945">
                  <c:v>0</c:v>
                </c:pt>
                <c:pt idx="946">
                  <c:v>0</c:v>
                </c:pt>
                <c:pt idx="947">
                  <c:v>1.5556634114491388</c:v>
                </c:pt>
                <c:pt idx="948">
                  <c:v>15.44376492869595</c:v>
                </c:pt>
                <c:pt idx="949">
                  <c:v>0.20726254817846157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11.665224855673037</c:v>
                </c:pt>
                <c:pt idx="954">
                  <c:v>0.27884497897157418</c:v>
                </c:pt>
                <c:pt idx="955">
                  <c:v>2.8431684229465781</c:v>
                </c:pt>
                <c:pt idx="956">
                  <c:v>21.418989587606774</c:v>
                </c:pt>
                <c:pt idx="957">
                  <c:v>1.6560290232111339</c:v>
                </c:pt>
                <c:pt idx="958">
                  <c:v>1.5709434009328716E-2</c:v>
                </c:pt>
                <c:pt idx="959">
                  <c:v>34.424081686799575</c:v>
                </c:pt>
                <c:pt idx="960">
                  <c:v>11.853978543749092</c:v>
                </c:pt>
                <c:pt idx="961">
                  <c:v>0.18779824888058597</c:v>
                </c:pt>
                <c:pt idx="962">
                  <c:v>0</c:v>
                </c:pt>
                <c:pt idx="963">
                  <c:v>0</c:v>
                </c:pt>
                <c:pt idx="964">
                  <c:v>3.0756876458964642</c:v>
                </c:pt>
                <c:pt idx="965">
                  <c:v>1.3216205945400104</c:v>
                </c:pt>
                <c:pt idx="966">
                  <c:v>1.7962754175466669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6.3515208514662262</c:v>
                </c:pt>
                <c:pt idx="973">
                  <c:v>4.7610940568677895</c:v>
                </c:pt>
                <c:pt idx="974">
                  <c:v>3.4970358529070236</c:v>
                </c:pt>
                <c:pt idx="975">
                  <c:v>10.479127147340327</c:v>
                </c:pt>
                <c:pt idx="976">
                  <c:v>0.51179662009386617</c:v>
                </c:pt>
                <c:pt idx="977">
                  <c:v>0.15887429559555399</c:v>
                </c:pt>
                <c:pt idx="978">
                  <c:v>2.1701470970562382</c:v>
                </c:pt>
                <c:pt idx="979">
                  <c:v>1.8459860809403095</c:v>
                </c:pt>
                <c:pt idx="980">
                  <c:v>0.19476298813411691</c:v>
                </c:pt>
                <c:pt idx="981">
                  <c:v>6.2837736037314865E-2</c:v>
                </c:pt>
                <c:pt idx="982">
                  <c:v>0</c:v>
                </c:pt>
                <c:pt idx="983">
                  <c:v>0</c:v>
                </c:pt>
                <c:pt idx="984">
                  <c:v>7.2824671383364912</c:v>
                </c:pt>
                <c:pt idx="985">
                  <c:v>0.68462538057269962</c:v>
                </c:pt>
                <c:pt idx="986">
                  <c:v>0</c:v>
                </c:pt>
                <c:pt idx="987">
                  <c:v>0.30650898170168472</c:v>
                </c:pt>
                <c:pt idx="988">
                  <c:v>0.13817503211897439</c:v>
                </c:pt>
                <c:pt idx="989">
                  <c:v>0</c:v>
                </c:pt>
                <c:pt idx="990">
                  <c:v>2.0309820277950084</c:v>
                </c:pt>
                <c:pt idx="991">
                  <c:v>9.5897881751477438</c:v>
                </c:pt>
                <c:pt idx="992">
                  <c:v>26.137590827944855</c:v>
                </c:pt>
                <c:pt idx="993">
                  <c:v>0</c:v>
                </c:pt>
                <c:pt idx="994">
                  <c:v>2.7907683675341701</c:v>
                </c:pt>
                <c:pt idx="995">
                  <c:v>4.6082748248673031</c:v>
                </c:pt>
                <c:pt idx="996">
                  <c:v>25.60704558264025</c:v>
                </c:pt>
                <c:pt idx="997">
                  <c:v>0</c:v>
                </c:pt>
                <c:pt idx="998">
                  <c:v>0.13817503211897439</c:v>
                </c:pt>
                <c:pt idx="999">
                  <c:v>0</c:v>
                </c:pt>
                <c:pt idx="1000">
                  <c:v>0</c:v>
                </c:pt>
                <c:pt idx="1001">
                  <c:v>0.77787825547386702</c:v>
                </c:pt>
                <c:pt idx="1002">
                  <c:v>0</c:v>
                </c:pt>
                <c:pt idx="1003">
                  <c:v>62.775965271184546</c:v>
                </c:pt>
                <c:pt idx="1004">
                  <c:v>3.1418868018657432E-2</c:v>
                </c:pt>
                <c:pt idx="1005">
                  <c:v>0.50893726016730445</c:v>
                </c:pt>
                <c:pt idx="1006">
                  <c:v>4.3706539565836975</c:v>
                </c:pt>
                <c:pt idx="1007">
                  <c:v>5.1301586115476532</c:v>
                </c:pt>
                <c:pt idx="1008">
                  <c:v>0</c:v>
                </c:pt>
                <c:pt idx="1009">
                  <c:v>6.2281991849531071</c:v>
                </c:pt>
                <c:pt idx="1010">
                  <c:v>3.9215621015000739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26.154980079124357</c:v>
                </c:pt>
                <c:pt idx="1021">
                  <c:v>16.004339437727054</c:v>
                </c:pt>
                <c:pt idx="1022">
                  <c:v>0.63103577735075556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12.485163237290514</c:v>
                </c:pt>
                <c:pt idx="1027">
                  <c:v>0.13817503211897439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4.8120857812583981</c:v>
                </c:pt>
                <c:pt idx="1032">
                  <c:v>0.28137010682937308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1.6180026879507006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12.660083850360357</c:v>
                </c:pt>
                <c:pt idx="1046">
                  <c:v>0.17855168954738576</c:v>
                </c:pt>
                <c:pt idx="1047">
                  <c:v>1.0208888782674543</c:v>
                </c:pt>
                <c:pt idx="1048">
                  <c:v>0.20321891296646843</c:v>
                </c:pt>
                <c:pt idx="1049">
                  <c:v>0.76675107899269235</c:v>
                </c:pt>
                <c:pt idx="1050">
                  <c:v>1.5709434009328716E-2</c:v>
                </c:pt>
                <c:pt idx="1051">
                  <c:v>21.489155792140128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0.87300537851560689</c:v>
                </c:pt>
                <c:pt idx="1058">
                  <c:v>1.5709434009328716E-2</c:v>
                </c:pt>
                <c:pt idx="1059">
                  <c:v>0</c:v>
                </c:pt>
                <c:pt idx="1060">
                  <c:v>9.8572372398541823</c:v>
                </c:pt>
                <c:pt idx="1061">
                  <c:v>0</c:v>
                </c:pt>
                <c:pt idx="1062">
                  <c:v>0</c:v>
                </c:pt>
                <c:pt idx="1063">
                  <c:v>4.5124961531545667E-2</c:v>
                </c:pt>
                <c:pt idx="1064">
                  <c:v>0</c:v>
                </c:pt>
                <c:pt idx="1065">
                  <c:v>9.4256604055972304E-2</c:v>
                </c:pt>
                <c:pt idx="1066">
                  <c:v>0</c:v>
                </c:pt>
                <c:pt idx="1067">
                  <c:v>0</c:v>
                </c:pt>
                <c:pt idx="1068">
                  <c:v>0.67212582052835501</c:v>
                </c:pt>
                <c:pt idx="1069">
                  <c:v>1.5709434009328716E-2</c:v>
                </c:pt>
                <c:pt idx="1070">
                  <c:v>0.40693969051033929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3.1418868018657432E-2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1.0008869954004158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2.0945250011245968</c:v>
                </c:pt>
                <c:pt idx="1094">
                  <c:v>10.260510255444254</c:v>
                </c:pt>
                <c:pt idx="1095">
                  <c:v>1.5709434009328716E-2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3.3932377460150032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2.6281438928643706</c:v>
                </c:pt>
                <c:pt idx="1118">
                  <c:v>0</c:v>
                </c:pt>
                <c:pt idx="1119">
                  <c:v>3.1418868018657432E-2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1.1935389937916092</c:v>
                </c:pt>
                <c:pt idx="1129">
                  <c:v>0</c:v>
                </c:pt>
                <c:pt idx="1130">
                  <c:v>2.1633403152059976</c:v>
                </c:pt>
                <c:pt idx="1131">
                  <c:v>0</c:v>
                </c:pt>
                <c:pt idx="1132">
                  <c:v>0</c:v>
                </c:pt>
                <c:pt idx="1133">
                  <c:v>7.8045305469241141E-2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0.73834339843844976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1.4766867968768995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10.446468676844029</c:v>
                </c:pt>
                <c:pt idx="1156">
                  <c:v>0</c:v>
                </c:pt>
                <c:pt idx="1157">
                  <c:v>0</c:v>
                </c:pt>
                <c:pt idx="1158">
                  <c:v>1.5709434009328716E-2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0.42059526715660533</c:v>
                </c:pt>
                <c:pt idx="1163">
                  <c:v>1.5709434009328716E-2</c:v>
                </c:pt>
                <c:pt idx="1164">
                  <c:v>1.897412860419424</c:v>
                </c:pt>
                <c:pt idx="1165">
                  <c:v>0</c:v>
                </c:pt>
                <c:pt idx="1166">
                  <c:v>0</c:v>
                </c:pt>
                <c:pt idx="1167">
                  <c:v>12.094816214371839</c:v>
                </c:pt>
                <c:pt idx="1168">
                  <c:v>6.2837736037314865E-2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9.7793774640031952</c:v>
                </c:pt>
                <c:pt idx="1173">
                  <c:v>0.23678206041792485</c:v>
                </c:pt>
                <c:pt idx="1174">
                  <c:v>0.64530230040628045</c:v>
                </c:pt>
                <c:pt idx="1175">
                  <c:v>7.8045305469241141E-2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0.44139846458618498</c:v>
                </c:pt>
                <c:pt idx="1180">
                  <c:v>0</c:v>
                </c:pt>
                <c:pt idx="1181">
                  <c:v>6.9087516059487195E-2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0.49798642060132753</c:v>
                </c:pt>
                <c:pt idx="1186">
                  <c:v>0</c:v>
                </c:pt>
                <c:pt idx="1187">
                  <c:v>11.708427732781304</c:v>
                </c:pt>
                <c:pt idx="1188">
                  <c:v>29.206378805899689</c:v>
                </c:pt>
                <c:pt idx="1189">
                  <c:v>0</c:v>
                </c:pt>
                <c:pt idx="1190">
                  <c:v>7.8045305469241141E-2</c:v>
                </c:pt>
                <c:pt idx="1191">
                  <c:v>23.292451493251296</c:v>
                </c:pt>
                <c:pt idx="1192">
                  <c:v>12.375694097938503</c:v>
                </c:pt>
                <c:pt idx="1193">
                  <c:v>0</c:v>
                </c:pt>
                <c:pt idx="1194">
                  <c:v>0.10166240068006598</c:v>
                </c:pt>
                <c:pt idx="1195">
                  <c:v>0.52159884876113094</c:v>
                </c:pt>
                <c:pt idx="1196">
                  <c:v>0.43615241371881752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1.0191437667187793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0.10796269756886052</c:v>
                </c:pt>
                <c:pt idx="1205">
                  <c:v>5.2129596355274348</c:v>
                </c:pt>
                <c:pt idx="1206">
                  <c:v>7.2712618876518897</c:v>
                </c:pt>
                <c:pt idx="1207">
                  <c:v>0</c:v>
                </c:pt>
                <c:pt idx="1208">
                  <c:v>0</c:v>
                </c:pt>
                <c:pt idx="1209">
                  <c:v>4.9321803680550724</c:v>
                </c:pt>
                <c:pt idx="1210">
                  <c:v>0.42180352958749406</c:v>
                </c:pt>
                <c:pt idx="1211">
                  <c:v>0.10946417348789857</c:v>
                </c:pt>
                <c:pt idx="1212">
                  <c:v>7.8547170046643591E-2</c:v>
                </c:pt>
                <c:pt idx="1213">
                  <c:v>0</c:v>
                </c:pt>
                <c:pt idx="1214">
                  <c:v>0</c:v>
                </c:pt>
                <c:pt idx="1215">
                  <c:v>0.59659357016268211</c:v>
                </c:pt>
                <c:pt idx="1216">
                  <c:v>0.18849689878260964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1.1113362806743035</c:v>
                </c:pt>
                <c:pt idx="1226">
                  <c:v>23.876336449822364</c:v>
                </c:pt>
                <c:pt idx="1227">
                  <c:v>0.94592343513313115</c:v>
                </c:pt>
                <c:pt idx="1228">
                  <c:v>0</c:v>
                </c:pt>
                <c:pt idx="1229">
                  <c:v>6.9087516059487195E-2</c:v>
                </c:pt>
                <c:pt idx="1230">
                  <c:v>0</c:v>
                </c:pt>
                <c:pt idx="1231">
                  <c:v>0.71582430793112628</c:v>
                </c:pt>
                <c:pt idx="1232">
                  <c:v>0</c:v>
                </c:pt>
                <c:pt idx="1233">
                  <c:v>0</c:v>
                </c:pt>
                <c:pt idx="1234">
                  <c:v>6.9756833178658741</c:v>
                </c:pt>
                <c:pt idx="1235">
                  <c:v>1.3887082144370002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2.4142582240410704</c:v>
                </c:pt>
                <c:pt idx="1242">
                  <c:v>0</c:v>
                </c:pt>
                <c:pt idx="1243">
                  <c:v>0.50651802070316909</c:v>
                </c:pt>
                <c:pt idx="1244">
                  <c:v>4.7294729102749145</c:v>
                </c:pt>
                <c:pt idx="1245">
                  <c:v>11.3679542527306</c:v>
                </c:pt>
                <c:pt idx="1246">
                  <c:v>7.1582430793112647E-2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1.2301087576103784</c:v>
                </c:pt>
                <c:pt idx="1252">
                  <c:v>0.20422264212127333</c:v>
                </c:pt>
                <c:pt idx="1253">
                  <c:v>2.9706813854230218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1.983161593119908</c:v>
                </c:pt>
                <c:pt idx="1258">
                  <c:v>1.2961377502438616</c:v>
                </c:pt>
                <c:pt idx="1259">
                  <c:v>4.2196144422285702</c:v>
                </c:pt>
                <c:pt idx="1260">
                  <c:v>1.320147549331133</c:v>
                </c:pt>
                <c:pt idx="1261">
                  <c:v>39.958467293255687</c:v>
                </c:pt>
                <c:pt idx="1262">
                  <c:v>10.714895021643018</c:v>
                </c:pt>
                <c:pt idx="1263">
                  <c:v>0</c:v>
                </c:pt>
                <c:pt idx="1264">
                  <c:v>7.1582430793112647E-2</c:v>
                </c:pt>
                <c:pt idx="1265">
                  <c:v>15.891444994317341</c:v>
                </c:pt>
                <c:pt idx="1266">
                  <c:v>2.2564489247164246</c:v>
                </c:pt>
                <c:pt idx="1267">
                  <c:v>13.652724127510076</c:v>
                </c:pt>
                <c:pt idx="1268">
                  <c:v>0.657456396413717</c:v>
                </c:pt>
                <c:pt idx="1269">
                  <c:v>11.244233261506885</c:v>
                </c:pt>
                <c:pt idx="1270">
                  <c:v>1.9650975396942307</c:v>
                </c:pt>
                <c:pt idx="1271">
                  <c:v>5.7331533122714875</c:v>
                </c:pt>
                <c:pt idx="1272">
                  <c:v>29.737288379418963</c:v>
                </c:pt>
                <c:pt idx="1273">
                  <c:v>4.0148767205162184</c:v>
                </c:pt>
                <c:pt idx="1274">
                  <c:v>0.46538327729723877</c:v>
                </c:pt>
                <c:pt idx="1275">
                  <c:v>7.1880450147301183</c:v>
                </c:pt>
                <c:pt idx="1276">
                  <c:v>4.439686574534484</c:v>
                </c:pt>
                <c:pt idx="1277">
                  <c:v>6.2919100767670351</c:v>
                </c:pt>
                <c:pt idx="1278">
                  <c:v>0</c:v>
                </c:pt>
                <c:pt idx="1279">
                  <c:v>1.0389382290041247</c:v>
                </c:pt>
                <c:pt idx="1280">
                  <c:v>2.5478302214711013</c:v>
                </c:pt>
                <c:pt idx="1281">
                  <c:v>17.456501629424356</c:v>
                </c:pt>
                <c:pt idx="1282">
                  <c:v>0.51179662009386617</c:v>
                </c:pt>
                <c:pt idx="1283">
                  <c:v>2.3291081231429862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0.20975746291208702</c:v>
                </c:pt>
                <c:pt idx="1290">
                  <c:v>1.5709434009328716E-2</c:v>
                </c:pt>
                <c:pt idx="1291">
                  <c:v>2.8901703608118021</c:v>
                </c:pt>
                <c:pt idx="1292">
                  <c:v>0</c:v>
                </c:pt>
                <c:pt idx="1293">
                  <c:v>8.609072257702616</c:v>
                </c:pt>
                <c:pt idx="1294">
                  <c:v>2.5073161446582244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2.4216310122325702</c:v>
                </c:pt>
                <c:pt idx="1299">
                  <c:v>1.4839178587545048</c:v>
                </c:pt>
                <c:pt idx="1300">
                  <c:v>7.136977329924437</c:v>
                </c:pt>
                <c:pt idx="1301">
                  <c:v>1.9495255250693682</c:v>
                </c:pt>
                <c:pt idx="1302">
                  <c:v>0.4294945847586758</c:v>
                </c:pt>
                <c:pt idx="1303">
                  <c:v>8.12125517673811</c:v>
                </c:pt>
                <c:pt idx="1304">
                  <c:v>3.375283641604153</c:v>
                </c:pt>
                <c:pt idx="1305">
                  <c:v>12.114204754747286</c:v>
                </c:pt>
                <c:pt idx="1306">
                  <c:v>0.30351220239065679</c:v>
                </c:pt>
                <c:pt idx="1307">
                  <c:v>0</c:v>
                </c:pt>
                <c:pt idx="1308">
                  <c:v>5.4307977619991981</c:v>
                </c:pt>
                <c:pt idx="1309">
                  <c:v>0.39022652734620572</c:v>
                </c:pt>
                <c:pt idx="1310">
                  <c:v>0</c:v>
                </c:pt>
                <c:pt idx="1311">
                  <c:v>3.1506527944951674</c:v>
                </c:pt>
                <c:pt idx="1312">
                  <c:v>3.0052061128292729</c:v>
                </c:pt>
                <c:pt idx="1313">
                  <c:v>5.7379029009165912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0.71582430793112628</c:v>
                </c:pt>
                <c:pt idx="1319">
                  <c:v>0</c:v>
                </c:pt>
                <c:pt idx="1320">
                  <c:v>7.1582430793112647E-2</c:v>
                </c:pt>
                <c:pt idx="1321">
                  <c:v>0</c:v>
                </c:pt>
                <c:pt idx="1322">
                  <c:v>0.70351970217079496</c:v>
                </c:pt>
                <c:pt idx="1323">
                  <c:v>2.8124146815497526</c:v>
                </c:pt>
                <c:pt idx="1324">
                  <c:v>7.1582430793112647E-2</c:v>
                </c:pt>
                <c:pt idx="1325">
                  <c:v>0</c:v>
                </c:pt>
                <c:pt idx="1326">
                  <c:v>0.12567547207462973</c:v>
                </c:pt>
                <c:pt idx="1327">
                  <c:v>0</c:v>
                </c:pt>
                <c:pt idx="1328">
                  <c:v>1.7681901508649105</c:v>
                </c:pt>
                <c:pt idx="1329">
                  <c:v>0.4294945847586758</c:v>
                </c:pt>
                <c:pt idx="1330">
                  <c:v>40.318048638568797</c:v>
                </c:pt>
                <c:pt idx="1331">
                  <c:v>2.1174624809358122</c:v>
                </c:pt>
                <c:pt idx="1332">
                  <c:v>5.8450367252235216</c:v>
                </c:pt>
                <c:pt idx="1333">
                  <c:v>8.7089842961316002</c:v>
                </c:pt>
                <c:pt idx="1334">
                  <c:v>3.1905594197286682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10.378734389410141</c:v>
                </c:pt>
                <c:pt idx="1339">
                  <c:v>5.6624434498875988</c:v>
                </c:pt>
                <c:pt idx="1340">
                  <c:v>14.238489519827375</c:v>
                </c:pt>
                <c:pt idx="1341">
                  <c:v>0.56213479608683647</c:v>
                </c:pt>
                <c:pt idx="1342">
                  <c:v>16.367903904203793</c:v>
                </c:pt>
                <c:pt idx="1343">
                  <c:v>23.636177886999342</c:v>
                </c:pt>
                <c:pt idx="1344">
                  <c:v>0</c:v>
                </c:pt>
                <c:pt idx="1345">
                  <c:v>4.9554240084026624</c:v>
                </c:pt>
                <c:pt idx="1346">
                  <c:v>18.849273429724786</c:v>
                </c:pt>
                <c:pt idx="1347">
                  <c:v>7.8045305469241141E-2</c:v>
                </c:pt>
                <c:pt idx="1348">
                  <c:v>7.1582430793112647E-2</c:v>
                </c:pt>
                <c:pt idx="1349">
                  <c:v>0</c:v>
                </c:pt>
                <c:pt idx="1350">
                  <c:v>2.0632714147994333</c:v>
                </c:pt>
                <c:pt idx="1351">
                  <c:v>1.4768887385951521</c:v>
                </c:pt>
                <c:pt idx="1352">
                  <c:v>6.9087516059487195E-2</c:v>
                </c:pt>
                <c:pt idx="1353">
                  <c:v>10.836953286955533</c:v>
                </c:pt>
                <c:pt idx="1354">
                  <c:v>125.57234281899945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0.14713282152872834</c:v>
                </c:pt>
                <c:pt idx="1362">
                  <c:v>0.22517812699796946</c:v>
                </c:pt>
                <c:pt idx="1363">
                  <c:v>0.95333250406451731</c:v>
                </c:pt>
                <c:pt idx="1364">
                  <c:v>0.15887429559555399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0.92807668557683887</c:v>
                </c:pt>
                <c:pt idx="1370">
                  <c:v>0</c:v>
                </c:pt>
                <c:pt idx="1371">
                  <c:v>1.6748358981771978</c:v>
                </c:pt>
                <c:pt idx="1372">
                  <c:v>6.9087516059487195E-2</c:v>
                </c:pt>
                <c:pt idx="1373">
                  <c:v>2.6203331440024167</c:v>
                </c:pt>
                <c:pt idx="1374">
                  <c:v>6.9087516059487195E-2</c:v>
                </c:pt>
                <c:pt idx="1375">
                  <c:v>0</c:v>
                </c:pt>
                <c:pt idx="1376">
                  <c:v>0</c:v>
                </c:pt>
                <c:pt idx="1377">
                  <c:v>0.21225237764571248</c:v>
                </c:pt>
                <c:pt idx="1378">
                  <c:v>0.14316486158622529</c:v>
                </c:pt>
                <c:pt idx="1379">
                  <c:v>0.89040803753600906</c:v>
                </c:pt>
                <c:pt idx="1380">
                  <c:v>7.1582430793112647E-2</c:v>
                </c:pt>
                <c:pt idx="1381">
                  <c:v>0</c:v>
                </c:pt>
                <c:pt idx="1382">
                  <c:v>0</c:v>
                </c:pt>
                <c:pt idx="1383">
                  <c:v>39.858787527996327</c:v>
                </c:pt>
                <c:pt idx="1384">
                  <c:v>50.076448169204468</c:v>
                </c:pt>
                <c:pt idx="1385">
                  <c:v>0</c:v>
                </c:pt>
                <c:pt idx="1386">
                  <c:v>0</c:v>
                </c:pt>
                <c:pt idx="1387">
                  <c:v>0.42590903017686738</c:v>
                </c:pt>
                <c:pt idx="1388">
                  <c:v>34.594685771409317</c:v>
                </c:pt>
                <c:pt idx="1389">
                  <c:v>0.17458372960488272</c:v>
                </c:pt>
                <c:pt idx="1390">
                  <c:v>0.37509463318376945</c:v>
                </c:pt>
                <c:pt idx="1391">
                  <c:v>0.28773399805789301</c:v>
                </c:pt>
                <c:pt idx="1392">
                  <c:v>1.6285806896032011</c:v>
                </c:pt>
                <c:pt idx="1393">
                  <c:v>37.857429315929082</c:v>
                </c:pt>
                <c:pt idx="1394">
                  <c:v>30.461293185405662</c:v>
                </c:pt>
                <c:pt idx="1395">
                  <c:v>0</c:v>
                </c:pt>
                <c:pt idx="1396">
                  <c:v>0</c:v>
                </c:pt>
                <c:pt idx="1397">
                  <c:v>3.7384957783350776</c:v>
                </c:pt>
                <c:pt idx="1398">
                  <c:v>1.0269147686975038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1.6033246285907143</c:v>
                </c:pt>
                <c:pt idx="1403">
                  <c:v>3.8857808873109225</c:v>
                </c:pt>
                <c:pt idx="1404">
                  <c:v>0</c:v>
                </c:pt>
                <c:pt idx="1405">
                  <c:v>0</c:v>
                </c:pt>
                <c:pt idx="1406">
                  <c:v>9.6054513057028466</c:v>
                </c:pt>
                <c:pt idx="1407">
                  <c:v>0</c:v>
                </c:pt>
                <c:pt idx="1408">
                  <c:v>0</c:v>
                </c:pt>
                <c:pt idx="1409">
                  <c:v>4.4954971155505383</c:v>
                </c:pt>
                <c:pt idx="1410">
                  <c:v>0.2633486396162017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4.9934607248546214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9.4627480206884318</c:v>
                </c:pt>
                <c:pt idx="1425">
                  <c:v>0</c:v>
                </c:pt>
                <c:pt idx="1426">
                  <c:v>6.2837736037314865E-2</c:v>
                </c:pt>
                <c:pt idx="1427">
                  <c:v>0.12166879108174876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6.055784550616762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0.48699245428919019</c:v>
                </c:pt>
                <c:pt idx="1448">
                  <c:v>3.4699290898618895</c:v>
                </c:pt>
                <c:pt idx="1449">
                  <c:v>0.32989811419590309</c:v>
                </c:pt>
                <c:pt idx="1450">
                  <c:v>6.2837736037314865E-2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1.1726870403482268</c:v>
                </c:pt>
                <c:pt idx="1456">
                  <c:v>6.2837736037314865E-2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1.5709434009328716E-2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4.9573066749740935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0.4241547182518754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1.9228214086070643</c:v>
                </c:pt>
                <c:pt idx="1491">
                  <c:v>7.8045305469241141E-2</c:v>
                </c:pt>
                <c:pt idx="1492">
                  <c:v>0</c:v>
                </c:pt>
                <c:pt idx="1493">
                  <c:v>0.61414705477115727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0.13817503211897439</c:v>
                </c:pt>
                <c:pt idx="1519">
                  <c:v>0.24088756100729816</c:v>
                </c:pt>
                <c:pt idx="1520">
                  <c:v>0.23463778098512589</c:v>
                </c:pt>
                <c:pt idx="1521">
                  <c:v>0.70692453041979231</c:v>
                </c:pt>
                <c:pt idx="1522">
                  <c:v>0</c:v>
                </c:pt>
                <c:pt idx="1523">
                  <c:v>0</c:v>
                </c:pt>
                <c:pt idx="1524">
                  <c:v>4.6274085607781901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13.273782866228938</c:v>
                </c:pt>
                <c:pt idx="1533">
                  <c:v>3.1418868018657432E-2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3.4737330435485849</c:v>
                </c:pt>
                <c:pt idx="1538">
                  <c:v>0</c:v>
                </c:pt>
                <c:pt idx="1539">
                  <c:v>4.8654858783276156</c:v>
                </c:pt>
                <c:pt idx="1540">
                  <c:v>1.5709434009328716E-2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2.7146504299222776</c:v>
                </c:pt>
                <c:pt idx="1546">
                  <c:v>1.9570801988193176</c:v>
                </c:pt>
                <c:pt idx="1547">
                  <c:v>0</c:v>
                </c:pt>
                <c:pt idx="1548">
                  <c:v>0</c:v>
                </c:pt>
                <c:pt idx="1549">
                  <c:v>31.051141955917455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2.6086816280155163</c:v>
                </c:pt>
                <c:pt idx="1554">
                  <c:v>6.8475187737446115</c:v>
                </c:pt>
                <c:pt idx="1555">
                  <c:v>6.9087516059487195E-2</c:v>
                </c:pt>
                <c:pt idx="1556">
                  <c:v>1.5709434009328716E-2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3.9567890505644354</c:v>
                </c:pt>
                <c:pt idx="1569">
                  <c:v>0.38324901403050332</c:v>
                </c:pt>
                <c:pt idx="1570">
                  <c:v>1.8133575334608616</c:v>
                </c:pt>
                <c:pt idx="1571">
                  <c:v>2.8459160512640449</c:v>
                </c:pt>
                <c:pt idx="1572">
                  <c:v>0.12517360749722728</c:v>
                </c:pt>
                <c:pt idx="1573">
                  <c:v>0</c:v>
                </c:pt>
                <c:pt idx="1574">
                  <c:v>0</c:v>
                </c:pt>
                <c:pt idx="1575">
                  <c:v>7.1513660469677512E-2</c:v>
                </c:pt>
                <c:pt idx="1576">
                  <c:v>6.9087516059487195E-2</c:v>
                </c:pt>
                <c:pt idx="1577">
                  <c:v>0</c:v>
                </c:pt>
                <c:pt idx="1578">
                  <c:v>0</c:v>
                </c:pt>
                <c:pt idx="1579">
                  <c:v>2.3307777350556096</c:v>
                </c:pt>
                <c:pt idx="1580">
                  <c:v>17.52750707744525</c:v>
                </c:pt>
                <c:pt idx="1581">
                  <c:v>1.5709434009328716E-2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2.19527377100043</c:v>
                </c:pt>
                <c:pt idx="1586">
                  <c:v>0.87470965874838369</c:v>
                </c:pt>
                <c:pt idx="1587">
                  <c:v>0</c:v>
                </c:pt>
                <c:pt idx="1588">
                  <c:v>3.2685873009688042</c:v>
                </c:pt>
                <c:pt idx="1589">
                  <c:v>1.4933585905254134</c:v>
                </c:pt>
                <c:pt idx="1590">
                  <c:v>0</c:v>
                </c:pt>
                <c:pt idx="1591">
                  <c:v>0</c:v>
                </c:pt>
                <c:pt idx="1592">
                  <c:v>0.97478985351861591</c:v>
                </c:pt>
                <c:pt idx="1593">
                  <c:v>0.98616267317707629</c:v>
                </c:pt>
                <c:pt idx="1594">
                  <c:v>0</c:v>
                </c:pt>
                <c:pt idx="1595">
                  <c:v>1.6382398085543886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0.41951492582417405</c:v>
                </c:pt>
                <c:pt idx="1601">
                  <c:v>34.133286166929025</c:v>
                </c:pt>
                <c:pt idx="1602">
                  <c:v>7.1513660469677512E-2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10.881677613956517</c:v>
                </c:pt>
                <c:pt idx="1607">
                  <c:v>4.1948147247812875</c:v>
                </c:pt>
                <c:pt idx="1608">
                  <c:v>0.83746299080003739</c:v>
                </c:pt>
                <c:pt idx="1609">
                  <c:v>1.9231971481636692</c:v>
                </c:pt>
                <c:pt idx="1610">
                  <c:v>0.54782273201689535</c:v>
                </c:pt>
                <c:pt idx="1611">
                  <c:v>9.4256604055972304E-2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3.1652279259714988</c:v>
                </c:pt>
                <c:pt idx="1617">
                  <c:v>20.184581463037677</c:v>
                </c:pt>
                <c:pt idx="1618">
                  <c:v>9.2795417523866206</c:v>
                </c:pt>
                <c:pt idx="1619">
                  <c:v>9.8090323278466638</c:v>
                </c:pt>
                <c:pt idx="1620">
                  <c:v>10.498900137438689</c:v>
                </c:pt>
                <c:pt idx="1621">
                  <c:v>1.6233459954221259</c:v>
                </c:pt>
                <c:pt idx="1622">
                  <c:v>7.6421682536025681</c:v>
                </c:pt>
                <c:pt idx="1623">
                  <c:v>16.016705710305576</c:v>
                </c:pt>
                <c:pt idx="1624">
                  <c:v>0.59495103404488137</c:v>
                </c:pt>
                <c:pt idx="1625">
                  <c:v>0</c:v>
                </c:pt>
                <c:pt idx="1626">
                  <c:v>1.9032015495547798</c:v>
                </c:pt>
                <c:pt idx="1627">
                  <c:v>1.6619143580403699</c:v>
                </c:pt>
                <c:pt idx="1628">
                  <c:v>6.0306817077535646</c:v>
                </c:pt>
                <c:pt idx="1629">
                  <c:v>2.9242182100168677</c:v>
                </c:pt>
                <c:pt idx="1630">
                  <c:v>6.0072147104234919</c:v>
                </c:pt>
                <c:pt idx="1631">
                  <c:v>0.58337905088697872</c:v>
                </c:pt>
                <c:pt idx="1632">
                  <c:v>3.4993404995709372</c:v>
                </c:pt>
                <c:pt idx="1633">
                  <c:v>18.986638492548199</c:v>
                </c:pt>
                <c:pt idx="1634">
                  <c:v>10.368887334872355</c:v>
                </c:pt>
                <c:pt idx="1635">
                  <c:v>13.493126244884731</c:v>
                </c:pt>
                <c:pt idx="1636">
                  <c:v>5.5594229152801748</c:v>
                </c:pt>
                <c:pt idx="1637">
                  <c:v>2.9413425371937461</c:v>
                </c:pt>
                <c:pt idx="1638">
                  <c:v>0</c:v>
                </c:pt>
                <c:pt idx="1639">
                  <c:v>4.632906146831373</c:v>
                </c:pt>
                <c:pt idx="1640">
                  <c:v>16.284013274291642</c:v>
                </c:pt>
                <c:pt idx="1641">
                  <c:v>0.96946812738175847</c:v>
                </c:pt>
                <c:pt idx="1642">
                  <c:v>0.3085020318579077</c:v>
                </c:pt>
                <c:pt idx="1643">
                  <c:v>7.3378381303999651</c:v>
                </c:pt>
                <c:pt idx="1644">
                  <c:v>9.3918525477862769</c:v>
                </c:pt>
                <c:pt idx="1645">
                  <c:v>16.212282509035269</c:v>
                </c:pt>
                <c:pt idx="1646">
                  <c:v>19.980014663230872</c:v>
                </c:pt>
                <c:pt idx="1647">
                  <c:v>0.37112667324126647</c:v>
                </c:pt>
                <c:pt idx="1648">
                  <c:v>10.943377554386242</c:v>
                </c:pt>
                <c:pt idx="1649">
                  <c:v>9.0074019383367752</c:v>
                </c:pt>
                <c:pt idx="1650">
                  <c:v>27.210085577370567</c:v>
                </c:pt>
                <c:pt idx="1651">
                  <c:v>8.4114264969753592</c:v>
                </c:pt>
                <c:pt idx="1652">
                  <c:v>0.28133989370519957</c:v>
                </c:pt>
                <c:pt idx="1653">
                  <c:v>0</c:v>
                </c:pt>
                <c:pt idx="1654">
                  <c:v>7.0086141486241411</c:v>
                </c:pt>
                <c:pt idx="1655">
                  <c:v>0.84289714994514364</c:v>
                </c:pt>
                <c:pt idx="1656">
                  <c:v>7.8547170046643591E-2</c:v>
                </c:pt>
                <c:pt idx="1657">
                  <c:v>0</c:v>
                </c:pt>
                <c:pt idx="1658">
                  <c:v>6.7398119059846637</c:v>
                </c:pt>
                <c:pt idx="1659">
                  <c:v>8.0340589378565923</c:v>
                </c:pt>
                <c:pt idx="1660">
                  <c:v>11.720464697075332</c:v>
                </c:pt>
                <c:pt idx="1661">
                  <c:v>7.1122098241445189</c:v>
                </c:pt>
                <c:pt idx="1662">
                  <c:v>0.33345802520043671</c:v>
                </c:pt>
                <c:pt idx="1663">
                  <c:v>0</c:v>
                </c:pt>
                <c:pt idx="1664">
                  <c:v>0</c:v>
                </c:pt>
                <c:pt idx="1665">
                  <c:v>6.9087516059487195E-2</c:v>
                </c:pt>
                <c:pt idx="1666">
                  <c:v>0</c:v>
                </c:pt>
                <c:pt idx="1667">
                  <c:v>0</c:v>
                </c:pt>
                <c:pt idx="1668">
                  <c:v>2.5724835137356701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5.3758549788927024</c:v>
                </c:pt>
                <c:pt idx="1673">
                  <c:v>5.2392440294032276</c:v>
                </c:pt>
                <c:pt idx="1674">
                  <c:v>0.46787819203086417</c:v>
                </c:pt>
                <c:pt idx="1675">
                  <c:v>0.31275876172385708</c:v>
                </c:pt>
                <c:pt idx="1676">
                  <c:v>0</c:v>
                </c:pt>
                <c:pt idx="1677">
                  <c:v>7.1582430793112647E-2</c:v>
                </c:pt>
                <c:pt idx="1678">
                  <c:v>0</c:v>
                </c:pt>
                <c:pt idx="1679">
                  <c:v>10.645580411835452</c:v>
                </c:pt>
                <c:pt idx="1680">
                  <c:v>6.160736064641477</c:v>
                </c:pt>
                <c:pt idx="1681">
                  <c:v>1.7740573453242034</c:v>
                </c:pt>
                <c:pt idx="1682">
                  <c:v>32.611489225116372</c:v>
                </c:pt>
                <c:pt idx="1683">
                  <c:v>2.2023308970586895</c:v>
                </c:pt>
                <c:pt idx="1684">
                  <c:v>42.172256168039446</c:v>
                </c:pt>
                <c:pt idx="1685">
                  <c:v>0.14066994685259979</c:v>
                </c:pt>
                <c:pt idx="1686">
                  <c:v>7.133080598179089</c:v>
                </c:pt>
                <c:pt idx="1687">
                  <c:v>6.1947567379039619</c:v>
                </c:pt>
                <c:pt idx="1688">
                  <c:v>37.366127281803657</c:v>
                </c:pt>
                <c:pt idx="1689">
                  <c:v>1.5640250436431844</c:v>
                </c:pt>
                <c:pt idx="1690">
                  <c:v>0.14316486158622529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7.1582430793112647E-2</c:v>
                </c:pt>
                <c:pt idx="1695">
                  <c:v>0.44843887910920599</c:v>
                </c:pt>
                <c:pt idx="1696">
                  <c:v>1.1473805329672757</c:v>
                </c:pt>
                <c:pt idx="1697">
                  <c:v>10.675311048138912</c:v>
                </c:pt>
                <c:pt idx="1698">
                  <c:v>17.979774635244539</c:v>
                </c:pt>
                <c:pt idx="1699">
                  <c:v>3.4279191412558894</c:v>
                </c:pt>
                <c:pt idx="1700">
                  <c:v>0.42200984055779944</c:v>
                </c:pt>
                <c:pt idx="1701">
                  <c:v>2.3169223193983046</c:v>
                </c:pt>
                <c:pt idx="1702">
                  <c:v>6.5088913762655789</c:v>
                </c:pt>
                <c:pt idx="1703">
                  <c:v>0.58159909538471199</c:v>
                </c:pt>
                <c:pt idx="1704">
                  <c:v>35.590086848689324</c:v>
                </c:pt>
                <c:pt idx="1705">
                  <c:v>1.0021540311035768</c:v>
                </c:pt>
                <c:pt idx="1706">
                  <c:v>0.20975746291208702</c:v>
                </c:pt>
                <c:pt idx="1707">
                  <c:v>0.37112667324126647</c:v>
                </c:pt>
                <c:pt idx="1708">
                  <c:v>5.9077395682987</c:v>
                </c:pt>
                <c:pt idx="1709">
                  <c:v>11.189364373162782</c:v>
                </c:pt>
                <c:pt idx="1710">
                  <c:v>8.1479078881663032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13.554871710994554</c:v>
                </c:pt>
                <c:pt idx="1715">
                  <c:v>0</c:v>
                </c:pt>
                <c:pt idx="1716">
                  <c:v>0</c:v>
                </c:pt>
                <c:pt idx="1717">
                  <c:v>0.23413591640772341</c:v>
                </c:pt>
                <c:pt idx="1718">
                  <c:v>0</c:v>
                </c:pt>
                <c:pt idx="1719">
                  <c:v>0</c:v>
                </c:pt>
                <c:pt idx="1720">
                  <c:v>0.3234783662659349</c:v>
                </c:pt>
                <c:pt idx="1721">
                  <c:v>6.9087516059487195E-2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1.8199577683217254</c:v>
                </c:pt>
                <c:pt idx="1728">
                  <c:v>10.70652941937551</c:v>
                </c:pt>
                <c:pt idx="1729">
                  <c:v>7.1582430793112647E-2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71.30357360672744</c:v>
                </c:pt>
                <c:pt idx="1739">
                  <c:v>35.051890861349506</c:v>
                </c:pt>
                <c:pt idx="1740">
                  <c:v>0.2147472923793379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30.444160887662868</c:v>
                </c:pt>
                <c:pt idx="1747">
                  <c:v>11.099168101037611</c:v>
                </c:pt>
                <c:pt idx="1748">
                  <c:v>1.6166784455804866</c:v>
                </c:pt>
                <c:pt idx="1749">
                  <c:v>0.23435591600773453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11.269251929153981</c:v>
                </c:pt>
                <c:pt idx="1754">
                  <c:v>0.29455441298090285</c:v>
                </c:pt>
                <c:pt idx="1755">
                  <c:v>21.384828688321559</c:v>
                </c:pt>
                <c:pt idx="1756">
                  <c:v>4.4800407559769848</c:v>
                </c:pt>
                <c:pt idx="1757">
                  <c:v>0</c:v>
                </c:pt>
                <c:pt idx="1758">
                  <c:v>0</c:v>
                </c:pt>
                <c:pt idx="1759">
                  <c:v>0.89813770877333343</c:v>
                </c:pt>
                <c:pt idx="1760">
                  <c:v>8.4796950068815907E-2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3.2993384021278138</c:v>
                </c:pt>
                <c:pt idx="1765">
                  <c:v>14.156743060961999</c:v>
                </c:pt>
                <c:pt idx="1766">
                  <c:v>2.0194218159996464</c:v>
                </c:pt>
                <c:pt idx="1767">
                  <c:v>0.48498499597958045</c:v>
                </c:pt>
                <c:pt idx="1768">
                  <c:v>0</c:v>
                </c:pt>
                <c:pt idx="1769">
                  <c:v>0</c:v>
                </c:pt>
                <c:pt idx="1770">
                  <c:v>0.56517458088162054</c:v>
                </c:pt>
                <c:pt idx="1771">
                  <c:v>1.5709434009328716E-2</c:v>
                </c:pt>
                <c:pt idx="1772">
                  <c:v>0</c:v>
                </c:pt>
                <c:pt idx="1773">
                  <c:v>5.4185329018083612</c:v>
                </c:pt>
                <c:pt idx="1774">
                  <c:v>0.10166240068006598</c:v>
                </c:pt>
                <c:pt idx="1775">
                  <c:v>6.9087516059487195E-2</c:v>
                </c:pt>
                <c:pt idx="1776">
                  <c:v>0.14302732093935502</c:v>
                </c:pt>
                <c:pt idx="1777">
                  <c:v>6.2832299594203223E-2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6.0834395540874379E-2</c:v>
                </c:pt>
                <c:pt idx="1782">
                  <c:v>9.3754739478569854E-2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9.7708702868650779</c:v>
                </c:pt>
                <c:pt idx="1790">
                  <c:v>15.728951397819278</c:v>
                </c:pt>
                <c:pt idx="1791">
                  <c:v>0.1231702670007868</c:v>
                </c:pt>
                <c:pt idx="1792">
                  <c:v>0.27635006423794878</c:v>
                </c:pt>
                <c:pt idx="1793">
                  <c:v>21.795282877955341</c:v>
                </c:pt>
                <c:pt idx="1794">
                  <c:v>0.55107441486141051</c:v>
                </c:pt>
                <c:pt idx="1795">
                  <c:v>11.632316220068704</c:v>
                </c:pt>
                <c:pt idx="1796">
                  <c:v>0</c:v>
                </c:pt>
                <c:pt idx="1797">
                  <c:v>0</c:v>
                </c:pt>
                <c:pt idx="1798">
                  <c:v>1.0461410492878294</c:v>
                </c:pt>
                <c:pt idx="1799">
                  <c:v>0.23564151013993076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7.391070268498722</c:v>
                </c:pt>
                <c:pt idx="1806">
                  <c:v>1.5709434009328716E-2</c:v>
                </c:pt>
                <c:pt idx="1807">
                  <c:v>0.14138490608395846</c:v>
                </c:pt>
                <c:pt idx="1808">
                  <c:v>0</c:v>
                </c:pt>
                <c:pt idx="1809">
                  <c:v>0</c:v>
                </c:pt>
                <c:pt idx="1810">
                  <c:v>1.8694226471101172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3.5687024751144838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0.62837736037314873</c:v>
                </c:pt>
                <c:pt idx="1824">
                  <c:v>0</c:v>
                </c:pt>
                <c:pt idx="1825">
                  <c:v>0.34460381905042692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2.1647126987691672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1.9793886851754183</c:v>
                </c:pt>
                <c:pt idx="1841">
                  <c:v>0.15709434009328718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0.86401887051307946</c:v>
                </c:pt>
                <c:pt idx="1848">
                  <c:v>3.1418868018657432E-2</c:v>
                </c:pt>
                <c:pt idx="1849">
                  <c:v>0</c:v>
                </c:pt>
                <c:pt idx="1850">
                  <c:v>0</c:v>
                </c:pt>
                <c:pt idx="1851">
                  <c:v>3.8886677893386015</c:v>
                </c:pt>
                <c:pt idx="1852">
                  <c:v>1.4696606927932652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3.1418868018657432E-2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3.1418868018657432E-2</c:v>
                </c:pt>
                <c:pt idx="1874">
                  <c:v>0.78547170046643577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0.57423530770103615</c:v>
                </c:pt>
                <c:pt idx="1879">
                  <c:v>1.6137212666809115</c:v>
                </c:pt>
                <c:pt idx="1880">
                  <c:v>0</c:v>
                </c:pt>
                <c:pt idx="1881">
                  <c:v>0</c:v>
                </c:pt>
                <c:pt idx="1882">
                  <c:v>1.3591927901505616</c:v>
                </c:pt>
                <c:pt idx="1883">
                  <c:v>0</c:v>
                </c:pt>
                <c:pt idx="1884">
                  <c:v>0</c:v>
                </c:pt>
                <c:pt idx="1885">
                  <c:v>5.5370501395870475</c:v>
                </c:pt>
                <c:pt idx="1886">
                  <c:v>0</c:v>
                </c:pt>
                <c:pt idx="1887">
                  <c:v>1.5709434009328716E-2</c:v>
                </c:pt>
                <c:pt idx="1888">
                  <c:v>4.6903427492457839</c:v>
                </c:pt>
                <c:pt idx="1889">
                  <c:v>0</c:v>
                </c:pt>
                <c:pt idx="1890">
                  <c:v>0</c:v>
                </c:pt>
                <c:pt idx="1891">
                  <c:v>1.5709434009328716E-2</c:v>
                </c:pt>
                <c:pt idx="1892">
                  <c:v>2.7051854691788071</c:v>
                </c:pt>
                <c:pt idx="1893">
                  <c:v>3.3840261765679776</c:v>
                </c:pt>
                <c:pt idx="1894">
                  <c:v>0.40844528424254667</c:v>
                </c:pt>
                <c:pt idx="1895">
                  <c:v>0</c:v>
                </c:pt>
                <c:pt idx="1896">
                  <c:v>0</c:v>
                </c:pt>
                <c:pt idx="1897">
                  <c:v>1.5709434009328716E-2</c:v>
                </c:pt>
                <c:pt idx="1898">
                  <c:v>7.8045305469241141E-2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2.2283892974584965</c:v>
                </c:pt>
                <c:pt idx="1903">
                  <c:v>14.003853937568604</c:v>
                </c:pt>
                <c:pt idx="1904">
                  <c:v>1.5709434009328716E-2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0.18849689878260964</c:v>
                </c:pt>
                <c:pt idx="1914">
                  <c:v>0</c:v>
                </c:pt>
                <c:pt idx="1915">
                  <c:v>0</c:v>
                </c:pt>
                <c:pt idx="1916">
                  <c:v>1.1950103186141716</c:v>
                </c:pt>
                <c:pt idx="1917">
                  <c:v>0</c:v>
                </c:pt>
                <c:pt idx="1918">
                  <c:v>3.2742298685535656</c:v>
                </c:pt>
                <c:pt idx="1919">
                  <c:v>0.17190593334147453</c:v>
                </c:pt>
                <c:pt idx="1920">
                  <c:v>4.353405866176054</c:v>
                </c:pt>
                <c:pt idx="1921">
                  <c:v>3.7940279757481554</c:v>
                </c:pt>
                <c:pt idx="1922">
                  <c:v>7.8288255918007925</c:v>
                </c:pt>
                <c:pt idx="1923">
                  <c:v>0.47128302027986152</c:v>
                </c:pt>
                <c:pt idx="1924">
                  <c:v>0</c:v>
                </c:pt>
                <c:pt idx="1925">
                  <c:v>2.3677984015665983</c:v>
                </c:pt>
                <c:pt idx="1926">
                  <c:v>4.0125473378657484</c:v>
                </c:pt>
                <c:pt idx="1927">
                  <c:v>0</c:v>
                </c:pt>
                <c:pt idx="1928">
                  <c:v>17.987016605149009</c:v>
                </c:pt>
                <c:pt idx="1929">
                  <c:v>20.052676552182614</c:v>
                </c:pt>
                <c:pt idx="1930">
                  <c:v>7.1137775947135697</c:v>
                </c:pt>
                <c:pt idx="1931">
                  <c:v>0</c:v>
                </c:pt>
                <c:pt idx="1932">
                  <c:v>0.1173718346893947</c:v>
                </c:pt>
                <c:pt idx="1933">
                  <c:v>0</c:v>
                </c:pt>
                <c:pt idx="1934">
                  <c:v>4.0420298442741984</c:v>
                </c:pt>
                <c:pt idx="1935">
                  <c:v>14.671707964001465</c:v>
                </c:pt>
                <c:pt idx="1936">
                  <c:v>6.5017989256800863</c:v>
                </c:pt>
                <c:pt idx="1937">
                  <c:v>7.1513660469677512E-2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0.2147472923793379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2.5358506663741021</c:v>
                </c:pt>
                <c:pt idx="1950">
                  <c:v>0.99782847197441182</c:v>
                </c:pt>
                <c:pt idx="1951">
                  <c:v>0</c:v>
                </c:pt>
                <c:pt idx="1952">
                  <c:v>0.44242033411093284</c:v>
                </c:pt>
                <c:pt idx="1953">
                  <c:v>0.48954863613891902</c:v>
                </c:pt>
                <c:pt idx="1954">
                  <c:v>0.14066994685259979</c:v>
                </c:pt>
                <c:pt idx="1955">
                  <c:v>0</c:v>
                </c:pt>
                <c:pt idx="1956">
                  <c:v>0</c:v>
                </c:pt>
                <c:pt idx="1957">
                  <c:v>11.758125644111196</c:v>
                </c:pt>
                <c:pt idx="1958">
                  <c:v>1.8678877600722634</c:v>
                </c:pt>
                <c:pt idx="1959">
                  <c:v>0</c:v>
                </c:pt>
                <c:pt idx="1960">
                  <c:v>0</c:v>
                </c:pt>
                <c:pt idx="1961">
                  <c:v>5.577822836733981</c:v>
                </c:pt>
                <c:pt idx="1962">
                  <c:v>6.9087516059487195E-2</c:v>
                </c:pt>
                <c:pt idx="1963">
                  <c:v>4.8411549999355348</c:v>
                </c:pt>
                <c:pt idx="1964">
                  <c:v>13.549467940580804</c:v>
                </c:pt>
                <c:pt idx="1965">
                  <c:v>0.82954521128497416</c:v>
                </c:pt>
                <c:pt idx="1966">
                  <c:v>4.8564729529522523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0.34543758029743599</c:v>
                </c:pt>
                <c:pt idx="1975">
                  <c:v>0.48361261241641035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14.191022585492025</c:v>
                </c:pt>
                <c:pt idx="1980">
                  <c:v>0</c:v>
                </c:pt>
                <c:pt idx="1981">
                  <c:v>33.380941370896466</c:v>
                </c:pt>
                <c:pt idx="1982">
                  <c:v>9.0037814763569752</c:v>
                </c:pt>
                <c:pt idx="1983">
                  <c:v>0</c:v>
                </c:pt>
                <c:pt idx="1984">
                  <c:v>1.7438366837454919</c:v>
                </c:pt>
                <c:pt idx="1985">
                  <c:v>14.530874656105375</c:v>
                </c:pt>
                <c:pt idx="1986">
                  <c:v>0</c:v>
                </c:pt>
                <c:pt idx="1987">
                  <c:v>0.44021418930075362</c:v>
                </c:pt>
                <c:pt idx="1988">
                  <c:v>6.5239843528972852</c:v>
                </c:pt>
                <c:pt idx="1989">
                  <c:v>0</c:v>
                </c:pt>
                <c:pt idx="1990">
                  <c:v>0.69282508400493437</c:v>
                </c:pt>
                <c:pt idx="1991">
                  <c:v>2.2491100183308714</c:v>
                </c:pt>
                <c:pt idx="1992">
                  <c:v>6.0148860202519163</c:v>
                </c:pt>
                <c:pt idx="1993">
                  <c:v>13.467256336893918</c:v>
                </c:pt>
                <c:pt idx="1994">
                  <c:v>16.066155845369675</c:v>
                </c:pt>
                <c:pt idx="1995">
                  <c:v>10.730920261375468</c:v>
                </c:pt>
                <c:pt idx="1996">
                  <c:v>19.969227293791839</c:v>
                </c:pt>
                <c:pt idx="1997">
                  <c:v>9.7133209166657579</c:v>
                </c:pt>
                <c:pt idx="1998">
                  <c:v>4.4109459329443723</c:v>
                </c:pt>
                <c:pt idx="1999">
                  <c:v>19.976531045922663</c:v>
                </c:pt>
                <c:pt idx="2000">
                  <c:v>0.5650377597584314</c:v>
                </c:pt>
                <c:pt idx="2001">
                  <c:v>0.14962773626235376</c:v>
                </c:pt>
                <c:pt idx="2002">
                  <c:v>19.401888748359493</c:v>
                </c:pt>
                <c:pt idx="2003">
                  <c:v>1.2145506741400298</c:v>
                </c:pt>
                <c:pt idx="2004">
                  <c:v>0</c:v>
                </c:pt>
                <c:pt idx="2005">
                  <c:v>0</c:v>
                </c:pt>
                <c:pt idx="2006">
                  <c:v>0.49359227135091216</c:v>
                </c:pt>
                <c:pt idx="2007">
                  <c:v>29.195335956936141</c:v>
                </c:pt>
                <c:pt idx="2008">
                  <c:v>0</c:v>
                </c:pt>
                <c:pt idx="2009">
                  <c:v>13.154560892994677</c:v>
                </c:pt>
                <c:pt idx="2010">
                  <c:v>2.7706397978982085</c:v>
                </c:pt>
                <c:pt idx="2011">
                  <c:v>1.5450119200294385</c:v>
                </c:pt>
                <c:pt idx="2012">
                  <c:v>7.5356690270432063</c:v>
                </c:pt>
                <c:pt idx="2013">
                  <c:v>2.1205167951463877</c:v>
                </c:pt>
                <c:pt idx="2014">
                  <c:v>5.5767865590558463</c:v>
                </c:pt>
                <c:pt idx="2015">
                  <c:v>21.503164062086107</c:v>
                </c:pt>
                <c:pt idx="2016">
                  <c:v>0.31525367645748248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0.26706037815858819</c:v>
                </c:pt>
                <c:pt idx="2022">
                  <c:v>48.460613530603766</c:v>
                </c:pt>
                <c:pt idx="2023">
                  <c:v>7.9425290722105917</c:v>
                </c:pt>
                <c:pt idx="2024">
                  <c:v>6.4336346808096767</c:v>
                </c:pt>
                <c:pt idx="2025">
                  <c:v>0.17208881487125724</c:v>
                </c:pt>
                <c:pt idx="2026">
                  <c:v>0</c:v>
                </c:pt>
                <c:pt idx="2027">
                  <c:v>1.5709434009328716E-2</c:v>
                </c:pt>
                <c:pt idx="2028">
                  <c:v>0.14962773626235376</c:v>
                </c:pt>
                <c:pt idx="2029">
                  <c:v>15.795511256196782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7.1582430793112647E-2</c:v>
                </c:pt>
                <c:pt idx="2034">
                  <c:v>7.1500083294227021</c:v>
                </c:pt>
                <c:pt idx="2035">
                  <c:v>9.5980673837800268</c:v>
                </c:pt>
                <c:pt idx="2036">
                  <c:v>2.0422008601236428</c:v>
                </c:pt>
                <c:pt idx="2037">
                  <c:v>0</c:v>
                </c:pt>
                <c:pt idx="2038">
                  <c:v>14.918134426241556</c:v>
                </c:pt>
                <c:pt idx="2039">
                  <c:v>14.985280665094344</c:v>
                </c:pt>
                <c:pt idx="2040">
                  <c:v>1.0916919122446742</c:v>
                </c:pt>
                <c:pt idx="2041">
                  <c:v>0</c:v>
                </c:pt>
                <c:pt idx="2042">
                  <c:v>2.4259287090527071</c:v>
                </c:pt>
                <c:pt idx="2043">
                  <c:v>1.3633590573087613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1.3779421302170787</c:v>
                </c:pt>
                <c:pt idx="2048">
                  <c:v>3.5317181597167475</c:v>
                </c:pt>
                <c:pt idx="2049">
                  <c:v>0.21871525232184097</c:v>
                </c:pt>
                <c:pt idx="2050">
                  <c:v>3.3417108900931725</c:v>
                </c:pt>
                <c:pt idx="2051">
                  <c:v>3.5936504293110283</c:v>
                </c:pt>
                <c:pt idx="2052">
                  <c:v>1.5709434009328716E-2</c:v>
                </c:pt>
                <c:pt idx="2053">
                  <c:v>0.42164539536486312</c:v>
                </c:pt>
                <c:pt idx="2054">
                  <c:v>35.388885005603036</c:v>
                </c:pt>
                <c:pt idx="2055">
                  <c:v>0.2147472923793379</c:v>
                </c:pt>
                <c:pt idx="2056">
                  <c:v>0</c:v>
                </c:pt>
                <c:pt idx="2057">
                  <c:v>1.9449182811649961</c:v>
                </c:pt>
                <c:pt idx="2058">
                  <c:v>1.0604531133577704</c:v>
                </c:pt>
                <c:pt idx="2059">
                  <c:v>0.61995015413357069</c:v>
                </c:pt>
                <c:pt idx="2060">
                  <c:v>2.2174488600666118</c:v>
                </c:pt>
                <c:pt idx="2061">
                  <c:v>1.1017759650414394</c:v>
                </c:pt>
                <c:pt idx="2062">
                  <c:v>2.4154031047968965</c:v>
                </c:pt>
                <c:pt idx="2063">
                  <c:v>13.164519774768394</c:v>
                </c:pt>
                <c:pt idx="2064">
                  <c:v>2.5409986923866077</c:v>
                </c:pt>
                <c:pt idx="2065">
                  <c:v>12.083294120313433</c:v>
                </c:pt>
                <c:pt idx="2066">
                  <c:v>25.504795413431207</c:v>
                </c:pt>
                <c:pt idx="2067">
                  <c:v>25.799869941727977</c:v>
                </c:pt>
                <c:pt idx="2068">
                  <c:v>6.8332706502486404</c:v>
                </c:pt>
                <c:pt idx="2069">
                  <c:v>11.724683226836445</c:v>
                </c:pt>
                <c:pt idx="2070">
                  <c:v>4.6952960601162408</c:v>
                </c:pt>
                <c:pt idx="2071">
                  <c:v>6.7383443734994426</c:v>
                </c:pt>
                <c:pt idx="2072">
                  <c:v>0.28383480843882503</c:v>
                </c:pt>
                <c:pt idx="2073">
                  <c:v>0.45356612796092299</c:v>
                </c:pt>
                <c:pt idx="2074">
                  <c:v>16.501996382294987</c:v>
                </c:pt>
                <c:pt idx="2075">
                  <c:v>14.761882264541079</c:v>
                </c:pt>
                <c:pt idx="2076">
                  <c:v>21.373773974251222</c:v>
                </c:pt>
                <c:pt idx="2077">
                  <c:v>60.369107979214888</c:v>
                </c:pt>
                <c:pt idx="2078">
                  <c:v>10.130264537631035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0.58587396562060434</c:v>
                </c:pt>
                <c:pt idx="2085">
                  <c:v>13.749974157945394</c:v>
                </c:pt>
                <c:pt idx="2086">
                  <c:v>17.224029881293912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8.6117466542006031</c:v>
                </c:pt>
                <c:pt idx="2093">
                  <c:v>37.403311857411595</c:v>
                </c:pt>
                <c:pt idx="2094">
                  <c:v>0.31246999180041074</c:v>
                </c:pt>
                <c:pt idx="2095">
                  <c:v>0.52514855875403565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3.4330103485096859</c:v>
                </c:pt>
                <c:pt idx="2100">
                  <c:v>19.34403663257401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8.4133149141273531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0.42908196281806499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0.10300129881177007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1.0736676326334738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14.828520322131789</c:v>
                </c:pt>
                <c:pt idx="2132">
                  <c:v>8.4796950068815907E-2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10.600959040066858</c:v>
                </c:pt>
                <c:pt idx="2138">
                  <c:v>3.4491023680818937</c:v>
                </c:pt>
                <c:pt idx="2139">
                  <c:v>5.9815058207162677</c:v>
                </c:pt>
                <c:pt idx="2140">
                  <c:v>0</c:v>
                </c:pt>
                <c:pt idx="2141">
                  <c:v>0</c:v>
                </c:pt>
                <c:pt idx="2142">
                  <c:v>0.63260880919948781</c:v>
                </c:pt>
                <c:pt idx="2143">
                  <c:v>14.200657437163484</c:v>
                </c:pt>
                <c:pt idx="2144">
                  <c:v>14.784394153455288</c:v>
                </c:pt>
                <c:pt idx="2145">
                  <c:v>0</c:v>
                </c:pt>
                <c:pt idx="2146">
                  <c:v>4.4092551068672377</c:v>
                </c:pt>
                <c:pt idx="2147">
                  <c:v>33.017726497660391</c:v>
                </c:pt>
                <c:pt idx="2148">
                  <c:v>1.4988369138785262</c:v>
                </c:pt>
                <c:pt idx="2149">
                  <c:v>6.9087516059487195E-2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5.5118075361130465</c:v>
                </c:pt>
                <c:pt idx="2155">
                  <c:v>9.627312072376883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2.2488185750773311</c:v>
                </c:pt>
                <c:pt idx="2163">
                  <c:v>1.5709434009328716E-2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0.69914680915371186</c:v>
                </c:pt>
                <c:pt idx="2170">
                  <c:v>19.255537706365672</c:v>
                </c:pt>
                <c:pt idx="2171">
                  <c:v>6.9087516059487195E-2</c:v>
                </c:pt>
                <c:pt idx="2172">
                  <c:v>0.93556689662300807</c:v>
                </c:pt>
                <c:pt idx="2173">
                  <c:v>6.9087516059487195E-2</c:v>
                </c:pt>
                <c:pt idx="2174">
                  <c:v>0.81749512809963742</c:v>
                </c:pt>
                <c:pt idx="2175">
                  <c:v>0.14762924966301913</c:v>
                </c:pt>
                <c:pt idx="2176">
                  <c:v>7.8547170046643591E-2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0.80139854549691469</c:v>
                </c:pt>
                <c:pt idx="2181">
                  <c:v>0</c:v>
                </c:pt>
                <c:pt idx="2182">
                  <c:v>0.81287565186587374</c:v>
                </c:pt>
                <c:pt idx="2183">
                  <c:v>0.59838243684418491</c:v>
                </c:pt>
                <c:pt idx="2184">
                  <c:v>3.1418868018657432E-2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4.7128302027986152E-2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3.1418868018657432E-2</c:v>
                </c:pt>
                <c:pt idx="2198">
                  <c:v>0</c:v>
                </c:pt>
                <c:pt idx="2199">
                  <c:v>1.5709434009328716E-2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2.8905358577164839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3.0162113297911137</c:v>
                </c:pt>
                <c:pt idx="2220">
                  <c:v>0.67550566240113474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6.2837736037314865E-2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0.8198815465542767</c:v>
                </c:pt>
                <c:pt idx="2235">
                  <c:v>28.065624770520639</c:v>
                </c:pt>
                <c:pt idx="2236">
                  <c:v>1.5709434009328716E-2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10.860131960301583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1.4711295287867137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0.21073059798422561</c:v>
                </c:pt>
                <c:pt idx="2257">
                  <c:v>1.0467168903096</c:v>
                </c:pt>
                <c:pt idx="2258">
                  <c:v>0</c:v>
                </c:pt>
                <c:pt idx="2259">
                  <c:v>8.9436396288342213</c:v>
                </c:pt>
                <c:pt idx="2260">
                  <c:v>0.29847924617724564</c:v>
                </c:pt>
                <c:pt idx="2261">
                  <c:v>3.1418868018657432E-2</c:v>
                </c:pt>
                <c:pt idx="2262">
                  <c:v>0</c:v>
                </c:pt>
                <c:pt idx="2263">
                  <c:v>0</c:v>
                </c:pt>
                <c:pt idx="2264">
                  <c:v>1.9950981191847472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0.75494747985239796</c:v>
                </c:pt>
                <c:pt idx="2269">
                  <c:v>3.7762335898274921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0.40593596135553439</c:v>
                </c:pt>
                <c:pt idx="2274">
                  <c:v>0.57823787088074785</c:v>
                </c:pt>
                <c:pt idx="2275">
                  <c:v>0</c:v>
                </c:pt>
                <c:pt idx="2276">
                  <c:v>0</c:v>
                </c:pt>
                <c:pt idx="2277">
                  <c:v>0.13817503211897439</c:v>
                </c:pt>
                <c:pt idx="2278">
                  <c:v>1.4644844325509527</c:v>
                </c:pt>
                <c:pt idx="2279">
                  <c:v>0.15609061093848228</c:v>
                </c:pt>
                <c:pt idx="2280">
                  <c:v>0.21073059798422561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7.6805305981327532</c:v>
                </c:pt>
                <c:pt idx="2286">
                  <c:v>0.13817503211897439</c:v>
                </c:pt>
                <c:pt idx="2287">
                  <c:v>0</c:v>
                </c:pt>
                <c:pt idx="2288">
                  <c:v>25.114031724096598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0.12567547207462973</c:v>
                </c:pt>
                <c:pt idx="2293">
                  <c:v>0</c:v>
                </c:pt>
                <c:pt idx="2294">
                  <c:v>4.4385963401438682</c:v>
                </c:pt>
                <c:pt idx="2295">
                  <c:v>12.847096949096393</c:v>
                </c:pt>
                <c:pt idx="2296">
                  <c:v>0</c:v>
                </c:pt>
                <c:pt idx="2297">
                  <c:v>0</c:v>
                </c:pt>
                <c:pt idx="2298">
                  <c:v>2.611238651349034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10.841638618744339</c:v>
                </c:pt>
                <c:pt idx="2303">
                  <c:v>0.6639192710898455</c:v>
                </c:pt>
                <c:pt idx="2304">
                  <c:v>0</c:v>
                </c:pt>
                <c:pt idx="2305">
                  <c:v>2.016951887642239</c:v>
                </c:pt>
                <c:pt idx="2306">
                  <c:v>7.1582430793112647E-2</c:v>
                </c:pt>
                <c:pt idx="2307">
                  <c:v>0</c:v>
                </c:pt>
                <c:pt idx="2308">
                  <c:v>1.9916889840063208</c:v>
                </c:pt>
                <c:pt idx="2309">
                  <c:v>25.049649726695929</c:v>
                </c:pt>
                <c:pt idx="2310">
                  <c:v>0.1319198156536904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10.157646139445101</c:v>
                </c:pt>
                <c:pt idx="2316">
                  <c:v>0</c:v>
                </c:pt>
                <c:pt idx="2317">
                  <c:v>2.1114437923476603</c:v>
                </c:pt>
                <c:pt idx="2318">
                  <c:v>0.14066994685259979</c:v>
                </c:pt>
                <c:pt idx="2319">
                  <c:v>0</c:v>
                </c:pt>
                <c:pt idx="2320">
                  <c:v>5.1339865153148443</c:v>
                </c:pt>
                <c:pt idx="2321">
                  <c:v>5.5663473060063557</c:v>
                </c:pt>
                <c:pt idx="2322">
                  <c:v>19.713843054796513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0.17458372960488272</c:v>
                </c:pt>
                <c:pt idx="2328">
                  <c:v>22.140214337071367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2.1078472671942472</c:v>
                </c:pt>
                <c:pt idx="2339">
                  <c:v>0</c:v>
                </c:pt>
                <c:pt idx="2340">
                  <c:v>0.20350768288991469</c:v>
                </c:pt>
                <c:pt idx="2341">
                  <c:v>12.706660397059666</c:v>
                </c:pt>
                <c:pt idx="2342">
                  <c:v>0.22796181165504117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0.84651459584922439</c:v>
                </c:pt>
                <c:pt idx="2348">
                  <c:v>0.45592362331008235</c:v>
                </c:pt>
                <c:pt idx="2349">
                  <c:v>0.89511594308608811</c:v>
                </c:pt>
                <c:pt idx="2350">
                  <c:v>0.39947308667940584</c:v>
                </c:pt>
                <c:pt idx="2351">
                  <c:v>8.4060178012053406</c:v>
                </c:pt>
                <c:pt idx="2352">
                  <c:v>1.5709434009328716E-2</c:v>
                </c:pt>
                <c:pt idx="2353">
                  <c:v>0</c:v>
                </c:pt>
                <c:pt idx="2354">
                  <c:v>1.1215290342627615</c:v>
                </c:pt>
                <c:pt idx="2355">
                  <c:v>38.449018775959523</c:v>
                </c:pt>
                <c:pt idx="2356">
                  <c:v>8.2417779365859314</c:v>
                </c:pt>
                <c:pt idx="2357">
                  <c:v>2.7917479665965028</c:v>
                </c:pt>
                <c:pt idx="2358">
                  <c:v>7.3049970462086105</c:v>
                </c:pt>
                <c:pt idx="2359">
                  <c:v>0.94416162000080728</c:v>
                </c:pt>
                <c:pt idx="2360">
                  <c:v>0</c:v>
                </c:pt>
                <c:pt idx="2361">
                  <c:v>6.0258828624968626</c:v>
                </c:pt>
                <c:pt idx="2362">
                  <c:v>7.1582430793112647E-2</c:v>
                </c:pt>
                <c:pt idx="2363">
                  <c:v>3.4412531786880809</c:v>
                </c:pt>
                <c:pt idx="2364">
                  <c:v>1.3335218375766742</c:v>
                </c:pt>
                <c:pt idx="2365">
                  <c:v>19.633847715548683</c:v>
                </c:pt>
                <c:pt idx="2366">
                  <c:v>7.1232173423262974</c:v>
                </c:pt>
                <c:pt idx="2367">
                  <c:v>10.050664043676965</c:v>
                </c:pt>
                <c:pt idx="2368">
                  <c:v>7.8045305469241141E-2</c:v>
                </c:pt>
                <c:pt idx="2369">
                  <c:v>0.39080406719309818</c:v>
                </c:pt>
                <c:pt idx="2370">
                  <c:v>18.301017184109771</c:v>
                </c:pt>
                <c:pt idx="2371">
                  <c:v>1.8379600776324267</c:v>
                </c:pt>
                <c:pt idx="2372">
                  <c:v>4.9055737671176374</c:v>
                </c:pt>
                <c:pt idx="2373">
                  <c:v>1.089445895906018</c:v>
                </c:pt>
                <c:pt idx="2374">
                  <c:v>0</c:v>
                </c:pt>
                <c:pt idx="2375">
                  <c:v>7.1582430793112647E-2</c:v>
                </c:pt>
                <c:pt idx="2376">
                  <c:v>8.0258527379285649</c:v>
                </c:pt>
                <c:pt idx="2377">
                  <c:v>3.4334316124613316</c:v>
                </c:pt>
                <c:pt idx="2378">
                  <c:v>6.9087516059487195E-2</c:v>
                </c:pt>
                <c:pt idx="2379">
                  <c:v>0</c:v>
                </c:pt>
                <c:pt idx="2380">
                  <c:v>0.85408607054129415</c:v>
                </c:pt>
                <c:pt idx="2381">
                  <c:v>16.709818709235268</c:v>
                </c:pt>
                <c:pt idx="2382">
                  <c:v>0.14316486158622529</c:v>
                </c:pt>
                <c:pt idx="2383">
                  <c:v>0</c:v>
                </c:pt>
                <c:pt idx="2384">
                  <c:v>0</c:v>
                </c:pt>
                <c:pt idx="2385">
                  <c:v>8.4349820053037234</c:v>
                </c:pt>
                <c:pt idx="2386">
                  <c:v>4.9943608852863637</c:v>
                </c:pt>
                <c:pt idx="2387">
                  <c:v>18.012750136684218</c:v>
                </c:pt>
                <c:pt idx="2388">
                  <c:v>1.466464749982795</c:v>
                </c:pt>
                <c:pt idx="2389">
                  <c:v>0.57016453161127556</c:v>
                </c:pt>
                <c:pt idx="2390">
                  <c:v>0</c:v>
                </c:pt>
                <c:pt idx="2391">
                  <c:v>0</c:v>
                </c:pt>
                <c:pt idx="2392">
                  <c:v>0.57265944634490118</c:v>
                </c:pt>
                <c:pt idx="2393">
                  <c:v>3.5708666989727305</c:v>
                </c:pt>
                <c:pt idx="2394">
                  <c:v>1.7745912814260631</c:v>
                </c:pt>
                <c:pt idx="2395">
                  <c:v>7.1582430793112647E-2</c:v>
                </c:pt>
                <c:pt idx="2396">
                  <c:v>6.9087516059487195E-2</c:v>
                </c:pt>
                <c:pt idx="2397">
                  <c:v>1.6492988719131854</c:v>
                </c:pt>
                <c:pt idx="2398">
                  <c:v>22.87638544845419</c:v>
                </c:pt>
                <c:pt idx="2399">
                  <c:v>0.51222280940177856</c:v>
                </c:pt>
                <c:pt idx="2400">
                  <c:v>1.5007361319217398</c:v>
                </c:pt>
                <c:pt idx="2401">
                  <c:v>6.9087516059487195E-2</c:v>
                </c:pt>
                <c:pt idx="2402">
                  <c:v>1.638951414854064</c:v>
                </c:pt>
                <c:pt idx="2403">
                  <c:v>4.8385734948536223</c:v>
                </c:pt>
                <c:pt idx="2404">
                  <c:v>20.3119764671277</c:v>
                </c:pt>
                <c:pt idx="2405">
                  <c:v>36.745624305283037</c:v>
                </c:pt>
                <c:pt idx="2406">
                  <c:v>3.486434671095723</c:v>
                </c:pt>
                <c:pt idx="2407">
                  <c:v>10.473792544330813</c:v>
                </c:pt>
                <c:pt idx="2408">
                  <c:v>3.9269789765589835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2.0871230173414497</c:v>
                </c:pt>
                <c:pt idx="2419">
                  <c:v>5.894810576383275</c:v>
                </c:pt>
                <c:pt idx="2420">
                  <c:v>11.224092573568017</c:v>
                </c:pt>
                <c:pt idx="2421">
                  <c:v>43.312944597016205</c:v>
                </c:pt>
                <c:pt idx="2422">
                  <c:v>1.2827718804291783</c:v>
                </c:pt>
                <c:pt idx="2423">
                  <c:v>9.4279210703146266</c:v>
                </c:pt>
                <c:pt idx="2424">
                  <c:v>0.37702641622388922</c:v>
                </c:pt>
                <c:pt idx="2425">
                  <c:v>24.750927078782592</c:v>
                </c:pt>
                <c:pt idx="2426">
                  <c:v>4.379034445288525</c:v>
                </c:pt>
                <c:pt idx="2427">
                  <c:v>4.5692590187814854</c:v>
                </c:pt>
                <c:pt idx="2428">
                  <c:v>0.71582430793112628</c:v>
                </c:pt>
                <c:pt idx="2429">
                  <c:v>20.910531088125445</c:v>
                </c:pt>
                <c:pt idx="2430">
                  <c:v>36.929186424435393</c:v>
                </c:pt>
                <c:pt idx="2431">
                  <c:v>2.9608247377195993</c:v>
                </c:pt>
                <c:pt idx="2432">
                  <c:v>10.673461070233721</c:v>
                </c:pt>
                <c:pt idx="2433">
                  <c:v>54.236978587424737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0.73271801722588625</c:v>
                </c:pt>
                <c:pt idx="2438">
                  <c:v>0.92104311706009223</c:v>
                </c:pt>
                <c:pt idx="2439">
                  <c:v>0.36437502864169174</c:v>
                </c:pt>
                <c:pt idx="2440">
                  <c:v>0.72228718260725477</c:v>
                </c:pt>
                <c:pt idx="2441">
                  <c:v>13.306213749652654</c:v>
                </c:pt>
                <c:pt idx="2442">
                  <c:v>17.579170710617387</c:v>
                </c:pt>
                <c:pt idx="2443">
                  <c:v>0.14066994685259979</c:v>
                </c:pt>
                <c:pt idx="2444">
                  <c:v>0</c:v>
                </c:pt>
                <c:pt idx="2445">
                  <c:v>0</c:v>
                </c:pt>
                <c:pt idx="2446">
                  <c:v>1.204144825897616</c:v>
                </c:pt>
                <c:pt idx="2447">
                  <c:v>42.360496347663954</c:v>
                </c:pt>
                <c:pt idx="2448">
                  <c:v>2.4306292915976391</c:v>
                </c:pt>
                <c:pt idx="2449">
                  <c:v>0.25013412034049837</c:v>
                </c:pt>
                <c:pt idx="2450">
                  <c:v>0</c:v>
                </c:pt>
                <c:pt idx="2451">
                  <c:v>5.6849941349205055</c:v>
                </c:pt>
                <c:pt idx="2452">
                  <c:v>45.527990590136035</c:v>
                </c:pt>
                <c:pt idx="2453">
                  <c:v>30.951518213396145</c:v>
                </c:pt>
                <c:pt idx="2454">
                  <c:v>61.442898341508567</c:v>
                </c:pt>
                <c:pt idx="2455">
                  <c:v>2.6854965430063991</c:v>
                </c:pt>
                <c:pt idx="2456">
                  <c:v>13.311645988147754</c:v>
                </c:pt>
                <c:pt idx="2457">
                  <c:v>20.593054499220734</c:v>
                </c:pt>
                <c:pt idx="2458">
                  <c:v>3.3819322269091399</c:v>
                </c:pt>
                <c:pt idx="2459">
                  <c:v>1.5709434009328716E-2</c:v>
                </c:pt>
                <c:pt idx="2460">
                  <c:v>2.1063421504609128</c:v>
                </c:pt>
                <c:pt idx="2461">
                  <c:v>0</c:v>
                </c:pt>
                <c:pt idx="2462">
                  <c:v>11.976380236666731</c:v>
                </c:pt>
                <c:pt idx="2463">
                  <c:v>7.8876091156883392</c:v>
                </c:pt>
                <c:pt idx="2464">
                  <c:v>0</c:v>
                </c:pt>
                <c:pt idx="2465">
                  <c:v>8.660128060777236</c:v>
                </c:pt>
                <c:pt idx="2466">
                  <c:v>1.9768640001372737</c:v>
                </c:pt>
                <c:pt idx="2467">
                  <c:v>4.4149412781970296</c:v>
                </c:pt>
                <c:pt idx="2468">
                  <c:v>0</c:v>
                </c:pt>
                <c:pt idx="2469">
                  <c:v>1.6248878698942193</c:v>
                </c:pt>
                <c:pt idx="2470">
                  <c:v>7.1582430793112647E-2</c:v>
                </c:pt>
                <c:pt idx="2471">
                  <c:v>0</c:v>
                </c:pt>
                <c:pt idx="2472">
                  <c:v>0.70180101378463133</c:v>
                </c:pt>
                <c:pt idx="2473">
                  <c:v>13.379360881502103</c:v>
                </c:pt>
                <c:pt idx="2474">
                  <c:v>0.22760427140815978</c:v>
                </c:pt>
                <c:pt idx="2475">
                  <c:v>0.21864648199840583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1.5709434009328716E-2</c:v>
                </c:pt>
                <c:pt idx="2481">
                  <c:v>22.769049934225485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4.0490207269962895</c:v>
                </c:pt>
                <c:pt idx="2490">
                  <c:v>0.91446144036831323</c:v>
                </c:pt>
                <c:pt idx="2491">
                  <c:v>7.024353266140855E-2</c:v>
                </c:pt>
                <c:pt idx="2492">
                  <c:v>18.205076909948847</c:v>
                </c:pt>
                <c:pt idx="2493">
                  <c:v>0.24214946600288306</c:v>
                </c:pt>
                <c:pt idx="2494">
                  <c:v>0.13817503211897439</c:v>
                </c:pt>
                <c:pt idx="2495">
                  <c:v>6.9087516059487195E-2</c:v>
                </c:pt>
                <c:pt idx="2496">
                  <c:v>2.9622487701912199</c:v>
                </c:pt>
                <c:pt idx="2497">
                  <c:v>7.8045305469241141E-2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1.9223519672100404</c:v>
                </c:pt>
                <c:pt idx="2504">
                  <c:v>1.5709434009328716E-2</c:v>
                </c:pt>
                <c:pt idx="2505">
                  <c:v>0</c:v>
                </c:pt>
                <c:pt idx="2506">
                  <c:v>12.462161077822914</c:v>
                </c:pt>
                <c:pt idx="2507">
                  <c:v>0</c:v>
                </c:pt>
                <c:pt idx="2508">
                  <c:v>0</c:v>
                </c:pt>
                <c:pt idx="2509">
                  <c:v>12.028073579316038</c:v>
                </c:pt>
                <c:pt idx="2510">
                  <c:v>4.7686008037002852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7.6883884238342537</c:v>
                </c:pt>
                <c:pt idx="2515">
                  <c:v>3.1418868018657432E-2</c:v>
                </c:pt>
                <c:pt idx="2516">
                  <c:v>0.2809741306456342</c:v>
                </c:pt>
                <c:pt idx="2517">
                  <c:v>0</c:v>
                </c:pt>
                <c:pt idx="2518">
                  <c:v>3.1418868018657432E-2</c:v>
                </c:pt>
                <c:pt idx="2519">
                  <c:v>0</c:v>
                </c:pt>
                <c:pt idx="2520">
                  <c:v>0</c:v>
                </c:pt>
                <c:pt idx="2521">
                  <c:v>9.4256604055972304E-2</c:v>
                </c:pt>
                <c:pt idx="2522">
                  <c:v>16.135101376621328</c:v>
                </c:pt>
                <c:pt idx="2523">
                  <c:v>0.29205949824727745</c:v>
                </c:pt>
                <c:pt idx="2524">
                  <c:v>0</c:v>
                </c:pt>
                <c:pt idx="2525">
                  <c:v>0</c:v>
                </c:pt>
                <c:pt idx="2526">
                  <c:v>1.0482749839603418</c:v>
                </c:pt>
                <c:pt idx="2527">
                  <c:v>0</c:v>
                </c:pt>
                <c:pt idx="2528">
                  <c:v>0</c:v>
                </c:pt>
                <c:pt idx="2529">
                  <c:v>2.9524013312817203</c:v>
                </c:pt>
                <c:pt idx="2530">
                  <c:v>1.2182007807675803</c:v>
                </c:pt>
                <c:pt idx="2531">
                  <c:v>0.21892834697579713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6.3638206720131985</c:v>
                </c:pt>
                <c:pt idx="2539">
                  <c:v>4.7687934668621486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17.419346353406628</c:v>
                </c:pt>
                <c:pt idx="2548">
                  <c:v>2.7391100370933565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13.380110547763708</c:v>
                </c:pt>
                <c:pt idx="2553">
                  <c:v>0</c:v>
                </c:pt>
                <c:pt idx="2554">
                  <c:v>4.7128302027986152E-2</c:v>
                </c:pt>
                <c:pt idx="2555">
                  <c:v>0</c:v>
                </c:pt>
                <c:pt idx="25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6-40A5-8BAD-70F5B448988C}"/>
            </c:ext>
          </c:extLst>
        </c:ser>
        <c:ser>
          <c:idx val="3"/>
          <c:order val="3"/>
          <c:tx>
            <c:v>融雪量</c:v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  <a:effectLst/>
          </c:spPr>
          <c:invertIfNegative val="0"/>
          <c:val>
            <c:numRef>
              <c:f>キャリブレーション!$C$3:$C$2559</c:f>
              <c:numCache>
                <c:formatCode>0.0</c:formatCode>
                <c:ptCount val="2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0.10996603806530102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7.8547170046643591E-2</c:v>
                </c:pt>
                <c:pt idx="19">
                  <c:v>7.4547788864664817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0.50075454589694246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0.20422264212127333</c:v>
                </c:pt>
                <c:pt idx="39">
                  <c:v>13.489603872544135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6.2837736037314865E-2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2.526170447428397</c:v>
                </c:pt>
                <c:pt idx="53">
                  <c:v>7.2573707113678267</c:v>
                </c:pt>
                <c:pt idx="54">
                  <c:v>1.662980954391948</c:v>
                </c:pt>
                <c:pt idx="55">
                  <c:v>5.2468339190918263</c:v>
                </c:pt>
                <c:pt idx="56">
                  <c:v>4.0775559004407969</c:v>
                </c:pt>
                <c:pt idx="57">
                  <c:v>0</c:v>
                </c:pt>
                <c:pt idx="58">
                  <c:v>0</c:v>
                </c:pt>
                <c:pt idx="59">
                  <c:v>3.3535352457653702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6.7418498154799078</c:v>
                </c:pt>
                <c:pt idx="64">
                  <c:v>9.0292791776547074E-2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3.7081249834271359</c:v>
                </c:pt>
                <c:pt idx="69">
                  <c:v>0</c:v>
                </c:pt>
                <c:pt idx="70">
                  <c:v>4.7071683606784083</c:v>
                </c:pt>
                <c:pt idx="71">
                  <c:v>12.384443015388474</c:v>
                </c:pt>
                <c:pt idx="72">
                  <c:v>8.0694218757481131E-2</c:v>
                </c:pt>
                <c:pt idx="73">
                  <c:v>6.4733211590896245</c:v>
                </c:pt>
                <c:pt idx="74">
                  <c:v>2.1563130078950041</c:v>
                </c:pt>
                <c:pt idx="75">
                  <c:v>0</c:v>
                </c:pt>
                <c:pt idx="76">
                  <c:v>0</c:v>
                </c:pt>
                <c:pt idx="77">
                  <c:v>0.41452509635692314</c:v>
                </c:pt>
                <c:pt idx="78">
                  <c:v>3.6918505923791245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3.9981803550933521</c:v>
                </c:pt>
                <c:pt idx="90">
                  <c:v>22.453773823610508</c:v>
                </c:pt>
                <c:pt idx="91">
                  <c:v>5.0777470770787225</c:v>
                </c:pt>
                <c:pt idx="92">
                  <c:v>0</c:v>
                </c:pt>
                <c:pt idx="93">
                  <c:v>0</c:v>
                </c:pt>
                <c:pt idx="94">
                  <c:v>2.2874986005023414</c:v>
                </c:pt>
                <c:pt idx="95">
                  <c:v>1.7321681877312818</c:v>
                </c:pt>
                <c:pt idx="96">
                  <c:v>0</c:v>
                </c:pt>
                <c:pt idx="97">
                  <c:v>0</c:v>
                </c:pt>
                <c:pt idx="98">
                  <c:v>0.27074976918927396</c:v>
                </c:pt>
                <c:pt idx="99">
                  <c:v>2.2567396216500022</c:v>
                </c:pt>
                <c:pt idx="100">
                  <c:v>2.1640424797976205</c:v>
                </c:pt>
                <c:pt idx="101">
                  <c:v>0</c:v>
                </c:pt>
                <c:pt idx="102">
                  <c:v>2.9626306525967343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2.0473237266232713</c:v>
                </c:pt>
                <c:pt idx="107">
                  <c:v>3.0724368881619055</c:v>
                </c:pt>
                <c:pt idx="108">
                  <c:v>3.9650070914543338</c:v>
                </c:pt>
                <c:pt idx="109">
                  <c:v>2.0456738971872452</c:v>
                </c:pt>
                <c:pt idx="110">
                  <c:v>1.8865550280906236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0.79275532418619432</c:v>
                </c:pt>
                <c:pt idx="115">
                  <c:v>0.86076752080183416</c:v>
                </c:pt>
                <c:pt idx="116">
                  <c:v>0</c:v>
                </c:pt>
                <c:pt idx="117">
                  <c:v>2.3706856470602782</c:v>
                </c:pt>
                <c:pt idx="118">
                  <c:v>1.2356395222577599</c:v>
                </c:pt>
                <c:pt idx="119">
                  <c:v>0</c:v>
                </c:pt>
                <c:pt idx="120">
                  <c:v>9.7591117028959673E-2</c:v>
                </c:pt>
                <c:pt idx="121">
                  <c:v>0.49241476670516154</c:v>
                </c:pt>
                <c:pt idx="122">
                  <c:v>1.1728596898666916</c:v>
                </c:pt>
                <c:pt idx="123">
                  <c:v>1.9218709204933362</c:v>
                </c:pt>
                <c:pt idx="124">
                  <c:v>2.061873019675887</c:v>
                </c:pt>
                <c:pt idx="125">
                  <c:v>2.3593774804388064</c:v>
                </c:pt>
                <c:pt idx="126">
                  <c:v>0.58844762115726901</c:v>
                </c:pt>
                <c:pt idx="127">
                  <c:v>0.10385055465934832</c:v>
                </c:pt>
                <c:pt idx="128">
                  <c:v>5.7877183967199812E-2</c:v>
                </c:pt>
                <c:pt idx="129">
                  <c:v>6.610012208444789E-2</c:v>
                </c:pt>
                <c:pt idx="130">
                  <c:v>1.7888310701285562E-2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0.10170831764862176</c:v>
                </c:pt>
                <c:pt idx="136">
                  <c:v>0.17347325750796078</c:v>
                </c:pt>
                <c:pt idx="137">
                  <c:v>0.21685355697517325</c:v>
                </c:pt>
                <c:pt idx="138">
                  <c:v>0.15742271677539882</c:v>
                </c:pt>
                <c:pt idx="139">
                  <c:v>0.1561986775524494</c:v>
                </c:pt>
                <c:pt idx="140">
                  <c:v>8.7728926199727251E-3</c:v>
                </c:pt>
                <c:pt idx="141">
                  <c:v>7.8926324800030548E-3</c:v>
                </c:pt>
                <c:pt idx="142">
                  <c:v>9.276325772679606E-4</c:v>
                </c:pt>
                <c:pt idx="143">
                  <c:v>3.9665037684459108E-3</c:v>
                </c:pt>
                <c:pt idx="144">
                  <c:v>9.2963304866808504E-3</c:v>
                </c:pt>
                <c:pt idx="145">
                  <c:v>1.6269253303761706E-3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1.0272372213872886E-3</c:v>
                </c:pt>
                <c:pt idx="151">
                  <c:v>3.0867273130844009E-3</c:v>
                </c:pt>
                <c:pt idx="152">
                  <c:v>3.711396815147123E-3</c:v>
                </c:pt>
                <c:pt idx="153">
                  <c:v>3.1288674749413345E-3</c:v>
                </c:pt>
                <c:pt idx="154">
                  <c:v>5.0856456500719084E-3</c:v>
                </c:pt>
                <c:pt idx="155">
                  <c:v>6.7372910462928622E-3</c:v>
                </c:pt>
                <c:pt idx="156">
                  <c:v>8.3602706793619429E-3</c:v>
                </c:pt>
                <c:pt idx="157">
                  <c:v>3.4549792141008347E-3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5.3833409185020771E-5</c:v>
                </c:pt>
                <c:pt idx="269">
                  <c:v>1.4936914250109709E-5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3.3009755248862628E-3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0.69356101723817132</c:v>
                </c:pt>
                <c:pt idx="302">
                  <c:v>0.71709908660256094</c:v>
                </c:pt>
                <c:pt idx="303">
                  <c:v>0.99940946916732354</c:v>
                </c:pt>
                <c:pt idx="304">
                  <c:v>0.72598566242153251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0.1925551372164217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0.13537488459463698</c:v>
                </c:pt>
                <c:pt idx="324">
                  <c:v>0</c:v>
                </c:pt>
                <c:pt idx="325">
                  <c:v>5.3122014187972674E-2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5.6096846982499268E-2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7.0299312597954841E-2</c:v>
                </c:pt>
                <c:pt idx="336">
                  <c:v>0.47565333454990294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0.39022652734620572</c:v>
                </c:pt>
                <c:pt idx="343">
                  <c:v>0</c:v>
                </c:pt>
                <c:pt idx="344">
                  <c:v>1.915159380671283</c:v>
                </c:pt>
                <c:pt idx="345">
                  <c:v>0</c:v>
                </c:pt>
                <c:pt idx="346">
                  <c:v>0</c:v>
                </c:pt>
                <c:pt idx="347">
                  <c:v>2.0761404415750788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1.6167100467752993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1.1562143430865932E-2</c:v>
                </c:pt>
                <c:pt idx="360">
                  <c:v>4.1472905784627851E-3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0.12567547207462973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6.1832332260717736E-2</c:v>
                </c:pt>
                <c:pt idx="399">
                  <c:v>0.50370729207511611</c:v>
                </c:pt>
                <c:pt idx="400">
                  <c:v>0</c:v>
                </c:pt>
                <c:pt idx="401">
                  <c:v>0.80917372710509217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11.299980227225916</c:v>
                </c:pt>
                <c:pt idx="413">
                  <c:v>1.0953190350775177</c:v>
                </c:pt>
                <c:pt idx="414">
                  <c:v>0</c:v>
                </c:pt>
                <c:pt idx="415">
                  <c:v>0</c:v>
                </c:pt>
                <c:pt idx="416">
                  <c:v>0.34090189428964535</c:v>
                </c:pt>
                <c:pt idx="417">
                  <c:v>0.52821062741582392</c:v>
                </c:pt>
                <c:pt idx="418">
                  <c:v>2.4949523252407011</c:v>
                </c:pt>
                <c:pt idx="419">
                  <c:v>3.8949785191745976</c:v>
                </c:pt>
                <c:pt idx="420">
                  <c:v>5.9256093323522618</c:v>
                </c:pt>
                <c:pt idx="421">
                  <c:v>0</c:v>
                </c:pt>
                <c:pt idx="422">
                  <c:v>4.2803957461385895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0.79920438577614794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6.7221615655883085</c:v>
                </c:pt>
                <c:pt idx="437">
                  <c:v>9.6295767939729444</c:v>
                </c:pt>
                <c:pt idx="438">
                  <c:v>5.0117756658354837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3.155259196509451</c:v>
                </c:pt>
                <c:pt idx="443">
                  <c:v>2.2253352872060486</c:v>
                </c:pt>
                <c:pt idx="444">
                  <c:v>1.3152978662253401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4.7128302027986152E-2</c:v>
                </c:pt>
                <c:pt idx="452">
                  <c:v>1.896698376147667</c:v>
                </c:pt>
                <c:pt idx="453">
                  <c:v>1.4071745270996348</c:v>
                </c:pt>
                <c:pt idx="454">
                  <c:v>0</c:v>
                </c:pt>
                <c:pt idx="455">
                  <c:v>1.5725726733664309</c:v>
                </c:pt>
                <c:pt idx="456">
                  <c:v>0.86495526263666722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2.1349704859270044</c:v>
                </c:pt>
                <c:pt idx="461">
                  <c:v>6.2021459632869824</c:v>
                </c:pt>
                <c:pt idx="462">
                  <c:v>10.368496669442777</c:v>
                </c:pt>
                <c:pt idx="463">
                  <c:v>1.5145811378447265</c:v>
                </c:pt>
                <c:pt idx="464">
                  <c:v>0.46690709003615466</c:v>
                </c:pt>
                <c:pt idx="465">
                  <c:v>0</c:v>
                </c:pt>
                <c:pt idx="466">
                  <c:v>0</c:v>
                </c:pt>
                <c:pt idx="467">
                  <c:v>0.42440947868577644</c:v>
                </c:pt>
                <c:pt idx="468">
                  <c:v>2.0034487559338006</c:v>
                </c:pt>
                <c:pt idx="469">
                  <c:v>3.7675464067294953</c:v>
                </c:pt>
                <c:pt idx="470">
                  <c:v>2.3306279786767718</c:v>
                </c:pt>
                <c:pt idx="471">
                  <c:v>0.23317022760907483</c:v>
                </c:pt>
                <c:pt idx="472">
                  <c:v>1.3265533951589554</c:v>
                </c:pt>
                <c:pt idx="473">
                  <c:v>0</c:v>
                </c:pt>
                <c:pt idx="474">
                  <c:v>0</c:v>
                </c:pt>
                <c:pt idx="475">
                  <c:v>0.65106340588779321</c:v>
                </c:pt>
                <c:pt idx="476">
                  <c:v>1.7016721005970212</c:v>
                </c:pt>
                <c:pt idx="477">
                  <c:v>1.8615389062166721</c:v>
                </c:pt>
                <c:pt idx="478">
                  <c:v>0</c:v>
                </c:pt>
                <c:pt idx="479">
                  <c:v>0</c:v>
                </c:pt>
                <c:pt idx="480">
                  <c:v>7.0829352250630251E-2</c:v>
                </c:pt>
                <c:pt idx="481">
                  <c:v>1.6315301087850282</c:v>
                </c:pt>
                <c:pt idx="482">
                  <c:v>0.51267516273170433</c:v>
                </c:pt>
                <c:pt idx="483">
                  <c:v>0</c:v>
                </c:pt>
                <c:pt idx="484">
                  <c:v>0.56563264503730126</c:v>
                </c:pt>
                <c:pt idx="485">
                  <c:v>1.210376590109542</c:v>
                </c:pt>
                <c:pt idx="486">
                  <c:v>0.72160269381768238</c:v>
                </c:pt>
                <c:pt idx="487">
                  <c:v>0.10681736107432357</c:v>
                </c:pt>
                <c:pt idx="488">
                  <c:v>0.55144802065838672</c:v>
                </c:pt>
                <c:pt idx="489">
                  <c:v>0.2428512851461839</c:v>
                </c:pt>
                <c:pt idx="490">
                  <c:v>0.54450293195800714</c:v>
                </c:pt>
                <c:pt idx="491">
                  <c:v>0.78785391711467745</c:v>
                </c:pt>
                <c:pt idx="492">
                  <c:v>0.94309520787542156</c:v>
                </c:pt>
                <c:pt idx="493">
                  <c:v>0.15365756515874035</c:v>
                </c:pt>
                <c:pt idx="494">
                  <c:v>0.21628708276992087</c:v>
                </c:pt>
                <c:pt idx="495">
                  <c:v>4.1229205992680915E-2</c:v>
                </c:pt>
                <c:pt idx="496">
                  <c:v>9.2883438740303387E-2</c:v>
                </c:pt>
                <c:pt idx="497">
                  <c:v>0.19382450910986293</c:v>
                </c:pt>
                <c:pt idx="498">
                  <c:v>7.3323677256495134E-2</c:v>
                </c:pt>
                <c:pt idx="499">
                  <c:v>0.11563285821834429</c:v>
                </c:pt>
                <c:pt idx="500">
                  <c:v>0.12313068775588715</c:v>
                </c:pt>
                <c:pt idx="501">
                  <c:v>6.360850599740743E-2</c:v>
                </c:pt>
                <c:pt idx="502">
                  <c:v>0.10599279167007485</c:v>
                </c:pt>
                <c:pt idx="503">
                  <c:v>4.0869614128529679E-2</c:v>
                </c:pt>
                <c:pt idx="504">
                  <c:v>9.2405308193316115E-3</c:v>
                </c:pt>
                <c:pt idx="505">
                  <c:v>1.2679046991088136E-2</c:v>
                </c:pt>
                <c:pt idx="506">
                  <c:v>4.1707275594350468E-3</c:v>
                </c:pt>
                <c:pt idx="507">
                  <c:v>0</c:v>
                </c:pt>
                <c:pt idx="508">
                  <c:v>0</c:v>
                </c:pt>
                <c:pt idx="509">
                  <c:v>3.711396815147123E-3</c:v>
                </c:pt>
                <c:pt idx="510">
                  <c:v>9.8059604186152578E-4</c:v>
                </c:pt>
                <c:pt idx="511">
                  <c:v>3.5799652653420151E-4</c:v>
                </c:pt>
                <c:pt idx="512">
                  <c:v>4.8397252658119961E-3</c:v>
                </c:pt>
                <c:pt idx="513">
                  <c:v>5.1989590850820009E-3</c:v>
                </c:pt>
                <c:pt idx="514">
                  <c:v>1.9681499211966023E-3</c:v>
                </c:pt>
                <c:pt idx="515">
                  <c:v>1.2363087470925727E-3</c:v>
                </c:pt>
                <c:pt idx="516">
                  <c:v>0</c:v>
                </c:pt>
                <c:pt idx="517">
                  <c:v>3.5220612370102974E-2</c:v>
                </c:pt>
                <c:pt idx="518">
                  <c:v>1.534321884706271E-2</c:v>
                </c:pt>
                <c:pt idx="519">
                  <c:v>9.2955470780797175E-3</c:v>
                </c:pt>
                <c:pt idx="520">
                  <c:v>8.7453844905986712E-3</c:v>
                </c:pt>
                <c:pt idx="521">
                  <c:v>8.8829251374689337E-3</c:v>
                </c:pt>
                <c:pt idx="522">
                  <c:v>7.8376162212549505E-3</c:v>
                </c:pt>
                <c:pt idx="523">
                  <c:v>8.4703031968581515E-3</c:v>
                </c:pt>
                <c:pt idx="524">
                  <c:v>1.0120790959301282E-2</c:v>
                </c:pt>
                <c:pt idx="525">
                  <c:v>1.0913708203820108E-2</c:v>
                </c:pt>
                <c:pt idx="526">
                  <c:v>8.8088480374087265E-3</c:v>
                </c:pt>
                <c:pt idx="527">
                  <c:v>2.6710674434358389E-3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2.3517662586405308E-3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2.2809740876964081E-3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1.9004403800004567E-3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1.1431150274420607E-2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2.2058768945052562E-4</c:v>
                </c:pt>
                <c:pt idx="674">
                  <c:v>1.0172781323818231E-3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0.48894222235497192</c:v>
                </c:pt>
                <c:pt idx="681">
                  <c:v>0.16806754349546124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5.3326294861375349E-2</c:v>
                </c:pt>
                <c:pt idx="688">
                  <c:v>6.5811143165535871E-3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8.85366903132878E-2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3.2706764350495483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1.0145889711001348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0.66102935365717375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4.7128302027986152E-2</c:v>
                </c:pt>
                <c:pt idx="728">
                  <c:v>0</c:v>
                </c:pt>
                <c:pt idx="729">
                  <c:v>0</c:v>
                </c:pt>
                <c:pt idx="730">
                  <c:v>1.5709434009328716E-2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3.7165509891219854E-2</c:v>
                </c:pt>
                <c:pt idx="750">
                  <c:v>0.35557034034199808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0.20422264212127333</c:v>
                </c:pt>
                <c:pt idx="767">
                  <c:v>5.899740919615498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6.2837736037314865E-2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6.2837736037314865E-2</c:v>
                </c:pt>
                <c:pt idx="782">
                  <c:v>1.3398818042959317</c:v>
                </c:pt>
                <c:pt idx="783">
                  <c:v>8.3028285773762178</c:v>
                </c:pt>
                <c:pt idx="784">
                  <c:v>0.41231429584301965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1.5709434009328716E-2</c:v>
                </c:pt>
                <c:pt idx="790">
                  <c:v>4.1774902031749876</c:v>
                </c:pt>
                <c:pt idx="791">
                  <c:v>2.3906837971337946</c:v>
                </c:pt>
                <c:pt idx="792">
                  <c:v>0</c:v>
                </c:pt>
                <c:pt idx="793">
                  <c:v>0</c:v>
                </c:pt>
                <c:pt idx="794">
                  <c:v>0.74781030314288199</c:v>
                </c:pt>
                <c:pt idx="795">
                  <c:v>15.206482357639942</c:v>
                </c:pt>
                <c:pt idx="796">
                  <c:v>1.0274051241502316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3.1418868018657432E-2</c:v>
                </c:pt>
                <c:pt idx="805">
                  <c:v>0</c:v>
                </c:pt>
                <c:pt idx="806">
                  <c:v>8.3883206579384719</c:v>
                </c:pt>
                <c:pt idx="807">
                  <c:v>3.5970677955708958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0.64989877909068816</c:v>
                </c:pt>
                <c:pt idx="812">
                  <c:v>0</c:v>
                </c:pt>
                <c:pt idx="813">
                  <c:v>0.74552979569535505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1.6491927686856163</c:v>
                </c:pt>
                <c:pt idx="819">
                  <c:v>7.859893334096224</c:v>
                </c:pt>
                <c:pt idx="820">
                  <c:v>1.3792730283539965</c:v>
                </c:pt>
                <c:pt idx="821">
                  <c:v>0</c:v>
                </c:pt>
                <c:pt idx="822">
                  <c:v>0</c:v>
                </c:pt>
                <c:pt idx="823">
                  <c:v>1.3752328401315392</c:v>
                </c:pt>
                <c:pt idx="824">
                  <c:v>0</c:v>
                </c:pt>
                <c:pt idx="825">
                  <c:v>0.72055538573572131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6.3988278547389266</c:v>
                </c:pt>
                <c:pt idx="830">
                  <c:v>6.988873529094759</c:v>
                </c:pt>
                <c:pt idx="831">
                  <c:v>5.3111326390503706</c:v>
                </c:pt>
                <c:pt idx="832">
                  <c:v>9.3598599879479032</c:v>
                </c:pt>
                <c:pt idx="833">
                  <c:v>2.193265684927538</c:v>
                </c:pt>
                <c:pt idx="834">
                  <c:v>0</c:v>
                </c:pt>
                <c:pt idx="835">
                  <c:v>0.62273166498754118</c:v>
                </c:pt>
                <c:pt idx="836">
                  <c:v>0.53773644228678508</c:v>
                </c:pt>
                <c:pt idx="837">
                  <c:v>0.48232575465421373</c:v>
                </c:pt>
                <c:pt idx="838">
                  <c:v>1.5863988133300795</c:v>
                </c:pt>
                <c:pt idx="839">
                  <c:v>2.0721231272884104</c:v>
                </c:pt>
                <c:pt idx="840">
                  <c:v>1.0203119712027973</c:v>
                </c:pt>
                <c:pt idx="841">
                  <c:v>1.2699864789418052</c:v>
                </c:pt>
                <c:pt idx="842">
                  <c:v>0</c:v>
                </c:pt>
                <c:pt idx="843">
                  <c:v>1.8913654212330517</c:v>
                </c:pt>
                <c:pt idx="844">
                  <c:v>3.9686231731174049</c:v>
                </c:pt>
                <c:pt idx="845">
                  <c:v>2.5967429135211182</c:v>
                </c:pt>
                <c:pt idx="846">
                  <c:v>1.025948564355786</c:v>
                </c:pt>
                <c:pt idx="847">
                  <c:v>0.5424393209088797</c:v>
                </c:pt>
                <c:pt idx="848">
                  <c:v>1.3793627861609532</c:v>
                </c:pt>
                <c:pt idx="849">
                  <c:v>1.6838673518830005</c:v>
                </c:pt>
                <c:pt idx="850">
                  <c:v>1.1909806629615685</c:v>
                </c:pt>
                <c:pt idx="851">
                  <c:v>0.16087080393648223</c:v>
                </c:pt>
                <c:pt idx="852">
                  <c:v>0.11611638963358781</c:v>
                </c:pt>
                <c:pt idx="853">
                  <c:v>0.15719844348457312</c:v>
                </c:pt>
                <c:pt idx="854">
                  <c:v>0.12019008707504933</c:v>
                </c:pt>
                <c:pt idx="855">
                  <c:v>0.17722217227673223</c:v>
                </c:pt>
                <c:pt idx="856">
                  <c:v>4.8339138022207268E-2</c:v>
                </c:pt>
                <c:pt idx="857">
                  <c:v>5.4320826104046725E-2</c:v>
                </c:pt>
                <c:pt idx="858">
                  <c:v>0.12634404327197699</c:v>
                </c:pt>
                <c:pt idx="859">
                  <c:v>6.728023009330901E-2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7.4112330672053183E-3</c:v>
                </c:pt>
                <c:pt idx="864">
                  <c:v>0.11777509522907081</c:v>
                </c:pt>
                <c:pt idx="865">
                  <c:v>4.5973267124561214E-2</c:v>
                </c:pt>
                <c:pt idx="866">
                  <c:v>5.0894526605600714E-3</c:v>
                </c:pt>
                <c:pt idx="867">
                  <c:v>4.8041480851548886E-3</c:v>
                </c:pt>
                <c:pt idx="868">
                  <c:v>0</c:v>
                </c:pt>
                <c:pt idx="869">
                  <c:v>1.648287112093208E-3</c:v>
                </c:pt>
                <c:pt idx="870">
                  <c:v>4.6191650844908446E-3</c:v>
                </c:pt>
                <c:pt idx="871">
                  <c:v>4.3165756613762702E-3</c:v>
                </c:pt>
                <c:pt idx="872">
                  <c:v>0</c:v>
                </c:pt>
                <c:pt idx="873">
                  <c:v>4.4013912474408744E-3</c:v>
                </c:pt>
                <c:pt idx="874">
                  <c:v>5.9945715531934543E-3</c:v>
                </c:pt>
                <c:pt idx="875">
                  <c:v>2.6550708931188313E-3</c:v>
                </c:pt>
                <c:pt idx="876">
                  <c:v>4.1515268851319582E-3</c:v>
                </c:pt>
                <c:pt idx="877">
                  <c:v>4.6829753483482181E-3</c:v>
                </c:pt>
                <c:pt idx="878">
                  <c:v>2.8255318938174888E-3</c:v>
                </c:pt>
                <c:pt idx="879">
                  <c:v>3.6178072819842539E-3</c:v>
                </c:pt>
                <c:pt idx="880">
                  <c:v>4.1790350145060103E-3</c:v>
                </c:pt>
                <c:pt idx="881">
                  <c:v>6.5903838813707386E-3</c:v>
                </c:pt>
                <c:pt idx="882">
                  <c:v>5.6055298103165211E-3</c:v>
                </c:pt>
                <c:pt idx="883">
                  <c:v>6.0503081810795419E-3</c:v>
                </c:pt>
                <c:pt idx="884">
                  <c:v>5.6371876556238548E-3</c:v>
                </c:pt>
                <c:pt idx="885">
                  <c:v>7.3157285522542116E-3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1.0161022466151651E-2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2.0133430952775358E-3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1.5772287327924412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0.72199938450473067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0.54402766434835292</c:v>
                </c:pt>
                <c:pt idx="1061">
                  <c:v>0</c:v>
                </c:pt>
                <c:pt idx="1062">
                  <c:v>0</c:v>
                </c:pt>
                <c:pt idx="1063">
                  <c:v>0.132846758624832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6.9087516059487195E-2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1.5709434009328716E-2</c:v>
                </c:pt>
                <c:pt idx="1079">
                  <c:v>5.5018853123639335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1.6172353658945311</c:v>
                </c:pt>
                <c:pt idx="1094">
                  <c:v>4.1523032322545106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0.34418021455195524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4.7128302027986152E-2</c:v>
                </c:pt>
                <c:pt idx="1128">
                  <c:v>18.859301969638455</c:v>
                </c:pt>
                <c:pt idx="1129">
                  <c:v>0</c:v>
                </c:pt>
                <c:pt idx="1130">
                  <c:v>2.4638369958472652</c:v>
                </c:pt>
                <c:pt idx="1131">
                  <c:v>0</c:v>
                </c:pt>
                <c:pt idx="1132">
                  <c:v>0</c:v>
                </c:pt>
                <c:pt idx="1133">
                  <c:v>0.64029663910611956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6.2589134244117203E-2</c:v>
                </c:pt>
                <c:pt idx="1140">
                  <c:v>9.4505205849169979E-2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0.60410392841363436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2.8334144373867898</c:v>
                </c:pt>
                <c:pt idx="1154">
                  <c:v>4.2951964603979711</c:v>
                </c:pt>
                <c:pt idx="1155">
                  <c:v>11.190750353156785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1.7339348903830301</c:v>
                </c:pt>
                <c:pt idx="1161">
                  <c:v>10.421095687895088</c:v>
                </c:pt>
                <c:pt idx="1162">
                  <c:v>11.661589997773257</c:v>
                </c:pt>
                <c:pt idx="1163">
                  <c:v>7.6070166165151551</c:v>
                </c:pt>
                <c:pt idx="1164">
                  <c:v>1.6141999707901071</c:v>
                </c:pt>
                <c:pt idx="1165">
                  <c:v>0</c:v>
                </c:pt>
                <c:pt idx="1166">
                  <c:v>0</c:v>
                </c:pt>
                <c:pt idx="1167">
                  <c:v>6.6567421396451811</c:v>
                </c:pt>
                <c:pt idx="1168">
                  <c:v>0</c:v>
                </c:pt>
                <c:pt idx="1169">
                  <c:v>0.15609061093848228</c:v>
                </c:pt>
                <c:pt idx="1170">
                  <c:v>0.63030546267262999</c:v>
                </c:pt>
                <c:pt idx="1171">
                  <c:v>1.2801049087268872</c:v>
                </c:pt>
                <c:pt idx="1172">
                  <c:v>7.995944307118763</c:v>
                </c:pt>
                <c:pt idx="1173">
                  <c:v>3.1466742808732846</c:v>
                </c:pt>
                <c:pt idx="1174">
                  <c:v>2.3590881220079867</c:v>
                </c:pt>
                <c:pt idx="1175">
                  <c:v>0</c:v>
                </c:pt>
                <c:pt idx="1176">
                  <c:v>0.30399957985970527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0.49637457684700231</c:v>
                </c:pt>
                <c:pt idx="1182">
                  <c:v>2.6472923659343528</c:v>
                </c:pt>
                <c:pt idx="1183">
                  <c:v>0.74314156381361252</c:v>
                </c:pt>
                <c:pt idx="1184">
                  <c:v>0</c:v>
                </c:pt>
                <c:pt idx="1185">
                  <c:v>0</c:v>
                </c:pt>
                <c:pt idx="1186">
                  <c:v>0.81224930756782199</c:v>
                </c:pt>
                <c:pt idx="1187">
                  <c:v>0.52011232871302182</c:v>
                </c:pt>
                <c:pt idx="1188">
                  <c:v>0.38747403734318014</c:v>
                </c:pt>
                <c:pt idx="1189">
                  <c:v>1.5412670471443239</c:v>
                </c:pt>
                <c:pt idx="1190">
                  <c:v>2.8584019574394084</c:v>
                </c:pt>
                <c:pt idx="1191">
                  <c:v>0.89749396668883175</c:v>
                </c:pt>
                <c:pt idx="1192">
                  <c:v>0.2689189387340164</c:v>
                </c:pt>
                <c:pt idx="1193">
                  <c:v>0</c:v>
                </c:pt>
                <c:pt idx="1194">
                  <c:v>0.23111362125544635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0.31587473072081967</c:v>
                </c:pt>
                <c:pt idx="1199">
                  <c:v>0.64968673016572587</c:v>
                </c:pt>
                <c:pt idx="1200">
                  <c:v>0.42145770098563629</c:v>
                </c:pt>
                <c:pt idx="1201">
                  <c:v>0.41601879100098793</c:v>
                </c:pt>
                <c:pt idx="1202">
                  <c:v>1.4213634159157182</c:v>
                </c:pt>
                <c:pt idx="1203">
                  <c:v>1.0503578530819595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6.7198794656908394</c:v>
                </c:pt>
                <c:pt idx="1209">
                  <c:v>5.0263615903290715</c:v>
                </c:pt>
                <c:pt idx="1210">
                  <c:v>1.7524767779495287</c:v>
                </c:pt>
                <c:pt idx="1211">
                  <c:v>6.7946184760138376E-2</c:v>
                </c:pt>
                <c:pt idx="1212">
                  <c:v>0</c:v>
                </c:pt>
                <c:pt idx="1213">
                  <c:v>0</c:v>
                </c:pt>
                <c:pt idx="1214">
                  <c:v>0.5271402102070587</c:v>
                </c:pt>
                <c:pt idx="1215">
                  <c:v>0.86008896401508261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2.3478786356906516E-2</c:v>
                </c:pt>
                <c:pt idx="1220">
                  <c:v>0.41254624665079825</c:v>
                </c:pt>
                <c:pt idx="1221">
                  <c:v>0.18234536006416341</c:v>
                </c:pt>
                <c:pt idx="1222">
                  <c:v>0</c:v>
                </c:pt>
                <c:pt idx="1223">
                  <c:v>0</c:v>
                </c:pt>
                <c:pt idx="1224">
                  <c:v>0.15901315768555671</c:v>
                </c:pt>
                <c:pt idx="1225">
                  <c:v>0.16524786010977352</c:v>
                </c:pt>
                <c:pt idx="1226">
                  <c:v>0.10885968373329047</c:v>
                </c:pt>
                <c:pt idx="1227">
                  <c:v>0.16445435893644197</c:v>
                </c:pt>
                <c:pt idx="1228">
                  <c:v>0.22060247174394465</c:v>
                </c:pt>
                <c:pt idx="1229">
                  <c:v>0.25755606017897742</c:v>
                </c:pt>
                <c:pt idx="1230">
                  <c:v>0.22649362352344263</c:v>
                </c:pt>
                <c:pt idx="1231">
                  <c:v>0.11320849697318833</c:v>
                </c:pt>
                <c:pt idx="1232">
                  <c:v>1.5657627239710516E-3</c:v>
                </c:pt>
                <c:pt idx="1233">
                  <c:v>5.5819496125826705E-3</c:v>
                </c:pt>
                <c:pt idx="1234">
                  <c:v>3.9710529253411441E-3</c:v>
                </c:pt>
                <c:pt idx="1235">
                  <c:v>8.0912549281483993E-3</c:v>
                </c:pt>
                <c:pt idx="1236">
                  <c:v>1.0175807218049388E-2</c:v>
                </c:pt>
                <c:pt idx="1237">
                  <c:v>1.0065774700553178E-2</c:v>
                </c:pt>
                <c:pt idx="1238">
                  <c:v>5.2518520600940456E-3</c:v>
                </c:pt>
                <c:pt idx="1239">
                  <c:v>4.2065431438800616E-3</c:v>
                </c:pt>
                <c:pt idx="1240">
                  <c:v>5.0868032838497319E-3</c:v>
                </c:pt>
                <c:pt idx="1241">
                  <c:v>8.4911652475582258E-3</c:v>
                </c:pt>
                <c:pt idx="1242">
                  <c:v>8.1126975149954719E-3</c:v>
                </c:pt>
                <c:pt idx="1243">
                  <c:v>6.9095297598523201E-3</c:v>
                </c:pt>
                <c:pt idx="1244">
                  <c:v>5.4926146700963237E-3</c:v>
                </c:pt>
                <c:pt idx="1245">
                  <c:v>7.6233210163987397E-3</c:v>
                </c:pt>
                <c:pt idx="1246">
                  <c:v>4.1885367808604696E-4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1.6500040778349712E-3</c:v>
                </c:pt>
                <c:pt idx="1390">
                  <c:v>2.696401857503345E-3</c:v>
                </c:pt>
                <c:pt idx="1391">
                  <c:v>0</c:v>
                </c:pt>
                <c:pt idx="1392">
                  <c:v>0</c:v>
                </c:pt>
                <c:pt idx="1393">
                  <c:v>4.3466191233409654E-3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6.06543184199799E-3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3.7692058812627889E-2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1.0436640200546021E-2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4.5124961531545667E-2</c:v>
                </c:pt>
                <c:pt idx="1415">
                  <c:v>0</c:v>
                </c:pt>
                <c:pt idx="1416">
                  <c:v>0</c:v>
                </c:pt>
                <c:pt idx="1417">
                  <c:v>0.4952388309364068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0.24846936769521069</c:v>
                </c:pt>
                <c:pt idx="1425">
                  <c:v>0</c:v>
                </c:pt>
                <c:pt idx="1426">
                  <c:v>0</c:v>
                </c:pt>
                <c:pt idx="1427">
                  <c:v>0.16117357718491407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6.4451230472814258E-2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1.4828608039155815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1.4731461145172977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0.24385060580600723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0.32789065588629324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0.26706037815858819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0.70240774922317017</c:v>
                </c:pt>
                <c:pt idx="1486">
                  <c:v>0</c:v>
                </c:pt>
                <c:pt idx="1487">
                  <c:v>0</c:v>
                </c:pt>
                <c:pt idx="1488">
                  <c:v>7.8045305469241141E-2</c:v>
                </c:pt>
                <c:pt idx="1489">
                  <c:v>0</c:v>
                </c:pt>
                <c:pt idx="1490">
                  <c:v>1.560642080898377</c:v>
                </c:pt>
                <c:pt idx="1491">
                  <c:v>0</c:v>
                </c:pt>
                <c:pt idx="1492">
                  <c:v>0</c:v>
                </c:pt>
                <c:pt idx="1493">
                  <c:v>5.2007165601754224</c:v>
                </c:pt>
                <c:pt idx="1494">
                  <c:v>6.7334591442337857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2.2550422188344244</c:v>
                </c:pt>
                <c:pt idx="1518">
                  <c:v>14.089803925341906</c:v>
                </c:pt>
                <c:pt idx="1519">
                  <c:v>14.596915618677921</c:v>
                </c:pt>
                <c:pt idx="1520">
                  <c:v>4.1148153904002909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1.0517873148194121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12.363793434638877</c:v>
                </c:pt>
                <c:pt idx="1532">
                  <c:v>14.864944534374372</c:v>
                </c:pt>
                <c:pt idx="1533">
                  <c:v>0</c:v>
                </c:pt>
                <c:pt idx="1534">
                  <c:v>0</c:v>
                </c:pt>
                <c:pt idx="1535">
                  <c:v>2.5424205909891383E-2</c:v>
                </c:pt>
                <c:pt idx="1536">
                  <c:v>2.4020347583562507</c:v>
                </c:pt>
                <c:pt idx="1537">
                  <c:v>9.9468675567465592</c:v>
                </c:pt>
                <c:pt idx="1538">
                  <c:v>1.5453495592186095</c:v>
                </c:pt>
                <c:pt idx="1539">
                  <c:v>1.0050575486269959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6.3819053338135951</c:v>
                </c:pt>
                <c:pt idx="1544">
                  <c:v>6.9135728367091778</c:v>
                </c:pt>
                <c:pt idx="1545">
                  <c:v>5.5455415586451702</c:v>
                </c:pt>
                <c:pt idx="1546">
                  <c:v>2.2688769838632274</c:v>
                </c:pt>
                <c:pt idx="1547">
                  <c:v>3.8691419547270129</c:v>
                </c:pt>
                <c:pt idx="1548">
                  <c:v>9.8249928498732295</c:v>
                </c:pt>
                <c:pt idx="1549">
                  <c:v>6.2409580515161531</c:v>
                </c:pt>
                <c:pt idx="1550">
                  <c:v>2.1488921661208691</c:v>
                </c:pt>
                <c:pt idx="1551">
                  <c:v>6.5163004070580366E-3</c:v>
                </c:pt>
                <c:pt idx="1552">
                  <c:v>0.74314156381361252</c:v>
                </c:pt>
                <c:pt idx="1553">
                  <c:v>1.6055956327477314</c:v>
                </c:pt>
                <c:pt idx="1554">
                  <c:v>0.53529637110175066</c:v>
                </c:pt>
                <c:pt idx="1555">
                  <c:v>0</c:v>
                </c:pt>
                <c:pt idx="1556">
                  <c:v>0</c:v>
                </c:pt>
                <c:pt idx="1557">
                  <c:v>0.67760602199521613</c:v>
                </c:pt>
                <c:pt idx="1558">
                  <c:v>0.83392018831994286</c:v>
                </c:pt>
                <c:pt idx="1559">
                  <c:v>0.68647808201310823</c:v>
                </c:pt>
                <c:pt idx="1560">
                  <c:v>0.51648763661159591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0.27566783895945302</c:v>
                </c:pt>
                <c:pt idx="1565">
                  <c:v>2.2145177033489909</c:v>
                </c:pt>
                <c:pt idx="1566">
                  <c:v>3.0589560693692097</c:v>
                </c:pt>
                <c:pt idx="1567">
                  <c:v>3.5664696403415861</c:v>
                </c:pt>
                <c:pt idx="1568">
                  <c:v>0.26647353308148353</c:v>
                </c:pt>
                <c:pt idx="1569">
                  <c:v>0</c:v>
                </c:pt>
                <c:pt idx="1570">
                  <c:v>0</c:v>
                </c:pt>
                <c:pt idx="1571">
                  <c:v>0.24790273287720585</c:v>
                </c:pt>
                <c:pt idx="1572">
                  <c:v>0.18949040706230566</c:v>
                </c:pt>
                <c:pt idx="1573">
                  <c:v>0</c:v>
                </c:pt>
                <c:pt idx="1574">
                  <c:v>0.10944908993648814</c:v>
                </c:pt>
                <c:pt idx="1575">
                  <c:v>0.54826088020210739</c:v>
                </c:pt>
                <c:pt idx="1576">
                  <c:v>0.75635344479860367</c:v>
                </c:pt>
                <c:pt idx="1577">
                  <c:v>0.93135606877679167</c:v>
                </c:pt>
                <c:pt idx="1578">
                  <c:v>0.65909689551426764</c:v>
                </c:pt>
                <c:pt idx="1579">
                  <c:v>0.62445614098732871</c:v>
                </c:pt>
                <c:pt idx="1580">
                  <c:v>0.69011292380343825</c:v>
                </c:pt>
                <c:pt idx="1581">
                  <c:v>1.1098587452345436</c:v>
                </c:pt>
                <c:pt idx="1582">
                  <c:v>1.0923584828367245</c:v>
                </c:pt>
                <c:pt idx="1583">
                  <c:v>0.20698004860883668</c:v>
                </c:pt>
                <c:pt idx="1584">
                  <c:v>5.2796672734123987E-2</c:v>
                </c:pt>
                <c:pt idx="1585">
                  <c:v>3.1720679934832234E-2</c:v>
                </c:pt>
                <c:pt idx="1586">
                  <c:v>0</c:v>
                </c:pt>
                <c:pt idx="1587">
                  <c:v>2.4345809828899358E-2</c:v>
                </c:pt>
                <c:pt idx="1588">
                  <c:v>9.6224497515250682E-2</c:v>
                </c:pt>
                <c:pt idx="1589">
                  <c:v>2.4434570593900556E-2</c:v>
                </c:pt>
                <c:pt idx="1590">
                  <c:v>2.6886065445437257E-2</c:v>
                </c:pt>
                <c:pt idx="1591">
                  <c:v>9.9566080637895224E-2</c:v>
                </c:pt>
                <c:pt idx="1592">
                  <c:v>0.11628942623922492</c:v>
                </c:pt>
                <c:pt idx="1593">
                  <c:v>0.21301193520987372</c:v>
                </c:pt>
                <c:pt idx="1594">
                  <c:v>0.24630931587266316</c:v>
                </c:pt>
                <c:pt idx="1595">
                  <c:v>0.16485714840318946</c:v>
                </c:pt>
                <c:pt idx="1596">
                  <c:v>8.7248217826217611E-2</c:v>
                </c:pt>
                <c:pt idx="1597">
                  <c:v>5.6861081720584641E-2</c:v>
                </c:pt>
                <c:pt idx="1598">
                  <c:v>4.982945300617949E-2</c:v>
                </c:pt>
                <c:pt idx="1599">
                  <c:v>4.0414943676357487E-3</c:v>
                </c:pt>
                <c:pt idx="1600">
                  <c:v>6.2486469516407159E-3</c:v>
                </c:pt>
                <c:pt idx="1601">
                  <c:v>0</c:v>
                </c:pt>
                <c:pt idx="1602">
                  <c:v>0</c:v>
                </c:pt>
                <c:pt idx="1603">
                  <c:v>1.0706163952381121E-3</c:v>
                </c:pt>
                <c:pt idx="1604">
                  <c:v>5.4169008363383602E-3</c:v>
                </c:pt>
                <c:pt idx="1605">
                  <c:v>1.0533412899912066E-2</c:v>
                </c:pt>
                <c:pt idx="1606">
                  <c:v>4.6853840289265321E-3</c:v>
                </c:pt>
                <c:pt idx="1607">
                  <c:v>8.8080503016568796E-3</c:v>
                </c:pt>
                <c:pt idx="1608">
                  <c:v>1.0071017291543048E-2</c:v>
                </c:pt>
                <c:pt idx="1609">
                  <c:v>8.0693538724784242E-3</c:v>
                </c:pt>
                <c:pt idx="1610">
                  <c:v>1.1248624263637423E-2</c:v>
                </c:pt>
                <c:pt idx="1611">
                  <c:v>1.270655512046219E-2</c:v>
                </c:pt>
                <c:pt idx="1612">
                  <c:v>1.3944420942294535E-2</c:v>
                </c:pt>
                <c:pt idx="1613">
                  <c:v>1.5154778634752833E-2</c:v>
                </c:pt>
                <c:pt idx="1614">
                  <c:v>7.5928024661162784E-3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5.5508078072826266E-3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4.6102146588690232E-3</c:v>
                </c:pt>
                <c:pt idx="1754">
                  <c:v>2.9977459646777145E-3</c:v>
                </c:pt>
                <c:pt idx="1755">
                  <c:v>0</c:v>
                </c:pt>
                <c:pt idx="1756">
                  <c:v>0</c:v>
                </c:pt>
                <c:pt idx="1757">
                  <c:v>4.0237648965960647E-3</c:v>
                </c:pt>
                <c:pt idx="1758">
                  <c:v>2.6886065445437275E-2</c:v>
                </c:pt>
                <c:pt idx="1759">
                  <c:v>6.2522510374975901E-2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3.1418100498118262E-3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6.5708580345018239E-3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4.5124961531545667E-2</c:v>
                </c:pt>
                <c:pt idx="1787">
                  <c:v>0</c:v>
                </c:pt>
                <c:pt idx="1788">
                  <c:v>3.5414676125315125E-2</c:v>
                </c:pt>
                <c:pt idx="1789">
                  <c:v>0</c:v>
                </c:pt>
                <c:pt idx="1790">
                  <c:v>8.7682606374065691E-2</c:v>
                </c:pt>
                <c:pt idx="1791">
                  <c:v>0</c:v>
                </c:pt>
                <c:pt idx="1792">
                  <c:v>0.41024360823565043</c:v>
                </c:pt>
                <c:pt idx="1793">
                  <c:v>0.62568900518181625</c:v>
                </c:pt>
                <c:pt idx="1794">
                  <c:v>2.946903900402632E-2</c:v>
                </c:pt>
                <c:pt idx="1795">
                  <c:v>0.22689638259910436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0.14138490608395846</c:v>
                </c:pt>
                <c:pt idx="1803">
                  <c:v>0</c:v>
                </c:pt>
                <c:pt idx="1804">
                  <c:v>0</c:v>
                </c:pt>
                <c:pt idx="1805">
                  <c:v>1.5144593967730051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0.10996603806530102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0.13974163497122905</c:v>
                </c:pt>
                <c:pt idx="1815">
                  <c:v>1.839371759299075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0.20422264212127333</c:v>
                </c:pt>
                <c:pt idx="1824">
                  <c:v>0</c:v>
                </c:pt>
                <c:pt idx="1825">
                  <c:v>1.9350396947432711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0.10996603806530102</c:v>
                </c:pt>
                <c:pt idx="1831">
                  <c:v>4.3679617697873905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9.4256604055972304E-2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9.4256604055972304E-2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5.5534073610218737</c:v>
                </c:pt>
                <c:pt idx="1852">
                  <c:v>1.6955550734007221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0.33831837082490324</c:v>
                </c:pt>
                <c:pt idx="1864">
                  <c:v>0.13296464945495828</c:v>
                </c:pt>
                <c:pt idx="1865">
                  <c:v>0</c:v>
                </c:pt>
                <c:pt idx="1866">
                  <c:v>0</c:v>
                </c:pt>
                <c:pt idx="1867">
                  <c:v>1.5709434009328716E-2</c:v>
                </c:pt>
                <c:pt idx="1868">
                  <c:v>9.1156916788073541E-2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0.15709434009328718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10.273580537922118</c:v>
                </c:pt>
                <c:pt idx="1879">
                  <c:v>6.4886856879933079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2.4537133718273476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2.7062846644962222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0.70240774922317017</c:v>
                </c:pt>
                <c:pt idx="1898">
                  <c:v>0</c:v>
                </c:pt>
                <c:pt idx="1899">
                  <c:v>0.82683939219994285</c:v>
                </c:pt>
                <c:pt idx="1900">
                  <c:v>9.2074333838811366</c:v>
                </c:pt>
                <c:pt idx="1901">
                  <c:v>7.1083635527304185</c:v>
                </c:pt>
                <c:pt idx="1902">
                  <c:v>6.6324023510062027</c:v>
                </c:pt>
                <c:pt idx="1903">
                  <c:v>6.512585883986139</c:v>
                </c:pt>
                <c:pt idx="1904">
                  <c:v>2.4114326041414977</c:v>
                </c:pt>
                <c:pt idx="1905">
                  <c:v>1.2801049087268872</c:v>
                </c:pt>
                <c:pt idx="1906">
                  <c:v>3.2659518786226616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0.59420549344739337</c:v>
                </c:pt>
                <c:pt idx="1912">
                  <c:v>2.8386922413820801</c:v>
                </c:pt>
                <c:pt idx="1913">
                  <c:v>3.7493265389066353</c:v>
                </c:pt>
                <c:pt idx="1914">
                  <c:v>5.5278080497374606</c:v>
                </c:pt>
                <c:pt idx="1915">
                  <c:v>7.8915356261641341</c:v>
                </c:pt>
                <c:pt idx="1916">
                  <c:v>1.6762374806055993</c:v>
                </c:pt>
                <c:pt idx="1917">
                  <c:v>0.81397091606424277</c:v>
                </c:pt>
                <c:pt idx="1918">
                  <c:v>3.9291850558473587</c:v>
                </c:pt>
                <c:pt idx="1919">
                  <c:v>1.4322356938960241</c:v>
                </c:pt>
                <c:pt idx="1920">
                  <c:v>2.0454317725351143</c:v>
                </c:pt>
                <c:pt idx="1921">
                  <c:v>2.8647926649737525</c:v>
                </c:pt>
                <c:pt idx="1922">
                  <c:v>0</c:v>
                </c:pt>
                <c:pt idx="1923">
                  <c:v>0</c:v>
                </c:pt>
                <c:pt idx="1924">
                  <c:v>1.8730873312617873</c:v>
                </c:pt>
                <c:pt idx="1925">
                  <c:v>1.1054002569517951</c:v>
                </c:pt>
                <c:pt idx="1926">
                  <c:v>1.7849449283572074</c:v>
                </c:pt>
                <c:pt idx="1927">
                  <c:v>3.0900214397588934</c:v>
                </c:pt>
                <c:pt idx="1928">
                  <c:v>0.71796521294381066</c:v>
                </c:pt>
                <c:pt idx="1929">
                  <c:v>2.4465610394114146</c:v>
                </c:pt>
                <c:pt idx="1930">
                  <c:v>1.0805012256054292</c:v>
                </c:pt>
                <c:pt idx="1931">
                  <c:v>2.1416697322671405</c:v>
                </c:pt>
                <c:pt idx="1932">
                  <c:v>7.6879685099347742E-2</c:v>
                </c:pt>
                <c:pt idx="1933">
                  <c:v>0.11834256961713453</c:v>
                </c:pt>
                <c:pt idx="1934">
                  <c:v>0</c:v>
                </c:pt>
                <c:pt idx="1935">
                  <c:v>0.96929676917411489</c:v>
                </c:pt>
                <c:pt idx="1936">
                  <c:v>0.30322800701313207</c:v>
                </c:pt>
                <c:pt idx="1937">
                  <c:v>0.4718251149272546</c:v>
                </c:pt>
                <c:pt idx="1938">
                  <c:v>0.91735585885853654</c:v>
                </c:pt>
                <c:pt idx="1939">
                  <c:v>1.1973600572236376</c:v>
                </c:pt>
                <c:pt idx="1940">
                  <c:v>0.49241476670516166</c:v>
                </c:pt>
                <c:pt idx="1941">
                  <c:v>0.85785496670595252</c:v>
                </c:pt>
                <c:pt idx="1942">
                  <c:v>1.0243582071089383</c:v>
                </c:pt>
                <c:pt idx="1943">
                  <c:v>0.20078677939472414</c:v>
                </c:pt>
                <c:pt idx="1944">
                  <c:v>0.13887856531191028</c:v>
                </c:pt>
                <c:pt idx="1945">
                  <c:v>0.13384187280951984</c:v>
                </c:pt>
                <c:pt idx="1946">
                  <c:v>0.15365756515874035</c:v>
                </c:pt>
                <c:pt idx="1947">
                  <c:v>0.19543118686790786</c:v>
                </c:pt>
                <c:pt idx="1948">
                  <c:v>0.19061115359377312</c:v>
                </c:pt>
                <c:pt idx="1949">
                  <c:v>0.20148397663681875</c:v>
                </c:pt>
                <c:pt idx="1950">
                  <c:v>7.8843184928693397E-2</c:v>
                </c:pt>
                <c:pt idx="1951">
                  <c:v>0.11563285821834428</c:v>
                </c:pt>
                <c:pt idx="1952">
                  <c:v>0.12982731003554193</c:v>
                </c:pt>
                <c:pt idx="1953">
                  <c:v>8.5558397991117668E-2</c:v>
                </c:pt>
                <c:pt idx="1954">
                  <c:v>1.3739210297164109E-3</c:v>
                </c:pt>
                <c:pt idx="1955">
                  <c:v>0</c:v>
                </c:pt>
                <c:pt idx="1956">
                  <c:v>0</c:v>
                </c:pt>
                <c:pt idx="1957">
                  <c:v>3.5197339237334128E-3</c:v>
                </c:pt>
                <c:pt idx="1958">
                  <c:v>7.408363324093439E-3</c:v>
                </c:pt>
                <c:pt idx="1959">
                  <c:v>1.1688754333622257E-2</c:v>
                </c:pt>
                <c:pt idx="1960">
                  <c:v>1.2293933179851408E-2</c:v>
                </c:pt>
                <c:pt idx="1961">
                  <c:v>6.2580226390690375E-3</c:v>
                </c:pt>
                <c:pt idx="1962">
                  <c:v>5.2793601894680978E-3</c:v>
                </c:pt>
                <c:pt idx="1963">
                  <c:v>5.2285595515465678E-3</c:v>
                </c:pt>
                <c:pt idx="1964">
                  <c:v>9.0505619702185222E-3</c:v>
                </c:pt>
                <c:pt idx="1965">
                  <c:v>8.5100077430934253E-3</c:v>
                </c:pt>
                <c:pt idx="1966">
                  <c:v>4.166203618325074E-4</c:v>
                </c:pt>
                <c:pt idx="1967">
                  <c:v>2.9387009111483458E-3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1.287515703008399E-3</c:v>
                </c:pt>
                <c:pt idx="1983">
                  <c:v>5.4994252244605149E-3</c:v>
                </c:pt>
                <c:pt idx="1984">
                  <c:v>4.5601624393276146E-3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4.1262194061078284E-4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1.4585306676260122E-2</c:v>
                </c:pt>
                <c:pt idx="2133">
                  <c:v>0</c:v>
                </c:pt>
                <c:pt idx="2134">
                  <c:v>0</c:v>
                </c:pt>
                <c:pt idx="2135">
                  <c:v>0.15391648833972013</c:v>
                </c:pt>
                <c:pt idx="2136">
                  <c:v>0.43239604068501114</c:v>
                </c:pt>
                <c:pt idx="2137">
                  <c:v>3.2965532199716631E-2</c:v>
                </c:pt>
                <c:pt idx="2138">
                  <c:v>4.8324841697708162E-2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1.4822466134410637E-2</c:v>
                </c:pt>
                <c:pt idx="2144">
                  <c:v>5.1957806238754352E-2</c:v>
                </c:pt>
                <c:pt idx="2145">
                  <c:v>2.8060245682189885E-2</c:v>
                </c:pt>
                <c:pt idx="2146">
                  <c:v>1.3625189100908669E-3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1.5380200107325519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0.31210341206082021</c:v>
                </c:pt>
                <c:pt idx="2162">
                  <c:v>0.5752078257280776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1.3956752229972387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0.23623989759048653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0.15933743912257853</c:v>
                </c:pt>
                <c:pt idx="2181">
                  <c:v>0</c:v>
                </c:pt>
                <c:pt idx="2182">
                  <c:v>0</c:v>
                </c:pt>
                <c:pt idx="2183">
                  <c:v>0.92459389907405898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7.8547170046643591E-2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0.61266792636381995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3.2441872577454158</c:v>
                </c:pt>
                <c:pt idx="2234">
                  <c:v>23.335888907169</c:v>
                </c:pt>
                <c:pt idx="2235">
                  <c:v>25.996061978672358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4.7128302027986152E-2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0.20726254817846157</c:v>
                </c:pt>
                <c:pt idx="2254">
                  <c:v>0</c:v>
                </c:pt>
                <c:pt idx="2255">
                  <c:v>1.1357050318259412</c:v>
                </c:pt>
                <c:pt idx="2256">
                  <c:v>7.5626199494335067</c:v>
                </c:pt>
                <c:pt idx="2257">
                  <c:v>4.9015645249752051</c:v>
                </c:pt>
                <c:pt idx="2258">
                  <c:v>1.8426899007026782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1.3710999264836286</c:v>
                </c:pt>
                <c:pt idx="2264">
                  <c:v>0</c:v>
                </c:pt>
                <c:pt idx="2265">
                  <c:v>0</c:v>
                </c:pt>
                <c:pt idx="2266">
                  <c:v>2.6510429361791825</c:v>
                </c:pt>
                <c:pt idx="2267">
                  <c:v>13.214171780264021</c:v>
                </c:pt>
                <c:pt idx="2268">
                  <c:v>10.525677840832081</c:v>
                </c:pt>
                <c:pt idx="2269">
                  <c:v>5.5229952317922226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0.48590558577168363</c:v>
                </c:pt>
                <c:pt idx="2278">
                  <c:v>0.10071891413840997</c:v>
                </c:pt>
                <c:pt idx="2279">
                  <c:v>0.28983370940957909</c:v>
                </c:pt>
                <c:pt idx="2280">
                  <c:v>1.7751272107602174</c:v>
                </c:pt>
                <c:pt idx="2281">
                  <c:v>0.91832648312372467</c:v>
                </c:pt>
                <c:pt idx="2282">
                  <c:v>0.4014581124558621</c:v>
                </c:pt>
                <c:pt idx="2283">
                  <c:v>0</c:v>
                </c:pt>
                <c:pt idx="2284">
                  <c:v>0.62089890766218081</c:v>
                </c:pt>
                <c:pt idx="2285">
                  <c:v>0.47746025764890065</c:v>
                </c:pt>
                <c:pt idx="2286">
                  <c:v>0</c:v>
                </c:pt>
                <c:pt idx="2287">
                  <c:v>0.20134837996983415</c:v>
                </c:pt>
                <c:pt idx="2288">
                  <c:v>0.32763430918839936</c:v>
                </c:pt>
                <c:pt idx="2289">
                  <c:v>0.22506432578489116</c:v>
                </c:pt>
                <c:pt idx="2290">
                  <c:v>0.41254624665079825</c:v>
                </c:pt>
                <c:pt idx="2291">
                  <c:v>0.55144802065838672</c:v>
                </c:pt>
                <c:pt idx="2292">
                  <c:v>0</c:v>
                </c:pt>
                <c:pt idx="2293">
                  <c:v>4.5124961531545667E-2</c:v>
                </c:pt>
                <c:pt idx="2294">
                  <c:v>0.21276839845992809</c:v>
                </c:pt>
                <c:pt idx="2295">
                  <c:v>0.89865709983094155</c:v>
                </c:pt>
                <c:pt idx="2296">
                  <c:v>2.0514293130024352E-2</c:v>
                </c:pt>
                <c:pt idx="2297">
                  <c:v>0.21617084610424481</c:v>
                </c:pt>
                <c:pt idx="2298">
                  <c:v>0.41837405088849844</c:v>
                </c:pt>
                <c:pt idx="2299">
                  <c:v>7.6001473519903315E-2</c:v>
                </c:pt>
                <c:pt idx="2300">
                  <c:v>0</c:v>
                </c:pt>
                <c:pt idx="2301">
                  <c:v>0</c:v>
                </c:pt>
                <c:pt idx="2302">
                  <c:v>2.0444612265801345E-3</c:v>
                </c:pt>
                <c:pt idx="2303">
                  <c:v>0.1316422789085194</c:v>
                </c:pt>
                <c:pt idx="2304">
                  <c:v>0.14776641337924235</c:v>
                </c:pt>
                <c:pt idx="2305">
                  <c:v>6.8534485435759462E-2</c:v>
                </c:pt>
                <c:pt idx="2306">
                  <c:v>9.2116203314467099E-2</c:v>
                </c:pt>
                <c:pt idx="2307">
                  <c:v>0.14508861711583421</c:v>
                </c:pt>
                <c:pt idx="2308">
                  <c:v>0.10439144296486574</c:v>
                </c:pt>
                <c:pt idx="2309">
                  <c:v>1.6190530859972446E-2</c:v>
                </c:pt>
                <c:pt idx="2310">
                  <c:v>0</c:v>
                </c:pt>
                <c:pt idx="2311">
                  <c:v>7.4112330672053183E-3</c:v>
                </c:pt>
                <c:pt idx="2312">
                  <c:v>0.12473736551393205</c:v>
                </c:pt>
                <c:pt idx="2313">
                  <c:v>0.12045289149247899</c:v>
                </c:pt>
                <c:pt idx="2314">
                  <c:v>0.15687092067483016</c:v>
                </c:pt>
                <c:pt idx="2315">
                  <c:v>5.9959972983547515E-2</c:v>
                </c:pt>
                <c:pt idx="2316">
                  <c:v>3.8489374620173837E-3</c:v>
                </c:pt>
                <c:pt idx="2317">
                  <c:v>0</c:v>
                </c:pt>
                <c:pt idx="2318">
                  <c:v>7.401339008640569E-3</c:v>
                </c:pt>
                <c:pt idx="2319">
                  <c:v>2.5010391226888257E-3</c:v>
                </c:pt>
                <c:pt idx="2320">
                  <c:v>1.866730886710642E-3</c:v>
                </c:pt>
                <c:pt idx="2321">
                  <c:v>6.9750896553550865E-3</c:v>
                </c:pt>
                <c:pt idx="2322">
                  <c:v>7.7904776030563398E-3</c:v>
                </c:pt>
                <c:pt idx="2323">
                  <c:v>5.4994252244605158E-3</c:v>
                </c:pt>
                <c:pt idx="2324">
                  <c:v>8.4978113262322019E-3</c:v>
                </c:pt>
                <c:pt idx="2325">
                  <c:v>7.3424698925220111E-3</c:v>
                </c:pt>
                <c:pt idx="2326">
                  <c:v>5.7745065182010372E-3</c:v>
                </c:pt>
                <c:pt idx="2327">
                  <c:v>4.6515134984626725E-3</c:v>
                </c:pt>
                <c:pt idx="2328">
                  <c:v>0</c:v>
                </c:pt>
                <c:pt idx="2329">
                  <c:v>2.3910066051926176E-3</c:v>
                </c:pt>
                <c:pt idx="2330">
                  <c:v>4.8942463782313686E-3</c:v>
                </c:pt>
                <c:pt idx="2331">
                  <c:v>2.8036285458033997E-3</c:v>
                </c:pt>
                <c:pt idx="2332">
                  <c:v>4.8667382488573148E-3</c:v>
                </c:pt>
                <c:pt idx="2333">
                  <c:v>8.0851893856214198E-3</c:v>
                </c:pt>
                <c:pt idx="2334">
                  <c:v>1.0505904770538014E-2</c:v>
                </c:pt>
                <c:pt idx="2335">
                  <c:v>9.0010576528937025E-3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1.3754064687026093E-4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0.24500367356946331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8.732964724465872E-3</c:v>
                </c:pt>
                <c:pt idx="2504">
                  <c:v>0</c:v>
                </c:pt>
                <c:pt idx="2505">
                  <c:v>0</c:v>
                </c:pt>
                <c:pt idx="2506">
                  <c:v>0.45233653008999053</c:v>
                </c:pt>
                <c:pt idx="2507">
                  <c:v>0</c:v>
                </c:pt>
                <c:pt idx="2508">
                  <c:v>0</c:v>
                </c:pt>
                <c:pt idx="2509">
                  <c:v>0.12433973941511714</c:v>
                </c:pt>
                <c:pt idx="2510">
                  <c:v>0.28379068956832382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0.16577446124724859</c:v>
                </c:pt>
                <c:pt idx="2516">
                  <c:v>9.1853093347227091E-2</c:v>
                </c:pt>
                <c:pt idx="2517">
                  <c:v>0.21024185965048059</c:v>
                </c:pt>
                <c:pt idx="2518">
                  <c:v>0</c:v>
                </c:pt>
                <c:pt idx="2519">
                  <c:v>0</c:v>
                </c:pt>
                <c:pt idx="2520">
                  <c:v>0.42629120127714404</c:v>
                </c:pt>
                <c:pt idx="2521">
                  <c:v>3.5443441916856511</c:v>
                </c:pt>
                <c:pt idx="2522">
                  <c:v>6.2594171624503279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3.0684038509907312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0.46885253624463857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0.43994930226681456</c:v>
                </c:pt>
                <c:pt idx="2547">
                  <c:v>11.258336135981089</c:v>
                </c:pt>
                <c:pt idx="2548">
                  <c:v>0.23598850715614028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6-40A5-8BAD-70F5B4489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64900687"/>
        <c:axId val="864913583"/>
      </c:barChart>
      <c:lineChart>
        <c:grouping val="standard"/>
        <c:varyColors val="0"/>
        <c:ser>
          <c:idx val="0"/>
          <c:order val="0"/>
          <c:tx>
            <c:v>流出量(実測値)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キャリブレーション!$A$3:$A$2559</c:f>
              <c:numCache>
                <c:formatCode>m/d/yyyy</c:formatCode>
                <c:ptCount val="2557"/>
                <c:pt idx="0">
                  <c:v>40179</c:v>
                </c:pt>
                <c:pt idx="1">
                  <c:v>40180</c:v>
                </c:pt>
                <c:pt idx="2">
                  <c:v>40181</c:v>
                </c:pt>
                <c:pt idx="3">
                  <c:v>40182</c:v>
                </c:pt>
                <c:pt idx="4">
                  <c:v>40183</c:v>
                </c:pt>
                <c:pt idx="5">
                  <c:v>40184</c:v>
                </c:pt>
                <c:pt idx="6">
                  <c:v>40185</c:v>
                </c:pt>
                <c:pt idx="7">
                  <c:v>40186</c:v>
                </c:pt>
                <c:pt idx="8">
                  <c:v>40187</c:v>
                </c:pt>
                <c:pt idx="9">
                  <c:v>40188</c:v>
                </c:pt>
                <c:pt idx="10">
                  <c:v>40189</c:v>
                </c:pt>
                <c:pt idx="11">
                  <c:v>40190</c:v>
                </c:pt>
                <c:pt idx="12">
                  <c:v>40191</c:v>
                </c:pt>
                <c:pt idx="13">
                  <c:v>40192</c:v>
                </c:pt>
                <c:pt idx="14">
                  <c:v>40193</c:v>
                </c:pt>
                <c:pt idx="15">
                  <c:v>40194</c:v>
                </c:pt>
                <c:pt idx="16">
                  <c:v>40195</c:v>
                </c:pt>
                <c:pt idx="17">
                  <c:v>40196</c:v>
                </c:pt>
                <c:pt idx="18">
                  <c:v>40197</c:v>
                </c:pt>
                <c:pt idx="19">
                  <c:v>40198</c:v>
                </c:pt>
                <c:pt idx="20">
                  <c:v>40199</c:v>
                </c:pt>
                <c:pt idx="21">
                  <c:v>40200</c:v>
                </c:pt>
                <c:pt idx="22">
                  <c:v>40201</c:v>
                </c:pt>
                <c:pt idx="23">
                  <c:v>40202</c:v>
                </c:pt>
                <c:pt idx="24">
                  <c:v>40203</c:v>
                </c:pt>
                <c:pt idx="25">
                  <c:v>40204</c:v>
                </c:pt>
                <c:pt idx="26">
                  <c:v>40205</c:v>
                </c:pt>
                <c:pt idx="27">
                  <c:v>40206</c:v>
                </c:pt>
                <c:pt idx="28">
                  <c:v>40207</c:v>
                </c:pt>
                <c:pt idx="29">
                  <c:v>40208</c:v>
                </c:pt>
                <c:pt idx="30">
                  <c:v>40209</c:v>
                </c:pt>
                <c:pt idx="31">
                  <c:v>40210</c:v>
                </c:pt>
                <c:pt idx="32">
                  <c:v>40211</c:v>
                </c:pt>
                <c:pt idx="33">
                  <c:v>40212</c:v>
                </c:pt>
                <c:pt idx="34">
                  <c:v>40213</c:v>
                </c:pt>
                <c:pt idx="35">
                  <c:v>40214</c:v>
                </c:pt>
                <c:pt idx="36">
                  <c:v>40215</c:v>
                </c:pt>
                <c:pt idx="37">
                  <c:v>40216</c:v>
                </c:pt>
                <c:pt idx="38">
                  <c:v>40217</c:v>
                </c:pt>
                <c:pt idx="39">
                  <c:v>40218</c:v>
                </c:pt>
                <c:pt idx="40">
                  <c:v>40219</c:v>
                </c:pt>
                <c:pt idx="41">
                  <c:v>40220</c:v>
                </c:pt>
                <c:pt idx="42">
                  <c:v>40221</c:v>
                </c:pt>
                <c:pt idx="43">
                  <c:v>40222</c:v>
                </c:pt>
                <c:pt idx="44">
                  <c:v>40223</c:v>
                </c:pt>
                <c:pt idx="45">
                  <c:v>40224</c:v>
                </c:pt>
                <c:pt idx="46">
                  <c:v>40225</c:v>
                </c:pt>
                <c:pt idx="47">
                  <c:v>40226</c:v>
                </c:pt>
                <c:pt idx="48">
                  <c:v>40227</c:v>
                </c:pt>
                <c:pt idx="49">
                  <c:v>40228</c:v>
                </c:pt>
                <c:pt idx="50">
                  <c:v>40229</c:v>
                </c:pt>
                <c:pt idx="51">
                  <c:v>40230</c:v>
                </c:pt>
                <c:pt idx="52">
                  <c:v>40231</c:v>
                </c:pt>
                <c:pt idx="53">
                  <c:v>40232</c:v>
                </c:pt>
                <c:pt idx="54">
                  <c:v>40233</c:v>
                </c:pt>
                <c:pt idx="55">
                  <c:v>40234</c:v>
                </c:pt>
                <c:pt idx="56">
                  <c:v>40235</c:v>
                </c:pt>
                <c:pt idx="57">
                  <c:v>40236</c:v>
                </c:pt>
                <c:pt idx="58">
                  <c:v>40237</c:v>
                </c:pt>
                <c:pt idx="59">
                  <c:v>40238</c:v>
                </c:pt>
                <c:pt idx="60">
                  <c:v>40239</c:v>
                </c:pt>
                <c:pt idx="61">
                  <c:v>40240</c:v>
                </c:pt>
                <c:pt idx="62">
                  <c:v>40241</c:v>
                </c:pt>
                <c:pt idx="63">
                  <c:v>40242</c:v>
                </c:pt>
                <c:pt idx="64">
                  <c:v>40243</c:v>
                </c:pt>
                <c:pt idx="65">
                  <c:v>40244</c:v>
                </c:pt>
                <c:pt idx="66">
                  <c:v>40245</c:v>
                </c:pt>
                <c:pt idx="67">
                  <c:v>40246</c:v>
                </c:pt>
                <c:pt idx="68">
                  <c:v>40247</c:v>
                </c:pt>
                <c:pt idx="69">
                  <c:v>40248</c:v>
                </c:pt>
                <c:pt idx="70">
                  <c:v>40249</c:v>
                </c:pt>
                <c:pt idx="71">
                  <c:v>40250</c:v>
                </c:pt>
                <c:pt idx="72">
                  <c:v>40251</c:v>
                </c:pt>
                <c:pt idx="73">
                  <c:v>40252</c:v>
                </c:pt>
                <c:pt idx="74">
                  <c:v>40253</c:v>
                </c:pt>
                <c:pt idx="75">
                  <c:v>40254</c:v>
                </c:pt>
                <c:pt idx="76">
                  <c:v>40255</c:v>
                </c:pt>
                <c:pt idx="77">
                  <c:v>40256</c:v>
                </c:pt>
                <c:pt idx="78">
                  <c:v>40257</c:v>
                </c:pt>
                <c:pt idx="79">
                  <c:v>40258</c:v>
                </c:pt>
                <c:pt idx="80">
                  <c:v>40259</c:v>
                </c:pt>
                <c:pt idx="81">
                  <c:v>40260</c:v>
                </c:pt>
                <c:pt idx="82">
                  <c:v>40261</c:v>
                </c:pt>
                <c:pt idx="83">
                  <c:v>40262</c:v>
                </c:pt>
                <c:pt idx="84">
                  <c:v>40263</c:v>
                </c:pt>
                <c:pt idx="85">
                  <c:v>40264</c:v>
                </c:pt>
                <c:pt idx="86">
                  <c:v>40265</c:v>
                </c:pt>
                <c:pt idx="87">
                  <c:v>40266</c:v>
                </c:pt>
                <c:pt idx="88">
                  <c:v>40267</c:v>
                </c:pt>
                <c:pt idx="89">
                  <c:v>40268</c:v>
                </c:pt>
                <c:pt idx="90">
                  <c:v>40269</c:v>
                </c:pt>
                <c:pt idx="91">
                  <c:v>40270</c:v>
                </c:pt>
                <c:pt idx="92">
                  <c:v>40271</c:v>
                </c:pt>
                <c:pt idx="93">
                  <c:v>40272</c:v>
                </c:pt>
                <c:pt idx="94">
                  <c:v>40273</c:v>
                </c:pt>
                <c:pt idx="95">
                  <c:v>40274</c:v>
                </c:pt>
                <c:pt idx="96">
                  <c:v>40275</c:v>
                </c:pt>
                <c:pt idx="97">
                  <c:v>40276</c:v>
                </c:pt>
                <c:pt idx="98">
                  <c:v>40277</c:v>
                </c:pt>
                <c:pt idx="99">
                  <c:v>40278</c:v>
                </c:pt>
                <c:pt idx="100">
                  <c:v>40279</c:v>
                </c:pt>
                <c:pt idx="101">
                  <c:v>40280</c:v>
                </c:pt>
                <c:pt idx="102">
                  <c:v>40281</c:v>
                </c:pt>
                <c:pt idx="103">
                  <c:v>40282</c:v>
                </c:pt>
                <c:pt idx="104">
                  <c:v>40283</c:v>
                </c:pt>
                <c:pt idx="105">
                  <c:v>40284</c:v>
                </c:pt>
                <c:pt idx="106">
                  <c:v>40285</c:v>
                </c:pt>
                <c:pt idx="107">
                  <c:v>40286</c:v>
                </c:pt>
                <c:pt idx="108">
                  <c:v>40287</c:v>
                </c:pt>
                <c:pt idx="109">
                  <c:v>40288</c:v>
                </c:pt>
                <c:pt idx="110">
                  <c:v>40289</c:v>
                </c:pt>
                <c:pt idx="111">
                  <c:v>40290</c:v>
                </c:pt>
                <c:pt idx="112">
                  <c:v>40291</c:v>
                </c:pt>
                <c:pt idx="113">
                  <c:v>40292</c:v>
                </c:pt>
                <c:pt idx="114">
                  <c:v>40293</c:v>
                </c:pt>
                <c:pt idx="115">
                  <c:v>40294</c:v>
                </c:pt>
                <c:pt idx="116">
                  <c:v>40295</c:v>
                </c:pt>
                <c:pt idx="117">
                  <c:v>40296</c:v>
                </c:pt>
                <c:pt idx="118">
                  <c:v>40297</c:v>
                </c:pt>
                <c:pt idx="119">
                  <c:v>40298</c:v>
                </c:pt>
                <c:pt idx="120">
                  <c:v>40299</c:v>
                </c:pt>
                <c:pt idx="121">
                  <c:v>40300</c:v>
                </c:pt>
                <c:pt idx="122">
                  <c:v>40301</c:v>
                </c:pt>
                <c:pt idx="123">
                  <c:v>40302</c:v>
                </c:pt>
                <c:pt idx="124">
                  <c:v>40303</c:v>
                </c:pt>
                <c:pt idx="125">
                  <c:v>40304</c:v>
                </c:pt>
                <c:pt idx="126">
                  <c:v>40305</c:v>
                </c:pt>
                <c:pt idx="127">
                  <c:v>40306</c:v>
                </c:pt>
                <c:pt idx="128">
                  <c:v>40307</c:v>
                </c:pt>
                <c:pt idx="129">
                  <c:v>40308</c:v>
                </c:pt>
                <c:pt idx="130">
                  <c:v>40309</c:v>
                </c:pt>
                <c:pt idx="131">
                  <c:v>40310</c:v>
                </c:pt>
                <c:pt idx="132">
                  <c:v>40311</c:v>
                </c:pt>
                <c:pt idx="133">
                  <c:v>40312</c:v>
                </c:pt>
                <c:pt idx="134">
                  <c:v>40313</c:v>
                </c:pt>
                <c:pt idx="135">
                  <c:v>40314</c:v>
                </c:pt>
                <c:pt idx="136">
                  <c:v>40315</c:v>
                </c:pt>
                <c:pt idx="137">
                  <c:v>40316</c:v>
                </c:pt>
                <c:pt idx="138">
                  <c:v>40317</c:v>
                </c:pt>
                <c:pt idx="139">
                  <c:v>40318</c:v>
                </c:pt>
                <c:pt idx="140">
                  <c:v>40319</c:v>
                </c:pt>
                <c:pt idx="141">
                  <c:v>40320</c:v>
                </c:pt>
                <c:pt idx="142">
                  <c:v>40321</c:v>
                </c:pt>
                <c:pt idx="143">
                  <c:v>40322</c:v>
                </c:pt>
                <c:pt idx="144">
                  <c:v>40323</c:v>
                </c:pt>
                <c:pt idx="145">
                  <c:v>40324</c:v>
                </c:pt>
                <c:pt idx="146">
                  <c:v>40325</c:v>
                </c:pt>
                <c:pt idx="147">
                  <c:v>40326</c:v>
                </c:pt>
                <c:pt idx="148">
                  <c:v>40327</c:v>
                </c:pt>
                <c:pt idx="149">
                  <c:v>40328</c:v>
                </c:pt>
                <c:pt idx="150">
                  <c:v>40329</c:v>
                </c:pt>
                <c:pt idx="151">
                  <c:v>40330</c:v>
                </c:pt>
                <c:pt idx="152">
                  <c:v>40331</c:v>
                </c:pt>
                <c:pt idx="153">
                  <c:v>40332</c:v>
                </c:pt>
                <c:pt idx="154">
                  <c:v>40333</c:v>
                </c:pt>
                <c:pt idx="155">
                  <c:v>40334</c:v>
                </c:pt>
                <c:pt idx="156">
                  <c:v>40335</c:v>
                </c:pt>
                <c:pt idx="157">
                  <c:v>40336</c:v>
                </c:pt>
                <c:pt idx="158">
                  <c:v>40337</c:v>
                </c:pt>
                <c:pt idx="159">
                  <c:v>40338</c:v>
                </c:pt>
                <c:pt idx="160">
                  <c:v>40339</c:v>
                </c:pt>
                <c:pt idx="161">
                  <c:v>40340</c:v>
                </c:pt>
                <c:pt idx="162">
                  <c:v>40341</c:v>
                </c:pt>
                <c:pt idx="163">
                  <c:v>40342</c:v>
                </c:pt>
                <c:pt idx="164">
                  <c:v>40343</c:v>
                </c:pt>
                <c:pt idx="165">
                  <c:v>40344</c:v>
                </c:pt>
                <c:pt idx="166">
                  <c:v>40345</c:v>
                </c:pt>
                <c:pt idx="167">
                  <c:v>40346</c:v>
                </c:pt>
                <c:pt idx="168">
                  <c:v>40347</c:v>
                </c:pt>
                <c:pt idx="169">
                  <c:v>40348</c:v>
                </c:pt>
                <c:pt idx="170">
                  <c:v>40349</c:v>
                </c:pt>
                <c:pt idx="171">
                  <c:v>40350</c:v>
                </c:pt>
                <c:pt idx="172">
                  <c:v>40351</c:v>
                </c:pt>
                <c:pt idx="173">
                  <c:v>40352</c:v>
                </c:pt>
                <c:pt idx="174">
                  <c:v>40353</c:v>
                </c:pt>
                <c:pt idx="175">
                  <c:v>40354</c:v>
                </c:pt>
                <c:pt idx="176">
                  <c:v>40355</c:v>
                </c:pt>
                <c:pt idx="177">
                  <c:v>40356</c:v>
                </c:pt>
                <c:pt idx="178">
                  <c:v>40357</c:v>
                </c:pt>
                <c:pt idx="179">
                  <c:v>40358</c:v>
                </c:pt>
                <c:pt idx="180">
                  <c:v>40359</c:v>
                </c:pt>
                <c:pt idx="181">
                  <c:v>40360</c:v>
                </c:pt>
                <c:pt idx="182">
                  <c:v>40361</c:v>
                </c:pt>
                <c:pt idx="183">
                  <c:v>40362</c:v>
                </c:pt>
                <c:pt idx="184">
                  <c:v>40363</c:v>
                </c:pt>
                <c:pt idx="185">
                  <c:v>40364</c:v>
                </c:pt>
                <c:pt idx="186">
                  <c:v>40365</c:v>
                </c:pt>
                <c:pt idx="187">
                  <c:v>40366</c:v>
                </c:pt>
                <c:pt idx="188">
                  <c:v>40367</c:v>
                </c:pt>
                <c:pt idx="189">
                  <c:v>40368</c:v>
                </c:pt>
                <c:pt idx="190">
                  <c:v>40369</c:v>
                </c:pt>
                <c:pt idx="191">
                  <c:v>40370</c:v>
                </c:pt>
                <c:pt idx="192">
                  <c:v>40371</c:v>
                </c:pt>
                <c:pt idx="193">
                  <c:v>40372</c:v>
                </c:pt>
                <c:pt idx="194">
                  <c:v>40373</c:v>
                </c:pt>
                <c:pt idx="195">
                  <c:v>40374</c:v>
                </c:pt>
                <c:pt idx="196">
                  <c:v>40375</c:v>
                </c:pt>
                <c:pt idx="197">
                  <c:v>40376</c:v>
                </c:pt>
                <c:pt idx="198">
                  <c:v>40377</c:v>
                </c:pt>
                <c:pt idx="199">
                  <c:v>40378</c:v>
                </c:pt>
                <c:pt idx="200">
                  <c:v>40379</c:v>
                </c:pt>
                <c:pt idx="201">
                  <c:v>40380</c:v>
                </c:pt>
                <c:pt idx="202">
                  <c:v>40381</c:v>
                </c:pt>
                <c:pt idx="203">
                  <c:v>40382</c:v>
                </c:pt>
                <c:pt idx="204">
                  <c:v>40383</c:v>
                </c:pt>
                <c:pt idx="205">
                  <c:v>40384</c:v>
                </c:pt>
                <c:pt idx="206">
                  <c:v>40385</c:v>
                </c:pt>
                <c:pt idx="207">
                  <c:v>40386</c:v>
                </c:pt>
                <c:pt idx="208">
                  <c:v>40387</c:v>
                </c:pt>
                <c:pt idx="209">
                  <c:v>40388</c:v>
                </c:pt>
                <c:pt idx="210">
                  <c:v>40389</c:v>
                </c:pt>
                <c:pt idx="211">
                  <c:v>40390</c:v>
                </c:pt>
                <c:pt idx="212">
                  <c:v>40391</c:v>
                </c:pt>
                <c:pt idx="213">
                  <c:v>40392</c:v>
                </c:pt>
                <c:pt idx="214">
                  <c:v>40393</c:v>
                </c:pt>
                <c:pt idx="215">
                  <c:v>40394</c:v>
                </c:pt>
                <c:pt idx="216">
                  <c:v>40395</c:v>
                </c:pt>
                <c:pt idx="217">
                  <c:v>40396</c:v>
                </c:pt>
                <c:pt idx="218">
                  <c:v>40397</c:v>
                </c:pt>
                <c:pt idx="219">
                  <c:v>40398</c:v>
                </c:pt>
                <c:pt idx="220">
                  <c:v>40399</c:v>
                </c:pt>
                <c:pt idx="221">
                  <c:v>40400</c:v>
                </c:pt>
                <c:pt idx="222">
                  <c:v>40401</c:v>
                </c:pt>
                <c:pt idx="223">
                  <c:v>40402</c:v>
                </c:pt>
                <c:pt idx="224">
                  <c:v>40403</c:v>
                </c:pt>
                <c:pt idx="225">
                  <c:v>40404</c:v>
                </c:pt>
                <c:pt idx="226">
                  <c:v>40405</c:v>
                </c:pt>
                <c:pt idx="227">
                  <c:v>40406</c:v>
                </c:pt>
                <c:pt idx="228">
                  <c:v>40407</c:v>
                </c:pt>
                <c:pt idx="229">
                  <c:v>40408</c:v>
                </c:pt>
                <c:pt idx="230">
                  <c:v>40409</c:v>
                </c:pt>
                <c:pt idx="231">
                  <c:v>40410</c:v>
                </c:pt>
                <c:pt idx="232">
                  <c:v>40411</c:v>
                </c:pt>
                <c:pt idx="233">
                  <c:v>40412</c:v>
                </c:pt>
                <c:pt idx="234">
                  <c:v>40413</c:v>
                </c:pt>
                <c:pt idx="235">
                  <c:v>40414</c:v>
                </c:pt>
                <c:pt idx="236">
                  <c:v>40415</c:v>
                </c:pt>
                <c:pt idx="237">
                  <c:v>40416</c:v>
                </c:pt>
                <c:pt idx="238">
                  <c:v>40417</c:v>
                </c:pt>
                <c:pt idx="239">
                  <c:v>40418</c:v>
                </c:pt>
                <c:pt idx="240">
                  <c:v>40419</c:v>
                </c:pt>
                <c:pt idx="241">
                  <c:v>40420</c:v>
                </c:pt>
                <c:pt idx="242">
                  <c:v>40421</c:v>
                </c:pt>
                <c:pt idx="243">
                  <c:v>40422</c:v>
                </c:pt>
                <c:pt idx="244">
                  <c:v>40423</c:v>
                </c:pt>
                <c:pt idx="245">
                  <c:v>40424</c:v>
                </c:pt>
                <c:pt idx="246">
                  <c:v>40425</c:v>
                </c:pt>
                <c:pt idx="247">
                  <c:v>40426</c:v>
                </c:pt>
                <c:pt idx="248">
                  <c:v>40427</c:v>
                </c:pt>
                <c:pt idx="249">
                  <c:v>40428</c:v>
                </c:pt>
                <c:pt idx="250">
                  <c:v>40429</c:v>
                </c:pt>
                <c:pt idx="251">
                  <c:v>40430</c:v>
                </c:pt>
                <c:pt idx="252">
                  <c:v>40431</c:v>
                </c:pt>
                <c:pt idx="253">
                  <c:v>40432</c:v>
                </c:pt>
                <c:pt idx="254">
                  <c:v>40433</c:v>
                </c:pt>
                <c:pt idx="255">
                  <c:v>40434</c:v>
                </c:pt>
                <c:pt idx="256">
                  <c:v>40435</c:v>
                </c:pt>
                <c:pt idx="257">
                  <c:v>40436</c:v>
                </c:pt>
                <c:pt idx="258">
                  <c:v>40437</c:v>
                </c:pt>
                <c:pt idx="259">
                  <c:v>40438</c:v>
                </c:pt>
                <c:pt idx="260">
                  <c:v>40439</c:v>
                </c:pt>
                <c:pt idx="261">
                  <c:v>40440</c:v>
                </c:pt>
                <c:pt idx="262">
                  <c:v>40441</c:v>
                </c:pt>
                <c:pt idx="263">
                  <c:v>40442</c:v>
                </c:pt>
                <c:pt idx="264">
                  <c:v>40443</c:v>
                </c:pt>
                <c:pt idx="265">
                  <c:v>40444</c:v>
                </c:pt>
                <c:pt idx="266">
                  <c:v>40445</c:v>
                </c:pt>
                <c:pt idx="267">
                  <c:v>40446</c:v>
                </c:pt>
                <c:pt idx="268">
                  <c:v>40447</c:v>
                </c:pt>
                <c:pt idx="269">
                  <c:v>40448</c:v>
                </c:pt>
                <c:pt idx="270">
                  <c:v>40449</c:v>
                </c:pt>
                <c:pt idx="271">
                  <c:v>40450</c:v>
                </c:pt>
                <c:pt idx="272">
                  <c:v>40451</c:v>
                </c:pt>
                <c:pt idx="273">
                  <c:v>40452</c:v>
                </c:pt>
                <c:pt idx="274">
                  <c:v>40453</c:v>
                </c:pt>
                <c:pt idx="275">
                  <c:v>40454</c:v>
                </c:pt>
                <c:pt idx="276">
                  <c:v>40455</c:v>
                </c:pt>
                <c:pt idx="277">
                  <c:v>40456</c:v>
                </c:pt>
                <c:pt idx="278">
                  <c:v>40457</c:v>
                </c:pt>
                <c:pt idx="279">
                  <c:v>40458</c:v>
                </c:pt>
                <c:pt idx="280">
                  <c:v>40459</c:v>
                </c:pt>
                <c:pt idx="281">
                  <c:v>40460</c:v>
                </c:pt>
                <c:pt idx="282">
                  <c:v>40461</c:v>
                </c:pt>
                <c:pt idx="283">
                  <c:v>40462</c:v>
                </c:pt>
                <c:pt idx="284">
                  <c:v>40463</c:v>
                </c:pt>
                <c:pt idx="285">
                  <c:v>40464</c:v>
                </c:pt>
                <c:pt idx="286">
                  <c:v>40465</c:v>
                </c:pt>
                <c:pt idx="287">
                  <c:v>40466</c:v>
                </c:pt>
                <c:pt idx="288">
                  <c:v>40467</c:v>
                </c:pt>
                <c:pt idx="289">
                  <c:v>40468</c:v>
                </c:pt>
                <c:pt idx="290">
                  <c:v>40469</c:v>
                </c:pt>
                <c:pt idx="291">
                  <c:v>40470</c:v>
                </c:pt>
                <c:pt idx="292">
                  <c:v>40471</c:v>
                </c:pt>
                <c:pt idx="293">
                  <c:v>40472</c:v>
                </c:pt>
                <c:pt idx="294">
                  <c:v>40473</c:v>
                </c:pt>
                <c:pt idx="295">
                  <c:v>40474</c:v>
                </c:pt>
                <c:pt idx="296">
                  <c:v>40475</c:v>
                </c:pt>
                <c:pt idx="297">
                  <c:v>40476</c:v>
                </c:pt>
                <c:pt idx="298">
                  <c:v>40477</c:v>
                </c:pt>
                <c:pt idx="299">
                  <c:v>40478</c:v>
                </c:pt>
                <c:pt idx="300">
                  <c:v>40479</c:v>
                </c:pt>
                <c:pt idx="301">
                  <c:v>40480</c:v>
                </c:pt>
                <c:pt idx="302">
                  <c:v>40481</c:v>
                </c:pt>
                <c:pt idx="303">
                  <c:v>40482</c:v>
                </c:pt>
                <c:pt idx="304">
                  <c:v>40483</c:v>
                </c:pt>
                <c:pt idx="305">
                  <c:v>40484</c:v>
                </c:pt>
                <c:pt idx="306">
                  <c:v>40485</c:v>
                </c:pt>
                <c:pt idx="307">
                  <c:v>40486</c:v>
                </c:pt>
                <c:pt idx="308">
                  <c:v>40487</c:v>
                </c:pt>
                <c:pt idx="309">
                  <c:v>40488</c:v>
                </c:pt>
                <c:pt idx="310">
                  <c:v>40489</c:v>
                </c:pt>
                <c:pt idx="311">
                  <c:v>40490</c:v>
                </c:pt>
                <c:pt idx="312">
                  <c:v>40491</c:v>
                </c:pt>
                <c:pt idx="313">
                  <c:v>40492</c:v>
                </c:pt>
                <c:pt idx="314">
                  <c:v>40493</c:v>
                </c:pt>
                <c:pt idx="315">
                  <c:v>40494</c:v>
                </c:pt>
                <c:pt idx="316">
                  <c:v>40495</c:v>
                </c:pt>
                <c:pt idx="317">
                  <c:v>40496</c:v>
                </c:pt>
                <c:pt idx="318">
                  <c:v>40497</c:v>
                </c:pt>
                <c:pt idx="319">
                  <c:v>40498</c:v>
                </c:pt>
                <c:pt idx="320">
                  <c:v>40499</c:v>
                </c:pt>
                <c:pt idx="321">
                  <c:v>40500</c:v>
                </c:pt>
                <c:pt idx="322">
                  <c:v>40501</c:v>
                </c:pt>
                <c:pt idx="323">
                  <c:v>40502</c:v>
                </c:pt>
                <c:pt idx="324">
                  <c:v>40503</c:v>
                </c:pt>
                <c:pt idx="325">
                  <c:v>40504</c:v>
                </c:pt>
                <c:pt idx="326">
                  <c:v>40505</c:v>
                </c:pt>
                <c:pt idx="327">
                  <c:v>40506</c:v>
                </c:pt>
                <c:pt idx="328">
                  <c:v>40507</c:v>
                </c:pt>
                <c:pt idx="329">
                  <c:v>40508</c:v>
                </c:pt>
                <c:pt idx="330">
                  <c:v>40509</c:v>
                </c:pt>
                <c:pt idx="331">
                  <c:v>40510</c:v>
                </c:pt>
                <c:pt idx="332">
                  <c:v>40511</c:v>
                </c:pt>
                <c:pt idx="333">
                  <c:v>40512</c:v>
                </c:pt>
                <c:pt idx="334">
                  <c:v>40513</c:v>
                </c:pt>
                <c:pt idx="335">
                  <c:v>40514</c:v>
                </c:pt>
                <c:pt idx="336">
                  <c:v>40515</c:v>
                </c:pt>
                <c:pt idx="337">
                  <c:v>40516</c:v>
                </c:pt>
                <c:pt idx="338">
                  <c:v>40517</c:v>
                </c:pt>
                <c:pt idx="339">
                  <c:v>40518</c:v>
                </c:pt>
                <c:pt idx="340">
                  <c:v>40519</c:v>
                </c:pt>
                <c:pt idx="341">
                  <c:v>40520</c:v>
                </c:pt>
                <c:pt idx="342">
                  <c:v>40521</c:v>
                </c:pt>
                <c:pt idx="343">
                  <c:v>40522</c:v>
                </c:pt>
                <c:pt idx="344">
                  <c:v>40523</c:v>
                </c:pt>
                <c:pt idx="345">
                  <c:v>40524</c:v>
                </c:pt>
                <c:pt idx="346">
                  <c:v>40525</c:v>
                </c:pt>
                <c:pt idx="347">
                  <c:v>40526</c:v>
                </c:pt>
                <c:pt idx="348">
                  <c:v>40527</c:v>
                </c:pt>
                <c:pt idx="349">
                  <c:v>40528</c:v>
                </c:pt>
                <c:pt idx="350">
                  <c:v>40529</c:v>
                </c:pt>
                <c:pt idx="351">
                  <c:v>40530</c:v>
                </c:pt>
                <c:pt idx="352">
                  <c:v>40531</c:v>
                </c:pt>
                <c:pt idx="353">
                  <c:v>40532</c:v>
                </c:pt>
                <c:pt idx="354">
                  <c:v>40533</c:v>
                </c:pt>
                <c:pt idx="355">
                  <c:v>40534</c:v>
                </c:pt>
                <c:pt idx="356">
                  <c:v>40535</c:v>
                </c:pt>
                <c:pt idx="357">
                  <c:v>40536</c:v>
                </c:pt>
                <c:pt idx="358">
                  <c:v>40537</c:v>
                </c:pt>
                <c:pt idx="359">
                  <c:v>40538</c:v>
                </c:pt>
                <c:pt idx="360">
                  <c:v>40539</c:v>
                </c:pt>
                <c:pt idx="361">
                  <c:v>40540</c:v>
                </c:pt>
                <c:pt idx="362">
                  <c:v>40541</c:v>
                </c:pt>
                <c:pt idx="363">
                  <c:v>40542</c:v>
                </c:pt>
                <c:pt idx="364">
                  <c:v>40543</c:v>
                </c:pt>
                <c:pt idx="365">
                  <c:v>40544</c:v>
                </c:pt>
                <c:pt idx="366">
                  <c:v>40545</c:v>
                </c:pt>
                <c:pt idx="367">
                  <c:v>40546</c:v>
                </c:pt>
                <c:pt idx="368">
                  <c:v>40547</c:v>
                </c:pt>
                <c:pt idx="369">
                  <c:v>40548</c:v>
                </c:pt>
                <c:pt idx="370">
                  <c:v>40549</c:v>
                </c:pt>
                <c:pt idx="371">
                  <c:v>40550</c:v>
                </c:pt>
                <c:pt idx="372">
                  <c:v>40551</c:v>
                </c:pt>
                <c:pt idx="373">
                  <c:v>40552</c:v>
                </c:pt>
                <c:pt idx="374">
                  <c:v>40553</c:v>
                </c:pt>
                <c:pt idx="375">
                  <c:v>40554</c:v>
                </c:pt>
                <c:pt idx="376">
                  <c:v>40555</c:v>
                </c:pt>
                <c:pt idx="377">
                  <c:v>40556</c:v>
                </c:pt>
                <c:pt idx="378">
                  <c:v>40557</c:v>
                </c:pt>
                <c:pt idx="379">
                  <c:v>40558</c:v>
                </c:pt>
                <c:pt idx="380">
                  <c:v>40559</c:v>
                </c:pt>
                <c:pt idx="381">
                  <c:v>40560</c:v>
                </c:pt>
                <c:pt idx="382">
                  <c:v>40561</c:v>
                </c:pt>
                <c:pt idx="383">
                  <c:v>40562</c:v>
                </c:pt>
                <c:pt idx="384">
                  <c:v>40563</c:v>
                </c:pt>
                <c:pt idx="385">
                  <c:v>40564</c:v>
                </c:pt>
                <c:pt idx="386">
                  <c:v>40565</c:v>
                </c:pt>
                <c:pt idx="387">
                  <c:v>40566</c:v>
                </c:pt>
                <c:pt idx="388">
                  <c:v>40567</c:v>
                </c:pt>
                <c:pt idx="389">
                  <c:v>40568</c:v>
                </c:pt>
                <c:pt idx="390">
                  <c:v>40569</c:v>
                </c:pt>
                <c:pt idx="391">
                  <c:v>40570</c:v>
                </c:pt>
                <c:pt idx="392">
                  <c:v>40571</c:v>
                </c:pt>
                <c:pt idx="393">
                  <c:v>40572</c:v>
                </c:pt>
                <c:pt idx="394">
                  <c:v>40573</c:v>
                </c:pt>
                <c:pt idx="395">
                  <c:v>40574</c:v>
                </c:pt>
                <c:pt idx="396">
                  <c:v>40575</c:v>
                </c:pt>
                <c:pt idx="397">
                  <c:v>40576</c:v>
                </c:pt>
                <c:pt idx="398">
                  <c:v>40577</c:v>
                </c:pt>
                <c:pt idx="399">
                  <c:v>40578</c:v>
                </c:pt>
                <c:pt idx="400">
                  <c:v>40579</c:v>
                </c:pt>
                <c:pt idx="401">
                  <c:v>40580</c:v>
                </c:pt>
                <c:pt idx="402">
                  <c:v>40581</c:v>
                </c:pt>
                <c:pt idx="403">
                  <c:v>40582</c:v>
                </c:pt>
                <c:pt idx="404">
                  <c:v>40583</c:v>
                </c:pt>
                <c:pt idx="405">
                  <c:v>40584</c:v>
                </c:pt>
                <c:pt idx="406">
                  <c:v>40585</c:v>
                </c:pt>
                <c:pt idx="407">
                  <c:v>40586</c:v>
                </c:pt>
                <c:pt idx="408">
                  <c:v>40587</c:v>
                </c:pt>
                <c:pt idx="409">
                  <c:v>40588</c:v>
                </c:pt>
                <c:pt idx="410">
                  <c:v>40589</c:v>
                </c:pt>
                <c:pt idx="411">
                  <c:v>40590</c:v>
                </c:pt>
                <c:pt idx="412">
                  <c:v>40591</c:v>
                </c:pt>
                <c:pt idx="413">
                  <c:v>40592</c:v>
                </c:pt>
                <c:pt idx="414">
                  <c:v>40593</c:v>
                </c:pt>
                <c:pt idx="415">
                  <c:v>40594</c:v>
                </c:pt>
                <c:pt idx="416">
                  <c:v>40595</c:v>
                </c:pt>
                <c:pt idx="417">
                  <c:v>40596</c:v>
                </c:pt>
                <c:pt idx="418">
                  <c:v>40597</c:v>
                </c:pt>
                <c:pt idx="419">
                  <c:v>40598</c:v>
                </c:pt>
                <c:pt idx="420">
                  <c:v>40599</c:v>
                </c:pt>
                <c:pt idx="421">
                  <c:v>40600</c:v>
                </c:pt>
                <c:pt idx="422">
                  <c:v>40601</c:v>
                </c:pt>
                <c:pt idx="423">
                  <c:v>40602</c:v>
                </c:pt>
                <c:pt idx="424">
                  <c:v>40603</c:v>
                </c:pt>
                <c:pt idx="425">
                  <c:v>40604</c:v>
                </c:pt>
                <c:pt idx="426">
                  <c:v>40605</c:v>
                </c:pt>
                <c:pt idx="427">
                  <c:v>40606</c:v>
                </c:pt>
                <c:pt idx="428">
                  <c:v>40607</c:v>
                </c:pt>
                <c:pt idx="429">
                  <c:v>40608</c:v>
                </c:pt>
                <c:pt idx="430">
                  <c:v>40609</c:v>
                </c:pt>
                <c:pt idx="431">
                  <c:v>40610</c:v>
                </c:pt>
                <c:pt idx="432">
                  <c:v>40611</c:v>
                </c:pt>
                <c:pt idx="433">
                  <c:v>40612</c:v>
                </c:pt>
                <c:pt idx="434">
                  <c:v>40613</c:v>
                </c:pt>
                <c:pt idx="435">
                  <c:v>40614</c:v>
                </c:pt>
                <c:pt idx="436">
                  <c:v>40615</c:v>
                </c:pt>
                <c:pt idx="437">
                  <c:v>40616</c:v>
                </c:pt>
                <c:pt idx="438">
                  <c:v>40617</c:v>
                </c:pt>
                <c:pt idx="439">
                  <c:v>40618</c:v>
                </c:pt>
                <c:pt idx="440">
                  <c:v>40619</c:v>
                </c:pt>
                <c:pt idx="441">
                  <c:v>40620</c:v>
                </c:pt>
                <c:pt idx="442">
                  <c:v>40621</c:v>
                </c:pt>
                <c:pt idx="443">
                  <c:v>40622</c:v>
                </c:pt>
                <c:pt idx="444">
                  <c:v>40623</c:v>
                </c:pt>
                <c:pt idx="445">
                  <c:v>40624</c:v>
                </c:pt>
                <c:pt idx="446">
                  <c:v>40625</c:v>
                </c:pt>
                <c:pt idx="447">
                  <c:v>40626</c:v>
                </c:pt>
                <c:pt idx="448">
                  <c:v>40627</c:v>
                </c:pt>
                <c:pt idx="449">
                  <c:v>40628</c:v>
                </c:pt>
                <c:pt idx="450">
                  <c:v>40629</c:v>
                </c:pt>
                <c:pt idx="451">
                  <c:v>40630</c:v>
                </c:pt>
                <c:pt idx="452">
                  <c:v>40631</c:v>
                </c:pt>
                <c:pt idx="453">
                  <c:v>40632</c:v>
                </c:pt>
                <c:pt idx="454">
                  <c:v>40633</c:v>
                </c:pt>
                <c:pt idx="455">
                  <c:v>40634</c:v>
                </c:pt>
                <c:pt idx="456">
                  <c:v>40635</c:v>
                </c:pt>
                <c:pt idx="457">
                  <c:v>40636</c:v>
                </c:pt>
                <c:pt idx="458">
                  <c:v>40637</c:v>
                </c:pt>
                <c:pt idx="459">
                  <c:v>40638</c:v>
                </c:pt>
                <c:pt idx="460">
                  <c:v>40639</c:v>
                </c:pt>
                <c:pt idx="461">
                  <c:v>40640</c:v>
                </c:pt>
                <c:pt idx="462">
                  <c:v>40641</c:v>
                </c:pt>
                <c:pt idx="463">
                  <c:v>40642</c:v>
                </c:pt>
                <c:pt idx="464">
                  <c:v>40643</c:v>
                </c:pt>
                <c:pt idx="465">
                  <c:v>40644</c:v>
                </c:pt>
                <c:pt idx="466">
                  <c:v>40645</c:v>
                </c:pt>
                <c:pt idx="467">
                  <c:v>40646</c:v>
                </c:pt>
                <c:pt idx="468">
                  <c:v>40647</c:v>
                </c:pt>
                <c:pt idx="469">
                  <c:v>40648</c:v>
                </c:pt>
                <c:pt idx="470">
                  <c:v>40649</c:v>
                </c:pt>
                <c:pt idx="471">
                  <c:v>40650</c:v>
                </c:pt>
                <c:pt idx="472">
                  <c:v>40651</c:v>
                </c:pt>
                <c:pt idx="473">
                  <c:v>40652</c:v>
                </c:pt>
                <c:pt idx="474">
                  <c:v>40653</c:v>
                </c:pt>
                <c:pt idx="475">
                  <c:v>40654</c:v>
                </c:pt>
                <c:pt idx="476">
                  <c:v>40655</c:v>
                </c:pt>
                <c:pt idx="477">
                  <c:v>40656</c:v>
                </c:pt>
                <c:pt idx="478">
                  <c:v>40657</c:v>
                </c:pt>
                <c:pt idx="479">
                  <c:v>40658</c:v>
                </c:pt>
                <c:pt idx="480">
                  <c:v>40659</c:v>
                </c:pt>
                <c:pt idx="481">
                  <c:v>40660</c:v>
                </c:pt>
                <c:pt idx="482">
                  <c:v>40661</c:v>
                </c:pt>
                <c:pt idx="483">
                  <c:v>40662</c:v>
                </c:pt>
                <c:pt idx="484">
                  <c:v>40663</c:v>
                </c:pt>
                <c:pt idx="485">
                  <c:v>40664</c:v>
                </c:pt>
                <c:pt idx="486">
                  <c:v>40665</c:v>
                </c:pt>
                <c:pt idx="487">
                  <c:v>40666</c:v>
                </c:pt>
                <c:pt idx="488">
                  <c:v>40667</c:v>
                </c:pt>
                <c:pt idx="489">
                  <c:v>40668</c:v>
                </c:pt>
                <c:pt idx="490">
                  <c:v>40669</c:v>
                </c:pt>
                <c:pt idx="491">
                  <c:v>40670</c:v>
                </c:pt>
                <c:pt idx="492">
                  <c:v>40671</c:v>
                </c:pt>
                <c:pt idx="493">
                  <c:v>40672</c:v>
                </c:pt>
                <c:pt idx="494">
                  <c:v>40673</c:v>
                </c:pt>
                <c:pt idx="495">
                  <c:v>40674</c:v>
                </c:pt>
                <c:pt idx="496">
                  <c:v>40675</c:v>
                </c:pt>
                <c:pt idx="497">
                  <c:v>40676</c:v>
                </c:pt>
                <c:pt idx="498">
                  <c:v>40677</c:v>
                </c:pt>
                <c:pt idx="499">
                  <c:v>40678</c:v>
                </c:pt>
                <c:pt idx="500">
                  <c:v>40679</c:v>
                </c:pt>
                <c:pt idx="501">
                  <c:v>40680</c:v>
                </c:pt>
                <c:pt idx="502">
                  <c:v>40681</c:v>
                </c:pt>
                <c:pt idx="503">
                  <c:v>40682</c:v>
                </c:pt>
                <c:pt idx="504">
                  <c:v>40683</c:v>
                </c:pt>
                <c:pt idx="505">
                  <c:v>40684</c:v>
                </c:pt>
                <c:pt idx="506">
                  <c:v>40685</c:v>
                </c:pt>
                <c:pt idx="507">
                  <c:v>40686</c:v>
                </c:pt>
                <c:pt idx="508">
                  <c:v>40687</c:v>
                </c:pt>
                <c:pt idx="509">
                  <c:v>40688</c:v>
                </c:pt>
                <c:pt idx="510">
                  <c:v>40689</c:v>
                </c:pt>
                <c:pt idx="511">
                  <c:v>40690</c:v>
                </c:pt>
                <c:pt idx="512">
                  <c:v>40691</c:v>
                </c:pt>
                <c:pt idx="513">
                  <c:v>40692</c:v>
                </c:pt>
                <c:pt idx="514">
                  <c:v>40693</c:v>
                </c:pt>
                <c:pt idx="515">
                  <c:v>40694</c:v>
                </c:pt>
                <c:pt idx="516">
                  <c:v>40695</c:v>
                </c:pt>
                <c:pt idx="517">
                  <c:v>40696</c:v>
                </c:pt>
                <c:pt idx="518">
                  <c:v>40697</c:v>
                </c:pt>
                <c:pt idx="519">
                  <c:v>40698</c:v>
                </c:pt>
                <c:pt idx="520">
                  <c:v>40699</c:v>
                </c:pt>
                <c:pt idx="521">
                  <c:v>40700</c:v>
                </c:pt>
                <c:pt idx="522">
                  <c:v>40701</c:v>
                </c:pt>
                <c:pt idx="523">
                  <c:v>40702</c:v>
                </c:pt>
                <c:pt idx="524">
                  <c:v>40703</c:v>
                </c:pt>
                <c:pt idx="525">
                  <c:v>40704</c:v>
                </c:pt>
                <c:pt idx="526">
                  <c:v>40705</c:v>
                </c:pt>
                <c:pt idx="527">
                  <c:v>40706</c:v>
                </c:pt>
                <c:pt idx="528">
                  <c:v>40707</c:v>
                </c:pt>
                <c:pt idx="529">
                  <c:v>40708</c:v>
                </c:pt>
                <c:pt idx="530">
                  <c:v>40709</c:v>
                </c:pt>
                <c:pt idx="531">
                  <c:v>40710</c:v>
                </c:pt>
                <c:pt idx="532">
                  <c:v>40711</c:v>
                </c:pt>
                <c:pt idx="533">
                  <c:v>40712</c:v>
                </c:pt>
                <c:pt idx="534">
                  <c:v>40713</c:v>
                </c:pt>
                <c:pt idx="535">
                  <c:v>40714</c:v>
                </c:pt>
                <c:pt idx="536">
                  <c:v>40715</c:v>
                </c:pt>
                <c:pt idx="537">
                  <c:v>40716</c:v>
                </c:pt>
                <c:pt idx="538">
                  <c:v>40717</c:v>
                </c:pt>
                <c:pt idx="539">
                  <c:v>40718</c:v>
                </c:pt>
                <c:pt idx="540">
                  <c:v>40719</c:v>
                </c:pt>
                <c:pt idx="541">
                  <c:v>40720</c:v>
                </c:pt>
                <c:pt idx="542">
                  <c:v>40721</c:v>
                </c:pt>
                <c:pt idx="543">
                  <c:v>40722</c:v>
                </c:pt>
                <c:pt idx="544">
                  <c:v>40723</c:v>
                </c:pt>
                <c:pt idx="545">
                  <c:v>40724</c:v>
                </c:pt>
                <c:pt idx="546">
                  <c:v>40725</c:v>
                </c:pt>
                <c:pt idx="547">
                  <c:v>40726</c:v>
                </c:pt>
                <c:pt idx="548">
                  <c:v>40727</c:v>
                </c:pt>
                <c:pt idx="549">
                  <c:v>40728</c:v>
                </c:pt>
                <c:pt idx="550">
                  <c:v>40729</c:v>
                </c:pt>
                <c:pt idx="551">
                  <c:v>40730</c:v>
                </c:pt>
                <c:pt idx="552">
                  <c:v>40731</c:v>
                </c:pt>
                <c:pt idx="553">
                  <c:v>40732</c:v>
                </c:pt>
                <c:pt idx="554">
                  <c:v>40733</c:v>
                </c:pt>
                <c:pt idx="555">
                  <c:v>40734</c:v>
                </c:pt>
                <c:pt idx="556">
                  <c:v>40735</c:v>
                </c:pt>
                <c:pt idx="557">
                  <c:v>40736</c:v>
                </c:pt>
                <c:pt idx="558">
                  <c:v>40737</c:v>
                </c:pt>
                <c:pt idx="559">
                  <c:v>40738</c:v>
                </c:pt>
                <c:pt idx="560">
                  <c:v>40739</c:v>
                </c:pt>
                <c:pt idx="561">
                  <c:v>40740</c:v>
                </c:pt>
                <c:pt idx="562">
                  <c:v>40741</c:v>
                </c:pt>
                <c:pt idx="563">
                  <c:v>40742</c:v>
                </c:pt>
                <c:pt idx="564">
                  <c:v>40743</c:v>
                </c:pt>
                <c:pt idx="565">
                  <c:v>40744</c:v>
                </c:pt>
                <c:pt idx="566">
                  <c:v>40745</c:v>
                </c:pt>
                <c:pt idx="567">
                  <c:v>40746</c:v>
                </c:pt>
                <c:pt idx="568">
                  <c:v>40747</c:v>
                </c:pt>
                <c:pt idx="569">
                  <c:v>40748</c:v>
                </c:pt>
                <c:pt idx="570">
                  <c:v>40749</c:v>
                </c:pt>
                <c:pt idx="571">
                  <c:v>40750</c:v>
                </c:pt>
                <c:pt idx="572">
                  <c:v>40751</c:v>
                </c:pt>
                <c:pt idx="573">
                  <c:v>40752</c:v>
                </c:pt>
                <c:pt idx="574">
                  <c:v>40753</c:v>
                </c:pt>
                <c:pt idx="575">
                  <c:v>40754</c:v>
                </c:pt>
                <c:pt idx="576">
                  <c:v>40755</c:v>
                </c:pt>
                <c:pt idx="577">
                  <c:v>40756</c:v>
                </c:pt>
                <c:pt idx="578">
                  <c:v>40757</c:v>
                </c:pt>
                <c:pt idx="579">
                  <c:v>40758</c:v>
                </c:pt>
                <c:pt idx="580">
                  <c:v>40759</c:v>
                </c:pt>
                <c:pt idx="581">
                  <c:v>40760</c:v>
                </c:pt>
                <c:pt idx="582">
                  <c:v>40761</c:v>
                </c:pt>
                <c:pt idx="583">
                  <c:v>40762</c:v>
                </c:pt>
                <c:pt idx="584">
                  <c:v>40763</c:v>
                </c:pt>
                <c:pt idx="585">
                  <c:v>40764</c:v>
                </c:pt>
                <c:pt idx="586">
                  <c:v>40765</c:v>
                </c:pt>
                <c:pt idx="587">
                  <c:v>40766</c:v>
                </c:pt>
                <c:pt idx="588">
                  <c:v>40767</c:v>
                </c:pt>
                <c:pt idx="589">
                  <c:v>40768</c:v>
                </c:pt>
                <c:pt idx="590">
                  <c:v>40769</c:v>
                </c:pt>
                <c:pt idx="591">
                  <c:v>40770</c:v>
                </c:pt>
                <c:pt idx="592">
                  <c:v>40771</c:v>
                </c:pt>
                <c:pt idx="593">
                  <c:v>40772</c:v>
                </c:pt>
                <c:pt idx="594">
                  <c:v>40773</c:v>
                </c:pt>
                <c:pt idx="595">
                  <c:v>40774</c:v>
                </c:pt>
                <c:pt idx="596">
                  <c:v>40775</c:v>
                </c:pt>
                <c:pt idx="597">
                  <c:v>40776</c:v>
                </c:pt>
                <c:pt idx="598">
                  <c:v>40777</c:v>
                </c:pt>
                <c:pt idx="599">
                  <c:v>40778</c:v>
                </c:pt>
                <c:pt idx="600">
                  <c:v>40779</c:v>
                </c:pt>
                <c:pt idx="601">
                  <c:v>40780</c:v>
                </c:pt>
                <c:pt idx="602">
                  <c:v>40781</c:v>
                </c:pt>
                <c:pt idx="603">
                  <c:v>40782</c:v>
                </c:pt>
                <c:pt idx="604">
                  <c:v>40783</c:v>
                </c:pt>
                <c:pt idx="605">
                  <c:v>40784</c:v>
                </c:pt>
                <c:pt idx="606">
                  <c:v>40785</c:v>
                </c:pt>
                <c:pt idx="607">
                  <c:v>40786</c:v>
                </c:pt>
                <c:pt idx="608">
                  <c:v>40787</c:v>
                </c:pt>
                <c:pt idx="609">
                  <c:v>40788</c:v>
                </c:pt>
                <c:pt idx="610">
                  <c:v>40789</c:v>
                </c:pt>
                <c:pt idx="611">
                  <c:v>40790</c:v>
                </c:pt>
                <c:pt idx="612">
                  <c:v>40791</c:v>
                </c:pt>
                <c:pt idx="613">
                  <c:v>40792</c:v>
                </c:pt>
                <c:pt idx="614">
                  <c:v>40793</c:v>
                </c:pt>
                <c:pt idx="615">
                  <c:v>40794</c:v>
                </c:pt>
                <c:pt idx="616">
                  <c:v>40795</c:v>
                </c:pt>
                <c:pt idx="617">
                  <c:v>40796</c:v>
                </c:pt>
                <c:pt idx="618">
                  <c:v>40797</c:v>
                </c:pt>
                <c:pt idx="619">
                  <c:v>40798</c:v>
                </c:pt>
                <c:pt idx="620">
                  <c:v>40799</c:v>
                </c:pt>
                <c:pt idx="621">
                  <c:v>40800</c:v>
                </c:pt>
                <c:pt idx="622">
                  <c:v>40801</c:v>
                </c:pt>
                <c:pt idx="623">
                  <c:v>40802</c:v>
                </c:pt>
                <c:pt idx="624">
                  <c:v>40803</c:v>
                </c:pt>
                <c:pt idx="625">
                  <c:v>40804</c:v>
                </c:pt>
                <c:pt idx="626">
                  <c:v>40805</c:v>
                </c:pt>
                <c:pt idx="627">
                  <c:v>40806</c:v>
                </c:pt>
                <c:pt idx="628">
                  <c:v>40807</c:v>
                </c:pt>
                <c:pt idx="629">
                  <c:v>40808</c:v>
                </c:pt>
                <c:pt idx="630">
                  <c:v>40809</c:v>
                </c:pt>
                <c:pt idx="631">
                  <c:v>40810</c:v>
                </c:pt>
                <c:pt idx="632">
                  <c:v>40811</c:v>
                </c:pt>
                <c:pt idx="633">
                  <c:v>40812</c:v>
                </c:pt>
                <c:pt idx="634">
                  <c:v>40813</c:v>
                </c:pt>
                <c:pt idx="635">
                  <c:v>40814</c:v>
                </c:pt>
                <c:pt idx="636">
                  <c:v>40815</c:v>
                </c:pt>
                <c:pt idx="637">
                  <c:v>40816</c:v>
                </c:pt>
                <c:pt idx="638">
                  <c:v>40817</c:v>
                </c:pt>
                <c:pt idx="639">
                  <c:v>40818</c:v>
                </c:pt>
                <c:pt idx="640">
                  <c:v>40819</c:v>
                </c:pt>
                <c:pt idx="641">
                  <c:v>40820</c:v>
                </c:pt>
                <c:pt idx="642">
                  <c:v>40821</c:v>
                </c:pt>
                <c:pt idx="643">
                  <c:v>40822</c:v>
                </c:pt>
                <c:pt idx="644">
                  <c:v>40823</c:v>
                </c:pt>
                <c:pt idx="645">
                  <c:v>40824</c:v>
                </c:pt>
                <c:pt idx="646">
                  <c:v>40825</c:v>
                </c:pt>
                <c:pt idx="647">
                  <c:v>40826</c:v>
                </c:pt>
                <c:pt idx="648">
                  <c:v>40827</c:v>
                </c:pt>
                <c:pt idx="649">
                  <c:v>40828</c:v>
                </c:pt>
                <c:pt idx="650">
                  <c:v>40829</c:v>
                </c:pt>
                <c:pt idx="651">
                  <c:v>40830</c:v>
                </c:pt>
                <c:pt idx="652">
                  <c:v>40831</c:v>
                </c:pt>
                <c:pt idx="653">
                  <c:v>40832</c:v>
                </c:pt>
                <c:pt idx="654">
                  <c:v>40833</c:v>
                </c:pt>
                <c:pt idx="655">
                  <c:v>40834</c:v>
                </c:pt>
                <c:pt idx="656">
                  <c:v>40835</c:v>
                </c:pt>
                <c:pt idx="657">
                  <c:v>40836</c:v>
                </c:pt>
                <c:pt idx="658">
                  <c:v>40837</c:v>
                </c:pt>
                <c:pt idx="659">
                  <c:v>40838</c:v>
                </c:pt>
                <c:pt idx="660">
                  <c:v>40839</c:v>
                </c:pt>
                <c:pt idx="661">
                  <c:v>40840</c:v>
                </c:pt>
                <c:pt idx="662">
                  <c:v>40841</c:v>
                </c:pt>
                <c:pt idx="663">
                  <c:v>40842</c:v>
                </c:pt>
                <c:pt idx="664">
                  <c:v>40843</c:v>
                </c:pt>
                <c:pt idx="665">
                  <c:v>40844</c:v>
                </c:pt>
                <c:pt idx="666">
                  <c:v>40845</c:v>
                </c:pt>
                <c:pt idx="667">
                  <c:v>40846</c:v>
                </c:pt>
                <c:pt idx="668">
                  <c:v>40847</c:v>
                </c:pt>
                <c:pt idx="669">
                  <c:v>40848</c:v>
                </c:pt>
                <c:pt idx="670">
                  <c:v>40849</c:v>
                </c:pt>
                <c:pt idx="671">
                  <c:v>40850</c:v>
                </c:pt>
                <c:pt idx="672">
                  <c:v>40851</c:v>
                </c:pt>
                <c:pt idx="673">
                  <c:v>40852</c:v>
                </c:pt>
                <c:pt idx="674">
                  <c:v>40853</c:v>
                </c:pt>
                <c:pt idx="675">
                  <c:v>40854</c:v>
                </c:pt>
                <c:pt idx="676">
                  <c:v>40855</c:v>
                </c:pt>
                <c:pt idx="677">
                  <c:v>40856</c:v>
                </c:pt>
                <c:pt idx="678">
                  <c:v>40857</c:v>
                </c:pt>
                <c:pt idx="679">
                  <c:v>40858</c:v>
                </c:pt>
                <c:pt idx="680">
                  <c:v>40859</c:v>
                </c:pt>
                <c:pt idx="681">
                  <c:v>40860</c:v>
                </c:pt>
                <c:pt idx="682">
                  <c:v>40861</c:v>
                </c:pt>
                <c:pt idx="683">
                  <c:v>40862</c:v>
                </c:pt>
                <c:pt idx="684">
                  <c:v>40863</c:v>
                </c:pt>
                <c:pt idx="685">
                  <c:v>40864</c:v>
                </c:pt>
                <c:pt idx="686">
                  <c:v>40865</c:v>
                </c:pt>
                <c:pt idx="687">
                  <c:v>40866</c:v>
                </c:pt>
                <c:pt idx="688">
                  <c:v>40867</c:v>
                </c:pt>
                <c:pt idx="689">
                  <c:v>40868</c:v>
                </c:pt>
                <c:pt idx="690">
                  <c:v>40869</c:v>
                </c:pt>
                <c:pt idx="691">
                  <c:v>40870</c:v>
                </c:pt>
                <c:pt idx="692">
                  <c:v>40871</c:v>
                </c:pt>
                <c:pt idx="693">
                  <c:v>40872</c:v>
                </c:pt>
                <c:pt idx="694">
                  <c:v>40873</c:v>
                </c:pt>
                <c:pt idx="695">
                  <c:v>40874</c:v>
                </c:pt>
                <c:pt idx="696">
                  <c:v>40875</c:v>
                </c:pt>
                <c:pt idx="697">
                  <c:v>40876</c:v>
                </c:pt>
                <c:pt idx="698">
                  <c:v>40877</c:v>
                </c:pt>
                <c:pt idx="699">
                  <c:v>40878</c:v>
                </c:pt>
                <c:pt idx="700">
                  <c:v>40879</c:v>
                </c:pt>
                <c:pt idx="701">
                  <c:v>40880</c:v>
                </c:pt>
                <c:pt idx="702">
                  <c:v>40881</c:v>
                </c:pt>
                <c:pt idx="703">
                  <c:v>40882</c:v>
                </c:pt>
                <c:pt idx="704">
                  <c:v>40883</c:v>
                </c:pt>
                <c:pt idx="705">
                  <c:v>40884</c:v>
                </c:pt>
                <c:pt idx="706">
                  <c:v>40885</c:v>
                </c:pt>
                <c:pt idx="707">
                  <c:v>40886</c:v>
                </c:pt>
                <c:pt idx="708">
                  <c:v>40887</c:v>
                </c:pt>
                <c:pt idx="709">
                  <c:v>40888</c:v>
                </c:pt>
                <c:pt idx="710">
                  <c:v>40889</c:v>
                </c:pt>
                <c:pt idx="711">
                  <c:v>40890</c:v>
                </c:pt>
                <c:pt idx="712">
                  <c:v>40891</c:v>
                </c:pt>
                <c:pt idx="713">
                  <c:v>40892</c:v>
                </c:pt>
                <c:pt idx="714">
                  <c:v>40893</c:v>
                </c:pt>
                <c:pt idx="715">
                  <c:v>40894</c:v>
                </c:pt>
                <c:pt idx="716">
                  <c:v>40895</c:v>
                </c:pt>
                <c:pt idx="717">
                  <c:v>40896</c:v>
                </c:pt>
                <c:pt idx="718">
                  <c:v>40897</c:v>
                </c:pt>
                <c:pt idx="719">
                  <c:v>40898</c:v>
                </c:pt>
                <c:pt idx="720">
                  <c:v>40899</c:v>
                </c:pt>
                <c:pt idx="721">
                  <c:v>40900</c:v>
                </c:pt>
                <c:pt idx="722">
                  <c:v>40901</c:v>
                </c:pt>
                <c:pt idx="723">
                  <c:v>40902</c:v>
                </c:pt>
                <c:pt idx="724">
                  <c:v>40903</c:v>
                </c:pt>
                <c:pt idx="725">
                  <c:v>40904</c:v>
                </c:pt>
                <c:pt idx="726">
                  <c:v>40905</c:v>
                </c:pt>
                <c:pt idx="727">
                  <c:v>40906</c:v>
                </c:pt>
                <c:pt idx="728">
                  <c:v>40907</c:v>
                </c:pt>
                <c:pt idx="729">
                  <c:v>40908</c:v>
                </c:pt>
                <c:pt idx="730">
                  <c:v>40909</c:v>
                </c:pt>
                <c:pt idx="731">
                  <c:v>40910</c:v>
                </c:pt>
                <c:pt idx="732">
                  <c:v>40911</c:v>
                </c:pt>
                <c:pt idx="733">
                  <c:v>40912</c:v>
                </c:pt>
                <c:pt idx="734">
                  <c:v>40913</c:v>
                </c:pt>
                <c:pt idx="735">
                  <c:v>40914</c:v>
                </c:pt>
                <c:pt idx="736">
                  <c:v>40915</c:v>
                </c:pt>
                <c:pt idx="737">
                  <c:v>40916</c:v>
                </c:pt>
                <c:pt idx="738">
                  <c:v>40917</c:v>
                </c:pt>
                <c:pt idx="739">
                  <c:v>40918</c:v>
                </c:pt>
                <c:pt idx="740">
                  <c:v>40919</c:v>
                </c:pt>
                <c:pt idx="741">
                  <c:v>40920</c:v>
                </c:pt>
                <c:pt idx="742">
                  <c:v>40921</c:v>
                </c:pt>
                <c:pt idx="743">
                  <c:v>40922</c:v>
                </c:pt>
                <c:pt idx="744">
                  <c:v>40923</c:v>
                </c:pt>
                <c:pt idx="745">
                  <c:v>40924</c:v>
                </c:pt>
                <c:pt idx="746">
                  <c:v>40925</c:v>
                </c:pt>
                <c:pt idx="747">
                  <c:v>40926</c:v>
                </c:pt>
                <c:pt idx="748">
                  <c:v>40927</c:v>
                </c:pt>
                <c:pt idx="749">
                  <c:v>40928</c:v>
                </c:pt>
                <c:pt idx="750">
                  <c:v>40929</c:v>
                </c:pt>
                <c:pt idx="751">
                  <c:v>40930</c:v>
                </c:pt>
                <c:pt idx="752">
                  <c:v>40931</c:v>
                </c:pt>
                <c:pt idx="753">
                  <c:v>40932</c:v>
                </c:pt>
                <c:pt idx="754">
                  <c:v>40933</c:v>
                </c:pt>
                <c:pt idx="755">
                  <c:v>40934</c:v>
                </c:pt>
                <c:pt idx="756">
                  <c:v>40935</c:v>
                </c:pt>
                <c:pt idx="757">
                  <c:v>40936</c:v>
                </c:pt>
                <c:pt idx="758">
                  <c:v>40937</c:v>
                </c:pt>
                <c:pt idx="759">
                  <c:v>40938</c:v>
                </c:pt>
                <c:pt idx="760">
                  <c:v>40939</c:v>
                </c:pt>
                <c:pt idx="761">
                  <c:v>40940</c:v>
                </c:pt>
                <c:pt idx="762">
                  <c:v>40941</c:v>
                </c:pt>
                <c:pt idx="763">
                  <c:v>40942</c:v>
                </c:pt>
                <c:pt idx="764">
                  <c:v>40943</c:v>
                </c:pt>
                <c:pt idx="765">
                  <c:v>40944</c:v>
                </c:pt>
                <c:pt idx="766">
                  <c:v>40945</c:v>
                </c:pt>
                <c:pt idx="767">
                  <c:v>40946</c:v>
                </c:pt>
                <c:pt idx="768">
                  <c:v>40947</c:v>
                </c:pt>
                <c:pt idx="769">
                  <c:v>40948</c:v>
                </c:pt>
                <c:pt idx="770">
                  <c:v>40949</c:v>
                </c:pt>
                <c:pt idx="771">
                  <c:v>40950</c:v>
                </c:pt>
                <c:pt idx="772">
                  <c:v>40951</c:v>
                </c:pt>
                <c:pt idx="773">
                  <c:v>40952</c:v>
                </c:pt>
                <c:pt idx="774">
                  <c:v>40953</c:v>
                </c:pt>
                <c:pt idx="775">
                  <c:v>40954</c:v>
                </c:pt>
                <c:pt idx="776">
                  <c:v>40955</c:v>
                </c:pt>
                <c:pt idx="777">
                  <c:v>40956</c:v>
                </c:pt>
                <c:pt idx="778">
                  <c:v>40957</c:v>
                </c:pt>
                <c:pt idx="779">
                  <c:v>40958</c:v>
                </c:pt>
                <c:pt idx="780">
                  <c:v>40959</c:v>
                </c:pt>
                <c:pt idx="781">
                  <c:v>40960</c:v>
                </c:pt>
                <c:pt idx="782">
                  <c:v>40961</c:v>
                </c:pt>
                <c:pt idx="783">
                  <c:v>40962</c:v>
                </c:pt>
                <c:pt idx="784">
                  <c:v>40963</c:v>
                </c:pt>
                <c:pt idx="785">
                  <c:v>40964</c:v>
                </c:pt>
                <c:pt idx="786">
                  <c:v>40965</c:v>
                </c:pt>
                <c:pt idx="787">
                  <c:v>40966</c:v>
                </c:pt>
                <c:pt idx="788">
                  <c:v>40967</c:v>
                </c:pt>
                <c:pt idx="789">
                  <c:v>40968</c:v>
                </c:pt>
                <c:pt idx="790">
                  <c:v>40969</c:v>
                </c:pt>
                <c:pt idx="791">
                  <c:v>40970</c:v>
                </c:pt>
                <c:pt idx="792">
                  <c:v>40971</c:v>
                </c:pt>
                <c:pt idx="793">
                  <c:v>40972</c:v>
                </c:pt>
                <c:pt idx="794">
                  <c:v>40973</c:v>
                </c:pt>
                <c:pt idx="795">
                  <c:v>40974</c:v>
                </c:pt>
                <c:pt idx="796">
                  <c:v>40975</c:v>
                </c:pt>
                <c:pt idx="797">
                  <c:v>40976</c:v>
                </c:pt>
                <c:pt idx="798">
                  <c:v>40977</c:v>
                </c:pt>
                <c:pt idx="799">
                  <c:v>40978</c:v>
                </c:pt>
                <c:pt idx="800">
                  <c:v>40979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40985</c:v>
                </c:pt>
                <c:pt idx="807">
                  <c:v>40986</c:v>
                </c:pt>
                <c:pt idx="808">
                  <c:v>40987</c:v>
                </c:pt>
                <c:pt idx="809">
                  <c:v>40988</c:v>
                </c:pt>
                <c:pt idx="810">
                  <c:v>40989</c:v>
                </c:pt>
                <c:pt idx="811">
                  <c:v>40990</c:v>
                </c:pt>
                <c:pt idx="812">
                  <c:v>40991</c:v>
                </c:pt>
                <c:pt idx="813">
                  <c:v>40992</c:v>
                </c:pt>
                <c:pt idx="814">
                  <c:v>40993</c:v>
                </c:pt>
                <c:pt idx="815">
                  <c:v>40994</c:v>
                </c:pt>
                <c:pt idx="816">
                  <c:v>40995</c:v>
                </c:pt>
                <c:pt idx="817">
                  <c:v>40996</c:v>
                </c:pt>
                <c:pt idx="818">
                  <c:v>40997</c:v>
                </c:pt>
                <c:pt idx="819">
                  <c:v>40998</c:v>
                </c:pt>
                <c:pt idx="820">
                  <c:v>40999</c:v>
                </c:pt>
                <c:pt idx="821">
                  <c:v>41000</c:v>
                </c:pt>
                <c:pt idx="822">
                  <c:v>41001</c:v>
                </c:pt>
                <c:pt idx="823">
                  <c:v>41002</c:v>
                </c:pt>
                <c:pt idx="824">
                  <c:v>41003</c:v>
                </c:pt>
                <c:pt idx="825">
                  <c:v>41004</c:v>
                </c:pt>
                <c:pt idx="826">
                  <c:v>41005</c:v>
                </c:pt>
                <c:pt idx="827">
                  <c:v>41006</c:v>
                </c:pt>
                <c:pt idx="828">
                  <c:v>41007</c:v>
                </c:pt>
                <c:pt idx="829">
                  <c:v>41008</c:v>
                </c:pt>
                <c:pt idx="830">
                  <c:v>41009</c:v>
                </c:pt>
                <c:pt idx="831">
                  <c:v>41010</c:v>
                </c:pt>
                <c:pt idx="832">
                  <c:v>41011</c:v>
                </c:pt>
                <c:pt idx="833">
                  <c:v>41012</c:v>
                </c:pt>
                <c:pt idx="834">
                  <c:v>41013</c:v>
                </c:pt>
                <c:pt idx="835">
                  <c:v>41014</c:v>
                </c:pt>
                <c:pt idx="836">
                  <c:v>41015</c:v>
                </c:pt>
                <c:pt idx="837">
                  <c:v>41016</c:v>
                </c:pt>
                <c:pt idx="838">
                  <c:v>41017</c:v>
                </c:pt>
                <c:pt idx="839">
                  <c:v>41018</c:v>
                </c:pt>
                <c:pt idx="840">
                  <c:v>41019</c:v>
                </c:pt>
                <c:pt idx="841">
                  <c:v>41020</c:v>
                </c:pt>
                <c:pt idx="842">
                  <c:v>41021</c:v>
                </c:pt>
                <c:pt idx="843">
                  <c:v>41022</c:v>
                </c:pt>
                <c:pt idx="844">
                  <c:v>41023</c:v>
                </c:pt>
                <c:pt idx="845">
                  <c:v>41024</c:v>
                </c:pt>
                <c:pt idx="846">
                  <c:v>41025</c:v>
                </c:pt>
                <c:pt idx="847">
                  <c:v>41026</c:v>
                </c:pt>
                <c:pt idx="848">
                  <c:v>41027</c:v>
                </c:pt>
                <c:pt idx="849">
                  <c:v>41028</c:v>
                </c:pt>
                <c:pt idx="850">
                  <c:v>41029</c:v>
                </c:pt>
                <c:pt idx="851">
                  <c:v>41030</c:v>
                </c:pt>
                <c:pt idx="852">
                  <c:v>41031</c:v>
                </c:pt>
                <c:pt idx="853">
                  <c:v>41032</c:v>
                </c:pt>
                <c:pt idx="854">
                  <c:v>41033</c:v>
                </c:pt>
                <c:pt idx="855">
                  <c:v>41034</c:v>
                </c:pt>
                <c:pt idx="856">
                  <c:v>41035</c:v>
                </c:pt>
                <c:pt idx="857">
                  <c:v>41036</c:v>
                </c:pt>
                <c:pt idx="858">
                  <c:v>41037</c:v>
                </c:pt>
                <c:pt idx="859">
                  <c:v>41038</c:v>
                </c:pt>
                <c:pt idx="860">
                  <c:v>41039</c:v>
                </c:pt>
                <c:pt idx="861">
                  <c:v>41040</c:v>
                </c:pt>
                <c:pt idx="862">
                  <c:v>41041</c:v>
                </c:pt>
                <c:pt idx="863">
                  <c:v>41042</c:v>
                </c:pt>
                <c:pt idx="864">
                  <c:v>41043</c:v>
                </c:pt>
                <c:pt idx="865">
                  <c:v>41044</c:v>
                </c:pt>
                <c:pt idx="866">
                  <c:v>41045</c:v>
                </c:pt>
                <c:pt idx="867">
                  <c:v>41046</c:v>
                </c:pt>
                <c:pt idx="868">
                  <c:v>41047</c:v>
                </c:pt>
                <c:pt idx="869">
                  <c:v>41048</c:v>
                </c:pt>
                <c:pt idx="870">
                  <c:v>41049</c:v>
                </c:pt>
                <c:pt idx="871">
                  <c:v>41050</c:v>
                </c:pt>
                <c:pt idx="872">
                  <c:v>41051</c:v>
                </c:pt>
                <c:pt idx="873">
                  <c:v>41052</c:v>
                </c:pt>
                <c:pt idx="874">
                  <c:v>41053</c:v>
                </c:pt>
                <c:pt idx="875">
                  <c:v>41054</c:v>
                </c:pt>
                <c:pt idx="876">
                  <c:v>41055</c:v>
                </c:pt>
                <c:pt idx="877">
                  <c:v>41056</c:v>
                </c:pt>
                <c:pt idx="878">
                  <c:v>41057</c:v>
                </c:pt>
                <c:pt idx="879">
                  <c:v>41058</c:v>
                </c:pt>
                <c:pt idx="880">
                  <c:v>41059</c:v>
                </c:pt>
                <c:pt idx="881">
                  <c:v>41060</c:v>
                </c:pt>
                <c:pt idx="882">
                  <c:v>41061</c:v>
                </c:pt>
                <c:pt idx="883">
                  <c:v>41062</c:v>
                </c:pt>
                <c:pt idx="884">
                  <c:v>41063</c:v>
                </c:pt>
                <c:pt idx="885">
                  <c:v>41064</c:v>
                </c:pt>
                <c:pt idx="886">
                  <c:v>41065</c:v>
                </c:pt>
                <c:pt idx="887">
                  <c:v>41066</c:v>
                </c:pt>
                <c:pt idx="888">
                  <c:v>41067</c:v>
                </c:pt>
                <c:pt idx="889">
                  <c:v>41068</c:v>
                </c:pt>
                <c:pt idx="890">
                  <c:v>41069</c:v>
                </c:pt>
                <c:pt idx="891">
                  <c:v>41070</c:v>
                </c:pt>
                <c:pt idx="892">
                  <c:v>41071</c:v>
                </c:pt>
                <c:pt idx="893">
                  <c:v>41072</c:v>
                </c:pt>
                <c:pt idx="894">
                  <c:v>41073</c:v>
                </c:pt>
                <c:pt idx="895">
                  <c:v>41074</c:v>
                </c:pt>
                <c:pt idx="896">
                  <c:v>41075</c:v>
                </c:pt>
                <c:pt idx="897">
                  <c:v>41076</c:v>
                </c:pt>
                <c:pt idx="898">
                  <c:v>41077</c:v>
                </c:pt>
                <c:pt idx="899">
                  <c:v>41078</c:v>
                </c:pt>
                <c:pt idx="900">
                  <c:v>41079</c:v>
                </c:pt>
                <c:pt idx="901">
                  <c:v>41080</c:v>
                </c:pt>
                <c:pt idx="902">
                  <c:v>41081</c:v>
                </c:pt>
                <c:pt idx="903">
                  <c:v>41082</c:v>
                </c:pt>
                <c:pt idx="904">
                  <c:v>41083</c:v>
                </c:pt>
                <c:pt idx="905">
                  <c:v>41084</c:v>
                </c:pt>
                <c:pt idx="906">
                  <c:v>41085</c:v>
                </c:pt>
                <c:pt idx="907">
                  <c:v>41086</c:v>
                </c:pt>
                <c:pt idx="908">
                  <c:v>41087</c:v>
                </c:pt>
                <c:pt idx="909">
                  <c:v>41088</c:v>
                </c:pt>
                <c:pt idx="910">
                  <c:v>41089</c:v>
                </c:pt>
                <c:pt idx="911">
                  <c:v>41090</c:v>
                </c:pt>
                <c:pt idx="912">
                  <c:v>41091</c:v>
                </c:pt>
                <c:pt idx="913">
                  <c:v>41092</c:v>
                </c:pt>
                <c:pt idx="914">
                  <c:v>41093</c:v>
                </c:pt>
                <c:pt idx="915">
                  <c:v>41094</c:v>
                </c:pt>
                <c:pt idx="916">
                  <c:v>41095</c:v>
                </c:pt>
                <c:pt idx="917">
                  <c:v>41096</c:v>
                </c:pt>
                <c:pt idx="918">
                  <c:v>41097</c:v>
                </c:pt>
                <c:pt idx="919">
                  <c:v>41098</c:v>
                </c:pt>
                <c:pt idx="920">
                  <c:v>41099</c:v>
                </c:pt>
                <c:pt idx="921">
                  <c:v>41100</c:v>
                </c:pt>
                <c:pt idx="922">
                  <c:v>41101</c:v>
                </c:pt>
                <c:pt idx="923">
                  <c:v>41102</c:v>
                </c:pt>
                <c:pt idx="924">
                  <c:v>41103</c:v>
                </c:pt>
                <c:pt idx="925">
                  <c:v>41104</c:v>
                </c:pt>
                <c:pt idx="926">
                  <c:v>41105</c:v>
                </c:pt>
                <c:pt idx="927">
                  <c:v>41106</c:v>
                </c:pt>
                <c:pt idx="928">
                  <c:v>41107</c:v>
                </c:pt>
                <c:pt idx="929">
                  <c:v>41108</c:v>
                </c:pt>
                <c:pt idx="930">
                  <c:v>41109</c:v>
                </c:pt>
                <c:pt idx="931">
                  <c:v>41110</c:v>
                </c:pt>
                <c:pt idx="932">
                  <c:v>41111</c:v>
                </c:pt>
                <c:pt idx="933">
                  <c:v>41112</c:v>
                </c:pt>
                <c:pt idx="934">
                  <c:v>41113</c:v>
                </c:pt>
                <c:pt idx="935">
                  <c:v>41114</c:v>
                </c:pt>
                <c:pt idx="936">
                  <c:v>41115</c:v>
                </c:pt>
                <c:pt idx="937">
                  <c:v>41116</c:v>
                </c:pt>
                <c:pt idx="938">
                  <c:v>41117</c:v>
                </c:pt>
                <c:pt idx="939">
                  <c:v>41118</c:v>
                </c:pt>
                <c:pt idx="940">
                  <c:v>41119</c:v>
                </c:pt>
                <c:pt idx="941">
                  <c:v>41120</c:v>
                </c:pt>
                <c:pt idx="942">
                  <c:v>41121</c:v>
                </c:pt>
                <c:pt idx="943">
                  <c:v>41122</c:v>
                </c:pt>
                <c:pt idx="944">
                  <c:v>41123</c:v>
                </c:pt>
                <c:pt idx="945">
                  <c:v>41124</c:v>
                </c:pt>
                <c:pt idx="946">
                  <c:v>41125</c:v>
                </c:pt>
                <c:pt idx="947">
                  <c:v>41126</c:v>
                </c:pt>
                <c:pt idx="948">
                  <c:v>41127</c:v>
                </c:pt>
                <c:pt idx="949">
                  <c:v>41128</c:v>
                </c:pt>
                <c:pt idx="950">
                  <c:v>41129</c:v>
                </c:pt>
                <c:pt idx="951">
                  <c:v>41130</c:v>
                </c:pt>
                <c:pt idx="952">
                  <c:v>41131</c:v>
                </c:pt>
                <c:pt idx="953">
                  <c:v>41132</c:v>
                </c:pt>
                <c:pt idx="954">
                  <c:v>41133</c:v>
                </c:pt>
                <c:pt idx="955">
                  <c:v>41134</c:v>
                </c:pt>
                <c:pt idx="956">
                  <c:v>41135</c:v>
                </c:pt>
                <c:pt idx="957">
                  <c:v>41136</c:v>
                </c:pt>
                <c:pt idx="958">
                  <c:v>41137</c:v>
                </c:pt>
                <c:pt idx="959">
                  <c:v>41138</c:v>
                </c:pt>
                <c:pt idx="960">
                  <c:v>41139</c:v>
                </c:pt>
                <c:pt idx="961">
                  <c:v>41140</c:v>
                </c:pt>
                <c:pt idx="962">
                  <c:v>41141</c:v>
                </c:pt>
                <c:pt idx="963">
                  <c:v>41142</c:v>
                </c:pt>
                <c:pt idx="964">
                  <c:v>41143</c:v>
                </c:pt>
                <c:pt idx="965">
                  <c:v>41144</c:v>
                </c:pt>
                <c:pt idx="966">
                  <c:v>41145</c:v>
                </c:pt>
                <c:pt idx="967">
                  <c:v>41146</c:v>
                </c:pt>
                <c:pt idx="968">
                  <c:v>41147</c:v>
                </c:pt>
                <c:pt idx="969">
                  <c:v>41148</c:v>
                </c:pt>
                <c:pt idx="970">
                  <c:v>41149</c:v>
                </c:pt>
                <c:pt idx="971">
                  <c:v>41150</c:v>
                </c:pt>
                <c:pt idx="972">
                  <c:v>41151</c:v>
                </c:pt>
                <c:pt idx="973">
                  <c:v>41152</c:v>
                </c:pt>
                <c:pt idx="974">
                  <c:v>41153</c:v>
                </c:pt>
                <c:pt idx="975">
                  <c:v>41154</c:v>
                </c:pt>
                <c:pt idx="976">
                  <c:v>41155</c:v>
                </c:pt>
                <c:pt idx="977">
                  <c:v>41156</c:v>
                </c:pt>
                <c:pt idx="978">
                  <c:v>41157</c:v>
                </c:pt>
                <c:pt idx="979">
                  <c:v>41158</c:v>
                </c:pt>
                <c:pt idx="980">
                  <c:v>41159</c:v>
                </c:pt>
                <c:pt idx="981">
                  <c:v>41160</c:v>
                </c:pt>
                <c:pt idx="982">
                  <c:v>41161</c:v>
                </c:pt>
                <c:pt idx="983">
                  <c:v>41162</c:v>
                </c:pt>
                <c:pt idx="984">
                  <c:v>41163</c:v>
                </c:pt>
                <c:pt idx="985">
                  <c:v>41164</c:v>
                </c:pt>
                <c:pt idx="986">
                  <c:v>41165</c:v>
                </c:pt>
                <c:pt idx="987">
                  <c:v>41166</c:v>
                </c:pt>
                <c:pt idx="988">
                  <c:v>41167</c:v>
                </c:pt>
                <c:pt idx="989">
                  <c:v>41168</c:v>
                </c:pt>
                <c:pt idx="990">
                  <c:v>41169</c:v>
                </c:pt>
                <c:pt idx="991">
                  <c:v>41170</c:v>
                </c:pt>
                <c:pt idx="992">
                  <c:v>41171</c:v>
                </c:pt>
                <c:pt idx="993">
                  <c:v>41172</c:v>
                </c:pt>
                <c:pt idx="994">
                  <c:v>41173</c:v>
                </c:pt>
                <c:pt idx="995">
                  <c:v>41174</c:v>
                </c:pt>
                <c:pt idx="996">
                  <c:v>41175</c:v>
                </c:pt>
                <c:pt idx="997">
                  <c:v>41176</c:v>
                </c:pt>
                <c:pt idx="998">
                  <c:v>41177</c:v>
                </c:pt>
                <c:pt idx="999">
                  <c:v>41178</c:v>
                </c:pt>
                <c:pt idx="1000">
                  <c:v>41179</c:v>
                </c:pt>
                <c:pt idx="1001">
                  <c:v>41180</c:v>
                </c:pt>
                <c:pt idx="1002">
                  <c:v>41181</c:v>
                </c:pt>
                <c:pt idx="1003">
                  <c:v>41182</c:v>
                </c:pt>
                <c:pt idx="1004">
                  <c:v>41183</c:v>
                </c:pt>
                <c:pt idx="1005">
                  <c:v>41184</c:v>
                </c:pt>
                <c:pt idx="1006">
                  <c:v>41185</c:v>
                </c:pt>
                <c:pt idx="1007">
                  <c:v>41186</c:v>
                </c:pt>
                <c:pt idx="1008">
                  <c:v>41187</c:v>
                </c:pt>
                <c:pt idx="1009">
                  <c:v>41188</c:v>
                </c:pt>
                <c:pt idx="1010">
                  <c:v>41189</c:v>
                </c:pt>
                <c:pt idx="1011">
                  <c:v>41190</c:v>
                </c:pt>
                <c:pt idx="1012">
                  <c:v>41191</c:v>
                </c:pt>
                <c:pt idx="1013">
                  <c:v>41192</c:v>
                </c:pt>
                <c:pt idx="1014">
                  <c:v>41193</c:v>
                </c:pt>
                <c:pt idx="1015">
                  <c:v>41194</c:v>
                </c:pt>
                <c:pt idx="1016">
                  <c:v>41195</c:v>
                </c:pt>
                <c:pt idx="1017">
                  <c:v>41196</c:v>
                </c:pt>
                <c:pt idx="1018">
                  <c:v>41197</c:v>
                </c:pt>
                <c:pt idx="1019">
                  <c:v>41198</c:v>
                </c:pt>
                <c:pt idx="1020">
                  <c:v>41199</c:v>
                </c:pt>
                <c:pt idx="1021">
                  <c:v>41200</c:v>
                </c:pt>
                <c:pt idx="1022">
                  <c:v>41201</c:v>
                </c:pt>
                <c:pt idx="1023">
                  <c:v>41202</c:v>
                </c:pt>
                <c:pt idx="1024">
                  <c:v>41203</c:v>
                </c:pt>
                <c:pt idx="1025">
                  <c:v>41204</c:v>
                </c:pt>
                <c:pt idx="1026">
                  <c:v>41205</c:v>
                </c:pt>
                <c:pt idx="1027">
                  <c:v>41206</c:v>
                </c:pt>
                <c:pt idx="1028">
                  <c:v>41207</c:v>
                </c:pt>
                <c:pt idx="1029">
                  <c:v>41208</c:v>
                </c:pt>
                <c:pt idx="1030">
                  <c:v>41209</c:v>
                </c:pt>
                <c:pt idx="1031">
                  <c:v>41210</c:v>
                </c:pt>
                <c:pt idx="1032">
                  <c:v>41211</c:v>
                </c:pt>
                <c:pt idx="1033">
                  <c:v>41212</c:v>
                </c:pt>
                <c:pt idx="1034">
                  <c:v>41213</c:v>
                </c:pt>
                <c:pt idx="1035">
                  <c:v>41214</c:v>
                </c:pt>
                <c:pt idx="1036">
                  <c:v>41215</c:v>
                </c:pt>
                <c:pt idx="1037">
                  <c:v>41216</c:v>
                </c:pt>
                <c:pt idx="1038">
                  <c:v>41217</c:v>
                </c:pt>
                <c:pt idx="1039">
                  <c:v>41218</c:v>
                </c:pt>
                <c:pt idx="1040">
                  <c:v>41219</c:v>
                </c:pt>
                <c:pt idx="1041">
                  <c:v>41220</c:v>
                </c:pt>
                <c:pt idx="1042">
                  <c:v>41221</c:v>
                </c:pt>
                <c:pt idx="1043">
                  <c:v>41222</c:v>
                </c:pt>
                <c:pt idx="1044">
                  <c:v>41223</c:v>
                </c:pt>
                <c:pt idx="1045">
                  <c:v>41224</c:v>
                </c:pt>
                <c:pt idx="1046">
                  <c:v>41225</c:v>
                </c:pt>
                <c:pt idx="1047">
                  <c:v>41226</c:v>
                </c:pt>
                <c:pt idx="1048">
                  <c:v>41227</c:v>
                </c:pt>
                <c:pt idx="1049">
                  <c:v>41228</c:v>
                </c:pt>
                <c:pt idx="1050">
                  <c:v>41229</c:v>
                </c:pt>
                <c:pt idx="1051">
                  <c:v>41230</c:v>
                </c:pt>
                <c:pt idx="1052">
                  <c:v>41231</c:v>
                </c:pt>
                <c:pt idx="1053">
                  <c:v>41232</c:v>
                </c:pt>
                <c:pt idx="1054">
                  <c:v>41233</c:v>
                </c:pt>
                <c:pt idx="1055">
                  <c:v>41234</c:v>
                </c:pt>
                <c:pt idx="1056">
                  <c:v>41235</c:v>
                </c:pt>
                <c:pt idx="1057">
                  <c:v>41236</c:v>
                </c:pt>
                <c:pt idx="1058">
                  <c:v>41237</c:v>
                </c:pt>
                <c:pt idx="1059">
                  <c:v>41238</c:v>
                </c:pt>
                <c:pt idx="1060">
                  <c:v>41239</c:v>
                </c:pt>
                <c:pt idx="1061">
                  <c:v>41240</c:v>
                </c:pt>
                <c:pt idx="1062">
                  <c:v>41241</c:v>
                </c:pt>
                <c:pt idx="1063">
                  <c:v>41242</c:v>
                </c:pt>
                <c:pt idx="1064">
                  <c:v>41243</c:v>
                </c:pt>
                <c:pt idx="1065">
                  <c:v>41244</c:v>
                </c:pt>
                <c:pt idx="1066">
                  <c:v>41245</c:v>
                </c:pt>
                <c:pt idx="1067">
                  <c:v>41246</c:v>
                </c:pt>
                <c:pt idx="1068">
                  <c:v>41247</c:v>
                </c:pt>
                <c:pt idx="1069">
                  <c:v>41248</c:v>
                </c:pt>
                <c:pt idx="1070">
                  <c:v>41249</c:v>
                </c:pt>
                <c:pt idx="1071">
                  <c:v>41250</c:v>
                </c:pt>
                <c:pt idx="1072">
                  <c:v>41251</c:v>
                </c:pt>
                <c:pt idx="1073">
                  <c:v>41252</c:v>
                </c:pt>
                <c:pt idx="1074">
                  <c:v>41253</c:v>
                </c:pt>
                <c:pt idx="1075">
                  <c:v>41254</c:v>
                </c:pt>
                <c:pt idx="1076">
                  <c:v>41255</c:v>
                </c:pt>
                <c:pt idx="1077">
                  <c:v>41256</c:v>
                </c:pt>
                <c:pt idx="1078">
                  <c:v>41257</c:v>
                </c:pt>
                <c:pt idx="1079">
                  <c:v>41258</c:v>
                </c:pt>
                <c:pt idx="1080">
                  <c:v>41259</c:v>
                </c:pt>
                <c:pt idx="1081">
                  <c:v>41260</c:v>
                </c:pt>
                <c:pt idx="1082">
                  <c:v>41261</c:v>
                </c:pt>
                <c:pt idx="1083">
                  <c:v>41262</c:v>
                </c:pt>
                <c:pt idx="1084">
                  <c:v>41263</c:v>
                </c:pt>
                <c:pt idx="1085">
                  <c:v>41264</c:v>
                </c:pt>
                <c:pt idx="1086">
                  <c:v>41265</c:v>
                </c:pt>
                <c:pt idx="1087">
                  <c:v>41266</c:v>
                </c:pt>
                <c:pt idx="1088">
                  <c:v>41267</c:v>
                </c:pt>
                <c:pt idx="1089">
                  <c:v>41268</c:v>
                </c:pt>
                <c:pt idx="1090">
                  <c:v>41269</c:v>
                </c:pt>
                <c:pt idx="1091">
                  <c:v>41270</c:v>
                </c:pt>
                <c:pt idx="1092">
                  <c:v>41271</c:v>
                </c:pt>
                <c:pt idx="1093">
                  <c:v>41272</c:v>
                </c:pt>
                <c:pt idx="1094">
                  <c:v>41273</c:v>
                </c:pt>
                <c:pt idx="1095">
                  <c:v>41274</c:v>
                </c:pt>
                <c:pt idx="1096">
                  <c:v>41275</c:v>
                </c:pt>
                <c:pt idx="1097">
                  <c:v>41276</c:v>
                </c:pt>
                <c:pt idx="1098">
                  <c:v>41277</c:v>
                </c:pt>
                <c:pt idx="1099">
                  <c:v>41278</c:v>
                </c:pt>
                <c:pt idx="1100">
                  <c:v>41279</c:v>
                </c:pt>
                <c:pt idx="1101">
                  <c:v>41280</c:v>
                </c:pt>
                <c:pt idx="1102">
                  <c:v>41281</c:v>
                </c:pt>
                <c:pt idx="1103">
                  <c:v>41282</c:v>
                </c:pt>
                <c:pt idx="1104">
                  <c:v>41283</c:v>
                </c:pt>
                <c:pt idx="1105">
                  <c:v>41284</c:v>
                </c:pt>
                <c:pt idx="1106">
                  <c:v>41285</c:v>
                </c:pt>
                <c:pt idx="1107">
                  <c:v>41286</c:v>
                </c:pt>
                <c:pt idx="1108">
                  <c:v>41287</c:v>
                </c:pt>
                <c:pt idx="1109">
                  <c:v>41288</c:v>
                </c:pt>
                <c:pt idx="1110">
                  <c:v>41289</c:v>
                </c:pt>
                <c:pt idx="1111">
                  <c:v>41290</c:v>
                </c:pt>
                <c:pt idx="1112">
                  <c:v>41291</c:v>
                </c:pt>
                <c:pt idx="1113">
                  <c:v>41292</c:v>
                </c:pt>
                <c:pt idx="1114">
                  <c:v>41293</c:v>
                </c:pt>
                <c:pt idx="1115">
                  <c:v>41294</c:v>
                </c:pt>
                <c:pt idx="1116">
                  <c:v>41295</c:v>
                </c:pt>
                <c:pt idx="1117">
                  <c:v>41296</c:v>
                </c:pt>
                <c:pt idx="1118">
                  <c:v>41297</c:v>
                </c:pt>
                <c:pt idx="1119">
                  <c:v>41298</c:v>
                </c:pt>
                <c:pt idx="1120">
                  <c:v>41299</c:v>
                </c:pt>
                <c:pt idx="1121">
                  <c:v>41300</c:v>
                </c:pt>
                <c:pt idx="1122">
                  <c:v>41301</c:v>
                </c:pt>
                <c:pt idx="1123">
                  <c:v>41302</c:v>
                </c:pt>
                <c:pt idx="1124">
                  <c:v>41303</c:v>
                </c:pt>
                <c:pt idx="1125">
                  <c:v>41304</c:v>
                </c:pt>
                <c:pt idx="1126">
                  <c:v>41305</c:v>
                </c:pt>
                <c:pt idx="1127">
                  <c:v>41306</c:v>
                </c:pt>
                <c:pt idx="1128">
                  <c:v>41307</c:v>
                </c:pt>
                <c:pt idx="1129">
                  <c:v>41308</c:v>
                </c:pt>
                <c:pt idx="1130">
                  <c:v>41309</c:v>
                </c:pt>
                <c:pt idx="1131">
                  <c:v>41310</c:v>
                </c:pt>
                <c:pt idx="1132">
                  <c:v>41311</c:v>
                </c:pt>
                <c:pt idx="1133">
                  <c:v>41312</c:v>
                </c:pt>
                <c:pt idx="1134">
                  <c:v>41313</c:v>
                </c:pt>
                <c:pt idx="1135">
                  <c:v>41314</c:v>
                </c:pt>
                <c:pt idx="1136">
                  <c:v>41315</c:v>
                </c:pt>
                <c:pt idx="1137">
                  <c:v>41316</c:v>
                </c:pt>
                <c:pt idx="1138">
                  <c:v>41317</c:v>
                </c:pt>
                <c:pt idx="1139">
                  <c:v>41318</c:v>
                </c:pt>
                <c:pt idx="1140">
                  <c:v>41319</c:v>
                </c:pt>
                <c:pt idx="1141">
                  <c:v>41320</c:v>
                </c:pt>
                <c:pt idx="1142">
                  <c:v>41321</c:v>
                </c:pt>
                <c:pt idx="1143">
                  <c:v>41322</c:v>
                </c:pt>
                <c:pt idx="1144">
                  <c:v>41323</c:v>
                </c:pt>
                <c:pt idx="1145">
                  <c:v>41324</c:v>
                </c:pt>
                <c:pt idx="1146">
                  <c:v>41325</c:v>
                </c:pt>
                <c:pt idx="1147">
                  <c:v>41326</c:v>
                </c:pt>
                <c:pt idx="1148">
                  <c:v>41327</c:v>
                </c:pt>
                <c:pt idx="1149">
                  <c:v>41328</c:v>
                </c:pt>
                <c:pt idx="1150">
                  <c:v>41329</c:v>
                </c:pt>
                <c:pt idx="1151">
                  <c:v>41330</c:v>
                </c:pt>
                <c:pt idx="1152">
                  <c:v>41331</c:v>
                </c:pt>
                <c:pt idx="1153">
                  <c:v>41332</c:v>
                </c:pt>
                <c:pt idx="1154">
                  <c:v>41333</c:v>
                </c:pt>
                <c:pt idx="1155">
                  <c:v>41334</c:v>
                </c:pt>
                <c:pt idx="1156">
                  <c:v>41335</c:v>
                </c:pt>
                <c:pt idx="1157">
                  <c:v>41336</c:v>
                </c:pt>
                <c:pt idx="1158">
                  <c:v>41337</c:v>
                </c:pt>
                <c:pt idx="1159">
                  <c:v>41338</c:v>
                </c:pt>
                <c:pt idx="1160">
                  <c:v>41339</c:v>
                </c:pt>
                <c:pt idx="1161">
                  <c:v>41340</c:v>
                </c:pt>
                <c:pt idx="1162">
                  <c:v>41341</c:v>
                </c:pt>
                <c:pt idx="1163">
                  <c:v>41342</c:v>
                </c:pt>
                <c:pt idx="1164">
                  <c:v>41343</c:v>
                </c:pt>
                <c:pt idx="1165">
                  <c:v>41344</c:v>
                </c:pt>
                <c:pt idx="1166">
                  <c:v>41345</c:v>
                </c:pt>
                <c:pt idx="1167">
                  <c:v>41346</c:v>
                </c:pt>
                <c:pt idx="1168">
                  <c:v>41347</c:v>
                </c:pt>
                <c:pt idx="1169">
                  <c:v>41348</c:v>
                </c:pt>
                <c:pt idx="1170">
                  <c:v>41349</c:v>
                </c:pt>
                <c:pt idx="1171">
                  <c:v>41350</c:v>
                </c:pt>
                <c:pt idx="1172">
                  <c:v>41351</c:v>
                </c:pt>
                <c:pt idx="1173">
                  <c:v>41352</c:v>
                </c:pt>
                <c:pt idx="1174">
                  <c:v>41353</c:v>
                </c:pt>
                <c:pt idx="1175">
                  <c:v>41354</c:v>
                </c:pt>
                <c:pt idx="1176">
                  <c:v>41355</c:v>
                </c:pt>
                <c:pt idx="1177">
                  <c:v>41356</c:v>
                </c:pt>
                <c:pt idx="1178">
                  <c:v>41357</c:v>
                </c:pt>
                <c:pt idx="1179">
                  <c:v>41358</c:v>
                </c:pt>
                <c:pt idx="1180">
                  <c:v>41359</c:v>
                </c:pt>
                <c:pt idx="1181">
                  <c:v>41360</c:v>
                </c:pt>
                <c:pt idx="1182">
                  <c:v>41361</c:v>
                </c:pt>
                <c:pt idx="1183">
                  <c:v>41362</c:v>
                </c:pt>
                <c:pt idx="1184">
                  <c:v>41363</c:v>
                </c:pt>
                <c:pt idx="1185">
                  <c:v>41364</c:v>
                </c:pt>
                <c:pt idx="1186">
                  <c:v>41365</c:v>
                </c:pt>
                <c:pt idx="1187">
                  <c:v>41366</c:v>
                </c:pt>
                <c:pt idx="1188">
                  <c:v>41367</c:v>
                </c:pt>
                <c:pt idx="1189">
                  <c:v>41368</c:v>
                </c:pt>
                <c:pt idx="1190">
                  <c:v>41369</c:v>
                </c:pt>
                <c:pt idx="1191">
                  <c:v>41370</c:v>
                </c:pt>
                <c:pt idx="1192">
                  <c:v>41371</c:v>
                </c:pt>
                <c:pt idx="1193">
                  <c:v>41372</c:v>
                </c:pt>
                <c:pt idx="1194">
                  <c:v>41373</c:v>
                </c:pt>
                <c:pt idx="1195">
                  <c:v>41374</c:v>
                </c:pt>
                <c:pt idx="1196">
                  <c:v>41375</c:v>
                </c:pt>
                <c:pt idx="1197">
                  <c:v>41376</c:v>
                </c:pt>
                <c:pt idx="1198">
                  <c:v>41377</c:v>
                </c:pt>
                <c:pt idx="1199">
                  <c:v>41378</c:v>
                </c:pt>
                <c:pt idx="1200">
                  <c:v>41379</c:v>
                </c:pt>
                <c:pt idx="1201">
                  <c:v>41380</c:v>
                </c:pt>
                <c:pt idx="1202">
                  <c:v>41381</c:v>
                </c:pt>
                <c:pt idx="1203">
                  <c:v>41382</c:v>
                </c:pt>
                <c:pt idx="1204">
                  <c:v>41383</c:v>
                </c:pt>
                <c:pt idx="1205">
                  <c:v>41384</c:v>
                </c:pt>
                <c:pt idx="1206">
                  <c:v>41385</c:v>
                </c:pt>
                <c:pt idx="1207">
                  <c:v>41386</c:v>
                </c:pt>
                <c:pt idx="1208">
                  <c:v>41387</c:v>
                </c:pt>
                <c:pt idx="1209">
                  <c:v>41388</c:v>
                </c:pt>
                <c:pt idx="1210">
                  <c:v>41389</c:v>
                </c:pt>
                <c:pt idx="1211">
                  <c:v>41390</c:v>
                </c:pt>
                <c:pt idx="1212">
                  <c:v>41391</c:v>
                </c:pt>
                <c:pt idx="1213">
                  <c:v>41392</c:v>
                </c:pt>
                <c:pt idx="1214">
                  <c:v>41393</c:v>
                </c:pt>
                <c:pt idx="1215">
                  <c:v>41394</c:v>
                </c:pt>
                <c:pt idx="1216">
                  <c:v>41395</c:v>
                </c:pt>
                <c:pt idx="1217">
                  <c:v>41396</c:v>
                </c:pt>
                <c:pt idx="1218">
                  <c:v>41397</c:v>
                </c:pt>
                <c:pt idx="1219">
                  <c:v>41398</c:v>
                </c:pt>
                <c:pt idx="1220">
                  <c:v>41399</c:v>
                </c:pt>
                <c:pt idx="1221">
                  <c:v>41400</c:v>
                </c:pt>
                <c:pt idx="1222">
                  <c:v>41401</c:v>
                </c:pt>
                <c:pt idx="1223">
                  <c:v>41402</c:v>
                </c:pt>
                <c:pt idx="1224">
                  <c:v>41403</c:v>
                </c:pt>
                <c:pt idx="1225">
                  <c:v>41404</c:v>
                </c:pt>
                <c:pt idx="1226">
                  <c:v>41405</c:v>
                </c:pt>
                <c:pt idx="1227">
                  <c:v>41406</c:v>
                </c:pt>
                <c:pt idx="1228">
                  <c:v>41407</c:v>
                </c:pt>
                <c:pt idx="1229">
                  <c:v>41408</c:v>
                </c:pt>
                <c:pt idx="1230">
                  <c:v>41409</c:v>
                </c:pt>
                <c:pt idx="1231">
                  <c:v>41410</c:v>
                </c:pt>
                <c:pt idx="1232">
                  <c:v>41411</c:v>
                </c:pt>
                <c:pt idx="1233">
                  <c:v>41412</c:v>
                </c:pt>
                <c:pt idx="1234">
                  <c:v>41413</c:v>
                </c:pt>
                <c:pt idx="1235">
                  <c:v>41414</c:v>
                </c:pt>
                <c:pt idx="1236">
                  <c:v>41415</c:v>
                </c:pt>
                <c:pt idx="1237">
                  <c:v>41416</c:v>
                </c:pt>
                <c:pt idx="1238">
                  <c:v>41417</c:v>
                </c:pt>
                <c:pt idx="1239">
                  <c:v>41418</c:v>
                </c:pt>
                <c:pt idx="1240">
                  <c:v>41419</c:v>
                </c:pt>
                <c:pt idx="1241">
                  <c:v>41420</c:v>
                </c:pt>
                <c:pt idx="1242">
                  <c:v>41421</c:v>
                </c:pt>
                <c:pt idx="1243">
                  <c:v>41422</c:v>
                </c:pt>
                <c:pt idx="1244">
                  <c:v>41423</c:v>
                </c:pt>
                <c:pt idx="1245">
                  <c:v>41424</c:v>
                </c:pt>
                <c:pt idx="1246">
                  <c:v>41425</c:v>
                </c:pt>
                <c:pt idx="1247">
                  <c:v>41426</c:v>
                </c:pt>
                <c:pt idx="1248">
                  <c:v>41427</c:v>
                </c:pt>
                <c:pt idx="1249">
                  <c:v>41428</c:v>
                </c:pt>
                <c:pt idx="1250">
                  <c:v>41429</c:v>
                </c:pt>
                <c:pt idx="1251">
                  <c:v>41430</c:v>
                </c:pt>
                <c:pt idx="1252">
                  <c:v>41431</c:v>
                </c:pt>
                <c:pt idx="1253">
                  <c:v>41432</c:v>
                </c:pt>
                <c:pt idx="1254">
                  <c:v>41433</c:v>
                </c:pt>
                <c:pt idx="1255">
                  <c:v>41434</c:v>
                </c:pt>
                <c:pt idx="1256">
                  <c:v>41435</c:v>
                </c:pt>
                <c:pt idx="1257">
                  <c:v>41436</c:v>
                </c:pt>
                <c:pt idx="1258">
                  <c:v>41437</c:v>
                </c:pt>
                <c:pt idx="1259">
                  <c:v>41438</c:v>
                </c:pt>
                <c:pt idx="1260">
                  <c:v>41439</c:v>
                </c:pt>
                <c:pt idx="1261">
                  <c:v>41440</c:v>
                </c:pt>
                <c:pt idx="1262">
                  <c:v>41441</c:v>
                </c:pt>
                <c:pt idx="1263">
                  <c:v>41442</c:v>
                </c:pt>
                <c:pt idx="1264">
                  <c:v>41443</c:v>
                </c:pt>
                <c:pt idx="1265">
                  <c:v>41444</c:v>
                </c:pt>
                <c:pt idx="1266">
                  <c:v>41445</c:v>
                </c:pt>
                <c:pt idx="1267">
                  <c:v>41446</c:v>
                </c:pt>
                <c:pt idx="1268">
                  <c:v>41447</c:v>
                </c:pt>
                <c:pt idx="1269">
                  <c:v>41448</c:v>
                </c:pt>
                <c:pt idx="1270">
                  <c:v>41449</c:v>
                </c:pt>
                <c:pt idx="1271">
                  <c:v>41450</c:v>
                </c:pt>
                <c:pt idx="1272">
                  <c:v>41451</c:v>
                </c:pt>
                <c:pt idx="1273">
                  <c:v>41452</c:v>
                </c:pt>
                <c:pt idx="1274">
                  <c:v>41453</c:v>
                </c:pt>
                <c:pt idx="1275">
                  <c:v>41454</c:v>
                </c:pt>
                <c:pt idx="1276">
                  <c:v>41455</c:v>
                </c:pt>
                <c:pt idx="1277">
                  <c:v>41456</c:v>
                </c:pt>
                <c:pt idx="1278">
                  <c:v>41457</c:v>
                </c:pt>
                <c:pt idx="1279">
                  <c:v>41458</c:v>
                </c:pt>
                <c:pt idx="1280">
                  <c:v>41459</c:v>
                </c:pt>
                <c:pt idx="1281">
                  <c:v>41460</c:v>
                </c:pt>
                <c:pt idx="1282">
                  <c:v>41461</c:v>
                </c:pt>
                <c:pt idx="1283">
                  <c:v>41462</c:v>
                </c:pt>
                <c:pt idx="1284">
                  <c:v>41463</c:v>
                </c:pt>
                <c:pt idx="1285">
                  <c:v>41464</c:v>
                </c:pt>
                <c:pt idx="1286">
                  <c:v>41465</c:v>
                </c:pt>
                <c:pt idx="1287">
                  <c:v>41466</c:v>
                </c:pt>
                <c:pt idx="1288">
                  <c:v>41467</c:v>
                </c:pt>
                <c:pt idx="1289">
                  <c:v>41468</c:v>
                </c:pt>
                <c:pt idx="1290">
                  <c:v>41469</c:v>
                </c:pt>
                <c:pt idx="1291">
                  <c:v>41470</c:v>
                </c:pt>
                <c:pt idx="1292">
                  <c:v>41471</c:v>
                </c:pt>
                <c:pt idx="1293">
                  <c:v>41472</c:v>
                </c:pt>
                <c:pt idx="1294">
                  <c:v>41473</c:v>
                </c:pt>
                <c:pt idx="1295">
                  <c:v>41474</c:v>
                </c:pt>
                <c:pt idx="1296">
                  <c:v>41475</c:v>
                </c:pt>
                <c:pt idx="1297">
                  <c:v>41476</c:v>
                </c:pt>
                <c:pt idx="1298">
                  <c:v>41477</c:v>
                </c:pt>
                <c:pt idx="1299">
                  <c:v>41478</c:v>
                </c:pt>
                <c:pt idx="1300">
                  <c:v>41479</c:v>
                </c:pt>
                <c:pt idx="1301">
                  <c:v>41480</c:v>
                </c:pt>
                <c:pt idx="1302">
                  <c:v>41481</c:v>
                </c:pt>
                <c:pt idx="1303">
                  <c:v>41482</c:v>
                </c:pt>
                <c:pt idx="1304">
                  <c:v>41483</c:v>
                </c:pt>
                <c:pt idx="1305">
                  <c:v>41484</c:v>
                </c:pt>
                <c:pt idx="1306">
                  <c:v>41485</c:v>
                </c:pt>
                <c:pt idx="1307">
                  <c:v>41486</c:v>
                </c:pt>
                <c:pt idx="1308">
                  <c:v>41487</c:v>
                </c:pt>
                <c:pt idx="1309">
                  <c:v>41488</c:v>
                </c:pt>
                <c:pt idx="1310">
                  <c:v>41489</c:v>
                </c:pt>
                <c:pt idx="1311">
                  <c:v>41490</c:v>
                </c:pt>
                <c:pt idx="1312">
                  <c:v>41491</c:v>
                </c:pt>
                <c:pt idx="1313">
                  <c:v>41492</c:v>
                </c:pt>
                <c:pt idx="1314">
                  <c:v>41493</c:v>
                </c:pt>
                <c:pt idx="1315">
                  <c:v>41494</c:v>
                </c:pt>
                <c:pt idx="1316">
                  <c:v>41495</c:v>
                </c:pt>
                <c:pt idx="1317">
                  <c:v>41496</c:v>
                </c:pt>
                <c:pt idx="1318">
                  <c:v>41497</c:v>
                </c:pt>
                <c:pt idx="1319">
                  <c:v>41498</c:v>
                </c:pt>
                <c:pt idx="1320">
                  <c:v>41499</c:v>
                </c:pt>
                <c:pt idx="1321">
                  <c:v>41500</c:v>
                </c:pt>
                <c:pt idx="1322">
                  <c:v>41501</c:v>
                </c:pt>
                <c:pt idx="1323">
                  <c:v>41502</c:v>
                </c:pt>
                <c:pt idx="1324">
                  <c:v>41503</c:v>
                </c:pt>
                <c:pt idx="1325">
                  <c:v>41504</c:v>
                </c:pt>
                <c:pt idx="1326">
                  <c:v>41505</c:v>
                </c:pt>
                <c:pt idx="1327">
                  <c:v>41506</c:v>
                </c:pt>
                <c:pt idx="1328">
                  <c:v>41507</c:v>
                </c:pt>
                <c:pt idx="1329">
                  <c:v>41508</c:v>
                </c:pt>
                <c:pt idx="1330">
                  <c:v>41509</c:v>
                </c:pt>
                <c:pt idx="1331">
                  <c:v>41510</c:v>
                </c:pt>
                <c:pt idx="1332">
                  <c:v>41511</c:v>
                </c:pt>
                <c:pt idx="1333">
                  <c:v>41512</c:v>
                </c:pt>
                <c:pt idx="1334">
                  <c:v>41513</c:v>
                </c:pt>
                <c:pt idx="1335">
                  <c:v>41514</c:v>
                </c:pt>
                <c:pt idx="1336">
                  <c:v>41515</c:v>
                </c:pt>
                <c:pt idx="1337">
                  <c:v>41516</c:v>
                </c:pt>
                <c:pt idx="1338">
                  <c:v>41517</c:v>
                </c:pt>
                <c:pt idx="1339">
                  <c:v>41518</c:v>
                </c:pt>
                <c:pt idx="1340">
                  <c:v>41519</c:v>
                </c:pt>
                <c:pt idx="1341">
                  <c:v>41520</c:v>
                </c:pt>
                <c:pt idx="1342">
                  <c:v>41521</c:v>
                </c:pt>
                <c:pt idx="1343">
                  <c:v>41522</c:v>
                </c:pt>
                <c:pt idx="1344">
                  <c:v>41523</c:v>
                </c:pt>
                <c:pt idx="1345">
                  <c:v>41524</c:v>
                </c:pt>
                <c:pt idx="1346">
                  <c:v>41525</c:v>
                </c:pt>
                <c:pt idx="1347">
                  <c:v>41526</c:v>
                </c:pt>
                <c:pt idx="1348">
                  <c:v>41527</c:v>
                </c:pt>
                <c:pt idx="1349">
                  <c:v>41528</c:v>
                </c:pt>
                <c:pt idx="1350">
                  <c:v>41529</c:v>
                </c:pt>
                <c:pt idx="1351">
                  <c:v>41530</c:v>
                </c:pt>
                <c:pt idx="1352">
                  <c:v>41531</c:v>
                </c:pt>
                <c:pt idx="1353">
                  <c:v>41532</c:v>
                </c:pt>
                <c:pt idx="1354">
                  <c:v>41533</c:v>
                </c:pt>
                <c:pt idx="1355">
                  <c:v>41534</c:v>
                </c:pt>
                <c:pt idx="1356">
                  <c:v>41535</c:v>
                </c:pt>
                <c:pt idx="1357">
                  <c:v>41536</c:v>
                </c:pt>
                <c:pt idx="1358">
                  <c:v>41537</c:v>
                </c:pt>
                <c:pt idx="1359">
                  <c:v>41538</c:v>
                </c:pt>
                <c:pt idx="1360">
                  <c:v>41539</c:v>
                </c:pt>
                <c:pt idx="1361">
                  <c:v>41540</c:v>
                </c:pt>
                <c:pt idx="1362">
                  <c:v>41541</c:v>
                </c:pt>
                <c:pt idx="1363">
                  <c:v>41542</c:v>
                </c:pt>
                <c:pt idx="1364">
                  <c:v>41543</c:v>
                </c:pt>
                <c:pt idx="1365">
                  <c:v>41544</c:v>
                </c:pt>
                <c:pt idx="1366">
                  <c:v>41545</c:v>
                </c:pt>
                <c:pt idx="1367">
                  <c:v>41546</c:v>
                </c:pt>
                <c:pt idx="1368">
                  <c:v>41547</c:v>
                </c:pt>
                <c:pt idx="1369">
                  <c:v>41548</c:v>
                </c:pt>
                <c:pt idx="1370">
                  <c:v>41549</c:v>
                </c:pt>
                <c:pt idx="1371">
                  <c:v>41550</c:v>
                </c:pt>
                <c:pt idx="1372">
                  <c:v>41551</c:v>
                </c:pt>
                <c:pt idx="1373">
                  <c:v>41552</c:v>
                </c:pt>
                <c:pt idx="1374">
                  <c:v>41553</c:v>
                </c:pt>
                <c:pt idx="1375">
                  <c:v>41554</c:v>
                </c:pt>
                <c:pt idx="1376">
                  <c:v>41555</c:v>
                </c:pt>
                <c:pt idx="1377">
                  <c:v>41556</c:v>
                </c:pt>
                <c:pt idx="1378">
                  <c:v>41557</c:v>
                </c:pt>
                <c:pt idx="1379">
                  <c:v>41558</c:v>
                </c:pt>
                <c:pt idx="1380">
                  <c:v>41559</c:v>
                </c:pt>
                <c:pt idx="1381">
                  <c:v>41560</c:v>
                </c:pt>
                <c:pt idx="1382">
                  <c:v>41561</c:v>
                </c:pt>
                <c:pt idx="1383">
                  <c:v>41562</c:v>
                </c:pt>
                <c:pt idx="1384">
                  <c:v>41563</c:v>
                </c:pt>
                <c:pt idx="1385">
                  <c:v>41564</c:v>
                </c:pt>
                <c:pt idx="1386">
                  <c:v>41565</c:v>
                </c:pt>
                <c:pt idx="1387">
                  <c:v>41566</c:v>
                </c:pt>
                <c:pt idx="1388">
                  <c:v>41567</c:v>
                </c:pt>
                <c:pt idx="1389">
                  <c:v>41568</c:v>
                </c:pt>
                <c:pt idx="1390">
                  <c:v>41569</c:v>
                </c:pt>
                <c:pt idx="1391">
                  <c:v>41570</c:v>
                </c:pt>
                <c:pt idx="1392">
                  <c:v>41571</c:v>
                </c:pt>
                <c:pt idx="1393">
                  <c:v>41572</c:v>
                </c:pt>
                <c:pt idx="1394">
                  <c:v>41573</c:v>
                </c:pt>
                <c:pt idx="1395">
                  <c:v>41574</c:v>
                </c:pt>
                <c:pt idx="1396">
                  <c:v>41575</c:v>
                </c:pt>
                <c:pt idx="1397">
                  <c:v>41576</c:v>
                </c:pt>
                <c:pt idx="1398">
                  <c:v>41577</c:v>
                </c:pt>
                <c:pt idx="1399">
                  <c:v>41578</c:v>
                </c:pt>
                <c:pt idx="1400">
                  <c:v>41579</c:v>
                </c:pt>
                <c:pt idx="1401">
                  <c:v>41580</c:v>
                </c:pt>
                <c:pt idx="1402">
                  <c:v>41581</c:v>
                </c:pt>
                <c:pt idx="1403">
                  <c:v>41582</c:v>
                </c:pt>
                <c:pt idx="1404">
                  <c:v>41583</c:v>
                </c:pt>
                <c:pt idx="1405">
                  <c:v>41584</c:v>
                </c:pt>
                <c:pt idx="1406">
                  <c:v>41585</c:v>
                </c:pt>
                <c:pt idx="1407">
                  <c:v>41586</c:v>
                </c:pt>
                <c:pt idx="1408">
                  <c:v>41587</c:v>
                </c:pt>
                <c:pt idx="1409">
                  <c:v>41588</c:v>
                </c:pt>
                <c:pt idx="1410">
                  <c:v>41589</c:v>
                </c:pt>
                <c:pt idx="1411">
                  <c:v>41590</c:v>
                </c:pt>
                <c:pt idx="1412">
                  <c:v>41591</c:v>
                </c:pt>
                <c:pt idx="1413">
                  <c:v>41592</c:v>
                </c:pt>
                <c:pt idx="1414">
                  <c:v>41593</c:v>
                </c:pt>
                <c:pt idx="1415">
                  <c:v>41594</c:v>
                </c:pt>
                <c:pt idx="1416">
                  <c:v>41595</c:v>
                </c:pt>
                <c:pt idx="1417">
                  <c:v>41596</c:v>
                </c:pt>
                <c:pt idx="1418">
                  <c:v>41597</c:v>
                </c:pt>
                <c:pt idx="1419">
                  <c:v>41598</c:v>
                </c:pt>
                <c:pt idx="1420">
                  <c:v>41599</c:v>
                </c:pt>
                <c:pt idx="1421">
                  <c:v>41600</c:v>
                </c:pt>
                <c:pt idx="1422">
                  <c:v>41601</c:v>
                </c:pt>
                <c:pt idx="1423">
                  <c:v>41602</c:v>
                </c:pt>
                <c:pt idx="1424">
                  <c:v>41603</c:v>
                </c:pt>
                <c:pt idx="1425">
                  <c:v>41604</c:v>
                </c:pt>
                <c:pt idx="1426">
                  <c:v>41605</c:v>
                </c:pt>
                <c:pt idx="1427">
                  <c:v>41606</c:v>
                </c:pt>
                <c:pt idx="1428">
                  <c:v>41607</c:v>
                </c:pt>
                <c:pt idx="1429">
                  <c:v>41608</c:v>
                </c:pt>
                <c:pt idx="1430">
                  <c:v>41609</c:v>
                </c:pt>
                <c:pt idx="1431">
                  <c:v>41610</c:v>
                </c:pt>
                <c:pt idx="1432">
                  <c:v>41611</c:v>
                </c:pt>
                <c:pt idx="1433">
                  <c:v>41612</c:v>
                </c:pt>
                <c:pt idx="1434">
                  <c:v>41613</c:v>
                </c:pt>
                <c:pt idx="1435">
                  <c:v>41614</c:v>
                </c:pt>
                <c:pt idx="1436">
                  <c:v>41615</c:v>
                </c:pt>
                <c:pt idx="1437">
                  <c:v>41616</c:v>
                </c:pt>
                <c:pt idx="1438">
                  <c:v>41617</c:v>
                </c:pt>
                <c:pt idx="1439">
                  <c:v>41618</c:v>
                </c:pt>
                <c:pt idx="1440">
                  <c:v>41619</c:v>
                </c:pt>
                <c:pt idx="1441">
                  <c:v>41620</c:v>
                </c:pt>
                <c:pt idx="1442">
                  <c:v>41621</c:v>
                </c:pt>
                <c:pt idx="1443">
                  <c:v>41622</c:v>
                </c:pt>
                <c:pt idx="1444">
                  <c:v>41623</c:v>
                </c:pt>
                <c:pt idx="1445">
                  <c:v>41624</c:v>
                </c:pt>
                <c:pt idx="1446">
                  <c:v>41625</c:v>
                </c:pt>
                <c:pt idx="1447">
                  <c:v>41626</c:v>
                </c:pt>
                <c:pt idx="1448">
                  <c:v>41627</c:v>
                </c:pt>
                <c:pt idx="1449">
                  <c:v>41628</c:v>
                </c:pt>
                <c:pt idx="1450">
                  <c:v>41629</c:v>
                </c:pt>
                <c:pt idx="1451">
                  <c:v>41630</c:v>
                </c:pt>
                <c:pt idx="1452">
                  <c:v>41631</c:v>
                </c:pt>
                <c:pt idx="1453">
                  <c:v>41632</c:v>
                </c:pt>
                <c:pt idx="1454">
                  <c:v>41633</c:v>
                </c:pt>
                <c:pt idx="1455">
                  <c:v>41634</c:v>
                </c:pt>
                <c:pt idx="1456">
                  <c:v>41635</c:v>
                </c:pt>
                <c:pt idx="1457">
                  <c:v>41636</c:v>
                </c:pt>
                <c:pt idx="1458">
                  <c:v>41637</c:v>
                </c:pt>
                <c:pt idx="1459">
                  <c:v>41638</c:v>
                </c:pt>
                <c:pt idx="1460">
                  <c:v>41639</c:v>
                </c:pt>
                <c:pt idx="1461">
                  <c:v>41640</c:v>
                </c:pt>
                <c:pt idx="1462">
                  <c:v>41641</c:v>
                </c:pt>
                <c:pt idx="1463">
                  <c:v>41642</c:v>
                </c:pt>
                <c:pt idx="1464">
                  <c:v>41643</c:v>
                </c:pt>
                <c:pt idx="1465">
                  <c:v>41644</c:v>
                </c:pt>
                <c:pt idx="1466">
                  <c:v>41645</c:v>
                </c:pt>
                <c:pt idx="1467">
                  <c:v>41646</c:v>
                </c:pt>
                <c:pt idx="1468">
                  <c:v>41647</c:v>
                </c:pt>
                <c:pt idx="1469">
                  <c:v>41648</c:v>
                </c:pt>
                <c:pt idx="1470">
                  <c:v>41649</c:v>
                </c:pt>
                <c:pt idx="1471">
                  <c:v>41650</c:v>
                </c:pt>
                <c:pt idx="1472">
                  <c:v>41651</c:v>
                </c:pt>
                <c:pt idx="1473">
                  <c:v>41652</c:v>
                </c:pt>
                <c:pt idx="1474">
                  <c:v>41653</c:v>
                </c:pt>
                <c:pt idx="1475">
                  <c:v>41654</c:v>
                </c:pt>
                <c:pt idx="1476">
                  <c:v>41655</c:v>
                </c:pt>
                <c:pt idx="1477">
                  <c:v>41656</c:v>
                </c:pt>
                <c:pt idx="1478">
                  <c:v>41657</c:v>
                </c:pt>
                <c:pt idx="1479">
                  <c:v>41658</c:v>
                </c:pt>
                <c:pt idx="1480">
                  <c:v>41659</c:v>
                </c:pt>
                <c:pt idx="1481">
                  <c:v>41660</c:v>
                </c:pt>
                <c:pt idx="1482">
                  <c:v>41661</c:v>
                </c:pt>
                <c:pt idx="1483">
                  <c:v>41662</c:v>
                </c:pt>
                <c:pt idx="1484">
                  <c:v>41663</c:v>
                </c:pt>
                <c:pt idx="1485">
                  <c:v>41664</c:v>
                </c:pt>
                <c:pt idx="1486">
                  <c:v>41665</c:v>
                </c:pt>
                <c:pt idx="1487">
                  <c:v>41666</c:v>
                </c:pt>
                <c:pt idx="1488">
                  <c:v>41667</c:v>
                </c:pt>
                <c:pt idx="1489">
                  <c:v>41668</c:v>
                </c:pt>
                <c:pt idx="1490">
                  <c:v>41669</c:v>
                </c:pt>
                <c:pt idx="1491">
                  <c:v>41670</c:v>
                </c:pt>
                <c:pt idx="1492">
                  <c:v>41671</c:v>
                </c:pt>
                <c:pt idx="1493">
                  <c:v>41672</c:v>
                </c:pt>
                <c:pt idx="1494">
                  <c:v>41673</c:v>
                </c:pt>
                <c:pt idx="1495">
                  <c:v>41674</c:v>
                </c:pt>
                <c:pt idx="1496">
                  <c:v>41675</c:v>
                </c:pt>
                <c:pt idx="1497">
                  <c:v>41676</c:v>
                </c:pt>
                <c:pt idx="1498">
                  <c:v>41677</c:v>
                </c:pt>
                <c:pt idx="1499">
                  <c:v>41678</c:v>
                </c:pt>
                <c:pt idx="1500">
                  <c:v>41679</c:v>
                </c:pt>
                <c:pt idx="1501">
                  <c:v>41680</c:v>
                </c:pt>
                <c:pt idx="1502">
                  <c:v>41681</c:v>
                </c:pt>
                <c:pt idx="1503">
                  <c:v>41682</c:v>
                </c:pt>
                <c:pt idx="1504">
                  <c:v>41683</c:v>
                </c:pt>
                <c:pt idx="1505">
                  <c:v>41684</c:v>
                </c:pt>
                <c:pt idx="1506">
                  <c:v>41685</c:v>
                </c:pt>
                <c:pt idx="1507">
                  <c:v>41686</c:v>
                </c:pt>
                <c:pt idx="1508">
                  <c:v>41687</c:v>
                </c:pt>
                <c:pt idx="1509">
                  <c:v>41688</c:v>
                </c:pt>
                <c:pt idx="1510">
                  <c:v>41689</c:v>
                </c:pt>
                <c:pt idx="1511">
                  <c:v>41690</c:v>
                </c:pt>
                <c:pt idx="1512">
                  <c:v>41691</c:v>
                </c:pt>
                <c:pt idx="1513">
                  <c:v>41692</c:v>
                </c:pt>
                <c:pt idx="1514">
                  <c:v>41693</c:v>
                </c:pt>
                <c:pt idx="1515">
                  <c:v>41694</c:v>
                </c:pt>
                <c:pt idx="1516">
                  <c:v>41695</c:v>
                </c:pt>
                <c:pt idx="1517">
                  <c:v>41696</c:v>
                </c:pt>
                <c:pt idx="1518">
                  <c:v>41697</c:v>
                </c:pt>
                <c:pt idx="1519">
                  <c:v>41698</c:v>
                </c:pt>
                <c:pt idx="1520">
                  <c:v>41699</c:v>
                </c:pt>
                <c:pt idx="1521">
                  <c:v>41700</c:v>
                </c:pt>
                <c:pt idx="1522">
                  <c:v>41701</c:v>
                </c:pt>
                <c:pt idx="1523">
                  <c:v>41702</c:v>
                </c:pt>
                <c:pt idx="1524">
                  <c:v>41703</c:v>
                </c:pt>
                <c:pt idx="1525">
                  <c:v>41704</c:v>
                </c:pt>
                <c:pt idx="1526">
                  <c:v>41705</c:v>
                </c:pt>
                <c:pt idx="1527">
                  <c:v>41706</c:v>
                </c:pt>
                <c:pt idx="1528">
                  <c:v>41707</c:v>
                </c:pt>
                <c:pt idx="1529">
                  <c:v>41708</c:v>
                </c:pt>
                <c:pt idx="1530">
                  <c:v>41709</c:v>
                </c:pt>
                <c:pt idx="1531">
                  <c:v>41710</c:v>
                </c:pt>
                <c:pt idx="1532">
                  <c:v>41711</c:v>
                </c:pt>
                <c:pt idx="1533">
                  <c:v>41712</c:v>
                </c:pt>
                <c:pt idx="1534">
                  <c:v>41713</c:v>
                </c:pt>
                <c:pt idx="1535">
                  <c:v>41714</c:v>
                </c:pt>
                <c:pt idx="1536">
                  <c:v>41715</c:v>
                </c:pt>
                <c:pt idx="1537">
                  <c:v>41716</c:v>
                </c:pt>
                <c:pt idx="1538">
                  <c:v>41717</c:v>
                </c:pt>
                <c:pt idx="1539">
                  <c:v>41718</c:v>
                </c:pt>
                <c:pt idx="1540">
                  <c:v>41719</c:v>
                </c:pt>
                <c:pt idx="1541">
                  <c:v>41720</c:v>
                </c:pt>
                <c:pt idx="1542">
                  <c:v>41721</c:v>
                </c:pt>
                <c:pt idx="1543">
                  <c:v>41722</c:v>
                </c:pt>
                <c:pt idx="1544">
                  <c:v>41723</c:v>
                </c:pt>
                <c:pt idx="1545">
                  <c:v>41724</c:v>
                </c:pt>
                <c:pt idx="1546">
                  <c:v>41725</c:v>
                </c:pt>
                <c:pt idx="1547">
                  <c:v>41726</c:v>
                </c:pt>
                <c:pt idx="1548">
                  <c:v>41727</c:v>
                </c:pt>
                <c:pt idx="1549">
                  <c:v>41728</c:v>
                </c:pt>
                <c:pt idx="1550">
                  <c:v>41729</c:v>
                </c:pt>
                <c:pt idx="1551">
                  <c:v>41730</c:v>
                </c:pt>
                <c:pt idx="1552">
                  <c:v>41731</c:v>
                </c:pt>
                <c:pt idx="1553">
                  <c:v>41732</c:v>
                </c:pt>
                <c:pt idx="1554">
                  <c:v>41733</c:v>
                </c:pt>
                <c:pt idx="1555">
                  <c:v>41734</c:v>
                </c:pt>
                <c:pt idx="1556">
                  <c:v>41735</c:v>
                </c:pt>
                <c:pt idx="1557">
                  <c:v>41736</c:v>
                </c:pt>
                <c:pt idx="1558">
                  <c:v>41737</c:v>
                </c:pt>
                <c:pt idx="1559">
                  <c:v>41738</c:v>
                </c:pt>
                <c:pt idx="1560">
                  <c:v>41739</c:v>
                </c:pt>
                <c:pt idx="1561">
                  <c:v>41740</c:v>
                </c:pt>
                <c:pt idx="1562">
                  <c:v>41741</c:v>
                </c:pt>
                <c:pt idx="1563">
                  <c:v>41742</c:v>
                </c:pt>
                <c:pt idx="1564">
                  <c:v>41743</c:v>
                </c:pt>
                <c:pt idx="1565">
                  <c:v>41744</c:v>
                </c:pt>
                <c:pt idx="1566">
                  <c:v>41745</c:v>
                </c:pt>
                <c:pt idx="1567">
                  <c:v>41746</c:v>
                </c:pt>
                <c:pt idx="1568">
                  <c:v>41747</c:v>
                </c:pt>
                <c:pt idx="1569">
                  <c:v>41748</c:v>
                </c:pt>
                <c:pt idx="1570">
                  <c:v>41749</c:v>
                </c:pt>
                <c:pt idx="1571">
                  <c:v>41750</c:v>
                </c:pt>
                <c:pt idx="1572">
                  <c:v>41751</c:v>
                </c:pt>
                <c:pt idx="1573">
                  <c:v>41752</c:v>
                </c:pt>
                <c:pt idx="1574">
                  <c:v>41753</c:v>
                </c:pt>
                <c:pt idx="1575">
                  <c:v>41754</c:v>
                </c:pt>
                <c:pt idx="1576">
                  <c:v>41755</c:v>
                </c:pt>
                <c:pt idx="1577">
                  <c:v>41756</c:v>
                </c:pt>
                <c:pt idx="1578">
                  <c:v>41757</c:v>
                </c:pt>
                <c:pt idx="1579">
                  <c:v>41758</c:v>
                </c:pt>
                <c:pt idx="1580">
                  <c:v>41759</c:v>
                </c:pt>
                <c:pt idx="1581">
                  <c:v>41760</c:v>
                </c:pt>
                <c:pt idx="1582">
                  <c:v>41761</c:v>
                </c:pt>
                <c:pt idx="1583">
                  <c:v>41762</c:v>
                </c:pt>
                <c:pt idx="1584">
                  <c:v>41763</c:v>
                </c:pt>
                <c:pt idx="1585">
                  <c:v>41764</c:v>
                </c:pt>
                <c:pt idx="1586">
                  <c:v>41765</c:v>
                </c:pt>
                <c:pt idx="1587">
                  <c:v>41766</c:v>
                </c:pt>
                <c:pt idx="1588">
                  <c:v>41767</c:v>
                </c:pt>
                <c:pt idx="1589">
                  <c:v>41768</c:v>
                </c:pt>
                <c:pt idx="1590">
                  <c:v>41769</c:v>
                </c:pt>
                <c:pt idx="1591">
                  <c:v>41770</c:v>
                </c:pt>
                <c:pt idx="1592">
                  <c:v>41771</c:v>
                </c:pt>
                <c:pt idx="1593">
                  <c:v>41772</c:v>
                </c:pt>
                <c:pt idx="1594">
                  <c:v>41773</c:v>
                </c:pt>
                <c:pt idx="1595">
                  <c:v>41774</c:v>
                </c:pt>
                <c:pt idx="1596">
                  <c:v>41775</c:v>
                </c:pt>
                <c:pt idx="1597">
                  <c:v>41776</c:v>
                </c:pt>
                <c:pt idx="1598">
                  <c:v>41777</c:v>
                </c:pt>
                <c:pt idx="1599">
                  <c:v>41778</c:v>
                </c:pt>
                <c:pt idx="1600">
                  <c:v>41779</c:v>
                </c:pt>
                <c:pt idx="1601">
                  <c:v>41780</c:v>
                </c:pt>
                <c:pt idx="1602">
                  <c:v>41781</c:v>
                </c:pt>
                <c:pt idx="1603">
                  <c:v>41782</c:v>
                </c:pt>
                <c:pt idx="1604">
                  <c:v>41783</c:v>
                </c:pt>
                <c:pt idx="1605">
                  <c:v>41784</c:v>
                </c:pt>
                <c:pt idx="1606">
                  <c:v>41785</c:v>
                </c:pt>
                <c:pt idx="1607">
                  <c:v>41786</c:v>
                </c:pt>
                <c:pt idx="1608">
                  <c:v>41787</c:v>
                </c:pt>
                <c:pt idx="1609">
                  <c:v>41788</c:v>
                </c:pt>
                <c:pt idx="1610">
                  <c:v>41789</c:v>
                </c:pt>
                <c:pt idx="1611">
                  <c:v>41790</c:v>
                </c:pt>
                <c:pt idx="1612">
                  <c:v>41791</c:v>
                </c:pt>
                <c:pt idx="1613">
                  <c:v>41792</c:v>
                </c:pt>
                <c:pt idx="1614">
                  <c:v>41793</c:v>
                </c:pt>
                <c:pt idx="1615">
                  <c:v>41794</c:v>
                </c:pt>
                <c:pt idx="1616">
                  <c:v>41795</c:v>
                </c:pt>
                <c:pt idx="1617">
                  <c:v>41796</c:v>
                </c:pt>
                <c:pt idx="1618">
                  <c:v>41797</c:v>
                </c:pt>
                <c:pt idx="1619">
                  <c:v>41798</c:v>
                </c:pt>
                <c:pt idx="1620">
                  <c:v>41799</c:v>
                </c:pt>
                <c:pt idx="1621">
                  <c:v>41800</c:v>
                </c:pt>
                <c:pt idx="1622">
                  <c:v>41801</c:v>
                </c:pt>
                <c:pt idx="1623">
                  <c:v>41802</c:v>
                </c:pt>
                <c:pt idx="1624">
                  <c:v>41803</c:v>
                </c:pt>
                <c:pt idx="1625">
                  <c:v>41804</c:v>
                </c:pt>
                <c:pt idx="1626">
                  <c:v>41805</c:v>
                </c:pt>
                <c:pt idx="1627">
                  <c:v>41806</c:v>
                </c:pt>
                <c:pt idx="1628">
                  <c:v>41807</c:v>
                </c:pt>
                <c:pt idx="1629">
                  <c:v>41808</c:v>
                </c:pt>
                <c:pt idx="1630">
                  <c:v>41809</c:v>
                </c:pt>
                <c:pt idx="1631">
                  <c:v>41810</c:v>
                </c:pt>
                <c:pt idx="1632">
                  <c:v>41811</c:v>
                </c:pt>
                <c:pt idx="1633">
                  <c:v>41812</c:v>
                </c:pt>
                <c:pt idx="1634">
                  <c:v>41813</c:v>
                </c:pt>
                <c:pt idx="1635">
                  <c:v>41814</c:v>
                </c:pt>
                <c:pt idx="1636">
                  <c:v>41815</c:v>
                </c:pt>
                <c:pt idx="1637">
                  <c:v>41816</c:v>
                </c:pt>
                <c:pt idx="1638">
                  <c:v>41817</c:v>
                </c:pt>
                <c:pt idx="1639">
                  <c:v>41818</c:v>
                </c:pt>
                <c:pt idx="1640">
                  <c:v>41819</c:v>
                </c:pt>
                <c:pt idx="1641">
                  <c:v>41820</c:v>
                </c:pt>
                <c:pt idx="1642">
                  <c:v>41821</c:v>
                </c:pt>
                <c:pt idx="1643">
                  <c:v>41822</c:v>
                </c:pt>
                <c:pt idx="1644">
                  <c:v>41823</c:v>
                </c:pt>
                <c:pt idx="1645">
                  <c:v>41824</c:v>
                </c:pt>
                <c:pt idx="1646">
                  <c:v>41825</c:v>
                </c:pt>
                <c:pt idx="1647">
                  <c:v>41826</c:v>
                </c:pt>
                <c:pt idx="1648">
                  <c:v>41827</c:v>
                </c:pt>
                <c:pt idx="1649">
                  <c:v>41828</c:v>
                </c:pt>
                <c:pt idx="1650">
                  <c:v>41829</c:v>
                </c:pt>
                <c:pt idx="1651">
                  <c:v>41830</c:v>
                </c:pt>
                <c:pt idx="1652">
                  <c:v>41831</c:v>
                </c:pt>
                <c:pt idx="1653">
                  <c:v>41832</c:v>
                </c:pt>
                <c:pt idx="1654">
                  <c:v>41833</c:v>
                </c:pt>
                <c:pt idx="1655">
                  <c:v>41834</c:v>
                </c:pt>
                <c:pt idx="1656">
                  <c:v>41835</c:v>
                </c:pt>
                <c:pt idx="1657">
                  <c:v>41836</c:v>
                </c:pt>
                <c:pt idx="1658">
                  <c:v>41837</c:v>
                </c:pt>
                <c:pt idx="1659">
                  <c:v>41838</c:v>
                </c:pt>
                <c:pt idx="1660">
                  <c:v>41839</c:v>
                </c:pt>
                <c:pt idx="1661">
                  <c:v>41840</c:v>
                </c:pt>
                <c:pt idx="1662">
                  <c:v>41841</c:v>
                </c:pt>
                <c:pt idx="1663">
                  <c:v>41842</c:v>
                </c:pt>
                <c:pt idx="1664">
                  <c:v>41843</c:v>
                </c:pt>
                <c:pt idx="1665">
                  <c:v>41844</c:v>
                </c:pt>
                <c:pt idx="1666">
                  <c:v>41845</c:v>
                </c:pt>
                <c:pt idx="1667">
                  <c:v>41846</c:v>
                </c:pt>
                <c:pt idx="1668">
                  <c:v>41847</c:v>
                </c:pt>
                <c:pt idx="1669">
                  <c:v>41848</c:v>
                </c:pt>
                <c:pt idx="1670">
                  <c:v>41849</c:v>
                </c:pt>
                <c:pt idx="1671">
                  <c:v>41850</c:v>
                </c:pt>
                <c:pt idx="1672">
                  <c:v>41851</c:v>
                </c:pt>
                <c:pt idx="1673">
                  <c:v>41852</c:v>
                </c:pt>
                <c:pt idx="1674">
                  <c:v>41853</c:v>
                </c:pt>
                <c:pt idx="1675">
                  <c:v>41854</c:v>
                </c:pt>
                <c:pt idx="1676">
                  <c:v>41855</c:v>
                </c:pt>
                <c:pt idx="1677">
                  <c:v>41856</c:v>
                </c:pt>
                <c:pt idx="1678">
                  <c:v>41857</c:v>
                </c:pt>
                <c:pt idx="1679">
                  <c:v>41858</c:v>
                </c:pt>
                <c:pt idx="1680">
                  <c:v>41859</c:v>
                </c:pt>
                <c:pt idx="1681">
                  <c:v>41860</c:v>
                </c:pt>
                <c:pt idx="1682">
                  <c:v>41861</c:v>
                </c:pt>
                <c:pt idx="1683">
                  <c:v>41862</c:v>
                </c:pt>
                <c:pt idx="1684">
                  <c:v>41863</c:v>
                </c:pt>
                <c:pt idx="1685">
                  <c:v>41864</c:v>
                </c:pt>
                <c:pt idx="1686">
                  <c:v>41865</c:v>
                </c:pt>
                <c:pt idx="1687">
                  <c:v>41866</c:v>
                </c:pt>
                <c:pt idx="1688">
                  <c:v>41867</c:v>
                </c:pt>
                <c:pt idx="1689">
                  <c:v>41868</c:v>
                </c:pt>
                <c:pt idx="1690">
                  <c:v>41869</c:v>
                </c:pt>
                <c:pt idx="1691">
                  <c:v>41870</c:v>
                </c:pt>
                <c:pt idx="1692">
                  <c:v>41871</c:v>
                </c:pt>
                <c:pt idx="1693">
                  <c:v>41872</c:v>
                </c:pt>
                <c:pt idx="1694">
                  <c:v>41873</c:v>
                </c:pt>
                <c:pt idx="1695">
                  <c:v>41874</c:v>
                </c:pt>
                <c:pt idx="1696">
                  <c:v>41875</c:v>
                </c:pt>
                <c:pt idx="1697">
                  <c:v>41876</c:v>
                </c:pt>
                <c:pt idx="1698">
                  <c:v>41877</c:v>
                </c:pt>
                <c:pt idx="1699">
                  <c:v>41878</c:v>
                </c:pt>
                <c:pt idx="1700">
                  <c:v>41879</c:v>
                </c:pt>
                <c:pt idx="1701">
                  <c:v>41880</c:v>
                </c:pt>
                <c:pt idx="1702">
                  <c:v>41881</c:v>
                </c:pt>
                <c:pt idx="1703">
                  <c:v>41882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41888</c:v>
                </c:pt>
                <c:pt idx="1710">
                  <c:v>41889</c:v>
                </c:pt>
                <c:pt idx="1711">
                  <c:v>41890</c:v>
                </c:pt>
                <c:pt idx="1712">
                  <c:v>41891</c:v>
                </c:pt>
                <c:pt idx="1713">
                  <c:v>41892</c:v>
                </c:pt>
                <c:pt idx="1714">
                  <c:v>41893</c:v>
                </c:pt>
                <c:pt idx="1715">
                  <c:v>41894</c:v>
                </c:pt>
                <c:pt idx="1716">
                  <c:v>41895</c:v>
                </c:pt>
                <c:pt idx="1717">
                  <c:v>41896</c:v>
                </c:pt>
                <c:pt idx="1718">
                  <c:v>41897</c:v>
                </c:pt>
                <c:pt idx="1719">
                  <c:v>41898</c:v>
                </c:pt>
                <c:pt idx="1720">
                  <c:v>41899</c:v>
                </c:pt>
                <c:pt idx="1721">
                  <c:v>41900</c:v>
                </c:pt>
                <c:pt idx="1722">
                  <c:v>41901</c:v>
                </c:pt>
                <c:pt idx="1723">
                  <c:v>41902</c:v>
                </c:pt>
                <c:pt idx="1724">
                  <c:v>41903</c:v>
                </c:pt>
                <c:pt idx="1725">
                  <c:v>41904</c:v>
                </c:pt>
                <c:pt idx="1726">
                  <c:v>41905</c:v>
                </c:pt>
                <c:pt idx="1727">
                  <c:v>41906</c:v>
                </c:pt>
                <c:pt idx="1728">
                  <c:v>41907</c:v>
                </c:pt>
                <c:pt idx="1729">
                  <c:v>41908</c:v>
                </c:pt>
                <c:pt idx="1730">
                  <c:v>41909</c:v>
                </c:pt>
                <c:pt idx="1731">
                  <c:v>41910</c:v>
                </c:pt>
                <c:pt idx="1732">
                  <c:v>41911</c:v>
                </c:pt>
                <c:pt idx="1733">
                  <c:v>41912</c:v>
                </c:pt>
                <c:pt idx="1734">
                  <c:v>41913</c:v>
                </c:pt>
                <c:pt idx="1735">
                  <c:v>41914</c:v>
                </c:pt>
                <c:pt idx="1736">
                  <c:v>41915</c:v>
                </c:pt>
                <c:pt idx="1737">
                  <c:v>41916</c:v>
                </c:pt>
                <c:pt idx="1738">
                  <c:v>41917</c:v>
                </c:pt>
                <c:pt idx="1739">
                  <c:v>41918</c:v>
                </c:pt>
                <c:pt idx="1740">
                  <c:v>41919</c:v>
                </c:pt>
                <c:pt idx="1741">
                  <c:v>41920</c:v>
                </c:pt>
                <c:pt idx="1742">
                  <c:v>41921</c:v>
                </c:pt>
                <c:pt idx="1743">
                  <c:v>41922</c:v>
                </c:pt>
                <c:pt idx="1744">
                  <c:v>41923</c:v>
                </c:pt>
                <c:pt idx="1745">
                  <c:v>41924</c:v>
                </c:pt>
                <c:pt idx="1746">
                  <c:v>41925</c:v>
                </c:pt>
                <c:pt idx="1747">
                  <c:v>41926</c:v>
                </c:pt>
                <c:pt idx="1748">
                  <c:v>41927</c:v>
                </c:pt>
                <c:pt idx="1749">
                  <c:v>41928</c:v>
                </c:pt>
                <c:pt idx="1750">
                  <c:v>41929</c:v>
                </c:pt>
                <c:pt idx="1751">
                  <c:v>41930</c:v>
                </c:pt>
                <c:pt idx="1752">
                  <c:v>41931</c:v>
                </c:pt>
                <c:pt idx="1753">
                  <c:v>41932</c:v>
                </c:pt>
                <c:pt idx="1754">
                  <c:v>41933</c:v>
                </c:pt>
                <c:pt idx="1755">
                  <c:v>41934</c:v>
                </c:pt>
                <c:pt idx="1756">
                  <c:v>41935</c:v>
                </c:pt>
                <c:pt idx="1757">
                  <c:v>41936</c:v>
                </c:pt>
                <c:pt idx="1758">
                  <c:v>41937</c:v>
                </c:pt>
                <c:pt idx="1759">
                  <c:v>41938</c:v>
                </c:pt>
                <c:pt idx="1760">
                  <c:v>41939</c:v>
                </c:pt>
                <c:pt idx="1761">
                  <c:v>41940</c:v>
                </c:pt>
                <c:pt idx="1762">
                  <c:v>41941</c:v>
                </c:pt>
                <c:pt idx="1763">
                  <c:v>41942</c:v>
                </c:pt>
                <c:pt idx="1764">
                  <c:v>41943</c:v>
                </c:pt>
                <c:pt idx="1765">
                  <c:v>41944</c:v>
                </c:pt>
                <c:pt idx="1766">
                  <c:v>41945</c:v>
                </c:pt>
                <c:pt idx="1767">
                  <c:v>41946</c:v>
                </c:pt>
                <c:pt idx="1768">
                  <c:v>41947</c:v>
                </c:pt>
                <c:pt idx="1769">
                  <c:v>41948</c:v>
                </c:pt>
                <c:pt idx="1770">
                  <c:v>41949</c:v>
                </c:pt>
                <c:pt idx="1771">
                  <c:v>41950</c:v>
                </c:pt>
                <c:pt idx="1772">
                  <c:v>41951</c:v>
                </c:pt>
                <c:pt idx="1773">
                  <c:v>41952</c:v>
                </c:pt>
                <c:pt idx="1774">
                  <c:v>41953</c:v>
                </c:pt>
                <c:pt idx="1775">
                  <c:v>41954</c:v>
                </c:pt>
                <c:pt idx="1776">
                  <c:v>41955</c:v>
                </c:pt>
                <c:pt idx="1777">
                  <c:v>41956</c:v>
                </c:pt>
                <c:pt idx="1778">
                  <c:v>41957</c:v>
                </c:pt>
                <c:pt idx="1779">
                  <c:v>41958</c:v>
                </c:pt>
                <c:pt idx="1780">
                  <c:v>41959</c:v>
                </c:pt>
                <c:pt idx="1781">
                  <c:v>41960</c:v>
                </c:pt>
                <c:pt idx="1782">
                  <c:v>41961</c:v>
                </c:pt>
                <c:pt idx="1783">
                  <c:v>41962</c:v>
                </c:pt>
                <c:pt idx="1784">
                  <c:v>41963</c:v>
                </c:pt>
                <c:pt idx="1785">
                  <c:v>41964</c:v>
                </c:pt>
                <c:pt idx="1786">
                  <c:v>41965</c:v>
                </c:pt>
                <c:pt idx="1787">
                  <c:v>41966</c:v>
                </c:pt>
                <c:pt idx="1788">
                  <c:v>41967</c:v>
                </c:pt>
                <c:pt idx="1789">
                  <c:v>41968</c:v>
                </c:pt>
                <c:pt idx="1790">
                  <c:v>41969</c:v>
                </c:pt>
                <c:pt idx="1791">
                  <c:v>41970</c:v>
                </c:pt>
                <c:pt idx="1792">
                  <c:v>41971</c:v>
                </c:pt>
                <c:pt idx="1793">
                  <c:v>41972</c:v>
                </c:pt>
                <c:pt idx="1794">
                  <c:v>41973</c:v>
                </c:pt>
                <c:pt idx="1795">
                  <c:v>41974</c:v>
                </c:pt>
                <c:pt idx="1796">
                  <c:v>41975</c:v>
                </c:pt>
                <c:pt idx="1797">
                  <c:v>41976</c:v>
                </c:pt>
                <c:pt idx="1798">
                  <c:v>41977</c:v>
                </c:pt>
                <c:pt idx="1799">
                  <c:v>41978</c:v>
                </c:pt>
                <c:pt idx="1800">
                  <c:v>41979</c:v>
                </c:pt>
                <c:pt idx="1801">
                  <c:v>41980</c:v>
                </c:pt>
                <c:pt idx="1802">
                  <c:v>41981</c:v>
                </c:pt>
                <c:pt idx="1803">
                  <c:v>41982</c:v>
                </c:pt>
                <c:pt idx="1804">
                  <c:v>41983</c:v>
                </c:pt>
                <c:pt idx="1805">
                  <c:v>41984</c:v>
                </c:pt>
                <c:pt idx="1806">
                  <c:v>41985</c:v>
                </c:pt>
                <c:pt idx="1807">
                  <c:v>41986</c:v>
                </c:pt>
                <c:pt idx="1808">
                  <c:v>41987</c:v>
                </c:pt>
                <c:pt idx="1809">
                  <c:v>41988</c:v>
                </c:pt>
                <c:pt idx="1810">
                  <c:v>41989</c:v>
                </c:pt>
                <c:pt idx="1811">
                  <c:v>41990</c:v>
                </c:pt>
                <c:pt idx="1812">
                  <c:v>41991</c:v>
                </c:pt>
                <c:pt idx="1813">
                  <c:v>41992</c:v>
                </c:pt>
                <c:pt idx="1814">
                  <c:v>41993</c:v>
                </c:pt>
                <c:pt idx="1815">
                  <c:v>41994</c:v>
                </c:pt>
                <c:pt idx="1816">
                  <c:v>41995</c:v>
                </c:pt>
                <c:pt idx="1817">
                  <c:v>41996</c:v>
                </c:pt>
                <c:pt idx="1818">
                  <c:v>41997</c:v>
                </c:pt>
                <c:pt idx="1819">
                  <c:v>41998</c:v>
                </c:pt>
                <c:pt idx="1820">
                  <c:v>41999</c:v>
                </c:pt>
                <c:pt idx="1821">
                  <c:v>42000</c:v>
                </c:pt>
                <c:pt idx="1822">
                  <c:v>42001</c:v>
                </c:pt>
                <c:pt idx="1823">
                  <c:v>42002</c:v>
                </c:pt>
                <c:pt idx="1824">
                  <c:v>42003</c:v>
                </c:pt>
                <c:pt idx="1825">
                  <c:v>42004</c:v>
                </c:pt>
                <c:pt idx="1826">
                  <c:v>42005</c:v>
                </c:pt>
                <c:pt idx="1827">
                  <c:v>42006</c:v>
                </c:pt>
                <c:pt idx="1828">
                  <c:v>42007</c:v>
                </c:pt>
                <c:pt idx="1829">
                  <c:v>42008</c:v>
                </c:pt>
                <c:pt idx="1830">
                  <c:v>42009</c:v>
                </c:pt>
                <c:pt idx="1831">
                  <c:v>42010</c:v>
                </c:pt>
                <c:pt idx="1832">
                  <c:v>42011</c:v>
                </c:pt>
                <c:pt idx="1833">
                  <c:v>42012</c:v>
                </c:pt>
                <c:pt idx="1834">
                  <c:v>42013</c:v>
                </c:pt>
                <c:pt idx="1835">
                  <c:v>42014</c:v>
                </c:pt>
                <c:pt idx="1836">
                  <c:v>42015</c:v>
                </c:pt>
                <c:pt idx="1837">
                  <c:v>42016</c:v>
                </c:pt>
                <c:pt idx="1838">
                  <c:v>42017</c:v>
                </c:pt>
                <c:pt idx="1839">
                  <c:v>42018</c:v>
                </c:pt>
                <c:pt idx="1840">
                  <c:v>42019</c:v>
                </c:pt>
                <c:pt idx="1841">
                  <c:v>42020</c:v>
                </c:pt>
                <c:pt idx="1842">
                  <c:v>42021</c:v>
                </c:pt>
                <c:pt idx="1843">
                  <c:v>42022</c:v>
                </c:pt>
                <c:pt idx="1844">
                  <c:v>42023</c:v>
                </c:pt>
                <c:pt idx="1845">
                  <c:v>42024</c:v>
                </c:pt>
                <c:pt idx="1846">
                  <c:v>42025</c:v>
                </c:pt>
                <c:pt idx="1847">
                  <c:v>42026</c:v>
                </c:pt>
                <c:pt idx="1848">
                  <c:v>42027</c:v>
                </c:pt>
                <c:pt idx="1849">
                  <c:v>42028</c:v>
                </c:pt>
                <c:pt idx="1850">
                  <c:v>42029</c:v>
                </c:pt>
                <c:pt idx="1851">
                  <c:v>42030</c:v>
                </c:pt>
                <c:pt idx="1852">
                  <c:v>42031</c:v>
                </c:pt>
                <c:pt idx="1853">
                  <c:v>42032</c:v>
                </c:pt>
                <c:pt idx="1854">
                  <c:v>42033</c:v>
                </c:pt>
                <c:pt idx="1855">
                  <c:v>42034</c:v>
                </c:pt>
                <c:pt idx="1856">
                  <c:v>42035</c:v>
                </c:pt>
                <c:pt idx="1857">
                  <c:v>42036</c:v>
                </c:pt>
                <c:pt idx="1858">
                  <c:v>42037</c:v>
                </c:pt>
                <c:pt idx="1859">
                  <c:v>42038</c:v>
                </c:pt>
                <c:pt idx="1860">
                  <c:v>42039</c:v>
                </c:pt>
                <c:pt idx="1861">
                  <c:v>42040</c:v>
                </c:pt>
                <c:pt idx="1862">
                  <c:v>42041</c:v>
                </c:pt>
                <c:pt idx="1863">
                  <c:v>42042</c:v>
                </c:pt>
                <c:pt idx="1864">
                  <c:v>42043</c:v>
                </c:pt>
                <c:pt idx="1865">
                  <c:v>42044</c:v>
                </c:pt>
                <c:pt idx="1866">
                  <c:v>42045</c:v>
                </c:pt>
                <c:pt idx="1867">
                  <c:v>42046</c:v>
                </c:pt>
                <c:pt idx="1868">
                  <c:v>42047</c:v>
                </c:pt>
                <c:pt idx="1869">
                  <c:v>42048</c:v>
                </c:pt>
                <c:pt idx="1870">
                  <c:v>42049</c:v>
                </c:pt>
                <c:pt idx="1871">
                  <c:v>42050</c:v>
                </c:pt>
                <c:pt idx="1872">
                  <c:v>42051</c:v>
                </c:pt>
                <c:pt idx="1873">
                  <c:v>42052</c:v>
                </c:pt>
                <c:pt idx="1874">
                  <c:v>42053</c:v>
                </c:pt>
                <c:pt idx="1875">
                  <c:v>42054</c:v>
                </c:pt>
                <c:pt idx="1876">
                  <c:v>42055</c:v>
                </c:pt>
                <c:pt idx="1877">
                  <c:v>42056</c:v>
                </c:pt>
                <c:pt idx="1878">
                  <c:v>42057</c:v>
                </c:pt>
                <c:pt idx="1879">
                  <c:v>42058</c:v>
                </c:pt>
                <c:pt idx="1880">
                  <c:v>42059</c:v>
                </c:pt>
                <c:pt idx="1881">
                  <c:v>42060</c:v>
                </c:pt>
                <c:pt idx="1882">
                  <c:v>42061</c:v>
                </c:pt>
                <c:pt idx="1883">
                  <c:v>42062</c:v>
                </c:pt>
                <c:pt idx="1884">
                  <c:v>42063</c:v>
                </c:pt>
                <c:pt idx="1885">
                  <c:v>42064</c:v>
                </c:pt>
                <c:pt idx="1886">
                  <c:v>42065</c:v>
                </c:pt>
                <c:pt idx="1887">
                  <c:v>42066</c:v>
                </c:pt>
                <c:pt idx="1888">
                  <c:v>42067</c:v>
                </c:pt>
                <c:pt idx="1889">
                  <c:v>42068</c:v>
                </c:pt>
                <c:pt idx="1890">
                  <c:v>42069</c:v>
                </c:pt>
                <c:pt idx="1891">
                  <c:v>42070</c:v>
                </c:pt>
                <c:pt idx="1892">
                  <c:v>42071</c:v>
                </c:pt>
                <c:pt idx="1893">
                  <c:v>42072</c:v>
                </c:pt>
                <c:pt idx="1894">
                  <c:v>42073</c:v>
                </c:pt>
                <c:pt idx="1895">
                  <c:v>42074</c:v>
                </c:pt>
                <c:pt idx="1896">
                  <c:v>42075</c:v>
                </c:pt>
                <c:pt idx="1897">
                  <c:v>42076</c:v>
                </c:pt>
                <c:pt idx="1898">
                  <c:v>42077</c:v>
                </c:pt>
                <c:pt idx="1899">
                  <c:v>42078</c:v>
                </c:pt>
                <c:pt idx="1900">
                  <c:v>42079</c:v>
                </c:pt>
                <c:pt idx="1901">
                  <c:v>42080</c:v>
                </c:pt>
                <c:pt idx="1902">
                  <c:v>42081</c:v>
                </c:pt>
                <c:pt idx="1903">
                  <c:v>42082</c:v>
                </c:pt>
                <c:pt idx="1904">
                  <c:v>42083</c:v>
                </c:pt>
                <c:pt idx="1905">
                  <c:v>42084</c:v>
                </c:pt>
                <c:pt idx="1906">
                  <c:v>42085</c:v>
                </c:pt>
                <c:pt idx="1907">
                  <c:v>42086</c:v>
                </c:pt>
                <c:pt idx="1908">
                  <c:v>42087</c:v>
                </c:pt>
                <c:pt idx="1909">
                  <c:v>42088</c:v>
                </c:pt>
                <c:pt idx="1910">
                  <c:v>42089</c:v>
                </c:pt>
                <c:pt idx="1911">
                  <c:v>42090</c:v>
                </c:pt>
                <c:pt idx="1912">
                  <c:v>42091</c:v>
                </c:pt>
                <c:pt idx="1913">
                  <c:v>42092</c:v>
                </c:pt>
                <c:pt idx="1914">
                  <c:v>42093</c:v>
                </c:pt>
                <c:pt idx="1915">
                  <c:v>42094</c:v>
                </c:pt>
                <c:pt idx="1916">
                  <c:v>42095</c:v>
                </c:pt>
                <c:pt idx="1917">
                  <c:v>42096</c:v>
                </c:pt>
                <c:pt idx="1918">
                  <c:v>42097</c:v>
                </c:pt>
                <c:pt idx="1919">
                  <c:v>42098</c:v>
                </c:pt>
                <c:pt idx="1920">
                  <c:v>42099</c:v>
                </c:pt>
                <c:pt idx="1921">
                  <c:v>42100</c:v>
                </c:pt>
                <c:pt idx="1922">
                  <c:v>42101</c:v>
                </c:pt>
                <c:pt idx="1923">
                  <c:v>42102</c:v>
                </c:pt>
                <c:pt idx="1924">
                  <c:v>42103</c:v>
                </c:pt>
                <c:pt idx="1925">
                  <c:v>42104</c:v>
                </c:pt>
                <c:pt idx="1926">
                  <c:v>42105</c:v>
                </c:pt>
                <c:pt idx="1927">
                  <c:v>42106</c:v>
                </c:pt>
                <c:pt idx="1928">
                  <c:v>42107</c:v>
                </c:pt>
                <c:pt idx="1929">
                  <c:v>42108</c:v>
                </c:pt>
                <c:pt idx="1930">
                  <c:v>42109</c:v>
                </c:pt>
                <c:pt idx="1931">
                  <c:v>42110</c:v>
                </c:pt>
                <c:pt idx="1932">
                  <c:v>42111</c:v>
                </c:pt>
                <c:pt idx="1933">
                  <c:v>42112</c:v>
                </c:pt>
                <c:pt idx="1934">
                  <c:v>42113</c:v>
                </c:pt>
                <c:pt idx="1935">
                  <c:v>42114</c:v>
                </c:pt>
                <c:pt idx="1936">
                  <c:v>42115</c:v>
                </c:pt>
                <c:pt idx="1937">
                  <c:v>42116</c:v>
                </c:pt>
                <c:pt idx="1938">
                  <c:v>42117</c:v>
                </c:pt>
                <c:pt idx="1939">
                  <c:v>42118</c:v>
                </c:pt>
                <c:pt idx="1940">
                  <c:v>42119</c:v>
                </c:pt>
                <c:pt idx="1941">
                  <c:v>42120</c:v>
                </c:pt>
                <c:pt idx="1942">
                  <c:v>42121</c:v>
                </c:pt>
                <c:pt idx="1943">
                  <c:v>42122</c:v>
                </c:pt>
                <c:pt idx="1944">
                  <c:v>42123</c:v>
                </c:pt>
                <c:pt idx="1945">
                  <c:v>42124</c:v>
                </c:pt>
                <c:pt idx="1946">
                  <c:v>42125</c:v>
                </c:pt>
                <c:pt idx="1947">
                  <c:v>42126</c:v>
                </c:pt>
                <c:pt idx="1948">
                  <c:v>42127</c:v>
                </c:pt>
                <c:pt idx="1949">
                  <c:v>42128</c:v>
                </c:pt>
                <c:pt idx="1950">
                  <c:v>42129</c:v>
                </c:pt>
                <c:pt idx="1951">
                  <c:v>42130</c:v>
                </c:pt>
                <c:pt idx="1952">
                  <c:v>42131</c:v>
                </c:pt>
                <c:pt idx="1953">
                  <c:v>42132</c:v>
                </c:pt>
                <c:pt idx="1954">
                  <c:v>42133</c:v>
                </c:pt>
                <c:pt idx="1955">
                  <c:v>42134</c:v>
                </c:pt>
                <c:pt idx="1956">
                  <c:v>42135</c:v>
                </c:pt>
                <c:pt idx="1957">
                  <c:v>42136</c:v>
                </c:pt>
                <c:pt idx="1958">
                  <c:v>42137</c:v>
                </c:pt>
                <c:pt idx="1959">
                  <c:v>42138</c:v>
                </c:pt>
                <c:pt idx="1960">
                  <c:v>42139</c:v>
                </c:pt>
                <c:pt idx="1961">
                  <c:v>42140</c:v>
                </c:pt>
                <c:pt idx="1962">
                  <c:v>42141</c:v>
                </c:pt>
                <c:pt idx="1963">
                  <c:v>42142</c:v>
                </c:pt>
                <c:pt idx="1964">
                  <c:v>42143</c:v>
                </c:pt>
                <c:pt idx="1965">
                  <c:v>42144</c:v>
                </c:pt>
                <c:pt idx="1966">
                  <c:v>42145</c:v>
                </c:pt>
                <c:pt idx="1967">
                  <c:v>42146</c:v>
                </c:pt>
                <c:pt idx="1968">
                  <c:v>42147</c:v>
                </c:pt>
                <c:pt idx="1969">
                  <c:v>42148</c:v>
                </c:pt>
                <c:pt idx="1970">
                  <c:v>42149</c:v>
                </c:pt>
                <c:pt idx="1971">
                  <c:v>42150</c:v>
                </c:pt>
                <c:pt idx="1972">
                  <c:v>42151</c:v>
                </c:pt>
                <c:pt idx="1973">
                  <c:v>42152</c:v>
                </c:pt>
                <c:pt idx="1974">
                  <c:v>42153</c:v>
                </c:pt>
                <c:pt idx="1975">
                  <c:v>42154</c:v>
                </c:pt>
                <c:pt idx="1976">
                  <c:v>42155</c:v>
                </c:pt>
                <c:pt idx="1977">
                  <c:v>42156</c:v>
                </c:pt>
                <c:pt idx="1978">
                  <c:v>42157</c:v>
                </c:pt>
                <c:pt idx="1979">
                  <c:v>42158</c:v>
                </c:pt>
                <c:pt idx="1980">
                  <c:v>42159</c:v>
                </c:pt>
                <c:pt idx="1981">
                  <c:v>42160</c:v>
                </c:pt>
                <c:pt idx="1982">
                  <c:v>42161</c:v>
                </c:pt>
                <c:pt idx="1983">
                  <c:v>42162</c:v>
                </c:pt>
                <c:pt idx="1984">
                  <c:v>42163</c:v>
                </c:pt>
                <c:pt idx="1985">
                  <c:v>42164</c:v>
                </c:pt>
                <c:pt idx="1986">
                  <c:v>42165</c:v>
                </c:pt>
                <c:pt idx="1987">
                  <c:v>42166</c:v>
                </c:pt>
                <c:pt idx="1988">
                  <c:v>42167</c:v>
                </c:pt>
                <c:pt idx="1989">
                  <c:v>42168</c:v>
                </c:pt>
                <c:pt idx="1990">
                  <c:v>42169</c:v>
                </c:pt>
                <c:pt idx="1991">
                  <c:v>42170</c:v>
                </c:pt>
                <c:pt idx="1992">
                  <c:v>42171</c:v>
                </c:pt>
                <c:pt idx="1993">
                  <c:v>42172</c:v>
                </c:pt>
                <c:pt idx="1994">
                  <c:v>42173</c:v>
                </c:pt>
                <c:pt idx="1995">
                  <c:v>42174</c:v>
                </c:pt>
                <c:pt idx="1996">
                  <c:v>42175</c:v>
                </c:pt>
                <c:pt idx="1997">
                  <c:v>42176</c:v>
                </c:pt>
                <c:pt idx="1998">
                  <c:v>42177</c:v>
                </c:pt>
                <c:pt idx="1999">
                  <c:v>42178</c:v>
                </c:pt>
                <c:pt idx="2000">
                  <c:v>42179</c:v>
                </c:pt>
                <c:pt idx="2001">
                  <c:v>42180</c:v>
                </c:pt>
                <c:pt idx="2002">
                  <c:v>42181</c:v>
                </c:pt>
                <c:pt idx="2003">
                  <c:v>42182</c:v>
                </c:pt>
                <c:pt idx="2004">
                  <c:v>42183</c:v>
                </c:pt>
                <c:pt idx="2005">
                  <c:v>42184</c:v>
                </c:pt>
                <c:pt idx="2006">
                  <c:v>42185</c:v>
                </c:pt>
                <c:pt idx="2007">
                  <c:v>42186</c:v>
                </c:pt>
                <c:pt idx="2008">
                  <c:v>42187</c:v>
                </c:pt>
                <c:pt idx="2009">
                  <c:v>42188</c:v>
                </c:pt>
                <c:pt idx="2010">
                  <c:v>42189</c:v>
                </c:pt>
                <c:pt idx="2011">
                  <c:v>42190</c:v>
                </c:pt>
                <c:pt idx="2012">
                  <c:v>42191</c:v>
                </c:pt>
                <c:pt idx="2013">
                  <c:v>42192</c:v>
                </c:pt>
                <c:pt idx="2014">
                  <c:v>42193</c:v>
                </c:pt>
                <c:pt idx="2015">
                  <c:v>42194</c:v>
                </c:pt>
                <c:pt idx="2016">
                  <c:v>42195</c:v>
                </c:pt>
                <c:pt idx="2017">
                  <c:v>42196</c:v>
                </c:pt>
                <c:pt idx="2018">
                  <c:v>42197</c:v>
                </c:pt>
                <c:pt idx="2019">
                  <c:v>42198</c:v>
                </c:pt>
                <c:pt idx="2020">
                  <c:v>42199</c:v>
                </c:pt>
                <c:pt idx="2021">
                  <c:v>42200</c:v>
                </c:pt>
                <c:pt idx="2022">
                  <c:v>42201</c:v>
                </c:pt>
                <c:pt idx="2023">
                  <c:v>42202</c:v>
                </c:pt>
                <c:pt idx="2024">
                  <c:v>42203</c:v>
                </c:pt>
                <c:pt idx="2025">
                  <c:v>42204</c:v>
                </c:pt>
                <c:pt idx="2026">
                  <c:v>42205</c:v>
                </c:pt>
                <c:pt idx="2027">
                  <c:v>42206</c:v>
                </c:pt>
                <c:pt idx="2028">
                  <c:v>42207</c:v>
                </c:pt>
                <c:pt idx="2029">
                  <c:v>42208</c:v>
                </c:pt>
                <c:pt idx="2030">
                  <c:v>42209</c:v>
                </c:pt>
                <c:pt idx="2031">
                  <c:v>42210</c:v>
                </c:pt>
                <c:pt idx="2032">
                  <c:v>42211</c:v>
                </c:pt>
                <c:pt idx="2033">
                  <c:v>42212</c:v>
                </c:pt>
                <c:pt idx="2034">
                  <c:v>42213</c:v>
                </c:pt>
                <c:pt idx="2035">
                  <c:v>42214</c:v>
                </c:pt>
                <c:pt idx="2036">
                  <c:v>42215</c:v>
                </c:pt>
                <c:pt idx="2037">
                  <c:v>42216</c:v>
                </c:pt>
                <c:pt idx="2038">
                  <c:v>42217</c:v>
                </c:pt>
                <c:pt idx="2039">
                  <c:v>42218</c:v>
                </c:pt>
                <c:pt idx="2040">
                  <c:v>42219</c:v>
                </c:pt>
                <c:pt idx="2041">
                  <c:v>42220</c:v>
                </c:pt>
                <c:pt idx="2042">
                  <c:v>42221</c:v>
                </c:pt>
                <c:pt idx="2043">
                  <c:v>42222</c:v>
                </c:pt>
                <c:pt idx="2044">
                  <c:v>42223</c:v>
                </c:pt>
                <c:pt idx="2045">
                  <c:v>42224</c:v>
                </c:pt>
                <c:pt idx="2046">
                  <c:v>42225</c:v>
                </c:pt>
                <c:pt idx="2047">
                  <c:v>42226</c:v>
                </c:pt>
                <c:pt idx="2048">
                  <c:v>42227</c:v>
                </c:pt>
                <c:pt idx="2049">
                  <c:v>42228</c:v>
                </c:pt>
                <c:pt idx="2050">
                  <c:v>42229</c:v>
                </c:pt>
                <c:pt idx="2051">
                  <c:v>42230</c:v>
                </c:pt>
                <c:pt idx="2052">
                  <c:v>42231</c:v>
                </c:pt>
                <c:pt idx="2053">
                  <c:v>42232</c:v>
                </c:pt>
                <c:pt idx="2054">
                  <c:v>42233</c:v>
                </c:pt>
                <c:pt idx="2055">
                  <c:v>42234</c:v>
                </c:pt>
                <c:pt idx="2056">
                  <c:v>42235</c:v>
                </c:pt>
                <c:pt idx="2057">
                  <c:v>42236</c:v>
                </c:pt>
                <c:pt idx="2058">
                  <c:v>42237</c:v>
                </c:pt>
                <c:pt idx="2059">
                  <c:v>42238</c:v>
                </c:pt>
                <c:pt idx="2060">
                  <c:v>42239</c:v>
                </c:pt>
                <c:pt idx="2061">
                  <c:v>42240</c:v>
                </c:pt>
                <c:pt idx="2062">
                  <c:v>42241</c:v>
                </c:pt>
                <c:pt idx="2063">
                  <c:v>42242</c:v>
                </c:pt>
                <c:pt idx="2064">
                  <c:v>42243</c:v>
                </c:pt>
                <c:pt idx="2065">
                  <c:v>42244</c:v>
                </c:pt>
                <c:pt idx="2066">
                  <c:v>42245</c:v>
                </c:pt>
                <c:pt idx="2067">
                  <c:v>42246</c:v>
                </c:pt>
                <c:pt idx="2068">
                  <c:v>42247</c:v>
                </c:pt>
                <c:pt idx="2069">
                  <c:v>42248</c:v>
                </c:pt>
                <c:pt idx="2070">
                  <c:v>42249</c:v>
                </c:pt>
                <c:pt idx="2071">
                  <c:v>42250</c:v>
                </c:pt>
                <c:pt idx="2072">
                  <c:v>42251</c:v>
                </c:pt>
                <c:pt idx="2073">
                  <c:v>42252</c:v>
                </c:pt>
                <c:pt idx="2074">
                  <c:v>42253</c:v>
                </c:pt>
                <c:pt idx="2075">
                  <c:v>42254</c:v>
                </c:pt>
                <c:pt idx="2076">
                  <c:v>42255</c:v>
                </c:pt>
                <c:pt idx="2077">
                  <c:v>42256</c:v>
                </c:pt>
                <c:pt idx="2078">
                  <c:v>42257</c:v>
                </c:pt>
                <c:pt idx="2079">
                  <c:v>42258</c:v>
                </c:pt>
                <c:pt idx="2080">
                  <c:v>42259</c:v>
                </c:pt>
                <c:pt idx="2081">
                  <c:v>42260</c:v>
                </c:pt>
                <c:pt idx="2082">
                  <c:v>42261</c:v>
                </c:pt>
                <c:pt idx="2083">
                  <c:v>42262</c:v>
                </c:pt>
                <c:pt idx="2084">
                  <c:v>42263</c:v>
                </c:pt>
                <c:pt idx="2085">
                  <c:v>42264</c:v>
                </c:pt>
                <c:pt idx="2086">
                  <c:v>42265</c:v>
                </c:pt>
                <c:pt idx="2087">
                  <c:v>42266</c:v>
                </c:pt>
                <c:pt idx="2088">
                  <c:v>42267</c:v>
                </c:pt>
                <c:pt idx="2089">
                  <c:v>42268</c:v>
                </c:pt>
                <c:pt idx="2090">
                  <c:v>42269</c:v>
                </c:pt>
                <c:pt idx="2091">
                  <c:v>42270</c:v>
                </c:pt>
                <c:pt idx="2092">
                  <c:v>42271</c:v>
                </c:pt>
                <c:pt idx="2093">
                  <c:v>42272</c:v>
                </c:pt>
                <c:pt idx="2094">
                  <c:v>42273</c:v>
                </c:pt>
                <c:pt idx="2095">
                  <c:v>42274</c:v>
                </c:pt>
                <c:pt idx="2096">
                  <c:v>42275</c:v>
                </c:pt>
                <c:pt idx="2097">
                  <c:v>42276</c:v>
                </c:pt>
                <c:pt idx="2098">
                  <c:v>42277</c:v>
                </c:pt>
                <c:pt idx="2099">
                  <c:v>42278</c:v>
                </c:pt>
                <c:pt idx="2100">
                  <c:v>42279</c:v>
                </c:pt>
                <c:pt idx="2101">
                  <c:v>42280</c:v>
                </c:pt>
                <c:pt idx="2102">
                  <c:v>42281</c:v>
                </c:pt>
                <c:pt idx="2103">
                  <c:v>42282</c:v>
                </c:pt>
                <c:pt idx="2104">
                  <c:v>42283</c:v>
                </c:pt>
                <c:pt idx="2105">
                  <c:v>42284</c:v>
                </c:pt>
                <c:pt idx="2106">
                  <c:v>42285</c:v>
                </c:pt>
                <c:pt idx="2107">
                  <c:v>42286</c:v>
                </c:pt>
                <c:pt idx="2108">
                  <c:v>42287</c:v>
                </c:pt>
                <c:pt idx="2109">
                  <c:v>42288</c:v>
                </c:pt>
                <c:pt idx="2110">
                  <c:v>42289</c:v>
                </c:pt>
                <c:pt idx="2111">
                  <c:v>42290</c:v>
                </c:pt>
                <c:pt idx="2112">
                  <c:v>42291</c:v>
                </c:pt>
                <c:pt idx="2113">
                  <c:v>42292</c:v>
                </c:pt>
                <c:pt idx="2114">
                  <c:v>42293</c:v>
                </c:pt>
                <c:pt idx="2115">
                  <c:v>42294</c:v>
                </c:pt>
                <c:pt idx="2116">
                  <c:v>42295</c:v>
                </c:pt>
                <c:pt idx="2117">
                  <c:v>42296</c:v>
                </c:pt>
                <c:pt idx="2118">
                  <c:v>42297</c:v>
                </c:pt>
                <c:pt idx="2119">
                  <c:v>42298</c:v>
                </c:pt>
                <c:pt idx="2120">
                  <c:v>42299</c:v>
                </c:pt>
                <c:pt idx="2121">
                  <c:v>42300</c:v>
                </c:pt>
                <c:pt idx="2122">
                  <c:v>42301</c:v>
                </c:pt>
                <c:pt idx="2123">
                  <c:v>42302</c:v>
                </c:pt>
                <c:pt idx="2124">
                  <c:v>42303</c:v>
                </c:pt>
                <c:pt idx="2125">
                  <c:v>42304</c:v>
                </c:pt>
                <c:pt idx="2126">
                  <c:v>42305</c:v>
                </c:pt>
                <c:pt idx="2127">
                  <c:v>42306</c:v>
                </c:pt>
                <c:pt idx="2128">
                  <c:v>42307</c:v>
                </c:pt>
                <c:pt idx="2129">
                  <c:v>42308</c:v>
                </c:pt>
                <c:pt idx="2130">
                  <c:v>42309</c:v>
                </c:pt>
                <c:pt idx="2131">
                  <c:v>42310</c:v>
                </c:pt>
                <c:pt idx="2132">
                  <c:v>42311</c:v>
                </c:pt>
                <c:pt idx="2133">
                  <c:v>42312</c:v>
                </c:pt>
                <c:pt idx="2134">
                  <c:v>42313</c:v>
                </c:pt>
                <c:pt idx="2135">
                  <c:v>42314</c:v>
                </c:pt>
                <c:pt idx="2136">
                  <c:v>42315</c:v>
                </c:pt>
                <c:pt idx="2137">
                  <c:v>42316</c:v>
                </c:pt>
                <c:pt idx="2138">
                  <c:v>42317</c:v>
                </c:pt>
                <c:pt idx="2139">
                  <c:v>42318</c:v>
                </c:pt>
                <c:pt idx="2140">
                  <c:v>42319</c:v>
                </c:pt>
                <c:pt idx="2141">
                  <c:v>42320</c:v>
                </c:pt>
                <c:pt idx="2142">
                  <c:v>42321</c:v>
                </c:pt>
                <c:pt idx="2143">
                  <c:v>42322</c:v>
                </c:pt>
                <c:pt idx="2144">
                  <c:v>42323</c:v>
                </c:pt>
                <c:pt idx="2145">
                  <c:v>42324</c:v>
                </c:pt>
                <c:pt idx="2146">
                  <c:v>42325</c:v>
                </c:pt>
                <c:pt idx="2147">
                  <c:v>42326</c:v>
                </c:pt>
                <c:pt idx="2148">
                  <c:v>42327</c:v>
                </c:pt>
                <c:pt idx="2149">
                  <c:v>42328</c:v>
                </c:pt>
                <c:pt idx="2150">
                  <c:v>42329</c:v>
                </c:pt>
                <c:pt idx="2151">
                  <c:v>42330</c:v>
                </c:pt>
                <c:pt idx="2152">
                  <c:v>42331</c:v>
                </c:pt>
                <c:pt idx="2153">
                  <c:v>42332</c:v>
                </c:pt>
                <c:pt idx="2154">
                  <c:v>42333</c:v>
                </c:pt>
                <c:pt idx="2155">
                  <c:v>42334</c:v>
                </c:pt>
                <c:pt idx="2156">
                  <c:v>42335</c:v>
                </c:pt>
                <c:pt idx="2157">
                  <c:v>42336</c:v>
                </c:pt>
                <c:pt idx="2158">
                  <c:v>42337</c:v>
                </c:pt>
                <c:pt idx="2159">
                  <c:v>42338</c:v>
                </c:pt>
                <c:pt idx="2160">
                  <c:v>42339</c:v>
                </c:pt>
                <c:pt idx="2161">
                  <c:v>42340</c:v>
                </c:pt>
                <c:pt idx="2162">
                  <c:v>42341</c:v>
                </c:pt>
                <c:pt idx="2163">
                  <c:v>42342</c:v>
                </c:pt>
                <c:pt idx="2164">
                  <c:v>42343</c:v>
                </c:pt>
                <c:pt idx="2165">
                  <c:v>42344</c:v>
                </c:pt>
                <c:pt idx="2166">
                  <c:v>42345</c:v>
                </c:pt>
                <c:pt idx="2167">
                  <c:v>42346</c:v>
                </c:pt>
                <c:pt idx="2168">
                  <c:v>42347</c:v>
                </c:pt>
                <c:pt idx="2169">
                  <c:v>42348</c:v>
                </c:pt>
                <c:pt idx="2170">
                  <c:v>42349</c:v>
                </c:pt>
                <c:pt idx="2171">
                  <c:v>42350</c:v>
                </c:pt>
                <c:pt idx="2172">
                  <c:v>42351</c:v>
                </c:pt>
                <c:pt idx="2173">
                  <c:v>42352</c:v>
                </c:pt>
                <c:pt idx="2174">
                  <c:v>42353</c:v>
                </c:pt>
                <c:pt idx="2175">
                  <c:v>42354</c:v>
                </c:pt>
                <c:pt idx="2176">
                  <c:v>42355</c:v>
                </c:pt>
                <c:pt idx="2177">
                  <c:v>42356</c:v>
                </c:pt>
                <c:pt idx="2178">
                  <c:v>42357</c:v>
                </c:pt>
                <c:pt idx="2179">
                  <c:v>42358</c:v>
                </c:pt>
                <c:pt idx="2180">
                  <c:v>42359</c:v>
                </c:pt>
                <c:pt idx="2181">
                  <c:v>42360</c:v>
                </c:pt>
                <c:pt idx="2182">
                  <c:v>42361</c:v>
                </c:pt>
                <c:pt idx="2183">
                  <c:v>42362</c:v>
                </c:pt>
                <c:pt idx="2184">
                  <c:v>42363</c:v>
                </c:pt>
                <c:pt idx="2185">
                  <c:v>42364</c:v>
                </c:pt>
                <c:pt idx="2186">
                  <c:v>42365</c:v>
                </c:pt>
                <c:pt idx="2187">
                  <c:v>42366</c:v>
                </c:pt>
                <c:pt idx="2188">
                  <c:v>42367</c:v>
                </c:pt>
                <c:pt idx="2189">
                  <c:v>42368</c:v>
                </c:pt>
                <c:pt idx="2190">
                  <c:v>42369</c:v>
                </c:pt>
                <c:pt idx="2191">
                  <c:v>42370</c:v>
                </c:pt>
                <c:pt idx="2192">
                  <c:v>42371</c:v>
                </c:pt>
                <c:pt idx="2193">
                  <c:v>42372</c:v>
                </c:pt>
                <c:pt idx="2194">
                  <c:v>42373</c:v>
                </c:pt>
                <c:pt idx="2195">
                  <c:v>42374</c:v>
                </c:pt>
                <c:pt idx="2196">
                  <c:v>42375</c:v>
                </c:pt>
                <c:pt idx="2197">
                  <c:v>42376</c:v>
                </c:pt>
                <c:pt idx="2198">
                  <c:v>42377</c:v>
                </c:pt>
                <c:pt idx="2199">
                  <c:v>42378</c:v>
                </c:pt>
                <c:pt idx="2200">
                  <c:v>42379</c:v>
                </c:pt>
                <c:pt idx="2201">
                  <c:v>42380</c:v>
                </c:pt>
                <c:pt idx="2202">
                  <c:v>42381</c:v>
                </c:pt>
                <c:pt idx="2203">
                  <c:v>42382</c:v>
                </c:pt>
                <c:pt idx="2204">
                  <c:v>42383</c:v>
                </c:pt>
                <c:pt idx="2205">
                  <c:v>42384</c:v>
                </c:pt>
                <c:pt idx="2206">
                  <c:v>42385</c:v>
                </c:pt>
                <c:pt idx="2207">
                  <c:v>42386</c:v>
                </c:pt>
                <c:pt idx="2208">
                  <c:v>42387</c:v>
                </c:pt>
                <c:pt idx="2209">
                  <c:v>42388</c:v>
                </c:pt>
                <c:pt idx="2210">
                  <c:v>42389</c:v>
                </c:pt>
                <c:pt idx="2211">
                  <c:v>42390</c:v>
                </c:pt>
                <c:pt idx="2212">
                  <c:v>42391</c:v>
                </c:pt>
                <c:pt idx="2213">
                  <c:v>42392</c:v>
                </c:pt>
                <c:pt idx="2214">
                  <c:v>42393</c:v>
                </c:pt>
                <c:pt idx="2215">
                  <c:v>42394</c:v>
                </c:pt>
                <c:pt idx="2216">
                  <c:v>42395</c:v>
                </c:pt>
                <c:pt idx="2217">
                  <c:v>42396</c:v>
                </c:pt>
                <c:pt idx="2218">
                  <c:v>42397</c:v>
                </c:pt>
                <c:pt idx="2219">
                  <c:v>42398</c:v>
                </c:pt>
                <c:pt idx="2220">
                  <c:v>42399</c:v>
                </c:pt>
                <c:pt idx="2221">
                  <c:v>42400</c:v>
                </c:pt>
                <c:pt idx="2222">
                  <c:v>42401</c:v>
                </c:pt>
                <c:pt idx="2223">
                  <c:v>42402</c:v>
                </c:pt>
                <c:pt idx="2224">
                  <c:v>42403</c:v>
                </c:pt>
                <c:pt idx="2225">
                  <c:v>42404</c:v>
                </c:pt>
                <c:pt idx="2226">
                  <c:v>42405</c:v>
                </c:pt>
                <c:pt idx="2227">
                  <c:v>42406</c:v>
                </c:pt>
                <c:pt idx="2228">
                  <c:v>42407</c:v>
                </c:pt>
                <c:pt idx="2229">
                  <c:v>42408</c:v>
                </c:pt>
                <c:pt idx="2230">
                  <c:v>42409</c:v>
                </c:pt>
                <c:pt idx="2231">
                  <c:v>42410</c:v>
                </c:pt>
                <c:pt idx="2232">
                  <c:v>42411</c:v>
                </c:pt>
                <c:pt idx="2233">
                  <c:v>42412</c:v>
                </c:pt>
                <c:pt idx="2234">
                  <c:v>42413</c:v>
                </c:pt>
                <c:pt idx="2235">
                  <c:v>42414</c:v>
                </c:pt>
                <c:pt idx="2236">
                  <c:v>42415</c:v>
                </c:pt>
                <c:pt idx="2237">
                  <c:v>42416</c:v>
                </c:pt>
                <c:pt idx="2238">
                  <c:v>42417</c:v>
                </c:pt>
                <c:pt idx="2239">
                  <c:v>42418</c:v>
                </c:pt>
                <c:pt idx="2240">
                  <c:v>42419</c:v>
                </c:pt>
                <c:pt idx="2241">
                  <c:v>42420</c:v>
                </c:pt>
                <c:pt idx="2242">
                  <c:v>42421</c:v>
                </c:pt>
                <c:pt idx="2243">
                  <c:v>42422</c:v>
                </c:pt>
                <c:pt idx="2244">
                  <c:v>42423</c:v>
                </c:pt>
                <c:pt idx="2245">
                  <c:v>42424</c:v>
                </c:pt>
                <c:pt idx="2246">
                  <c:v>42425</c:v>
                </c:pt>
                <c:pt idx="2247">
                  <c:v>42426</c:v>
                </c:pt>
                <c:pt idx="2248">
                  <c:v>42427</c:v>
                </c:pt>
                <c:pt idx="2249">
                  <c:v>42428</c:v>
                </c:pt>
                <c:pt idx="2250">
                  <c:v>42429</c:v>
                </c:pt>
                <c:pt idx="2251">
                  <c:v>42430</c:v>
                </c:pt>
                <c:pt idx="2252">
                  <c:v>42431</c:v>
                </c:pt>
                <c:pt idx="2253">
                  <c:v>42432</c:v>
                </c:pt>
                <c:pt idx="2254">
                  <c:v>42433</c:v>
                </c:pt>
                <c:pt idx="2255">
                  <c:v>42434</c:v>
                </c:pt>
                <c:pt idx="2256">
                  <c:v>42435</c:v>
                </c:pt>
                <c:pt idx="2257">
                  <c:v>42436</c:v>
                </c:pt>
                <c:pt idx="2258">
                  <c:v>42437</c:v>
                </c:pt>
                <c:pt idx="2259">
                  <c:v>42438</c:v>
                </c:pt>
                <c:pt idx="2260">
                  <c:v>42439</c:v>
                </c:pt>
                <c:pt idx="2261">
                  <c:v>42440</c:v>
                </c:pt>
                <c:pt idx="2262">
                  <c:v>42441</c:v>
                </c:pt>
                <c:pt idx="2263">
                  <c:v>42442</c:v>
                </c:pt>
                <c:pt idx="2264">
                  <c:v>42443</c:v>
                </c:pt>
                <c:pt idx="2265">
                  <c:v>42444</c:v>
                </c:pt>
                <c:pt idx="2266">
                  <c:v>42445</c:v>
                </c:pt>
                <c:pt idx="2267">
                  <c:v>42446</c:v>
                </c:pt>
                <c:pt idx="2268">
                  <c:v>42447</c:v>
                </c:pt>
                <c:pt idx="2269">
                  <c:v>42448</c:v>
                </c:pt>
                <c:pt idx="2270">
                  <c:v>42449</c:v>
                </c:pt>
                <c:pt idx="2271">
                  <c:v>42450</c:v>
                </c:pt>
                <c:pt idx="2272">
                  <c:v>42451</c:v>
                </c:pt>
                <c:pt idx="2273">
                  <c:v>42452</c:v>
                </c:pt>
                <c:pt idx="2274">
                  <c:v>42453</c:v>
                </c:pt>
                <c:pt idx="2275">
                  <c:v>42454</c:v>
                </c:pt>
                <c:pt idx="2276">
                  <c:v>42455</c:v>
                </c:pt>
                <c:pt idx="2277">
                  <c:v>42456</c:v>
                </c:pt>
                <c:pt idx="2278">
                  <c:v>42457</c:v>
                </c:pt>
                <c:pt idx="2279">
                  <c:v>42458</c:v>
                </c:pt>
                <c:pt idx="2280">
                  <c:v>42459</c:v>
                </c:pt>
                <c:pt idx="2281">
                  <c:v>42460</c:v>
                </c:pt>
                <c:pt idx="2282">
                  <c:v>42461</c:v>
                </c:pt>
                <c:pt idx="2283">
                  <c:v>42462</c:v>
                </c:pt>
                <c:pt idx="2284">
                  <c:v>42463</c:v>
                </c:pt>
                <c:pt idx="2285">
                  <c:v>42464</c:v>
                </c:pt>
                <c:pt idx="2286">
                  <c:v>42465</c:v>
                </c:pt>
                <c:pt idx="2287">
                  <c:v>42466</c:v>
                </c:pt>
                <c:pt idx="2288">
                  <c:v>42467</c:v>
                </c:pt>
                <c:pt idx="2289">
                  <c:v>42468</c:v>
                </c:pt>
                <c:pt idx="2290">
                  <c:v>42469</c:v>
                </c:pt>
                <c:pt idx="2291">
                  <c:v>42470</c:v>
                </c:pt>
                <c:pt idx="2292">
                  <c:v>42471</c:v>
                </c:pt>
                <c:pt idx="2293">
                  <c:v>42472</c:v>
                </c:pt>
                <c:pt idx="2294">
                  <c:v>42473</c:v>
                </c:pt>
                <c:pt idx="2295">
                  <c:v>42474</c:v>
                </c:pt>
                <c:pt idx="2296">
                  <c:v>42475</c:v>
                </c:pt>
                <c:pt idx="2297">
                  <c:v>42476</c:v>
                </c:pt>
                <c:pt idx="2298">
                  <c:v>42477</c:v>
                </c:pt>
                <c:pt idx="2299">
                  <c:v>42478</c:v>
                </c:pt>
                <c:pt idx="2300">
                  <c:v>42479</c:v>
                </c:pt>
                <c:pt idx="2301">
                  <c:v>42480</c:v>
                </c:pt>
                <c:pt idx="2302">
                  <c:v>42481</c:v>
                </c:pt>
                <c:pt idx="2303">
                  <c:v>42482</c:v>
                </c:pt>
                <c:pt idx="2304">
                  <c:v>42483</c:v>
                </c:pt>
                <c:pt idx="2305">
                  <c:v>42484</c:v>
                </c:pt>
                <c:pt idx="2306">
                  <c:v>42485</c:v>
                </c:pt>
                <c:pt idx="2307">
                  <c:v>42486</c:v>
                </c:pt>
                <c:pt idx="2308">
                  <c:v>42487</c:v>
                </c:pt>
                <c:pt idx="2309">
                  <c:v>42488</c:v>
                </c:pt>
                <c:pt idx="2310">
                  <c:v>42489</c:v>
                </c:pt>
                <c:pt idx="2311">
                  <c:v>42490</c:v>
                </c:pt>
                <c:pt idx="2312">
                  <c:v>42491</c:v>
                </c:pt>
                <c:pt idx="2313">
                  <c:v>42492</c:v>
                </c:pt>
                <c:pt idx="2314">
                  <c:v>42493</c:v>
                </c:pt>
                <c:pt idx="2315">
                  <c:v>42494</c:v>
                </c:pt>
                <c:pt idx="2316">
                  <c:v>42495</c:v>
                </c:pt>
                <c:pt idx="2317">
                  <c:v>42496</c:v>
                </c:pt>
                <c:pt idx="2318">
                  <c:v>42497</c:v>
                </c:pt>
                <c:pt idx="2319">
                  <c:v>42498</c:v>
                </c:pt>
                <c:pt idx="2320">
                  <c:v>42499</c:v>
                </c:pt>
                <c:pt idx="2321">
                  <c:v>42500</c:v>
                </c:pt>
                <c:pt idx="2322">
                  <c:v>42501</c:v>
                </c:pt>
                <c:pt idx="2323">
                  <c:v>42502</c:v>
                </c:pt>
                <c:pt idx="2324">
                  <c:v>42503</c:v>
                </c:pt>
                <c:pt idx="2325">
                  <c:v>42504</c:v>
                </c:pt>
                <c:pt idx="2326">
                  <c:v>42505</c:v>
                </c:pt>
                <c:pt idx="2327">
                  <c:v>42506</c:v>
                </c:pt>
                <c:pt idx="2328">
                  <c:v>42507</c:v>
                </c:pt>
                <c:pt idx="2329">
                  <c:v>42508</c:v>
                </c:pt>
                <c:pt idx="2330">
                  <c:v>42509</c:v>
                </c:pt>
                <c:pt idx="2331">
                  <c:v>42510</c:v>
                </c:pt>
                <c:pt idx="2332">
                  <c:v>42511</c:v>
                </c:pt>
                <c:pt idx="2333">
                  <c:v>42512</c:v>
                </c:pt>
                <c:pt idx="2334">
                  <c:v>42513</c:v>
                </c:pt>
                <c:pt idx="2335">
                  <c:v>42514</c:v>
                </c:pt>
                <c:pt idx="2336">
                  <c:v>42515</c:v>
                </c:pt>
                <c:pt idx="2337">
                  <c:v>42516</c:v>
                </c:pt>
                <c:pt idx="2338">
                  <c:v>42517</c:v>
                </c:pt>
                <c:pt idx="2339">
                  <c:v>42518</c:v>
                </c:pt>
                <c:pt idx="2340">
                  <c:v>42519</c:v>
                </c:pt>
                <c:pt idx="2341">
                  <c:v>42520</c:v>
                </c:pt>
                <c:pt idx="2342">
                  <c:v>42521</c:v>
                </c:pt>
                <c:pt idx="2343">
                  <c:v>42522</c:v>
                </c:pt>
                <c:pt idx="2344">
                  <c:v>42523</c:v>
                </c:pt>
                <c:pt idx="2345">
                  <c:v>42524</c:v>
                </c:pt>
                <c:pt idx="2346">
                  <c:v>42525</c:v>
                </c:pt>
                <c:pt idx="2347">
                  <c:v>42526</c:v>
                </c:pt>
                <c:pt idx="2348">
                  <c:v>42527</c:v>
                </c:pt>
                <c:pt idx="2349">
                  <c:v>42528</c:v>
                </c:pt>
                <c:pt idx="2350">
                  <c:v>42529</c:v>
                </c:pt>
                <c:pt idx="2351">
                  <c:v>42530</c:v>
                </c:pt>
                <c:pt idx="2352">
                  <c:v>42531</c:v>
                </c:pt>
                <c:pt idx="2353">
                  <c:v>42532</c:v>
                </c:pt>
                <c:pt idx="2354">
                  <c:v>42533</c:v>
                </c:pt>
                <c:pt idx="2355">
                  <c:v>42534</c:v>
                </c:pt>
                <c:pt idx="2356">
                  <c:v>42535</c:v>
                </c:pt>
                <c:pt idx="2357">
                  <c:v>42536</c:v>
                </c:pt>
                <c:pt idx="2358">
                  <c:v>42537</c:v>
                </c:pt>
                <c:pt idx="2359">
                  <c:v>42538</c:v>
                </c:pt>
                <c:pt idx="2360">
                  <c:v>42539</c:v>
                </c:pt>
                <c:pt idx="2361">
                  <c:v>42540</c:v>
                </c:pt>
                <c:pt idx="2362">
                  <c:v>42541</c:v>
                </c:pt>
                <c:pt idx="2363">
                  <c:v>42542</c:v>
                </c:pt>
                <c:pt idx="2364">
                  <c:v>42543</c:v>
                </c:pt>
                <c:pt idx="2365">
                  <c:v>42544</c:v>
                </c:pt>
                <c:pt idx="2366">
                  <c:v>42545</c:v>
                </c:pt>
                <c:pt idx="2367">
                  <c:v>42546</c:v>
                </c:pt>
                <c:pt idx="2368">
                  <c:v>42547</c:v>
                </c:pt>
                <c:pt idx="2369">
                  <c:v>42548</c:v>
                </c:pt>
                <c:pt idx="2370">
                  <c:v>42549</c:v>
                </c:pt>
                <c:pt idx="2371">
                  <c:v>42550</c:v>
                </c:pt>
                <c:pt idx="2372">
                  <c:v>42551</c:v>
                </c:pt>
                <c:pt idx="2373">
                  <c:v>42552</c:v>
                </c:pt>
                <c:pt idx="2374">
                  <c:v>42553</c:v>
                </c:pt>
                <c:pt idx="2375">
                  <c:v>42554</c:v>
                </c:pt>
                <c:pt idx="2376">
                  <c:v>42555</c:v>
                </c:pt>
                <c:pt idx="2377">
                  <c:v>42556</c:v>
                </c:pt>
                <c:pt idx="2378">
                  <c:v>42557</c:v>
                </c:pt>
                <c:pt idx="2379">
                  <c:v>42558</c:v>
                </c:pt>
                <c:pt idx="2380">
                  <c:v>42559</c:v>
                </c:pt>
                <c:pt idx="2381">
                  <c:v>42560</c:v>
                </c:pt>
                <c:pt idx="2382">
                  <c:v>42561</c:v>
                </c:pt>
                <c:pt idx="2383">
                  <c:v>42562</c:v>
                </c:pt>
                <c:pt idx="2384">
                  <c:v>42563</c:v>
                </c:pt>
                <c:pt idx="2385">
                  <c:v>42564</c:v>
                </c:pt>
                <c:pt idx="2386">
                  <c:v>42565</c:v>
                </c:pt>
                <c:pt idx="2387">
                  <c:v>42566</c:v>
                </c:pt>
                <c:pt idx="2388">
                  <c:v>42567</c:v>
                </c:pt>
                <c:pt idx="2389">
                  <c:v>42568</c:v>
                </c:pt>
                <c:pt idx="2390">
                  <c:v>42569</c:v>
                </c:pt>
                <c:pt idx="2391">
                  <c:v>42570</c:v>
                </c:pt>
                <c:pt idx="2392">
                  <c:v>42571</c:v>
                </c:pt>
                <c:pt idx="2393">
                  <c:v>42572</c:v>
                </c:pt>
                <c:pt idx="2394">
                  <c:v>42573</c:v>
                </c:pt>
                <c:pt idx="2395">
                  <c:v>42574</c:v>
                </c:pt>
                <c:pt idx="2396">
                  <c:v>42575</c:v>
                </c:pt>
                <c:pt idx="2397">
                  <c:v>42576</c:v>
                </c:pt>
                <c:pt idx="2398">
                  <c:v>42577</c:v>
                </c:pt>
                <c:pt idx="2399">
                  <c:v>42578</c:v>
                </c:pt>
                <c:pt idx="2400">
                  <c:v>42579</c:v>
                </c:pt>
                <c:pt idx="2401">
                  <c:v>42580</c:v>
                </c:pt>
                <c:pt idx="2402">
                  <c:v>42581</c:v>
                </c:pt>
                <c:pt idx="2403">
                  <c:v>42582</c:v>
                </c:pt>
                <c:pt idx="2404">
                  <c:v>42583</c:v>
                </c:pt>
                <c:pt idx="2405">
                  <c:v>42584</c:v>
                </c:pt>
                <c:pt idx="2406">
                  <c:v>42585</c:v>
                </c:pt>
                <c:pt idx="2407">
                  <c:v>42586</c:v>
                </c:pt>
                <c:pt idx="2408">
                  <c:v>42587</c:v>
                </c:pt>
                <c:pt idx="2409">
                  <c:v>42588</c:v>
                </c:pt>
                <c:pt idx="2410">
                  <c:v>42589</c:v>
                </c:pt>
                <c:pt idx="2411">
                  <c:v>42590</c:v>
                </c:pt>
                <c:pt idx="2412">
                  <c:v>42591</c:v>
                </c:pt>
                <c:pt idx="2413">
                  <c:v>42592</c:v>
                </c:pt>
                <c:pt idx="2414">
                  <c:v>42593</c:v>
                </c:pt>
                <c:pt idx="2415">
                  <c:v>42594</c:v>
                </c:pt>
                <c:pt idx="2416">
                  <c:v>42595</c:v>
                </c:pt>
                <c:pt idx="2417">
                  <c:v>42596</c:v>
                </c:pt>
                <c:pt idx="2418">
                  <c:v>42597</c:v>
                </c:pt>
                <c:pt idx="2419">
                  <c:v>42598</c:v>
                </c:pt>
                <c:pt idx="2420">
                  <c:v>42599</c:v>
                </c:pt>
                <c:pt idx="2421">
                  <c:v>42600</c:v>
                </c:pt>
                <c:pt idx="2422">
                  <c:v>42601</c:v>
                </c:pt>
                <c:pt idx="2423">
                  <c:v>42602</c:v>
                </c:pt>
                <c:pt idx="2424">
                  <c:v>42603</c:v>
                </c:pt>
                <c:pt idx="2425">
                  <c:v>42604</c:v>
                </c:pt>
                <c:pt idx="2426">
                  <c:v>42605</c:v>
                </c:pt>
                <c:pt idx="2427">
                  <c:v>42606</c:v>
                </c:pt>
                <c:pt idx="2428">
                  <c:v>42607</c:v>
                </c:pt>
                <c:pt idx="2429">
                  <c:v>42608</c:v>
                </c:pt>
                <c:pt idx="2430">
                  <c:v>42609</c:v>
                </c:pt>
                <c:pt idx="2431">
                  <c:v>42610</c:v>
                </c:pt>
                <c:pt idx="2432">
                  <c:v>42611</c:v>
                </c:pt>
                <c:pt idx="2433">
                  <c:v>42612</c:v>
                </c:pt>
                <c:pt idx="2434">
                  <c:v>42613</c:v>
                </c:pt>
                <c:pt idx="2435">
                  <c:v>42614</c:v>
                </c:pt>
                <c:pt idx="2436">
                  <c:v>42615</c:v>
                </c:pt>
                <c:pt idx="2437">
                  <c:v>42616</c:v>
                </c:pt>
                <c:pt idx="2438">
                  <c:v>42617</c:v>
                </c:pt>
                <c:pt idx="2439">
                  <c:v>42618</c:v>
                </c:pt>
                <c:pt idx="2440">
                  <c:v>42619</c:v>
                </c:pt>
                <c:pt idx="2441">
                  <c:v>42620</c:v>
                </c:pt>
                <c:pt idx="2442">
                  <c:v>42621</c:v>
                </c:pt>
                <c:pt idx="2443">
                  <c:v>42622</c:v>
                </c:pt>
                <c:pt idx="2444">
                  <c:v>42623</c:v>
                </c:pt>
                <c:pt idx="2445">
                  <c:v>42624</c:v>
                </c:pt>
                <c:pt idx="2446">
                  <c:v>42625</c:v>
                </c:pt>
                <c:pt idx="2447">
                  <c:v>42626</c:v>
                </c:pt>
                <c:pt idx="2448">
                  <c:v>42627</c:v>
                </c:pt>
                <c:pt idx="2449">
                  <c:v>42628</c:v>
                </c:pt>
                <c:pt idx="2450">
                  <c:v>42629</c:v>
                </c:pt>
                <c:pt idx="2451">
                  <c:v>42630</c:v>
                </c:pt>
                <c:pt idx="2452">
                  <c:v>42631</c:v>
                </c:pt>
                <c:pt idx="2453">
                  <c:v>42632</c:v>
                </c:pt>
                <c:pt idx="2454">
                  <c:v>42633</c:v>
                </c:pt>
                <c:pt idx="2455">
                  <c:v>42634</c:v>
                </c:pt>
                <c:pt idx="2456">
                  <c:v>42635</c:v>
                </c:pt>
                <c:pt idx="2457">
                  <c:v>42636</c:v>
                </c:pt>
                <c:pt idx="2458">
                  <c:v>42637</c:v>
                </c:pt>
                <c:pt idx="2459">
                  <c:v>42638</c:v>
                </c:pt>
                <c:pt idx="2460">
                  <c:v>42639</c:v>
                </c:pt>
                <c:pt idx="2461">
                  <c:v>42640</c:v>
                </c:pt>
                <c:pt idx="2462">
                  <c:v>42641</c:v>
                </c:pt>
                <c:pt idx="2463">
                  <c:v>42642</c:v>
                </c:pt>
                <c:pt idx="2464">
                  <c:v>42643</c:v>
                </c:pt>
                <c:pt idx="2465">
                  <c:v>42644</c:v>
                </c:pt>
                <c:pt idx="2466">
                  <c:v>42645</c:v>
                </c:pt>
                <c:pt idx="2467">
                  <c:v>42646</c:v>
                </c:pt>
                <c:pt idx="2468">
                  <c:v>42647</c:v>
                </c:pt>
                <c:pt idx="2469">
                  <c:v>42648</c:v>
                </c:pt>
                <c:pt idx="2470">
                  <c:v>42649</c:v>
                </c:pt>
                <c:pt idx="2471">
                  <c:v>42650</c:v>
                </c:pt>
                <c:pt idx="2472">
                  <c:v>42651</c:v>
                </c:pt>
                <c:pt idx="2473">
                  <c:v>42652</c:v>
                </c:pt>
                <c:pt idx="2474">
                  <c:v>42653</c:v>
                </c:pt>
                <c:pt idx="2475">
                  <c:v>42654</c:v>
                </c:pt>
                <c:pt idx="2476">
                  <c:v>42655</c:v>
                </c:pt>
                <c:pt idx="2477">
                  <c:v>42656</c:v>
                </c:pt>
                <c:pt idx="2478">
                  <c:v>42657</c:v>
                </c:pt>
                <c:pt idx="2479">
                  <c:v>42658</c:v>
                </c:pt>
                <c:pt idx="2480">
                  <c:v>42659</c:v>
                </c:pt>
                <c:pt idx="2481">
                  <c:v>42660</c:v>
                </c:pt>
                <c:pt idx="2482">
                  <c:v>42661</c:v>
                </c:pt>
                <c:pt idx="2483">
                  <c:v>42662</c:v>
                </c:pt>
                <c:pt idx="2484">
                  <c:v>42663</c:v>
                </c:pt>
                <c:pt idx="2485">
                  <c:v>42664</c:v>
                </c:pt>
                <c:pt idx="2486">
                  <c:v>42665</c:v>
                </c:pt>
                <c:pt idx="2487">
                  <c:v>42666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42672</c:v>
                </c:pt>
                <c:pt idx="2494">
                  <c:v>42673</c:v>
                </c:pt>
                <c:pt idx="2495">
                  <c:v>42674</c:v>
                </c:pt>
                <c:pt idx="2496">
                  <c:v>42675</c:v>
                </c:pt>
                <c:pt idx="2497">
                  <c:v>42676</c:v>
                </c:pt>
                <c:pt idx="2498">
                  <c:v>42677</c:v>
                </c:pt>
                <c:pt idx="2499">
                  <c:v>42678</c:v>
                </c:pt>
                <c:pt idx="2500">
                  <c:v>42679</c:v>
                </c:pt>
                <c:pt idx="2501">
                  <c:v>42680</c:v>
                </c:pt>
                <c:pt idx="2502">
                  <c:v>42681</c:v>
                </c:pt>
                <c:pt idx="2503">
                  <c:v>42682</c:v>
                </c:pt>
                <c:pt idx="2504">
                  <c:v>42683</c:v>
                </c:pt>
                <c:pt idx="2505">
                  <c:v>42684</c:v>
                </c:pt>
                <c:pt idx="2506">
                  <c:v>42685</c:v>
                </c:pt>
                <c:pt idx="2507">
                  <c:v>42686</c:v>
                </c:pt>
                <c:pt idx="2508">
                  <c:v>42687</c:v>
                </c:pt>
                <c:pt idx="2509">
                  <c:v>42688</c:v>
                </c:pt>
                <c:pt idx="2510">
                  <c:v>42689</c:v>
                </c:pt>
                <c:pt idx="2511">
                  <c:v>42690</c:v>
                </c:pt>
                <c:pt idx="2512">
                  <c:v>42691</c:v>
                </c:pt>
                <c:pt idx="2513">
                  <c:v>42692</c:v>
                </c:pt>
                <c:pt idx="2514">
                  <c:v>42693</c:v>
                </c:pt>
                <c:pt idx="2515">
                  <c:v>42694</c:v>
                </c:pt>
                <c:pt idx="2516">
                  <c:v>42695</c:v>
                </c:pt>
                <c:pt idx="2517">
                  <c:v>42696</c:v>
                </c:pt>
                <c:pt idx="2518">
                  <c:v>42697</c:v>
                </c:pt>
                <c:pt idx="2519">
                  <c:v>42698</c:v>
                </c:pt>
                <c:pt idx="2520">
                  <c:v>42699</c:v>
                </c:pt>
                <c:pt idx="2521">
                  <c:v>42700</c:v>
                </c:pt>
                <c:pt idx="2522">
                  <c:v>42701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42707</c:v>
                </c:pt>
                <c:pt idx="2529">
                  <c:v>42708</c:v>
                </c:pt>
                <c:pt idx="2530">
                  <c:v>42709</c:v>
                </c:pt>
                <c:pt idx="2531">
                  <c:v>42710</c:v>
                </c:pt>
                <c:pt idx="2532">
                  <c:v>42711</c:v>
                </c:pt>
                <c:pt idx="2533">
                  <c:v>42712</c:v>
                </c:pt>
                <c:pt idx="2534">
                  <c:v>42713</c:v>
                </c:pt>
                <c:pt idx="2535">
                  <c:v>42714</c:v>
                </c:pt>
                <c:pt idx="2536">
                  <c:v>42715</c:v>
                </c:pt>
                <c:pt idx="2537">
                  <c:v>42716</c:v>
                </c:pt>
                <c:pt idx="2538">
                  <c:v>42717</c:v>
                </c:pt>
                <c:pt idx="2539">
                  <c:v>42718</c:v>
                </c:pt>
                <c:pt idx="2540">
                  <c:v>42719</c:v>
                </c:pt>
                <c:pt idx="2541">
                  <c:v>42720</c:v>
                </c:pt>
                <c:pt idx="2542">
                  <c:v>42721</c:v>
                </c:pt>
                <c:pt idx="2543">
                  <c:v>42722</c:v>
                </c:pt>
                <c:pt idx="2544">
                  <c:v>42723</c:v>
                </c:pt>
                <c:pt idx="2545">
                  <c:v>42724</c:v>
                </c:pt>
                <c:pt idx="2546">
                  <c:v>42725</c:v>
                </c:pt>
                <c:pt idx="2547">
                  <c:v>42726</c:v>
                </c:pt>
                <c:pt idx="2548">
                  <c:v>42727</c:v>
                </c:pt>
                <c:pt idx="2549">
                  <c:v>42728</c:v>
                </c:pt>
                <c:pt idx="2550">
                  <c:v>42729</c:v>
                </c:pt>
                <c:pt idx="2551">
                  <c:v>42730</c:v>
                </c:pt>
                <c:pt idx="2552">
                  <c:v>42731</c:v>
                </c:pt>
                <c:pt idx="2553">
                  <c:v>42732</c:v>
                </c:pt>
                <c:pt idx="2554">
                  <c:v>42733</c:v>
                </c:pt>
                <c:pt idx="2555">
                  <c:v>42734</c:v>
                </c:pt>
                <c:pt idx="2556">
                  <c:v>42735</c:v>
                </c:pt>
              </c:numCache>
            </c:numRef>
          </c:cat>
          <c:val>
            <c:numRef>
              <c:f>キャリブレーション!$H$3:$H$2559</c:f>
              <c:numCache>
                <c:formatCode>0.0</c:formatCode>
                <c:ptCount val="2557"/>
                <c:pt idx="0">
                  <c:v>1.3653234859675034</c:v>
                </c:pt>
                <c:pt idx="1">
                  <c:v>1.3528449039881825</c:v>
                </c:pt>
                <c:pt idx="2">
                  <c:v>1.3669542097488918</c:v>
                </c:pt>
                <c:pt idx="3">
                  <c:v>1.3533943870014769</c:v>
                </c:pt>
                <c:pt idx="4">
                  <c:v>1.4335302806499262</c:v>
                </c:pt>
                <c:pt idx="5">
                  <c:v>1.3496543574593791</c:v>
                </c:pt>
                <c:pt idx="6">
                  <c:v>1.3604313146233382</c:v>
                </c:pt>
                <c:pt idx="7">
                  <c:v>1.3172703101920233</c:v>
                </c:pt>
                <c:pt idx="8">
                  <c:v>1.2890516986706058</c:v>
                </c:pt>
                <c:pt idx="9">
                  <c:v>1.3043840472673558</c:v>
                </c:pt>
                <c:pt idx="10">
                  <c:v>1.3027178729689803</c:v>
                </c:pt>
                <c:pt idx="11">
                  <c:v>1.3095598227474143</c:v>
                </c:pt>
                <c:pt idx="12">
                  <c:v>1.3370871491875922</c:v>
                </c:pt>
                <c:pt idx="13">
                  <c:v>1.2517223042836045</c:v>
                </c:pt>
                <c:pt idx="14">
                  <c:v>1.2400768094534709</c:v>
                </c:pt>
                <c:pt idx="15">
                  <c:v>1.265158050221566</c:v>
                </c:pt>
                <c:pt idx="16">
                  <c:v>1.2069483013293945</c:v>
                </c:pt>
                <c:pt idx="17">
                  <c:v>1.2232200886262927</c:v>
                </c:pt>
                <c:pt idx="18">
                  <c:v>1.2482658788774004</c:v>
                </c:pt>
                <c:pt idx="19">
                  <c:v>1.2584933530280653</c:v>
                </c:pt>
                <c:pt idx="20">
                  <c:v>1.4562008862629248</c:v>
                </c:pt>
                <c:pt idx="21">
                  <c:v>1.4121890694239283</c:v>
                </c:pt>
                <c:pt idx="22">
                  <c:v>1.2889807976366328</c:v>
                </c:pt>
                <c:pt idx="23">
                  <c:v>1.249949778434269</c:v>
                </c:pt>
                <c:pt idx="24">
                  <c:v>1.2433028064992617</c:v>
                </c:pt>
                <c:pt idx="25">
                  <c:v>1.2532998522895127</c:v>
                </c:pt>
                <c:pt idx="26">
                  <c:v>1.1901802067946818</c:v>
                </c:pt>
                <c:pt idx="27">
                  <c:v>1.291515509601181</c:v>
                </c:pt>
                <c:pt idx="28">
                  <c:v>1.2942629246676518</c:v>
                </c:pt>
                <c:pt idx="29">
                  <c:v>1.2168035450516987</c:v>
                </c:pt>
                <c:pt idx="30">
                  <c:v>1.2214830132939438</c:v>
                </c:pt>
                <c:pt idx="31">
                  <c:v>1.2403958641063515</c:v>
                </c:pt>
                <c:pt idx="32">
                  <c:v>1.3324963072378133</c:v>
                </c:pt>
                <c:pt idx="33">
                  <c:v>1.2500738552437225</c:v>
                </c:pt>
                <c:pt idx="34">
                  <c:v>1.1902333825701621</c:v>
                </c:pt>
                <c:pt idx="35">
                  <c:v>1.1886026587887739</c:v>
                </c:pt>
                <c:pt idx="36">
                  <c:v>1.1933353028064988</c:v>
                </c:pt>
                <c:pt idx="37">
                  <c:v>1.1737666174298371</c:v>
                </c:pt>
                <c:pt idx="38">
                  <c:v>1.1529394387001475</c:v>
                </c:pt>
                <c:pt idx="39">
                  <c:v>1.3396041358936486</c:v>
                </c:pt>
                <c:pt idx="40">
                  <c:v>1.5155096011816842</c:v>
                </c:pt>
                <c:pt idx="41">
                  <c:v>1.9758700147710495</c:v>
                </c:pt>
                <c:pt idx="42">
                  <c:v>1.7685022156573111</c:v>
                </c:pt>
                <c:pt idx="43">
                  <c:v>1.5061683899556872</c:v>
                </c:pt>
                <c:pt idx="44">
                  <c:v>1.4779143279172826</c:v>
                </c:pt>
                <c:pt idx="45">
                  <c:v>1.4280709010339732</c:v>
                </c:pt>
                <c:pt idx="46">
                  <c:v>1.4113914327917276</c:v>
                </c:pt>
                <c:pt idx="47">
                  <c:v>1.3285612998522898</c:v>
                </c:pt>
                <c:pt idx="48">
                  <c:v>1.3237754800590837</c:v>
                </c:pt>
                <c:pt idx="49">
                  <c:v>1.2977370753323481</c:v>
                </c:pt>
                <c:pt idx="50">
                  <c:v>1.2669837518463813</c:v>
                </c:pt>
                <c:pt idx="51">
                  <c:v>1.2855775480059084</c:v>
                </c:pt>
                <c:pt idx="52">
                  <c:v>1.2737902511078285</c:v>
                </c:pt>
                <c:pt idx="53">
                  <c:v>1.3062983751846373</c:v>
                </c:pt>
                <c:pt idx="54">
                  <c:v>1.3287031019202358</c:v>
                </c:pt>
                <c:pt idx="55">
                  <c:v>1.3546706056129982</c:v>
                </c:pt>
                <c:pt idx="56">
                  <c:v>1.4721358936484492</c:v>
                </c:pt>
                <c:pt idx="57">
                  <c:v>3.1784401772525843</c:v>
                </c:pt>
                <c:pt idx="58">
                  <c:v>3.2447326440177249</c:v>
                </c:pt>
                <c:pt idx="59">
                  <c:v>2.7094652880354508</c:v>
                </c:pt>
                <c:pt idx="60">
                  <c:v>3.0262865583456438</c:v>
                </c:pt>
                <c:pt idx="61">
                  <c:v>2.7800295420974894</c:v>
                </c:pt>
                <c:pt idx="62">
                  <c:v>2.3755391432791733</c:v>
                </c:pt>
                <c:pt idx="63">
                  <c:v>2.8106056129985237</c:v>
                </c:pt>
                <c:pt idx="64">
                  <c:v>2.9395214180206799</c:v>
                </c:pt>
                <c:pt idx="65">
                  <c:v>3.4889867060561288</c:v>
                </c:pt>
                <c:pt idx="66">
                  <c:v>3.0541152141802073</c:v>
                </c:pt>
                <c:pt idx="67">
                  <c:v>2.7160413589364838</c:v>
                </c:pt>
                <c:pt idx="68">
                  <c:v>3.0736661742983755</c:v>
                </c:pt>
                <c:pt idx="69">
                  <c:v>2.8548833087149181</c:v>
                </c:pt>
                <c:pt idx="70">
                  <c:v>2.5983988183161006</c:v>
                </c:pt>
                <c:pt idx="71">
                  <c:v>2.7748005908419491</c:v>
                </c:pt>
                <c:pt idx="72">
                  <c:v>2.9570162481536184</c:v>
                </c:pt>
                <c:pt idx="73">
                  <c:v>2.7184519940915806</c:v>
                </c:pt>
                <c:pt idx="74">
                  <c:v>4.0746824224519953</c:v>
                </c:pt>
                <c:pt idx="75">
                  <c:v>3.8806262924667645</c:v>
                </c:pt>
                <c:pt idx="76">
                  <c:v>3.241223042836042</c:v>
                </c:pt>
                <c:pt idx="77">
                  <c:v>2.8956159527326446</c:v>
                </c:pt>
                <c:pt idx="78">
                  <c:v>2.6546942392909889</c:v>
                </c:pt>
                <c:pt idx="79">
                  <c:v>3.9015775480059092</c:v>
                </c:pt>
                <c:pt idx="80">
                  <c:v>3.2488626292466773</c:v>
                </c:pt>
                <c:pt idx="81">
                  <c:v>2.8339320531757752</c:v>
                </c:pt>
                <c:pt idx="82">
                  <c:v>2.8827828655834571</c:v>
                </c:pt>
                <c:pt idx="83">
                  <c:v>4.7132525849335307</c:v>
                </c:pt>
                <c:pt idx="84">
                  <c:v>4.6796809453471191</c:v>
                </c:pt>
                <c:pt idx="85">
                  <c:v>3.7165612998522883</c:v>
                </c:pt>
                <c:pt idx="86">
                  <c:v>3.3393323485967503</c:v>
                </c:pt>
                <c:pt idx="87">
                  <c:v>3.1840768094534719</c:v>
                </c:pt>
                <c:pt idx="88">
                  <c:v>2.831450516986707</c:v>
                </c:pt>
                <c:pt idx="89">
                  <c:v>2.6714800590841952</c:v>
                </c:pt>
                <c:pt idx="90">
                  <c:v>2.6031669128508121</c:v>
                </c:pt>
                <c:pt idx="91">
                  <c:v>5.9321831610044304</c:v>
                </c:pt>
                <c:pt idx="92">
                  <c:v>5.4306115214180206</c:v>
                </c:pt>
                <c:pt idx="93">
                  <c:v>4.1867237813884781</c:v>
                </c:pt>
                <c:pt idx="94">
                  <c:v>3.6975775480059077</c:v>
                </c:pt>
                <c:pt idx="95">
                  <c:v>3.3804549483013293</c:v>
                </c:pt>
                <c:pt idx="96">
                  <c:v>3.17016248153619</c:v>
                </c:pt>
                <c:pt idx="97">
                  <c:v>2.9314209748892166</c:v>
                </c:pt>
                <c:pt idx="98">
                  <c:v>2.7036868537666181</c:v>
                </c:pt>
                <c:pt idx="99">
                  <c:v>2.5692230428360414</c:v>
                </c:pt>
                <c:pt idx="100">
                  <c:v>2.4970989660265879</c:v>
                </c:pt>
                <c:pt idx="101">
                  <c:v>2.7944933530280651</c:v>
                </c:pt>
                <c:pt idx="102">
                  <c:v>3.9614889217134417</c:v>
                </c:pt>
                <c:pt idx="103">
                  <c:v>3.384691285081241</c:v>
                </c:pt>
                <c:pt idx="104">
                  <c:v>2.9650280649926142</c:v>
                </c:pt>
                <c:pt idx="105">
                  <c:v>2.719515509601182</c:v>
                </c:pt>
                <c:pt idx="106">
                  <c:v>3.3214121122599694</c:v>
                </c:pt>
                <c:pt idx="107">
                  <c:v>3.1442481536189075</c:v>
                </c:pt>
                <c:pt idx="108">
                  <c:v>2.9776661742983745</c:v>
                </c:pt>
                <c:pt idx="109">
                  <c:v>2.8642599704579017</c:v>
                </c:pt>
                <c:pt idx="110">
                  <c:v>2.7682954209748902</c:v>
                </c:pt>
                <c:pt idx="111">
                  <c:v>3.4037991137370751</c:v>
                </c:pt>
                <c:pt idx="112">
                  <c:v>4.1087503692762182</c:v>
                </c:pt>
                <c:pt idx="113">
                  <c:v>3.6205612998522891</c:v>
                </c:pt>
                <c:pt idx="114">
                  <c:v>3.2377134416543583</c:v>
                </c:pt>
                <c:pt idx="115">
                  <c:v>2.9931580502215653</c:v>
                </c:pt>
                <c:pt idx="116">
                  <c:v>2.9874150664697194</c:v>
                </c:pt>
                <c:pt idx="117">
                  <c:v>3.2673323485967503</c:v>
                </c:pt>
                <c:pt idx="118">
                  <c:v>3.3196927621861136</c:v>
                </c:pt>
                <c:pt idx="119">
                  <c:v>3.1683899556868553</c:v>
                </c:pt>
                <c:pt idx="120">
                  <c:v>2.8646322008862621</c:v>
                </c:pt>
                <c:pt idx="121">
                  <c:v>2.6763899556868544</c:v>
                </c:pt>
                <c:pt idx="122">
                  <c:v>2.506847858197931</c:v>
                </c:pt>
                <c:pt idx="123">
                  <c:v>2.3681831610044322</c:v>
                </c:pt>
                <c:pt idx="124">
                  <c:v>2.2515155096011812</c:v>
                </c:pt>
                <c:pt idx="125">
                  <c:v>2.129459379615954</c:v>
                </c:pt>
                <c:pt idx="126">
                  <c:v>2.2095420974889213</c:v>
                </c:pt>
                <c:pt idx="127">
                  <c:v>2.3871137370753313</c:v>
                </c:pt>
                <c:pt idx="128">
                  <c:v>1.9285612998522896</c:v>
                </c:pt>
                <c:pt idx="129">
                  <c:v>1.8079940915805019</c:v>
                </c:pt>
                <c:pt idx="130">
                  <c:v>2.0265819793205324</c:v>
                </c:pt>
                <c:pt idx="131">
                  <c:v>2.4787887740029526</c:v>
                </c:pt>
                <c:pt idx="132">
                  <c:v>1.9137607090103401</c:v>
                </c:pt>
                <c:pt idx="133">
                  <c:v>1.7360827178729683</c:v>
                </c:pt>
                <c:pt idx="134">
                  <c:v>1.6078404726735602</c:v>
                </c:pt>
                <c:pt idx="135">
                  <c:v>1.5270132939438703</c:v>
                </c:pt>
                <c:pt idx="136">
                  <c:v>1.5118936484490404</c:v>
                </c:pt>
                <c:pt idx="137">
                  <c:v>1.4991491875923193</c:v>
                </c:pt>
                <c:pt idx="138">
                  <c:v>1.6593323485967504</c:v>
                </c:pt>
                <c:pt idx="139">
                  <c:v>1.9359527326440176</c:v>
                </c:pt>
                <c:pt idx="140">
                  <c:v>1.7848803545051692</c:v>
                </c:pt>
                <c:pt idx="141">
                  <c:v>1.6148419497784345</c:v>
                </c:pt>
                <c:pt idx="142">
                  <c:v>2.4711137370753322</c:v>
                </c:pt>
                <c:pt idx="143">
                  <c:v>5.6100797636632223</c:v>
                </c:pt>
                <c:pt idx="144">
                  <c:v>4.2944933530280647</c:v>
                </c:pt>
                <c:pt idx="145">
                  <c:v>4.3862392909896597</c:v>
                </c:pt>
                <c:pt idx="146">
                  <c:v>4.8166971935007394</c:v>
                </c:pt>
                <c:pt idx="147">
                  <c:v>3.5879290989660269</c:v>
                </c:pt>
                <c:pt idx="148">
                  <c:v>3.0645022156573121</c:v>
                </c:pt>
                <c:pt idx="149">
                  <c:v>2.9446794682422448</c:v>
                </c:pt>
                <c:pt idx="150">
                  <c:v>2.6197045790251097</c:v>
                </c:pt>
                <c:pt idx="151">
                  <c:v>2.4384460856720831</c:v>
                </c:pt>
                <c:pt idx="152">
                  <c:v>2.2380265878877394</c:v>
                </c:pt>
                <c:pt idx="153">
                  <c:v>2.2461802067946826</c:v>
                </c:pt>
                <c:pt idx="154">
                  <c:v>2.3878227474150662</c:v>
                </c:pt>
                <c:pt idx="155">
                  <c:v>2.0764963072378144</c:v>
                </c:pt>
                <c:pt idx="156">
                  <c:v>1.9004135893648455</c:v>
                </c:pt>
                <c:pt idx="157">
                  <c:v>1.8141802067946817</c:v>
                </c:pt>
                <c:pt idx="158">
                  <c:v>1.8225288035450515</c:v>
                </c:pt>
                <c:pt idx="159">
                  <c:v>1.9090103397341223</c:v>
                </c:pt>
                <c:pt idx="160">
                  <c:v>1.7214593796159527</c:v>
                </c:pt>
                <c:pt idx="161">
                  <c:v>1.8075332348596747</c:v>
                </c:pt>
                <c:pt idx="162">
                  <c:v>1.6131048744460861</c:v>
                </c:pt>
                <c:pt idx="163">
                  <c:v>1.5601772525849336</c:v>
                </c:pt>
                <c:pt idx="164">
                  <c:v>1.899704579025111</c:v>
                </c:pt>
                <c:pt idx="165">
                  <c:v>1.7507415066469716</c:v>
                </c:pt>
                <c:pt idx="166">
                  <c:v>3.6131521418020673</c:v>
                </c:pt>
                <c:pt idx="167">
                  <c:v>2.5507178729689799</c:v>
                </c:pt>
                <c:pt idx="168">
                  <c:v>2.3451935007385525</c:v>
                </c:pt>
                <c:pt idx="169">
                  <c:v>7.6465169867060565</c:v>
                </c:pt>
                <c:pt idx="170">
                  <c:v>4.5832200886262946</c:v>
                </c:pt>
                <c:pt idx="171">
                  <c:v>3.4061565731166912</c:v>
                </c:pt>
                <c:pt idx="172">
                  <c:v>2.8088862629246676</c:v>
                </c:pt>
                <c:pt idx="173">
                  <c:v>3.7432378138847846</c:v>
                </c:pt>
                <c:pt idx="174">
                  <c:v>3.1841122599704579</c:v>
                </c:pt>
                <c:pt idx="175">
                  <c:v>2.5670960118168384</c:v>
                </c:pt>
                <c:pt idx="176">
                  <c:v>2.4313028064992617</c:v>
                </c:pt>
                <c:pt idx="177">
                  <c:v>2.4951314623338252</c:v>
                </c:pt>
                <c:pt idx="178">
                  <c:v>2.3731285081240769</c:v>
                </c:pt>
                <c:pt idx="179">
                  <c:v>3.5753441654357463</c:v>
                </c:pt>
                <c:pt idx="180">
                  <c:v>5.1421152141802073</c:v>
                </c:pt>
                <c:pt idx="181">
                  <c:v>6.6088094534711983</c:v>
                </c:pt>
                <c:pt idx="182">
                  <c:v>9.0066292466765141</c:v>
                </c:pt>
                <c:pt idx="183">
                  <c:v>7.8012407680945337</c:v>
                </c:pt>
                <c:pt idx="184">
                  <c:v>6.3810930576070897</c:v>
                </c:pt>
                <c:pt idx="185">
                  <c:v>4.9588892171344163</c:v>
                </c:pt>
                <c:pt idx="186">
                  <c:v>4.5605140324963074</c:v>
                </c:pt>
                <c:pt idx="187">
                  <c:v>3.9232909896602655</c:v>
                </c:pt>
                <c:pt idx="188">
                  <c:v>3.6057429837518464</c:v>
                </c:pt>
                <c:pt idx="189">
                  <c:v>3.2270073855243737</c:v>
                </c:pt>
                <c:pt idx="190">
                  <c:v>3.75890694239291</c:v>
                </c:pt>
                <c:pt idx="191">
                  <c:v>3.0558877400295432</c:v>
                </c:pt>
                <c:pt idx="192">
                  <c:v>3.924921713441655</c:v>
                </c:pt>
                <c:pt idx="193">
                  <c:v>7.7529394387001478</c:v>
                </c:pt>
                <c:pt idx="194">
                  <c:v>8.6780029542097488</c:v>
                </c:pt>
                <c:pt idx="195">
                  <c:v>10.535716395864107</c:v>
                </c:pt>
                <c:pt idx="196">
                  <c:v>10.159285081240769</c:v>
                </c:pt>
                <c:pt idx="197">
                  <c:v>7.016561299852289</c:v>
                </c:pt>
                <c:pt idx="198">
                  <c:v>5.1213766617429828</c:v>
                </c:pt>
                <c:pt idx="199">
                  <c:v>4.0295716395864112</c:v>
                </c:pt>
                <c:pt idx="200">
                  <c:v>3.3789837518463797</c:v>
                </c:pt>
                <c:pt idx="201">
                  <c:v>2.9400531757754789</c:v>
                </c:pt>
                <c:pt idx="202">
                  <c:v>2.5855125553914329</c:v>
                </c:pt>
                <c:pt idx="203">
                  <c:v>2.5939852289512557</c:v>
                </c:pt>
                <c:pt idx="204">
                  <c:v>2.5071846381093059</c:v>
                </c:pt>
                <c:pt idx="205">
                  <c:v>3.1173057607090104</c:v>
                </c:pt>
                <c:pt idx="206">
                  <c:v>3.4097193500738538</c:v>
                </c:pt>
                <c:pt idx="207">
                  <c:v>2.7156514032496308</c:v>
                </c:pt>
                <c:pt idx="208">
                  <c:v>2.3683958641063518</c:v>
                </c:pt>
                <c:pt idx="209">
                  <c:v>2.4904874446085667</c:v>
                </c:pt>
                <c:pt idx="210">
                  <c:v>2.5889158050221557</c:v>
                </c:pt>
                <c:pt idx="211">
                  <c:v>2.1631905465288037</c:v>
                </c:pt>
                <c:pt idx="212">
                  <c:v>2.0743161004431312</c:v>
                </c:pt>
                <c:pt idx="213">
                  <c:v>1.9759409158050221</c:v>
                </c:pt>
                <c:pt idx="214">
                  <c:v>1.873790251107829</c:v>
                </c:pt>
                <c:pt idx="215">
                  <c:v>1.7278050221565737</c:v>
                </c:pt>
                <c:pt idx="216">
                  <c:v>1.6222865583456425</c:v>
                </c:pt>
                <c:pt idx="217">
                  <c:v>1.6147001477104881</c:v>
                </c:pt>
                <c:pt idx="218">
                  <c:v>1.661902511078287</c:v>
                </c:pt>
                <c:pt idx="219">
                  <c:v>1.5722304283604138</c:v>
                </c:pt>
                <c:pt idx="220">
                  <c:v>2.054268833087149</c:v>
                </c:pt>
                <c:pt idx="221">
                  <c:v>2.1110251107828661</c:v>
                </c:pt>
                <c:pt idx="222">
                  <c:v>2.2764726735598235</c:v>
                </c:pt>
                <c:pt idx="223">
                  <c:v>1.9757991137370754</c:v>
                </c:pt>
                <c:pt idx="224">
                  <c:v>1.729825701624816</c:v>
                </c:pt>
                <c:pt idx="225">
                  <c:v>1.7236395864106357</c:v>
                </c:pt>
                <c:pt idx="226">
                  <c:v>1.6421565731166916</c:v>
                </c:pt>
                <c:pt idx="227">
                  <c:v>1.5038286558345642</c:v>
                </c:pt>
                <c:pt idx="228">
                  <c:v>1.5873146233382569</c:v>
                </c:pt>
                <c:pt idx="229">
                  <c:v>1.7489867060561304</c:v>
                </c:pt>
                <c:pt idx="230">
                  <c:v>1.4166735598227478</c:v>
                </c:pt>
                <c:pt idx="231">
                  <c:v>1.3898375184638114</c:v>
                </c:pt>
                <c:pt idx="232">
                  <c:v>1.3238463810930579</c:v>
                </c:pt>
                <c:pt idx="233">
                  <c:v>1.2608153618906943</c:v>
                </c:pt>
                <c:pt idx="234">
                  <c:v>1.2489571639586408</c:v>
                </c:pt>
                <c:pt idx="235">
                  <c:v>1.3726262924667654</c:v>
                </c:pt>
                <c:pt idx="236">
                  <c:v>2.8771994091580506</c:v>
                </c:pt>
                <c:pt idx="237">
                  <c:v>2.901607090103397</c:v>
                </c:pt>
                <c:pt idx="238">
                  <c:v>2.3070132939438706</c:v>
                </c:pt>
                <c:pt idx="239">
                  <c:v>1.8440118168389961</c:v>
                </c:pt>
                <c:pt idx="240">
                  <c:v>1.6287385524372227</c:v>
                </c:pt>
                <c:pt idx="241">
                  <c:v>1.4892762186115218</c:v>
                </c:pt>
                <c:pt idx="242">
                  <c:v>1.5345642540620383</c:v>
                </c:pt>
                <c:pt idx="243">
                  <c:v>1.4835864106351557</c:v>
                </c:pt>
                <c:pt idx="244">
                  <c:v>1.3470310192023633</c:v>
                </c:pt>
                <c:pt idx="245">
                  <c:v>1.2990841949778438</c:v>
                </c:pt>
                <c:pt idx="246">
                  <c:v>1.2694121122599709</c:v>
                </c:pt>
                <c:pt idx="247">
                  <c:v>1.3048803545051704</c:v>
                </c:pt>
                <c:pt idx="248">
                  <c:v>1.3951905465288037</c:v>
                </c:pt>
                <c:pt idx="249">
                  <c:v>1.3431669128508124</c:v>
                </c:pt>
                <c:pt idx="250">
                  <c:v>2.410546528803545</c:v>
                </c:pt>
                <c:pt idx="251">
                  <c:v>2.0980147710487436</c:v>
                </c:pt>
                <c:pt idx="252">
                  <c:v>1.6619911373707541</c:v>
                </c:pt>
                <c:pt idx="253">
                  <c:v>1.5397754800590842</c:v>
                </c:pt>
                <c:pt idx="254">
                  <c:v>1.5077459379615954</c:v>
                </c:pt>
                <c:pt idx="255">
                  <c:v>1.5553028064992618</c:v>
                </c:pt>
                <c:pt idx="256">
                  <c:v>1.4464342688330873</c:v>
                </c:pt>
                <c:pt idx="257">
                  <c:v>1.7503515509601182</c:v>
                </c:pt>
                <c:pt idx="258">
                  <c:v>3.3795686853766616</c:v>
                </c:pt>
                <c:pt idx="259">
                  <c:v>2.7308774002954204</c:v>
                </c:pt>
                <c:pt idx="260">
                  <c:v>1.9595627769571635</c:v>
                </c:pt>
                <c:pt idx="261">
                  <c:v>1.7337075332348604</c:v>
                </c:pt>
                <c:pt idx="262">
                  <c:v>1.6735125553914341</c:v>
                </c:pt>
                <c:pt idx="263">
                  <c:v>1.581607090103397</c:v>
                </c:pt>
                <c:pt idx="264">
                  <c:v>1.5338729689807975</c:v>
                </c:pt>
                <c:pt idx="265">
                  <c:v>3.9569158050221569</c:v>
                </c:pt>
                <c:pt idx="266">
                  <c:v>3.0866233382570161</c:v>
                </c:pt>
                <c:pt idx="267">
                  <c:v>2.2377784342688338</c:v>
                </c:pt>
                <c:pt idx="268">
                  <c:v>1.9498316100443132</c:v>
                </c:pt>
                <c:pt idx="269">
                  <c:v>2.3274327917282118</c:v>
                </c:pt>
                <c:pt idx="270">
                  <c:v>5.784194977843427</c:v>
                </c:pt>
                <c:pt idx="271">
                  <c:v>3.6642540620384039</c:v>
                </c:pt>
                <c:pt idx="272">
                  <c:v>2.9209985228951245</c:v>
                </c:pt>
                <c:pt idx="273">
                  <c:v>2.6457784342688329</c:v>
                </c:pt>
                <c:pt idx="274">
                  <c:v>2.3331757754800595</c:v>
                </c:pt>
                <c:pt idx="275">
                  <c:v>2.1381447562776961</c:v>
                </c:pt>
                <c:pt idx="276">
                  <c:v>2.2690989660265877</c:v>
                </c:pt>
                <c:pt idx="277">
                  <c:v>2.1299025110782872</c:v>
                </c:pt>
                <c:pt idx="278">
                  <c:v>1.9328685376661743</c:v>
                </c:pt>
                <c:pt idx="279">
                  <c:v>1.8236277695716396</c:v>
                </c:pt>
                <c:pt idx="280">
                  <c:v>1.7455125553914337</c:v>
                </c:pt>
                <c:pt idx="281">
                  <c:v>1.9143633677991141</c:v>
                </c:pt>
                <c:pt idx="282">
                  <c:v>2.4764135893648445</c:v>
                </c:pt>
                <c:pt idx="283">
                  <c:v>2.0215834564254056</c:v>
                </c:pt>
                <c:pt idx="284">
                  <c:v>1.8673914327917276</c:v>
                </c:pt>
                <c:pt idx="285">
                  <c:v>1.778251107828656</c:v>
                </c:pt>
                <c:pt idx="286">
                  <c:v>1.7255361890694247</c:v>
                </c:pt>
                <c:pt idx="287">
                  <c:v>1.6656070901033977</c:v>
                </c:pt>
                <c:pt idx="288">
                  <c:v>1.6086735598227475</c:v>
                </c:pt>
                <c:pt idx="289">
                  <c:v>1.5680827178729686</c:v>
                </c:pt>
                <c:pt idx="290">
                  <c:v>1.5643249630723781</c:v>
                </c:pt>
                <c:pt idx="291">
                  <c:v>1.5301506646971932</c:v>
                </c:pt>
                <c:pt idx="292">
                  <c:v>1.5112909896602658</c:v>
                </c:pt>
                <c:pt idx="293">
                  <c:v>1.5171403249630724</c:v>
                </c:pt>
                <c:pt idx="294">
                  <c:v>1.5434091580502214</c:v>
                </c:pt>
                <c:pt idx="295">
                  <c:v>1.4830723781388484</c:v>
                </c:pt>
                <c:pt idx="296">
                  <c:v>1.4820620384047272</c:v>
                </c:pt>
                <c:pt idx="297">
                  <c:v>1.8798522895125556</c:v>
                </c:pt>
                <c:pt idx="298">
                  <c:v>1.7039468242245206</c:v>
                </c:pt>
                <c:pt idx="299">
                  <c:v>1.5225288035450522</c:v>
                </c:pt>
                <c:pt idx="300">
                  <c:v>1.9039054652880354</c:v>
                </c:pt>
                <c:pt idx="301">
                  <c:v>2.1728153618906947</c:v>
                </c:pt>
                <c:pt idx="302">
                  <c:v>4.4775952732644022</c:v>
                </c:pt>
                <c:pt idx="303">
                  <c:v>4.5494002954209751</c:v>
                </c:pt>
                <c:pt idx="304">
                  <c:v>9.0468478581979337</c:v>
                </c:pt>
                <c:pt idx="305">
                  <c:v>5.7082245199409156</c:v>
                </c:pt>
                <c:pt idx="306">
                  <c:v>4.0377607090103407</c:v>
                </c:pt>
                <c:pt idx="307">
                  <c:v>3.2236218611521417</c:v>
                </c:pt>
                <c:pt idx="308">
                  <c:v>2.8302983751846389</c:v>
                </c:pt>
                <c:pt idx="309">
                  <c:v>2.5780679468242256</c:v>
                </c:pt>
                <c:pt idx="310">
                  <c:v>2.3870605612998519</c:v>
                </c:pt>
                <c:pt idx="311">
                  <c:v>2.2447621861152145</c:v>
                </c:pt>
                <c:pt idx="312">
                  <c:v>2.1292289512555396</c:v>
                </c:pt>
                <c:pt idx="313">
                  <c:v>2.0341683899556871</c:v>
                </c:pt>
                <c:pt idx="314">
                  <c:v>1.9411639586410632</c:v>
                </c:pt>
                <c:pt idx="315">
                  <c:v>1.8840886262924665</c:v>
                </c:pt>
                <c:pt idx="316">
                  <c:v>1.8257016248153612</c:v>
                </c:pt>
                <c:pt idx="317">
                  <c:v>1.7803072378138849</c:v>
                </c:pt>
                <c:pt idx="318">
                  <c:v>1.7398227474150669</c:v>
                </c:pt>
                <c:pt idx="319">
                  <c:v>1.6994446085672095</c:v>
                </c:pt>
                <c:pt idx="320">
                  <c:v>1.6654475627769578</c:v>
                </c:pt>
                <c:pt idx="321">
                  <c:v>1.6282422451994094</c:v>
                </c:pt>
                <c:pt idx="322">
                  <c:v>1.6136898079763666</c:v>
                </c:pt>
                <c:pt idx="323">
                  <c:v>1.5492762186115212</c:v>
                </c:pt>
                <c:pt idx="324">
                  <c:v>1.5721949778434268</c:v>
                </c:pt>
                <c:pt idx="325">
                  <c:v>1.6891639586410636</c:v>
                </c:pt>
                <c:pt idx="326">
                  <c:v>2.3788360413589369</c:v>
                </c:pt>
                <c:pt idx="327">
                  <c:v>1.8976129985228956</c:v>
                </c:pt>
                <c:pt idx="328">
                  <c:v>1.7114623338257022</c:v>
                </c:pt>
                <c:pt idx="329">
                  <c:v>1.652047267355983</c:v>
                </c:pt>
                <c:pt idx="330">
                  <c:v>1.6203722304283608</c:v>
                </c:pt>
                <c:pt idx="331">
                  <c:v>1.5548774002954211</c:v>
                </c:pt>
                <c:pt idx="332">
                  <c:v>1.5512614475627771</c:v>
                </c:pt>
                <c:pt idx="333">
                  <c:v>1.5150841949778433</c:v>
                </c:pt>
                <c:pt idx="334">
                  <c:v>1.4868655834564257</c:v>
                </c:pt>
                <c:pt idx="335">
                  <c:v>1.4775598227474156</c:v>
                </c:pt>
                <c:pt idx="336">
                  <c:v>2.1599645494830138</c:v>
                </c:pt>
                <c:pt idx="337">
                  <c:v>2.0534357459379611</c:v>
                </c:pt>
                <c:pt idx="338">
                  <c:v>1.7498552437223049</c:v>
                </c:pt>
                <c:pt idx="339">
                  <c:v>1.6617607090103401</c:v>
                </c:pt>
                <c:pt idx="340">
                  <c:v>1.6245022156573121</c:v>
                </c:pt>
                <c:pt idx="341">
                  <c:v>1.6223220088626291</c:v>
                </c:pt>
                <c:pt idx="342">
                  <c:v>1.562144756277696</c:v>
                </c:pt>
                <c:pt idx="343">
                  <c:v>1.5720531757754799</c:v>
                </c:pt>
                <c:pt idx="344">
                  <c:v>1.5433559822747411</c:v>
                </c:pt>
                <c:pt idx="345">
                  <c:v>1.5567031019202366</c:v>
                </c:pt>
                <c:pt idx="346">
                  <c:v>1.6145760709010342</c:v>
                </c:pt>
                <c:pt idx="347">
                  <c:v>2.3615361890694246</c:v>
                </c:pt>
                <c:pt idx="348">
                  <c:v>2.1763426883308723</c:v>
                </c:pt>
                <c:pt idx="349">
                  <c:v>1.8713973412112261</c:v>
                </c:pt>
                <c:pt idx="350">
                  <c:v>1.780324963072379</c:v>
                </c:pt>
                <c:pt idx="351">
                  <c:v>1.7154682422452006</c:v>
                </c:pt>
                <c:pt idx="352">
                  <c:v>1.6576484490398822</c:v>
                </c:pt>
                <c:pt idx="353">
                  <c:v>1.634020679468243</c:v>
                </c:pt>
                <c:pt idx="354">
                  <c:v>1.636413589364845</c:v>
                </c:pt>
                <c:pt idx="355">
                  <c:v>2.2251048744460857</c:v>
                </c:pt>
                <c:pt idx="356">
                  <c:v>1.9099320531757751</c:v>
                </c:pt>
                <c:pt idx="357">
                  <c:v>1.7538434268833094</c:v>
                </c:pt>
                <c:pt idx="358">
                  <c:v>1.6834209748892177</c:v>
                </c:pt>
                <c:pt idx="359">
                  <c:v>1.5959113737075334</c:v>
                </c:pt>
                <c:pt idx="360">
                  <c:v>1.5684549483013293</c:v>
                </c:pt>
                <c:pt idx="361">
                  <c:v>1.5378257016248149</c:v>
                </c:pt>
                <c:pt idx="362">
                  <c:v>1.5739320531757754</c:v>
                </c:pt>
                <c:pt idx="363">
                  <c:v>1.5226174298375181</c:v>
                </c:pt>
                <c:pt idx="364">
                  <c:v>1.5163781388478581</c:v>
                </c:pt>
                <c:pt idx="365">
                  <c:v>1.44015952732644</c:v>
                </c:pt>
                <c:pt idx="366">
                  <c:v>1.4326794682422452</c:v>
                </c:pt>
                <c:pt idx="367">
                  <c:v>1.4347001477104877</c:v>
                </c:pt>
                <c:pt idx="368">
                  <c:v>1.4111432791728216</c:v>
                </c:pt>
                <c:pt idx="369">
                  <c:v>1.3414298375184643</c:v>
                </c:pt>
                <c:pt idx="370">
                  <c:v>1.3950841949778439</c:v>
                </c:pt>
                <c:pt idx="371">
                  <c:v>1.3392319054652881</c:v>
                </c:pt>
                <c:pt idx="372">
                  <c:v>1.2841418020679474</c:v>
                </c:pt>
                <c:pt idx="373">
                  <c:v>1.3215420974889223</c:v>
                </c:pt>
                <c:pt idx="374">
                  <c:v>1.3423870014771058</c:v>
                </c:pt>
                <c:pt idx="375">
                  <c:v>1.2540974889217138</c:v>
                </c:pt>
                <c:pt idx="376">
                  <c:v>1.2886617429837521</c:v>
                </c:pt>
                <c:pt idx="377">
                  <c:v>1.2854357459379617</c:v>
                </c:pt>
                <c:pt idx="378">
                  <c:v>1.2301683899556872</c:v>
                </c:pt>
                <c:pt idx="379">
                  <c:v>1.2768212703101922</c:v>
                </c:pt>
                <c:pt idx="380">
                  <c:v>1.2819084194977848</c:v>
                </c:pt>
                <c:pt idx="381">
                  <c:v>1.2385524372230432</c:v>
                </c:pt>
                <c:pt idx="382">
                  <c:v>1.2567031019202364</c:v>
                </c:pt>
                <c:pt idx="383">
                  <c:v>1.2398818316100442</c:v>
                </c:pt>
                <c:pt idx="384">
                  <c:v>1.218221565731167</c:v>
                </c:pt>
                <c:pt idx="385">
                  <c:v>1.2099793205317582</c:v>
                </c:pt>
                <c:pt idx="386">
                  <c:v>1.2033677991137373</c:v>
                </c:pt>
                <c:pt idx="387">
                  <c:v>1.1917754800590843</c:v>
                </c:pt>
                <c:pt idx="388">
                  <c:v>1.2200649926144758</c:v>
                </c:pt>
                <c:pt idx="389">
                  <c:v>1.2198877400295423</c:v>
                </c:pt>
                <c:pt idx="390">
                  <c:v>1.2184165435745939</c:v>
                </c:pt>
                <c:pt idx="391">
                  <c:v>1.1788005908419499</c:v>
                </c:pt>
                <c:pt idx="392">
                  <c:v>1.1704519940915805</c:v>
                </c:pt>
                <c:pt idx="393">
                  <c:v>1.165648449039882</c:v>
                </c:pt>
                <c:pt idx="394">
                  <c:v>1.1753264401772525</c:v>
                </c:pt>
                <c:pt idx="395">
                  <c:v>1.1432791728212703</c:v>
                </c:pt>
                <c:pt idx="396">
                  <c:v>1.1319881831610044</c:v>
                </c:pt>
                <c:pt idx="397">
                  <c:v>1.1173471196454949</c:v>
                </c:pt>
                <c:pt idx="398">
                  <c:v>1.1445731166912845</c:v>
                </c:pt>
                <c:pt idx="399">
                  <c:v>1.1510251107828653</c:v>
                </c:pt>
                <c:pt idx="400">
                  <c:v>1.1510251107828653</c:v>
                </c:pt>
                <c:pt idx="401">
                  <c:v>1.1413471196454941</c:v>
                </c:pt>
                <c:pt idx="402">
                  <c:v>1.1591255539143275</c:v>
                </c:pt>
                <c:pt idx="403">
                  <c:v>1.1349305760709003</c:v>
                </c:pt>
                <c:pt idx="404">
                  <c:v>1.1575480059084193</c:v>
                </c:pt>
                <c:pt idx="405">
                  <c:v>1.1397518463810927</c:v>
                </c:pt>
                <c:pt idx="406">
                  <c:v>1.1707355982274741</c:v>
                </c:pt>
                <c:pt idx="407">
                  <c:v>1.1884785819793204</c:v>
                </c:pt>
                <c:pt idx="408">
                  <c:v>1.1526912850812403</c:v>
                </c:pt>
                <c:pt idx="409">
                  <c:v>1.1481536189069423</c:v>
                </c:pt>
                <c:pt idx="410">
                  <c:v>1.2349542097488921</c:v>
                </c:pt>
                <c:pt idx="411">
                  <c:v>1.148011816838995</c:v>
                </c:pt>
                <c:pt idx="412">
                  <c:v>1.2055302806499264</c:v>
                </c:pt>
                <c:pt idx="413">
                  <c:v>2.626617429837518</c:v>
                </c:pt>
                <c:pt idx="414">
                  <c:v>1.7618020679468243</c:v>
                </c:pt>
                <c:pt idx="415">
                  <c:v>1.5002481536189072</c:v>
                </c:pt>
                <c:pt idx="416">
                  <c:v>1.4434209748892173</c:v>
                </c:pt>
                <c:pt idx="417">
                  <c:v>1.3740265878877411</c:v>
                </c:pt>
                <c:pt idx="418">
                  <c:v>1.3564431314623346</c:v>
                </c:pt>
                <c:pt idx="419">
                  <c:v>1.3532348596750379</c:v>
                </c:pt>
                <c:pt idx="420">
                  <c:v>1.455651403249631</c:v>
                </c:pt>
                <c:pt idx="421">
                  <c:v>1.4986528803545056</c:v>
                </c:pt>
                <c:pt idx="422">
                  <c:v>1.3860797636632203</c:v>
                </c:pt>
                <c:pt idx="423">
                  <c:v>1.7677577548005909</c:v>
                </c:pt>
                <c:pt idx="424">
                  <c:v>1.8879881831610041</c:v>
                </c:pt>
                <c:pt idx="425">
                  <c:v>1.7776661742983744</c:v>
                </c:pt>
                <c:pt idx="426">
                  <c:v>1.5616838995568689</c:v>
                </c:pt>
                <c:pt idx="427">
                  <c:v>1.4403190546528803</c:v>
                </c:pt>
                <c:pt idx="428">
                  <c:v>1.3759231905465299</c:v>
                </c:pt>
                <c:pt idx="429">
                  <c:v>1.3736543574593798</c:v>
                </c:pt>
                <c:pt idx="430">
                  <c:v>1.5001063515509603</c:v>
                </c:pt>
                <c:pt idx="431">
                  <c:v>1.45490694239291</c:v>
                </c:pt>
                <c:pt idx="432">
                  <c:v>1.3988242245199409</c:v>
                </c:pt>
                <c:pt idx="433">
                  <c:v>1.3598109305760715</c:v>
                </c:pt>
                <c:pt idx="434">
                  <c:v>1.3267533234859679</c:v>
                </c:pt>
                <c:pt idx="435">
                  <c:v>1.3581802067946829</c:v>
                </c:pt>
                <c:pt idx="436">
                  <c:v>1.3757104874446091</c:v>
                </c:pt>
                <c:pt idx="437">
                  <c:v>1.4112496307237816</c:v>
                </c:pt>
                <c:pt idx="438">
                  <c:v>1.4965967503692763</c:v>
                </c:pt>
                <c:pt idx="439">
                  <c:v>1.6861152141802067</c:v>
                </c:pt>
                <c:pt idx="440">
                  <c:v>1.5565258493353025</c:v>
                </c:pt>
                <c:pt idx="441">
                  <c:v>1.4278759231905467</c:v>
                </c:pt>
                <c:pt idx="442">
                  <c:v>1.432785819793206</c:v>
                </c:pt>
                <c:pt idx="443">
                  <c:v>1.4638404726735601</c:v>
                </c:pt>
                <c:pt idx="444">
                  <c:v>2.5884194977843418</c:v>
                </c:pt>
                <c:pt idx="445">
                  <c:v>3.2627237813884777</c:v>
                </c:pt>
                <c:pt idx="446">
                  <c:v>2.7052466765140313</c:v>
                </c:pt>
                <c:pt idx="447">
                  <c:v>2.3070132939438706</c:v>
                </c:pt>
                <c:pt idx="448">
                  <c:v>2.0559350073855236</c:v>
                </c:pt>
                <c:pt idx="449">
                  <c:v>1.9450812407680949</c:v>
                </c:pt>
                <c:pt idx="450">
                  <c:v>1.7789069423929087</c:v>
                </c:pt>
                <c:pt idx="451">
                  <c:v>1.7053293943870009</c:v>
                </c:pt>
                <c:pt idx="452">
                  <c:v>1.6393559822747421</c:v>
                </c:pt>
                <c:pt idx="453">
                  <c:v>1.5991728212703105</c:v>
                </c:pt>
                <c:pt idx="454">
                  <c:v>1.570847858197933</c:v>
                </c:pt>
                <c:pt idx="455">
                  <c:v>1.5093412112259974</c:v>
                </c:pt>
                <c:pt idx="456">
                  <c:v>1.5320118168389951</c:v>
                </c:pt>
                <c:pt idx="457">
                  <c:v>1.519072378138848</c:v>
                </c:pt>
                <c:pt idx="458">
                  <c:v>1.4733057607090103</c:v>
                </c:pt>
                <c:pt idx="459">
                  <c:v>1.4667119645494828</c:v>
                </c:pt>
                <c:pt idx="460">
                  <c:v>1.4218847858197938</c:v>
                </c:pt>
                <c:pt idx="461">
                  <c:v>1.42725553914328</c:v>
                </c:pt>
                <c:pt idx="462">
                  <c:v>1.4599054652880359</c:v>
                </c:pt>
                <c:pt idx="463">
                  <c:v>1.6974416543574593</c:v>
                </c:pt>
                <c:pt idx="464">
                  <c:v>1.8830782865583451</c:v>
                </c:pt>
                <c:pt idx="465">
                  <c:v>1.7453353028064986</c:v>
                </c:pt>
                <c:pt idx="466">
                  <c:v>1.6902983751846377</c:v>
                </c:pt>
                <c:pt idx="467">
                  <c:v>1.5844608567208274</c:v>
                </c:pt>
                <c:pt idx="468">
                  <c:v>1.5269601181683898</c:v>
                </c:pt>
                <c:pt idx="469">
                  <c:v>1.5399350073855242</c:v>
                </c:pt>
                <c:pt idx="470">
                  <c:v>1.5484076809453475</c:v>
                </c:pt>
                <c:pt idx="471">
                  <c:v>1.5859675036927621</c:v>
                </c:pt>
                <c:pt idx="472">
                  <c:v>1.5866410635155097</c:v>
                </c:pt>
                <c:pt idx="473">
                  <c:v>2.1975598227474142</c:v>
                </c:pt>
                <c:pt idx="474">
                  <c:v>2.2098966026587892</c:v>
                </c:pt>
                <c:pt idx="475">
                  <c:v>1.8343515509601174</c:v>
                </c:pt>
                <c:pt idx="476">
                  <c:v>1.7435450516986701</c:v>
                </c:pt>
                <c:pt idx="477">
                  <c:v>1.9731403249630717</c:v>
                </c:pt>
                <c:pt idx="478">
                  <c:v>3.3100679468242236</c:v>
                </c:pt>
                <c:pt idx="479">
                  <c:v>2.5247149187592317</c:v>
                </c:pt>
                <c:pt idx="480">
                  <c:v>2.1716809453471204</c:v>
                </c:pt>
                <c:pt idx="481">
                  <c:v>2.0776484490398825</c:v>
                </c:pt>
                <c:pt idx="482">
                  <c:v>3.5142274741506645</c:v>
                </c:pt>
                <c:pt idx="483">
                  <c:v>2.8138316100443124</c:v>
                </c:pt>
                <c:pt idx="484">
                  <c:v>2.2669010339734124</c:v>
                </c:pt>
                <c:pt idx="485">
                  <c:v>2.1164490398818314</c:v>
                </c:pt>
                <c:pt idx="486">
                  <c:v>2.0307651403249634</c:v>
                </c:pt>
                <c:pt idx="487">
                  <c:v>1.8499852289512551</c:v>
                </c:pt>
                <c:pt idx="488">
                  <c:v>1.7239586410635153</c:v>
                </c:pt>
                <c:pt idx="489">
                  <c:v>1.5615598227474148</c:v>
                </c:pt>
                <c:pt idx="490">
                  <c:v>1.4620324963072386</c:v>
                </c:pt>
                <c:pt idx="491">
                  <c:v>1.3862924667651408</c:v>
                </c:pt>
                <c:pt idx="492">
                  <c:v>1.3398168389955687</c:v>
                </c:pt>
                <c:pt idx="493">
                  <c:v>1.2585997045790249</c:v>
                </c:pt>
                <c:pt idx="494">
                  <c:v>1.5980915805022158</c:v>
                </c:pt>
                <c:pt idx="495">
                  <c:v>5.7486203840472676</c:v>
                </c:pt>
                <c:pt idx="496">
                  <c:v>7.2071432791728212</c:v>
                </c:pt>
                <c:pt idx="497">
                  <c:v>4.1974652880354499</c:v>
                </c:pt>
                <c:pt idx="498">
                  <c:v>3.0617548005908417</c:v>
                </c:pt>
                <c:pt idx="499">
                  <c:v>2.473542097488922</c:v>
                </c:pt>
                <c:pt idx="500">
                  <c:v>2.1500206794682426</c:v>
                </c:pt>
                <c:pt idx="501">
                  <c:v>2.0536838995568685</c:v>
                </c:pt>
                <c:pt idx="502">
                  <c:v>1.9383279172821271</c:v>
                </c:pt>
                <c:pt idx="503">
                  <c:v>1.7373234859675033</c:v>
                </c:pt>
                <c:pt idx="504">
                  <c:v>1.6781033973412112</c:v>
                </c:pt>
                <c:pt idx="505">
                  <c:v>1.6190073855243723</c:v>
                </c:pt>
                <c:pt idx="506">
                  <c:v>2.0544106351550964</c:v>
                </c:pt>
                <c:pt idx="507">
                  <c:v>2.4677636632200883</c:v>
                </c:pt>
                <c:pt idx="508">
                  <c:v>7.3430073855243725</c:v>
                </c:pt>
                <c:pt idx="509">
                  <c:v>4.49714623338257</c:v>
                </c:pt>
                <c:pt idx="510">
                  <c:v>3.4233855243722293</c:v>
                </c:pt>
                <c:pt idx="511">
                  <c:v>3.8868833087149177</c:v>
                </c:pt>
                <c:pt idx="512">
                  <c:v>3.3216779911373702</c:v>
                </c:pt>
                <c:pt idx="513">
                  <c:v>15.885908419497783</c:v>
                </c:pt>
                <c:pt idx="514">
                  <c:v>18.136324963072379</c:v>
                </c:pt>
                <c:pt idx="515">
                  <c:v>9.1468360413589345</c:v>
                </c:pt>
                <c:pt idx="516">
                  <c:v>6.3801004431314645</c:v>
                </c:pt>
                <c:pt idx="517">
                  <c:v>5.5884903988183154</c:v>
                </c:pt>
                <c:pt idx="518">
                  <c:v>4.653075332348596</c:v>
                </c:pt>
                <c:pt idx="519">
                  <c:v>3.873022156573116</c:v>
                </c:pt>
                <c:pt idx="520">
                  <c:v>3.4237045790251095</c:v>
                </c:pt>
                <c:pt idx="521">
                  <c:v>3.1519409158050213</c:v>
                </c:pt>
                <c:pt idx="522">
                  <c:v>2.78061447562777</c:v>
                </c:pt>
                <c:pt idx="523">
                  <c:v>2.6129867060561289</c:v>
                </c:pt>
                <c:pt idx="524">
                  <c:v>2.6751491875923192</c:v>
                </c:pt>
                <c:pt idx="525">
                  <c:v>2.6801122599704579</c:v>
                </c:pt>
                <c:pt idx="526">
                  <c:v>4.3175716395864114</c:v>
                </c:pt>
                <c:pt idx="527">
                  <c:v>3.2571048744460849</c:v>
                </c:pt>
                <c:pt idx="528">
                  <c:v>3.7753914327917277</c:v>
                </c:pt>
                <c:pt idx="529">
                  <c:v>3.0946351550960105</c:v>
                </c:pt>
                <c:pt idx="530">
                  <c:v>2.6154150664697182</c:v>
                </c:pt>
                <c:pt idx="531">
                  <c:v>2.4549483013293947</c:v>
                </c:pt>
                <c:pt idx="532">
                  <c:v>2.5861861152141796</c:v>
                </c:pt>
                <c:pt idx="533">
                  <c:v>2.7406262924667648</c:v>
                </c:pt>
                <c:pt idx="534">
                  <c:v>2.9152732644017716</c:v>
                </c:pt>
                <c:pt idx="535">
                  <c:v>2.4952732644017717</c:v>
                </c:pt>
                <c:pt idx="536">
                  <c:v>2.4462806499261442</c:v>
                </c:pt>
                <c:pt idx="537">
                  <c:v>2.1214475627769573</c:v>
                </c:pt>
                <c:pt idx="538">
                  <c:v>2.1107060561299855</c:v>
                </c:pt>
                <c:pt idx="539">
                  <c:v>2.0108951255539131</c:v>
                </c:pt>
                <c:pt idx="540">
                  <c:v>1.9913796159527319</c:v>
                </c:pt>
                <c:pt idx="541">
                  <c:v>1.9282776957163961</c:v>
                </c:pt>
                <c:pt idx="542">
                  <c:v>1.7910487444608558</c:v>
                </c:pt>
                <c:pt idx="543">
                  <c:v>1.8032082717872961</c:v>
                </c:pt>
                <c:pt idx="544">
                  <c:v>1.643326440177252</c:v>
                </c:pt>
                <c:pt idx="545">
                  <c:v>1.6825524372230423</c:v>
                </c:pt>
                <c:pt idx="546">
                  <c:v>2.0305524372230428</c:v>
                </c:pt>
                <c:pt idx="547">
                  <c:v>2.3150605612998527</c:v>
                </c:pt>
                <c:pt idx="548">
                  <c:v>2.9446262924667641</c:v>
                </c:pt>
                <c:pt idx="549">
                  <c:v>2.3754327917282128</c:v>
                </c:pt>
                <c:pt idx="550">
                  <c:v>3.4417134416543576</c:v>
                </c:pt>
                <c:pt idx="551">
                  <c:v>2.4815007385524366</c:v>
                </c:pt>
                <c:pt idx="552">
                  <c:v>2.1871728212703108</c:v>
                </c:pt>
                <c:pt idx="553">
                  <c:v>2.2554682422451995</c:v>
                </c:pt>
                <c:pt idx="554">
                  <c:v>2.1752259970457906</c:v>
                </c:pt>
                <c:pt idx="555">
                  <c:v>2.4788419497784338</c:v>
                </c:pt>
                <c:pt idx="556">
                  <c:v>2.1721240768094541</c:v>
                </c:pt>
                <c:pt idx="557">
                  <c:v>2.4268714918759229</c:v>
                </c:pt>
                <c:pt idx="558">
                  <c:v>2.6733589364844903</c:v>
                </c:pt>
                <c:pt idx="559">
                  <c:v>2.2134062038404734</c:v>
                </c:pt>
                <c:pt idx="560">
                  <c:v>2.0727385524372228</c:v>
                </c:pt>
                <c:pt idx="561">
                  <c:v>1.6647208271787304</c:v>
                </c:pt>
                <c:pt idx="562">
                  <c:v>1.524248153618907</c:v>
                </c:pt>
                <c:pt idx="563">
                  <c:v>1.4885140324963078</c:v>
                </c:pt>
                <c:pt idx="564">
                  <c:v>2.0262806499261448</c:v>
                </c:pt>
                <c:pt idx="565">
                  <c:v>3.6269955686853761</c:v>
                </c:pt>
                <c:pt idx="566">
                  <c:v>2.7591314623338259</c:v>
                </c:pt>
                <c:pt idx="567">
                  <c:v>2.1297075332348596</c:v>
                </c:pt>
                <c:pt idx="568">
                  <c:v>1.7830014771048739</c:v>
                </c:pt>
                <c:pt idx="569">
                  <c:v>1.6489453471196462</c:v>
                </c:pt>
                <c:pt idx="570">
                  <c:v>1.6898552437223038</c:v>
                </c:pt>
                <c:pt idx="571">
                  <c:v>1.8644844903988176</c:v>
                </c:pt>
                <c:pt idx="572">
                  <c:v>1.6479350073855241</c:v>
                </c:pt>
                <c:pt idx="573">
                  <c:v>1.9717400295420977</c:v>
                </c:pt>
                <c:pt idx="574">
                  <c:v>1.7218138847858193</c:v>
                </c:pt>
                <c:pt idx="575">
                  <c:v>1.8415302806499261</c:v>
                </c:pt>
                <c:pt idx="576">
                  <c:v>2.0348951255539149</c:v>
                </c:pt>
                <c:pt idx="577">
                  <c:v>2.0121536189069422</c:v>
                </c:pt>
                <c:pt idx="578">
                  <c:v>1.7312968980797627</c:v>
                </c:pt>
                <c:pt idx="579">
                  <c:v>1.7251462333825698</c:v>
                </c:pt>
                <c:pt idx="580">
                  <c:v>1.7552968980797632</c:v>
                </c:pt>
                <c:pt idx="581">
                  <c:v>1.6396218611521414</c:v>
                </c:pt>
                <c:pt idx="582">
                  <c:v>1.8811639586410636</c:v>
                </c:pt>
                <c:pt idx="583">
                  <c:v>3.4675568685376668</c:v>
                </c:pt>
                <c:pt idx="584">
                  <c:v>3.7085849335302812</c:v>
                </c:pt>
                <c:pt idx="585">
                  <c:v>2.5978316100443131</c:v>
                </c:pt>
                <c:pt idx="586">
                  <c:v>2.0059497784342692</c:v>
                </c:pt>
                <c:pt idx="587">
                  <c:v>1.7754505169867059</c:v>
                </c:pt>
                <c:pt idx="588">
                  <c:v>1.6686558345642541</c:v>
                </c:pt>
                <c:pt idx="589">
                  <c:v>1.6418552437223046</c:v>
                </c:pt>
                <c:pt idx="590">
                  <c:v>2.342481536189069</c:v>
                </c:pt>
                <c:pt idx="591">
                  <c:v>2.3915096011816841</c:v>
                </c:pt>
                <c:pt idx="592">
                  <c:v>1.7561477104874443</c:v>
                </c:pt>
                <c:pt idx="593">
                  <c:v>1.5524490398818316</c:v>
                </c:pt>
                <c:pt idx="594">
                  <c:v>1.4622451994091583</c:v>
                </c:pt>
                <c:pt idx="595">
                  <c:v>1.7237459379615954</c:v>
                </c:pt>
                <c:pt idx="596">
                  <c:v>2.8994446085672085</c:v>
                </c:pt>
                <c:pt idx="597">
                  <c:v>4.7189601181683889</c:v>
                </c:pt>
                <c:pt idx="598">
                  <c:v>4.2176543574593808</c:v>
                </c:pt>
                <c:pt idx="599">
                  <c:v>3.4728212703101922</c:v>
                </c:pt>
                <c:pt idx="600">
                  <c:v>2.8103574593796155</c:v>
                </c:pt>
                <c:pt idx="601">
                  <c:v>6.0245494830132946</c:v>
                </c:pt>
                <c:pt idx="602">
                  <c:v>4.2279704579025106</c:v>
                </c:pt>
                <c:pt idx="603">
                  <c:v>3.6871905465288033</c:v>
                </c:pt>
                <c:pt idx="604">
                  <c:v>3.0043249630723774</c:v>
                </c:pt>
                <c:pt idx="605">
                  <c:v>2.8546174298375173</c:v>
                </c:pt>
                <c:pt idx="606">
                  <c:v>2.5407208271787303</c:v>
                </c:pt>
                <c:pt idx="607">
                  <c:v>2.3637163958641061</c:v>
                </c:pt>
                <c:pt idx="608">
                  <c:v>2.627680945347119</c:v>
                </c:pt>
                <c:pt idx="609">
                  <c:v>3.0423456425406195</c:v>
                </c:pt>
                <c:pt idx="610">
                  <c:v>12.468762186115216</c:v>
                </c:pt>
                <c:pt idx="611">
                  <c:v>9.5378375184638085</c:v>
                </c:pt>
                <c:pt idx="612">
                  <c:v>6.9092348596750393</c:v>
                </c:pt>
                <c:pt idx="613">
                  <c:v>5.7528921713441665</c:v>
                </c:pt>
                <c:pt idx="614">
                  <c:v>4.3602008862629251</c:v>
                </c:pt>
                <c:pt idx="615">
                  <c:v>3.7519054652880346</c:v>
                </c:pt>
                <c:pt idx="616">
                  <c:v>3.3657784342688326</c:v>
                </c:pt>
                <c:pt idx="617">
                  <c:v>3.266924667651403</c:v>
                </c:pt>
                <c:pt idx="618">
                  <c:v>3.2126853766617423</c:v>
                </c:pt>
                <c:pt idx="619">
                  <c:v>2.9387769571639577</c:v>
                </c:pt>
                <c:pt idx="620">
                  <c:v>2.7184165435745928</c:v>
                </c:pt>
                <c:pt idx="621">
                  <c:v>2.5982747415066458</c:v>
                </c:pt>
                <c:pt idx="622">
                  <c:v>2.5091698670605611</c:v>
                </c:pt>
                <c:pt idx="623">
                  <c:v>2.4219438700147706</c:v>
                </c:pt>
                <c:pt idx="624">
                  <c:v>2.4128330871491879</c:v>
                </c:pt>
                <c:pt idx="625">
                  <c:v>2.464413589364844</c:v>
                </c:pt>
                <c:pt idx="626">
                  <c:v>2.2971935007385524</c:v>
                </c:pt>
                <c:pt idx="627">
                  <c:v>4.0788301329394381</c:v>
                </c:pt>
                <c:pt idx="628">
                  <c:v>21.300407680945348</c:v>
                </c:pt>
                <c:pt idx="629">
                  <c:v>13.430836041358935</c:v>
                </c:pt>
                <c:pt idx="630">
                  <c:v>6.9202422451994092</c:v>
                </c:pt>
                <c:pt idx="631">
                  <c:v>5.1398818316100421</c:v>
                </c:pt>
                <c:pt idx="632">
                  <c:v>4.2985347119645496</c:v>
                </c:pt>
                <c:pt idx="633">
                  <c:v>3.8408862629246663</c:v>
                </c:pt>
                <c:pt idx="634">
                  <c:v>3.5160709010339728</c:v>
                </c:pt>
                <c:pt idx="635">
                  <c:v>3.2165849335302816</c:v>
                </c:pt>
                <c:pt idx="636">
                  <c:v>3.0400768094534709</c:v>
                </c:pt>
                <c:pt idx="637">
                  <c:v>2.9283545051698674</c:v>
                </c:pt>
                <c:pt idx="638">
                  <c:v>2.7718227474150661</c:v>
                </c:pt>
                <c:pt idx="639">
                  <c:v>2.66711964549483</c:v>
                </c:pt>
                <c:pt idx="640">
                  <c:v>2.5521358936484493</c:v>
                </c:pt>
                <c:pt idx="641">
                  <c:v>2.4645908419497782</c:v>
                </c:pt>
                <c:pt idx="642">
                  <c:v>2.5251403249630719</c:v>
                </c:pt>
                <c:pt idx="643">
                  <c:v>3.0286440177252594</c:v>
                </c:pt>
                <c:pt idx="644">
                  <c:v>2.5443367799113732</c:v>
                </c:pt>
                <c:pt idx="645">
                  <c:v>2.4015420974889214</c:v>
                </c:pt>
                <c:pt idx="646">
                  <c:v>2.316886262924668</c:v>
                </c:pt>
                <c:pt idx="647">
                  <c:v>2.2720059084194979</c:v>
                </c:pt>
                <c:pt idx="648">
                  <c:v>2.1029601181683901</c:v>
                </c:pt>
                <c:pt idx="649">
                  <c:v>2.0502451994091584</c:v>
                </c:pt>
                <c:pt idx="650">
                  <c:v>2.0100443131462336</c:v>
                </c:pt>
                <c:pt idx="651">
                  <c:v>1.987107828655835</c:v>
                </c:pt>
                <c:pt idx="652">
                  <c:v>2.1806853766617431</c:v>
                </c:pt>
                <c:pt idx="653">
                  <c:v>2.4458375184638115</c:v>
                </c:pt>
                <c:pt idx="654">
                  <c:v>2.1606026587887737</c:v>
                </c:pt>
                <c:pt idx="655">
                  <c:v>1.998558345642542</c:v>
                </c:pt>
                <c:pt idx="656">
                  <c:v>1.9474564254062048</c:v>
                </c:pt>
                <c:pt idx="657">
                  <c:v>1.8914800590841951</c:v>
                </c:pt>
                <c:pt idx="658">
                  <c:v>1.9194327917282132</c:v>
                </c:pt>
                <c:pt idx="659">
                  <c:v>2.057583456425407</c:v>
                </c:pt>
                <c:pt idx="660">
                  <c:v>2.1543279172821266</c:v>
                </c:pt>
                <c:pt idx="661">
                  <c:v>1.9588005908419501</c:v>
                </c:pt>
                <c:pt idx="662">
                  <c:v>1.9046853766617422</c:v>
                </c:pt>
                <c:pt idx="663">
                  <c:v>1.8479290989660266</c:v>
                </c:pt>
                <c:pt idx="664">
                  <c:v>1.8221388478581981</c:v>
                </c:pt>
                <c:pt idx="665">
                  <c:v>1.8075864106351545</c:v>
                </c:pt>
                <c:pt idx="666">
                  <c:v>1.7786942392909892</c:v>
                </c:pt>
                <c:pt idx="667">
                  <c:v>1.7753796159527317</c:v>
                </c:pt>
                <c:pt idx="668">
                  <c:v>1.8621624815361892</c:v>
                </c:pt>
                <c:pt idx="669">
                  <c:v>1.7591964549483006</c:v>
                </c:pt>
                <c:pt idx="670">
                  <c:v>1.7324313146233381</c:v>
                </c:pt>
                <c:pt idx="671">
                  <c:v>1.7270251107828651</c:v>
                </c:pt>
                <c:pt idx="672">
                  <c:v>1.7040354505169866</c:v>
                </c:pt>
                <c:pt idx="673">
                  <c:v>1.7147415066469718</c:v>
                </c:pt>
                <c:pt idx="674">
                  <c:v>2.0184283604135893</c:v>
                </c:pt>
                <c:pt idx="675">
                  <c:v>1.9461979320531757</c:v>
                </c:pt>
                <c:pt idx="676">
                  <c:v>1.7862451994091582</c:v>
                </c:pt>
                <c:pt idx="677">
                  <c:v>1.7200236336779906</c:v>
                </c:pt>
                <c:pt idx="678">
                  <c:v>1.7042304283604133</c:v>
                </c:pt>
                <c:pt idx="679">
                  <c:v>2.3135007385524378</c:v>
                </c:pt>
                <c:pt idx="680">
                  <c:v>2.240135893648449</c:v>
                </c:pt>
                <c:pt idx="681">
                  <c:v>1.909063515509601</c:v>
                </c:pt>
                <c:pt idx="682">
                  <c:v>1.8174593796159528</c:v>
                </c:pt>
                <c:pt idx="683">
                  <c:v>1.8127090103397339</c:v>
                </c:pt>
                <c:pt idx="684">
                  <c:v>1.7446440177252582</c:v>
                </c:pt>
                <c:pt idx="685">
                  <c:v>1.7411521418020677</c:v>
                </c:pt>
                <c:pt idx="686">
                  <c:v>1.7040177252584929</c:v>
                </c:pt>
                <c:pt idx="687">
                  <c:v>2.4203308714918763</c:v>
                </c:pt>
                <c:pt idx="688">
                  <c:v>2.9426587887740032</c:v>
                </c:pt>
                <c:pt idx="689">
                  <c:v>2.272697193500739</c:v>
                </c:pt>
                <c:pt idx="690">
                  <c:v>2.0102215657311668</c:v>
                </c:pt>
                <c:pt idx="691">
                  <c:v>1.9495125553914332</c:v>
                </c:pt>
                <c:pt idx="692">
                  <c:v>1.8953264401772527</c:v>
                </c:pt>
                <c:pt idx="693">
                  <c:v>1.8477341211225997</c:v>
                </c:pt>
                <c:pt idx="694">
                  <c:v>1.7858375184638107</c:v>
                </c:pt>
                <c:pt idx="695">
                  <c:v>1.7446262924667653</c:v>
                </c:pt>
                <c:pt idx="696">
                  <c:v>1.7375007385524368</c:v>
                </c:pt>
                <c:pt idx="697">
                  <c:v>1.6863810930576066</c:v>
                </c:pt>
                <c:pt idx="698">
                  <c:v>1.6830487444608564</c:v>
                </c:pt>
                <c:pt idx="699">
                  <c:v>1.7057370753323482</c:v>
                </c:pt>
                <c:pt idx="700">
                  <c:v>1.7025288035450516</c:v>
                </c:pt>
                <c:pt idx="701">
                  <c:v>1.8180797636632204</c:v>
                </c:pt>
                <c:pt idx="702">
                  <c:v>1.8514209748892163</c:v>
                </c:pt>
                <c:pt idx="703">
                  <c:v>1.7287444608567204</c:v>
                </c:pt>
                <c:pt idx="704">
                  <c:v>1.7164431314623334</c:v>
                </c:pt>
                <c:pt idx="705">
                  <c:v>1.6671669128508118</c:v>
                </c:pt>
                <c:pt idx="706">
                  <c:v>1.6566735598227471</c:v>
                </c:pt>
                <c:pt idx="707">
                  <c:v>1.6585878877400295</c:v>
                </c:pt>
                <c:pt idx="708">
                  <c:v>1.6243072378138848</c:v>
                </c:pt>
                <c:pt idx="709">
                  <c:v>1.5931816838995565</c:v>
                </c:pt>
                <c:pt idx="710">
                  <c:v>1.6153737075332342</c:v>
                </c:pt>
                <c:pt idx="711">
                  <c:v>1.5898493353028065</c:v>
                </c:pt>
                <c:pt idx="712">
                  <c:v>1.5479645494830132</c:v>
                </c:pt>
                <c:pt idx="713">
                  <c:v>1.6003781388478582</c:v>
                </c:pt>
                <c:pt idx="714">
                  <c:v>1.5629778434268835</c:v>
                </c:pt>
                <c:pt idx="715">
                  <c:v>1.5292998522895127</c:v>
                </c:pt>
                <c:pt idx="716">
                  <c:v>1.4865110782865585</c:v>
                </c:pt>
                <c:pt idx="717">
                  <c:v>1.5143042836041363</c:v>
                </c:pt>
                <c:pt idx="718">
                  <c:v>1.5076395864106362</c:v>
                </c:pt>
                <c:pt idx="719">
                  <c:v>1.4962245199409165</c:v>
                </c:pt>
                <c:pt idx="720">
                  <c:v>1.4994859675036938</c:v>
                </c:pt>
                <c:pt idx="721">
                  <c:v>1.5076395864106362</c:v>
                </c:pt>
                <c:pt idx="722">
                  <c:v>1.4570871491875923</c:v>
                </c:pt>
                <c:pt idx="723">
                  <c:v>1.4554564254062037</c:v>
                </c:pt>
                <c:pt idx="724">
                  <c:v>1.4652407680945347</c:v>
                </c:pt>
                <c:pt idx="725">
                  <c:v>1.4118168389955692</c:v>
                </c:pt>
                <c:pt idx="726">
                  <c:v>1.3912023633677997</c:v>
                </c:pt>
                <c:pt idx="727">
                  <c:v>1.4197932053175777</c:v>
                </c:pt>
                <c:pt idx="728">
                  <c:v>1.4440413589364844</c:v>
                </c:pt>
                <c:pt idx="729">
                  <c:v>1.4016248153618911</c:v>
                </c:pt>
                <c:pt idx="730">
                  <c:v>1.3453116691285083</c:v>
                </c:pt>
                <c:pt idx="731">
                  <c:v>1.3612289512555398</c:v>
                </c:pt>
                <c:pt idx="732">
                  <c:v>1.3583397341211232</c:v>
                </c:pt>
                <c:pt idx="733">
                  <c:v>1.3701979320531756</c:v>
                </c:pt>
                <c:pt idx="734">
                  <c:v>1.3627178729689815</c:v>
                </c:pt>
                <c:pt idx="735">
                  <c:v>1.3396041358936488</c:v>
                </c:pt>
                <c:pt idx="736">
                  <c:v>1.342351550960118</c:v>
                </c:pt>
                <c:pt idx="737">
                  <c:v>1.3021152141802066</c:v>
                </c:pt>
                <c:pt idx="738">
                  <c:v>1.3092939438700149</c:v>
                </c:pt>
                <c:pt idx="739">
                  <c:v>1.3268242245199409</c:v>
                </c:pt>
                <c:pt idx="740">
                  <c:v>1.325087149187592</c:v>
                </c:pt>
                <c:pt idx="741">
                  <c:v>1.3121654357459385</c:v>
                </c:pt>
                <c:pt idx="742">
                  <c:v>1.286499261447563</c:v>
                </c:pt>
                <c:pt idx="743">
                  <c:v>1.3193618906942388</c:v>
                </c:pt>
                <c:pt idx="744">
                  <c:v>1.3064224519940919</c:v>
                </c:pt>
                <c:pt idx="745">
                  <c:v>1.265193500738552</c:v>
                </c:pt>
                <c:pt idx="746">
                  <c:v>1.3288803545051693</c:v>
                </c:pt>
                <c:pt idx="747">
                  <c:v>1.2571285081240768</c:v>
                </c:pt>
                <c:pt idx="748">
                  <c:v>1.2565967503692759</c:v>
                </c:pt>
                <c:pt idx="749">
                  <c:v>1.3784579025110784</c:v>
                </c:pt>
                <c:pt idx="750">
                  <c:v>1.3525790251107834</c:v>
                </c:pt>
                <c:pt idx="751">
                  <c:v>1.3804431314623336</c:v>
                </c:pt>
                <c:pt idx="752">
                  <c:v>1.342351550960118</c:v>
                </c:pt>
                <c:pt idx="753">
                  <c:v>1.3092939438700151</c:v>
                </c:pt>
                <c:pt idx="754">
                  <c:v>1.2877932053175778</c:v>
                </c:pt>
                <c:pt idx="755">
                  <c:v>1.2805790251107825</c:v>
                </c:pt>
                <c:pt idx="756">
                  <c:v>1.2580324963072373</c:v>
                </c:pt>
                <c:pt idx="757">
                  <c:v>1.2805790251107823</c:v>
                </c:pt>
                <c:pt idx="758">
                  <c:v>1.2565612998522893</c:v>
                </c:pt>
                <c:pt idx="759">
                  <c:v>1.2430192023633679</c:v>
                </c:pt>
                <c:pt idx="760">
                  <c:v>1.2497902511078285</c:v>
                </c:pt>
                <c:pt idx="761">
                  <c:v>1.2524313146233377</c:v>
                </c:pt>
                <c:pt idx="762">
                  <c:v>1.2384638109305761</c:v>
                </c:pt>
                <c:pt idx="763">
                  <c:v>1.2146942392909894</c:v>
                </c:pt>
                <c:pt idx="764">
                  <c:v>1.244206794682422</c:v>
                </c:pt>
                <c:pt idx="765">
                  <c:v>1.2495952732644018</c:v>
                </c:pt>
                <c:pt idx="766">
                  <c:v>1.2824756277695715</c:v>
                </c:pt>
                <c:pt idx="767">
                  <c:v>4.1163190546528794</c:v>
                </c:pt>
                <c:pt idx="768">
                  <c:v>2.6290635155096012</c:v>
                </c:pt>
                <c:pt idx="769">
                  <c:v>1.7255716395864116</c:v>
                </c:pt>
                <c:pt idx="770">
                  <c:v>1.576821270310192</c:v>
                </c:pt>
                <c:pt idx="771">
                  <c:v>1.5250812407680945</c:v>
                </c:pt>
                <c:pt idx="772">
                  <c:v>1.4670487444608564</c:v>
                </c:pt>
                <c:pt idx="773">
                  <c:v>1.4283190546528801</c:v>
                </c:pt>
                <c:pt idx="774">
                  <c:v>1.4610576070901033</c:v>
                </c:pt>
                <c:pt idx="775">
                  <c:v>1.4580088626292464</c:v>
                </c:pt>
                <c:pt idx="776">
                  <c:v>1.4011107828655827</c:v>
                </c:pt>
                <c:pt idx="777">
                  <c:v>1.3743810930576075</c:v>
                </c:pt>
                <c:pt idx="778">
                  <c:v>1.3539615952732647</c:v>
                </c:pt>
                <c:pt idx="779">
                  <c:v>1.2913205317577547</c:v>
                </c:pt>
                <c:pt idx="780">
                  <c:v>1.322215657311669</c:v>
                </c:pt>
                <c:pt idx="781">
                  <c:v>1.3179261447562776</c:v>
                </c:pt>
                <c:pt idx="782">
                  <c:v>1.322215657311669</c:v>
                </c:pt>
                <c:pt idx="783">
                  <c:v>1.5534948301329399</c:v>
                </c:pt>
                <c:pt idx="784">
                  <c:v>1.6530930576070901</c:v>
                </c:pt>
                <c:pt idx="785">
                  <c:v>1.650629246676514</c:v>
                </c:pt>
                <c:pt idx="786">
                  <c:v>1.5147651403249631</c:v>
                </c:pt>
                <c:pt idx="787">
                  <c:v>1.4204313146233378</c:v>
                </c:pt>
                <c:pt idx="788">
                  <c:v>1.3674327917282119</c:v>
                </c:pt>
                <c:pt idx="789">
                  <c:v>1.4581861152141802</c:v>
                </c:pt>
                <c:pt idx="790">
                  <c:v>1.5061861152141798</c:v>
                </c:pt>
                <c:pt idx="791">
                  <c:v>1.5393146233382571</c:v>
                </c:pt>
                <c:pt idx="792">
                  <c:v>1.5830782865583455</c:v>
                </c:pt>
                <c:pt idx="793">
                  <c:v>1.5532112259970461</c:v>
                </c:pt>
                <c:pt idx="794">
                  <c:v>2.028248153618907</c:v>
                </c:pt>
                <c:pt idx="795">
                  <c:v>5.3430132939438701</c:v>
                </c:pt>
                <c:pt idx="796">
                  <c:v>4.7460974889217118</c:v>
                </c:pt>
                <c:pt idx="797">
                  <c:v>3.2655775480059082</c:v>
                </c:pt>
                <c:pt idx="798">
                  <c:v>2.8987533234859679</c:v>
                </c:pt>
                <c:pt idx="799">
                  <c:v>2.898841949778435</c:v>
                </c:pt>
                <c:pt idx="800">
                  <c:v>2.6843131462333831</c:v>
                </c:pt>
                <c:pt idx="801">
                  <c:v>2.4978434268833087</c:v>
                </c:pt>
                <c:pt idx="802">
                  <c:v>2.2061742983751835</c:v>
                </c:pt>
                <c:pt idx="803">
                  <c:v>2.1128330871491876</c:v>
                </c:pt>
                <c:pt idx="804">
                  <c:v>2.0620324963072383</c:v>
                </c:pt>
                <c:pt idx="805">
                  <c:v>1.934995568685377</c:v>
                </c:pt>
                <c:pt idx="806">
                  <c:v>1.9614948301329391</c:v>
                </c:pt>
                <c:pt idx="807">
                  <c:v>2.231468242245199</c:v>
                </c:pt>
                <c:pt idx="808">
                  <c:v>2.2222865583456417</c:v>
                </c:pt>
                <c:pt idx="809">
                  <c:v>2.0573175775480066</c:v>
                </c:pt>
                <c:pt idx="810">
                  <c:v>2.001748892171344</c:v>
                </c:pt>
                <c:pt idx="811">
                  <c:v>1.9141506646971935</c:v>
                </c:pt>
                <c:pt idx="812">
                  <c:v>2.036437223042836</c:v>
                </c:pt>
                <c:pt idx="813">
                  <c:v>3.6125317577548008</c:v>
                </c:pt>
                <c:pt idx="814">
                  <c:v>3.0294062038404728</c:v>
                </c:pt>
                <c:pt idx="815">
                  <c:v>2.4383929098966028</c:v>
                </c:pt>
                <c:pt idx="816">
                  <c:v>2.2017961595273259</c:v>
                </c:pt>
                <c:pt idx="817">
                  <c:v>2.1005317577548004</c:v>
                </c:pt>
                <c:pt idx="818">
                  <c:v>2.0072259970457904</c:v>
                </c:pt>
                <c:pt idx="819">
                  <c:v>1.973742983751847</c:v>
                </c:pt>
                <c:pt idx="820">
                  <c:v>3.3983929098966033</c:v>
                </c:pt>
                <c:pt idx="821">
                  <c:v>3.7858847858197939</c:v>
                </c:pt>
                <c:pt idx="822">
                  <c:v>2.8049512555391427</c:v>
                </c:pt>
                <c:pt idx="823">
                  <c:v>3.0934652880354507</c:v>
                </c:pt>
                <c:pt idx="824">
                  <c:v>4.6108005908419489</c:v>
                </c:pt>
                <c:pt idx="825">
                  <c:v>3.4208153618906936</c:v>
                </c:pt>
                <c:pt idx="826">
                  <c:v>2.901961595273264</c:v>
                </c:pt>
                <c:pt idx="827">
                  <c:v>2.6014652880354507</c:v>
                </c:pt>
                <c:pt idx="828">
                  <c:v>2.3219556868537672</c:v>
                </c:pt>
                <c:pt idx="829">
                  <c:v>2.2164017725258489</c:v>
                </c:pt>
                <c:pt idx="830">
                  <c:v>2.1589896602658785</c:v>
                </c:pt>
                <c:pt idx="831">
                  <c:v>2.2701093057607089</c:v>
                </c:pt>
                <c:pt idx="832">
                  <c:v>3.2040886262924673</c:v>
                </c:pt>
                <c:pt idx="833">
                  <c:v>2.7986587887740022</c:v>
                </c:pt>
                <c:pt idx="834">
                  <c:v>3.7951196454948302</c:v>
                </c:pt>
                <c:pt idx="835">
                  <c:v>4.1518050221565739</c:v>
                </c:pt>
                <c:pt idx="836">
                  <c:v>3.460768094534711</c:v>
                </c:pt>
                <c:pt idx="837">
                  <c:v>3.1364667651403244</c:v>
                </c:pt>
                <c:pt idx="838">
                  <c:v>2.89384342688331</c:v>
                </c:pt>
                <c:pt idx="839">
                  <c:v>2.6982629246676511</c:v>
                </c:pt>
                <c:pt idx="840">
                  <c:v>2.5539261447562769</c:v>
                </c:pt>
                <c:pt idx="841">
                  <c:v>2.5051816838995564</c:v>
                </c:pt>
                <c:pt idx="842">
                  <c:v>2.4140915805022156</c:v>
                </c:pt>
                <c:pt idx="843">
                  <c:v>2.5762599704579019</c:v>
                </c:pt>
                <c:pt idx="844">
                  <c:v>2.5107651403249625</c:v>
                </c:pt>
                <c:pt idx="845">
                  <c:v>2.4305937961595272</c:v>
                </c:pt>
                <c:pt idx="846">
                  <c:v>2.4165376661742988</c:v>
                </c:pt>
                <c:pt idx="847">
                  <c:v>2.4943338257016245</c:v>
                </c:pt>
                <c:pt idx="848">
                  <c:v>2.4065406203840478</c:v>
                </c:pt>
                <c:pt idx="849">
                  <c:v>2.2258493353028062</c:v>
                </c:pt>
                <c:pt idx="850">
                  <c:v>2.1351846381093056</c:v>
                </c:pt>
                <c:pt idx="851">
                  <c:v>2.0717813884785823</c:v>
                </c:pt>
                <c:pt idx="852">
                  <c:v>2.1288567208271787</c:v>
                </c:pt>
                <c:pt idx="853">
                  <c:v>6.178511078286558</c:v>
                </c:pt>
                <c:pt idx="854">
                  <c:v>5.3299675036927612</c:v>
                </c:pt>
                <c:pt idx="855">
                  <c:v>4.0382038404726739</c:v>
                </c:pt>
                <c:pt idx="856">
                  <c:v>3.4880649926144764</c:v>
                </c:pt>
                <c:pt idx="857">
                  <c:v>3.2401063515509589</c:v>
                </c:pt>
                <c:pt idx="858">
                  <c:v>2.6688567208271778</c:v>
                </c:pt>
                <c:pt idx="859">
                  <c:v>2.5257252584933529</c:v>
                </c:pt>
                <c:pt idx="860">
                  <c:v>2.4681890694239299</c:v>
                </c:pt>
                <c:pt idx="861">
                  <c:v>2.2008567208271783</c:v>
                </c:pt>
                <c:pt idx="862">
                  <c:v>2.0042481536189074</c:v>
                </c:pt>
                <c:pt idx="863">
                  <c:v>1.8785051698670601</c:v>
                </c:pt>
                <c:pt idx="864">
                  <c:v>1.81522599704579</c:v>
                </c:pt>
                <c:pt idx="865">
                  <c:v>1.9973707533234852</c:v>
                </c:pt>
                <c:pt idx="866">
                  <c:v>2.1936248153618907</c:v>
                </c:pt>
                <c:pt idx="867">
                  <c:v>1.9823397341211235</c:v>
                </c:pt>
                <c:pt idx="868">
                  <c:v>2.3526203840472673</c:v>
                </c:pt>
                <c:pt idx="869">
                  <c:v>1.9688508124076807</c:v>
                </c:pt>
                <c:pt idx="870">
                  <c:v>1.8319586410635147</c:v>
                </c:pt>
                <c:pt idx="871">
                  <c:v>1.8353796159527322</c:v>
                </c:pt>
                <c:pt idx="872">
                  <c:v>1.8448803545051702</c:v>
                </c:pt>
                <c:pt idx="873">
                  <c:v>1.9338966026587887</c:v>
                </c:pt>
                <c:pt idx="874">
                  <c:v>1.8065406203840466</c:v>
                </c:pt>
                <c:pt idx="875">
                  <c:v>1.8777429837518471</c:v>
                </c:pt>
                <c:pt idx="876">
                  <c:v>1.8875627769571637</c:v>
                </c:pt>
                <c:pt idx="877">
                  <c:v>1.7534889217134415</c:v>
                </c:pt>
                <c:pt idx="878">
                  <c:v>1.9336484490398822</c:v>
                </c:pt>
                <c:pt idx="879">
                  <c:v>1.8652112259970459</c:v>
                </c:pt>
                <c:pt idx="880">
                  <c:v>1.870954209748892</c:v>
                </c:pt>
                <c:pt idx="881">
                  <c:v>1.7209453471196452</c:v>
                </c:pt>
                <c:pt idx="882">
                  <c:v>3.0314091580502214</c:v>
                </c:pt>
                <c:pt idx="883">
                  <c:v>2.3167799113737075</c:v>
                </c:pt>
                <c:pt idx="884">
                  <c:v>2.0589128508124079</c:v>
                </c:pt>
                <c:pt idx="885">
                  <c:v>2.161081240768095</c:v>
                </c:pt>
                <c:pt idx="886">
                  <c:v>1.8523072378138843</c:v>
                </c:pt>
                <c:pt idx="887">
                  <c:v>1.8825997045790257</c:v>
                </c:pt>
                <c:pt idx="888">
                  <c:v>1.8120531757754801</c:v>
                </c:pt>
                <c:pt idx="889">
                  <c:v>1.7685199409158052</c:v>
                </c:pt>
                <c:pt idx="890">
                  <c:v>2.6946115214180204</c:v>
                </c:pt>
                <c:pt idx="891">
                  <c:v>2.6846676514032497</c:v>
                </c:pt>
                <c:pt idx="892">
                  <c:v>2.1191078286558347</c:v>
                </c:pt>
                <c:pt idx="893">
                  <c:v>1.9720236336779915</c:v>
                </c:pt>
                <c:pt idx="894">
                  <c:v>1.9580738552437225</c:v>
                </c:pt>
                <c:pt idx="895">
                  <c:v>1.8016661742983751</c:v>
                </c:pt>
                <c:pt idx="896">
                  <c:v>1.7635036927621857</c:v>
                </c:pt>
                <c:pt idx="897">
                  <c:v>1.885630723781389</c:v>
                </c:pt>
                <c:pt idx="898">
                  <c:v>2.793341211225997</c:v>
                </c:pt>
                <c:pt idx="899">
                  <c:v>2.221028064992614</c:v>
                </c:pt>
                <c:pt idx="900">
                  <c:v>2.7638109305760712</c:v>
                </c:pt>
                <c:pt idx="901">
                  <c:v>13.052153618906942</c:v>
                </c:pt>
                <c:pt idx="902">
                  <c:v>5.251799113737075</c:v>
                </c:pt>
                <c:pt idx="903">
                  <c:v>9.7198581979320533</c:v>
                </c:pt>
                <c:pt idx="904">
                  <c:v>6.3174062038404708</c:v>
                </c:pt>
                <c:pt idx="905">
                  <c:v>4.5121949778434276</c:v>
                </c:pt>
                <c:pt idx="906">
                  <c:v>3.7238463810930575</c:v>
                </c:pt>
                <c:pt idx="907">
                  <c:v>3.0718581979320545</c:v>
                </c:pt>
                <c:pt idx="908">
                  <c:v>2.6737488921713437</c:v>
                </c:pt>
                <c:pt idx="909">
                  <c:v>2.4270664697193505</c:v>
                </c:pt>
                <c:pt idx="910">
                  <c:v>2.2648980797636629</c:v>
                </c:pt>
                <c:pt idx="911">
                  <c:v>2.1350782865583455</c:v>
                </c:pt>
                <c:pt idx="912">
                  <c:v>2.3592673559822752</c:v>
                </c:pt>
                <c:pt idx="913">
                  <c:v>2.4858079763663219</c:v>
                </c:pt>
                <c:pt idx="914">
                  <c:v>2.2832791728212705</c:v>
                </c:pt>
                <c:pt idx="915">
                  <c:v>2.5921240768094531</c:v>
                </c:pt>
                <c:pt idx="916">
                  <c:v>2.0014475627769572</c:v>
                </c:pt>
                <c:pt idx="917">
                  <c:v>2.2096129985228949</c:v>
                </c:pt>
                <c:pt idx="918">
                  <c:v>5.2691166912850811</c:v>
                </c:pt>
                <c:pt idx="919">
                  <c:v>4.2993500738552441</c:v>
                </c:pt>
                <c:pt idx="920">
                  <c:v>3.8234977843426887</c:v>
                </c:pt>
                <c:pt idx="921">
                  <c:v>4.4799881831610042</c:v>
                </c:pt>
                <c:pt idx="922">
                  <c:v>3.3074091580502207</c:v>
                </c:pt>
                <c:pt idx="923">
                  <c:v>3.6120886262924676</c:v>
                </c:pt>
                <c:pt idx="924">
                  <c:v>4.2184342688330876</c:v>
                </c:pt>
                <c:pt idx="925">
                  <c:v>3.9707946824224516</c:v>
                </c:pt>
                <c:pt idx="926">
                  <c:v>3.4646499261447565</c:v>
                </c:pt>
                <c:pt idx="927">
                  <c:v>2.9397163958641084</c:v>
                </c:pt>
                <c:pt idx="928">
                  <c:v>2.5388242245199413</c:v>
                </c:pt>
                <c:pt idx="929">
                  <c:v>2.2288094534711966</c:v>
                </c:pt>
                <c:pt idx="930">
                  <c:v>2.0762481536189066</c:v>
                </c:pt>
                <c:pt idx="931">
                  <c:v>3.0717872968980795</c:v>
                </c:pt>
                <c:pt idx="932">
                  <c:v>4.9257961595273265</c:v>
                </c:pt>
                <c:pt idx="933">
                  <c:v>4.3793973412112264</c:v>
                </c:pt>
                <c:pt idx="934">
                  <c:v>3.3177784342688326</c:v>
                </c:pt>
                <c:pt idx="935">
                  <c:v>2.6837282127031021</c:v>
                </c:pt>
                <c:pt idx="936">
                  <c:v>2.3982629246676517</c:v>
                </c:pt>
                <c:pt idx="937">
                  <c:v>2.2150369276218611</c:v>
                </c:pt>
                <c:pt idx="938">
                  <c:v>2.0102747415066466</c:v>
                </c:pt>
                <c:pt idx="939">
                  <c:v>2.4475923190546531</c:v>
                </c:pt>
                <c:pt idx="940">
                  <c:v>5.7808803545051699</c:v>
                </c:pt>
                <c:pt idx="941">
                  <c:v>4.4140856720827166</c:v>
                </c:pt>
                <c:pt idx="942">
                  <c:v>2.9560945347119651</c:v>
                </c:pt>
                <c:pt idx="943">
                  <c:v>2.3021388478581972</c:v>
                </c:pt>
                <c:pt idx="944">
                  <c:v>2.0690516986706053</c:v>
                </c:pt>
                <c:pt idx="945">
                  <c:v>1.8732939438700149</c:v>
                </c:pt>
                <c:pt idx="946">
                  <c:v>1.7334593796159525</c:v>
                </c:pt>
                <c:pt idx="947">
                  <c:v>1.7220443131462335</c:v>
                </c:pt>
                <c:pt idx="948">
                  <c:v>2.1760768094534715</c:v>
                </c:pt>
                <c:pt idx="949">
                  <c:v>1.8974180206794684</c:v>
                </c:pt>
                <c:pt idx="950">
                  <c:v>1.6133530280649924</c:v>
                </c:pt>
                <c:pt idx="951">
                  <c:v>1.5024283604135888</c:v>
                </c:pt>
                <c:pt idx="952">
                  <c:v>1.4387769571639581</c:v>
                </c:pt>
                <c:pt idx="953">
                  <c:v>1.8349364844903986</c:v>
                </c:pt>
                <c:pt idx="954">
                  <c:v>2.1872968980797638</c:v>
                </c:pt>
                <c:pt idx="955">
                  <c:v>1.675231905465288</c:v>
                </c:pt>
                <c:pt idx="956">
                  <c:v>3.9953441654357449</c:v>
                </c:pt>
                <c:pt idx="957">
                  <c:v>2.7179911373707544</c:v>
                </c:pt>
                <c:pt idx="958">
                  <c:v>2.0680768094534718</c:v>
                </c:pt>
                <c:pt idx="959">
                  <c:v>3.52170753323486</c:v>
                </c:pt>
                <c:pt idx="960">
                  <c:v>4.2484963072378141</c:v>
                </c:pt>
                <c:pt idx="961">
                  <c:v>2.6912791728212704</c:v>
                </c:pt>
                <c:pt idx="962">
                  <c:v>2.1051403249630725</c:v>
                </c:pt>
                <c:pt idx="963">
                  <c:v>1.7582038404726734</c:v>
                </c:pt>
                <c:pt idx="964">
                  <c:v>1.802197932053176</c:v>
                </c:pt>
                <c:pt idx="965">
                  <c:v>1.7058257016248151</c:v>
                </c:pt>
                <c:pt idx="966">
                  <c:v>1.6276395864106343</c:v>
                </c:pt>
                <c:pt idx="967">
                  <c:v>1.5414416543574592</c:v>
                </c:pt>
                <c:pt idx="968">
                  <c:v>1.4712673559822742</c:v>
                </c:pt>
                <c:pt idx="969">
                  <c:v>1.5243899556868536</c:v>
                </c:pt>
                <c:pt idx="970">
                  <c:v>1.3920177252584924</c:v>
                </c:pt>
                <c:pt idx="971">
                  <c:v>1.277884785819793</c:v>
                </c:pt>
                <c:pt idx="972">
                  <c:v>1.3651107828655831</c:v>
                </c:pt>
                <c:pt idx="973">
                  <c:v>1.4957636632200879</c:v>
                </c:pt>
                <c:pt idx="974">
                  <c:v>1.6664756277695711</c:v>
                </c:pt>
                <c:pt idx="975">
                  <c:v>2.3037695716395867</c:v>
                </c:pt>
                <c:pt idx="976">
                  <c:v>2.2739025110782869</c:v>
                </c:pt>
                <c:pt idx="977">
                  <c:v>1.9345878877400295</c:v>
                </c:pt>
                <c:pt idx="978">
                  <c:v>1.4588064992614473</c:v>
                </c:pt>
                <c:pt idx="979">
                  <c:v>1.5907178729689808</c:v>
                </c:pt>
                <c:pt idx="980">
                  <c:v>1.4831255539143282</c:v>
                </c:pt>
                <c:pt idx="981">
                  <c:v>1.3432378138847858</c:v>
                </c:pt>
                <c:pt idx="982">
                  <c:v>1.2850989660265877</c:v>
                </c:pt>
                <c:pt idx="983">
                  <c:v>1.2630132939438699</c:v>
                </c:pt>
                <c:pt idx="984">
                  <c:v>1.5684194977843426</c:v>
                </c:pt>
                <c:pt idx="985">
                  <c:v>1.4454239290989657</c:v>
                </c:pt>
                <c:pt idx="986">
                  <c:v>1.2968330871491875</c:v>
                </c:pt>
                <c:pt idx="987">
                  <c:v>1.2843367799113736</c:v>
                </c:pt>
                <c:pt idx="988">
                  <c:v>1.2500738552437221</c:v>
                </c:pt>
                <c:pt idx="989">
                  <c:v>1.2759527326440179</c:v>
                </c:pt>
                <c:pt idx="990">
                  <c:v>1.2608330871491877</c:v>
                </c:pt>
                <c:pt idx="991">
                  <c:v>1.3093116691285083</c:v>
                </c:pt>
                <c:pt idx="992">
                  <c:v>2.2384342688330872</c:v>
                </c:pt>
                <c:pt idx="993">
                  <c:v>2.0989010339734122</c:v>
                </c:pt>
                <c:pt idx="994">
                  <c:v>1.5140561299852286</c:v>
                </c:pt>
                <c:pt idx="995">
                  <c:v>1.4460443131462328</c:v>
                </c:pt>
                <c:pt idx="996">
                  <c:v>3.4821093057607082</c:v>
                </c:pt>
                <c:pt idx="997">
                  <c:v>2.6086971935007384</c:v>
                </c:pt>
                <c:pt idx="998">
                  <c:v>1.7852525849335301</c:v>
                </c:pt>
                <c:pt idx="999">
                  <c:v>1.5106528803545045</c:v>
                </c:pt>
                <c:pt idx="1000">
                  <c:v>1.3961654357459372</c:v>
                </c:pt>
                <c:pt idx="1001">
                  <c:v>1.4004903988183159</c:v>
                </c:pt>
                <c:pt idx="1002">
                  <c:v>1.3460384047267351</c:v>
                </c:pt>
                <c:pt idx="1003">
                  <c:v>4.2184165435745937</c:v>
                </c:pt>
                <c:pt idx="1004">
                  <c:v>10.382375184638109</c:v>
                </c:pt>
                <c:pt idx="1005">
                  <c:v>3.8153264401772526</c:v>
                </c:pt>
                <c:pt idx="1006">
                  <c:v>2.8082836041358954</c:v>
                </c:pt>
                <c:pt idx="1007">
                  <c:v>3.1269660265878865</c:v>
                </c:pt>
                <c:pt idx="1008">
                  <c:v>2.8144874446085684</c:v>
                </c:pt>
                <c:pt idx="1009">
                  <c:v>2.5019025110782871</c:v>
                </c:pt>
                <c:pt idx="1010">
                  <c:v>2.6148833087149188</c:v>
                </c:pt>
                <c:pt idx="1011">
                  <c:v>2.2126262924667657</c:v>
                </c:pt>
                <c:pt idx="1012">
                  <c:v>1.9620265878877401</c:v>
                </c:pt>
                <c:pt idx="1013">
                  <c:v>1.7963308714918753</c:v>
                </c:pt>
                <c:pt idx="1014">
                  <c:v>1.8977370753323486</c:v>
                </c:pt>
                <c:pt idx="1015">
                  <c:v>1.9030546528803547</c:v>
                </c:pt>
                <c:pt idx="1016">
                  <c:v>1.8067355982274738</c:v>
                </c:pt>
                <c:pt idx="1017">
                  <c:v>1.7551373707533231</c:v>
                </c:pt>
                <c:pt idx="1018">
                  <c:v>1.7374652880354506</c:v>
                </c:pt>
                <c:pt idx="1019">
                  <c:v>1.7007031019202357</c:v>
                </c:pt>
                <c:pt idx="1020">
                  <c:v>2.1675509601181679</c:v>
                </c:pt>
                <c:pt idx="1021">
                  <c:v>3.2674918759231919</c:v>
                </c:pt>
                <c:pt idx="1022">
                  <c:v>3.1681772525849339</c:v>
                </c:pt>
                <c:pt idx="1023">
                  <c:v>2.4327740029542095</c:v>
                </c:pt>
                <c:pt idx="1024">
                  <c:v>2.0624579025110785</c:v>
                </c:pt>
                <c:pt idx="1025">
                  <c:v>1.9182983751846383</c:v>
                </c:pt>
                <c:pt idx="1026">
                  <c:v>2.2790960118168391</c:v>
                </c:pt>
                <c:pt idx="1027">
                  <c:v>2.2228892171344166</c:v>
                </c:pt>
                <c:pt idx="1028">
                  <c:v>1.8849748892171345</c:v>
                </c:pt>
                <c:pt idx="1029">
                  <c:v>1.8966203840472668</c:v>
                </c:pt>
                <c:pt idx="1030">
                  <c:v>1.8040590841949773</c:v>
                </c:pt>
                <c:pt idx="1031">
                  <c:v>1.8133648449039883</c:v>
                </c:pt>
                <c:pt idx="1032">
                  <c:v>1.8722658788774</c:v>
                </c:pt>
                <c:pt idx="1033">
                  <c:v>1.7526381093057606</c:v>
                </c:pt>
                <c:pt idx="1034">
                  <c:v>1.6576307237813879</c:v>
                </c:pt>
                <c:pt idx="1035">
                  <c:v>1.6249985228951249</c:v>
                </c:pt>
                <c:pt idx="1036">
                  <c:v>1.559025110782865</c:v>
                </c:pt>
                <c:pt idx="1037">
                  <c:v>1.5195332348596744</c:v>
                </c:pt>
                <c:pt idx="1038">
                  <c:v>1.4577429837518454</c:v>
                </c:pt>
                <c:pt idx="1039">
                  <c:v>1.5296189069423931</c:v>
                </c:pt>
                <c:pt idx="1040">
                  <c:v>1.5772644017725257</c:v>
                </c:pt>
                <c:pt idx="1041">
                  <c:v>1.6003958641063509</c:v>
                </c:pt>
                <c:pt idx="1042">
                  <c:v>1.5250635155096008</c:v>
                </c:pt>
                <c:pt idx="1043">
                  <c:v>1.4898434268833085</c:v>
                </c:pt>
                <c:pt idx="1044">
                  <c:v>1.4554387001477098</c:v>
                </c:pt>
                <c:pt idx="1045">
                  <c:v>1.6137961595273262</c:v>
                </c:pt>
                <c:pt idx="1046">
                  <c:v>1.9224638109305761</c:v>
                </c:pt>
                <c:pt idx="1047">
                  <c:v>1.5511550960118177</c:v>
                </c:pt>
                <c:pt idx="1048">
                  <c:v>1.5326676514032489</c:v>
                </c:pt>
                <c:pt idx="1049">
                  <c:v>1.4667828655834563</c:v>
                </c:pt>
                <c:pt idx="1050">
                  <c:v>1.4465583456425404</c:v>
                </c:pt>
                <c:pt idx="1051">
                  <c:v>2.3783042836041357</c:v>
                </c:pt>
                <c:pt idx="1052">
                  <c:v>3.0090398818316113</c:v>
                </c:pt>
                <c:pt idx="1053">
                  <c:v>2.0151314623338261</c:v>
                </c:pt>
                <c:pt idx="1054">
                  <c:v>1.8470428360413587</c:v>
                </c:pt>
                <c:pt idx="1055">
                  <c:v>1.7080590841949772</c:v>
                </c:pt>
                <c:pt idx="1056">
                  <c:v>1.6573116691285075</c:v>
                </c:pt>
                <c:pt idx="1057">
                  <c:v>1.6885258493353026</c:v>
                </c:pt>
                <c:pt idx="1058">
                  <c:v>1.6357754800590838</c:v>
                </c:pt>
                <c:pt idx="1059">
                  <c:v>1.5486912850812411</c:v>
                </c:pt>
                <c:pt idx="1060">
                  <c:v>1.8958404726735598</c:v>
                </c:pt>
                <c:pt idx="1061">
                  <c:v>2.1946706056129988</c:v>
                </c:pt>
                <c:pt idx="1062">
                  <c:v>1.855214180206795</c:v>
                </c:pt>
                <c:pt idx="1063">
                  <c:v>1.7128094534711962</c:v>
                </c:pt>
                <c:pt idx="1064">
                  <c:v>1.71029246676514</c:v>
                </c:pt>
                <c:pt idx="1065">
                  <c:v>1.6404903988183159</c:v>
                </c:pt>
                <c:pt idx="1066">
                  <c:v>1.5510310192023635</c:v>
                </c:pt>
                <c:pt idx="1067">
                  <c:v>1.5442599704579019</c:v>
                </c:pt>
                <c:pt idx="1068">
                  <c:v>1.6071846381093053</c:v>
                </c:pt>
                <c:pt idx="1069">
                  <c:v>1.5511019202363372</c:v>
                </c:pt>
                <c:pt idx="1070">
                  <c:v>1.5859852289512553</c:v>
                </c:pt>
                <c:pt idx="1071">
                  <c:v>1.4847562776957159</c:v>
                </c:pt>
                <c:pt idx="1072">
                  <c:v>1.4983692762186112</c:v>
                </c:pt>
                <c:pt idx="1073">
                  <c:v>1.4710192023633673</c:v>
                </c:pt>
                <c:pt idx="1074">
                  <c:v>1.4505997045790247</c:v>
                </c:pt>
                <c:pt idx="1075">
                  <c:v>1.3910073855243719</c:v>
                </c:pt>
                <c:pt idx="1076">
                  <c:v>1.3865051698670603</c:v>
                </c:pt>
                <c:pt idx="1077">
                  <c:v>1.3387533234859668</c:v>
                </c:pt>
                <c:pt idx="1078">
                  <c:v>1.3345347119645494</c:v>
                </c:pt>
                <c:pt idx="1079">
                  <c:v>1.4438995568685373</c:v>
                </c:pt>
                <c:pt idx="1080">
                  <c:v>1.4712319054652878</c:v>
                </c:pt>
                <c:pt idx="1081">
                  <c:v>1.3931521418020678</c:v>
                </c:pt>
                <c:pt idx="1082">
                  <c:v>1.4106646971935004</c:v>
                </c:pt>
                <c:pt idx="1083">
                  <c:v>1.3344283604135898</c:v>
                </c:pt>
                <c:pt idx="1084">
                  <c:v>1.2853293943870017</c:v>
                </c:pt>
                <c:pt idx="1085">
                  <c:v>1.2959999999999996</c:v>
                </c:pt>
                <c:pt idx="1086">
                  <c:v>1.4293825701624814</c:v>
                </c:pt>
                <c:pt idx="1087">
                  <c:v>1.3888271787296897</c:v>
                </c:pt>
                <c:pt idx="1088">
                  <c:v>1.3002895125553913</c:v>
                </c:pt>
                <c:pt idx="1089">
                  <c:v>1.2989601181683894</c:v>
                </c:pt>
                <c:pt idx="1090">
                  <c:v>1.3217725258493356</c:v>
                </c:pt>
                <c:pt idx="1091">
                  <c:v>1.1964194977843428</c:v>
                </c:pt>
                <c:pt idx="1092">
                  <c:v>1.2461742983751845</c:v>
                </c:pt>
                <c:pt idx="1093">
                  <c:v>1.3777843426883307</c:v>
                </c:pt>
                <c:pt idx="1094">
                  <c:v>2.0427296898079765</c:v>
                </c:pt>
                <c:pt idx="1095">
                  <c:v>2.425648449039882</c:v>
                </c:pt>
                <c:pt idx="1096">
                  <c:v>1.6228360413589371</c:v>
                </c:pt>
                <c:pt idx="1097">
                  <c:v>1.5183101920236342</c:v>
                </c:pt>
                <c:pt idx="1098">
                  <c:v>1.423887740029542</c:v>
                </c:pt>
                <c:pt idx="1099">
                  <c:v>1.3560177252584935</c:v>
                </c:pt>
                <c:pt idx="1100">
                  <c:v>1.2879527326440174</c:v>
                </c:pt>
                <c:pt idx="1101">
                  <c:v>1.3304401772525849</c:v>
                </c:pt>
                <c:pt idx="1102">
                  <c:v>1.3207267355982273</c:v>
                </c:pt>
                <c:pt idx="1103">
                  <c:v>1.301423929098966</c:v>
                </c:pt>
                <c:pt idx="1104">
                  <c:v>1.2860029542097489</c:v>
                </c:pt>
                <c:pt idx="1105">
                  <c:v>1.2783988183161008</c:v>
                </c:pt>
                <c:pt idx="1106">
                  <c:v>1.2364431314623339</c:v>
                </c:pt>
                <c:pt idx="1107">
                  <c:v>1.2160236336779908</c:v>
                </c:pt>
                <c:pt idx="1108">
                  <c:v>1.2346883308714924</c:v>
                </c:pt>
                <c:pt idx="1109">
                  <c:v>1.3546351550960118</c:v>
                </c:pt>
                <c:pt idx="1110">
                  <c:v>1.3253175775480057</c:v>
                </c:pt>
                <c:pt idx="1111">
                  <c:v>1.2802599704579025</c:v>
                </c:pt>
                <c:pt idx="1112">
                  <c:v>1.2783456425406203</c:v>
                </c:pt>
                <c:pt idx="1113">
                  <c:v>1.2459793205317573</c:v>
                </c:pt>
                <c:pt idx="1114">
                  <c:v>1.2651580502215662</c:v>
                </c:pt>
                <c:pt idx="1115">
                  <c:v>1.2420797636632204</c:v>
                </c:pt>
                <c:pt idx="1116">
                  <c:v>1.2141093057607093</c:v>
                </c:pt>
                <c:pt idx="1117">
                  <c:v>1.4814593796159532</c:v>
                </c:pt>
                <c:pt idx="1118">
                  <c:v>1.3960059084194978</c:v>
                </c:pt>
                <c:pt idx="1119">
                  <c:v>1.3723249630723782</c:v>
                </c:pt>
                <c:pt idx="1120">
                  <c:v>1.3364313146233384</c:v>
                </c:pt>
                <c:pt idx="1121">
                  <c:v>1.3013884785819791</c:v>
                </c:pt>
                <c:pt idx="1122">
                  <c:v>1.2764313146233379</c:v>
                </c:pt>
                <c:pt idx="1123">
                  <c:v>1.2879172821270308</c:v>
                </c:pt>
                <c:pt idx="1124">
                  <c:v>1.2592378138847855</c:v>
                </c:pt>
                <c:pt idx="1125">
                  <c:v>1.2458729689807979</c:v>
                </c:pt>
                <c:pt idx="1126">
                  <c:v>1.2345642540620387</c:v>
                </c:pt>
                <c:pt idx="1127">
                  <c:v>1.2403958641063513</c:v>
                </c:pt>
                <c:pt idx="1128">
                  <c:v>1.5922776957163951</c:v>
                </c:pt>
                <c:pt idx="1129">
                  <c:v>1.7090162481536191</c:v>
                </c:pt>
                <c:pt idx="1130">
                  <c:v>1.620460856720827</c:v>
                </c:pt>
                <c:pt idx="1131">
                  <c:v>1.7798818316100447</c:v>
                </c:pt>
                <c:pt idx="1132">
                  <c:v>1.6114032496307238</c:v>
                </c:pt>
                <c:pt idx="1133">
                  <c:v>1.5713973412112259</c:v>
                </c:pt>
                <c:pt idx="1134">
                  <c:v>1.4772407680945341</c:v>
                </c:pt>
                <c:pt idx="1135">
                  <c:v>1.3500620384047266</c:v>
                </c:pt>
                <c:pt idx="1136">
                  <c:v>1.3560177252584935</c:v>
                </c:pt>
                <c:pt idx="1137">
                  <c:v>1.3343397341211223</c:v>
                </c:pt>
                <c:pt idx="1138">
                  <c:v>1.2841063515509601</c:v>
                </c:pt>
                <c:pt idx="1139">
                  <c:v>1.4090339734121122</c:v>
                </c:pt>
                <c:pt idx="1140">
                  <c:v>1.311048744460857</c:v>
                </c:pt>
                <c:pt idx="1141">
                  <c:v>1.3386292466765142</c:v>
                </c:pt>
                <c:pt idx="1142">
                  <c:v>1.3108537666174296</c:v>
                </c:pt>
                <c:pt idx="1143">
                  <c:v>1.2198522895125552</c:v>
                </c:pt>
                <c:pt idx="1144">
                  <c:v>1.4499615952732647</c:v>
                </c:pt>
                <c:pt idx="1145">
                  <c:v>1.5616307237813878</c:v>
                </c:pt>
                <c:pt idx="1146">
                  <c:v>1.3804254062038404</c:v>
                </c:pt>
                <c:pt idx="1147">
                  <c:v>1.3328685376661744</c:v>
                </c:pt>
                <c:pt idx="1148">
                  <c:v>1.2861270310192023</c:v>
                </c:pt>
                <c:pt idx="1149">
                  <c:v>1.3052525849335299</c:v>
                </c:pt>
                <c:pt idx="1150">
                  <c:v>1.2726026587887749</c:v>
                </c:pt>
                <c:pt idx="1151">
                  <c:v>1.2217488921713444</c:v>
                </c:pt>
                <c:pt idx="1152">
                  <c:v>1.2049985228951257</c:v>
                </c:pt>
                <c:pt idx="1153">
                  <c:v>1.3387355982274747</c:v>
                </c:pt>
                <c:pt idx="1154">
                  <c:v>1.3542274741506648</c:v>
                </c:pt>
                <c:pt idx="1155">
                  <c:v>1.5631728212703102</c:v>
                </c:pt>
                <c:pt idx="1156">
                  <c:v>2.6327326440177257</c:v>
                </c:pt>
                <c:pt idx="1157">
                  <c:v>1.8299202363367801</c:v>
                </c:pt>
                <c:pt idx="1158">
                  <c:v>1.676472673559823</c:v>
                </c:pt>
                <c:pt idx="1159">
                  <c:v>1.6178020679468248</c:v>
                </c:pt>
                <c:pt idx="1160">
                  <c:v>1.5392791728212707</c:v>
                </c:pt>
                <c:pt idx="1161">
                  <c:v>1.5921358936484489</c:v>
                </c:pt>
                <c:pt idx="1162">
                  <c:v>1.7303397341211231</c:v>
                </c:pt>
                <c:pt idx="1163">
                  <c:v>2.0093175775480057</c:v>
                </c:pt>
                <c:pt idx="1164">
                  <c:v>2.2267533234859673</c:v>
                </c:pt>
                <c:pt idx="1165">
                  <c:v>2.1704401772525852</c:v>
                </c:pt>
                <c:pt idx="1166">
                  <c:v>1.8682067946824223</c:v>
                </c:pt>
                <c:pt idx="1167">
                  <c:v>1.8628360413589362</c:v>
                </c:pt>
                <c:pt idx="1168">
                  <c:v>3.2622097488921709</c:v>
                </c:pt>
                <c:pt idx="1169">
                  <c:v>2.3956218611521405</c:v>
                </c:pt>
                <c:pt idx="1170">
                  <c:v>2.099556868537666</c:v>
                </c:pt>
                <c:pt idx="1171">
                  <c:v>1.9388774002954208</c:v>
                </c:pt>
                <c:pt idx="1172">
                  <c:v>1.9419970457902511</c:v>
                </c:pt>
                <c:pt idx="1173">
                  <c:v>2.8882067946824219</c:v>
                </c:pt>
                <c:pt idx="1174">
                  <c:v>2.6361358936484489</c:v>
                </c:pt>
                <c:pt idx="1175">
                  <c:v>2.3740502215657315</c:v>
                </c:pt>
                <c:pt idx="1176">
                  <c:v>2.1338552437223042</c:v>
                </c:pt>
                <c:pt idx="1177">
                  <c:v>1.9987178729689805</c:v>
                </c:pt>
                <c:pt idx="1178">
                  <c:v>1.8961949778434268</c:v>
                </c:pt>
                <c:pt idx="1179">
                  <c:v>1.8162363367799113</c:v>
                </c:pt>
                <c:pt idx="1180">
                  <c:v>1.7259261447562786</c:v>
                </c:pt>
                <c:pt idx="1181">
                  <c:v>1.5966912850812411</c:v>
                </c:pt>
                <c:pt idx="1182">
                  <c:v>1.6913796159527328</c:v>
                </c:pt>
                <c:pt idx="1183">
                  <c:v>1.6134771048744461</c:v>
                </c:pt>
                <c:pt idx="1184">
                  <c:v>1.6413234859675037</c:v>
                </c:pt>
                <c:pt idx="1185">
                  <c:v>1.6309542097488927</c:v>
                </c:pt>
                <c:pt idx="1186">
                  <c:v>1.6112968980797642</c:v>
                </c:pt>
                <c:pt idx="1187">
                  <c:v>1.6803190546528806</c:v>
                </c:pt>
                <c:pt idx="1188">
                  <c:v>3.9715391432791729</c:v>
                </c:pt>
                <c:pt idx="1189">
                  <c:v>3.7389305760709011</c:v>
                </c:pt>
                <c:pt idx="1190">
                  <c:v>2.9150428360413585</c:v>
                </c:pt>
                <c:pt idx="1191">
                  <c:v>2.8438404726735591</c:v>
                </c:pt>
                <c:pt idx="1192">
                  <c:v>7.1872909896602639</c:v>
                </c:pt>
                <c:pt idx="1193">
                  <c:v>5.2597577548005905</c:v>
                </c:pt>
                <c:pt idx="1194">
                  <c:v>3.9177252584933528</c:v>
                </c:pt>
                <c:pt idx="1195">
                  <c:v>3.345748892171343</c:v>
                </c:pt>
                <c:pt idx="1196">
                  <c:v>2.9343279172821264</c:v>
                </c:pt>
                <c:pt idx="1197">
                  <c:v>2.6123840472673558</c:v>
                </c:pt>
                <c:pt idx="1198">
                  <c:v>2.401063515509601</c:v>
                </c:pt>
                <c:pt idx="1199">
                  <c:v>2.2134416543574593</c:v>
                </c:pt>
                <c:pt idx="1200">
                  <c:v>2.1483545051698676</c:v>
                </c:pt>
                <c:pt idx="1201">
                  <c:v>2.0188183161004432</c:v>
                </c:pt>
                <c:pt idx="1202">
                  <c:v>1.9354387001477098</c:v>
                </c:pt>
                <c:pt idx="1203">
                  <c:v>1.9071491875923192</c:v>
                </c:pt>
                <c:pt idx="1204">
                  <c:v>1.8956277695716397</c:v>
                </c:pt>
                <c:pt idx="1205">
                  <c:v>1.9014948301329391</c:v>
                </c:pt>
                <c:pt idx="1206">
                  <c:v>2.3377666174298377</c:v>
                </c:pt>
                <c:pt idx="1207">
                  <c:v>2.0026351550960122</c:v>
                </c:pt>
                <c:pt idx="1208">
                  <c:v>1.9460206794682426</c:v>
                </c:pt>
                <c:pt idx="1209">
                  <c:v>2.0417370753323487</c:v>
                </c:pt>
                <c:pt idx="1210">
                  <c:v>2.126020679468243</c:v>
                </c:pt>
                <c:pt idx="1211">
                  <c:v>1.9907946824224523</c:v>
                </c:pt>
                <c:pt idx="1212">
                  <c:v>1.8727799113737074</c:v>
                </c:pt>
                <c:pt idx="1213">
                  <c:v>1.7565908419497789</c:v>
                </c:pt>
                <c:pt idx="1214">
                  <c:v>1.7161418020679478</c:v>
                </c:pt>
                <c:pt idx="1215">
                  <c:v>1.7476573116691287</c:v>
                </c:pt>
                <c:pt idx="1216">
                  <c:v>1.7122954209748893</c:v>
                </c:pt>
                <c:pt idx="1217">
                  <c:v>1.5142333825701617</c:v>
                </c:pt>
                <c:pt idx="1218">
                  <c:v>1.4605258493353024</c:v>
                </c:pt>
                <c:pt idx="1219">
                  <c:v>1.3840413589364844</c:v>
                </c:pt>
                <c:pt idx="1220">
                  <c:v>1.2941742983751852</c:v>
                </c:pt>
                <c:pt idx="1221">
                  <c:v>1.2219438700147709</c:v>
                </c:pt>
                <c:pt idx="1222">
                  <c:v>1.1389187592319059</c:v>
                </c:pt>
                <c:pt idx="1223">
                  <c:v>1.1228242245199413</c:v>
                </c:pt>
                <c:pt idx="1224">
                  <c:v>1.0233146233382573</c:v>
                </c:pt>
                <c:pt idx="1225">
                  <c:v>0.99573412112259962</c:v>
                </c:pt>
                <c:pt idx="1226">
                  <c:v>1.4137134416543571</c:v>
                </c:pt>
                <c:pt idx="1227">
                  <c:v>2.1341742983751844</c:v>
                </c:pt>
                <c:pt idx="1228">
                  <c:v>1.3515332348596749</c:v>
                </c:pt>
                <c:pt idx="1229">
                  <c:v>1.1395036927621864</c:v>
                </c:pt>
                <c:pt idx="1230">
                  <c:v>1.1248094534711968</c:v>
                </c:pt>
                <c:pt idx="1231">
                  <c:v>1.1535598227474153</c:v>
                </c:pt>
                <c:pt idx="1232">
                  <c:v>1.1716573116691287</c:v>
                </c:pt>
                <c:pt idx="1233">
                  <c:v>1.1268478581979322</c:v>
                </c:pt>
                <c:pt idx="1234">
                  <c:v>1.2063988183161007</c:v>
                </c:pt>
                <c:pt idx="1235">
                  <c:v>1.5816248153618906</c:v>
                </c:pt>
                <c:pt idx="1236">
                  <c:v>1.2810753323485968</c:v>
                </c:pt>
                <c:pt idx="1237">
                  <c:v>1.1390605612998526</c:v>
                </c:pt>
                <c:pt idx="1238">
                  <c:v>1.1175598227474155</c:v>
                </c:pt>
                <c:pt idx="1239">
                  <c:v>1.0942156573116697</c:v>
                </c:pt>
                <c:pt idx="1240">
                  <c:v>1.062664697193501</c:v>
                </c:pt>
                <c:pt idx="1241">
                  <c:v>1.0718463810930579</c:v>
                </c:pt>
                <c:pt idx="1242">
                  <c:v>1.1371816838995574</c:v>
                </c:pt>
                <c:pt idx="1243">
                  <c:v>1.1371639586410638</c:v>
                </c:pt>
                <c:pt idx="1244">
                  <c:v>1.2865701624815362</c:v>
                </c:pt>
                <c:pt idx="1245">
                  <c:v>1.5309483013293947</c:v>
                </c:pt>
                <c:pt idx="1246">
                  <c:v>1.7536129985228952</c:v>
                </c:pt>
                <c:pt idx="1247">
                  <c:v>1.1627415066469722</c:v>
                </c:pt>
                <c:pt idx="1248">
                  <c:v>1.1012348596750374</c:v>
                </c:pt>
                <c:pt idx="1249">
                  <c:v>1.0521358936484493</c:v>
                </c:pt>
                <c:pt idx="1250">
                  <c:v>0.95376070901033916</c:v>
                </c:pt>
                <c:pt idx="1251">
                  <c:v>0.99215361890694254</c:v>
                </c:pt>
                <c:pt idx="1252">
                  <c:v>1.0890044313146237</c:v>
                </c:pt>
                <c:pt idx="1253">
                  <c:v>1.0910251107828659</c:v>
                </c:pt>
                <c:pt idx="1254">
                  <c:v>1.0983101920236342</c:v>
                </c:pt>
                <c:pt idx="1255">
                  <c:v>0.96375775480059056</c:v>
                </c:pt>
                <c:pt idx="1256">
                  <c:v>0.93901329394387001</c:v>
                </c:pt>
                <c:pt idx="1257">
                  <c:v>0.9691107828655835</c:v>
                </c:pt>
                <c:pt idx="1258">
                  <c:v>1.0890044313146239</c:v>
                </c:pt>
                <c:pt idx="1259">
                  <c:v>1.0775007385524373</c:v>
                </c:pt>
                <c:pt idx="1260">
                  <c:v>1.1281418020679472</c:v>
                </c:pt>
                <c:pt idx="1261">
                  <c:v>2.5236159527326438</c:v>
                </c:pt>
                <c:pt idx="1262">
                  <c:v>4.3406853766617441</c:v>
                </c:pt>
                <c:pt idx="1263">
                  <c:v>2.4469719350073857</c:v>
                </c:pt>
                <c:pt idx="1264">
                  <c:v>1.8245140324963078</c:v>
                </c:pt>
                <c:pt idx="1265">
                  <c:v>2.2688685376661737</c:v>
                </c:pt>
                <c:pt idx="1266">
                  <c:v>2.2992141802067945</c:v>
                </c:pt>
                <c:pt idx="1267">
                  <c:v>1.9501861152141799</c:v>
                </c:pt>
                <c:pt idx="1268">
                  <c:v>2.1397400295420979</c:v>
                </c:pt>
                <c:pt idx="1269">
                  <c:v>1.7981742983751849</c:v>
                </c:pt>
                <c:pt idx="1270">
                  <c:v>2.1623751846381087</c:v>
                </c:pt>
                <c:pt idx="1271">
                  <c:v>1.9040649926144757</c:v>
                </c:pt>
                <c:pt idx="1272">
                  <c:v>2.9902333825701621</c:v>
                </c:pt>
                <c:pt idx="1273">
                  <c:v>4.9021329394387019</c:v>
                </c:pt>
                <c:pt idx="1274">
                  <c:v>3.2264047267355993</c:v>
                </c:pt>
                <c:pt idx="1275">
                  <c:v>2.6715686853766614</c:v>
                </c:pt>
                <c:pt idx="1276">
                  <c:v>2.5567976366322007</c:v>
                </c:pt>
                <c:pt idx="1277">
                  <c:v>2.5948360413589358</c:v>
                </c:pt>
                <c:pt idx="1278">
                  <c:v>2.4077813884785821</c:v>
                </c:pt>
                <c:pt idx="1279">
                  <c:v>2.1509955686853766</c:v>
                </c:pt>
                <c:pt idx="1280">
                  <c:v>2.0728094534711961</c:v>
                </c:pt>
                <c:pt idx="1281">
                  <c:v>3.080951255539143</c:v>
                </c:pt>
                <c:pt idx="1282">
                  <c:v>2.8549542097488914</c:v>
                </c:pt>
                <c:pt idx="1283">
                  <c:v>2.2645967503692765</c:v>
                </c:pt>
                <c:pt idx="1284">
                  <c:v>2.0126853766617425</c:v>
                </c:pt>
                <c:pt idx="1285">
                  <c:v>1.7259615952732648</c:v>
                </c:pt>
                <c:pt idx="1286">
                  <c:v>1.5630487444608563</c:v>
                </c:pt>
                <c:pt idx="1287">
                  <c:v>1.4462570162481532</c:v>
                </c:pt>
                <c:pt idx="1288">
                  <c:v>1.3428478581979322</c:v>
                </c:pt>
                <c:pt idx="1289">
                  <c:v>1.2844963072378137</c:v>
                </c:pt>
                <c:pt idx="1290">
                  <c:v>1.2882895125553915</c:v>
                </c:pt>
                <c:pt idx="1291">
                  <c:v>1.3036395864106349</c:v>
                </c:pt>
                <c:pt idx="1292">
                  <c:v>1.2310369276218609</c:v>
                </c:pt>
                <c:pt idx="1293">
                  <c:v>1.5158818316100442</c:v>
                </c:pt>
                <c:pt idx="1294">
                  <c:v>1.6632496307237816</c:v>
                </c:pt>
                <c:pt idx="1295">
                  <c:v>1.2071432791728214</c:v>
                </c:pt>
                <c:pt idx="1296">
                  <c:v>1.1253766617429839</c:v>
                </c:pt>
                <c:pt idx="1297">
                  <c:v>1.0435568685376666</c:v>
                </c:pt>
                <c:pt idx="1298">
                  <c:v>1.2227415066469725</c:v>
                </c:pt>
                <c:pt idx="1299">
                  <c:v>1.3907946824224517</c:v>
                </c:pt>
                <c:pt idx="1300">
                  <c:v>1.4142274741506646</c:v>
                </c:pt>
                <c:pt idx="1301">
                  <c:v>1.4978552437223043</c:v>
                </c:pt>
                <c:pt idx="1302">
                  <c:v>1.2089158050221562</c:v>
                </c:pt>
                <c:pt idx="1303">
                  <c:v>1.3275864106351554</c:v>
                </c:pt>
                <c:pt idx="1304">
                  <c:v>1.9659084194977845</c:v>
                </c:pt>
                <c:pt idx="1305">
                  <c:v>1.8874032496307238</c:v>
                </c:pt>
                <c:pt idx="1306">
                  <c:v>1.6521713441654355</c:v>
                </c:pt>
                <c:pt idx="1307">
                  <c:v>1.2408567208271788</c:v>
                </c:pt>
                <c:pt idx="1308">
                  <c:v>1.3143810930576072</c:v>
                </c:pt>
                <c:pt idx="1309">
                  <c:v>1.1553323485967508</c:v>
                </c:pt>
                <c:pt idx="1310">
                  <c:v>1.067769571639587</c:v>
                </c:pt>
                <c:pt idx="1311">
                  <c:v>1.1331403249630725</c:v>
                </c:pt>
                <c:pt idx="1312">
                  <c:v>1.4781093057607089</c:v>
                </c:pt>
                <c:pt idx="1313">
                  <c:v>1.4698670605613</c:v>
                </c:pt>
                <c:pt idx="1314">
                  <c:v>1.4108419497784341</c:v>
                </c:pt>
                <c:pt idx="1315">
                  <c:v>1.1194741506646975</c:v>
                </c:pt>
                <c:pt idx="1316">
                  <c:v>1.028029542097489</c:v>
                </c:pt>
                <c:pt idx="1317">
                  <c:v>0.93748892171344156</c:v>
                </c:pt>
                <c:pt idx="1318">
                  <c:v>0.91302806499261457</c:v>
                </c:pt>
                <c:pt idx="1319">
                  <c:v>0.90338552437223052</c:v>
                </c:pt>
                <c:pt idx="1320">
                  <c:v>0.86834268833087136</c:v>
                </c:pt>
                <c:pt idx="1321">
                  <c:v>0.86511669128508117</c:v>
                </c:pt>
                <c:pt idx="1322">
                  <c:v>0.92075627769571633</c:v>
                </c:pt>
                <c:pt idx="1323">
                  <c:v>1.3014593796159528</c:v>
                </c:pt>
                <c:pt idx="1324">
                  <c:v>1.1286912850812409</c:v>
                </c:pt>
                <c:pt idx="1325">
                  <c:v>0.9260384047267356</c:v>
                </c:pt>
                <c:pt idx="1326">
                  <c:v>0.91846971935007382</c:v>
                </c:pt>
                <c:pt idx="1327">
                  <c:v>0.88514623338256981</c:v>
                </c:pt>
                <c:pt idx="1328">
                  <c:v>0.9634387001477106</c:v>
                </c:pt>
                <c:pt idx="1329">
                  <c:v>0.94608567208271777</c:v>
                </c:pt>
                <c:pt idx="1330">
                  <c:v>2.6678641063515509</c:v>
                </c:pt>
                <c:pt idx="1331">
                  <c:v>3.5760354505169865</c:v>
                </c:pt>
                <c:pt idx="1332">
                  <c:v>1.8250635155096013</c:v>
                </c:pt>
                <c:pt idx="1333">
                  <c:v>1.4430664697193498</c:v>
                </c:pt>
                <c:pt idx="1334">
                  <c:v>1.6597577548005911</c:v>
                </c:pt>
                <c:pt idx="1335">
                  <c:v>1.2908774002954211</c:v>
                </c:pt>
                <c:pt idx="1336">
                  <c:v>1.1562186115214184</c:v>
                </c:pt>
                <c:pt idx="1337">
                  <c:v>1.1124549483013297</c:v>
                </c:pt>
                <c:pt idx="1338">
                  <c:v>1.225293943870015</c:v>
                </c:pt>
                <c:pt idx="1339">
                  <c:v>1.9777488921713446</c:v>
                </c:pt>
                <c:pt idx="1340">
                  <c:v>3.0031373707533247</c:v>
                </c:pt>
                <c:pt idx="1341">
                  <c:v>2.438339734121123</c:v>
                </c:pt>
                <c:pt idx="1342">
                  <c:v>1.7704342688330876</c:v>
                </c:pt>
                <c:pt idx="1343">
                  <c:v>3.7846971935007403</c:v>
                </c:pt>
                <c:pt idx="1344">
                  <c:v>2.6566262924667643</c:v>
                </c:pt>
                <c:pt idx="1345">
                  <c:v>2.127952732644018</c:v>
                </c:pt>
                <c:pt idx="1346">
                  <c:v>3.8863338257016244</c:v>
                </c:pt>
                <c:pt idx="1347">
                  <c:v>3.1589069423929099</c:v>
                </c:pt>
                <c:pt idx="1348">
                  <c:v>2.2832259970457907</c:v>
                </c:pt>
                <c:pt idx="1349">
                  <c:v>1.9498847858197934</c:v>
                </c:pt>
                <c:pt idx="1350">
                  <c:v>1.8155627769571643</c:v>
                </c:pt>
                <c:pt idx="1351">
                  <c:v>1.8302924667651408</c:v>
                </c:pt>
                <c:pt idx="1352">
                  <c:v>1.6569039881831615</c:v>
                </c:pt>
                <c:pt idx="1353">
                  <c:v>1.9429542097488919</c:v>
                </c:pt>
                <c:pt idx="1354">
                  <c:v>42.140561299852287</c:v>
                </c:pt>
                <c:pt idx="1355">
                  <c:v>10.9877282127031</c:v>
                </c:pt>
                <c:pt idx="1356">
                  <c:v>5.5338966026587872</c:v>
                </c:pt>
                <c:pt idx="1357">
                  <c:v>3.9938020679468247</c:v>
                </c:pt>
                <c:pt idx="1358">
                  <c:v>3.2697429837518466</c:v>
                </c:pt>
                <c:pt idx="1359">
                  <c:v>2.8846085672082729</c:v>
                </c:pt>
                <c:pt idx="1360">
                  <c:v>2.5829423929098962</c:v>
                </c:pt>
                <c:pt idx="1361">
                  <c:v>2.4608508124076813</c:v>
                </c:pt>
                <c:pt idx="1362">
                  <c:v>2.1985701624815364</c:v>
                </c:pt>
                <c:pt idx="1363">
                  <c:v>1.9805317577548009</c:v>
                </c:pt>
                <c:pt idx="1364">
                  <c:v>1.8897075332348601</c:v>
                </c:pt>
                <c:pt idx="1365">
                  <c:v>1.7429778434268832</c:v>
                </c:pt>
                <c:pt idx="1366">
                  <c:v>1.6535361890694242</c:v>
                </c:pt>
                <c:pt idx="1367">
                  <c:v>1.5984992614475624</c:v>
                </c:pt>
                <c:pt idx="1368">
                  <c:v>1.5723545051698669</c:v>
                </c:pt>
                <c:pt idx="1369">
                  <c:v>1.5219261447562775</c:v>
                </c:pt>
                <c:pt idx="1370">
                  <c:v>1.5472023633677994</c:v>
                </c:pt>
                <c:pt idx="1371">
                  <c:v>1.4594446085672081</c:v>
                </c:pt>
                <c:pt idx="1372">
                  <c:v>1.4246144756277703</c:v>
                </c:pt>
                <c:pt idx="1373">
                  <c:v>1.4375893648449043</c:v>
                </c:pt>
                <c:pt idx="1374">
                  <c:v>1.4028833087149188</c:v>
                </c:pt>
                <c:pt idx="1375">
                  <c:v>1.3505051698670607</c:v>
                </c:pt>
                <c:pt idx="1376">
                  <c:v>1.3323722304283607</c:v>
                </c:pt>
                <c:pt idx="1377">
                  <c:v>1.2864460856720823</c:v>
                </c:pt>
                <c:pt idx="1378">
                  <c:v>1.2794800590841948</c:v>
                </c:pt>
                <c:pt idx="1379">
                  <c:v>1.3147001477104872</c:v>
                </c:pt>
                <c:pt idx="1380">
                  <c:v>1.2323663220088628</c:v>
                </c:pt>
                <c:pt idx="1381">
                  <c:v>1.1885849335302807</c:v>
                </c:pt>
                <c:pt idx="1382">
                  <c:v>1.2081536189069426</c:v>
                </c:pt>
                <c:pt idx="1383">
                  <c:v>1.7168508124076809</c:v>
                </c:pt>
                <c:pt idx="1384">
                  <c:v>10.600519940915806</c:v>
                </c:pt>
                <c:pt idx="1385">
                  <c:v>4.2052112259970471</c:v>
                </c:pt>
                <c:pt idx="1386">
                  <c:v>2.9359586410635163</c:v>
                </c:pt>
                <c:pt idx="1387">
                  <c:v>2.4941565731166913</c:v>
                </c:pt>
                <c:pt idx="1388">
                  <c:v>4.1634859675036928</c:v>
                </c:pt>
                <c:pt idx="1389">
                  <c:v>4.6298552437223046</c:v>
                </c:pt>
                <c:pt idx="1390">
                  <c:v>3.3870841949778443</c:v>
                </c:pt>
                <c:pt idx="1391">
                  <c:v>2.9088921713441658</c:v>
                </c:pt>
                <c:pt idx="1392">
                  <c:v>2.668324963072378</c:v>
                </c:pt>
                <c:pt idx="1393">
                  <c:v>2.733323485967504</c:v>
                </c:pt>
                <c:pt idx="1394">
                  <c:v>12.871816838995567</c:v>
                </c:pt>
                <c:pt idx="1395">
                  <c:v>7.9518168389955708</c:v>
                </c:pt>
                <c:pt idx="1396">
                  <c:v>5.441211225997046</c:v>
                </c:pt>
                <c:pt idx="1397">
                  <c:v>4.3092407680945337</c:v>
                </c:pt>
                <c:pt idx="1398">
                  <c:v>3.8775066469719359</c:v>
                </c:pt>
                <c:pt idx="1399">
                  <c:v>3.3326853766617432</c:v>
                </c:pt>
                <c:pt idx="1400">
                  <c:v>2.970381093057608</c:v>
                </c:pt>
                <c:pt idx="1401">
                  <c:v>2.7498434268833098</c:v>
                </c:pt>
                <c:pt idx="1402">
                  <c:v>2.6187296898079762</c:v>
                </c:pt>
                <c:pt idx="1403">
                  <c:v>2.600720827178729</c:v>
                </c:pt>
                <c:pt idx="1404">
                  <c:v>2.382257016248154</c:v>
                </c:pt>
                <c:pt idx="1405">
                  <c:v>2.2357932053175777</c:v>
                </c:pt>
                <c:pt idx="1406">
                  <c:v>2.2925317577548014</c:v>
                </c:pt>
                <c:pt idx="1407">
                  <c:v>2.341152141802068</c:v>
                </c:pt>
                <c:pt idx="1408">
                  <c:v>2.1250457902511086</c:v>
                </c:pt>
                <c:pt idx="1409">
                  <c:v>2.1351669128508122</c:v>
                </c:pt>
                <c:pt idx="1410">
                  <c:v>2.2315391432791731</c:v>
                </c:pt>
                <c:pt idx="1411">
                  <c:v>2.0281949778434272</c:v>
                </c:pt>
                <c:pt idx="1412">
                  <c:v>1.9472437223042838</c:v>
                </c:pt>
                <c:pt idx="1413">
                  <c:v>1.8900443131462341</c:v>
                </c:pt>
                <c:pt idx="1414">
                  <c:v>1.8987296898079773</c:v>
                </c:pt>
                <c:pt idx="1415">
                  <c:v>1.8417252584933528</c:v>
                </c:pt>
                <c:pt idx="1416">
                  <c:v>1.7875745937961596</c:v>
                </c:pt>
                <c:pt idx="1417">
                  <c:v>1.7814416543574598</c:v>
                </c:pt>
                <c:pt idx="1418">
                  <c:v>1.6987178729689814</c:v>
                </c:pt>
                <c:pt idx="1419">
                  <c:v>1.6658197932053183</c:v>
                </c:pt>
                <c:pt idx="1420">
                  <c:v>1.6494062038404733</c:v>
                </c:pt>
                <c:pt idx="1421">
                  <c:v>1.5944933530280647</c:v>
                </c:pt>
                <c:pt idx="1422">
                  <c:v>1.5540088626292456</c:v>
                </c:pt>
                <c:pt idx="1423">
                  <c:v>1.5540088626292456</c:v>
                </c:pt>
                <c:pt idx="1424">
                  <c:v>1.6471550960118166</c:v>
                </c:pt>
                <c:pt idx="1425">
                  <c:v>1.9038345642540617</c:v>
                </c:pt>
                <c:pt idx="1426">
                  <c:v>1.6128567208271782</c:v>
                </c:pt>
                <c:pt idx="1427">
                  <c:v>1.5425937961595269</c:v>
                </c:pt>
                <c:pt idx="1428">
                  <c:v>1.4524785819793213</c:v>
                </c:pt>
                <c:pt idx="1429">
                  <c:v>1.4256425406203845</c:v>
                </c:pt>
                <c:pt idx="1430">
                  <c:v>1.3990192023633679</c:v>
                </c:pt>
                <c:pt idx="1431">
                  <c:v>1.4029896602658793</c:v>
                </c:pt>
                <c:pt idx="1432">
                  <c:v>1.3936307237813887</c:v>
                </c:pt>
                <c:pt idx="1433">
                  <c:v>1.3718641063515506</c:v>
                </c:pt>
                <c:pt idx="1434">
                  <c:v>1.4555273264401778</c:v>
                </c:pt>
                <c:pt idx="1435">
                  <c:v>1.3990546528803545</c:v>
                </c:pt>
                <c:pt idx="1436">
                  <c:v>1.3615834564254057</c:v>
                </c:pt>
                <c:pt idx="1437">
                  <c:v>1.296903988183161</c:v>
                </c:pt>
                <c:pt idx="1438">
                  <c:v>1.2737548005908419</c:v>
                </c:pt>
                <c:pt idx="1439">
                  <c:v>1.5275982274741506</c:v>
                </c:pt>
                <c:pt idx="1440">
                  <c:v>1.4322717872968977</c:v>
                </c:pt>
                <c:pt idx="1441">
                  <c:v>1.3304401772525849</c:v>
                </c:pt>
                <c:pt idx="1442">
                  <c:v>1.2932880354505172</c:v>
                </c:pt>
                <c:pt idx="1443">
                  <c:v>1.2681181683899563</c:v>
                </c:pt>
                <c:pt idx="1444">
                  <c:v>1.233979320531758</c:v>
                </c:pt>
                <c:pt idx="1445">
                  <c:v>1.2198168389955686</c:v>
                </c:pt>
                <c:pt idx="1446">
                  <c:v>1.2286617429837519</c:v>
                </c:pt>
                <c:pt idx="1447">
                  <c:v>1.241477104874446</c:v>
                </c:pt>
                <c:pt idx="1448">
                  <c:v>1.3945701624815359</c:v>
                </c:pt>
                <c:pt idx="1449">
                  <c:v>1.4467887740029548</c:v>
                </c:pt>
                <c:pt idx="1450">
                  <c:v>1.2934652880354502</c:v>
                </c:pt>
                <c:pt idx="1451">
                  <c:v>1.2608153618906943</c:v>
                </c:pt>
                <c:pt idx="1452">
                  <c:v>1.2056543574593797</c:v>
                </c:pt>
                <c:pt idx="1453">
                  <c:v>1.1919881831610044</c:v>
                </c:pt>
                <c:pt idx="1454">
                  <c:v>1.1530989660265882</c:v>
                </c:pt>
                <c:pt idx="1455">
                  <c:v>1.1960118168389959</c:v>
                </c:pt>
                <c:pt idx="1456">
                  <c:v>1.306901033973412</c:v>
                </c:pt>
                <c:pt idx="1457">
                  <c:v>1.1901270310192025</c:v>
                </c:pt>
                <c:pt idx="1458">
                  <c:v>1.1220443131462334</c:v>
                </c:pt>
                <c:pt idx="1459">
                  <c:v>1.1260324963072379</c:v>
                </c:pt>
                <c:pt idx="1460">
                  <c:v>1.1395214180206799</c:v>
                </c:pt>
                <c:pt idx="1461">
                  <c:v>1.2309305760709004</c:v>
                </c:pt>
                <c:pt idx="1462">
                  <c:v>1.2123367799113738</c:v>
                </c:pt>
                <c:pt idx="1463">
                  <c:v>1.187805022156573</c:v>
                </c:pt>
                <c:pt idx="1464">
                  <c:v>1.1820265878877401</c:v>
                </c:pt>
                <c:pt idx="1465">
                  <c:v>1.1393087149187593</c:v>
                </c:pt>
                <c:pt idx="1466">
                  <c:v>1.127202363367799</c:v>
                </c:pt>
                <c:pt idx="1467">
                  <c:v>1.153807976366322</c:v>
                </c:pt>
                <c:pt idx="1468">
                  <c:v>1.2706528803545052</c:v>
                </c:pt>
                <c:pt idx="1469">
                  <c:v>1.3936307237813879</c:v>
                </c:pt>
                <c:pt idx="1470">
                  <c:v>1.2074623338257018</c:v>
                </c:pt>
                <c:pt idx="1471">
                  <c:v>1.1638581979320533</c:v>
                </c:pt>
                <c:pt idx="1472">
                  <c:v>1.177063515509601</c:v>
                </c:pt>
                <c:pt idx="1473">
                  <c:v>1.1820797636632203</c:v>
                </c:pt>
                <c:pt idx="1474">
                  <c:v>1.0975125553914324</c:v>
                </c:pt>
                <c:pt idx="1475">
                  <c:v>1.111515509601182</c:v>
                </c:pt>
                <c:pt idx="1476">
                  <c:v>1.1061270310192024</c:v>
                </c:pt>
                <c:pt idx="1477">
                  <c:v>1.135285081240768</c:v>
                </c:pt>
                <c:pt idx="1478">
                  <c:v>1.0810103397341215</c:v>
                </c:pt>
                <c:pt idx="1479">
                  <c:v>1.106162481536189</c:v>
                </c:pt>
                <c:pt idx="1480">
                  <c:v>1.1279822747415067</c:v>
                </c:pt>
                <c:pt idx="1481">
                  <c:v>1.1525849335302805</c:v>
                </c:pt>
                <c:pt idx="1482">
                  <c:v>1.1348064992614475</c:v>
                </c:pt>
                <c:pt idx="1483">
                  <c:v>1.0403131462333826</c:v>
                </c:pt>
                <c:pt idx="1484">
                  <c:v>1.0862215657311669</c:v>
                </c:pt>
                <c:pt idx="1485">
                  <c:v>1.0975657311669127</c:v>
                </c:pt>
                <c:pt idx="1486">
                  <c:v>1.1558641063515509</c:v>
                </c:pt>
                <c:pt idx="1487">
                  <c:v>1.0670251107828659</c:v>
                </c:pt>
                <c:pt idx="1488">
                  <c:v>1.0989660265878878</c:v>
                </c:pt>
                <c:pt idx="1489">
                  <c:v>1.0935243722304282</c:v>
                </c:pt>
                <c:pt idx="1490">
                  <c:v>1.1130221565731164</c:v>
                </c:pt>
                <c:pt idx="1491">
                  <c:v>1.1696898079763662</c:v>
                </c:pt>
                <c:pt idx="1492">
                  <c:v>1.1118522895125555</c:v>
                </c:pt>
                <c:pt idx="1493">
                  <c:v>1.1469660265878876</c:v>
                </c:pt>
                <c:pt idx="1494">
                  <c:v>1.229937961595273</c:v>
                </c:pt>
                <c:pt idx="1495">
                  <c:v>1.2703692762186114</c:v>
                </c:pt>
                <c:pt idx="1496">
                  <c:v>1.1502806499261449</c:v>
                </c:pt>
                <c:pt idx="1497">
                  <c:v>1.0780856720827179</c:v>
                </c:pt>
                <c:pt idx="1498">
                  <c:v>1.0865937961595269</c:v>
                </c:pt>
                <c:pt idx="1499">
                  <c:v>1.1368094534711963</c:v>
                </c:pt>
                <c:pt idx="1500">
                  <c:v>1.1998936484490397</c:v>
                </c:pt>
                <c:pt idx="1501">
                  <c:v>1.1572289512555392</c:v>
                </c:pt>
                <c:pt idx="1502">
                  <c:v>1.1078109305760711</c:v>
                </c:pt>
                <c:pt idx="1503">
                  <c:v>1.1077932053175774</c:v>
                </c:pt>
                <c:pt idx="1504">
                  <c:v>1.0898375184638107</c:v>
                </c:pt>
                <c:pt idx="1505">
                  <c:v>1.1218493353028063</c:v>
                </c:pt>
                <c:pt idx="1506">
                  <c:v>0.93509601181683888</c:v>
                </c:pt>
                <c:pt idx="1507">
                  <c:v>1.2943515509601178</c:v>
                </c:pt>
                <c:pt idx="1508">
                  <c:v>1.2085081240768094</c:v>
                </c:pt>
                <c:pt idx="1509">
                  <c:v>1.2546469719350071</c:v>
                </c:pt>
                <c:pt idx="1510">
                  <c:v>1.181689807976366</c:v>
                </c:pt>
                <c:pt idx="1511">
                  <c:v>1.1607562776957163</c:v>
                </c:pt>
                <c:pt idx="1512">
                  <c:v>1.160543574593796</c:v>
                </c:pt>
                <c:pt idx="1513">
                  <c:v>1.1411521418020676</c:v>
                </c:pt>
                <c:pt idx="1514">
                  <c:v>1.1642836041358933</c:v>
                </c:pt>
                <c:pt idx="1515">
                  <c:v>1.172844903988183</c:v>
                </c:pt>
                <c:pt idx="1516">
                  <c:v>1.2037045790251104</c:v>
                </c:pt>
                <c:pt idx="1517">
                  <c:v>1.26322599704579</c:v>
                </c:pt>
                <c:pt idx="1518">
                  <c:v>1.4194918759231903</c:v>
                </c:pt>
                <c:pt idx="1519">
                  <c:v>2.0905701624815358</c:v>
                </c:pt>
                <c:pt idx="1520">
                  <c:v>2.3815302806499266</c:v>
                </c:pt>
                <c:pt idx="1521">
                  <c:v>2.0751137370753323</c:v>
                </c:pt>
                <c:pt idx="1522">
                  <c:v>1.8150132939438699</c:v>
                </c:pt>
                <c:pt idx="1523">
                  <c:v>1.6916454948301327</c:v>
                </c:pt>
                <c:pt idx="1524">
                  <c:v>1.9996218611521415</c:v>
                </c:pt>
                <c:pt idx="1525">
                  <c:v>2.0301093057607091</c:v>
                </c:pt>
                <c:pt idx="1526">
                  <c:v>1.7640354505169868</c:v>
                </c:pt>
                <c:pt idx="1527">
                  <c:v>1.622410635155096</c:v>
                </c:pt>
                <c:pt idx="1528">
                  <c:v>1.5669483013293937</c:v>
                </c:pt>
                <c:pt idx="1529">
                  <c:v>1.576785819793205</c:v>
                </c:pt>
                <c:pt idx="1530">
                  <c:v>1.4173648449039891</c:v>
                </c:pt>
                <c:pt idx="1531">
                  <c:v>1.5743042836041361</c:v>
                </c:pt>
                <c:pt idx="1532">
                  <c:v>2.6441477104874442</c:v>
                </c:pt>
                <c:pt idx="1533">
                  <c:v>4.0372644017725268</c:v>
                </c:pt>
                <c:pt idx="1534">
                  <c:v>2.9006144756277701</c:v>
                </c:pt>
                <c:pt idx="1535">
                  <c:v>2.5577725258493351</c:v>
                </c:pt>
                <c:pt idx="1536">
                  <c:v>2.5434327917282125</c:v>
                </c:pt>
                <c:pt idx="1537">
                  <c:v>2.6700265878877389</c:v>
                </c:pt>
                <c:pt idx="1538">
                  <c:v>3.2539497784342681</c:v>
                </c:pt>
                <c:pt idx="1539">
                  <c:v>3.1523308714918765</c:v>
                </c:pt>
                <c:pt idx="1540">
                  <c:v>3.3509601181683895</c:v>
                </c:pt>
                <c:pt idx="1541">
                  <c:v>2.8372644017725261</c:v>
                </c:pt>
                <c:pt idx="1542">
                  <c:v>2.5336838995568689</c:v>
                </c:pt>
                <c:pt idx="1543">
                  <c:v>2.3819379615952725</c:v>
                </c:pt>
                <c:pt idx="1544">
                  <c:v>2.3558109305760704</c:v>
                </c:pt>
                <c:pt idx="1545">
                  <c:v>2.5462333825701626</c:v>
                </c:pt>
                <c:pt idx="1546">
                  <c:v>3.1244490398818319</c:v>
                </c:pt>
                <c:pt idx="1547">
                  <c:v>3.2158759231905458</c:v>
                </c:pt>
                <c:pt idx="1548">
                  <c:v>2.9987946824224503</c:v>
                </c:pt>
                <c:pt idx="1549">
                  <c:v>5.5028242245199408</c:v>
                </c:pt>
                <c:pt idx="1550">
                  <c:v>6.8282127031019204</c:v>
                </c:pt>
                <c:pt idx="1551">
                  <c:v>4.5473264401772537</c:v>
                </c:pt>
                <c:pt idx="1552">
                  <c:v>3.7152673559822733</c:v>
                </c:pt>
                <c:pt idx="1553">
                  <c:v>3.3609571639586417</c:v>
                </c:pt>
                <c:pt idx="1554">
                  <c:v>3.6716632200886257</c:v>
                </c:pt>
                <c:pt idx="1555">
                  <c:v>3.5002776957163961</c:v>
                </c:pt>
                <c:pt idx="1556">
                  <c:v>3.065282127031018</c:v>
                </c:pt>
                <c:pt idx="1557">
                  <c:v>2.7779202363367803</c:v>
                </c:pt>
                <c:pt idx="1558">
                  <c:v>2.5600768094534709</c:v>
                </c:pt>
                <c:pt idx="1559">
                  <c:v>2.3981388478581973</c:v>
                </c:pt>
                <c:pt idx="1560">
                  <c:v>2.3327503692762179</c:v>
                </c:pt>
                <c:pt idx="1561">
                  <c:v>2.2683722304283607</c:v>
                </c:pt>
                <c:pt idx="1562">
                  <c:v>2.1511905465288028</c:v>
                </c:pt>
                <c:pt idx="1563">
                  <c:v>2.0443781388478577</c:v>
                </c:pt>
                <c:pt idx="1564">
                  <c:v>1.9736366322008865</c:v>
                </c:pt>
                <c:pt idx="1565">
                  <c:v>1.9173412112259971</c:v>
                </c:pt>
                <c:pt idx="1566">
                  <c:v>1.8913205317577551</c:v>
                </c:pt>
                <c:pt idx="1567">
                  <c:v>1.8809689807976364</c:v>
                </c:pt>
                <c:pt idx="1568">
                  <c:v>2.0171875923190545</c:v>
                </c:pt>
                <c:pt idx="1569">
                  <c:v>1.9246085672082724</c:v>
                </c:pt>
                <c:pt idx="1570">
                  <c:v>1.8648212703101921</c:v>
                </c:pt>
                <c:pt idx="1571">
                  <c:v>1.8664519940915802</c:v>
                </c:pt>
                <c:pt idx="1572">
                  <c:v>1.9187060561299858</c:v>
                </c:pt>
                <c:pt idx="1573">
                  <c:v>1.8208803545051693</c:v>
                </c:pt>
                <c:pt idx="1574">
                  <c:v>1.7386174298375185</c:v>
                </c:pt>
                <c:pt idx="1575">
                  <c:v>1.6658906942392913</c:v>
                </c:pt>
                <c:pt idx="1576">
                  <c:v>1.6286676514032503</c:v>
                </c:pt>
                <c:pt idx="1577">
                  <c:v>1.6039231905465288</c:v>
                </c:pt>
                <c:pt idx="1578">
                  <c:v>1.5901506646971937</c:v>
                </c:pt>
                <c:pt idx="1579">
                  <c:v>1.5979497784342689</c:v>
                </c:pt>
                <c:pt idx="1580">
                  <c:v>2.236909896602659</c:v>
                </c:pt>
                <c:pt idx="1581">
                  <c:v>2.1717518463810932</c:v>
                </c:pt>
                <c:pt idx="1582">
                  <c:v>1.9083899556868527</c:v>
                </c:pt>
                <c:pt idx="1583">
                  <c:v>1.7244017725258491</c:v>
                </c:pt>
                <c:pt idx="1584">
                  <c:v>1.5825110782865586</c:v>
                </c:pt>
                <c:pt idx="1585">
                  <c:v>1.5091107828655836</c:v>
                </c:pt>
                <c:pt idx="1586">
                  <c:v>1.5517577548005903</c:v>
                </c:pt>
                <c:pt idx="1587">
                  <c:v>1.3975480059084191</c:v>
                </c:pt>
                <c:pt idx="1588">
                  <c:v>1.3405081240768091</c:v>
                </c:pt>
                <c:pt idx="1589">
                  <c:v>1.4122599704579024</c:v>
                </c:pt>
                <c:pt idx="1590">
                  <c:v>1.2942274741506643</c:v>
                </c:pt>
                <c:pt idx="1591">
                  <c:v>1.1451757754800591</c:v>
                </c:pt>
                <c:pt idx="1592">
                  <c:v>1.0753382570162484</c:v>
                </c:pt>
                <c:pt idx="1593">
                  <c:v>1.0877813884785821</c:v>
                </c:pt>
                <c:pt idx="1594">
                  <c:v>1.0371580502215656</c:v>
                </c:pt>
                <c:pt idx="1595">
                  <c:v>1.0938788774002954</c:v>
                </c:pt>
                <c:pt idx="1596">
                  <c:v>1.1861742983751848</c:v>
                </c:pt>
                <c:pt idx="1597">
                  <c:v>1.0315568685376661</c:v>
                </c:pt>
                <c:pt idx="1598">
                  <c:v>1.0025760709010338</c:v>
                </c:pt>
                <c:pt idx="1599">
                  <c:v>1.1076514032496305</c:v>
                </c:pt>
                <c:pt idx="1600">
                  <c:v>1.2566144756277688</c:v>
                </c:pt>
                <c:pt idx="1601">
                  <c:v>2.9665524372230432</c:v>
                </c:pt>
                <c:pt idx="1602">
                  <c:v>2.4988005908419506</c:v>
                </c:pt>
                <c:pt idx="1603">
                  <c:v>1.6600768094534715</c:v>
                </c:pt>
                <c:pt idx="1604">
                  <c:v>1.4373589364844901</c:v>
                </c:pt>
                <c:pt idx="1605">
                  <c:v>1.3723604135893648</c:v>
                </c:pt>
                <c:pt idx="1606">
                  <c:v>1.4716218611521417</c:v>
                </c:pt>
                <c:pt idx="1607">
                  <c:v>1.9423161004431317</c:v>
                </c:pt>
                <c:pt idx="1608">
                  <c:v>1.5112200886262923</c:v>
                </c:pt>
                <c:pt idx="1609">
                  <c:v>1.4482776957163959</c:v>
                </c:pt>
                <c:pt idx="1610">
                  <c:v>1.3405967503692755</c:v>
                </c:pt>
                <c:pt idx="1611">
                  <c:v>1.3317518463810929</c:v>
                </c:pt>
                <c:pt idx="1612">
                  <c:v>1.3125731166912846</c:v>
                </c:pt>
                <c:pt idx="1613">
                  <c:v>1.2799586410635153</c:v>
                </c:pt>
                <c:pt idx="1614">
                  <c:v>1.261453471196454</c:v>
                </c:pt>
                <c:pt idx="1615">
                  <c:v>1.3282422451994085</c:v>
                </c:pt>
                <c:pt idx="1616">
                  <c:v>1.3370339734121119</c:v>
                </c:pt>
                <c:pt idx="1617">
                  <c:v>1.5681004431314622</c:v>
                </c:pt>
                <c:pt idx="1618">
                  <c:v>2.6318463810930584</c:v>
                </c:pt>
                <c:pt idx="1619">
                  <c:v>2.758032496307238</c:v>
                </c:pt>
                <c:pt idx="1620">
                  <c:v>2.4895834564254056</c:v>
                </c:pt>
                <c:pt idx="1621">
                  <c:v>2.8708892171344167</c:v>
                </c:pt>
                <c:pt idx="1622">
                  <c:v>2.3586824224519942</c:v>
                </c:pt>
                <c:pt idx="1623">
                  <c:v>3.3586883308714923</c:v>
                </c:pt>
                <c:pt idx="1624">
                  <c:v>3.8827533234859666</c:v>
                </c:pt>
                <c:pt idx="1625">
                  <c:v>2.797595273264402</c:v>
                </c:pt>
                <c:pt idx="1626">
                  <c:v>2.298717872968981</c:v>
                </c:pt>
                <c:pt idx="1627">
                  <c:v>2.2346056129985232</c:v>
                </c:pt>
                <c:pt idx="1628">
                  <c:v>2.0737134416543577</c:v>
                </c:pt>
                <c:pt idx="1629">
                  <c:v>2.6681477104874447</c:v>
                </c:pt>
                <c:pt idx="1630">
                  <c:v>2.1637577548005913</c:v>
                </c:pt>
                <c:pt idx="1631">
                  <c:v>2.273742983751847</c:v>
                </c:pt>
                <c:pt idx="1632">
                  <c:v>1.8982156573116695</c:v>
                </c:pt>
                <c:pt idx="1633">
                  <c:v>2.9548892171344159</c:v>
                </c:pt>
                <c:pt idx="1634">
                  <c:v>2.6103279172821265</c:v>
                </c:pt>
                <c:pt idx="1635">
                  <c:v>2.4939970457902514</c:v>
                </c:pt>
                <c:pt idx="1636">
                  <c:v>3.1940561299852286</c:v>
                </c:pt>
                <c:pt idx="1637">
                  <c:v>2.7987828655834561</c:v>
                </c:pt>
                <c:pt idx="1638">
                  <c:v>2.3618729689807982</c:v>
                </c:pt>
                <c:pt idx="1639">
                  <c:v>2.1230073855243723</c:v>
                </c:pt>
                <c:pt idx="1640">
                  <c:v>3.417837518463811</c:v>
                </c:pt>
                <c:pt idx="1641">
                  <c:v>2.6691403249630712</c:v>
                </c:pt>
                <c:pt idx="1642">
                  <c:v>2.3033087149187597</c:v>
                </c:pt>
                <c:pt idx="1643">
                  <c:v>2.0637341211226006</c:v>
                </c:pt>
                <c:pt idx="1644">
                  <c:v>2.3589837518463814</c:v>
                </c:pt>
                <c:pt idx="1645">
                  <c:v>3.4580915805022143</c:v>
                </c:pt>
                <c:pt idx="1646">
                  <c:v>4.9807799113737072</c:v>
                </c:pt>
                <c:pt idx="1647">
                  <c:v>3.7708005908419495</c:v>
                </c:pt>
                <c:pt idx="1648">
                  <c:v>3.3892289512555389</c:v>
                </c:pt>
                <c:pt idx="1649">
                  <c:v>3.2406735598227474</c:v>
                </c:pt>
                <c:pt idx="1650">
                  <c:v>5.5284372230428369</c:v>
                </c:pt>
                <c:pt idx="1651">
                  <c:v>6.547161004431314</c:v>
                </c:pt>
                <c:pt idx="1652">
                  <c:v>4.5914091580502223</c:v>
                </c:pt>
                <c:pt idx="1653">
                  <c:v>3.477748892171344</c:v>
                </c:pt>
                <c:pt idx="1654">
                  <c:v>3.0753323485967492</c:v>
                </c:pt>
                <c:pt idx="1655">
                  <c:v>3.0671610044313158</c:v>
                </c:pt>
                <c:pt idx="1656">
                  <c:v>2.5684254062038407</c:v>
                </c:pt>
                <c:pt idx="1657">
                  <c:v>2.2755686853766623</c:v>
                </c:pt>
                <c:pt idx="1658">
                  <c:v>2.2620620384047272</c:v>
                </c:pt>
                <c:pt idx="1659">
                  <c:v>2.8390369276218603</c:v>
                </c:pt>
                <c:pt idx="1660">
                  <c:v>3.5173116691285076</c:v>
                </c:pt>
                <c:pt idx="1661">
                  <c:v>3.1599172821270316</c:v>
                </c:pt>
                <c:pt idx="1662">
                  <c:v>2.7476277695716393</c:v>
                </c:pt>
                <c:pt idx="1663">
                  <c:v>2.3139793205317578</c:v>
                </c:pt>
                <c:pt idx="1664">
                  <c:v>1.9753382570162483</c:v>
                </c:pt>
                <c:pt idx="1665">
                  <c:v>1.8730457902511077</c:v>
                </c:pt>
                <c:pt idx="1666">
                  <c:v>1.7043722304283606</c:v>
                </c:pt>
                <c:pt idx="1667">
                  <c:v>1.5583161004431312</c:v>
                </c:pt>
                <c:pt idx="1668">
                  <c:v>1.6091698670605616</c:v>
                </c:pt>
                <c:pt idx="1669">
                  <c:v>1.5322599704579021</c:v>
                </c:pt>
                <c:pt idx="1670">
                  <c:v>1.4072968980797638</c:v>
                </c:pt>
                <c:pt idx="1671">
                  <c:v>1.3511964549483009</c:v>
                </c:pt>
                <c:pt idx="1672">
                  <c:v>1.3416070901033972</c:v>
                </c:pt>
                <c:pt idx="1673">
                  <c:v>1.6407562776957165</c:v>
                </c:pt>
                <c:pt idx="1674">
                  <c:v>1.7180384047267356</c:v>
                </c:pt>
                <c:pt idx="1675">
                  <c:v>1.4848980797636639</c:v>
                </c:pt>
                <c:pt idx="1676">
                  <c:v>1.3566558345642539</c:v>
                </c:pt>
                <c:pt idx="1677">
                  <c:v>1.3752319054652877</c:v>
                </c:pt>
                <c:pt idx="1678">
                  <c:v>1.2296720827178729</c:v>
                </c:pt>
                <c:pt idx="1679">
                  <c:v>1.2428774002954208</c:v>
                </c:pt>
                <c:pt idx="1680">
                  <c:v>1.5253648449039878</c:v>
                </c:pt>
                <c:pt idx="1681">
                  <c:v>1.887403249630724</c:v>
                </c:pt>
                <c:pt idx="1682">
                  <c:v>3.1865051698670612</c:v>
                </c:pt>
                <c:pt idx="1683">
                  <c:v>3.6401477104874438</c:v>
                </c:pt>
                <c:pt idx="1684">
                  <c:v>5.0615716395864094</c:v>
                </c:pt>
                <c:pt idx="1685">
                  <c:v>3.9488508124076809</c:v>
                </c:pt>
                <c:pt idx="1686">
                  <c:v>2.8035686853766628</c:v>
                </c:pt>
                <c:pt idx="1687">
                  <c:v>2.5883308714918769</c:v>
                </c:pt>
                <c:pt idx="1688">
                  <c:v>5.6063220088626302</c:v>
                </c:pt>
                <c:pt idx="1689">
                  <c:v>5.7650162481536178</c:v>
                </c:pt>
                <c:pt idx="1690">
                  <c:v>3.7863456425406206</c:v>
                </c:pt>
                <c:pt idx="1691">
                  <c:v>2.9690516986706057</c:v>
                </c:pt>
                <c:pt idx="1692">
                  <c:v>2.5557872968980799</c:v>
                </c:pt>
                <c:pt idx="1693">
                  <c:v>2.2776425406203851</c:v>
                </c:pt>
                <c:pt idx="1694">
                  <c:v>2.0920590841949775</c:v>
                </c:pt>
                <c:pt idx="1695">
                  <c:v>2.0378552437223036</c:v>
                </c:pt>
                <c:pt idx="1696">
                  <c:v>1.9560709010339727</c:v>
                </c:pt>
                <c:pt idx="1697">
                  <c:v>2.1766262924667648</c:v>
                </c:pt>
                <c:pt idx="1698">
                  <c:v>3.3736307237813898</c:v>
                </c:pt>
                <c:pt idx="1699">
                  <c:v>3.0924017725258488</c:v>
                </c:pt>
                <c:pt idx="1700">
                  <c:v>2.5221447562776955</c:v>
                </c:pt>
                <c:pt idx="1701">
                  <c:v>2.180951255539143</c:v>
                </c:pt>
                <c:pt idx="1702">
                  <c:v>2.3136957163958636</c:v>
                </c:pt>
                <c:pt idx="1703">
                  <c:v>2.2617075332348606</c:v>
                </c:pt>
                <c:pt idx="1704">
                  <c:v>2.6134652880354503</c:v>
                </c:pt>
                <c:pt idx="1705">
                  <c:v>4.4552614475627781</c:v>
                </c:pt>
                <c:pt idx="1706">
                  <c:v>3.1089748892171327</c:v>
                </c:pt>
                <c:pt idx="1707">
                  <c:v>2.7202422451994099</c:v>
                </c:pt>
                <c:pt idx="1708">
                  <c:v>3.0440827178729699</c:v>
                </c:pt>
                <c:pt idx="1709">
                  <c:v>3.0285731166912857</c:v>
                </c:pt>
                <c:pt idx="1710">
                  <c:v>3.737548005908419</c:v>
                </c:pt>
                <c:pt idx="1711">
                  <c:v>3.0926322008862615</c:v>
                </c:pt>
                <c:pt idx="1712">
                  <c:v>2.7604963072378155</c:v>
                </c:pt>
                <c:pt idx="1713">
                  <c:v>2.5191491875923195</c:v>
                </c:pt>
                <c:pt idx="1714">
                  <c:v>2.6295775480059085</c:v>
                </c:pt>
                <c:pt idx="1715">
                  <c:v>2.6954623338257013</c:v>
                </c:pt>
                <c:pt idx="1716">
                  <c:v>2.3213530280649928</c:v>
                </c:pt>
                <c:pt idx="1717">
                  <c:v>2.1735952732644024</c:v>
                </c:pt>
                <c:pt idx="1718">
                  <c:v>2.0981920236336773</c:v>
                </c:pt>
                <c:pt idx="1719">
                  <c:v>2.046044313146234</c:v>
                </c:pt>
                <c:pt idx="1720">
                  <c:v>1.981542097488922</c:v>
                </c:pt>
                <c:pt idx="1721">
                  <c:v>1.9412703101920232</c:v>
                </c:pt>
                <c:pt idx="1722">
                  <c:v>1.8784874446085673</c:v>
                </c:pt>
                <c:pt idx="1723">
                  <c:v>1.8536720827178725</c:v>
                </c:pt>
                <c:pt idx="1724">
                  <c:v>1.8043958641063516</c:v>
                </c:pt>
                <c:pt idx="1725">
                  <c:v>1.7539320531757758</c:v>
                </c:pt>
                <c:pt idx="1726">
                  <c:v>1.7298966026587888</c:v>
                </c:pt>
                <c:pt idx="1727">
                  <c:v>1.7280000000000004</c:v>
                </c:pt>
                <c:pt idx="1728">
                  <c:v>1.8932171344165436</c:v>
                </c:pt>
                <c:pt idx="1729">
                  <c:v>1.8152082717872966</c:v>
                </c:pt>
                <c:pt idx="1730">
                  <c:v>1.6725553914327915</c:v>
                </c:pt>
                <c:pt idx="1731">
                  <c:v>1.6318050221565727</c:v>
                </c:pt>
                <c:pt idx="1732">
                  <c:v>1.6068124076809456</c:v>
                </c:pt>
                <c:pt idx="1733">
                  <c:v>1.5707060561299848</c:v>
                </c:pt>
                <c:pt idx="1734">
                  <c:v>1.5575007385524369</c:v>
                </c:pt>
                <c:pt idx="1735">
                  <c:v>1.5558877400295421</c:v>
                </c:pt>
                <c:pt idx="1736">
                  <c:v>1.5216779911373706</c:v>
                </c:pt>
                <c:pt idx="1737">
                  <c:v>1.4850398818316102</c:v>
                </c:pt>
                <c:pt idx="1738">
                  <c:v>2.9021565731166907</c:v>
                </c:pt>
                <c:pt idx="1739">
                  <c:v>10.362806499261449</c:v>
                </c:pt>
                <c:pt idx="1740">
                  <c:v>4.7706646971935012</c:v>
                </c:pt>
                <c:pt idx="1741">
                  <c:v>3.2565376661742973</c:v>
                </c:pt>
                <c:pt idx="1742">
                  <c:v>2.667935007385525</c:v>
                </c:pt>
                <c:pt idx="1743">
                  <c:v>2.360419497784342</c:v>
                </c:pt>
                <c:pt idx="1744">
                  <c:v>2.1620206794682426</c:v>
                </c:pt>
                <c:pt idx="1745">
                  <c:v>2.0119409158050225</c:v>
                </c:pt>
                <c:pt idx="1746">
                  <c:v>2.194847858197932</c:v>
                </c:pt>
                <c:pt idx="1747">
                  <c:v>6.047007385524374</c:v>
                </c:pt>
                <c:pt idx="1748">
                  <c:v>3.5918818316100443</c:v>
                </c:pt>
                <c:pt idx="1749">
                  <c:v>3.05900738552437</c:v>
                </c:pt>
                <c:pt idx="1750">
                  <c:v>2.6300206794682421</c:v>
                </c:pt>
                <c:pt idx="1751">
                  <c:v>2.468419497784343</c:v>
                </c:pt>
                <c:pt idx="1752">
                  <c:v>2.283385524372231</c:v>
                </c:pt>
                <c:pt idx="1753">
                  <c:v>2.3600472673559829</c:v>
                </c:pt>
                <c:pt idx="1754">
                  <c:v>2.4179025110782866</c:v>
                </c:pt>
                <c:pt idx="1755">
                  <c:v>2.9003131462333833</c:v>
                </c:pt>
                <c:pt idx="1756">
                  <c:v>3.8358700147710509</c:v>
                </c:pt>
                <c:pt idx="1757">
                  <c:v>3.1312732644017713</c:v>
                </c:pt>
                <c:pt idx="1758">
                  <c:v>2.7800295420974894</c:v>
                </c:pt>
                <c:pt idx="1759">
                  <c:v>2.584289512555392</c:v>
                </c:pt>
                <c:pt idx="1760">
                  <c:v>2.458936484490398</c:v>
                </c:pt>
                <c:pt idx="1761">
                  <c:v>2.305648449039881</c:v>
                </c:pt>
                <c:pt idx="1762">
                  <c:v>2.1847621861152136</c:v>
                </c:pt>
                <c:pt idx="1763">
                  <c:v>2.0875214180206791</c:v>
                </c:pt>
                <c:pt idx="1764">
                  <c:v>2.031793205317578</c:v>
                </c:pt>
                <c:pt idx="1765">
                  <c:v>2.1993323485967502</c:v>
                </c:pt>
                <c:pt idx="1766">
                  <c:v>2.2360413589364843</c:v>
                </c:pt>
                <c:pt idx="1767">
                  <c:v>2.1166262924667651</c:v>
                </c:pt>
                <c:pt idx="1768">
                  <c:v>1.9811521418020681</c:v>
                </c:pt>
                <c:pt idx="1769">
                  <c:v>1.8864460856720826</c:v>
                </c:pt>
                <c:pt idx="1770">
                  <c:v>1.8547887740029541</c:v>
                </c:pt>
                <c:pt idx="1771">
                  <c:v>1.8254534711964552</c:v>
                </c:pt>
                <c:pt idx="1772">
                  <c:v>1.7669955686853764</c:v>
                </c:pt>
                <c:pt idx="1773">
                  <c:v>1.7925199409158048</c:v>
                </c:pt>
                <c:pt idx="1774">
                  <c:v>1.7837104874446086</c:v>
                </c:pt>
                <c:pt idx="1775">
                  <c:v>1.742623338257016</c:v>
                </c:pt>
                <c:pt idx="1776">
                  <c:v>1.6941270310192027</c:v>
                </c:pt>
                <c:pt idx="1777">
                  <c:v>1.6492289512555391</c:v>
                </c:pt>
                <c:pt idx="1778">
                  <c:v>1.6201595273264406</c:v>
                </c:pt>
                <c:pt idx="1779">
                  <c:v>1.5903101920236336</c:v>
                </c:pt>
                <c:pt idx="1780">
                  <c:v>1.5514918759231904</c:v>
                </c:pt>
                <c:pt idx="1781">
                  <c:v>1.5602127031019206</c:v>
                </c:pt>
                <c:pt idx="1782">
                  <c:v>1.5126381093057604</c:v>
                </c:pt>
                <c:pt idx="1783">
                  <c:v>1.4907828655834561</c:v>
                </c:pt>
                <c:pt idx="1784">
                  <c:v>1.4775243722304281</c:v>
                </c:pt>
                <c:pt idx="1785">
                  <c:v>1.468023633677991</c:v>
                </c:pt>
                <c:pt idx="1786">
                  <c:v>1.4415598227474149</c:v>
                </c:pt>
                <c:pt idx="1787">
                  <c:v>1.4510605612998524</c:v>
                </c:pt>
                <c:pt idx="1788">
                  <c:v>1.4472319054652882</c:v>
                </c:pt>
                <c:pt idx="1789">
                  <c:v>1.6900856720827178</c:v>
                </c:pt>
                <c:pt idx="1790">
                  <c:v>2.2792909896602662</c:v>
                </c:pt>
                <c:pt idx="1791">
                  <c:v>2.1441004431314625</c:v>
                </c:pt>
                <c:pt idx="1792">
                  <c:v>1.7758050221565731</c:v>
                </c:pt>
                <c:pt idx="1793">
                  <c:v>3.2945937961595275</c:v>
                </c:pt>
                <c:pt idx="1794">
                  <c:v>2.9632555391432787</c:v>
                </c:pt>
                <c:pt idx="1795">
                  <c:v>2.7045908419497793</c:v>
                </c:pt>
                <c:pt idx="1796">
                  <c:v>2.7298670605613</c:v>
                </c:pt>
                <c:pt idx="1797">
                  <c:v>2.2824460856720825</c:v>
                </c:pt>
                <c:pt idx="1798">
                  <c:v>2.1991196454948301</c:v>
                </c:pt>
                <c:pt idx="1799">
                  <c:v>2.0563781388478586</c:v>
                </c:pt>
                <c:pt idx="1800">
                  <c:v>1.9857252584933534</c:v>
                </c:pt>
                <c:pt idx="1801">
                  <c:v>1.8674446085672085</c:v>
                </c:pt>
                <c:pt idx="1802">
                  <c:v>1.6024165435745936</c:v>
                </c:pt>
                <c:pt idx="1803">
                  <c:v>1.7022806499261451</c:v>
                </c:pt>
                <c:pt idx="1804">
                  <c:v>1.6877636632200888</c:v>
                </c:pt>
                <c:pt idx="1805">
                  <c:v>2.0014652880354502</c:v>
                </c:pt>
                <c:pt idx="1806">
                  <c:v>2.2924963072378137</c:v>
                </c:pt>
                <c:pt idx="1807">
                  <c:v>1.9014062038404727</c:v>
                </c:pt>
                <c:pt idx="1808">
                  <c:v>1.8505524372230426</c:v>
                </c:pt>
                <c:pt idx="1809">
                  <c:v>1.7221329394387006</c:v>
                </c:pt>
                <c:pt idx="1810">
                  <c:v>1.8095539143279169</c:v>
                </c:pt>
                <c:pt idx="1811">
                  <c:v>1.7880886262924665</c:v>
                </c:pt>
                <c:pt idx="1812">
                  <c:v>1.6777311669128512</c:v>
                </c:pt>
                <c:pt idx="1813">
                  <c:v>1.5983574593796166</c:v>
                </c:pt>
                <c:pt idx="1814">
                  <c:v>1.8492762186115217</c:v>
                </c:pt>
                <c:pt idx="1815">
                  <c:v>2.3554564254062034</c:v>
                </c:pt>
                <c:pt idx="1816">
                  <c:v>2.0147769571639591</c:v>
                </c:pt>
                <c:pt idx="1817">
                  <c:v>1.8379320531757757</c:v>
                </c:pt>
                <c:pt idx="1818">
                  <c:v>1.7505997045790249</c:v>
                </c:pt>
                <c:pt idx="1819">
                  <c:v>1.7428183161004436</c:v>
                </c:pt>
                <c:pt idx="1820">
                  <c:v>1.5983220088626295</c:v>
                </c:pt>
                <c:pt idx="1821">
                  <c:v>1.5746765140324963</c:v>
                </c:pt>
                <c:pt idx="1822">
                  <c:v>1.5251698670605613</c:v>
                </c:pt>
                <c:pt idx="1823">
                  <c:v>1.6682658788774005</c:v>
                </c:pt>
                <c:pt idx="1824">
                  <c:v>1.5961595273264404</c:v>
                </c:pt>
                <c:pt idx="1825">
                  <c:v>1.5456070901033974</c:v>
                </c:pt>
                <c:pt idx="1826">
                  <c:v>1.5134002954209751</c:v>
                </c:pt>
                <c:pt idx="1827">
                  <c:v>1.4289926144756278</c:v>
                </c:pt>
                <c:pt idx="1828">
                  <c:v>1.435231905465288</c:v>
                </c:pt>
                <c:pt idx="1829">
                  <c:v>1.3940206794682424</c:v>
                </c:pt>
                <c:pt idx="1830">
                  <c:v>1.3919468242245201</c:v>
                </c:pt>
                <c:pt idx="1831">
                  <c:v>1.5458020679468247</c:v>
                </c:pt>
                <c:pt idx="1832">
                  <c:v>1.5356277695716398</c:v>
                </c:pt>
                <c:pt idx="1833">
                  <c:v>1.4042481536189071</c:v>
                </c:pt>
                <c:pt idx="1834">
                  <c:v>1.357559822747415</c:v>
                </c:pt>
                <c:pt idx="1835">
                  <c:v>1.3421565731166909</c:v>
                </c:pt>
                <c:pt idx="1836">
                  <c:v>1.3404726735598222</c:v>
                </c:pt>
                <c:pt idx="1837">
                  <c:v>1.3645081240768091</c:v>
                </c:pt>
                <c:pt idx="1838">
                  <c:v>1.3034268833087153</c:v>
                </c:pt>
                <c:pt idx="1839">
                  <c:v>1.3114564254062033</c:v>
                </c:pt>
                <c:pt idx="1840">
                  <c:v>1.3793087149187595</c:v>
                </c:pt>
                <c:pt idx="1841">
                  <c:v>1.4041240768094536</c:v>
                </c:pt>
                <c:pt idx="1842">
                  <c:v>1.3422451994091578</c:v>
                </c:pt>
                <c:pt idx="1843">
                  <c:v>1.2737370753323487</c:v>
                </c:pt>
                <c:pt idx="1844">
                  <c:v>1.2625169867060559</c:v>
                </c:pt>
                <c:pt idx="1845">
                  <c:v>1.2734180206794685</c:v>
                </c:pt>
                <c:pt idx="1846">
                  <c:v>1.2605140324963078</c:v>
                </c:pt>
                <c:pt idx="1847">
                  <c:v>1.341465288035451</c:v>
                </c:pt>
                <c:pt idx="1848">
                  <c:v>1.3558404726735593</c:v>
                </c:pt>
                <c:pt idx="1849">
                  <c:v>1.2834505169867065</c:v>
                </c:pt>
                <c:pt idx="1850">
                  <c:v>1.2473618906942394</c:v>
                </c:pt>
                <c:pt idx="1851">
                  <c:v>1.3353500738552437</c:v>
                </c:pt>
                <c:pt idx="1852">
                  <c:v>1.8273146233382569</c:v>
                </c:pt>
                <c:pt idx="1853">
                  <c:v>1.5703161004431314</c:v>
                </c:pt>
                <c:pt idx="1854">
                  <c:v>1.3887740029542102</c:v>
                </c:pt>
                <c:pt idx="1855">
                  <c:v>1.4127031019202365</c:v>
                </c:pt>
                <c:pt idx="1856">
                  <c:v>1.3847680945347118</c:v>
                </c:pt>
                <c:pt idx="1857">
                  <c:v>1.3153028064992609</c:v>
                </c:pt>
                <c:pt idx="1858">
                  <c:v>1.2577666174298372</c:v>
                </c:pt>
                <c:pt idx="1859">
                  <c:v>1.2475391432791729</c:v>
                </c:pt>
                <c:pt idx="1860">
                  <c:v>1.2440649926144758</c:v>
                </c:pt>
                <c:pt idx="1861">
                  <c:v>1.2438522895125557</c:v>
                </c:pt>
                <c:pt idx="1862">
                  <c:v>1.2424697193500738</c:v>
                </c:pt>
                <c:pt idx="1863">
                  <c:v>1.2211639586410634</c:v>
                </c:pt>
                <c:pt idx="1864">
                  <c:v>1.227864106351551</c:v>
                </c:pt>
                <c:pt idx="1865">
                  <c:v>1.244064992614476</c:v>
                </c:pt>
                <c:pt idx="1866">
                  <c:v>1.1909246676514034</c:v>
                </c:pt>
                <c:pt idx="1867">
                  <c:v>1.1670310192023634</c:v>
                </c:pt>
                <c:pt idx="1868">
                  <c:v>1.2123722304283604</c:v>
                </c:pt>
                <c:pt idx="1869">
                  <c:v>1.1733057607090103</c:v>
                </c:pt>
                <c:pt idx="1870">
                  <c:v>1.1404785819793206</c:v>
                </c:pt>
                <c:pt idx="1871">
                  <c:v>1.182877400295421</c:v>
                </c:pt>
                <c:pt idx="1872">
                  <c:v>1.1735361890694243</c:v>
                </c:pt>
                <c:pt idx="1873">
                  <c:v>1.1707533234859679</c:v>
                </c:pt>
                <c:pt idx="1874">
                  <c:v>1.2176011816838999</c:v>
                </c:pt>
                <c:pt idx="1875">
                  <c:v>1.1995745937961597</c:v>
                </c:pt>
                <c:pt idx="1876">
                  <c:v>1.1851816838995568</c:v>
                </c:pt>
                <c:pt idx="1877">
                  <c:v>1.1688212703101919</c:v>
                </c:pt>
                <c:pt idx="1878">
                  <c:v>1.1085731166912851</c:v>
                </c:pt>
                <c:pt idx="1879">
                  <c:v>1.6056779911373711</c:v>
                </c:pt>
                <c:pt idx="1880">
                  <c:v>1.8372939438700144</c:v>
                </c:pt>
                <c:pt idx="1881">
                  <c:v>1.5370457902511081</c:v>
                </c:pt>
                <c:pt idx="1882">
                  <c:v>1.4722776957163961</c:v>
                </c:pt>
                <c:pt idx="1883">
                  <c:v>1.4793677991137377</c:v>
                </c:pt>
                <c:pt idx="1884">
                  <c:v>1.3693825701624815</c:v>
                </c:pt>
                <c:pt idx="1885">
                  <c:v>1.4829483013293943</c:v>
                </c:pt>
                <c:pt idx="1886">
                  <c:v>1.5960354505169867</c:v>
                </c:pt>
                <c:pt idx="1887">
                  <c:v>1.4707533234859678</c:v>
                </c:pt>
                <c:pt idx="1888">
                  <c:v>1.6744874446085678</c:v>
                </c:pt>
                <c:pt idx="1889">
                  <c:v>1.6157991137370749</c:v>
                </c:pt>
                <c:pt idx="1890">
                  <c:v>1.5065406203840472</c:v>
                </c:pt>
                <c:pt idx="1891">
                  <c:v>1.4668005908419504</c:v>
                </c:pt>
                <c:pt idx="1892">
                  <c:v>1.6495302806499261</c:v>
                </c:pt>
                <c:pt idx="1893">
                  <c:v>1.620567208271787</c:v>
                </c:pt>
                <c:pt idx="1894">
                  <c:v>2.0552968980797641</c:v>
                </c:pt>
                <c:pt idx="1895">
                  <c:v>1.7878581979320529</c:v>
                </c:pt>
                <c:pt idx="1896">
                  <c:v>1.6572584933530281</c:v>
                </c:pt>
                <c:pt idx="1897">
                  <c:v>1.5351137370753325</c:v>
                </c:pt>
                <c:pt idx="1898">
                  <c:v>1.5045199409158052</c:v>
                </c:pt>
                <c:pt idx="1899">
                  <c:v>1.4442895125553914</c:v>
                </c:pt>
                <c:pt idx="1900">
                  <c:v>1.4353205317577553</c:v>
                </c:pt>
                <c:pt idx="1901">
                  <c:v>1.5396159527326443</c:v>
                </c:pt>
                <c:pt idx="1902">
                  <c:v>1.7632378138847857</c:v>
                </c:pt>
                <c:pt idx="1903">
                  <c:v>3.0455184638109301</c:v>
                </c:pt>
                <c:pt idx="1904">
                  <c:v>3.5610930576070903</c:v>
                </c:pt>
                <c:pt idx="1905">
                  <c:v>2.8212230428360425</c:v>
                </c:pt>
                <c:pt idx="1906">
                  <c:v>2.4409276218611518</c:v>
                </c:pt>
                <c:pt idx="1907">
                  <c:v>2.23701624815362</c:v>
                </c:pt>
                <c:pt idx="1908">
                  <c:v>2.0257134416543576</c:v>
                </c:pt>
                <c:pt idx="1909">
                  <c:v>1.8725849335302802</c:v>
                </c:pt>
                <c:pt idx="1910">
                  <c:v>1.779917282127031</c:v>
                </c:pt>
                <c:pt idx="1911">
                  <c:v>1.6371757754800587</c:v>
                </c:pt>
                <c:pt idx="1912">
                  <c:v>1.6481831610044311</c:v>
                </c:pt>
                <c:pt idx="1913">
                  <c:v>1.6407917282127034</c:v>
                </c:pt>
                <c:pt idx="1914">
                  <c:v>1.6561772525849341</c:v>
                </c:pt>
                <c:pt idx="1915">
                  <c:v>1.6571875923190549</c:v>
                </c:pt>
                <c:pt idx="1916">
                  <c:v>1.8360709010339735</c:v>
                </c:pt>
                <c:pt idx="1917">
                  <c:v>1.9987355982274746</c:v>
                </c:pt>
                <c:pt idx="1918">
                  <c:v>2.1211107828655837</c:v>
                </c:pt>
                <c:pt idx="1919">
                  <c:v>2.6722776957163963</c:v>
                </c:pt>
                <c:pt idx="1920">
                  <c:v>2.6269719350073859</c:v>
                </c:pt>
                <c:pt idx="1921">
                  <c:v>2.7030664697193507</c:v>
                </c:pt>
                <c:pt idx="1922">
                  <c:v>3.1569748892171328</c:v>
                </c:pt>
                <c:pt idx="1923">
                  <c:v>2.8259734121122611</c:v>
                </c:pt>
                <c:pt idx="1924">
                  <c:v>2.384437223042835</c:v>
                </c:pt>
                <c:pt idx="1925">
                  <c:v>2.1869246676514034</c:v>
                </c:pt>
                <c:pt idx="1926">
                  <c:v>2.4021270310192016</c:v>
                </c:pt>
                <c:pt idx="1927">
                  <c:v>2.221719350073855</c:v>
                </c:pt>
                <c:pt idx="1928">
                  <c:v>2.6181093057607083</c:v>
                </c:pt>
                <c:pt idx="1929">
                  <c:v>3.813677991137371</c:v>
                </c:pt>
                <c:pt idx="1930">
                  <c:v>5.2378316100443136</c:v>
                </c:pt>
                <c:pt idx="1931">
                  <c:v>4.2314800590841957</c:v>
                </c:pt>
                <c:pt idx="1932">
                  <c:v>3.5451048744460851</c:v>
                </c:pt>
                <c:pt idx="1933">
                  <c:v>3.1051816838995565</c:v>
                </c:pt>
                <c:pt idx="1934">
                  <c:v>2.8270369276218608</c:v>
                </c:pt>
                <c:pt idx="1935">
                  <c:v>2.8761004431314627</c:v>
                </c:pt>
                <c:pt idx="1936">
                  <c:v>4.720360413589364</c:v>
                </c:pt>
                <c:pt idx="1937">
                  <c:v>3.4188124076809454</c:v>
                </c:pt>
                <c:pt idx="1938">
                  <c:v>2.9197400295420968</c:v>
                </c:pt>
                <c:pt idx="1939">
                  <c:v>2.6603131462333822</c:v>
                </c:pt>
                <c:pt idx="1940">
                  <c:v>2.4543101920236325</c:v>
                </c:pt>
                <c:pt idx="1941">
                  <c:v>2.3029719350073843</c:v>
                </c:pt>
                <c:pt idx="1942">
                  <c:v>2.186871491875924</c:v>
                </c:pt>
                <c:pt idx="1943">
                  <c:v>2.0717813884785823</c:v>
                </c:pt>
                <c:pt idx="1944">
                  <c:v>1.9805849335302805</c:v>
                </c:pt>
                <c:pt idx="1945">
                  <c:v>1.8851521418020682</c:v>
                </c:pt>
                <c:pt idx="1946">
                  <c:v>1.7703279172821267</c:v>
                </c:pt>
                <c:pt idx="1947">
                  <c:v>1.6896425406203837</c:v>
                </c:pt>
                <c:pt idx="1948">
                  <c:v>1.5954682422452</c:v>
                </c:pt>
                <c:pt idx="1949">
                  <c:v>1.5442954209748894</c:v>
                </c:pt>
                <c:pt idx="1950">
                  <c:v>1.5634387001477108</c:v>
                </c:pt>
                <c:pt idx="1951">
                  <c:v>1.3507533234859672</c:v>
                </c:pt>
                <c:pt idx="1952">
                  <c:v>1.2788242245199408</c:v>
                </c:pt>
                <c:pt idx="1953">
                  <c:v>1.2203485967503693</c:v>
                </c:pt>
                <c:pt idx="1954">
                  <c:v>1.1419143279172821</c:v>
                </c:pt>
                <c:pt idx="1955">
                  <c:v>1.1357636632200885</c:v>
                </c:pt>
                <c:pt idx="1956">
                  <c:v>1.0714209748892172</c:v>
                </c:pt>
                <c:pt idx="1957">
                  <c:v>1.1567858197932053</c:v>
                </c:pt>
                <c:pt idx="1958">
                  <c:v>1.5366381093057606</c:v>
                </c:pt>
                <c:pt idx="1959">
                  <c:v>1.1023161004431314</c:v>
                </c:pt>
                <c:pt idx="1960">
                  <c:v>1.0492289512555391</c:v>
                </c:pt>
                <c:pt idx="1961">
                  <c:v>1.356141802067947</c:v>
                </c:pt>
                <c:pt idx="1962">
                  <c:v>1.1806085672082718</c:v>
                </c:pt>
                <c:pt idx="1963">
                  <c:v>1.1220620384047268</c:v>
                </c:pt>
                <c:pt idx="1964">
                  <c:v>2.0657548005908422</c:v>
                </c:pt>
                <c:pt idx="1965">
                  <c:v>1.4845967503692763</c:v>
                </c:pt>
                <c:pt idx="1966">
                  <c:v>1.4732880354505167</c:v>
                </c:pt>
                <c:pt idx="1967">
                  <c:v>1.2743220088626297</c:v>
                </c:pt>
                <c:pt idx="1968">
                  <c:v>1.2301506646971938</c:v>
                </c:pt>
                <c:pt idx="1969">
                  <c:v>1.1575302806499259</c:v>
                </c:pt>
                <c:pt idx="1970">
                  <c:v>1.1638581979320533</c:v>
                </c:pt>
                <c:pt idx="1971">
                  <c:v>1.1234977843426881</c:v>
                </c:pt>
                <c:pt idx="1972">
                  <c:v>1.0572584933530278</c:v>
                </c:pt>
                <c:pt idx="1973">
                  <c:v>1.0371580502215656</c:v>
                </c:pt>
                <c:pt idx="1974">
                  <c:v>1.0705169867060562</c:v>
                </c:pt>
                <c:pt idx="1975">
                  <c:v>1.1096011816838998</c:v>
                </c:pt>
                <c:pt idx="1976">
                  <c:v>1.0791491875923189</c:v>
                </c:pt>
                <c:pt idx="1977">
                  <c:v>0.95966322008862626</c:v>
                </c:pt>
                <c:pt idx="1978">
                  <c:v>0.98838404726735585</c:v>
                </c:pt>
                <c:pt idx="1979">
                  <c:v>1.6284549483013298</c:v>
                </c:pt>
                <c:pt idx="1980">
                  <c:v>1.3266292466765146</c:v>
                </c:pt>
                <c:pt idx="1981">
                  <c:v>1.4329276218611522</c:v>
                </c:pt>
                <c:pt idx="1982">
                  <c:v>3.6704756277695707</c:v>
                </c:pt>
                <c:pt idx="1983">
                  <c:v>1.9273028064992617</c:v>
                </c:pt>
                <c:pt idx="1984">
                  <c:v>1.4673323485967504</c:v>
                </c:pt>
                <c:pt idx="1985">
                  <c:v>2.0777016248153619</c:v>
                </c:pt>
                <c:pt idx="1986">
                  <c:v>1.6468537666174297</c:v>
                </c:pt>
                <c:pt idx="1987">
                  <c:v>1.3276750369276218</c:v>
                </c:pt>
                <c:pt idx="1988">
                  <c:v>1.642192023633678</c:v>
                </c:pt>
                <c:pt idx="1989">
                  <c:v>1.3372821270310191</c:v>
                </c:pt>
                <c:pt idx="1990">
                  <c:v>1.2371521418020679</c:v>
                </c:pt>
                <c:pt idx="1991">
                  <c:v>1.3007326440177254</c:v>
                </c:pt>
                <c:pt idx="1992">
                  <c:v>1.5788419497784349</c:v>
                </c:pt>
                <c:pt idx="1993">
                  <c:v>1.7152378138847857</c:v>
                </c:pt>
                <c:pt idx="1994">
                  <c:v>2.5891639586410635</c:v>
                </c:pt>
                <c:pt idx="1995">
                  <c:v>2.5304579025110785</c:v>
                </c:pt>
                <c:pt idx="1996">
                  <c:v>3.0011698670605615</c:v>
                </c:pt>
                <c:pt idx="1997">
                  <c:v>3.9699084194977838</c:v>
                </c:pt>
                <c:pt idx="1998">
                  <c:v>4.2521477104874448</c:v>
                </c:pt>
                <c:pt idx="1999">
                  <c:v>4.0948537666174296</c:v>
                </c:pt>
                <c:pt idx="2000">
                  <c:v>3.7398168389955684</c:v>
                </c:pt>
                <c:pt idx="2001">
                  <c:v>2.6743161004431308</c:v>
                </c:pt>
                <c:pt idx="2002">
                  <c:v>2.5091521418020677</c:v>
                </c:pt>
                <c:pt idx="2003">
                  <c:v>3.0657607090103407</c:v>
                </c:pt>
                <c:pt idx="2004">
                  <c:v>2.3905878877400291</c:v>
                </c:pt>
                <c:pt idx="2005">
                  <c:v>1.9805672082717876</c:v>
                </c:pt>
                <c:pt idx="2006">
                  <c:v>1.8236277695716399</c:v>
                </c:pt>
                <c:pt idx="2007">
                  <c:v>2.8813471196454934</c:v>
                </c:pt>
                <c:pt idx="2008">
                  <c:v>3.0156514032496307</c:v>
                </c:pt>
                <c:pt idx="2009">
                  <c:v>2.5619556868537665</c:v>
                </c:pt>
                <c:pt idx="2010">
                  <c:v>2.49647858197932</c:v>
                </c:pt>
                <c:pt idx="2011">
                  <c:v>2.3724903988183157</c:v>
                </c:pt>
                <c:pt idx="2012">
                  <c:v>2.2065465288035448</c:v>
                </c:pt>
                <c:pt idx="2013">
                  <c:v>2.2215420974889217</c:v>
                </c:pt>
                <c:pt idx="2014">
                  <c:v>2.2487503692762183</c:v>
                </c:pt>
                <c:pt idx="2015">
                  <c:v>2.4340502215657307</c:v>
                </c:pt>
                <c:pt idx="2016">
                  <c:v>2.9618906942392913</c:v>
                </c:pt>
                <c:pt idx="2017">
                  <c:v>2.3444313146233373</c:v>
                </c:pt>
                <c:pt idx="2018">
                  <c:v>2.0446617429837524</c:v>
                </c:pt>
                <c:pt idx="2019">
                  <c:v>1.886924667651404</c:v>
                </c:pt>
                <c:pt idx="2020">
                  <c:v>1.7086794682422455</c:v>
                </c:pt>
                <c:pt idx="2021">
                  <c:v>1.5708301329394387</c:v>
                </c:pt>
                <c:pt idx="2022">
                  <c:v>3.1133530280649926</c:v>
                </c:pt>
                <c:pt idx="2023">
                  <c:v>4.122310192023634</c:v>
                </c:pt>
                <c:pt idx="2024">
                  <c:v>3.5937429837518469</c:v>
                </c:pt>
                <c:pt idx="2025">
                  <c:v>2.889837518463811</c:v>
                </c:pt>
                <c:pt idx="2026">
                  <c:v>2.4003722304283595</c:v>
                </c:pt>
                <c:pt idx="2027">
                  <c:v>2.1015420974889225</c:v>
                </c:pt>
                <c:pt idx="2028">
                  <c:v>1.876555391432791</c:v>
                </c:pt>
                <c:pt idx="2029">
                  <c:v>2.2570280649926144</c:v>
                </c:pt>
                <c:pt idx="2030">
                  <c:v>1.9872319054652887</c:v>
                </c:pt>
                <c:pt idx="2031">
                  <c:v>1.7182688330871496</c:v>
                </c:pt>
                <c:pt idx="2032">
                  <c:v>1.5871019202363363</c:v>
                </c:pt>
                <c:pt idx="2033">
                  <c:v>1.4786587887740028</c:v>
                </c:pt>
                <c:pt idx="2034">
                  <c:v>1.7339556868537673</c:v>
                </c:pt>
                <c:pt idx="2035">
                  <c:v>1.6589069423929097</c:v>
                </c:pt>
                <c:pt idx="2036">
                  <c:v>2.0502983751846382</c:v>
                </c:pt>
                <c:pt idx="2037">
                  <c:v>1.5556927621861152</c:v>
                </c:pt>
                <c:pt idx="2038">
                  <c:v>1.47266765140325</c:v>
                </c:pt>
                <c:pt idx="2039">
                  <c:v>2.4695184638109309</c:v>
                </c:pt>
                <c:pt idx="2040">
                  <c:v>2.6277518463810923</c:v>
                </c:pt>
                <c:pt idx="2041">
                  <c:v>1.8822629246676525</c:v>
                </c:pt>
                <c:pt idx="2042">
                  <c:v>2.1849571639586407</c:v>
                </c:pt>
                <c:pt idx="2043">
                  <c:v>2.1965317577548005</c:v>
                </c:pt>
                <c:pt idx="2044">
                  <c:v>2.0773648449039888</c:v>
                </c:pt>
                <c:pt idx="2045">
                  <c:v>1.5470782865583457</c:v>
                </c:pt>
                <c:pt idx="2046">
                  <c:v>1.3832437223042833</c:v>
                </c:pt>
                <c:pt idx="2047">
                  <c:v>1.36784047267356</c:v>
                </c:pt>
                <c:pt idx="2048">
                  <c:v>1.3545997045790252</c:v>
                </c:pt>
                <c:pt idx="2049">
                  <c:v>1.3714741506646972</c:v>
                </c:pt>
                <c:pt idx="2050">
                  <c:v>1.4216720827178735</c:v>
                </c:pt>
                <c:pt idx="2051">
                  <c:v>1.5456779911373704</c:v>
                </c:pt>
                <c:pt idx="2052">
                  <c:v>1.4004903988183162</c:v>
                </c:pt>
                <c:pt idx="2053">
                  <c:v>1.3241654357459383</c:v>
                </c:pt>
                <c:pt idx="2054">
                  <c:v>2.4410871491875925</c:v>
                </c:pt>
                <c:pt idx="2055">
                  <c:v>2.3768330871491874</c:v>
                </c:pt>
                <c:pt idx="2056">
                  <c:v>1.6221093057607092</c:v>
                </c:pt>
                <c:pt idx="2057">
                  <c:v>1.5458729689807973</c:v>
                </c:pt>
                <c:pt idx="2058">
                  <c:v>1.4952850812407683</c:v>
                </c:pt>
                <c:pt idx="2059">
                  <c:v>1.4130044313146233</c:v>
                </c:pt>
                <c:pt idx="2060">
                  <c:v>1.3910605612998528</c:v>
                </c:pt>
                <c:pt idx="2061">
                  <c:v>1.4352850812407683</c:v>
                </c:pt>
                <c:pt idx="2062">
                  <c:v>1.344549483013294</c:v>
                </c:pt>
                <c:pt idx="2063">
                  <c:v>1.6097370753323492</c:v>
                </c:pt>
                <c:pt idx="2064">
                  <c:v>1.6615480059084198</c:v>
                </c:pt>
                <c:pt idx="2065">
                  <c:v>1.6022747415066469</c:v>
                </c:pt>
                <c:pt idx="2066">
                  <c:v>4.8850457902511097</c:v>
                </c:pt>
                <c:pt idx="2067">
                  <c:v>5.0477459379615954</c:v>
                </c:pt>
                <c:pt idx="2068">
                  <c:v>5.2846440177252578</c:v>
                </c:pt>
                <c:pt idx="2069">
                  <c:v>3.6593618906942398</c:v>
                </c:pt>
                <c:pt idx="2070">
                  <c:v>3.373311669128507</c:v>
                </c:pt>
                <c:pt idx="2071">
                  <c:v>2.8522776957163956</c:v>
                </c:pt>
                <c:pt idx="2072">
                  <c:v>2.841394387001476</c:v>
                </c:pt>
                <c:pt idx="2073">
                  <c:v>2.3725081240768096</c:v>
                </c:pt>
                <c:pt idx="2074">
                  <c:v>2.5487503692762177</c:v>
                </c:pt>
                <c:pt idx="2075">
                  <c:v>3.0920472673559818</c:v>
                </c:pt>
                <c:pt idx="2076">
                  <c:v>4.8038641063515515</c:v>
                </c:pt>
                <c:pt idx="2077">
                  <c:v>18.818038404726735</c:v>
                </c:pt>
                <c:pt idx="2078">
                  <c:v>10.44391728212703</c:v>
                </c:pt>
                <c:pt idx="2079">
                  <c:v>6.5436336779911377</c:v>
                </c:pt>
                <c:pt idx="2080">
                  <c:v>4.675639586410635</c:v>
                </c:pt>
                <c:pt idx="2081">
                  <c:v>3.8624047267355985</c:v>
                </c:pt>
                <c:pt idx="2082">
                  <c:v>3.3460856720827175</c:v>
                </c:pt>
                <c:pt idx="2083">
                  <c:v>3.0230428360413582</c:v>
                </c:pt>
                <c:pt idx="2084">
                  <c:v>2.7455184638109293</c:v>
                </c:pt>
                <c:pt idx="2085">
                  <c:v>2.7918345642540623</c:v>
                </c:pt>
                <c:pt idx="2086">
                  <c:v>3.9120531757754802</c:v>
                </c:pt>
                <c:pt idx="2087">
                  <c:v>3.0522363367799108</c:v>
                </c:pt>
                <c:pt idx="2088">
                  <c:v>2.7008153618906943</c:v>
                </c:pt>
                <c:pt idx="2089">
                  <c:v>2.5066883308714911</c:v>
                </c:pt>
                <c:pt idx="2090">
                  <c:v>2.3669069423929092</c:v>
                </c:pt>
                <c:pt idx="2091">
                  <c:v>2.241447562776957</c:v>
                </c:pt>
                <c:pt idx="2092">
                  <c:v>2.2254239290989664</c:v>
                </c:pt>
                <c:pt idx="2093">
                  <c:v>4.808738552437223</c:v>
                </c:pt>
                <c:pt idx="2094">
                  <c:v>3.7986646971935012</c:v>
                </c:pt>
                <c:pt idx="2095">
                  <c:v>3.0868714918759221</c:v>
                </c:pt>
                <c:pt idx="2096">
                  <c:v>2.7578729689807968</c:v>
                </c:pt>
                <c:pt idx="2097">
                  <c:v>2.5300679468242242</c:v>
                </c:pt>
                <c:pt idx="2098">
                  <c:v>2.360064992614475</c:v>
                </c:pt>
                <c:pt idx="2099">
                  <c:v>2.2435923190546521</c:v>
                </c:pt>
                <c:pt idx="2100">
                  <c:v>3.0725849335302802</c:v>
                </c:pt>
                <c:pt idx="2101">
                  <c:v>2.4946528803545047</c:v>
                </c:pt>
                <c:pt idx="2102">
                  <c:v>2.2285967503692756</c:v>
                </c:pt>
                <c:pt idx="2103">
                  <c:v>2.1261979320531754</c:v>
                </c:pt>
                <c:pt idx="2104">
                  <c:v>2.0572821270310193</c:v>
                </c:pt>
                <c:pt idx="2105">
                  <c:v>1.9935066469719358</c:v>
                </c:pt>
                <c:pt idx="2106">
                  <c:v>1.9286853766617424</c:v>
                </c:pt>
                <c:pt idx="2107">
                  <c:v>1.8866056129985218</c:v>
                </c:pt>
                <c:pt idx="2108">
                  <c:v>1.8275273264401768</c:v>
                </c:pt>
                <c:pt idx="2109">
                  <c:v>2.0091935007385526</c:v>
                </c:pt>
                <c:pt idx="2110">
                  <c:v>1.8534593796159526</c:v>
                </c:pt>
                <c:pt idx="2111">
                  <c:v>1.7692998522895127</c:v>
                </c:pt>
                <c:pt idx="2112">
                  <c:v>1.7389187592319055</c:v>
                </c:pt>
                <c:pt idx="2113">
                  <c:v>1.7082895125553905</c:v>
                </c:pt>
                <c:pt idx="2114">
                  <c:v>1.6894652880354497</c:v>
                </c:pt>
                <c:pt idx="2115">
                  <c:v>1.6558936484490394</c:v>
                </c:pt>
                <c:pt idx="2116">
                  <c:v>1.6429187592319052</c:v>
                </c:pt>
                <c:pt idx="2117">
                  <c:v>1.6152850812407686</c:v>
                </c:pt>
                <c:pt idx="2118">
                  <c:v>1.5936248153618899</c:v>
                </c:pt>
                <c:pt idx="2119">
                  <c:v>1.5842658788773998</c:v>
                </c:pt>
                <c:pt idx="2120">
                  <c:v>1.565867060561299</c:v>
                </c:pt>
                <c:pt idx="2121">
                  <c:v>1.5460679468242242</c:v>
                </c:pt>
                <c:pt idx="2122">
                  <c:v>1.5245849335302799</c:v>
                </c:pt>
                <c:pt idx="2123">
                  <c:v>1.4770280649926142</c:v>
                </c:pt>
                <c:pt idx="2124">
                  <c:v>1.5318522895125548</c:v>
                </c:pt>
                <c:pt idx="2125">
                  <c:v>1.4492703101920239</c:v>
                </c:pt>
                <c:pt idx="2126">
                  <c:v>1.5097134416543572</c:v>
                </c:pt>
                <c:pt idx="2127">
                  <c:v>1.5580147710487442</c:v>
                </c:pt>
                <c:pt idx="2128">
                  <c:v>1.4646026587887744</c:v>
                </c:pt>
                <c:pt idx="2129">
                  <c:v>1.4436336779911378</c:v>
                </c:pt>
                <c:pt idx="2130">
                  <c:v>1.4297902511078293</c:v>
                </c:pt>
                <c:pt idx="2131">
                  <c:v>1.6547769571639583</c:v>
                </c:pt>
                <c:pt idx="2132">
                  <c:v>1.7230014771048738</c:v>
                </c:pt>
                <c:pt idx="2133">
                  <c:v>1.4575834564254067</c:v>
                </c:pt>
                <c:pt idx="2134">
                  <c:v>1.4282658788774003</c:v>
                </c:pt>
                <c:pt idx="2135">
                  <c:v>1.4144401772525852</c:v>
                </c:pt>
                <c:pt idx="2136">
                  <c:v>1.3955627769571644</c:v>
                </c:pt>
                <c:pt idx="2137">
                  <c:v>1.4752200886262921</c:v>
                </c:pt>
                <c:pt idx="2138">
                  <c:v>1.5480531757754794</c:v>
                </c:pt>
                <c:pt idx="2139">
                  <c:v>1.6382570162481531</c:v>
                </c:pt>
                <c:pt idx="2140">
                  <c:v>1.4927326440177251</c:v>
                </c:pt>
                <c:pt idx="2141">
                  <c:v>1.4653471196454946</c:v>
                </c:pt>
                <c:pt idx="2142">
                  <c:v>1.3870192023633681</c:v>
                </c:pt>
                <c:pt idx="2143">
                  <c:v>1.5954859675036925</c:v>
                </c:pt>
                <c:pt idx="2144">
                  <c:v>2.7923485967503683</c:v>
                </c:pt>
                <c:pt idx="2145">
                  <c:v>2.0495361890694239</c:v>
                </c:pt>
                <c:pt idx="2146">
                  <c:v>1.7502451994091586</c:v>
                </c:pt>
                <c:pt idx="2147">
                  <c:v>2.652726735598228</c:v>
                </c:pt>
                <c:pt idx="2148">
                  <c:v>4.7162304283604142</c:v>
                </c:pt>
                <c:pt idx="2149">
                  <c:v>2.9428005908419497</c:v>
                </c:pt>
                <c:pt idx="2150">
                  <c:v>2.3833028064992603</c:v>
                </c:pt>
                <c:pt idx="2151">
                  <c:v>2.0971285081240767</c:v>
                </c:pt>
                <c:pt idx="2152">
                  <c:v>1.9651462333825696</c:v>
                </c:pt>
                <c:pt idx="2153">
                  <c:v>1.8707592319054642</c:v>
                </c:pt>
                <c:pt idx="2154">
                  <c:v>1.8345110782865581</c:v>
                </c:pt>
                <c:pt idx="2155">
                  <c:v>2.5963426883308722</c:v>
                </c:pt>
                <c:pt idx="2156">
                  <c:v>2.2998700147710482</c:v>
                </c:pt>
                <c:pt idx="2157">
                  <c:v>2.0325553914327927</c:v>
                </c:pt>
                <c:pt idx="2158">
                  <c:v>1.9267178729689802</c:v>
                </c:pt>
                <c:pt idx="2159">
                  <c:v>1.8628537666174285</c:v>
                </c:pt>
                <c:pt idx="2160">
                  <c:v>1.8099970457902517</c:v>
                </c:pt>
                <c:pt idx="2161">
                  <c:v>1.7291521418020679</c:v>
                </c:pt>
                <c:pt idx="2162">
                  <c:v>1.7234623338257016</c:v>
                </c:pt>
                <c:pt idx="2163">
                  <c:v>1.6563367799113733</c:v>
                </c:pt>
                <c:pt idx="2164">
                  <c:v>1.6189719350073861</c:v>
                </c:pt>
                <c:pt idx="2165">
                  <c:v>1.5659025110782858</c:v>
                </c:pt>
                <c:pt idx="2166">
                  <c:v>1.5603899556868528</c:v>
                </c:pt>
                <c:pt idx="2167">
                  <c:v>1.5299911373707529</c:v>
                </c:pt>
                <c:pt idx="2168">
                  <c:v>1.4840649926144756</c:v>
                </c:pt>
                <c:pt idx="2169">
                  <c:v>1.5497548005908421</c:v>
                </c:pt>
                <c:pt idx="2170">
                  <c:v>2.2608389955686854</c:v>
                </c:pt>
                <c:pt idx="2171">
                  <c:v>2.010203840472673</c:v>
                </c:pt>
                <c:pt idx="2172">
                  <c:v>1.792431314623339</c:v>
                </c:pt>
                <c:pt idx="2173">
                  <c:v>1.7292053175775475</c:v>
                </c:pt>
                <c:pt idx="2174">
                  <c:v>1.6726440177252579</c:v>
                </c:pt>
                <c:pt idx="2175">
                  <c:v>1.6800886262924661</c:v>
                </c:pt>
                <c:pt idx="2176">
                  <c:v>1.6392496307237816</c:v>
                </c:pt>
                <c:pt idx="2177">
                  <c:v>1.5714859675036916</c:v>
                </c:pt>
                <c:pt idx="2178">
                  <c:v>1.529955686853766</c:v>
                </c:pt>
                <c:pt idx="2179">
                  <c:v>1.4872909896602657</c:v>
                </c:pt>
                <c:pt idx="2180">
                  <c:v>1.5139143279172818</c:v>
                </c:pt>
                <c:pt idx="2181">
                  <c:v>1.5264283604135889</c:v>
                </c:pt>
                <c:pt idx="2182">
                  <c:v>1.4784638109305757</c:v>
                </c:pt>
                <c:pt idx="2183">
                  <c:v>1.5460679468242242</c:v>
                </c:pt>
                <c:pt idx="2184">
                  <c:v>1.5067887740029537</c:v>
                </c:pt>
                <c:pt idx="2185">
                  <c:v>1.4505819793205317</c:v>
                </c:pt>
                <c:pt idx="2186">
                  <c:v>1.4331935007385532</c:v>
                </c:pt>
                <c:pt idx="2187">
                  <c:v>1.388579025110783</c:v>
                </c:pt>
                <c:pt idx="2188">
                  <c:v>1.3885258493353034</c:v>
                </c:pt>
                <c:pt idx="2189">
                  <c:v>1.3528271787296895</c:v>
                </c:pt>
                <c:pt idx="2190">
                  <c:v>1.3642422451994092</c:v>
                </c:pt>
                <c:pt idx="2191">
                  <c:v>1.3558050221565736</c:v>
                </c:pt>
                <c:pt idx="2192">
                  <c:v>1.3273737075332352</c:v>
                </c:pt>
                <c:pt idx="2193">
                  <c:v>1.3468537666174301</c:v>
                </c:pt>
                <c:pt idx="2194">
                  <c:v>1.3343929098966032</c:v>
                </c:pt>
                <c:pt idx="2195">
                  <c:v>1.3308833087149192</c:v>
                </c:pt>
                <c:pt idx="2196">
                  <c:v>1.3256189069423931</c:v>
                </c:pt>
                <c:pt idx="2197">
                  <c:v>1.3098257016248156</c:v>
                </c:pt>
                <c:pt idx="2198">
                  <c:v>1.2923485967503694</c:v>
                </c:pt>
                <c:pt idx="2199">
                  <c:v>1.2837518463810935</c:v>
                </c:pt>
                <c:pt idx="2200">
                  <c:v>1.2596809453471198</c:v>
                </c:pt>
                <c:pt idx="2201">
                  <c:v>1.2545406203840477</c:v>
                </c:pt>
                <c:pt idx="2202">
                  <c:v>1.2562776957163959</c:v>
                </c:pt>
                <c:pt idx="2203">
                  <c:v>1.2238936484490393</c:v>
                </c:pt>
                <c:pt idx="2204">
                  <c:v>1.228998522895125</c:v>
                </c:pt>
                <c:pt idx="2205">
                  <c:v>1.2221920236336774</c:v>
                </c:pt>
                <c:pt idx="2206">
                  <c:v>1.2053530280649918</c:v>
                </c:pt>
                <c:pt idx="2207">
                  <c:v>1.1921122599704579</c:v>
                </c:pt>
                <c:pt idx="2208">
                  <c:v>1.333134416543575</c:v>
                </c:pt>
                <c:pt idx="2209">
                  <c:v>1.3098257016248154</c:v>
                </c:pt>
                <c:pt idx="2210">
                  <c:v>1.2579615952732648</c:v>
                </c:pt>
                <c:pt idx="2211">
                  <c:v>1.225719350073855</c:v>
                </c:pt>
                <c:pt idx="2212">
                  <c:v>1.239208271787297</c:v>
                </c:pt>
                <c:pt idx="2213">
                  <c:v>1.2020561299852286</c:v>
                </c:pt>
                <c:pt idx="2214">
                  <c:v>1.1821861152141804</c:v>
                </c:pt>
                <c:pt idx="2215">
                  <c:v>1.1491107828655831</c:v>
                </c:pt>
                <c:pt idx="2216">
                  <c:v>1.1689453471196449</c:v>
                </c:pt>
                <c:pt idx="2217">
                  <c:v>1.2124963072378139</c:v>
                </c:pt>
                <c:pt idx="2218">
                  <c:v>1.2447740029542098</c:v>
                </c:pt>
                <c:pt idx="2219">
                  <c:v>1.6700561299852288</c:v>
                </c:pt>
                <c:pt idx="2220">
                  <c:v>2.2996573116691277</c:v>
                </c:pt>
                <c:pt idx="2221">
                  <c:v>1.7001890694239297</c:v>
                </c:pt>
                <c:pt idx="2222">
                  <c:v>1.5288035450516988</c:v>
                </c:pt>
                <c:pt idx="2223">
                  <c:v>1.4225583456425408</c:v>
                </c:pt>
                <c:pt idx="2224">
                  <c:v>1.3577016248153619</c:v>
                </c:pt>
                <c:pt idx="2225">
                  <c:v>1.3116159527326443</c:v>
                </c:pt>
                <c:pt idx="2226">
                  <c:v>1.3344992614475633</c:v>
                </c:pt>
                <c:pt idx="2227">
                  <c:v>1.3256189069423931</c:v>
                </c:pt>
                <c:pt idx="2228">
                  <c:v>1.3010871491875924</c:v>
                </c:pt>
                <c:pt idx="2229">
                  <c:v>1.2632791728212707</c:v>
                </c:pt>
                <c:pt idx="2230">
                  <c:v>1.3153737075332348</c:v>
                </c:pt>
                <c:pt idx="2231">
                  <c:v>1.2682776957163961</c:v>
                </c:pt>
                <c:pt idx="2232">
                  <c:v>1.2375952732644018</c:v>
                </c:pt>
                <c:pt idx="2233">
                  <c:v>1.2789837518463816</c:v>
                </c:pt>
                <c:pt idx="2234">
                  <c:v>1.4860502215657314</c:v>
                </c:pt>
                <c:pt idx="2235">
                  <c:v>6.6077813884785819</c:v>
                </c:pt>
                <c:pt idx="2236">
                  <c:v>4.8580147710487429</c:v>
                </c:pt>
                <c:pt idx="2237">
                  <c:v>3.0715745937961589</c:v>
                </c:pt>
                <c:pt idx="2238">
                  <c:v>2.4851698670605615</c:v>
                </c:pt>
                <c:pt idx="2239">
                  <c:v>2.1292998522895132</c:v>
                </c:pt>
                <c:pt idx="2240">
                  <c:v>1.9796632200886257</c:v>
                </c:pt>
                <c:pt idx="2241">
                  <c:v>2.0617311669128506</c:v>
                </c:pt>
                <c:pt idx="2242">
                  <c:v>3.2185878877400298</c:v>
                </c:pt>
                <c:pt idx="2243">
                  <c:v>2.4464933530280648</c:v>
                </c:pt>
                <c:pt idx="2244">
                  <c:v>2.2053589364844908</c:v>
                </c:pt>
                <c:pt idx="2245">
                  <c:v>2.0799527326440179</c:v>
                </c:pt>
                <c:pt idx="2246">
                  <c:v>1.9201949778434271</c:v>
                </c:pt>
                <c:pt idx="2247">
                  <c:v>1.8472909896602661</c:v>
                </c:pt>
                <c:pt idx="2248">
                  <c:v>1.7700974889217145</c:v>
                </c:pt>
                <c:pt idx="2249">
                  <c:v>1.7377134416543583</c:v>
                </c:pt>
                <c:pt idx="2250">
                  <c:v>1.7604372230428358</c:v>
                </c:pt>
                <c:pt idx="2251">
                  <c:v>1.7277341211226005</c:v>
                </c:pt>
                <c:pt idx="2252">
                  <c:v>1.6015480059084195</c:v>
                </c:pt>
                <c:pt idx="2253">
                  <c:v>1.5878995568685375</c:v>
                </c:pt>
                <c:pt idx="2254">
                  <c:v>1.4776484490398822</c:v>
                </c:pt>
                <c:pt idx="2255">
                  <c:v>1.4948419497784347</c:v>
                </c:pt>
                <c:pt idx="2256">
                  <c:v>1.5344579025110778</c:v>
                </c:pt>
                <c:pt idx="2257">
                  <c:v>1.5982511078286561</c:v>
                </c:pt>
                <c:pt idx="2258">
                  <c:v>1.6603781388478587</c:v>
                </c:pt>
                <c:pt idx="2259">
                  <c:v>1.9938611521418019</c:v>
                </c:pt>
                <c:pt idx="2260">
                  <c:v>2.2479527326440181</c:v>
                </c:pt>
                <c:pt idx="2261">
                  <c:v>2.0123308714918759</c:v>
                </c:pt>
                <c:pt idx="2262">
                  <c:v>1.9892880354505176</c:v>
                </c:pt>
                <c:pt idx="2263">
                  <c:v>1.7985642540620388</c:v>
                </c:pt>
                <c:pt idx="2264">
                  <c:v>1.9603781388478585</c:v>
                </c:pt>
                <c:pt idx="2265">
                  <c:v>2.0324490398818318</c:v>
                </c:pt>
                <c:pt idx="2266">
                  <c:v>1.9891994091580509</c:v>
                </c:pt>
                <c:pt idx="2267">
                  <c:v>2.0738375184638111</c:v>
                </c:pt>
                <c:pt idx="2268">
                  <c:v>2.1827237813884786</c:v>
                </c:pt>
                <c:pt idx="2269">
                  <c:v>2.5730162481536185</c:v>
                </c:pt>
                <c:pt idx="2270">
                  <c:v>2.7958759231905468</c:v>
                </c:pt>
                <c:pt idx="2271">
                  <c:v>2.4220856720827171</c:v>
                </c:pt>
                <c:pt idx="2272">
                  <c:v>2.1532289512555396</c:v>
                </c:pt>
                <c:pt idx="2273">
                  <c:v>2.1050694239290992</c:v>
                </c:pt>
                <c:pt idx="2274">
                  <c:v>1.9926026587887742</c:v>
                </c:pt>
                <c:pt idx="2275">
                  <c:v>1.8881299852289513</c:v>
                </c:pt>
                <c:pt idx="2276">
                  <c:v>1.8151550960118172</c:v>
                </c:pt>
                <c:pt idx="2277">
                  <c:v>1.7516454948301334</c:v>
                </c:pt>
                <c:pt idx="2278">
                  <c:v>1.7215657311669137</c:v>
                </c:pt>
                <c:pt idx="2279">
                  <c:v>1.6896248153618911</c:v>
                </c:pt>
                <c:pt idx="2280">
                  <c:v>1.6499379615952736</c:v>
                </c:pt>
                <c:pt idx="2281">
                  <c:v>1.6031787296898083</c:v>
                </c:pt>
                <c:pt idx="2282">
                  <c:v>1.5744283604135891</c:v>
                </c:pt>
                <c:pt idx="2283">
                  <c:v>1.5610457902511077</c:v>
                </c:pt>
                <c:pt idx="2284">
                  <c:v>1.5630310192023633</c:v>
                </c:pt>
                <c:pt idx="2285">
                  <c:v>1.8439940915805024</c:v>
                </c:pt>
                <c:pt idx="2286">
                  <c:v>1.8196573116691288</c:v>
                </c:pt>
                <c:pt idx="2287">
                  <c:v>1.663923190546529</c:v>
                </c:pt>
                <c:pt idx="2288">
                  <c:v>2.4320472673559816</c:v>
                </c:pt>
                <c:pt idx="2289">
                  <c:v>3.3958936484490398</c:v>
                </c:pt>
                <c:pt idx="2290">
                  <c:v>2.4095184638109304</c:v>
                </c:pt>
                <c:pt idx="2291">
                  <c:v>2.1334121122599714</c:v>
                </c:pt>
                <c:pt idx="2292">
                  <c:v>2.001358936484491</c:v>
                </c:pt>
                <c:pt idx="2293">
                  <c:v>1.8776366322008862</c:v>
                </c:pt>
                <c:pt idx="2294">
                  <c:v>1.8237695716395868</c:v>
                </c:pt>
                <c:pt idx="2295">
                  <c:v>2.6459911373707525</c:v>
                </c:pt>
                <c:pt idx="2296">
                  <c:v>2.1931994091580509</c:v>
                </c:pt>
                <c:pt idx="2297">
                  <c:v>1.9624874446085669</c:v>
                </c:pt>
                <c:pt idx="2298">
                  <c:v>1.9567267355982274</c:v>
                </c:pt>
                <c:pt idx="2299">
                  <c:v>1.9305819793205312</c:v>
                </c:pt>
                <c:pt idx="2300">
                  <c:v>1.7850753323485973</c:v>
                </c:pt>
                <c:pt idx="2301">
                  <c:v>1.7239054652880359</c:v>
                </c:pt>
                <c:pt idx="2302">
                  <c:v>1.7908714918759232</c:v>
                </c:pt>
                <c:pt idx="2303">
                  <c:v>2.0470369276218614</c:v>
                </c:pt>
                <c:pt idx="2304">
                  <c:v>1.8340856720827179</c:v>
                </c:pt>
                <c:pt idx="2305">
                  <c:v>1.7215480059084201</c:v>
                </c:pt>
                <c:pt idx="2306">
                  <c:v>1.6499734121122605</c:v>
                </c:pt>
                <c:pt idx="2307">
                  <c:v>1.6052348596750365</c:v>
                </c:pt>
                <c:pt idx="2308">
                  <c:v>1.6149837518463817</c:v>
                </c:pt>
                <c:pt idx="2309">
                  <c:v>2.802841949778434</c:v>
                </c:pt>
                <c:pt idx="2310">
                  <c:v>2.8254062038404717</c:v>
                </c:pt>
                <c:pt idx="2311">
                  <c:v>2.2178197932053179</c:v>
                </c:pt>
                <c:pt idx="2312">
                  <c:v>1.9631964549483019</c:v>
                </c:pt>
                <c:pt idx="2313">
                  <c:v>1.782646971935008</c:v>
                </c:pt>
                <c:pt idx="2314">
                  <c:v>1.6700029542097492</c:v>
                </c:pt>
                <c:pt idx="2315">
                  <c:v>1.9280295420974887</c:v>
                </c:pt>
                <c:pt idx="2316">
                  <c:v>1.6795391432791733</c:v>
                </c:pt>
                <c:pt idx="2317">
                  <c:v>1.4670310192023632</c:v>
                </c:pt>
                <c:pt idx="2318">
                  <c:v>1.4242422451994097</c:v>
                </c:pt>
                <c:pt idx="2319">
                  <c:v>1.2524135893648447</c:v>
                </c:pt>
                <c:pt idx="2320">
                  <c:v>1.2675686853766619</c:v>
                </c:pt>
                <c:pt idx="2321">
                  <c:v>1.3254239290989658</c:v>
                </c:pt>
                <c:pt idx="2322">
                  <c:v>2.1113441654357459</c:v>
                </c:pt>
                <c:pt idx="2323">
                  <c:v>2.0374121122599709</c:v>
                </c:pt>
                <c:pt idx="2324">
                  <c:v>1.5335539143279175</c:v>
                </c:pt>
                <c:pt idx="2325">
                  <c:v>1.3481299852289512</c:v>
                </c:pt>
                <c:pt idx="2326">
                  <c:v>1.2481418020679467</c:v>
                </c:pt>
                <c:pt idx="2327">
                  <c:v>1.2616484490398816</c:v>
                </c:pt>
                <c:pt idx="2328">
                  <c:v>2.2027710487444607</c:v>
                </c:pt>
                <c:pt idx="2329">
                  <c:v>1.9794682422452001</c:v>
                </c:pt>
                <c:pt idx="2330">
                  <c:v>1.5632082717872973</c:v>
                </c:pt>
                <c:pt idx="2331">
                  <c:v>1.4835686853766616</c:v>
                </c:pt>
                <c:pt idx="2332">
                  <c:v>1.4273796159527328</c:v>
                </c:pt>
                <c:pt idx="2333">
                  <c:v>1.2945642540620381</c:v>
                </c:pt>
                <c:pt idx="2334">
                  <c:v>1.2427001477104875</c:v>
                </c:pt>
                <c:pt idx="2335">
                  <c:v>1.2545760709010338</c:v>
                </c:pt>
                <c:pt idx="2336">
                  <c:v>1.2462629246676515</c:v>
                </c:pt>
                <c:pt idx="2337">
                  <c:v>1.2804194977843433</c:v>
                </c:pt>
                <c:pt idx="2338">
                  <c:v>1.2890162481536187</c:v>
                </c:pt>
                <c:pt idx="2339">
                  <c:v>1.2392082717872972</c:v>
                </c:pt>
                <c:pt idx="2340">
                  <c:v>1.2426469719350073</c:v>
                </c:pt>
                <c:pt idx="2341">
                  <c:v>1.6913441654357464</c:v>
                </c:pt>
                <c:pt idx="2342">
                  <c:v>1.4761240768094541</c:v>
                </c:pt>
                <c:pt idx="2343">
                  <c:v>1.2088449039881832</c:v>
                </c:pt>
                <c:pt idx="2344">
                  <c:v>1.1005258493353032</c:v>
                </c:pt>
                <c:pt idx="2345">
                  <c:v>1.0139734121122606</c:v>
                </c:pt>
                <c:pt idx="2346">
                  <c:v>1.0558581979320534</c:v>
                </c:pt>
                <c:pt idx="2347">
                  <c:v>1.0795036927621862</c:v>
                </c:pt>
                <c:pt idx="2348">
                  <c:v>1.0350132939438701</c:v>
                </c:pt>
                <c:pt idx="2349">
                  <c:v>1.1036277695716394</c:v>
                </c:pt>
                <c:pt idx="2350">
                  <c:v>1.1591078286558349</c:v>
                </c:pt>
                <c:pt idx="2351">
                  <c:v>1.2750664697193501</c:v>
                </c:pt>
                <c:pt idx="2352">
                  <c:v>1.3839704579025112</c:v>
                </c:pt>
                <c:pt idx="2353">
                  <c:v>1.0462511078286565</c:v>
                </c:pt>
                <c:pt idx="2354">
                  <c:v>1.0385937961595275</c:v>
                </c:pt>
                <c:pt idx="2355">
                  <c:v>3.3436041358936488</c:v>
                </c:pt>
                <c:pt idx="2356">
                  <c:v>2.4225110782865578</c:v>
                </c:pt>
                <c:pt idx="2357">
                  <c:v>2.5821447562776965</c:v>
                </c:pt>
                <c:pt idx="2358">
                  <c:v>1.899137370753323</c:v>
                </c:pt>
                <c:pt idx="2359">
                  <c:v>1.9478109305760709</c:v>
                </c:pt>
                <c:pt idx="2360">
                  <c:v>1.5216957163958642</c:v>
                </c:pt>
                <c:pt idx="2361">
                  <c:v>1.4516632200886266</c:v>
                </c:pt>
                <c:pt idx="2362">
                  <c:v>1.5748537666174298</c:v>
                </c:pt>
                <c:pt idx="2363">
                  <c:v>1.3800000000000001</c:v>
                </c:pt>
                <c:pt idx="2364">
                  <c:v>1.3345347119645494</c:v>
                </c:pt>
                <c:pt idx="2365">
                  <c:v>2.3085731166912855</c:v>
                </c:pt>
                <c:pt idx="2366">
                  <c:v>1.9959704579025115</c:v>
                </c:pt>
                <c:pt idx="2367">
                  <c:v>2.7183810930576073</c:v>
                </c:pt>
                <c:pt idx="2368">
                  <c:v>2.0499084194977844</c:v>
                </c:pt>
                <c:pt idx="2369">
                  <c:v>1.6717932053175779</c:v>
                </c:pt>
                <c:pt idx="2370">
                  <c:v>2.8056602658788767</c:v>
                </c:pt>
                <c:pt idx="2371">
                  <c:v>2.2778020679468245</c:v>
                </c:pt>
                <c:pt idx="2372">
                  <c:v>2.0389187592319056</c:v>
                </c:pt>
                <c:pt idx="2373">
                  <c:v>1.7968271787296906</c:v>
                </c:pt>
                <c:pt idx="2374">
                  <c:v>1.6857252584933535</c:v>
                </c:pt>
                <c:pt idx="2375">
                  <c:v>1.6131757754800589</c:v>
                </c:pt>
                <c:pt idx="2376">
                  <c:v>1.6026292466765146</c:v>
                </c:pt>
                <c:pt idx="2377">
                  <c:v>1.6187769571639588</c:v>
                </c:pt>
                <c:pt idx="2378">
                  <c:v>1.5719645494830132</c:v>
                </c:pt>
                <c:pt idx="2379">
                  <c:v>1.329163958641064</c:v>
                </c:pt>
                <c:pt idx="2380">
                  <c:v>1.2915155096011823</c:v>
                </c:pt>
                <c:pt idx="2381">
                  <c:v>1.8189128508124077</c:v>
                </c:pt>
                <c:pt idx="2382">
                  <c:v>1.7388124076809457</c:v>
                </c:pt>
                <c:pt idx="2383">
                  <c:v>1.3345701624815363</c:v>
                </c:pt>
                <c:pt idx="2384">
                  <c:v>1.2272968980797634</c:v>
                </c:pt>
                <c:pt idx="2385">
                  <c:v>1.4516986706056132</c:v>
                </c:pt>
                <c:pt idx="2386">
                  <c:v>1.7215657311669128</c:v>
                </c:pt>
                <c:pt idx="2387">
                  <c:v>1.8337311669128518</c:v>
                </c:pt>
                <c:pt idx="2388">
                  <c:v>1.5431432791728219</c:v>
                </c:pt>
                <c:pt idx="2389">
                  <c:v>1.3344283604135896</c:v>
                </c:pt>
                <c:pt idx="2390">
                  <c:v>1.2309128508124076</c:v>
                </c:pt>
                <c:pt idx="2391">
                  <c:v>1.0907415066469723</c:v>
                </c:pt>
                <c:pt idx="2392">
                  <c:v>1.0232082717872972</c:v>
                </c:pt>
                <c:pt idx="2393">
                  <c:v>0.90374002954209764</c:v>
                </c:pt>
                <c:pt idx="2394">
                  <c:v>1.0360768094534714</c:v>
                </c:pt>
                <c:pt idx="2395">
                  <c:v>1.1540384047267358</c:v>
                </c:pt>
                <c:pt idx="2396">
                  <c:v>1.0385937961595277</c:v>
                </c:pt>
                <c:pt idx="2397">
                  <c:v>0.98178434268833104</c:v>
                </c:pt>
                <c:pt idx="2398">
                  <c:v>1.668815361890694</c:v>
                </c:pt>
                <c:pt idx="2399">
                  <c:v>2.1345642540620382</c:v>
                </c:pt>
                <c:pt idx="2400">
                  <c:v>1.384998522895126</c:v>
                </c:pt>
                <c:pt idx="2401">
                  <c:v>1.2040590841949776</c:v>
                </c:pt>
                <c:pt idx="2402">
                  <c:v>1.0875155096011819</c:v>
                </c:pt>
                <c:pt idx="2403">
                  <c:v>1.0369276218611525</c:v>
                </c:pt>
                <c:pt idx="2404">
                  <c:v>2.0159290989660263</c:v>
                </c:pt>
                <c:pt idx="2405">
                  <c:v>4.400862629246677</c:v>
                </c:pt>
                <c:pt idx="2406">
                  <c:v>5.2372289512555374</c:v>
                </c:pt>
                <c:pt idx="2407">
                  <c:v>3.1179615952732642</c:v>
                </c:pt>
                <c:pt idx="2408">
                  <c:v>2.4842127031019201</c:v>
                </c:pt>
                <c:pt idx="2409">
                  <c:v>1.9489985228951257</c:v>
                </c:pt>
                <c:pt idx="2410">
                  <c:v>1.6113146233382569</c:v>
                </c:pt>
                <c:pt idx="2411">
                  <c:v>1.4670132939438698</c:v>
                </c:pt>
                <c:pt idx="2412">
                  <c:v>1.3597223042836049</c:v>
                </c:pt>
                <c:pt idx="2413">
                  <c:v>1.2669128508124083</c:v>
                </c:pt>
                <c:pt idx="2414">
                  <c:v>1.2206322008862629</c:v>
                </c:pt>
                <c:pt idx="2415">
                  <c:v>1.1724194977843427</c:v>
                </c:pt>
                <c:pt idx="2416">
                  <c:v>1.1489867060561296</c:v>
                </c:pt>
                <c:pt idx="2417">
                  <c:v>1.131048744460857</c:v>
                </c:pt>
                <c:pt idx="2418">
                  <c:v>1.163485967503693</c:v>
                </c:pt>
                <c:pt idx="2419">
                  <c:v>1.2341388478581978</c:v>
                </c:pt>
                <c:pt idx="2420">
                  <c:v>1.2997932053175778</c:v>
                </c:pt>
                <c:pt idx="2421">
                  <c:v>5.5771994091580508</c:v>
                </c:pt>
                <c:pt idx="2422">
                  <c:v>4.8336070901033974</c:v>
                </c:pt>
                <c:pt idx="2423">
                  <c:v>2.6013766617429837</c:v>
                </c:pt>
                <c:pt idx="2424">
                  <c:v>2.6054889217134409</c:v>
                </c:pt>
                <c:pt idx="2425">
                  <c:v>3.2415420974889217</c:v>
                </c:pt>
                <c:pt idx="2426">
                  <c:v>4.3114918759231902</c:v>
                </c:pt>
                <c:pt idx="2427">
                  <c:v>3.6534239290989658</c:v>
                </c:pt>
                <c:pt idx="2428">
                  <c:v>2.9671905465288031</c:v>
                </c:pt>
                <c:pt idx="2429">
                  <c:v>2.617116691285081</c:v>
                </c:pt>
                <c:pt idx="2430">
                  <c:v>5.8851048744460854</c:v>
                </c:pt>
                <c:pt idx="2431">
                  <c:v>5.1297252584933508</c:v>
                </c:pt>
                <c:pt idx="2432">
                  <c:v>4.2144638109305745</c:v>
                </c:pt>
                <c:pt idx="2433">
                  <c:v>19.266948301329393</c:v>
                </c:pt>
                <c:pt idx="2434">
                  <c:v>10.496472673559824</c:v>
                </c:pt>
                <c:pt idx="2435">
                  <c:v>5.6311905465288037</c:v>
                </c:pt>
                <c:pt idx="2436">
                  <c:v>4.0070073855243713</c:v>
                </c:pt>
                <c:pt idx="2437">
                  <c:v>3.2639290989660266</c:v>
                </c:pt>
                <c:pt idx="2438">
                  <c:v>2.8440709010339726</c:v>
                </c:pt>
                <c:pt idx="2439">
                  <c:v>2.5734062038404715</c:v>
                </c:pt>
                <c:pt idx="2440">
                  <c:v>2.3311550960118175</c:v>
                </c:pt>
                <c:pt idx="2441">
                  <c:v>2.2897488921713438</c:v>
                </c:pt>
                <c:pt idx="2442">
                  <c:v>3.5015539143279173</c:v>
                </c:pt>
                <c:pt idx="2443">
                  <c:v>2.7149069423929095</c:v>
                </c:pt>
                <c:pt idx="2444">
                  <c:v>2.2999231905465281</c:v>
                </c:pt>
                <c:pt idx="2445">
                  <c:v>2.1065228951255532</c:v>
                </c:pt>
                <c:pt idx="2446">
                  <c:v>1.9943042836041365</c:v>
                </c:pt>
                <c:pt idx="2447">
                  <c:v>4.9431491875923195</c:v>
                </c:pt>
                <c:pt idx="2448">
                  <c:v>4.2981979320531742</c:v>
                </c:pt>
                <c:pt idx="2449">
                  <c:v>3.2842067946824227</c:v>
                </c:pt>
                <c:pt idx="2450">
                  <c:v>2.8708892171344158</c:v>
                </c:pt>
                <c:pt idx="2451">
                  <c:v>2.6344342688330866</c:v>
                </c:pt>
                <c:pt idx="2452">
                  <c:v>6.7845908419497771</c:v>
                </c:pt>
                <c:pt idx="2453">
                  <c:v>7.4343988183160992</c:v>
                </c:pt>
                <c:pt idx="2454">
                  <c:v>18.838741506646979</c:v>
                </c:pt>
                <c:pt idx="2455">
                  <c:v>17.892017725258494</c:v>
                </c:pt>
                <c:pt idx="2456">
                  <c:v>9.4011225997045784</c:v>
                </c:pt>
                <c:pt idx="2457">
                  <c:v>11.415793205317577</c:v>
                </c:pt>
                <c:pt idx="2458">
                  <c:v>8.8317518463810938</c:v>
                </c:pt>
                <c:pt idx="2459">
                  <c:v>6.9121240768094543</c:v>
                </c:pt>
                <c:pt idx="2460">
                  <c:v>5.7770871491875893</c:v>
                </c:pt>
                <c:pt idx="2461">
                  <c:v>4.9187946824224529</c:v>
                </c:pt>
                <c:pt idx="2462">
                  <c:v>4.9002717872968988</c:v>
                </c:pt>
                <c:pt idx="2463">
                  <c:v>4.9215952732644013</c:v>
                </c:pt>
                <c:pt idx="2464">
                  <c:v>4.3327976366322014</c:v>
                </c:pt>
                <c:pt idx="2465">
                  <c:v>4.5777784342688328</c:v>
                </c:pt>
                <c:pt idx="2466">
                  <c:v>3.9832378138847848</c:v>
                </c:pt>
                <c:pt idx="2467">
                  <c:v>3.7368389955686849</c:v>
                </c:pt>
                <c:pt idx="2468">
                  <c:v>3.5139615952732646</c:v>
                </c:pt>
                <c:pt idx="2469">
                  <c:v>3.2454062038404734</c:v>
                </c:pt>
                <c:pt idx="2470">
                  <c:v>3.0785583456425396</c:v>
                </c:pt>
                <c:pt idx="2471">
                  <c:v>2.8676454948301329</c:v>
                </c:pt>
                <c:pt idx="2472">
                  <c:v>2.741459379615951</c:v>
                </c:pt>
                <c:pt idx="2473">
                  <c:v>3.1991787296898075</c:v>
                </c:pt>
                <c:pt idx="2474">
                  <c:v>2.8210635155095991</c:v>
                </c:pt>
                <c:pt idx="2475">
                  <c:v>2.5831019202363361</c:v>
                </c:pt>
                <c:pt idx="2476">
                  <c:v>2.4884490398818317</c:v>
                </c:pt>
                <c:pt idx="2477">
                  <c:v>2.385607090103397</c:v>
                </c:pt>
                <c:pt idx="2478">
                  <c:v>2.3042658788774011</c:v>
                </c:pt>
                <c:pt idx="2479">
                  <c:v>2.212324963072378</c:v>
                </c:pt>
                <c:pt idx="2480">
                  <c:v>2.1518995568685368</c:v>
                </c:pt>
                <c:pt idx="2481">
                  <c:v>2.8093648449039876</c:v>
                </c:pt>
                <c:pt idx="2482">
                  <c:v>2.4666824224519948</c:v>
                </c:pt>
                <c:pt idx="2483">
                  <c:v>2.2219143279172822</c:v>
                </c:pt>
                <c:pt idx="2484">
                  <c:v>2.1178847858197929</c:v>
                </c:pt>
                <c:pt idx="2485">
                  <c:v>2.0277163958641071</c:v>
                </c:pt>
                <c:pt idx="2486">
                  <c:v>2.0209985228951259</c:v>
                </c:pt>
                <c:pt idx="2487">
                  <c:v>1.9765790251107835</c:v>
                </c:pt>
                <c:pt idx="2488">
                  <c:v>1.9091166912850812</c:v>
                </c:pt>
                <c:pt idx="2489">
                  <c:v>1.9218434268833087</c:v>
                </c:pt>
                <c:pt idx="2490">
                  <c:v>1.9396041358936484</c:v>
                </c:pt>
                <c:pt idx="2491">
                  <c:v>1.9026646971935004</c:v>
                </c:pt>
                <c:pt idx="2492">
                  <c:v>2.0602245199409159</c:v>
                </c:pt>
                <c:pt idx="2493">
                  <c:v>2.5684785819793206</c:v>
                </c:pt>
                <c:pt idx="2494">
                  <c:v>2.0322895125553915</c:v>
                </c:pt>
                <c:pt idx="2495">
                  <c:v>1.954599704579026</c:v>
                </c:pt>
                <c:pt idx="2496">
                  <c:v>1.9788833087149194</c:v>
                </c:pt>
                <c:pt idx="2497">
                  <c:v>1.8701565731166911</c:v>
                </c:pt>
                <c:pt idx="2498">
                  <c:v>1.8339615952732637</c:v>
                </c:pt>
                <c:pt idx="2499">
                  <c:v>1.78144165435746</c:v>
                </c:pt>
                <c:pt idx="2500">
                  <c:v>1.7583633677991137</c:v>
                </c:pt>
                <c:pt idx="2501">
                  <c:v>1.7314387001477107</c:v>
                </c:pt>
                <c:pt idx="2502">
                  <c:v>1.7007031019202365</c:v>
                </c:pt>
                <c:pt idx="2503">
                  <c:v>1.6844844903988183</c:v>
                </c:pt>
                <c:pt idx="2504">
                  <c:v>1.7585051698670608</c:v>
                </c:pt>
                <c:pt idx="2505">
                  <c:v>1.6765081240768089</c:v>
                </c:pt>
                <c:pt idx="2506">
                  <c:v>2.0997695716395866</c:v>
                </c:pt>
                <c:pt idx="2507">
                  <c:v>1.8341742983751845</c:v>
                </c:pt>
                <c:pt idx="2508">
                  <c:v>1.7150073855243726</c:v>
                </c:pt>
                <c:pt idx="2509">
                  <c:v>1.8292112259970457</c:v>
                </c:pt>
                <c:pt idx="2510">
                  <c:v>2.4757754800590841</c:v>
                </c:pt>
                <c:pt idx="2511">
                  <c:v>2.0195096011816838</c:v>
                </c:pt>
                <c:pt idx="2512">
                  <c:v>1.8767149187592314</c:v>
                </c:pt>
                <c:pt idx="2513">
                  <c:v>1.8066824224519946</c:v>
                </c:pt>
                <c:pt idx="2514">
                  <c:v>1.983970457902511</c:v>
                </c:pt>
                <c:pt idx="2515">
                  <c:v>1.8789660265878876</c:v>
                </c:pt>
                <c:pt idx="2516">
                  <c:v>1.8066469719350076</c:v>
                </c:pt>
                <c:pt idx="2517">
                  <c:v>1.8172644017725257</c:v>
                </c:pt>
                <c:pt idx="2518">
                  <c:v>1.7171166912850815</c:v>
                </c:pt>
                <c:pt idx="2519">
                  <c:v>1.8349719350073856</c:v>
                </c:pt>
                <c:pt idx="2520">
                  <c:v>1.8279350073855243</c:v>
                </c:pt>
                <c:pt idx="2521">
                  <c:v>1.8151728212703098</c:v>
                </c:pt>
                <c:pt idx="2522">
                  <c:v>2.2497784342688334</c:v>
                </c:pt>
                <c:pt idx="2523">
                  <c:v>3.757116691285082</c:v>
                </c:pt>
                <c:pt idx="2524">
                  <c:v>2.70042540620384</c:v>
                </c:pt>
                <c:pt idx="2525">
                  <c:v>2.3282836041358941</c:v>
                </c:pt>
                <c:pt idx="2526">
                  <c:v>2.2381329394387004</c:v>
                </c:pt>
                <c:pt idx="2527">
                  <c:v>2.0996986706056129</c:v>
                </c:pt>
                <c:pt idx="2528">
                  <c:v>1.9898020679468247</c:v>
                </c:pt>
                <c:pt idx="2529">
                  <c:v>1.9284017725258495</c:v>
                </c:pt>
                <c:pt idx="2530">
                  <c:v>1.9765435745937969</c:v>
                </c:pt>
                <c:pt idx="2531">
                  <c:v>1.8914977843426881</c:v>
                </c:pt>
                <c:pt idx="2532">
                  <c:v>1.8043781388478579</c:v>
                </c:pt>
                <c:pt idx="2533">
                  <c:v>1.7729158050221567</c:v>
                </c:pt>
                <c:pt idx="2534">
                  <c:v>1.7479940915805026</c:v>
                </c:pt>
                <c:pt idx="2535">
                  <c:v>1.7026351550960113</c:v>
                </c:pt>
                <c:pt idx="2536">
                  <c:v>1.6419970457902502</c:v>
                </c:pt>
                <c:pt idx="2537">
                  <c:v>1.614150664697193</c:v>
                </c:pt>
                <c:pt idx="2538">
                  <c:v>1.6703397341211226</c:v>
                </c:pt>
                <c:pt idx="2539">
                  <c:v>2.8915745937961588</c:v>
                </c:pt>
                <c:pt idx="2540">
                  <c:v>2.1311255539143281</c:v>
                </c:pt>
                <c:pt idx="2541">
                  <c:v>1.9881890694239295</c:v>
                </c:pt>
                <c:pt idx="2542">
                  <c:v>1.8171225997045788</c:v>
                </c:pt>
                <c:pt idx="2543">
                  <c:v>1.7522481536189076</c:v>
                </c:pt>
                <c:pt idx="2544">
                  <c:v>1.7203958641063521</c:v>
                </c:pt>
                <c:pt idx="2545">
                  <c:v>1.7026174298375183</c:v>
                </c:pt>
                <c:pt idx="2546">
                  <c:v>1.6780502215657305</c:v>
                </c:pt>
                <c:pt idx="2547">
                  <c:v>1.7358522895125552</c:v>
                </c:pt>
                <c:pt idx="2548">
                  <c:v>3.1974771048744453</c:v>
                </c:pt>
                <c:pt idx="2549">
                  <c:v>2.3520709010339726</c:v>
                </c:pt>
                <c:pt idx="2550">
                  <c:v>2.0861920236336777</c:v>
                </c:pt>
                <c:pt idx="2551">
                  <c:v>2.012064992614476</c:v>
                </c:pt>
                <c:pt idx="2552">
                  <c:v>3.4800000000000013</c:v>
                </c:pt>
                <c:pt idx="2553">
                  <c:v>3.429979320531757</c:v>
                </c:pt>
                <c:pt idx="2554">
                  <c:v>2.7473618906942372</c:v>
                </c:pt>
                <c:pt idx="2555">
                  <c:v>2.4962481536189074</c:v>
                </c:pt>
                <c:pt idx="2556">
                  <c:v>2.2581624815361896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6-40A5-8BAD-70F5B448988C}"/>
            </c:ext>
          </c:extLst>
        </c:ser>
        <c:ser>
          <c:idx val="1"/>
          <c:order val="1"/>
          <c:tx>
            <c:v>流出量(推定値)</c:v>
          </c:tx>
          <c:spPr>
            <a:ln w="63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キャリブレーション!$A$3:$A$2559</c:f>
              <c:numCache>
                <c:formatCode>m/d/yyyy</c:formatCode>
                <c:ptCount val="2557"/>
                <c:pt idx="0">
                  <c:v>40179</c:v>
                </c:pt>
                <c:pt idx="1">
                  <c:v>40180</c:v>
                </c:pt>
                <c:pt idx="2">
                  <c:v>40181</c:v>
                </c:pt>
                <c:pt idx="3">
                  <c:v>40182</c:v>
                </c:pt>
                <c:pt idx="4">
                  <c:v>40183</c:v>
                </c:pt>
                <c:pt idx="5">
                  <c:v>40184</c:v>
                </c:pt>
                <c:pt idx="6">
                  <c:v>40185</c:v>
                </c:pt>
                <c:pt idx="7">
                  <c:v>40186</c:v>
                </c:pt>
                <c:pt idx="8">
                  <c:v>40187</c:v>
                </c:pt>
                <c:pt idx="9">
                  <c:v>40188</c:v>
                </c:pt>
                <c:pt idx="10">
                  <c:v>40189</c:v>
                </c:pt>
                <c:pt idx="11">
                  <c:v>40190</c:v>
                </c:pt>
                <c:pt idx="12">
                  <c:v>40191</c:v>
                </c:pt>
                <c:pt idx="13">
                  <c:v>40192</c:v>
                </c:pt>
                <c:pt idx="14">
                  <c:v>40193</c:v>
                </c:pt>
                <c:pt idx="15">
                  <c:v>40194</c:v>
                </c:pt>
                <c:pt idx="16">
                  <c:v>40195</c:v>
                </c:pt>
                <c:pt idx="17">
                  <c:v>40196</c:v>
                </c:pt>
                <c:pt idx="18">
                  <c:v>40197</c:v>
                </c:pt>
                <c:pt idx="19">
                  <c:v>40198</c:v>
                </c:pt>
                <c:pt idx="20">
                  <c:v>40199</c:v>
                </c:pt>
                <c:pt idx="21">
                  <c:v>40200</c:v>
                </c:pt>
                <c:pt idx="22">
                  <c:v>40201</c:v>
                </c:pt>
                <c:pt idx="23">
                  <c:v>40202</c:v>
                </c:pt>
                <c:pt idx="24">
                  <c:v>40203</c:v>
                </c:pt>
                <c:pt idx="25">
                  <c:v>40204</c:v>
                </c:pt>
                <c:pt idx="26">
                  <c:v>40205</c:v>
                </c:pt>
                <c:pt idx="27">
                  <c:v>40206</c:v>
                </c:pt>
                <c:pt idx="28">
                  <c:v>40207</c:v>
                </c:pt>
                <c:pt idx="29">
                  <c:v>40208</c:v>
                </c:pt>
                <c:pt idx="30">
                  <c:v>40209</c:v>
                </c:pt>
                <c:pt idx="31">
                  <c:v>40210</c:v>
                </c:pt>
                <c:pt idx="32">
                  <c:v>40211</c:v>
                </c:pt>
                <c:pt idx="33">
                  <c:v>40212</c:v>
                </c:pt>
                <c:pt idx="34">
                  <c:v>40213</c:v>
                </c:pt>
                <c:pt idx="35">
                  <c:v>40214</c:v>
                </c:pt>
                <c:pt idx="36">
                  <c:v>40215</c:v>
                </c:pt>
                <c:pt idx="37">
                  <c:v>40216</c:v>
                </c:pt>
                <c:pt idx="38">
                  <c:v>40217</c:v>
                </c:pt>
                <c:pt idx="39">
                  <c:v>40218</c:v>
                </c:pt>
                <c:pt idx="40">
                  <c:v>40219</c:v>
                </c:pt>
                <c:pt idx="41">
                  <c:v>40220</c:v>
                </c:pt>
                <c:pt idx="42">
                  <c:v>40221</c:v>
                </c:pt>
                <c:pt idx="43">
                  <c:v>40222</c:v>
                </c:pt>
                <c:pt idx="44">
                  <c:v>40223</c:v>
                </c:pt>
                <c:pt idx="45">
                  <c:v>40224</c:v>
                </c:pt>
                <c:pt idx="46">
                  <c:v>40225</c:v>
                </c:pt>
                <c:pt idx="47">
                  <c:v>40226</c:v>
                </c:pt>
                <c:pt idx="48">
                  <c:v>40227</c:v>
                </c:pt>
                <c:pt idx="49">
                  <c:v>40228</c:v>
                </c:pt>
                <c:pt idx="50">
                  <c:v>40229</c:v>
                </c:pt>
                <c:pt idx="51">
                  <c:v>40230</c:v>
                </c:pt>
                <c:pt idx="52">
                  <c:v>40231</c:v>
                </c:pt>
                <c:pt idx="53">
                  <c:v>40232</c:v>
                </c:pt>
                <c:pt idx="54">
                  <c:v>40233</c:v>
                </c:pt>
                <c:pt idx="55">
                  <c:v>40234</c:v>
                </c:pt>
                <c:pt idx="56">
                  <c:v>40235</c:v>
                </c:pt>
                <c:pt idx="57">
                  <c:v>40236</c:v>
                </c:pt>
                <c:pt idx="58">
                  <c:v>40237</c:v>
                </c:pt>
                <c:pt idx="59">
                  <c:v>40238</c:v>
                </c:pt>
                <c:pt idx="60">
                  <c:v>40239</c:v>
                </c:pt>
                <c:pt idx="61">
                  <c:v>40240</c:v>
                </c:pt>
                <c:pt idx="62">
                  <c:v>40241</c:v>
                </c:pt>
                <c:pt idx="63">
                  <c:v>40242</c:v>
                </c:pt>
                <c:pt idx="64">
                  <c:v>40243</c:v>
                </c:pt>
                <c:pt idx="65">
                  <c:v>40244</c:v>
                </c:pt>
                <c:pt idx="66">
                  <c:v>40245</c:v>
                </c:pt>
                <c:pt idx="67">
                  <c:v>40246</c:v>
                </c:pt>
                <c:pt idx="68">
                  <c:v>40247</c:v>
                </c:pt>
                <c:pt idx="69">
                  <c:v>40248</c:v>
                </c:pt>
                <c:pt idx="70">
                  <c:v>40249</c:v>
                </c:pt>
                <c:pt idx="71">
                  <c:v>40250</c:v>
                </c:pt>
                <c:pt idx="72">
                  <c:v>40251</c:v>
                </c:pt>
                <c:pt idx="73">
                  <c:v>40252</c:v>
                </c:pt>
                <c:pt idx="74">
                  <c:v>40253</c:v>
                </c:pt>
                <c:pt idx="75">
                  <c:v>40254</c:v>
                </c:pt>
                <c:pt idx="76">
                  <c:v>40255</c:v>
                </c:pt>
                <c:pt idx="77">
                  <c:v>40256</c:v>
                </c:pt>
                <c:pt idx="78">
                  <c:v>40257</c:v>
                </c:pt>
                <c:pt idx="79">
                  <c:v>40258</c:v>
                </c:pt>
                <c:pt idx="80">
                  <c:v>40259</c:v>
                </c:pt>
                <c:pt idx="81">
                  <c:v>40260</c:v>
                </c:pt>
                <c:pt idx="82">
                  <c:v>40261</c:v>
                </c:pt>
                <c:pt idx="83">
                  <c:v>40262</c:v>
                </c:pt>
                <c:pt idx="84">
                  <c:v>40263</c:v>
                </c:pt>
                <c:pt idx="85">
                  <c:v>40264</c:v>
                </c:pt>
                <c:pt idx="86">
                  <c:v>40265</c:v>
                </c:pt>
                <c:pt idx="87">
                  <c:v>40266</c:v>
                </c:pt>
                <c:pt idx="88">
                  <c:v>40267</c:v>
                </c:pt>
                <c:pt idx="89">
                  <c:v>40268</c:v>
                </c:pt>
                <c:pt idx="90">
                  <c:v>40269</c:v>
                </c:pt>
                <c:pt idx="91">
                  <c:v>40270</c:v>
                </c:pt>
                <c:pt idx="92">
                  <c:v>40271</c:v>
                </c:pt>
                <c:pt idx="93">
                  <c:v>40272</c:v>
                </c:pt>
                <c:pt idx="94">
                  <c:v>40273</c:v>
                </c:pt>
                <c:pt idx="95">
                  <c:v>40274</c:v>
                </c:pt>
                <c:pt idx="96">
                  <c:v>40275</c:v>
                </c:pt>
                <c:pt idx="97">
                  <c:v>40276</c:v>
                </c:pt>
                <c:pt idx="98">
                  <c:v>40277</c:v>
                </c:pt>
                <c:pt idx="99">
                  <c:v>40278</c:v>
                </c:pt>
                <c:pt idx="100">
                  <c:v>40279</c:v>
                </c:pt>
                <c:pt idx="101">
                  <c:v>40280</c:v>
                </c:pt>
                <c:pt idx="102">
                  <c:v>40281</c:v>
                </c:pt>
                <c:pt idx="103">
                  <c:v>40282</c:v>
                </c:pt>
                <c:pt idx="104">
                  <c:v>40283</c:v>
                </c:pt>
                <c:pt idx="105">
                  <c:v>40284</c:v>
                </c:pt>
                <c:pt idx="106">
                  <c:v>40285</c:v>
                </c:pt>
                <c:pt idx="107">
                  <c:v>40286</c:v>
                </c:pt>
                <c:pt idx="108">
                  <c:v>40287</c:v>
                </c:pt>
                <c:pt idx="109">
                  <c:v>40288</c:v>
                </c:pt>
                <c:pt idx="110">
                  <c:v>40289</c:v>
                </c:pt>
                <c:pt idx="111">
                  <c:v>40290</c:v>
                </c:pt>
                <c:pt idx="112">
                  <c:v>40291</c:v>
                </c:pt>
                <c:pt idx="113">
                  <c:v>40292</c:v>
                </c:pt>
                <c:pt idx="114">
                  <c:v>40293</c:v>
                </c:pt>
                <c:pt idx="115">
                  <c:v>40294</c:v>
                </c:pt>
                <c:pt idx="116">
                  <c:v>40295</c:v>
                </c:pt>
                <c:pt idx="117">
                  <c:v>40296</c:v>
                </c:pt>
                <c:pt idx="118">
                  <c:v>40297</c:v>
                </c:pt>
                <c:pt idx="119">
                  <c:v>40298</c:v>
                </c:pt>
                <c:pt idx="120">
                  <c:v>40299</c:v>
                </c:pt>
                <c:pt idx="121">
                  <c:v>40300</c:v>
                </c:pt>
                <c:pt idx="122">
                  <c:v>40301</c:v>
                </c:pt>
                <c:pt idx="123">
                  <c:v>40302</c:v>
                </c:pt>
                <c:pt idx="124">
                  <c:v>40303</c:v>
                </c:pt>
                <c:pt idx="125">
                  <c:v>40304</c:v>
                </c:pt>
                <c:pt idx="126">
                  <c:v>40305</c:v>
                </c:pt>
                <c:pt idx="127">
                  <c:v>40306</c:v>
                </c:pt>
                <c:pt idx="128">
                  <c:v>40307</c:v>
                </c:pt>
                <c:pt idx="129">
                  <c:v>40308</c:v>
                </c:pt>
                <c:pt idx="130">
                  <c:v>40309</c:v>
                </c:pt>
                <c:pt idx="131">
                  <c:v>40310</c:v>
                </c:pt>
                <c:pt idx="132">
                  <c:v>40311</c:v>
                </c:pt>
                <c:pt idx="133">
                  <c:v>40312</c:v>
                </c:pt>
                <c:pt idx="134">
                  <c:v>40313</c:v>
                </c:pt>
                <c:pt idx="135">
                  <c:v>40314</c:v>
                </c:pt>
                <c:pt idx="136">
                  <c:v>40315</c:v>
                </c:pt>
                <c:pt idx="137">
                  <c:v>40316</c:v>
                </c:pt>
                <c:pt idx="138">
                  <c:v>40317</c:v>
                </c:pt>
                <c:pt idx="139">
                  <c:v>40318</c:v>
                </c:pt>
                <c:pt idx="140">
                  <c:v>40319</c:v>
                </c:pt>
                <c:pt idx="141">
                  <c:v>40320</c:v>
                </c:pt>
                <c:pt idx="142">
                  <c:v>40321</c:v>
                </c:pt>
                <c:pt idx="143">
                  <c:v>40322</c:v>
                </c:pt>
                <c:pt idx="144">
                  <c:v>40323</c:v>
                </c:pt>
                <c:pt idx="145">
                  <c:v>40324</c:v>
                </c:pt>
                <c:pt idx="146">
                  <c:v>40325</c:v>
                </c:pt>
                <c:pt idx="147">
                  <c:v>40326</c:v>
                </c:pt>
                <c:pt idx="148">
                  <c:v>40327</c:v>
                </c:pt>
                <c:pt idx="149">
                  <c:v>40328</c:v>
                </c:pt>
                <c:pt idx="150">
                  <c:v>40329</c:v>
                </c:pt>
                <c:pt idx="151">
                  <c:v>40330</c:v>
                </c:pt>
                <c:pt idx="152">
                  <c:v>40331</c:v>
                </c:pt>
                <c:pt idx="153">
                  <c:v>40332</c:v>
                </c:pt>
                <c:pt idx="154">
                  <c:v>40333</c:v>
                </c:pt>
                <c:pt idx="155">
                  <c:v>40334</c:v>
                </c:pt>
                <c:pt idx="156">
                  <c:v>40335</c:v>
                </c:pt>
                <c:pt idx="157">
                  <c:v>40336</c:v>
                </c:pt>
                <c:pt idx="158">
                  <c:v>40337</c:v>
                </c:pt>
                <c:pt idx="159">
                  <c:v>40338</c:v>
                </c:pt>
                <c:pt idx="160">
                  <c:v>40339</c:v>
                </c:pt>
                <c:pt idx="161">
                  <c:v>40340</c:v>
                </c:pt>
                <c:pt idx="162">
                  <c:v>40341</c:v>
                </c:pt>
                <c:pt idx="163">
                  <c:v>40342</c:v>
                </c:pt>
                <c:pt idx="164">
                  <c:v>40343</c:v>
                </c:pt>
                <c:pt idx="165">
                  <c:v>40344</c:v>
                </c:pt>
                <c:pt idx="166">
                  <c:v>40345</c:v>
                </c:pt>
                <c:pt idx="167">
                  <c:v>40346</c:v>
                </c:pt>
                <c:pt idx="168">
                  <c:v>40347</c:v>
                </c:pt>
                <c:pt idx="169">
                  <c:v>40348</c:v>
                </c:pt>
                <c:pt idx="170">
                  <c:v>40349</c:v>
                </c:pt>
                <c:pt idx="171">
                  <c:v>40350</c:v>
                </c:pt>
                <c:pt idx="172">
                  <c:v>40351</c:v>
                </c:pt>
                <c:pt idx="173">
                  <c:v>40352</c:v>
                </c:pt>
                <c:pt idx="174">
                  <c:v>40353</c:v>
                </c:pt>
                <c:pt idx="175">
                  <c:v>40354</c:v>
                </c:pt>
                <c:pt idx="176">
                  <c:v>40355</c:v>
                </c:pt>
                <c:pt idx="177">
                  <c:v>40356</c:v>
                </c:pt>
                <c:pt idx="178">
                  <c:v>40357</c:v>
                </c:pt>
                <c:pt idx="179">
                  <c:v>40358</c:v>
                </c:pt>
                <c:pt idx="180">
                  <c:v>40359</c:v>
                </c:pt>
                <c:pt idx="181">
                  <c:v>40360</c:v>
                </c:pt>
                <c:pt idx="182">
                  <c:v>40361</c:v>
                </c:pt>
                <c:pt idx="183">
                  <c:v>40362</c:v>
                </c:pt>
                <c:pt idx="184">
                  <c:v>40363</c:v>
                </c:pt>
                <c:pt idx="185">
                  <c:v>40364</c:v>
                </c:pt>
                <c:pt idx="186">
                  <c:v>40365</c:v>
                </c:pt>
                <c:pt idx="187">
                  <c:v>40366</c:v>
                </c:pt>
                <c:pt idx="188">
                  <c:v>40367</c:v>
                </c:pt>
                <c:pt idx="189">
                  <c:v>40368</c:v>
                </c:pt>
                <c:pt idx="190">
                  <c:v>40369</c:v>
                </c:pt>
                <c:pt idx="191">
                  <c:v>40370</c:v>
                </c:pt>
                <c:pt idx="192">
                  <c:v>40371</c:v>
                </c:pt>
                <c:pt idx="193">
                  <c:v>40372</c:v>
                </c:pt>
                <c:pt idx="194">
                  <c:v>40373</c:v>
                </c:pt>
                <c:pt idx="195">
                  <c:v>40374</c:v>
                </c:pt>
                <c:pt idx="196">
                  <c:v>40375</c:v>
                </c:pt>
                <c:pt idx="197">
                  <c:v>40376</c:v>
                </c:pt>
                <c:pt idx="198">
                  <c:v>40377</c:v>
                </c:pt>
                <c:pt idx="199">
                  <c:v>40378</c:v>
                </c:pt>
                <c:pt idx="200">
                  <c:v>40379</c:v>
                </c:pt>
                <c:pt idx="201">
                  <c:v>40380</c:v>
                </c:pt>
                <c:pt idx="202">
                  <c:v>40381</c:v>
                </c:pt>
                <c:pt idx="203">
                  <c:v>40382</c:v>
                </c:pt>
                <c:pt idx="204">
                  <c:v>40383</c:v>
                </c:pt>
                <c:pt idx="205">
                  <c:v>40384</c:v>
                </c:pt>
                <c:pt idx="206">
                  <c:v>40385</c:v>
                </c:pt>
                <c:pt idx="207">
                  <c:v>40386</c:v>
                </c:pt>
                <c:pt idx="208">
                  <c:v>40387</c:v>
                </c:pt>
                <c:pt idx="209">
                  <c:v>40388</c:v>
                </c:pt>
                <c:pt idx="210">
                  <c:v>40389</c:v>
                </c:pt>
                <c:pt idx="211">
                  <c:v>40390</c:v>
                </c:pt>
                <c:pt idx="212">
                  <c:v>40391</c:v>
                </c:pt>
                <c:pt idx="213">
                  <c:v>40392</c:v>
                </c:pt>
                <c:pt idx="214">
                  <c:v>40393</c:v>
                </c:pt>
                <c:pt idx="215">
                  <c:v>40394</c:v>
                </c:pt>
                <c:pt idx="216">
                  <c:v>40395</c:v>
                </c:pt>
                <c:pt idx="217">
                  <c:v>40396</c:v>
                </c:pt>
                <c:pt idx="218">
                  <c:v>40397</c:v>
                </c:pt>
                <c:pt idx="219">
                  <c:v>40398</c:v>
                </c:pt>
                <c:pt idx="220">
                  <c:v>40399</c:v>
                </c:pt>
                <c:pt idx="221">
                  <c:v>40400</c:v>
                </c:pt>
                <c:pt idx="222">
                  <c:v>40401</c:v>
                </c:pt>
                <c:pt idx="223">
                  <c:v>40402</c:v>
                </c:pt>
                <c:pt idx="224">
                  <c:v>40403</c:v>
                </c:pt>
                <c:pt idx="225">
                  <c:v>40404</c:v>
                </c:pt>
                <c:pt idx="226">
                  <c:v>40405</c:v>
                </c:pt>
                <c:pt idx="227">
                  <c:v>40406</c:v>
                </c:pt>
                <c:pt idx="228">
                  <c:v>40407</c:v>
                </c:pt>
                <c:pt idx="229">
                  <c:v>40408</c:v>
                </c:pt>
                <c:pt idx="230">
                  <c:v>40409</c:v>
                </c:pt>
                <c:pt idx="231">
                  <c:v>40410</c:v>
                </c:pt>
                <c:pt idx="232">
                  <c:v>40411</c:v>
                </c:pt>
                <c:pt idx="233">
                  <c:v>40412</c:v>
                </c:pt>
                <c:pt idx="234">
                  <c:v>40413</c:v>
                </c:pt>
                <c:pt idx="235">
                  <c:v>40414</c:v>
                </c:pt>
                <c:pt idx="236">
                  <c:v>40415</c:v>
                </c:pt>
                <c:pt idx="237">
                  <c:v>40416</c:v>
                </c:pt>
                <c:pt idx="238">
                  <c:v>40417</c:v>
                </c:pt>
                <c:pt idx="239">
                  <c:v>40418</c:v>
                </c:pt>
                <c:pt idx="240">
                  <c:v>40419</c:v>
                </c:pt>
                <c:pt idx="241">
                  <c:v>40420</c:v>
                </c:pt>
                <c:pt idx="242">
                  <c:v>40421</c:v>
                </c:pt>
                <c:pt idx="243">
                  <c:v>40422</c:v>
                </c:pt>
                <c:pt idx="244">
                  <c:v>40423</c:v>
                </c:pt>
                <c:pt idx="245">
                  <c:v>40424</c:v>
                </c:pt>
                <c:pt idx="246">
                  <c:v>40425</c:v>
                </c:pt>
                <c:pt idx="247">
                  <c:v>40426</c:v>
                </c:pt>
                <c:pt idx="248">
                  <c:v>40427</c:v>
                </c:pt>
                <c:pt idx="249">
                  <c:v>40428</c:v>
                </c:pt>
                <c:pt idx="250">
                  <c:v>40429</c:v>
                </c:pt>
                <c:pt idx="251">
                  <c:v>40430</c:v>
                </c:pt>
                <c:pt idx="252">
                  <c:v>40431</c:v>
                </c:pt>
                <c:pt idx="253">
                  <c:v>40432</c:v>
                </c:pt>
                <c:pt idx="254">
                  <c:v>40433</c:v>
                </c:pt>
                <c:pt idx="255">
                  <c:v>40434</c:v>
                </c:pt>
                <c:pt idx="256">
                  <c:v>40435</c:v>
                </c:pt>
                <c:pt idx="257">
                  <c:v>40436</c:v>
                </c:pt>
                <c:pt idx="258">
                  <c:v>40437</c:v>
                </c:pt>
                <c:pt idx="259">
                  <c:v>40438</c:v>
                </c:pt>
                <c:pt idx="260">
                  <c:v>40439</c:v>
                </c:pt>
                <c:pt idx="261">
                  <c:v>40440</c:v>
                </c:pt>
                <c:pt idx="262">
                  <c:v>40441</c:v>
                </c:pt>
                <c:pt idx="263">
                  <c:v>40442</c:v>
                </c:pt>
                <c:pt idx="264">
                  <c:v>40443</c:v>
                </c:pt>
                <c:pt idx="265">
                  <c:v>40444</c:v>
                </c:pt>
                <c:pt idx="266">
                  <c:v>40445</c:v>
                </c:pt>
                <c:pt idx="267">
                  <c:v>40446</c:v>
                </c:pt>
                <c:pt idx="268">
                  <c:v>40447</c:v>
                </c:pt>
                <c:pt idx="269">
                  <c:v>40448</c:v>
                </c:pt>
                <c:pt idx="270">
                  <c:v>40449</c:v>
                </c:pt>
                <c:pt idx="271">
                  <c:v>40450</c:v>
                </c:pt>
                <c:pt idx="272">
                  <c:v>40451</c:v>
                </c:pt>
                <c:pt idx="273">
                  <c:v>40452</c:v>
                </c:pt>
                <c:pt idx="274">
                  <c:v>40453</c:v>
                </c:pt>
                <c:pt idx="275">
                  <c:v>40454</c:v>
                </c:pt>
                <c:pt idx="276">
                  <c:v>40455</c:v>
                </c:pt>
                <c:pt idx="277">
                  <c:v>40456</c:v>
                </c:pt>
                <c:pt idx="278">
                  <c:v>40457</c:v>
                </c:pt>
                <c:pt idx="279">
                  <c:v>40458</c:v>
                </c:pt>
                <c:pt idx="280">
                  <c:v>40459</c:v>
                </c:pt>
                <c:pt idx="281">
                  <c:v>40460</c:v>
                </c:pt>
                <c:pt idx="282">
                  <c:v>40461</c:v>
                </c:pt>
                <c:pt idx="283">
                  <c:v>40462</c:v>
                </c:pt>
                <c:pt idx="284">
                  <c:v>40463</c:v>
                </c:pt>
                <c:pt idx="285">
                  <c:v>40464</c:v>
                </c:pt>
                <c:pt idx="286">
                  <c:v>40465</c:v>
                </c:pt>
                <c:pt idx="287">
                  <c:v>40466</c:v>
                </c:pt>
                <c:pt idx="288">
                  <c:v>40467</c:v>
                </c:pt>
                <c:pt idx="289">
                  <c:v>40468</c:v>
                </c:pt>
                <c:pt idx="290">
                  <c:v>40469</c:v>
                </c:pt>
                <c:pt idx="291">
                  <c:v>40470</c:v>
                </c:pt>
                <c:pt idx="292">
                  <c:v>40471</c:v>
                </c:pt>
                <c:pt idx="293">
                  <c:v>40472</c:v>
                </c:pt>
                <c:pt idx="294">
                  <c:v>40473</c:v>
                </c:pt>
                <c:pt idx="295">
                  <c:v>40474</c:v>
                </c:pt>
                <c:pt idx="296">
                  <c:v>40475</c:v>
                </c:pt>
                <c:pt idx="297">
                  <c:v>40476</c:v>
                </c:pt>
                <c:pt idx="298">
                  <c:v>40477</c:v>
                </c:pt>
                <c:pt idx="299">
                  <c:v>40478</c:v>
                </c:pt>
                <c:pt idx="300">
                  <c:v>40479</c:v>
                </c:pt>
                <c:pt idx="301">
                  <c:v>40480</c:v>
                </c:pt>
                <c:pt idx="302">
                  <c:v>40481</c:v>
                </c:pt>
                <c:pt idx="303">
                  <c:v>40482</c:v>
                </c:pt>
                <c:pt idx="304">
                  <c:v>40483</c:v>
                </c:pt>
                <c:pt idx="305">
                  <c:v>40484</c:v>
                </c:pt>
                <c:pt idx="306">
                  <c:v>40485</c:v>
                </c:pt>
                <c:pt idx="307">
                  <c:v>40486</c:v>
                </c:pt>
                <c:pt idx="308">
                  <c:v>40487</c:v>
                </c:pt>
                <c:pt idx="309">
                  <c:v>40488</c:v>
                </c:pt>
                <c:pt idx="310">
                  <c:v>40489</c:v>
                </c:pt>
                <c:pt idx="311">
                  <c:v>40490</c:v>
                </c:pt>
                <c:pt idx="312">
                  <c:v>40491</c:v>
                </c:pt>
                <c:pt idx="313">
                  <c:v>40492</c:v>
                </c:pt>
                <c:pt idx="314">
                  <c:v>40493</c:v>
                </c:pt>
                <c:pt idx="315">
                  <c:v>40494</c:v>
                </c:pt>
                <c:pt idx="316">
                  <c:v>40495</c:v>
                </c:pt>
                <c:pt idx="317">
                  <c:v>40496</c:v>
                </c:pt>
                <c:pt idx="318">
                  <c:v>40497</c:v>
                </c:pt>
                <c:pt idx="319">
                  <c:v>40498</c:v>
                </c:pt>
                <c:pt idx="320">
                  <c:v>40499</c:v>
                </c:pt>
                <c:pt idx="321">
                  <c:v>40500</c:v>
                </c:pt>
                <c:pt idx="322">
                  <c:v>40501</c:v>
                </c:pt>
                <c:pt idx="323">
                  <c:v>40502</c:v>
                </c:pt>
                <c:pt idx="324">
                  <c:v>40503</c:v>
                </c:pt>
                <c:pt idx="325">
                  <c:v>40504</c:v>
                </c:pt>
                <c:pt idx="326">
                  <c:v>40505</c:v>
                </c:pt>
                <c:pt idx="327">
                  <c:v>40506</c:v>
                </c:pt>
                <c:pt idx="328">
                  <c:v>40507</c:v>
                </c:pt>
                <c:pt idx="329">
                  <c:v>40508</c:v>
                </c:pt>
                <c:pt idx="330">
                  <c:v>40509</c:v>
                </c:pt>
                <c:pt idx="331">
                  <c:v>40510</c:v>
                </c:pt>
                <c:pt idx="332">
                  <c:v>40511</c:v>
                </c:pt>
                <c:pt idx="333">
                  <c:v>40512</c:v>
                </c:pt>
                <c:pt idx="334">
                  <c:v>40513</c:v>
                </c:pt>
                <c:pt idx="335">
                  <c:v>40514</c:v>
                </c:pt>
                <c:pt idx="336">
                  <c:v>40515</c:v>
                </c:pt>
                <c:pt idx="337">
                  <c:v>40516</c:v>
                </c:pt>
                <c:pt idx="338">
                  <c:v>40517</c:v>
                </c:pt>
                <c:pt idx="339">
                  <c:v>40518</c:v>
                </c:pt>
                <c:pt idx="340">
                  <c:v>40519</c:v>
                </c:pt>
                <c:pt idx="341">
                  <c:v>40520</c:v>
                </c:pt>
                <c:pt idx="342">
                  <c:v>40521</c:v>
                </c:pt>
                <c:pt idx="343">
                  <c:v>40522</c:v>
                </c:pt>
                <c:pt idx="344">
                  <c:v>40523</c:v>
                </c:pt>
                <c:pt idx="345">
                  <c:v>40524</c:v>
                </c:pt>
                <c:pt idx="346">
                  <c:v>40525</c:v>
                </c:pt>
                <c:pt idx="347">
                  <c:v>40526</c:v>
                </c:pt>
                <c:pt idx="348">
                  <c:v>40527</c:v>
                </c:pt>
                <c:pt idx="349">
                  <c:v>40528</c:v>
                </c:pt>
                <c:pt idx="350">
                  <c:v>40529</c:v>
                </c:pt>
                <c:pt idx="351">
                  <c:v>40530</c:v>
                </c:pt>
                <c:pt idx="352">
                  <c:v>40531</c:v>
                </c:pt>
                <c:pt idx="353">
                  <c:v>40532</c:v>
                </c:pt>
                <c:pt idx="354">
                  <c:v>40533</c:v>
                </c:pt>
                <c:pt idx="355">
                  <c:v>40534</c:v>
                </c:pt>
                <c:pt idx="356">
                  <c:v>40535</c:v>
                </c:pt>
                <c:pt idx="357">
                  <c:v>40536</c:v>
                </c:pt>
                <c:pt idx="358">
                  <c:v>40537</c:v>
                </c:pt>
                <c:pt idx="359">
                  <c:v>40538</c:v>
                </c:pt>
                <c:pt idx="360">
                  <c:v>40539</c:v>
                </c:pt>
                <c:pt idx="361">
                  <c:v>40540</c:v>
                </c:pt>
                <c:pt idx="362">
                  <c:v>40541</c:v>
                </c:pt>
                <c:pt idx="363">
                  <c:v>40542</c:v>
                </c:pt>
                <c:pt idx="364">
                  <c:v>40543</c:v>
                </c:pt>
                <c:pt idx="365">
                  <c:v>40544</c:v>
                </c:pt>
                <c:pt idx="366">
                  <c:v>40545</c:v>
                </c:pt>
                <c:pt idx="367">
                  <c:v>40546</c:v>
                </c:pt>
                <c:pt idx="368">
                  <c:v>40547</c:v>
                </c:pt>
                <c:pt idx="369">
                  <c:v>40548</c:v>
                </c:pt>
                <c:pt idx="370">
                  <c:v>40549</c:v>
                </c:pt>
                <c:pt idx="371">
                  <c:v>40550</c:v>
                </c:pt>
                <c:pt idx="372">
                  <c:v>40551</c:v>
                </c:pt>
                <c:pt idx="373">
                  <c:v>40552</c:v>
                </c:pt>
                <c:pt idx="374">
                  <c:v>40553</c:v>
                </c:pt>
                <c:pt idx="375">
                  <c:v>40554</c:v>
                </c:pt>
                <c:pt idx="376">
                  <c:v>40555</c:v>
                </c:pt>
                <c:pt idx="377">
                  <c:v>40556</c:v>
                </c:pt>
                <c:pt idx="378">
                  <c:v>40557</c:v>
                </c:pt>
                <c:pt idx="379">
                  <c:v>40558</c:v>
                </c:pt>
                <c:pt idx="380">
                  <c:v>40559</c:v>
                </c:pt>
                <c:pt idx="381">
                  <c:v>40560</c:v>
                </c:pt>
                <c:pt idx="382">
                  <c:v>40561</c:v>
                </c:pt>
                <c:pt idx="383">
                  <c:v>40562</c:v>
                </c:pt>
                <c:pt idx="384">
                  <c:v>40563</c:v>
                </c:pt>
                <c:pt idx="385">
                  <c:v>40564</c:v>
                </c:pt>
                <c:pt idx="386">
                  <c:v>40565</c:v>
                </c:pt>
                <c:pt idx="387">
                  <c:v>40566</c:v>
                </c:pt>
                <c:pt idx="388">
                  <c:v>40567</c:v>
                </c:pt>
                <c:pt idx="389">
                  <c:v>40568</c:v>
                </c:pt>
                <c:pt idx="390">
                  <c:v>40569</c:v>
                </c:pt>
                <c:pt idx="391">
                  <c:v>40570</c:v>
                </c:pt>
                <c:pt idx="392">
                  <c:v>40571</c:v>
                </c:pt>
                <c:pt idx="393">
                  <c:v>40572</c:v>
                </c:pt>
                <c:pt idx="394">
                  <c:v>40573</c:v>
                </c:pt>
                <c:pt idx="395">
                  <c:v>40574</c:v>
                </c:pt>
                <c:pt idx="396">
                  <c:v>40575</c:v>
                </c:pt>
                <c:pt idx="397">
                  <c:v>40576</c:v>
                </c:pt>
                <c:pt idx="398">
                  <c:v>40577</c:v>
                </c:pt>
                <c:pt idx="399">
                  <c:v>40578</c:v>
                </c:pt>
                <c:pt idx="400">
                  <c:v>40579</c:v>
                </c:pt>
                <c:pt idx="401">
                  <c:v>40580</c:v>
                </c:pt>
                <c:pt idx="402">
                  <c:v>40581</c:v>
                </c:pt>
                <c:pt idx="403">
                  <c:v>40582</c:v>
                </c:pt>
                <c:pt idx="404">
                  <c:v>40583</c:v>
                </c:pt>
                <c:pt idx="405">
                  <c:v>40584</c:v>
                </c:pt>
                <c:pt idx="406">
                  <c:v>40585</c:v>
                </c:pt>
                <c:pt idx="407">
                  <c:v>40586</c:v>
                </c:pt>
                <c:pt idx="408">
                  <c:v>40587</c:v>
                </c:pt>
                <c:pt idx="409">
                  <c:v>40588</c:v>
                </c:pt>
                <c:pt idx="410">
                  <c:v>40589</c:v>
                </c:pt>
                <c:pt idx="411">
                  <c:v>40590</c:v>
                </c:pt>
                <c:pt idx="412">
                  <c:v>40591</c:v>
                </c:pt>
                <c:pt idx="413">
                  <c:v>40592</c:v>
                </c:pt>
                <c:pt idx="414">
                  <c:v>40593</c:v>
                </c:pt>
                <c:pt idx="415">
                  <c:v>40594</c:v>
                </c:pt>
                <c:pt idx="416">
                  <c:v>40595</c:v>
                </c:pt>
                <c:pt idx="417">
                  <c:v>40596</c:v>
                </c:pt>
                <c:pt idx="418">
                  <c:v>40597</c:v>
                </c:pt>
                <c:pt idx="419">
                  <c:v>40598</c:v>
                </c:pt>
                <c:pt idx="420">
                  <c:v>40599</c:v>
                </c:pt>
                <c:pt idx="421">
                  <c:v>40600</c:v>
                </c:pt>
                <c:pt idx="422">
                  <c:v>40601</c:v>
                </c:pt>
                <c:pt idx="423">
                  <c:v>40602</c:v>
                </c:pt>
                <c:pt idx="424">
                  <c:v>40603</c:v>
                </c:pt>
                <c:pt idx="425">
                  <c:v>40604</c:v>
                </c:pt>
                <c:pt idx="426">
                  <c:v>40605</c:v>
                </c:pt>
                <c:pt idx="427">
                  <c:v>40606</c:v>
                </c:pt>
                <c:pt idx="428">
                  <c:v>40607</c:v>
                </c:pt>
                <c:pt idx="429">
                  <c:v>40608</c:v>
                </c:pt>
                <c:pt idx="430">
                  <c:v>40609</c:v>
                </c:pt>
                <c:pt idx="431">
                  <c:v>40610</c:v>
                </c:pt>
                <c:pt idx="432">
                  <c:v>40611</c:v>
                </c:pt>
                <c:pt idx="433">
                  <c:v>40612</c:v>
                </c:pt>
                <c:pt idx="434">
                  <c:v>40613</c:v>
                </c:pt>
                <c:pt idx="435">
                  <c:v>40614</c:v>
                </c:pt>
                <c:pt idx="436">
                  <c:v>40615</c:v>
                </c:pt>
                <c:pt idx="437">
                  <c:v>40616</c:v>
                </c:pt>
                <c:pt idx="438">
                  <c:v>40617</c:v>
                </c:pt>
                <c:pt idx="439">
                  <c:v>40618</c:v>
                </c:pt>
                <c:pt idx="440">
                  <c:v>40619</c:v>
                </c:pt>
                <c:pt idx="441">
                  <c:v>40620</c:v>
                </c:pt>
                <c:pt idx="442">
                  <c:v>40621</c:v>
                </c:pt>
                <c:pt idx="443">
                  <c:v>40622</c:v>
                </c:pt>
                <c:pt idx="444">
                  <c:v>40623</c:v>
                </c:pt>
                <c:pt idx="445">
                  <c:v>40624</c:v>
                </c:pt>
                <c:pt idx="446">
                  <c:v>40625</c:v>
                </c:pt>
                <c:pt idx="447">
                  <c:v>40626</c:v>
                </c:pt>
                <c:pt idx="448">
                  <c:v>40627</c:v>
                </c:pt>
                <c:pt idx="449">
                  <c:v>40628</c:v>
                </c:pt>
                <c:pt idx="450">
                  <c:v>40629</c:v>
                </c:pt>
                <c:pt idx="451">
                  <c:v>40630</c:v>
                </c:pt>
                <c:pt idx="452">
                  <c:v>40631</c:v>
                </c:pt>
                <c:pt idx="453">
                  <c:v>40632</c:v>
                </c:pt>
                <c:pt idx="454">
                  <c:v>40633</c:v>
                </c:pt>
                <c:pt idx="455">
                  <c:v>40634</c:v>
                </c:pt>
                <c:pt idx="456">
                  <c:v>40635</c:v>
                </c:pt>
                <c:pt idx="457">
                  <c:v>40636</c:v>
                </c:pt>
                <c:pt idx="458">
                  <c:v>40637</c:v>
                </c:pt>
                <c:pt idx="459">
                  <c:v>40638</c:v>
                </c:pt>
                <c:pt idx="460">
                  <c:v>40639</c:v>
                </c:pt>
                <c:pt idx="461">
                  <c:v>40640</c:v>
                </c:pt>
                <c:pt idx="462">
                  <c:v>40641</c:v>
                </c:pt>
                <c:pt idx="463">
                  <c:v>40642</c:v>
                </c:pt>
                <c:pt idx="464">
                  <c:v>40643</c:v>
                </c:pt>
                <c:pt idx="465">
                  <c:v>40644</c:v>
                </c:pt>
                <c:pt idx="466">
                  <c:v>40645</c:v>
                </c:pt>
                <c:pt idx="467">
                  <c:v>40646</c:v>
                </c:pt>
                <c:pt idx="468">
                  <c:v>40647</c:v>
                </c:pt>
                <c:pt idx="469">
                  <c:v>40648</c:v>
                </c:pt>
                <c:pt idx="470">
                  <c:v>40649</c:v>
                </c:pt>
                <c:pt idx="471">
                  <c:v>40650</c:v>
                </c:pt>
                <c:pt idx="472">
                  <c:v>40651</c:v>
                </c:pt>
                <c:pt idx="473">
                  <c:v>40652</c:v>
                </c:pt>
                <c:pt idx="474">
                  <c:v>40653</c:v>
                </c:pt>
                <c:pt idx="475">
                  <c:v>40654</c:v>
                </c:pt>
                <c:pt idx="476">
                  <c:v>40655</c:v>
                </c:pt>
                <c:pt idx="477">
                  <c:v>40656</c:v>
                </c:pt>
                <c:pt idx="478">
                  <c:v>40657</c:v>
                </c:pt>
                <c:pt idx="479">
                  <c:v>40658</c:v>
                </c:pt>
                <c:pt idx="480">
                  <c:v>40659</c:v>
                </c:pt>
                <c:pt idx="481">
                  <c:v>40660</c:v>
                </c:pt>
                <c:pt idx="482">
                  <c:v>40661</c:v>
                </c:pt>
                <c:pt idx="483">
                  <c:v>40662</c:v>
                </c:pt>
                <c:pt idx="484">
                  <c:v>40663</c:v>
                </c:pt>
                <c:pt idx="485">
                  <c:v>40664</c:v>
                </c:pt>
                <c:pt idx="486">
                  <c:v>40665</c:v>
                </c:pt>
                <c:pt idx="487">
                  <c:v>40666</c:v>
                </c:pt>
                <c:pt idx="488">
                  <c:v>40667</c:v>
                </c:pt>
                <c:pt idx="489">
                  <c:v>40668</c:v>
                </c:pt>
                <c:pt idx="490">
                  <c:v>40669</c:v>
                </c:pt>
                <c:pt idx="491">
                  <c:v>40670</c:v>
                </c:pt>
                <c:pt idx="492">
                  <c:v>40671</c:v>
                </c:pt>
                <c:pt idx="493">
                  <c:v>40672</c:v>
                </c:pt>
                <c:pt idx="494">
                  <c:v>40673</c:v>
                </c:pt>
                <c:pt idx="495">
                  <c:v>40674</c:v>
                </c:pt>
                <c:pt idx="496">
                  <c:v>40675</c:v>
                </c:pt>
                <c:pt idx="497">
                  <c:v>40676</c:v>
                </c:pt>
                <c:pt idx="498">
                  <c:v>40677</c:v>
                </c:pt>
                <c:pt idx="499">
                  <c:v>40678</c:v>
                </c:pt>
                <c:pt idx="500">
                  <c:v>40679</c:v>
                </c:pt>
                <c:pt idx="501">
                  <c:v>40680</c:v>
                </c:pt>
                <c:pt idx="502">
                  <c:v>40681</c:v>
                </c:pt>
                <c:pt idx="503">
                  <c:v>40682</c:v>
                </c:pt>
                <c:pt idx="504">
                  <c:v>40683</c:v>
                </c:pt>
                <c:pt idx="505">
                  <c:v>40684</c:v>
                </c:pt>
                <c:pt idx="506">
                  <c:v>40685</c:v>
                </c:pt>
                <c:pt idx="507">
                  <c:v>40686</c:v>
                </c:pt>
                <c:pt idx="508">
                  <c:v>40687</c:v>
                </c:pt>
                <c:pt idx="509">
                  <c:v>40688</c:v>
                </c:pt>
                <c:pt idx="510">
                  <c:v>40689</c:v>
                </c:pt>
                <c:pt idx="511">
                  <c:v>40690</c:v>
                </c:pt>
                <c:pt idx="512">
                  <c:v>40691</c:v>
                </c:pt>
                <c:pt idx="513">
                  <c:v>40692</c:v>
                </c:pt>
                <c:pt idx="514">
                  <c:v>40693</c:v>
                </c:pt>
                <c:pt idx="515">
                  <c:v>40694</c:v>
                </c:pt>
                <c:pt idx="516">
                  <c:v>40695</c:v>
                </c:pt>
                <c:pt idx="517">
                  <c:v>40696</c:v>
                </c:pt>
                <c:pt idx="518">
                  <c:v>40697</c:v>
                </c:pt>
                <c:pt idx="519">
                  <c:v>40698</c:v>
                </c:pt>
                <c:pt idx="520">
                  <c:v>40699</c:v>
                </c:pt>
                <c:pt idx="521">
                  <c:v>40700</c:v>
                </c:pt>
                <c:pt idx="522">
                  <c:v>40701</c:v>
                </c:pt>
                <c:pt idx="523">
                  <c:v>40702</c:v>
                </c:pt>
                <c:pt idx="524">
                  <c:v>40703</c:v>
                </c:pt>
                <c:pt idx="525">
                  <c:v>40704</c:v>
                </c:pt>
                <c:pt idx="526">
                  <c:v>40705</c:v>
                </c:pt>
                <c:pt idx="527">
                  <c:v>40706</c:v>
                </c:pt>
                <c:pt idx="528">
                  <c:v>40707</c:v>
                </c:pt>
                <c:pt idx="529">
                  <c:v>40708</c:v>
                </c:pt>
                <c:pt idx="530">
                  <c:v>40709</c:v>
                </c:pt>
                <c:pt idx="531">
                  <c:v>40710</c:v>
                </c:pt>
                <c:pt idx="532">
                  <c:v>40711</c:v>
                </c:pt>
                <c:pt idx="533">
                  <c:v>40712</c:v>
                </c:pt>
                <c:pt idx="534">
                  <c:v>40713</c:v>
                </c:pt>
                <c:pt idx="535">
                  <c:v>40714</c:v>
                </c:pt>
                <c:pt idx="536">
                  <c:v>40715</c:v>
                </c:pt>
                <c:pt idx="537">
                  <c:v>40716</c:v>
                </c:pt>
                <c:pt idx="538">
                  <c:v>40717</c:v>
                </c:pt>
                <c:pt idx="539">
                  <c:v>40718</c:v>
                </c:pt>
                <c:pt idx="540">
                  <c:v>40719</c:v>
                </c:pt>
                <c:pt idx="541">
                  <c:v>40720</c:v>
                </c:pt>
                <c:pt idx="542">
                  <c:v>40721</c:v>
                </c:pt>
                <c:pt idx="543">
                  <c:v>40722</c:v>
                </c:pt>
                <c:pt idx="544">
                  <c:v>40723</c:v>
                </c:pt>
                <c:pt idx="545">
                  <c:v>40724</c:v>
                </c:pt>
                <c:pt idx="546">
                  <c:v>40725</c:v>
                </c:pt>
                <c:pt idx="547">
                  <c:v>40726</c:v>
                </c:pt>
                <c:pt idx="548">
                  <c:v>40727</c:v>
                </c:pt>
                <c:pt idx="549">
                  <c:v>40728</c:v>
                </c:pt>
                <c:pt idx="550">
                  <c:v>40729</c:v>
                </c:pt>
                <c:pt idx="551">
                  <c:v>40730</c:v>
                </c:pt>
                <c:pt idx="552">
                  <c:v>40731</c:v>
                </c:pt>
                <c:pt idx="553">
                  <c:v>40732</c:v>
                </c:pt>
                <c:pt idx="554">
                  <c:v>40733</c:v>
                </c:pt>
                <c:pt idx="555">
                  <c:v>40734</c:v>
                </c:pt>
                <c:pt idx="556">
                  <c:v>40735</c:v>
                </c:pt>
                <c:pt idx="557">
                  <c:v>40736</c:v>
                </c:pt>
                <c:pt idx="558">
                  <c:v>40737</c:v>
                </c:pt>
                <c:pt idx="559">
                  <c:v>40738</c:v>
                </c:pt>
                <c:pt idx="560">
                  <c:v>40739</c:v>
                </c:pt>
                <c:pt idx="561">
                  <c:v>40740</c:v>
                </c:pt>
                <c:pt idx="562">
                  <c:v>40741</c:v>
                </c:pt>
                <c:pt idx="563">
                  <c:v>40742</c:v>
                </c:pt>
                <c:pt idx="564">
                  <c:v>40743</c:v>
                </c:pt>
                <c:pt idx="565">
                  <c:v>40744</c:v>
                </c:pt>
                <c:pt idx="566">
                  <c:v>40745</c:v>
                </c:pt>
                <c:pt idx="567">
                  <c:v>40746</c:v>
                </c:pt>
                <c:pt idx="568">
                  <c:v>40747</c:v>
                </c:pt>
                <c:pt idx="569">
                  <c:v>40748</c:v>
                </c:pt>
                <c:pt idx="570">
                  <c:v>40749</c:v>
                </c:pt>
                <c:pt idx="571">
                  <c:v>40750</c:v>
                </c:pt>
                <c:pt idx="572">
                  <c:v>40751</c:v>
                </c:pt>
                <c:pt idx="573">
                  <c:v>40752</c:v>
                </c:pt>
                <c:pt idx="574">
                  <c:v>40753</c:v>
                </c:pt>
                <c:pt idx="575">
                  <c:v>40754</c:v>
                </c:pt>
                <c:pt idx="576">
                  <c:v>40755</c:v>
                </c:pt>
                <c:pt idx="577">
                  <c:v>40756</c:v>
                </c:pt>
                <c:pt idx="578">
                  <c:v>40757</c:v>
                </c:pt>
                <c:pt idx="579">
                  <c:v>40758</c:v>
                </c:pt>
                <c:pt idx="580">
                  <c:v>40759</c:v>
                </c:pt>
                <c:pt idx="581">
                  <c:v>40760</c:v>
                </c:pt>
                <c:pt idx="582">
                  <c:v>40761</c:v>
                </c:pt>
                <c:pt idx="583">
                  <c:v>40762</c:v>
                </c:pt>
                <c:pt idx="584">
                  <c:v>40763</c:v>
                </c:pt>
                <c:pt idx="585">
                  <c:v>40764</c:v>
                </c:pt>
                <c:pt idx="586">
                  <c:v>40765</c:v>
                </c:pt>
                <c:pt idx="587">
                  <c:v>40766</c:v>
                </c:pt>
                <c:pt idx="588">
                  <c:v>40767</c:v>
                </c:pt>
                <c:pt idx="589">
                  <c:v>40768</c:v>
                </c:pt>
                <c:pt idx="590">
                  <c:v>40769</c:v>
                </c:pt>
                <c:pt idx="591">
                  <c:v>40770</c:v>
                </c:pt>
                <c:pt idx="592">
                  <c:v>40771</c:v>
                </c:pt>
                <c:pt idx="593">
                  <c:v>40772</c:v>
                </c:pt>
                <c:pt idx="594">
                  <c:v>40773</c:v>
                </c:pt>
                <c:pt idx="595">
                  <c:v>40774</c:v>
                </c:pt>
                <c:pt idx="596">
                  <c:v>40775</c:v>
                </c:pt>
                <c:pt idx="597">
                  <c:v>40776</c:v>
                </c:pt>
                <c:pt idx="598">
                  <c:v>40777</c:v>
                </c:pt>
                <c:pt idx="599">
                  <c:v>40778</c:v>
                </c:pt>
                <c:pt idx="600">
                  <c:v>40779</c:v>
                </c:pt>
                <c:pt idx="601">
                  <c:v>40780</c:v>
                </c:pt>
                <c:pt idx="602">
                  <c:v>40781</c:v>
                </c:pt>
                <c:pt idx="603">
                  <c:v>40782</c:v>
                </c:pt>
                <c:pt idx="604">
                  <c:v>40783</c:v>
                </c:pt>
                <c:pt idx="605">
                  <c:v>40784</c:v>
                </c:pt>
                <c:pt idx="606">
                  <c:v>40785</c:v>
                </c:pt>
                <c:pt idx="607">
                  <c:v>40786</c:v>
                </c:pt>
                <c:pt idx="608">
                  <c:v>40787</c:v>
                </c:pt>
                <c:pt idx="609">
                  <c:v>40788</c:v>
                </c:pt>
                <c:pt idx="610">
                  <c:v>40789</c:v>
                </c:pt>
                <c:pt idx="611">
                  <c:v>40790</c:v>
                </c:pt>
                <c:pt idx="612">
                  <c:v>40791</c:v>
                </c:pt>
                <c:pt idx="613">
                  <c:v>40792</c:v>
                </c:pt>
                <c:pt idx="614">
                  <c:v>40793</c:v>
                </c:pt>
                <c:pt idx="615">
                  <c:v>40794</c:v>
                </c:pt>
                <c:pt idx="616">
                  <c:v>40795</c:v>
                </c:pt>
                <c:pt idx="617">
                  <c:v>40796</c:v>
                </c:pt>
                <c:pt idx="618">
                  <c:v>40797</c:v>
                </c:pt>
                <c:pt idx="619">
                  <c:v>40798</c:v>
                </c:pt>
                <c:pt idx="620">
                  <c:v>40799</c:v>
                </c:pt>
                <c:pt idx="621">
                  <c:v>40800</c:v>
                </c:pt>
                <c:pt idx="622">
                  <c:v>40801</c:v>
                </c:pt>
                <c:pt idx="623">
                  <c:v>40802</c:v>
                </c:pt>
                <c:pt idx="624">
                  <c:v>40803</c:v>
                </c:pt>
                <c:pt idx="625">
                  <c:v>40804</c:v>
                </c:pt>
                <c:pt idx="626">
                  <c:v>40805</c:v>
                </c:pt>
                <c:pt idx="627">
                  <c:v>40806</c:v>
                </c:pt>
                <c:pt idx="628">
                  <c:v>40807</c:v>
                </c:pt>
                <c:pt idx="629">
                  <c:v>40808</c:v>
                </c:pt>
                <c:pt idx="630">
                  <c:v>40809</c:v>
                </c:pt>
                <c:pt idx="631">
                  <c:v>40810</c:v>
                </c:pt>
                <c:pt idx="632">
                  <c:v>40811</c:v>
                </c:pt>
                <c:pt idx="633">
                  <c:v>40812</c:v>
                </c:pt>
                <c:pt idx="634">
                  <c:v>40813</c:v>
                </c:pt>
                <c:pt idx="635">
                  <c:v>40814</c:v>
                </c:pt>
                <c:pt idx="636">
                  <c:v>40815</c:v>
                </c:pt>
                <c:pt idx="637">
                  <c:v>40816</c:v>
                </c:pt>
                <c:pt idx="638">
                  <c:v>40817</c:v>
                </c:pt>
                <c:pt idx="639">
                  <c:v>40818</c:v>
                </c:pt>
                <c:pt idx="640">
                  <c:v>40819</c:v>
                </c:pt>
                <c:pt idx="641">
                  <c:v>40820</c:v>
                </c:pt>
                <c:pt idx="642">
                  <c:v>40821</c:v>
                </c:pt>
                <c:pt idx="643">
                  <c:v>40822</c:v>
                </c:pt>
                <c:pt idx="644">
                  <c:v>40823</c:v>
                </c:pt>
                <c:pt idx="645">
                  <c:v>40824</c:v>
                </c:pt>
                <c:pt idx="646">
                  <c:v>40825</c:v>
                </c:pt>
                <c:pt idx="647">
                  <c:v>40826</c:v>
                </c:pt>
                <c:pt idx="648">
                  <c:v>40827</c:v>
                </c:pt>
                <c:pt idx="649">
                  <c:v>40828</c:v>
                </c:pt>
                <c:pt idx="650">
                  <c:v>40829</c:v>
                </c:pt>
                <c:pt idx="651">
                  <c:v>40830</c:v>
                </c:pt>
                <c:pt idx="652">
                  <c:v>40831</c:v>
                </c:pt>
                <c:pt idx="653">
                  <c:v>40832</c:v>
                </c:pt>
                <c:pt idx="654">
                  <c:v>40833</c:v>
                </c:pt>
                <c:pt idx="655">
                  <c:v>40834</c:v>
                </c:pt>
                <c:pt idx="656">
                  <c:v>40835</c:v>
                </c:pt>
                <c:pt idx="657">
                  <c:v>40836</c:v>
                </c:pt>
                <c:pt idx="658">
                  <c:v>40837</c:v>
                </c:pt>
                <c:pt idx="659">
                  <c:v>40838</c:v>
                </c:pt>
                <c:pt idx="660">
                  <c:v>40839</c:v>
                </c:pt>
                <c:pt idx="661">
                  <c:v>40840</c:v>
                </c:pt>
                <c:pt idx="662">
                  <c:v>40841</c:v>
                </c:pt>
                <c:pt idx="663">
                  <c:v>40842</c:v>
                </c:pt>
                <c:pt idx="664">
                  <c:v>40843</c:v>
                </c:pt>
                <c:pt idx="665">
                  <c:v>40844</c:v>
                </c:pt>
                <c:pt idx="666">
                  <c:v>40845</c:v>
                </c:pt>
                <c:pt idx="667">
                  <c:v>40846</c:v>
                </c:pt>
                <c:pt idx="668">
                  <c:v>40847</c:v>
                </c:pt>
                <c:pt idx="669">
                  <c:v>40848</c:v>
                </c:pt>
                <c:pt idx="670">
                  <c:v>40849</c:v>
                </c:pt>
                <c:pt idx="671">
                  <c:v>40850</c:v>
                </c:pt>
                <c:pt idx="672">
                  <c:v>40851</c:v>
                </c:pt>
                <c:pt idx="673">
                  <c:v>40852</c:v>
                </c:pt>
                <c:pt idx="674">
                  <c:v>40853</c:v>
                </c:pt>
                <c:pt idx="675">
                  <c:v>40854</c:v>
                </c:pt>
                <c:pt idx="676">
                  <c:v>40855</c:v>
                </c:pt>
                <c:pt idx="677">
                  <c:v>40856</c:v>
                </c:pt>
                <c:pt idx="678">
                  <c:v>40857</c:v>
                </c:pt>
                <c:pt idx="679">
                  <c:v>40858</c:v>
                </c:pt>
                <c:pt idx="680">
                  <c:v>40859</c:v>
                </c:pt>
                <c:pt idx="681">
                  <c:v>40860</c:v>
                </c:pt>
                <c:pt idx="682">
                  <c:v>40861</c:v>
                </c:pt>
                <c:pt idx="683">
                  <c:v>40862</c:v>
                </c:pt>
                <c:pt idx="684">
                  <c:v>40863</c:v>
                </c:pt>
                <c:pt idx="685">
                  <c:v>40864</c:v>
                </c:pt>
                <c:pt idx="686">
                  <c:v>40865</c:v>
                </c:pt>
                <c:pt idx="687">
                  <c:v>40866</c:v>
                </c:pt>
                <c:pt idx="688">
                  <c:v>40867</c:v>
                </c:pt>
                <c:pt idx="689">
                  <c:v>40868</c:v>
                </c:pt>
                <c:pt idx="690">
                  <c:v>40869</c:v>
                </c:pt>
                <c:pt idx="691">
                  <c:v>40870</c:v>
                </c:pt>
                <c:pt idx="692">
                  <c:v>40871</c:v>
                </c:pt>
                <c:pt idx="693">
                  <c:v>40872</c:v>
                </c:pt>
                <c:pt idx="694">
                  <c:v>40873</c:v>
                </c:pt>
                <c:pt idx="695">
                  <c:v>40874</c:v>
                </c:pt>
                <c:pt idx="696">
                  <c:v>40875</c:v>
                </c:pt>
                <c:pt idx="697">
                  <c:v>40876</c:v>
                </c:pt>
                <c:pt idx="698">
                  <c:v>40877</c:v>
                </c:pt>
                <c:pt idx="699">
                  <c:v>40878</c:v>
                </c:pt>
                <c:pt idx="700">
                  <c:v>40879</c:v>
                </c:pt>
                <c:pt idx="701">
                  <c:v>40880</c:v>
                </c:pt>
                <c:pt idx="702">
                  <c:v>40881</c:v>
                </c:pt>
                <c:pt idx="703">
                  <c:v>40882</c:v>
                </c:pt>
                <c:pt idx="704">
                  <c:v>40883</c:v>
                </c:pt>
                <c:pt idx="705">
                  <c:v>40884</c:v>
                </c:pt>
                <c:pt idx="706">
                  <c:v>40885</c:v>
                </c:pt>
                <c:pt idx="707">
                  <c:v>40886</c:v>
                </c:pt>
                <c:pt idx="708">
                  <c:v>40887</c:v>
                </c:pt>
                <c:pt idx="709">
                  <c:v>40888</c:v>
                </c:pt>
                <c:pt idx="710">
                  <c:v>40889</c:v>
                </c:pt>
                <c:pt idx="711">
                  <c:v>40890</c:v>
                </c:pt>
                <c:pt idx="712">
                  <c:v>40891</c:v>
                </c:pt>
                <c:pt idx="713">
                  <c:v>40892</c:v>
                </c:pt>
                <c:pt idx="714">
                  <c:v>40893</c:v>
                </c:pt>
                <c:pt idx="715">
                  <c:v>40894</c:v>
                </c:pt>
                <c:pt idx="716">
                  <c:v>40895</c:v>
                </c:pt>
                <c:pt idx="717">
                  <c:v>40896</c:v>
                </c:pt>
                <c:pt idx="718">
                  <c:v>40897</c:v>
                </c:pt>
                <c:pt idx="719">
                  <c:v>40898</c:v>
                </c:pt>
                <c:pt idx="720">
                  <c:v>40899</c:v>
                </c:pt>
                <c:pt idx="721">
                  <c:v>40900</c:v>
                </c:pt>
                <c:pt idx="722">
                  <c:v>40901</c:v>
                </c:pt>
                <c:pt idx="723">
                  <c:v>40902</c:v>
                </c:pt>
                <c:pt idx="724">
                  <c:v>40903</c:v>
                </c:pt>
                <c:pt idx="725">
                  <c:v>40904</c:v>
                </c:pt>
                <c:pt idx="726">
                  <c:v>40905</c:v>
                </c:pt>
                <c:pt idx="727">
                  <c:v>40906</c:v>
                </c:pt>
                <c:pt idx="728">
                  <c:v>40907</c:v>
                </c:pt>
                <c:pt idx="729">
                  <c:v>40908</c:v>
                </c:pt>
                <c:pt idx="730">
                  <c:v>40909</c:v>
                </c:pt>
                <c:pt idx="731">
                  <c:v>40910</c:v>
                </c:pt>
                <c:pt idx="732">
                  <c:v>40911</c:v>
                </c:pt>
                <c:pt idx="733">
                  <c:v>40912</c:v>
                </c:pt>
                <c:pt idx="734">
                  <c:v>40913</c:v>
                </c:pt>
                <c:pt idx="735">
                  <c:v>40914</c:v>
                </c:pt>
                <c:pt idx="736">
                  <c:v>40915</c:v>
                </c:pt>
                <c:pt idx="737">
                  <c:v>40916</c:v>
                </c:pt>
                <c:pt idx="738">
                  <c:v>40917</c:v>
                </c:pt>
                <c:pt idx="739">
                  <c:v>40918</c:v>
                </c:pt>
                <c:pt idx="740">
                  <c:v>40919</c:v>
                </c:pt>
                <c:pt idx="741">
                  <c:v>40920</c:v>
                </c:pt>
                <c:pt idx="742">
                  <c:v>40921</c:v>
                </c:pt>
                <c:pt idx="743">
                  <c:v>40922</c:v>
                </c:pt>
                <c:pt idx="744">
                  <c:v>40923</c:v>
                </c:pt>
                <c:pt idx="745">
                  <c:v>40924</c:v>
                </c:pt>
                <c:pt idx="746">
                  <c:v>40925</c:v>
                </c:pt>
                <c:pt idx="747">
                  <c:v>40926</c:v>
                </c:pt>
                <c:pt idx="748">
                  <c:v>40927</c:v>
                </c:pt>
                <c:pt idx="749">
                  <c:v>40928</c:v>
                </c:pt>
                <c:pt idx="750">
                  <c:v>40929</c:v>
                </c:pt>
                <c:pt idx="751">
                  <c:v>40930</c:v>
                </c:pt>
                <c:pt idx="752">
                  <c:v>40931</c:v>
                </c:pt>
                <c:pt idx="753">
                  <c:v>40932</c:v>
                </c:pt>
                <c:pt idx="754">
                  <c:v>40933</c:v>
                </c:pt>
                <c:pt idx="755">
                  <c:v>40934</c:v>
                </c:pt>
                <c:pt idx="756">
                  <c:v>40935</c:v>
                </c:pt>
                <c:pt idx="757">
                  <c:v>40936</c:v>
                </c:pt>
                <c:pt idx="758">
                  <c:v>40937</c:v>
                </c:pt>
                <c:pt idx="759">
                  <c:v>40938</c:v>
                </c:pt>
                <c:pt idx="760">
                  <c:v>40939</c:v>
                </c:pt>
                <c:pt idx="761">
                  <c:v>40940</c:v>
                </c:pt>
                <c:pt idx="762">
                  <c:v>40941</c:v>
                </c:pt>
                <c:pt idx="763">
                  <c:v>40942</c:v>
                </c:pt>
                <c:pt idx="764">
                  <c:v>40943</c:v>
                </c:pt>
                <c:pt idx="765">
                  <c:v>40944</c:v>
                </c:pt>
                <c:pt idx="766">
                  <c:v>40945</c:v>
                </c:pt>
                <c:pt idx="767">
                  <c:v>40946</c:v>
                </c:pt>
                <c:pt idx="768">
                  <c:v>40947</c:v>
                </c:pt>
                <c:pt idx="769">
                  <c:v>40948</c:v>
                </c:pt>
                <c:pt idx="770">
                  <c:v>40949</c:v>
                </c:pt>
                <c:pt idx="771">
                  <c:v>40950</c:v>
                </c:pt>
                <c:pt idx="772">
                  <c:v>40951</c:v>
                </c:pt>
                <c:pt idx="773">
                  <c:v>40952</c:v>
                </c:pt>
                <c:pt idx="774">
                  <c:v>40953</c:v>
                </c:pt>
                <c:pt idx="775">
                  <c:v>40954</c:v>
                </c:pt>
                <c:pt idx="776">
                  <c:v>40955</c:v>
                </c:pt>
                <c:pt idx="777">
                  <c:v>40956</c:v>
                </c:pt>
                <c:pt idx="778">
                  <c:v>40957</c:v>
                </c:pt>
                <c:pt idx="779">
                  <c:v>40958</c:v>
                </c:pt>
                <c:pt idx="780">
                  <c:v>40959</c:v>
                </c:pt>
                <c:pt idx="781">
                  <c:v>40960</c:v>
                </c:pt>
                <c:pt idx="782">
                  <c:v>40961</c:v>
                </c:pt>
                <c:pt idx="783">
                  <c:v>40962</c:v>
                </c:pt>
                <c:pt idx="784">
                  <c:v>40963</c:v>
                </c:pt>
                <c:pt idx="785">
                  <c:v>40964</c:v>
                </c:pt>
                <c:pt idx="786">
                  <c:v>40965</c:v>
                </c:pt>
                <c:pt idx="787">
                  <c:v>40966</c:v>
                </c:pt>
                <c:pt idx="788">
                  <c:v>40967</c:v>
                </c:pt>
                <c:pt idx="789">
                  <c:v>40968</c:v>
                </c:pt>
                <c:pt idx="790">
                  <c:v>40969</c:v>
                </c:pt>
                <c:pt idx="791">
                  <c:v>40970</c:v>
                </c:pt>
                <c:pt idx="792">
                  <c:v>40971</c:v>
                </c:pt>
                <c:pt idx="793">
                  <c:v>40972</c:v>
                </c:pt>
                <c:pt idx="794">
                  <c:v>40973</c:v>
                </c:pt>
                <c:pt idx="795">
                  <c:v>40974</c:v>
                </c:pt>
                <c:pt idx="796">
                  <c:v>40975</c:v>
                </c:pt>
                <c:pt idx="797">
                  <c:v>40976</c:v>
                </c:pt>
                <c:pt idx="798">
                  <c:v>40977</c:v>
                </c:pt>
                <c:pt idx="799">
                  <c:v>40978</c:v>
                </c:pt>
                <c:pt idx="800">
                  <c:v>40979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40985</c:v>
                </c:pt>
                <c:pt idx="807">
                  <c:v>40986</c:v>
                </c:pt>
                <c:pt idx="808">
                  <c:v>40987</c:v>
                </c:pt>
                <c:pt idx="809">
                  <c:v>40988</c:v>
                </c:pt>
                <c:pt idx="810">
                  <c:v>40989</c:v>
                </c:pt>
                <c:pt idx="811">
                  <c:v>40990</c:v>
                </c:pt>
                <c:pt idx="812">
                  <c:v>40991</c:v>
                </c:pt>
                <c:pt idx="813">
                  <c:v>40992</c:v>
                </c:pt>
                <c:pt idx="814">
                  <c:v>40993</c:v>
                </c:pt>
                <c:pt idx="815">
                  <c:v>40994</c:v>
                </c:pt>
                <c:pt idx="816">
                  <c:v>40995</c:v>
                </c:pt>
                <c:pt idx="817">
                  <c:v>40996</c:v>
                </c:pt>
                <c:pt idx="818">
                  <c:v>40997</c:v>
                </c:pt>
                <c:pt idx="819">
                  <c:v>40998</c:v>
                </c:pt>
                <c:pt idx="820">
                  <c:v>40999</c:v>
                </c:pt>
                <c:pt idx="821">
                  <c:v>41000</c:v>
                </c:pt>
                <c:pt idx="822">
                  <c:v>41001</c:v>
                </c:pt>
                <c:pt idx="823">
                  <c:v>41002</c:v>
                </c:pt>
                <c:pt idx="824">
                  <c:v>41003</c:v>
                </c:pt>
                <c:pt idx="825">
                  <c:v>41004</c:v>
                </c:pt>
                <c:pt idx="826">
                  <c:v>41005</c:v>
                </c:pt>
                <c:pt idx="827">
                  <c:v>41006</c:v>
                </c:pt>
                <c:pt idx="828">
                  <c:v>41007</c:v>
                </c:pt>
                <c:pt idx="829">
                  <c:v>41008</c:v>
                </c:pt>
                <c:pt idx="830">
                  <c:v>41009</c:v>
                </c:pt>
                <c:pt idx="831">
                  <c:v>41010</c:v>
                </c:pt>
                <c:pt idx="832">
                  <c:v>41011</c:v>
                </c:pt>
                <c:pt idx="833">
                  <c:v>41012</c:v>
                </c:pt>
                <c:pt idx="834">
                  <c:v>41013</c:v>
                </c:pt>
                <c:pt idx="835">
                  <c:v>41014</c:v>
                </c:pt>
                <c:pt idx="836">
                  <c:v>41015</c:v>
                </c:pt>
                <c:pt idx="837">
                  <c:v>41016</c:v>
                </c:pt>
                <c:pt idx="838">
                  <c:v>41017</c:v>
                </c:pt>
                <c:pt idx="839">
                  <c:v>41018</c:v>
                </c:pt>
                <c:pt idx="840">
                  <c:v>41019</c:v>
                </c:pt>
                <c:pt idx="841">
                  <c:v>41020</c:v>
                </c:pt>
                <c:pt idx="842">
                  <c:v>41021</c:v>
                </c:pt>
                <c:pt idx="843">
                  <c:v>41022</c:v>
                </c:pt>
                <c:pt idx="844">
                  <c:v>41023</c:v>
                </c:pt>
                <c:pt idx="845">
                  <c:v>41024</c:v>
                </c:pt>
                <c:pt idx="846">
                  <c:v>41025</c:v>
                </c:pt>
                <c:pt idx="847">
                  <c:v>41026</c:v>
                </c:pt>
                <c:pt idx="848">
                  <c:v>41027</c:v>
                </c:pt>
                <c:pt idx="849">
                  <c:v>41028</c:v>
                </c:pt>
                <c:pt idx="850">
                  <c:v>41029</c:v>
                </c:pt>
                <c:pt idx="851">
                  <c:v>41030</c:v>
                </c:pt>
                <c:pt idx="852">
                  <c:v>41031</c:v>
                </c:pt>
                <c:pt idx="853">
                  <c:v>41032</c:v>
                </c:pt>
                <c:pt idx="854">
                  <c:v>41033</c:v>
                </c:pt>
                <c:pt idx="855">
                  <c:v>41034</c:v>
                </c:pt>
                <c:pt idx="856">
                  <c:v>41035</c:v>
                </c:pt>
                <c:pt idx="857">
                  <c:v>41036</c:v>
                </c:pt>
                <c:pt idx="858">
                  <c:v>41037</c:v>
                </c:pt>
                <c:pt idx="859">
                  <c:v>41038</c:v>
                </c:pt>
                <c:pt idx="860">
                  <c:v>41039</c:v>
                </c:pt>
                <c:pt idx="861">
                  <c:v>41040</c:v>
                </c:pt>
                <c:pt idx="862">
                  <c:v>41041</c:v>
                </c:pt>
                <c:pt idx="863">
                  <c:v>41042</c:v>
                </c:pt>
                <c:pt idx="864">
                  <c:v>41043</c:v>
                </c:pt>
                <c:pt idx="865">
                  <c:v>41044</c:v>
                </c:pt>
                <c:pt idx="866">
                  <c:v>41045</c:v>
                </c:pt>
                <c:pt idx="867">
                  <c:v>41046</c:v>
                </c:pt>
                <c:pt idx="868">
                  <c:v>41047</c:v>
                </c:pt>
                <c:pt idx="869">
                  <c:v>41048</c:v>
                </c:pt>
                <c:pt idx="870">
                  <c:v>41049</c:v>
                </c:pt>
                <c:pt idx="871">
                  <c:v>41050</c:v>
                </c:pt>
                <c:pt idx="872">
                  <c:v>41051</c:v>
                </c:pt>
                <c:pt idx="873">
                  <c:v>41052</c:v>
                </c:pt>
                <c:pt idx="874">
                  <c:v>41053</c:v>
                </c:pt>
                <c:pt idx="875">
                  <c:v>41054</c:v>
                </c:pt>
                <c:pt idx="876">
                  <c:v>41055</c:v>
                </c:pt>
                <c:pt idx="877">
                  <c:v>41056</c:v>
                </c:pt>
                <c:pt idx="878">
                  <c:v>41057</c:v>
                </c:pt>
                <c:pt idx="879">
                  <c:v>41058</c:v>
                </c:pt>
                <c:pt idx="880">
                  <c:v>41059</c:v>
                </c:pt>
                <c:pt idx="881">
                  <c:v>41060</c:v>
                </c:pt>
                <c:pt idx="882">
                  <c:v>41061</c:v>
                </c:pt>
                <c:pt idx="883">
                  <c:v>41062</c:v>
                </c:pt>
                <c:pt idx="884">
                  <c:v>41063</c:v>
                </c:pt>
                <c:pt idx="885">
                  <c:v>41064</c:v>
                </c:pt>
                <c:pt idx="886">
                  <c:v>41065</c:v>
                </c:pt>
                <c:pt idx="887">
                  <c:v>41066</c:v>
                </c:pt>
                <c:pt idx="888">
                  <c:v>41067</c:v>
                </c:pt>
                <c:pt idx="889">
                  <c:v>41068</c:v>
                </c:pt>
                <c:pt idx="890">
                  <c:v>41069</c:v>
                </c:pt>
                <c:pt idx="891">
                  <c:v>41070</c:v>
                </c:pt>
                <c:pt idx="892">
                  <c:v>41071</c:v>
                </c:pt>
                <c:pt idx="893">
                  <c:v>41072</c:v>
                </c:pt>
                <c:pt idx="894">
                  <c:v>41073</c:v>
                </c:pt>
                <c:pt idx="895">
                  <c:v>41074</c:v>
                </c:pt>
                <c:pt idx="896">
                  <c:v>41075</c:v>
                </c:pt>
                <c:pt idx="897">
                  <c:v>41076</c:v>
                </c:pt>
                <c:pt idx="898">
                  <c:v>41077</c:v>
                </c:pt>
                <c:pt idx="899">
                  <c:v>41078</c:v>
                </c:pt>
                <c:pt idx="900">
                  <c:v>41079</c:v>
                </c:pt>
                <c:pt idx="901">
                  <c:v>41080</c:v>
                </c:pt>
                <c:pt idx="902">
                  <c:v>41081</c:v>
                </c:pt>
                <c:pt idx="903">
                  <c:v>41082</c:v>
                </c:pt>
                <c:pt idx="904">
                  <c:v>41083</c:v>
                </c:pt>
                <c:pt idx="905">
                  <c:v>41084</c:v>
                </c:pt>
                <c:pt idx="906">
                  <c:v>41085</c:v>
                </c:pt>
                <c:pt idx="907">
                  <c:v>41086</c:v>
                </c:pt>
                <c:pt idx="908">
                  <c:v>41087</c:v>
                </c:pt>
                <c:pt idx="909">
                  <c:v>41088</c:v>
                </c:pt>
                <c:pt idx="910">
                  <c:v>41089</c:v>
                </c:pt>
                <c:pt idx="911">
                  <c:v>41090</c:v>
                </c:pt>
                <c:pt idx="912">
                  <c:v>41091</c:v>
                </c:pt>
                <c:pt idx="913">
                  <c:v>41092</c:v>
                </c:pt>
                <c:pt idx="914">
                  <c:v>41093</c:v>
                </c:pt>
                <c:pt idx="915">
                  <c:v>41094</c:v>
                </c:pt>
                <c:pt idx="916">
                  <c:v>41095</c:v>
                </c:pt>
                <c:pt idx="917">
                  <c:v>41096</c:v>
                </c:pt>
                <c:pt idx="918">
                  <c:v>41097</c:v>
                </c:pt>
                <c:pt idx="919">
                  <c:v>41098</c:v>
                </c:pt>
                <c:pt idx="920">
                  <c:v>41099</c:v>
                </c:pt>
                <c:pt idx="921">
                  <c:v>41100</c:v>
                </c:pt>
                <c:pt idx="922">
                  <c:v>41101</c:v>
                </c:pt>
                <c:pt idx="923">
                  <c:v>41102</c:v>
                </c:pt>
                <c:pt idx="924">
                  <c:v>41103</c:v>
                </c:pt>
                <c:pt idx="925">
                  <c:v>41104</c:v>
                </c:pt>
                <c:pt idx="926">
                  <c:v>41105</c:v>
                </c:pt>
                <c:pt idx="927">
                  <c:v>41106</c:v>
                </c:pt>
                <c:pt idx="928">
                  <c:v>41107</c:v>
                </c:pt>
                <c:pt idx="929">
                  <c:v>41108</c:v>
                </c:pt>
                <c:pt idx="930">
                  <c:v>41109</c:v>
                </c:pt>
                <c:pt idx="931">
                  <c:v>41110</c:v>
                </c:pt>
                <c:pt idx="932">
                  <c:v>41111</c:v>
                </c:pt>
                <c:pt idx="933">
                  <c:v>41112</c:v>
                </c:pt>
                <c:pt idx="934">
                  <c:v>41113</c:v>
                </c:pt>
                <c:pt idx="935">
                  <c:v>41114</c:v>
                </c:pt>
                <c:pt idx="936">
                  <c:v>41115</c:v>
                </c:pt>
                <c:pt idx="937">
                  <c:v>41116</c:v>
                </c:pt>
                <c:pt idx="938">
                  <c:v>41117</c:v>
                </c:pt>
                <c:pt idx="939">
                  <c:v>41118</c:v>
                </c:pt>
                <c:pt idx="940">
                  <c:v>41119</c:v>
                </c:pt>
                <c:pt idx="941">
                  <c:v>41120</c:v>
                </c:pt>
                <c:pt idx="942">
                  <c:v>41121</c:v>
                </c:pt>
                <c:pt idx="943">
                  <c:v>41122</c:v>
                </c:pt>
                <c:pt idx="944">
                  <c:v>41123</c:v>
                </c:pt>
                <c:pt idx="945">
                  <c:v>41124</c:v>
                </c:pt>
                <c:pt idx="946">
                  <c:v>41125</c:v>
                </c:pt>
                <c:pt idx="947">
                  <c:v>41126</c:v>
                </c:pt>
                <c:pt idx="948">
                  <c:v>41127</c:v>
                </c:pt>
                <c:pt idx="949">
                  <c:v>41128</c:v>
                </c:pt>
                <c:pt idx="950">
                  <c:v>41129</c:v>
                </c:pt>
                <c:pt idx="951">
                  <c:v>41130</c:v>
                </c:pt>
                <c:pt idx="952">
                  <c:v>41131</c:v>
                </c:pt>
                <c:pt idx="953">
                  <c:v>41132</c:v>
                </c:pt>
                <c:pt idx="954">
                  <c:v>41133</c:v>
                </c:pt>
                <c:pt idx="955">
                  <c:v>41134</c:v>
                </c:pt>
                <c:pt idx="956">
                  <c:v>41135</c:v>
                </c:pt>
                <c:pt idx="957">
                  <c:v>41136</c:v>
                </c:pt>
                <c:pt idx="958">
                  <c:v>41137</c:v>
                </c:pt>
                <c:pt idx="959">
                  <c:v>41138</c:v>
                </c:pt>
                <c:pt idx="960">
                  <c:v>41139</c:v>
                </c:pt>
                <c:pt idx="961">
                  <c:v>41140</c:v>
                </c:pt>
                <c:pt idx="962">
                  <c:v>41141</c:v>
                </c:pt>
                <c:pt idx="963">
                  <c:v>41142</c:v>
                </c:pt>
                <c:pt idx="964">
                  <c:v>41143</c:v>
                </c:pt>
                <c:pt idx="965">
                  <c:v>41144</c:v>
                </c:pt>
                <c:pt idx="966">
                  <c:v>41145</c:v>
                </c:pt>
                <c:pt idx="967">
                  <c:v>41146</c:v>
                </c:pt>
                <c:pt idx="968">
                  <c:v>41147</c:v>
                </c:pt>
                <c:pt idx="969">
                  <c:v>41148</c:v>
                </c:pt>
                <c:pt idx="970">
                  <c:v>41149</c:v>
                </c:pt>
                <c:pt idx="971">
                  <c:v>41150</c:v>
                </c:pt>
                <c:pt idx="972">
                  <c:v>41151</c:v>
                </c:pt>
                <c:pt idx="973">
                  <c:v>41152</c:v>
                </c:pt>
                <c:pt idx="974">
                  <c:v>41153</c:v>
                </c:pt>
                <c:pt idx="975">
                  <c:v>41154</c:v>
                </c:pt>
                <c:pt idx="976">
                  <c:v>41155</c:v>
                </c:pt>
                <c:pt idx="977">
                  <c:v>41156</c:v>
                </c:pt>
                <c:pt idx="978">
                  <c:v>41157</c:v>
                </c:pt>
                <c:pt idx="979">
                  <c:v>41158</c:v>
                </c:pt>
                <c:pt idx="980">
                  <c:v>41159</c:v>
                </c:pt>
                <c:pt idx="981">
                  <c:v>41160</c:v>
                </c:pt>
                <c:pt idx="982">
                  <c:v>41161</c:v>
                </c:pt>
                <c:pt idx="983">
                  <c:v>41162</c:v>
                </c:pt>
                <c:pt idx="984">
                  <c:v>41163</c:v>
                </c:pt>
                <c:pt idx="985">
                  <c:v>41164</c:v>
                </c:pt>
                <c:pt idx="986">
                  <c:v>41165</c:v>
                </c:pt>
                <c:pt idx="987">
                  <c:v>41166</c:v>
                </c:pt>
                <c:pt idx="988">
                  <c:v>41167</c:v>
                </c:pt>
                <c:pt idx="989">
                  <c:v>41168</c:v>
                </c:pt>
                <c:pt idx="990">
                  <c:v>41169</c:v>
                </c:pt>
                <c:pt idx="991">
                  <c:v>41170</c:v>
                </c:pt>
                <c:pt idx="992">
                  <c:v>41171</c:v>
                </c:pt>
                <c:pt idx="993">
                  <c:v>41172</c:v>
                </c:pt>
                <c:pt idx="994">
                  <c:v>41173</c:v>
                </c:pt>
                <c:pt idx="995">
                  <c:v>41174</c:v>
                </c:pt>
                <c:pt idx="996">
                  <c:v>41175</c:v>
                </c:pt>
                <c:pt idx="997">
                  <c:v>41176</c:v>
                </c:pt>
                <c:pt idx="998">
                  <c:v>41177</c:v>
                </c:pt>
                <c:pt idx="999">
                  <c:v>41178</c:v>
                </c:pt>
                <c:pt idx="1000">
                  <c:v>41179</c:v>
                </c:pt>
                <c:pt idx="1001">
                  <c:v>41180</c:v>
                </c:pt>
                <c:pt idx="1002">
                  <c:v>41181</c:v>
                </c:pt>
                <c:pt idx="1003">
                  <c:v>41182</c:v>
                </c:pt>
                <c:pt idx="1004">
                  <c:v>41183</c:v>
                </c:pt>
                <c:pt idx="1005">
                  <c:v>41184</c:v>
                </c:pt>
                <c:pt idx="1006">
                  <c:v>41185</c:v>
                </c:pt>
                <c:pt idx="1007">
                  <c:v>41186</c:v>
                </c:pt>
                <c:pt idx="1008">
                  <c:v>41187</c:v>
                </c:pt>
                <c:pt idx="1009">
                  <c:v>41188</c:v>
                </c:pt>
                <c:pt idx="1010">
                  <c:v>41189</c:v>
                </c:pt>
                <c:pt idx="1011">
                  <c:v>41190</c:v>
                </c:pt>
                <c:pt idx="1012">
                  <c:v>41191</c:v>
                </c:pt>
                <c:pt idx="1013">
                  <c:v>41192</c:v>
                </c:pt>
                <c:pt idx="1014">
                  <c:v>41193</c:v>
                </c:pt>
                <c:pt idx="1015">
                  <c:v>41194</c:v>
                </c:pt>
                <c:pt idx="1016">
                  <c:v>41195</c:v>
                </c:pt>
                <c:pt idx="1017">
                  <c:v>41196</c:v>
                </c:pt>
                <c:pt idx="1018">
                  <c:v>41197</c:v>
                </c:pt>
                <c:pt idx="1019">
                  <c:v>41198</c:v>
                </c:pt>
                <c:pt idx="1020">
                  <c:v>41199</c:v>
                </c:pt>
                <c:pt idx="1021">
                  <c:v>41200</c:v>
                </c:pt>
                <c:pt idx="1022">
                  <c:v>41201</c:v>
                </c:pt>
                <c:pt idx="1023">
                  <c:v>41202</c:v>
                </c:pt>
                <c:pt idx="1024">
                  <c:v>41203</c:v>
                </c:pt>
                <c:pt idx="1025">
                  <c:v>41204</c:v>
                </c:pt>
                <c:pt idx="1026">
                  <c:v>41205</c:v>
                </c:pt>
                <c:pt idx="1027">
                  <c:v>41206</c:v>
                </c:pt>
                <c:pt idx="1028">
                  <c:v>41207</c:v>
                </c:pt>
                <c:pt idx="1029">
                  <c:v>41208</c:v>
                </c:pt>
                <c:pt idx="1030">
                  <c:v>41209</c:v>
                </c:pt>
                <c:pt idx="1031">
                  <c:v>41210</c:v>
                </c:pt>
                <c:pt idx="1032">
                  <c:v>41211</c:v>
                </c:pt>
                <c:pt idx="1033">
                  <c:v>41212</c:v>
                </c:pt>
                <c:pt idx="1034">
                  <c:v>41213</c:v>
                </c:pt>
                <c:pt idx="1035">
                  <c:v>41214</c:v>
                </c:pt>
                <c:pt idx="1036">
                  <c:v>41215</c:v>
                </c:pt>
                <c:pt idx="1037">
                  <c:v>41216</c:v>
                </c:pt>
                <c:pt idx="1038">
                  <c:v>41217</c:v>
                </c:pt>
                <c:pt idx="1039">
                  <c:v>41218</c:v>
                </c:pt>
                <c:pt idx="1040">
                  <c:v>41219</c:v>
                </c:pt>
                <c:pt idx="1041">
                  <c:v>41220</c:v>
                </c:pt>
                <c:pt idx="1042">
                  <c:v>41221</c:v>
                </c:pt>
                <c:pt idx="1043">
                  <c:v>41222</c:v>
                </c:pt>
                <c:pt idx="1044">
                  <c:v>41223</c:v>
                </c:pt>
                <c:pt idx="1045">
                  <c:v>41224</c:v>
                </c:pt>
                <c:pt idx="1046">
                  <c:v>41225</c:v>
                </c:pt>
                <c:pt idx="1047">
                  <c:v>41226</c:v>
                </c:pt>
                <c:pt idx="1048">
                  <c:v>41227</c:v>
                </c:pt>
                <c:pt idx="1049">
                  <c:v>41228</c:v>
                </c:pt>
                <c:pt idx="1050">
                  <c:v>41229</c:v>
                </c:pt>
                <c:pt idx="1051">
                  <c:v>41230</c:v>
                </c:pt>
                <c:pt idx="1052">
                  <c:v>41231</c:v>
                </c:pt>
                <c:pt idx="1053">
                  <c:v>41232</c:v>
                </c:pt>
                <c:pt idx="1054">
                  <c:v>41233</c:v>
                </c:pt>
                <c:pt idx="1055">
                  <c:v>41234</c:v>
                </c:pt>
                <c:pt idx="1056">
                  <c:v>41235</c:v>
                </c:pt>
                <c:pt idx="1057">
                  <c:v>41236</c:v>
                </c:pt>
                <c:pt idx="1058">
                  <c:v>41237</c:v>
                </c:pt>
                <c:pt idx="1059">
                  <c:v>41238</c:v>
                </c:pt>
                <c:pt idx="1060">
                  <c:v>41239</c:v>
                </c:pt>
                <c:pt idx="1061">
                  <c:v>41240</c:v>
                </c:pt>
                <c:pt idx="1062">
                  <c:v>41241</c:v>
                </c:pt>
                <c:pt idx="1063">
                  <c:v>41242</c:v>
                </c:pt>
                <c:pt idx="1064">
                  <c:v>41243</c:v>
                </c:pt>
                <c:pt idx="1065">
                  <c:v>41244</c:v>
                </c:pt>
                <c:pt idx="1066">
                  <c:v>41245</c:v>
                </c:pt>
                <c:pt idx="1067">
                  <c:v>41246</c:v>
                </c:pt>
                <c:pt idx="1068">
                  <c:v>41247</c:v>
                </c:pt>
                <c:pt idx="1069">
                  <c:v>41248</c:v>
                </c:pt>
                <c:pt idx="1070">
                  <c:v>41249</c:v>
                </c:pt>
                <c:pt idx="1071">
                  <c:v>41250</c:v>
                </c:pt>
                <c:pt idx="1072">
                  <c:v>41251</c:v>
                </c:pt>
                <c:pt idx="1073">
                  <c:v>41252</c:v>
                </c:pt>
                <c:pt idx="1074">
                  <c:v>41253</c:v>
                </c:pt>
                <c:pt idx="1075">
                  <c:v>41254</c:v>
                </c:pt>
                <c:pt idx="1076">
                  <c:v>41255</c:v>
                </c:pt>
                <c:pt idx="1077">
                  <c:v>41256</c:v>
                </c:pt>
                <c:pt idx="1078">
                  <c:v>41257</c:v>
                </c:pt>
                <c:pt idx="1079">
                  <c:v>41258</c:v>
                </c:pt>
                <c:pt idx="1080">
                  <c:v>41259</c:v>
                </c:pt>
                <c:pt idx="1081">
                  <c:v>41260</c:v>
                </c:pt>
                <c:pt idx="1082">
                  <c:v>41261</c:v>
                </c:pt>
                <c:pt idx="1083">
                  <c:v>41262</c:v>
                </c:pt>
                <c:pt idx="1084">
                  <c:v>41263</c:v>
                </c:pt>
                <c:pt idx="1085">
                  <c:v>41264</c:v>
                </c:pt>
                <c:pt idx="1086">
                  <c:v>41265</c:v>
                </c:pt>
                <c:pt idx="1087">
                  <c:v>41266</c:v>
                </c:pt>
                <c:pt idx="1088">
                  <c:v>41267</c:v>
                </c:pt>
                <c:pt idx="1089">
                  <c:v>41268</c:v>
                </c:pt>
                <c:pt idx="1090">
                  <c:v>41269</c:v>
                </c:pt>
                <c:pt idx="1091">
                  <c:v>41270</c:v>
                </c:pt>
                <c:pt idx="1092">
                  <c:v>41271</c:v>
                </c:pt>
                <c:pt idx="1093">
                  <c:v>41272</c:v>
                </c:pt>
                <c:pt idx="1094">
                  <c:v>41273</c:v>
                </c:pt>
                <c:pt idx="1095">
                  <c:v>41274</c:v>
                </c:pt>
                <c:pt idx="1096">
                  <c:v>41275</c:v>
                </c:pt>
                <c:pt idx="1097">
                  <c:v>41276</c:v>
                </c:pt>
                <c:pt idx="1098">
                  <c:v>41277</c:v>
                </c:pt>
                <c:pt idx="1099">
                  <c:v>41278</c:v>
                </c:pt>
                <c:pt idx="1100">
                  <c:v>41279</c:v>
                </c:pt>
                <c:pt idx="1101">
                  <c:v>41280</c:v>
                </c:pt>
                <c:pt idx="1102">
                  <c:v>41281</c:v>
                </c:pt>
                <c:pt idx="1103">
                  <c:v>41282</c:v>
                </c:pt>
                <c:pt idx="1104">
                  <c:v>41283</c:v>
                </c:pt>
                <c:pt idx="1105">
                  <c:v>41284</c:v>
                </c:pt>
                <c:pt idx="1106">
                  <c:v>41285</c:v>
                </c:pt>
                <c:pt idx="1107">
                  <c:v>41286</c:v>
                </c:pt>
                <c:pt idx="1108">
                  <c:v>41287</c:v>
                </c:pt>
                <c:pt idx="1109">
                  <c:v>41288</c:v>
                </c:pt>
                <c:pt idx="1110">
                  <c:v>41289</c:v>
                </c:pt>
                <c:pt idx="1111">
                  <c:v>41290</c:v>
                </c:pt>
                <c:pt idx="1112">
                  <c:v>41291</c:v>
                </c:pt>
                <c:pt idx="1113">
                  <c:v>41292</c:v>
                </c:pt>
                <c:pt idx="1114">
                  <c:v>41293</c:v>
                </c:pt>
                <c:pt idx="1115">
                  <c:v>41294</c:v>
                </c:pt>
                <c:pt idx="1116">
                  <c:v>41295</c:v>
                </c:pt>
                <c:pt idx="1117">
                  <c:v>41296</c:v>
                </c:pt>
                <c:pt idx="1118">
                  <c:v>41297</c:v>
                </c:pt>
                <c:pt idx="1119">
                  <c:v>41298</c:v>
                </c:pt>
                <c:pt idx="1120">
                  <c:v>41299</c:v>
                </c:pt>
                <c:pt idx="1121">
                  <c:v>41300</c:v>
                </c:pt>
                <c:pt idx="1122">
                  <c:v>41301</c:v>
                </c:pt>
                <c:pt idx="1123">
                  <c:v>41302</c:v>
                </c:pt>
                <c:pt idx="1124">
                  <c:v>41303</c:v>
                </c:pt>
                <c:pt idx="1125">
                  <c:v>41304</c:v>
                </c:pt>
                <c:pt idx="1126">
                  <c:v>41305</c:v>
                </c:pt>
                <c:pt idx="1127">
                  <c:v>41306</c:v>
                </c:pt>
                <c:pt idx="1128">
                  <c:v>41307</c:v>
                </c:pt>
                <c:pt idx="1129">
                  <c:v>41308</c:v>
                </c:pt>
                <c:pt idx="1130">
                  <c:v>41309</c:v>
                </c:pt>
                <c:pt idx="1131">
                  <c:v>41310</c:v>
                </c:pt>
                <c:pt idx="1132">
                  <c:v>41311</c:v>
                </c:pt>
                <c:pt idx="1133">
                  <c:v>41312</c:v>
                </c:pt>
                <c:pt idx="1134">
                  <c:v>41313</c:v>
                </c:pt>
                <c:pt idx="1135">
                  <c:v>41314</c:v>
                </c:pt>
                <c:pt idx="1136">
                  <c:v>41315</c:v>
                </c:pt>
                <c:pt idx="1137">
                  <c:v>41316</c:v>
                </c:pt>
                <c:pt idx="1138">
                  <c:v>41317</c:v>
                </c:pt>
                <c:pt idx="1139">
                  <c:v>41318</c:v>
                </c:pt>
                <c:pt idx="1140">
                  <c:v>41319</c:v>
                </c:pt>
                <c:pt idx="1141">
                  <c:v>41320</c:v>
                </c:pt>
                <c:pt idx="1142">
                  <c:v>41321</c:v>
                </c:pt>
                <c:pt idx="1143">
                  <c:v>41322</c:v>
                </c:pt>
                <c:pt idx="1144">
                  <c:v>41323</c:v>
                </c:pt>
                <c:pt idx="1145">
                  <c:v>41324</c:v>
                </c:pt>
                <c:pt idx="1146">
                  <c:v>41325</c:v>
                </c:pt>
                <c:pt idx="1147">
                  <c:v>41326</c:v>
                </c:pt>
                <c:pt idx="1148">
                  <c:v>41327</c:v>
                </c:pt>
                <c:pt idx="1149">
                  <c:v>41328</c:v>
                </c:pt>
                <c:pt idx="1150">
                  <c:v>41329</c:v>
                </c:pt>
                <c:pt idx="1151">
                  <c:v>41330</c:v>
                </c:pt>
                <c:pt idx="1152">
                  <c:v>41331</c:v>
                </c:pt>
                <c:pt idx="1153">
                  <c:v>41332</c:v>
                </c:pt>
                <c:pt idx="1154">
                  <c:v>41333</c:v>
                </c:pt>
                <c:pt idx="1155">
                  <c:v>41334</c:v>
                </c:pt>
                <c:pt idx="1156">
                  <c:v>41335</c:v>
                </c:pt>
                <c:pt idx="1157">
                  <c:v>41336</c:v>
                </c:pt>
                <c:pt idx="1158">
                  <c:v>41337</c:v>
                </c:pt>
                <c:pt idx="1159">
                  <c:v>41338</c:v>
                </c:pt>
                <c:pt idx="1160">
                  <c:v>41339</c:v>
                </c:pt>
                <c:pt idx="1161">
                  <c:v>41340</c:v>
                </c:pt>
                <c:pt idx="1162">
                  <c:v>41341</c:v>
                </c:pt>
                <c:pt idx="1163">
                  <c:v>41342</c:v>
                </c:pt>
                <c:pt idx="1164">
                  <c:v>41343</c:v>
                </c:pt>
                <c:pt idx="1165">
                  <c:v>41344</c:v>
                </c:pt>
                <c:pt idx="1166">
                  <c:v>41345</c:v>
                </c:pt>
                <c:pt idx="1167">
                  <c:v>41346</c:v>
                </c:pt>
                <c:pt idx="1168">
                  <c:v>41347</c:v>
                </c:pt>
                <c:pt idx="1169">
                  <c:v>41348</c:v>
                </c:pt>
                <c:pt idx="1170">
                  <c:v>41349</c:v>
                </c:pt>
                <c:pt idx="1171">
                  <c:v>41350</c:v>
                </c:pt>
                <c:pt idx="1172">
                  <c:v>41351</c:v>
                </c:pt>
                <c:pt idx="1173">
                  <c:v>41352</c:v>
                </c:pt>
                <c:pt idx="1174">
                  <c:v>41353</c:v>
                </c:pt>
                <c:pt idx="1175">
                  <c:v>41354</c:v>
                </c:pt>
                <c:pt idx="1176">
                  <c:v>41355</c:v>
                </c:pt>
                <c:pt idx="1177">
                  <c:v>41356</c:v>
                </c:pt>
                <c:pt idx="1178">
                  <c:v>41357</c:v>
                </c:pt>
                <c:pt idx="1179">
                  <c:v>41358</c:v>
                </c:pt>
                <c:pt idx="1180">
                  <c:v>41359</c:v>
                </c:pt>
                <c:pt idx="1181">
                  <c:v>41360</c:v>
                </c:pt>
                <c:pt idx="1182">
                  <c:v>41361</c:v>
                </c:pt>
                <c:pt idx="1183">
                  <c:v>41362</c:v>
                </c:pt>
                <c:pt idx="1184">
                  <c:v>41363</c:v>
                </c:pt>
                <c:pt idx="1185">
                  <c:v>41364</c:v>
                </c:pt>
                <c:pt idx="1186">
                  <c:v>41365</c:v>
                </c:pt>
                <c:pt idx="1187">
                  <c:v>41366</c:v>
                </c:pt>
                <c:pt idx="1188">
                  <c:v>41367</c:v>
                </c:pt>
                <c:pt idx="1189">
                  <c:v>41368</c:v>
                </c:pt>
                <c:pt idx="1190">
                  <c:v>41369</c:v>
                </c:pt>
                <c:pt idx="1191">
                  <c:v>41370</c:v>
                </c:pt>
                <c:pt idx="1192">
                  <c:v>41371</c:v>
                </c:pt>
                <c:pt idx="1193">
                  <c:v>41372</c:v>
                </c:pt>
                <c:pt idx="1194">
                  <c:v>41373</c:v>
                </c:pt>
                <c:pt idx="1195">
                  <c:v>41374</c:v>
                </c:pt>
                <c:pt idx="1196">
                  <c:v>41375</c:v>
                </c:pt>
                <c:pt idx="1197">
                  <c:v>41376</c:v>
                </c:pt>
                <c:pt idx="1198">
                  <c:v>41377</c:v>
                </c:pt>
                <c:pt idx="1199">
                  <c:v>41378</c:v>
                </c:pt>
                <c:pt idx="1200">
                  <c:v>41379</c:v>
                </c:pt>
                <c:pt idx="1201">
                  <c:v>41380</c:v>
                </c:pt>
                <c:pt idx="1202">
                  <c:v>41381</c:v>
                </c:pt>
                <c:pt idx="1203">
                  <c:v>41382</c:v>
                </c:pt>
                <c:pt idx="1204">
                  <c:v>41383</c:v>
                </c:pt>
                <c:pt idx="1205">
                  <c:v>41384</c:v>
                </c:pt>
                <c:pt idx="1206">
                  <c:v>41385</c:v>
                </c:pt>
                <c:pt idx="1207">
                  <c:v>41386</c:v>
                </c:pt>
                <c:pt idx="1208">
                  <c:v>41387</c:v>
                </c:pt>
                <c:pt idx="1209">
                  <c:v>41388</c:v>
                </c:pt>
                <c:pt idx="1210">
                  <c:v>41389</c:v>
                </c:pt>
                <c:pt idx="1211">
                  <c:v>41390</c:v>
                </c:pt>
                <c:pt idx="1212">
                  <c:v>41391</c:v>
                </c:pt>
                <c:pt idx="1213">
                  <c:v>41392</c:v>
                </c:pt>
                <c:pt idx="1214">
                  <c:v>41393</c:v>
                </c:pt>
                <c:pt idx="1215">
                  <c:v>41394</c:v>
                </c:pt>
                <c:pt idx="1216">
                  <c:v>41395</c:v>
                </c:pt>
                <c:pt idx="1217">
                  <c:v>41396</c:v>
                </c:pt>
                <c:pt idx="1218">
                  <c:v>41397</c:v>
                </c:pt>
                <c:pt idx="1219">
                  <c:v>41398</c:v>
                </c:pt>
                <c:pt idx="1220">
                  <c:v>41399</c:v>
                </c:pt>
                <c:pt idx="1221">
                  <c:v>41400</c:v>
                </c:pt>
                <c:pt idx="1222">
                  <c:v>41401</c:v>
                </c:pt>
                <c:pt idx="1223">
                  <c:v>41402</c:v>
                </c:pt>
                <c:pt idx="1224">
                  <c:v>41403</c:v>
                </c:pt>
                <c:pt idx="1225">
                  <c:v>41404</c:v>
                </c:pt>
                <c:pt idx="1226">
                  <c:v>41405</c:v>
                </c:pt>
                <c:pt idx="1227">
                  <c:v>41406</c:v>
                </c:pt>
                <c:pt idx="1228">
                  <c:v>41407</c:v>
                </c:pt>
                <c:pt idx="1229">
                  <c:v>41408</c:v>
                </c:pt>
                <c:pt idx="1230">
                  <c:v>41409</c:v>
                </c:pt>
                <c:pt idx="1231">
                  <c:v>41410</c:v>
                </c:pt>
                <c:pt idx="1232">
                  <c:v>41411</c:v>
                </c:pt>
                <c:pt idx="1233">
                  <c:v>41412</c:v>
                </c:pt>
                <c:pt idx="1234">
                  <c:v>41413</c:v>
                </c:pt>
                <c:pt idx="1235">
                  <c:v>41414</c:v>
                </c:pt>
                <c:pt idx="1236">
                  <c:v>41415</c:v>
                </c:pt>
                <c:pt idx="1237">
                  <c:v>41416</c:v>
                </c:pt>
                <c:pt idx="1238">
                  <c:v>41417</c:v>
                </c:pt>
                <c:pt idx="1239">
                  <c:v>41418</c:v>
                </c:pt>
                <c:pt idx="1240">
                  <c:v>41419</c:v>
                </c:pt>
                <c:pt idx="1241">
                  <c:v>41420</c:v>
                </c:pt>
                <c:pt idx="1242">
                  <c:v>41421</c:v>
                </c:pt>
                <c:pt idx="1243">
                  <c:v>41422</c:v>
                </c:pt>
                <c:pt idx="1244">
                  <c:v>41423</c:v>
                </c:pt>
                <c:pt idx="1245">
                  <c:v>41424</c:v>
                </c:pt>
                <c:pt idx="1246">
                  <c:v>41425</c:v>
                </c:pt>
                <c:pt idx="1247">
                  <c:v>41426</c:v>
                </c:pt>
                <c:pt idx="1248">
                  <c:v>41427</c:v>
                </c:pt>
                <c:pt idx="1249">
                  <c:v>41428</c:v>
                </c:pt>
                <c:pt idx="1250">
                  <c:v>41429</c:v>
                </c:pt>
                <c:pt idx="1251">
                  <c:v>41430</c:v>
                </c:pt>
                <c:pt idx="1252">
                  <c:v>41431</c:v>
                </c:pt>
                <c:pt idx="1253">
                  <c:v>41432</c:v>
                </c:pt>
                <c:pt idx="1254">
                  <c:v>41433</c:v>
                </c:pt>
                <c:pt idx="1255">
                  <c:v>41434</c:v>
                </c:pt>
                <c:pt idx="1256">
                  <c:v>41435</c:v>
                </c:pt>
                <c:pt idx="1257">
                  <c:v>41436</c:v>
                </c:pt>
                <c:pt idx="1258">
                  <c:v>41437</c:v>
                </c:pt>
                <c:pt idx="1259">
                  <c:v>41438</c:v>
                </c:pt>
                <c:pt idx="1260">
                  <c:v>41439</c:v>
                </c:pt>
                <c:pt idx="1261">
                  <c:v>41440</c:v>
                </c:pt>
                <c:pt idx="1262">
                  <c:v>41441</c:v>
                </c:pt>
                <c:pt idx="1263">
                  <c:v>41442</c:v>
                </c:pt>
                <c:pt idx="1264">
                  <c:v>41443</c:v>
                </c:pt>
                <c:pt idx="1265">
                  <c:v>41444</c:v>
                </c:pt>
                <c:pt idx="1266">
                  <c:v>41445</c:v>
                </c:pt>
                <c:pt idx="1267">
                  <c:v>41446</c:v>
                </c:pt>
                <c:pt idx="1268">
                  <c:v>41447</c:v>
                </c:pt>
                <c:pt idx="1269">
                  <c:v>41448</c:v>
                </c:pt>
                <c:pt idx="1270">
                  <c:v>41449</c:v>
                </c:pt>
                <c:pt idx="1271">
                  <c:v>41450</c:v>
                </c:pt>
                <c:pt idx="1272">
                  <c:v>41451</c:v>
                </c:pt>
                <c:pt idx="1273">
                  <c:v>41452</c:v>
                </c:pt>
                <c:pt idx="1274">
                  <c:v>41453</c:v>
                </c:pt>
                <c:pt idx="1275">
                  <c:v>41454</c:v>
                </c:pt>
                <c:pt idx="1276">
                  <c:v>41455</c:v>
                </c:pt>
                <c:pt idx="1277">
                  <c:v>41456</c:v>
                </c:pt>
                <c:pt idx="1278">
                  <c:v>41457</c:v>
                </c:pt>
                <c:pt idx="1279">
                  <c:v>41458</c:v>
                </c:pt>
                <c:pt idx="1280">
                  <c:v>41459</c:v>
                </c:pt>
                <c:pt idx="1281">
                  <c:v>41460</c:v>
                </c:pt>
                <c:pt idx="1282">
                  <c:v>41461</c:v>
                </c:pt>
                <c:pt idx="1283">
                  <c:v>41462</c:v>
                </c:pt>
                <c:pt idx="1284">
                  <c:v>41463</c:v>
                </c:pt>
                <c:pt idx="1285">
                  <c:v>41464</c:v>
                </c:pt>
                <c:pt idx="1286">
                  <c:v>41465</c:v>
                </c:pt>
                <c:pt idx="1287">
                  <c:v>41466</c:v>
                </c:pt>
                <c:pt idx="1288">
                  <c:v>41467</c:v>
                </c:pt>
                <c:pt idx="1289">
                  <c:v>41468</c:v>
                </c:pt>
                <c:pt idx="1290">
                  <c:v>41469</c:v>
                </c:pt>
                <c:pt idx="1291">
                  <c:v>41470</c:v>
                </c:pt>
                <c:pt idx="1292">
                  <c:v>41471</c:v>
                </c:pt>
                <c:pt idx="1293">
                  <c:v>41472</c:v>
                </c:pt>
                <c:pt idx="1294">
                  <c:v>41473</c:v>
                </c:pt>
                <c:pt idx="1295">
                  <c:v>41474</c:v>
                </c:pt>
                <c:pt idx="1296">
                  <c:v>41475</c:v>
                </c:pt>
                <c:pt idx="1297">
                  <c:v>41476</c:v>
                </c:pt>
                <c:pt idx="1298">
                  <c:v>41477</c:v>
                </c:pt>
                <c:pt idx="1299">
                  <c:v>41478</c:v>
                </c:pt>
                <c:pt idx="1300">
                  <c:v>41479</c:v>
                </c:pt>
                <c:pt idx="1301">
                  <c:v>41480</c:v>
                </c:pt>
                <c:pt idx="1302">
                  <c:v>41481</c:v>
                </c:pt>
                <c:pt idx="1303">
                  <c:v>41482</c:v>
                </c:pt>
                <c:pt idx="1304">
                  <c:v>41483</c:v>
                </c:pt>
                <c:pt idx="1305">
                  <c:v>41484</c:v>
                </c:pt>
                <c:pt idx="1306">
                  <c:v>41485</c:v>
                </c:pt>
                <c:pt idx="1307">
                  <c:v>41486</c:v>
                </c:pt>
                <c:pt idx="1308">
                  <c:v>41487</c:v>
                </c:pt>
                <c:pt idx="1309">
                  <c:v>41488</c:v>
                </c:pt>
                <c:pt idx="1310">
                  <c:v>41489</c:v>
                </c:pt>
                <c:pt idx="1311">
                  <c:v>41490</c:v>
                </c:pt>
                <c:pt idx="1312">
                  <c:v>41491</c:v>
                </c:pt>
                <c:pt idx="1313">
                  <c:v>41492</c:v>
                </c:pt>
                <c:pt idx="1314">
                  <c:v>41493</c:v>
                </c:pt>
                <c:pt idx="1315">
                  <c:v>41494</c:v>
                </c:pt>
                <c:pt idx="1316">
                  <c:v>41495</c:v>
                </c:pt>
                <c:pt idx="1317">
                  <c:v>41496</c:v>
                </c:pt>
                <c:pt idx="1318">
                  <c:v>41497</c:v>
                </c:pt>
                <c:pt idx="1319">
                  <c:v>41498</c:v>
                </c:pt>
                <c:pt idx="1320">
                  <c:v>41499</c:v>
                </c:pt>
                <c:pt idx="1321">
                  <c:v>41500</c:v>
                </c:pt>
                <c:pt idx="1322">
                  <c:v>41501</c:v>
                </c:pt>
                <c:pt idx="1323">
                  <c:v>41502</c:v>
                </c:pt>
                <c:pt idx="1324">
                  <c:v>41503</c:v>
                </c:pt>
                <c:pt idx="1325">
                  <c:v>41504</c:v>
                </c:pt>
                <c:pt idx="1326">
                  <c:v>41505</c:v>
                </c:pt>
                <c:pt idx="1327">
                  <c:v>41506</c:v>
                </c:pt>
                <c:pt idx="1328">
                  <c:v>41507</c:v>
                </c:pt>
                <c:pt idx="1329">
                  <c:v>41508</c:v>
                </c:pt>
                <c:pt idx="1330">
                  <c:v>41509</c:v>
                </c:pt>
                <c:pt idx="1331">
                  <c:v>41510</c:v>
                </c:pt>
                <c:pt idx="1332">
                  <c:v>41511</c:v>
                </c:pt>
                <c:pt idx="1333">
                  <c:v>41512</c:v>
                </c:pt>
                <c:pt idx="1334">
                  <c:v>41513</c:v>
                </c:pt>
                <c:pt idx="1335">
                  <c:v>41514</c:v>
                </c:pt>
                <c:pt idx="1336">
                  <c:v>41515</c:v>
                </c:pt>
                <c:pt idx="1337">
                  <c:v>41516</c:v>
                </c:pt>
                <c:pt idx="1338">
                  <c:v>41517</c:v>
                </c:pt>
                <c:pt idx="1339">
                  <c:v>41518</c:v>
                </c:pt>
                <c:pt idx="1340">
                  <c:v>41519</c:v>
                </c:pt>
                <c:pt idx="1341">
                  <c:v>41520</c:v>
                </c:pt>
                <c:pt idx="1342">
                  <c:v>41521</c:v>
                </c:pt>
                <c:pt idx="1343">
                  <c:v>41522</c:v>
                </c:pt>
                <c:pt idx="1344">
                  <c:v>41523</c:v>
                </c:pt>
                <c:pt idx="1345">
                  <c:v>41524</c:v>
                </c:pt>
                <c:pt idx="1346">
                  <c:v>41525</c:v>
                </c:pt>
                <c:pt idx="1347">
                  <c:v>41526</c:v>
                </c:pt>
                <c:pt idx="1348">
                  <c:v>41527</c:v>
                </c:pt>
                <c:pt idx="1349">
                  <c:v>41528</c:v>
                </c:pt>
                <c:pt idx="1350">
                  <c:v>41529</c:v>
                </c:pt>
                <c:pt idx="1351">
                  <c:v>41530</c:v>
                </c:pt>
                <c:pt idx="1352">
                  <c:v>41531</c:v>
                </c:pt>
                <c:pt idx="1353">
                  <c:v>41532</c:v>
                </c:pt>
                <c:pt idx="1354">
                  <c:v>41533</c:v>
                </c:pt>
                <c:pt idx="1355">
                  <c:v>41534</c:v>
                </c:pt>
                <c:pt idx="1356">
                  <c:v>41535</c:v>
                </c:pt>
                <c:pt idx="1357">
                  <c:v>41536</c:v>
                </c:pt>
                <c:pt idx="1358">
                  <c:v>41537</c:v>
                </c:pt>
                <c:pt idx="1359">
                  <c:v>41538</c:v>
                </c:pt>
                <c:pt idx="1360">
                  <c:v>41539</c:v>
                </c:pt>
                <c:pt idx="1361">
                  <c:v>41540</c:v>
                </c:pt>
                <c:pt idx="1362">
                  <c:v>41541</c:v>
                </c:pt>
                <c:pt idx="1363">
                  <c:v>41542</c:v>
                </c:pt>
                <c:pt idx="1364">
                  <c:v>41543</c:v>
                </c:pt>
                <c:pt idx="1365">
                  <c:v>41544</c:v>
                </c:pt>
                <c:pt idx="1366">
                  <c:v>41545</c:v>
                </c:pt>
                <c:pt idx="1367">
                  <c:v>41546</c:v>
                </c:pt>
                <c:pt idx="1368">
                  <c:v>41547</c:v>
                </c:pt>
                <c:pt idx="1369">
                  <c:v>41548</c:v>
                </c:pt>
                <c:pt idx="1370">
                  <c:v>41549</c:v>
                </c:pt>
                <c:pt idx="1371">
                  <c:v>41550</c:v>
                </c:pt>
                <c:pt idx="1372">
                  <c:v>41551</c:v>
                </c:pt>
                <c:pt idx="1373">
                  <c:v>41552</c:v>
                </c:pt>
                <c:pt idx="1374">
                  <c:v>41553</c:v>
                </c:pt>
                <c:pt idx="1375">
                  <c:v>41554</c:v>
                </c:pt>
                <c:pt idx="1376">
                  <c:v>41555</c:v>
                </c:pt>
                <c:pt idx="1377">
                  <c:v>41556</c:v>
                </c:pt>
                <c:pt idx="1378">
                  <c:v>41557</c:v>
                </c:pt>
                <c:pt idx="1379">
                  <c:v>41558</c:v>
                </c:pt>
                <c:pt idx="1380">
                  <c:v>41559</c:v>
                </c:pt>
                <c:pt idx="1381">
                  <c:v>41560</c:v>
                </c:pt>
                <c:pt idx="1382">
                  <c:v>41561</c:v>
                </c:pt>
                <c:pt idx="1383">
                  <c:v>41562</c:v>
                </c:pt>
                <c:pt idx="1384">
                  <c:v>41563</c:v>
                </c:pt>
                <c:pt idx="1385">
                  <c:v>41564</c:v>
                </c:pt>
                <c:pt idx="1386">
                  <c:v>41565</c:v>
                </c:pt>
                <c:pt idx="1387">
                  <c:v>41566</c:v>
                </c:pt>
                <c:pt idx="1388">
                  <c:v>41567</c:v>
                </c:pt>
                <c:pt idx="1389">
                  <c:v>41568</c:v>
                </c:pt>
                <c:pt idx="1390">
                  <c:v>41569</c:v>
                </c:pt>
                <c:pt idx="1391">
                  <c:v>41570</c:v>
                </c:pt>
                <c:pt idx="1392">
                  <c:v>41571</c:v>
                </c:pt>
                <c:pt idx="1393">
                  <c:v>41572</c:v>
                </c:pt>
                <c:pt idx="1394">
                  <c:v>41573</c:v>
                </c:pt>
                <c:pt idx="1395">
                  <c:v>41574</c:v>
                </c:pt>
                <c:pt idx="1396">
                  <c:v>41575</c:v>
                </c:pt>
                <c:pt idx="1397">
                  <c:v>41576</c:v>
                </c:pt>
                <c:pt idx="1398">
                  <c:v>41577</c:v>
                </c:pt>
                <c:pt idx="1399">
                  <c:v>41578</c:v>
                </c:pt>
                <c:pt idx="1400">
                  <c:v>41579</c:v>
                </c:pt>
                <c:pt idx="1401">
                  <c:v>41580</c:v>
                </c:pt>
                <c:pt idx="1402">
                  <c:v>41581</c:v>
                </c:pt>
                <c:pt idx="1403">
                  <c:v>41582</c:v>
                </c:pt>
                <c:pt idx="1404">
                  <c:v>41583</c:v>
                </c:pt>
                <c:pt idx="1405">
                  <c:v>41584</c:v>
                </c:pt>
                <c:pt idx="1406">
                  <c:v>41585</c:v>
                </c:pt>
                <c:pt idx="1407">
                  <c:v>41586</c:v>
                </c:pt>
                <c:pt idx="1408">
                  <c:v>41587</c:v>
                </c:pt>
                <c:pt idx="1409">
                  <c:v>41588</c:v>
                </c:pt>
                <c:pt idx="1410">
                  <c:v>41589</c:v>
                </c:pt>
                <c:pt idx="1411">
                  <c:v>41590</c:v>
                </c:pt>
                <c:pt idx="1412">
                  <c:v>41591</c:v>
                </c:pt>
                <c:pt idx="1413">
                  <c:v>41592</c:v>
                </c:pt>
                <c:pt idx="1414">
                  <c:v>41593</c:v>
                </c:pt>
                <c:pt idx="1415">
                  <c:v>41594</c:v>
                </c:pt>
                <c:pt idx="1416">
                  <c:v>41595</c:v>
                </c:pt>
                <c:pt idx="1417">
                  <c:v>41596</c:v>
                </c:pt>
                <c:pt idx="1418">
                  <c:v>41597</c:v>
                </c:pt>
                <c:pt idx="1419">
                  <c:v>41598</c:v>
                </c:pt>
                <c:pt idx="1420">
                  <c:v>41599</c:v>
                </c:pt>
                <c:pt idx="1421">
                  <c:v>41600</c:v>
                </c:pt>
                <c:pt idx="1422">
                  <c:v>41601</c:v>
                </c:pt>
                <c:pt idx="1423">
                  <c:v>41602</c:v>
                </c:pt>
                <c:pt idx="1424">
                  <c:v>41603</c:v>
                </c:pt>
                <c:pt idx="1425">
                  <c:v>41604</c:v>
                </c:pt>
                <c:pt idx="1426">
                  <c:v>41605</c:v>
                </c:pt>
                <c:pt idx="1427">
                  <c:v>41606</c:v>
                </c:pt>
                <c:pt idx="1428">
                  <c:v>41607</c:v>
                </c:pt>
                <c:pt idx="1429">
                  <c:v>41608</c:v>
                </c:pt>
                <c:pt idx="1430">
                  <c:v>41609</c:v>
                </c:pt>
                <c:pt idx="1431">
                  <c:v>41610</c:v>
                </c:pt>
                <c:pt idx="1432">
                  <c:v>41611</c:v>
                </c:pt>
                <c:pt idx="1433">
                  <c:v>41612</c:v>
                </c:pt>
                <c:pt idx="1434">
                  <c:v>41613</c:v>
                </c:pt>
                <c:pt idx="1435">
                  <c:v>41614</c:v>
                </c:pt>
                <c:pt idx="1436">
                  <c:v>41615</c:v>
                </c:pt>
                <c:pt idx="1437">
                  <c:v>41616</c:v>
                </c:pt>
                <c:pt idx="1438">
                  <c:v>41617</c:v>
                </c:pt>
                <c:pt idx="1439">
                  <c:v>41618</c:v>
                </c:pt>
                <c:pt idx="1440">
                  <c:v>41619</c:v>
                </c:pt>
                <c:pt idx="1441">
                  <c:v>41620</c:v>
                </c:pt>
                <c:pt idx="1442">
                  <c:v>41621</c:v>
                </c:pt>
                <c:pt idx="1443">
                  <c:v>41622</c:v>
                </c:pt>
                <c:pt idx="1444">
                  <c:v>41623</c:v>
                </c:pt>
                <c:pt idx="1445">
                  <c:v>41624</c:v>
                </c:pt>
                <c:pt idx="1446">
                  <c:v>41625</c:v>
                </c:pt>
                <c:pt idx="1447">
                  <c:v>41626</c:v>
                </c:pt>
                <c:pt idx="1448">
                  <c:v>41627</c:v>
                </c:pt>
                <c:pt idx="1449">
                  <c:v>41628</c:v>
                </c:pt>
                <c:pt idx="1450">
                  <c:v>41629</c:v>
                </c:pt>
                <c:pt idx="1451">
                  <c:v>41630</c:v>
                </c:pt>
                <c:pt idx="1452">
                  <c:v>41631</c:v>
                </c:pt>
                <c:pt idx="1453">
                  <c:v>41632</c:v>
                </c:pt>
                <c:pt idx="1454">
                  <c:v>41633</c:v>
                </c:pt>
                <c:pt idx="1455">
                  <c:v>41634</c:v>
                </c:pt>
                <c:pt idx="1456">
                  <c:v>41635</c:v>
                </c:pt>
                <c:pt idx="1457">
                  <c:v>41636</c:v>
                </c:pt>
                <c:pt idx="1458">
                  <c:v>41637</c:v>
                </c:pt>
                <c:pt idx="1459">
                  <c:v>41638</c:v>
                </c:pt>
                <c:pt idx="1460">
                  <c:v>41639</c:v>
                </c:pt>
                <c:pt idx="1461">
                  <c:v>41640</c:v>
                </c:pt>
                <c:pt idx="1462">
                  <c:v>41641</c:v>
                </c:pt>
                <c:pt idx="1463">
                  <c:v>41642</c:v>
                </c:pt>
                <c:pt idx="1464">
                  <c:v>41643</c:v>
                </c:pt>
                <c:pt idx="1465">
                  <c:v>41644</c:v>
                </c:pt>
                <c:pt idx="1466">
                  <c:v>41645</c:v>
                </c:pt>
                <c:pt idx="1467">
                  <c:v>41646</c:v>
                </c:pt>
                <c:pt idx="1468">
                  <c:v>41647</c:v>
                </c:pt>
                <c:pt idx="1469">
                  <c:v>41648</c:v>
                </c:pt>
                <c:pt idx="1470">
                  <c:v>41649</c:v>
                </c:pt>
                <c:pt idx="1471">
                  <c:v>41650</c:v>
                </c:pt>
                <c:pt idx="1472">
                  <c:v>41651</c:v>
                </c:pt>
                <c:pt idx="1473">
                  <c:v>41652</c:v>
                </c:pt>
                <c:pt idx="1474">
                  <c:v>41653</c:v>
                </c:pt>
                <c:pt idx="1475">
                  <c:v>41654</c:v>
                </c:pt>
                <c:pt idx="1476">
                  <c:v>41655</c:v>
                </c:pt>
                <c:pt idx="1477">
                  <c:v>41656</c:v>
                </c:pt>
                <c:pt idx="1478">
                  <c:v>41657</c:v>
                </c:pt>
                <c:pt idx="1479">
                  <c:v>41658</c:v>
                </c:pt>
                <c:pt idx="1480">
                  <c:v>41659</c:v>
                </c:pt>
                <c:pt idx="1481">
                  <c:v>41660</c:v>
                </c:pt>
                <c:pt idx="1482">
                  <c:v>41661</c:v>
                </c:pt>
                <c:pt idx="1483">
                  <c:v>41662</c:v>
                </c:pt>
                <c:pt idx="1484">
                  <c:v>41663</c:v>
                </c:pt>
                <c:pt idx="1485">
                  <c:v>41664</c:v>
                </c:pt>
                <c:pt idx="1486">
                  <c:v>41665</c:v>
                </c:pt>
                <c:pt idx="1487">
                  <c:v>41666</c:v>
                </c:pt>
                <c:pt idx="1488">
                  <c:v>41667</c:v>
                </c:pt>
                <c:pt idx="1489">
                  <c:v>41668</c:v>
                </c:pt>
                <c:pt idx="1490">
                  <c:v>41669</c:v>
                </c:pt>
                <c:pt idx="1491">
                  <c:v>41670</c:v>
                </c:pt>
                <c:pt idx="1492">
                  <c:v>41671</c:v>
                </c:pt>
                <c:pt idx="1493">
                  <c:v>41672</c:v>
                </c:pt>
                <c:pt idx="1494">
                  <c:v>41673</c:v>
                </c:pt>
                <c:pt idx="1495">
                  <c:v>41674</c:v>
                </c:pt>
                <c:pt idx="1496">
                  <c:v>41675</c:v>
                </c:pt>
                <c:pt idx="1497">
                  <c:v>41676</c:v>
                </c:pt>
                <c:pt idx="1498">
                  <c:v>41677</c:v>
                </c:pt>
                <c:pt idx="1499">
                  <c:v>41678</c:v>
                </c:pt>
                <c:pt idx="1500">
                  <c:v>41679</c:v>
                </c:pt>
                <c:pt idx="1501">
                  <c:v>41680</c:v>
                </c:pt>
                <c:pt idx="1502">
                  <c:v>41681</c:v>
                </c:pt>
                <c:pt idx="1503">
                  <c:v>41682</c:v>
                </c:pt>
                <c:pt idx="1504">
                  <c:v>41683</c:v>
                </c:pt>
                <c:pt idx="1505">
                  <c:v>41684</c:v>
                </c:pt>
                <c:pt idx="1506">
                  <c:v>41685</c:v>
                </c:pt>
                <c:pt idx="1507">
                  <c:v>41686</c:v>
                </c:pt>
                <c:pt idx="1508">
                  <c:v>41687</c:v>
                </c:pt>
                <c:pt idx="1509">
                  <c:v>41688</c:v>
                </c:pt>
                <c:pt idx="1510">
                  <c:v>41689</c:v>
                </c:pt>
                <c:pt idx="1511">
                  <c:v>41690</c:v>
                </c:pt>
                <c:pt idx="1512">
                  <c:v>41691</c:v>
                </c:pt>
                <c:pt idx="1513">
                  <c:v>41692</c:v>
                </c:pt>
                <c:pt idx="1514">
                  <c:v>41693</c:v>
                </c:pt>
                <c:pt idx="1515">
                  <c:v>41694</c:v>
                </c:pt>
                <c:pt idx="1516">
                  <c:v>41695</c:v>
                </c:pt>
                <c:pt idx="1517">
                  <c:v>41696</c:v>
                </c:pt>
                <c:pt idx="1518">
                  <c:v>41697</c:v>
                </c:pt>
                <c:pt idx="1519">
                  <c:v>41698</c:v>
                </c:pt>
                <c:pt idx="1520">
                  <c:v>41699</c:v>
                </c:pt>
                <c:pt idx="1521">
                  <c:v>41700</c:v>
                </c:pt>
                <c:pt idx="1522">
                  <c:v>41701</c:v>
                </c:pt>
                <c:pt idx="1523">
                  <c:v>41702</c:v>
                </c:pt>
                <c:pt idx="1524">
                  <c:v>41703</c:v>
                </c:pt>
                <c:pt idx="1525">
                  <c:v>41704</c:v>
                </c:pt>
                <c:pt idx="1526">
                  <c:v>41705</c:v>
                </c:pt>
                <c:pt idx="1527">
                  <c:v>41706</c:v>
                </c:pt>
                <c:pt idx="1528">
                  <c:v>41707</c:v>
                </c:pt>
                <c:pt idx="1529">
                  <c:v>41708</c:v>
                </c:pt>
                <c:pt idx="1530">
                  <c:v>41709</c:v>
                </c:pt>
                <c:pt idx="1531">
                  <c:v>41710</c:v>
                </c:pt>
                <c:pt idx="1532">
                  <c:v>41711</c:v>
                </c:pt>
                <c:pt idx="1533">
                  <c:v>41712</c:v>
                </c:pt>
                <c:pt idx="1534">
                  <c:v>41713</c:v>
                </c:pt>
                <c:pt idx="1535">
                  <c:v>41714</c:v>
                </c:pt>
                <c:pt idx="1536">
                  <c:v>41715</c:v>
                </c:pt>
                <c:pt idx="1537">
                  <c:v>41716</c:v>
                </c:pt>
                <c:pt idx="1538">
                  <c:v>41717</c:v>
                </c:pt>
                <c:pt idx="1539">
                  <c:v>41718</c:v>
                </c:pt>
                <c:pt idx="1540">
                  <c:v>41719</c:v>
                </c:pt>
                <c:pt idx="1541">
                  <c:v>41720</c:v>
                </c:pt>
                <c:pt idx="1542">
                  <c:v>41721</c:v>
                </c:pt>
                <c:pt idx="1543">
                  <c:v>41722</c:v>
                </c:pt>
                <c:pt idx="1544">
                  <c:v>41723</c:v>
                </c:pt>
                <c:pt idx="1545">
                  <c:v>41724</c:v>
                </c:pt>
                <c:pt idx="1546">
                  <c:v>41725</c:v>
                </c:pt>
                <c:pt idx="1547">
                  <c:v>41726</c:v>
                </c:pt>
                <c:pt idx="1548">
                  <c:v>41727</c:v>
                </c:pt>
                <c:pt idx="1549">
                  <c:v>41728</c:v>
                </c:pt>
                <c:pt idx="1550">
                  <c:v>41729</c:v>
                </c:pt>
                <c:pt idx="1551">
                  <c:v>41730</c:v>
                </c:pt>
                <c:pt idx="1552">
                  <c:v>41731</c:v>
                </c:pt>
                <c:pt idx="1553">
                  <c:v>41732</c:v>
                </c:pt>
                <c:pt idx="1554">
                  <c:v>41733</c:v>
                </c:pt>
                <c:pt idx="1555">
                  <c:v>41734</c:v>
                </c:pt>
                <c:pt idx="1556">
                  <c:v>41735</c:v>
                </c:pt>
                <c:pt idx="1557">
                  <c:v>41736</c:v>
                </c:pt>
                <c:pt idx="1558">
                  <c:v>41737</c:v>
                </c:pt>
                <c:pt idx="1559">
                  <c:v>41738</c:v>
                </c:pt>
                <c:pt idx="1560">
                  <c:v>41739</c:v>
                </c:pt>
                <c:pt idx="1561">
                  <c:v>41740</c:v>
                </c:pt>
                <c:pt idx="1562">
                  <c:v>41741</c:v>
                </c:pt>
                <c:pt idx="1563">
                  <c:v>41742</c:v>
                </c:pt>
                <c:pt idx="1564">
                  <c:v>41743</c:v>
                </c:pt>
                <c:pt idx="1565">
                  <c:v>41744</c:v>
                </c:pt>
                <c:pt idx="1566">
                  <c:v>41745</c:v>
                </c:pt>
                <c:pt idx="1567">
                  <c:v>41746</c:v>
                </c:pt>
                <c:pt idx="1568">
                  <c:v>41747</c:v>
                </c:pt>
                <c:pt idx="1569">
                  <c:v>41748</c:v>
                </c:pt>
                <c:pt idx="1570">
                  <c:v>41749</c:v>
                </c:pt>
                <c:pt idx="1571">
                  <c:v>41750</c:v>
                </c:pt>
                <c:pt idx="1572">
                  <c:v>41751</c:v>
                </c:pt>
                <c:pt idx="1573">
                  <c:v>41752</c:v>
                </c:pt>
                <c:pt idx="1574">
                  <c:v>41753</c:v>
                </c:pt>
                <c:pt idx="1575">
                  <c:v>41754</c:v>
                </c:pt>
                <c:pt idx="1576">
                  <c:v>41755</c:v>
                </c:pt>
                <c:pt idx="1577">
                  <c:v>41756</c:v>
                </c:pt>
                <c:pt idx="1578">
                  <c:v>41757</c:v>
                </c:pt>
                <c:pt idx="1579">
                  <c:v>41758</c:v>
                </c:pt>
                <c:pt idx="1580">
                  <c:v>41759</c:v>
                </c:pt>
                <c:pt idx="1581">
                  <c:v>41760</c:v>
                </c:pt>
                <c:pt idx="1582">
                  <c:v>41761</c:v>
                </c:pt>
                <c:pt idx="1583">
                  <c:v>41762</c:v>
                </c:pt>
                <c:pt idx="1584">
                  <c:v>41763</c:v>
                </c:pt>
                <c:pt idx="1585">
                  <c:v>41764</c:v>
                </c:pt>
                <c:pt idx="1586">
                  <c:v>41765</c:v>
                </c:pt>
                <c:pt idx="1587">
                  <c:v>41766</c:v>
                </c:pt>
                <c:pt idx="1588">
                  <c:v>41767</c:v>
                </c:pt>
                <c:pt idx="1589">
                  <c:v>41768</c:v>
                </c:pt>
                <c:pt idx="1590">
                  <c:v>41769</c:v>
                </c:pt>
                <c:pt idx="1591">
                  <c:v>41770</c:v>
                </c:pt>
                <c:pt idx="1592">
                  <c:v>41771</c:v>
                </c:pt>
                <c:pt idx="1593">
                  <c:v>41772</c:v>
                </c:pt>
                <c:pt idx="1594">
                  <c:v>41773</c:v>
                </c:pt>
                <c:pt idx="1595">
                  <c:v>41774</c:v>
                </c:pt>
                <c:pt idx="1596">
                  <c:v>41775</c:v>
                </c:pt>
                <c:pt idx="1597">
                  <c:v>41776</c:v>
                </c:pt>
                <c:pt idx="1598">
                  <c:v>41777</c:v>
                </c:pt>
                <c:pt idx="1599">
                  <c:v>41778</c:v>
                </c:pt>
                <c:pt idx="1600">
                  <c:v>41779</c:v>
                </c:pt>
                <c:pt idx="1601">
                  <c:v>41780</c:v>
                </c:pt>
                <c:pt idx="1602">
                  <c:v>41781</c:v>
                </c:pt>
                <c:pt idx="1603">
                  <c:v>41782</c:v>
                </c:pt>
                <c:pt idx="1604">
                  <c:v>41783</c:v>
                </c:pt>
                <c:pt idx="1605">
                  <c:v>41784</c:v>
                </c:pt>
                <c:pt idx="1606">
                  <c:v>41785</c:v>
                </c:pt>
                <c:pt idx="1607">
                  <c:v>41786</c:v>
                </c:pt>
                <c:pt idx="1608">
                  <c:v>41787</c:v>
                </c:pt>
                <c:pt idx="1609">
                  <c:v>41788</c:v>
                </c:pt>
                <c:pt idx="1610">
                  <c:v>41789</c:v>
                </c:pt>
                <c:pt idx="1611">
                  <c:v>41790</c:v>
                </c:pt>
                <c:pt idx="1612">
                  <c:v>41791</c:v>
                </c:pt>
                <c:pt idx="1613">
                  <c:v>41792</c:v>
                </c:pt>
                <c:pt idx="1614">
                  <c:v>41793</c:v>
                </c:pt>
                <c:pt idx="1615">
                  <c:v>41794</c:v>
                </c:pt>
                <c:pt idx="1616">
                  <c:v>41795</c:v>
                </c:pt>
                <c:pt idx="1617">
                  <c:v>41796</c:v>
                </c:pt>
                <c:pt idx="1618">
                  <c:v>41797</c:v>
                </c:pt>
                <c:pt idx="1619">
                  <c:v>41798</c:v>
                </c:pt>
                <c:pt idx="1620">
                  <c:v>41799</c:v>
                </c:pt>
                <c:pt idx="1621">
                  <c:v>41800</c:v>
                </c:pt>
                <c:pt idx="1622">
                  <c:v>41801</c:v>
                </c:pt>
                <c:pt idx="1623">
                  <c:v>41802</c:v>
                </c:pt>
                <c:pt idx="1624">
                  <c:v>41803</c:v>
                </c:pt>
                <c:pt idx="1625">
                  <c:v>41804</c:v>
                </c:pt>
                <c:pt idx="1626">
                  <c:v>41805</c:v>
                </c:pt>
                <c:pt idx="1627">
                  <c:v>41806</c:v>
                </c:pt>
                <c:pt idx="1628">
                  <c:v>41807</c:v>
                </c:pt>
                <c:pt idx="1629">
                  <c:v>41808</c:v>
                </c:pt>
                <c:pt idx="1630">
                  <c:v>41809</c:v>
                </c:pt>
                <c:pt idx="1631">
                  <c:v>41810</c:v>
                </c:pt>
                <c:pt idx="1632">
                  <c:v>41811</c:v>
                </c:pt>
                <c:pt idx="1633">
                  <c:v>41812</c:v>
                </c:pt>
                <c:pt idx="1634">
                  <c:v>41813</c:v>
                </c:pt>
                <c:pt idx="1635">
                  <c:v>41814</c:v>
                </c:pt>
                <c:pt idx="1636">
                  <c:v>41815</c:v>
                </c:pt>
                <c:pt idx="1637">
                  <c:v>41816</c:v>
                </c:pt>
                <c:pt idx="1638">
                  <c:v>41817</c:v>
                </c:pt>
                <c:pt idx="1639">
                  <c:v>41818</c:v>
                </c:pt>
                <c:pt idx="1640">
                  <c:v>41819</c:v>
                </c:pt>
                <c:pt idx="1641">
                  <c:v>41820</c:v>
                </c:pt>
                <c:pt idx="1642">
                  <c:v>41821</c:v>
                </c:pt>
                <c:pt idx="1643">
                  <c:v>41822</c:v>
                </c:pt>
                <c:pt idx="1644">
                  <c:v>41823</c:v>
                </c:pt>
                <c:pt idx="1645">
                  <c:v>41824</c:v>
                </c:pt>
                <c:pt idx="1646">
                  <c:v>41825</c:v>
                </c:pt>
                <c:pt idx="1647">
                  <c:v>41826</c:v>
                </c:pt>
                <c:pt idx="1648">
                  <c:v>41827</c:v>
                </c:pt>
                <c:pt idx="1649">
                  <c:v>41828</c:v>
                </c:pt>
                <c:pt idx="1650">
                  <c:v>41829</c:v>
                </c:pt>
                <c:pt idx="1651">
                  <c:v>41830</c:v>
                </c:pt>
                <c:pt idx="1652">
                  <c:v>41831</c:v>
                </c:pt>
                <c:pt idx="1653">
                  <c:v>41832</c:v>
                </c:pt>
                <c:pt idx="1654">
                  <c:v>41833</c:v>
                </c:pt>
                <c:pt idx="1655">
                  <c:v>41834</c:v>
                </c:pt>
                <c:pt idx="1656">
                  <c:v>41835</c:v>
                </c:pt>
                <c:pt idx="1657">
                  <c:v>41836</c:v>
                </c:pt>
                <c:pt idx="1658">
                  <c:v>41837</c:v>
                </c:pt>
                <c:pt idx="1659">
                  <c:v>41838</c:v>
                </c:pt>
                <c:pt idx="1660">
                  <c:v>41839</c:v>
                </c:pt>
                <c:pt idx="1661">
                  <c:v>41840</c:v>
                </c:pt>
                <c:pt idx="1662">
                  <c:v>41841</c:v>
                </c:pt>
                <c:pt idx="1663">
                  <c:v>41842</c:v>
                </c:pt>
                <c:pt idx="1664">
                  <c:v>41843</c:v>
                </c:pt>
                <c:pt idx="1665">
                  <c:v>41844</c:v>
                </c:pt>
                <c:pt idx="1666">
                  <c:v>41845</c:v>
                </c:pt>
                <c:pt idx="1667">
                  <c:v>41846</c:v>
                </c:pt>
                <c:pt idx="1668">
                  <c:v>41847</c:v>
                </c:pt>
                <c:pt idx="1669">
                  <c:v>41848</c:v>
                </c:pt>
                <c:pt idx="1670">
                  <c:v>41849</c:v>
                </c:pt>
                <c:pt idx="1671">
                  <c:v>41850</c:v>
                </c:pt>
                <c:pt idx="1672">
                  <c:v>41851</c:v>
                </c:pt>
                <c:pt idx="1673">
                  <c:v>41852</c:v>
                </c:pt>
                <c:pt idx="1674">
                  <c:v>41853</c:v>
                </c:pt>
                <c:pt idx="1675">
                  <c:v>41854</c:v>
                </c:pt>
                <c:pt idx="1676">
                  <c:v>41855</c:v>
                </c:pt>
                <c:pt idx="1677">
                  <c:v>41856</c:v>
                </c:pt>
                <c:pt idx="1678">
                  <c:v>41857</c:v>
                </c:pt>
                <c:pt idx="1679">
                  <c:v>41858</c:v>
                </c:pt>
                <c:pt idx="1680">
                  <c:v>41859</c:v>
                </c:pt>
                <c:pt idx="1681">
                  <c:v>41860</c:v>
                </c:pt>
                <c:pt idx="1682">
                  <c:v>41861</c:v>
                </c:pt>
                <c:pt idx="1683">
                  <c:v>41862</c:v>
                </c:pt>
                <c:pt idx="1684">
                  <c:v>41863</c:v>
                </c:pt>
                <c:pt idx="1685">
                  <c:v>41864</c:v>
                </c:pt>
                <c:pt idx="1686">
                  <c:v>41865</c:v>
                </c:pt>
                <c:pt idx="1687">
                  <c:v>41866</c:v>
                </c:pt>
                <c:pt idx="1688">
                  <c:v>41867</c:v>
                </c:pt>
                <c:pt idx="1689">
                  <c:v>41868</c:v>
                </c:pt>
                <c:pt idx="1690">
                  <c:v>41869</c:v>
                </c:pt>
                <c:pt idx="1691">
                  <c:v>41870</c:v>
                </c:pt>
                <c:pt idx="1692">
                  <c:v>41871</c:v>
                </c:pt>
                <c:pt idx="1693">
                  <c:v>41872</c:v>
                </c:pt>
                <c:pt idx="1694">
                  <c:v>41873</c:v>
                </c:pt>
                <c:pt idx="1695">
                  <c:v>41874</c:v>
                </c:pt>
                <c:pt idx="1696">
                  <c:v>41875</c:v>
                </c:pt>
                <c:pt idx="1697">
                  <c:v>41876</c:v>
                </c:pt>
                <c:pt idx="1698">
                  <c:v>41877</c:v>
                </c:pt>
                <c:pt idx="1699">
                  <c:v>41878</c:v>
                </c:pt>
                <c:pt idx="1700">
                  <c:v>41879</c:v>
                </c:pt>
                <c:pt idx="1701">
                  <c:v>41880</c:v>
                </c:pt>
                <c:pt idx="1702">
                  <c:v>41881</c:v>
                </c:pt>
                <c:pt idx="1703">
                  <c:v>41882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41888</c:v>
                </c:pt>
                <c:pt idx="1710">
                  <c:v>41889</c:v>
                </c:pt>
                <c:pt idx="1711">
                  <c:v>41890</c:v>
                </c:pt>
                <c:pt idx="1712">
                  <c:v>41891</c:v>
                </c:pt>
                <c:pt idx="1713">
                  <c:v>41892</c:v>
                </c:pt>
                <c:pt idx="1714">
                  <c:v>41893</c:v>
                </c:pt>
                <c:pt idx="1715">
                  <c:v>41894</c:v>
                </c:pt>
                <c:pt idx="1716">
                  <c:v>41895</c:v>
                </c:pt>
                <c:pt idx="1717">
                  <c:v>41896</c:v>
                </c:pt>
                <c:pt idx="1718">
                  <c:v>41897</c:v>
                </c:pt>
                <c:pt idx="1719">
                  <c:v>41898</c:v>
                </c:pt>
                <c:pt idx="1720">
                  <c:v>41899</c:v>
                </c:pt>
                <c:pt idx="1721">
                  <c:v>41900</c:v>
                </c:pt>
                <c:pt idx="1722">
                  <c:v>41901</c:v>
                </c:pt>
                <c:pt idx="1723">
                  <c:v>41902</c:v>
                </c:pt>
                <c:pt idx="1724">
                  <c:v>41903</c:v>
                </c:pt>
                <c:pt idx="1725">
                  <c:v>41904</c:v>
                </c:pt>
                <c:pt idx="1726">
                  <c:v>41905</c:v>
                </c:pt>
                <c:pt idx="1727">
                  <c:v>41906</c:v>
                </c:pt>
                <c:pt idx="1728">
                  <c:v>41907</c:v>
                </c:pt>
                <c:pt idx="1729">
                  <c:v>41908</c:v>
                </c:pt>
                <c:pt idx="1730">
                  <c:v>41909</c:v>
                </c:pt>
                <c:pt idx="1731">
                  <c:v>41910</c:v>
                </c:pt>
                <c:pt idx="1732">
                  <c:v>41911</c:v>
                </c:pt>
                <c:pt idx="1733">
                  <c:v>41912</c:v>
                </c:pt>
                <c:pt idx="1734">
                  <c:v>41913</c:v>
                </c:pt>
                <c:pt idx="1735">
                  <c:v>41914</c:v>
                </c:pt>
                <c:pt idx="1736">
                  <c:v>41915</c:v>
                </c:pt>
                <c:pt idx="1737">
                  <c:v>41916</c:v>
                </c:pt>
                <c:pt idx="1738">
                  <c:v>41917</c:v>
                </c:pt>
                <c:pt idx="1739">
                  <c:v>41918</c:v>
                </c:pt>
                <c:pt idx="1740">
                  <c:v>41919</c:v>
                </c:pt>
                <c:pt idx="1741">
                  <c:v>41920</c:v>
                </c:pt>
                <c:pt idx="1742">
                  <c:v>41921</c:v>
                </c:pt>
                <c:pt idx="1743">
                  <c:v>41922</c:v>
                </c:pt>
                <c:pt idx="1744">
                  <c:v>41923</c:v>
                </c:pt>
                <c:pt idx="1745">
                  <c:v>41924</c:v>
                </c:pt>
                <c:pt idx="1746">
                  <c:v>41925</c:v>
                </c:pt>
                <c:pt idx="1747">
                  <c:v>41926</c:v>
                </c:pt>
                <c:pt idx="1748">
                  <c:v>41927</c:v>
                </c:pt>
                <c:pt idx="1749">
                  <c:v>41928</c:v>
                </c:pt>
                <c:pt idx="1750">
                  <c:v>41929</c:v>
                </c:pt>
                <c:pt idx="1751">
                  <c:v>41930</c:v>
                </c:pt>
                <c:pt idx="1752">
                  <c:v>41931</c:v>
                </c:pt>
                <c:pt idx="1753">
                  <c:v>41932</c:v>
                </c:pt>
                <c:pt idx="1754">
                  <c:v>41933</c:v>
                </c:pt>
                <c:pt idx="1755">
                  <c:v>41934</c:v>
                </c:pt>
                <c:pt idx="1756">
                  <c:v>41935</c:v>
                </c:pt>
                <c:pt idx="1757">
                  <c:v>41936</c:v>
                </c:pt>
                <c:pt idx="1758">
                  <c:v>41937</c:v>
                </c:pt>
                <c:pt idx="1759">
                  <c:v>41938</c:v>
                </c:pt>
                <c:pt idx="1760">
                  <c:v>41939</c:v>
                </c:pt>
                <c:pt idx="1761">
                  <c:v>41940</c:v>
                </c:pt>
                <c:pt idx="1762">
                  <c:v>41941</c:v>
                </c:pt>
                <c:pt idx="1763">
                  <c:v>41942</c:v>
                </c:pt>
                <c:pt idx="1764">
                  <c:v>41943</c:v>
                </c:pt>
                <c:pt idx="1765">
                  <c:v>41944</c:v>
                </c:pt>
                <c:pt idx="1766">
                  <c:v>41945</c:v>
                </c:pt>
                <c:pt idx="1767">
                  <c:v>41946</c:v>
                </c:pt>
                <c:pt idx="1768">
                  <c:v>41947</c:v>
                </c:pt>
                <c:pt idx="1769">
                  <c:v>41948</c:v>
                </c:pt>
                <c:pt idx="1770">
                  <c:v>41949</c:v>
                </c:pt>
                <c:pt idx="1771">
                  <c:v>41950</c:v>
                </c:pt>
                <c:pt idx="1772">
                  <c:v>41951</c:v>
                </c:pt>
                <c:pt idx="1773">
                  <c:v>41952</c:v>
                </c:pt>
                <c:pt idx="1774">
                  <c:v>41953</c:v>
                </c:pt>
                <c:pt idx="1775">
                  <c:v>41954</c:v>
                </c:pt>
                <c:pt idx="1776">
                  <c:v>41955</c:v>
                </c:pt>
                <c:pt idx="1777">
                  <c:v>41956</c:v>
                </c:pt>
                <c:pt idx="1778">
                  <c:v>41957</c:v>
                </c:pt>
                <c:pt idx="1779">
                  <c:v>41958</c:v>
                </c:pt>
                <c:pt idx="1780">
                  <c:v>41959</c:v>
                </c:pt>
                <c:pt idx="1781">
                  <c:v>41960</c:v>
                </c:pt>
                <c:pt idx="1782">
                  <c:v>41961</c:v>
                </c:pt>
                <c:pt idx="1783">
                  <c:v>41962</c:v>
                </c:pt>
                <c:pt idx="1784">
                  <c:v>41963</c:v>
                </c:pt>
                <c:pt idx="1785">
                  <c:v>41964</c:v>
                </c:pt>
                <c:pt idx="1786">
                  <c:v>41965</c:v>
                </c:pt>
                <c:pt idx="1787">
                  <c:v>41966</c:v>
                </c:pt>
                <c:pt idx="1788">
                  <c:v>41967</c:v>
                </c:pt>
                <c:pt idx="1789">
                  <c:v>41968</c:v>
                </c:pt>
                <c:pt idx="1790">
                  <c:v>41969</c:v>
                </c:pt>
                <c:pt idx="1791">
                  <c:v>41970</c:v>
                </c:pt>
                <c:pt idx="1792">
                  <c:v>41971</c:v>
                </c:pt>
                <c:pt idx="1793">
                  <c:v>41972</c:v>
                </c:pt>
                <c:pt idx="1794">
                  <c:v>41973</c:v>
                </c:pt>
                <c:pt idx="1795">
                  <c:v>41974</c:v>
                </c:pt>
                <c:pt idx="1796">
                  <c:v>41975</c:v>
                </c:pt>
                <c:pt idx="1797">
                  <c:v>41976</c:v>
                </c:pt>
                <c:pt idx="1798">
                  <c:v>41977</c:v>
                </c:pt>
                <c:pt idx="1799">
                  <c:v>41978</c:v>
                </c:pt>
                <c:pt idx="1800">
                  <c:v>41979</c:v>
                </c:pt>
                <c:pt idx="1801">
                  <c:v>41980</c:v>
                </c:pt>
                <c:pt idx="1802">
                  <c:v>41981</c:v>
                </c:pt>
                <c:pt idx="1803">
                  <c:v>41982</c:v>
                </c:pt>
                <c:pt idx="1804">
                  <c:v>41983</c:v>
                </c:pt>
                <c:pt idx="1805">
                  <c:v>41984</c:v>
                </c:pt>
                <c:pt idx="1806">
                  <c:v>41985</c:v>
                </c:pt>
                <c:pt idx="1807">
                  <c:v>41986</c:v>
                </c:pt>
                <c:pt idx="1808">
                  <c:v>41987</c:v>
                </c:pt>
                <c:pt idx="1809">
                  <c:v>41988</c:v>
                </c:pt>
                <c:pt idx="1810">
                  <c:v>41989</c:v>
                </c:pt>
                <c:pt idx="1811">
                  <c:v>41990</c:v>
                </c:pt>
                <c:pt idx="1812">
                  <c:v>41991</c:v>
                </c:pt>
                <c:pt idx="1813">
                  <c:v>41992</c:v>
                </c:pt>
                <c:pt idx="1814">
                  <c:v>41993</c:v>
                </c:pt>
                <c:pt idx="1815">
                  <c:v>41994</c:v>
                </c:pt>
                <c:pt idx="1816">
                  <c:v>41995</c:v>
                </c:pt>
                <c:pt idx="1817">
                  <c:v>41996</c:v>
                </c:pt>
                <c:pt idx="1818">
                  <c:v>41997</c:v>
                </c:pt>
                <c:pt idx="1819">
                  <c:v>41998</c:v>
                </c:pt>
                <c:pt idx="1820">
                  <c:v>41999</c:v>
                </c:pt>
                <c:pt idx="1821">
                  <c:v>42000</c:v>
                </c:pt>
                <c:pt idx="1822">
                  <c:v>42001</c:v>
                </c:pt>
                <c:pt idx="1823">
                  <c:v>42002</c:v>
                </c:pt>
                <c:pt idx="1824">
                  <c:v>42003</c:v>
                </c:pt>
                <c:pt idx="1825">
                  <c:v>42004</c:v>
                </c:pt>
                <c:pt idx="1826">
                  <c:v>42005</c:v>
                </c:pt>
                <c:pt idx="1827">
                  <c:v>42006</c:v>
                </c:pt>
                <c:pt idx="1828">
                  <c:v>42007</c:v>
                </c:pt>
                <c:pt idx="1829">
                  <c:v>42008</c:v>
                </c:pt>
                <c:pt idx="1830">
                  <c:v>42009</c:v>
                </c:pt>
                <c:pt idx="1831">
                  <c:v>42010</c:v>
                </c:pt>
                <c:pt idx="1832">
                  <c:v>42011</c:v>
                </c:pt>
                <c:pt idx="1833">
                  <c:v>42012</c:v>
                </c:pt>
                <c:pt idx="1834">
                  <c:v>42013</c:v>
                </c:pt>
                <c:pt idx="1835">
                  <c:v>42014</c:v>
                </c:pt>
                <c:pt idx="1836">
                  <c:v>42015</c:v>
                </c:pt>
                <c:pt idx="1837">
                  <c:v>42016</c:v>
                </c:pt>
                <c:pt idx="1838">
                  <c:v>42017</c:v>
                </c:pt>
                <c:pt idx="1839">
                  <c:v>42018</c:v>
                </c:pt>
                <c:pt idx="1840">
                  <c:v>42019</c:v>
                </c:pt>
                <c:pt idx="1841">
                  <c:v>42020</c:v>
                </c:pt>
                <c:pt idx="1842">
                  <c:v>42021</c:v>
                </c:pt>
                <c:pt idx="1843">
                  <c:v>42022</c:v>
                </c:pt>
                <c:pt idx="1844">
                  <c:v>42023</c:v>
                </c:pt>
                <c:pt idx="1845">
                  <c:v>42024</c:v>
                </c:pt>
                <c:pt idx="1846">
                  <c:v>42025</c:v>
                </c:pt>
                <c:pt idx="1847">
                  <c:v>42026</c:v>
                </c:pt>
                <c:pt idx="1848">
                  <c:v>42027</c:v>
                </c:pt>
                <c:pt idx="1849">
                  <c:v>42028</c:v>
                </c:pt>
                <c:pt idx="1850">
                  <c:v>42029</c:v>
                </c:pt>
                <c:pt idx="1851">
                  <c:v>42030</c:v>
                </c:pt>
                <c:pt idx="1852">
                  <c:v>42031</c:v>
                </c:pt>
                <c:pt idx="1853">
                  <c:v>42032</c:v>
                </c:pt>
                <c:pt idx="1854">
                  <c:v>42033</c:v>
                </c:pt>
                <c:pt idx="1855">
                  <c:v>42034</c:v>
                </c:pt>
                <c:pt idx="1856">
                  <c:v>42035</c:v>
                </c:pt>
                <c:pt idx="1857">
                  <c:v>42036</c:v>
                </c:pt>
                <c:pt idx="1858">
                  <c:v>42037</c:v>
                </c:pt>
                <c:pt idx="1859">
                  <c:v>42038</c:v>
                </c:pt>
                <c:pt idx="1860">
                  <c:v>42039</c:v>
                </c:pt>
                <c:pt idx="1861">
                  <c:v>42040</c:v>
                </c:pt>
                <c:pt idx="1862">
                  <c:v>42041</c:v>
                </c:pt>
                <c:pt idx="1863">
                  <c:v>42042</c:v>
                </c:pt>
                <c:pt idx="1864">
                  <c:v>42043</c:v>
                </c:pt>
                <c:pt idx="1865">
                  <c:v>42044</c:v>
                </c:pt>
                <c:pt idx="1866">
                  <c:v>42045</c:v>
                </c:pt>
                <c:pt idx="1867">
                  <c:v>42046</c:v>
                </c:pt>
                <c:pt idx="1868">
                  <c:v>42047</c:v>
                </c:pt>
                <c:pt idx="1869">
                  <c:v>42048</c:v>
                </c:pt>
                <c:pt idx="1870">
                  <c:v>42049</c:v>
                </c:pt>
                <c:pt idx="1871">
                  <c:v>42050</c:v>
                </c:pt>
                <c:pt idx="1872">
                  <c:v>42051</c:v>
                </c:pt>
                <c:pt idx="1873">
                  <c:v>42052</c:v>
                </c:pt>
                <c:pt idx="1874">
                  <c:v>42053</c:v>
                </c:pt>
                <c:pt idx="1875">
                  <c:v>42054</c:v>
                </c:pt>
                <c:pt idx="1876">
                  <c:v>42055</c:v>
                </c:pt>
                <c:pt idx="1877">
                  <c:v>42056</c:v>
                </c:pt>
                <c:pt idx="1878">
                  <c:v>42057</c:v>
                </c:pt>
                <c:pt idx="1879">
                  <c:v>42058</c:v>
                </c:pt>
                <c:pt idx="1880">
                  <c:v>42059</c:v>
                </c:pt>
                <c:pt idx="1881">
                  <c:v>42060</c:v>
                </c:pt>
                <c:pt idx="1882">
                  <c:v>42061</c:v>
                </c:pt>
                <c:pt idx="1883">
                  <c:v>42062</c:v>
                </c:pt>
                <c:pt idx="1884">
                  <c:v>42063</c:v>
                </c:pt>
                <c:pt idx="1885">
                  <c:v>42064</c:v>
                </c:pt>
                <c:pt idx="1886">
                  <c:v>42065</c:v>
                </c:pt>
                <c:pt idx="1887">
                  <c:v>42066</c:v>
                </c:pt>
                <c:pt idx="1888">
                  <c:v>42067</c:v>
                </c:pt>
                <c:pt idx="1889">
                  <c:v>42068</c:v>
                </c:pt>
                <c:pt idx="1890">
                  <c:v>42069</c:v>
                </c:pt>
                <c:pt idx="1891">
                  <c:v>42070</c:v>
                </c:pt>
                <c:pt idx="1892">
                  <c:v>42071</c:v>
                </c:pt>
                <c:pt idx="1893">
                  <c:v>42072</c:v>
                </c:pt>
                <c:pt idx="1894">
                  <c:v>42073</c:v>
                </c:pt>
                <c:pt idx="1895">
                  <c:v>42074</c:v>
                </c:pt>
                <c:pt idx="1896">
                  <c:v>42075</c:v>
                </c:pt>
                <c:pt idx="1897">
                  <c:v>42076</c:v>
                </c:pt>
                <c:pt idx="1898">
                  <c:v>42077</c:v>
                </c:pt>
                <c:pt idx="1899">
                  <c:v>42078</c:v>
                </c:pt>
                <c:pt idx="1900">
                  <c:v>42079</c:v>
                </c:pt>
                <c:pt idx="1901">
                  <c:v>42080</c:v>
                </c:pt>
                <c:pt idx="1902">
                  <c:v>42081</c:v>
                </c:pt>
                <c:pt idx="1903">
                  <c:v>42082</c:v>
                </c:pt>
                <c:pt idx="1904">
                  <c:v>42083</c:v>
                </c:pt>
                <c:pt idx="1905">
                  <c:v>42084</c:v>
                </c:pt>
                <c:pt idx="1906">
                  <c:v>42085</c:v>
                </c:pt>
                <c:pt idx="1907">
                  <c:v>42086</c:v>
                </c:pt>
                <c:pt idx="1908">
                  <c:v>42087</c:v>
                </c:pt>
                <c:pt idx="1909">
                  <c:v>42088</c:v>
                </c:pt>
                <c:pt idx="1910">
                  <c:v>42089</c:v>
                </c:pt>
                <c:pt idx="1911">
                  <c:v>42090</c:v>
                </c:pt>
                <c:pt idx="1912">
                  <c:v>42091</c:v>
                </c:pt>
                <c:pt idx="1913">
                  <c:v>42092</c:v>
                </c:pt>
                <c:pt idx="1914">
                  <c:v>42093</c:v>
                </c:pt>
                <c:pt idx="1915">
                  <c:v>42094</c:v>
                </c:pt>
                <c:pt idx="1916">
                  <c:v>42095</c:v>
                </c:pt>
                <c:pt idx="1917">
                  <c:v>42096</c:v>
                </c:pt>
                <c:pt idx="1918">
                  <c:v>42097</c:v>
                </c:pt>
                <c:pt idx="1919">
                  <c:v>42098</c:v>
                </c:pt>
                <c:pt idx="1920">
                  <c:v>42099</c:v>
                </c:pt>
                <c:pt idx="1921">
                  <c:v>42100</c:v>
                </c:pt>
                <c:pt idx="1922">
                  <c:v>42101</c:v>
                </c:pt>
                <c:pt idx="1923">
                  <c:v>42102</c:v>
                </c:pt>
                <c:pt idx="1924">
                  <c:v>42103</c:v>
                </c:pt>
                <c:pt idx="1925">
                  <c:v>42104</c:v>
                </c:pt>
                <c:pt idx="1926">
                  <c:v>42105</c:v>
                </c:pt>
                <c:pt idx="1927">
                  <c:v>42106</c:v>
                </c:pt>
                <c:pt idx="1928">
                  <c:v>42107</c:v>
                </c:pt>
                <c:pt idx="1929">
                  <c:v>42108</c:v>
                </c:pt>
                <c:pt idx="1930">
                  <c:v>42109</c:v>
                </c:pt>
                <c:pt idx="1931">
                  <c:v>42110</c:v>
                </c:pt>
                <c:pt idx="1932">
                  <c:v>42111</c:v>
                </c:pt>
                <c:pt idx="1933">
                  <c:v>42112</c:v>
                </c:pt>
                <c:pt idx="1934">
                  <c:v>42113</c:v>
                </c:pt>
                <c:pt idx="1935">
                  <c:v>42114</c:v>
                </c:pt>
                <c:pt idx="1936">
                  <c:v>42115</c:v>
                </c:pt>
                <c:pt idx="1937">
                  <c:v>42116</c:v>
                </c:pt>
                <c:pt idx="1938">
                  <c:v>42117</c:v>
                </c:pt>
                <c:pt idx="1939">
                  <c:v>42118</c:v>
                </c:pt>
                <c:pt idx="1940">
                  <c:v>42119</c:v>
                </c:pt>
                <c:pt idx="1941">
                  <c:v>42120</c:v>
                </c:pt>
                <c:pt idx="1942">
                  <c:v>42121</c:v>
                </c:pt>
                <c:pt idx="1943">
                  <c:v>42122</c:v>
                </c:pt>
                <c:pt idx="1944">
                  <c:v>42123</c:v>
                </c:pt>
                <c:pt idx="1945">
                  <c:v>42124</c:v>
                </c:pt>
                <c:pt idx="1946">
                  <c:v>42125</c:v>
                </c:pt>
                <c:pt idx="1947">
                  <c:v>42126</c:v>
                </c:pt>
                <c:pt idx="1948">
                  <c:v>42127</c:v>
                </c:pt>
                <c:pt idx="1949">
                  <c:v>42128</c:v>
                </c:pt>
                <c:pt idx="1950">
                  <c:v>42129</c:v>
                </c:pt>
                <c:pt idx="1951">
                  <c:v>42130</c:v>
                </c:pt>
                <c:pt idx="1952">
                  <c:v>42131</c:v>
                </c:pt>
                <c:pt idx="1953">
                  <c:v>42132</c:v>
                </c:pt>
                <c:pt idx="1954">
                  <c:v>42133</c:v>
                </c:pt>
                <c:pt idx="1955">
                  <c:v>42134</c:v>
                </c:pt>
                <c:pt idx="1956">
                  <c:v>42135</c:v>
                </c:pt>
                <c:pt idx="1957">
                  <c:v>42136</c:v>
                </c:pt>
                <c:pt idx="1958">
                  <c:v>42137</c:v>
                </c:pt>
                <c:pt idx="1959">
                  <c:v>42138</c:v>
                </c:pt>
                <c:pt idx="1960">
                  <c:v>42139</c:v>
                </c:pt>
                <c:pt idx="1961">
                  <c:v>42140</c:v>
                </c:pt>
                <c:pt idx="1962">
                  <c:v>42141</c:v>
                </c:pt>
                <c:pt idx="1963">
                  <c:v>42142</c:v>
                </c:pt>
                <c:pt idx="1964">
                  <c:v>42143</c:v>
                </c:pt>
                <c:pt idx="1965">
                  <c:v>42144</c:v>
                </c:pt>
                <c:pt idx="1966">
                  <c:v>42145</c:v>
                </c:pt>
                <c:pt idx="1967">
                  <c:v>42146</c:v>
                </c:pt>
                <c:pt idx="1968">
                  <c:v>42147</c:v>
                </c:pt>
                <c:pt idx="1969">
                  <c:v>42148</c:v>
                </c:pt>
                <c:pt idx="1970">
                  <c:v>42149</c:v>
                </c:pt>
                <c:pt idx="1971">
                  <c:v>42150</c:v>
                </c:pt>
                <c:pt idx="1972">
                  <c:v>42151</c:v>
                </c:pt>
                <c:pt idx="1973">
                  <c:v>42152</c:v>
                </c:pt>
                <c:pt idx="1974">
                  <c:v>42153</c:v>
                </c:pt>
                <c:pt idx="1975">
                  <c:v>42154</c:v>
                </c:pt>
                <c:pt idx="1976">
                  <c:v>42155</c:v>
                </c:pt>
                <c:pt idx="1977">
                  <c:v>42156</c:v>
                </c:pt>
                <c:pt idx="1978">
                  <c:v>42157</c:v>
                </c:pt>
                <c:pt idx="1979">
                  <c:v>42158</c:v>
                </c:pt>
                <c:pt idx="1980">
                  <c:v>42159</c:v>
                </c:pt>
                <c:pt idx="1981">
                  <c:v>42160</c:v>
                </c:pt>
                <c:pt idx="1982">
                  <c:v>42161</c:v>
                </c:pt>
                <c:pt idx="1983">
                  <c:v>42162</c:v>
                </c:pt>
                <c:pt idx="1984">
                  <c:v>42163</c:v>
                </c:pt>
                <c:pt idx="1985">
                  <c:v>42164</c:v>
                </c:pt>
                <c:pt idx="1986">
                  <c:v>42165</c:v>
                </c:pt>
                <c:pt idx="1987">
                  <c:v>42166</c:v>
                </c:pt>
                <c:pt idx="1988">
                  <c:v>42167</c:v>
                </c:pt>
                <c:pt idx="1989">
                  <c:v>42168</c:v>
                </c:pt>
                <c:pt idx="1990">
                  <c:v>42169</c:v>
                </c:pt>
                <c:pt idx="1991">
                  <c:v>42170</c:v>
                </c:pt>
                <c:pt idx="1992">
                  <c:v>42171</c:v>
                </c:pt>
                <c:pt idx="1993">
                  <c:v>42172</c:v>
                </c:pt>
                <c:pt idx="1994">
                  <c:v>42173</c:v>
                </c:pt>
                <c:pt idx="1995">
                  <c:v>42174</c:v>
                </c:pt>
                <c:pt idx="1996">
                  <c:v>42175</c:v>
                </c:pt>
                <c:pt idx="1997">
                  <c:v>42176</c:v>
                </c:pt>
                <c:pt idx="1998">
                  <c:v>42177</c:v>
                </c:pt>
                <c:pt idx="1999">
                  <c:v>42178</c:v>
                </c:pt>
                <c:pt idx="2000">
                  <c:v>42179</c:v>
                </c:pt>
                <c:pt idx="2001">
                  <c:v>42180</c:v>
                </c:pt>
                <c:pt idx="2002">
                  <c:v>42181</c:v>
                </c:pt>
                <c:pt idx="2003">
                  <c:v>42182</c:v>
                </c:pt>
                <c:pt idx="2004">
                  <c:v>42183</c:v>
                </c:pt>
                <c:pt idx="2005">
                  <c:v>42184</c:v>
                </c:pt>
                <c:pt idx="2006">
                  <c:v>42185</c:v>
                </c:pt>
                <c:pt idx="2007">
                  <c:v>42186</c:v>
                </c:pt>
                <c:pt idx="2008">
                  <c:v>42187</c:v>
                </c:pt>
                <c:pt idx="2009">
                  <c:v>42188</c:v>
                </c:pt>
                <c:pt idx="2010">
                  <c:v>42189</c:v>
                </c:pt>
                <c:pt idx="2011">
                  <c:v>42190</c:v>
                </c:pt>
                <c:pt idx="2012">
                  <c:v>42191</c:v>
                </c:pt>
                <c:pt idx="2013">
                  <c:v>42192</c:v>
                </c:pt>
                <c:pt idx="2014">
                  <c:v>42193</c:v>
                </c:pt>
                <c:pt idx="2015">
                  <c:v>42194</c:v>
                </c:pt>
                <c:pt idx="2016">
                  <c:v>42195</c:v>
                </c:pt>
                <c:pt idx="2017">
                  <c:v>42196</c:v>
                </c:pt>
                <c:pt idx="2018">
                  <c:v>42197</c:v>
                </c:pt>
                <c:pt idx="2019">
                  <c:v>42198</c:v>
                </c:pt>
                <c:pt idx="2020">
                  <c:v>42199</c:v>
                </c:pt>
                <c:pt idx="2021">
                  <c:v>42200</c:v>
                </c:pt>
                <c:pt idx="2022">
                  <c:v>42201</c:v>
                </c:pt>
                <c:pt idx="2023">
                  <c:v>42202</c:v>
                </c:pt>
                <c:pt idx="2024">
                  <c:v>42203</c:v>
                </c:pt>
                <c:pt idx="2025">
                  <c:v>42204</c:v>
                </c:pt>
                <c:pt idx="2026">
                  <c:v>42205</c:v>
                </c:pt>
                <c:pt idx="2027">
                  <c:v>42206</c:v>
                </c:pt>
                <c:pt idx="2028">
                  <c:v>42207</c:v>
                </c:pt>
                <c:pt idx="2029">
                  <c:v>42208</c:v>
                </c:pt>
                <c:pt idx="2030">
                  <c:v>42209</c:v>
                </c:pt>
                <c:pt idx="2031">
                  <c:v>42210</c:v>
                </c:pt>
                <c:pt idx="2032">
                  <c:v>42211</c:v>
                </c:pt>
                <c:pt idx="2033">
                  <c:v>42212</c:v>
                </c:pt>
                <c:pt idx="2034">
                  <c:v>42213</c:v>
                </c:pt>
                <c:pt idx="2035">
                  <c:v>42214</c:v>
                </c:pt>
                <c:pt idx="2036">
                  <c:v>42215</c:v>
                </c:pt>
                <c:pt idx="2037">
                  <c:v>42216</c:v>
                </c:pt>
                <c:pt idx="2038">
                  <c:v>42217</c:v>
                </c:pt>
                <c:pt idx="2039">
                  <c:v>42218</c:v>
                </c:pt>
                <c:pt idx="2040">
                  <c:v>42219</c:v>
                </c:pt>
                <c:pt idx="2041">
                  <c:v>42220</c:v>
                </c:pt>
                <c:pt idx="2042">
                  <c:v>42221</c:v>
                </c:pt>
                <c:pt idx="2043">
                  <c:v>42222</c:v>
                </c:pt>
                <c:pt idx="2044">
                  <c:v>42223</c:v>
                </c:pt>
                <c:pt idx="2045">
                  <c:v>42224</c:v>
                </c:pt>
                <c:pt idx="2046">
                  <c:v>42225</c:v>
                </c:pt>
                <c:pt idx="2047">
                  <c:v>42226</c:v>
                </c:pt>
                <c:pt idx="2048">
                  <c:v>42227</c:v>
                </c:pt>
                <c:pt idx="2049">
                  <c:v>42228</c:v>
                </c:pt>
                <c:pt idx="2050">
                  <c:v>42229</c:v>
                </c:pt>
                <c:pt idx="2051">
                  <c:v>42230</c:v>
                </c:pt>
                <c:pt idx="2052">
                  <c:v>42231</c:v>
                </c:pt>
                <c:pt idx="2053">
                  <c:v>42232</c:v>
                </c:pt>
                <c:pt idx="2054">
                  <c:v>42233</c:v>
                </c:pt>
                <c:pt idx="2055">
                  <c:v>42234</c:v>
                </c:pt>
                <c:pt idx="2056">
                  <c:v>42235</c:v>
                </c:pt>
                <c:pt idx="2057">
                  <c:v>42236</c:v>
                </c:pt>
                <c:pt idx="2058">
                  <c:v>42237</c:v>
                </c:pt>
                <c:pt idx="2059">
                  <c:v>42238</c:v>
                </c:pt>
                <c:pt idx="2060">
                  <c:v>42239</c:v>
                </c:pt>
                <c:pt idx="2061">
                  <c:v>42240</c:v>
                </c:pt>
                <c:pt idx="2062">
                  <c:v>42241</c:v>
                </c:pt>
                <c:pt idx="2063">
                  <c:v>42242</c:v>
                </c:pt>
                <c:pt idx="2064">
                  <c:v>42243</c:v>
                </c:pt>
                <c:pt idx="2065">
                  <c:v>42244</c:v>
                </c:pt>
                <c:pt idx="2066">
                  <c:v>42245</c:v>
                </c:pt>
                <c:pt idx="2067">
                  <c:v>42246</c:v>
                </c:pt>
                <c:pt idx="2068">
                  <c:v>42247</c:v>
                </c:pt>
                <c:pt idx="2069">
                  <c:v>42248</c:v>
                </c:pt>
                <c:pt idx="2070">
                  <c:v>42249</c:v>
                </c:pt>
                <c:pt idx="2071">
                  <c:v>42250</c:v>
                </c:pt>
                <c:pt idx="2072">
                  <c:v>42251</c:v>
                </c:pt>
                <c:pt idx="2073">
                  <c:v>42252</c:v>
                </c:pt>
                <c:pt idx="2074">
                  <c:v>42253</c:v>
                </c:pt>
                <c:pt idx="2075">
                  <c:v>42254</c:v>
                </c:pt>
                <c:pt idx="2076">
                  <c:v>42255</c:v>
                </c:pt>
                <c:pt idx="2077">
                  <c:v>42256</c:v>
                </c:pt>
                <c:pt idx="2078">
                  <c:v>42257</c:v>
                </c:pt>
                <c:pt idx="2079">
                  <c:v>42258</c:v>
                </c:pt>
                <c:pt idx="2080">
                  <c:v>42259</c:v>
                </c:pt>
                <c:pt idx="2081">
                  <c:v>42260</c:v>
                </c:pt>
                <c:pt idx="2082">
                  <c:v>42261</c:v>
                </c:pt>
                <c:pt idx="2083">
                  <c:v>42262</c:v>
                </c:pt>
                <c:pt idx="2084">
                  <c:v>42263</c:v>
                </c:pt>
                <c:pt idx="2085">
                  <c:v>42264</c:v>
                </c:pt>
                <c:pt idx="2086">
                  <c:v>42265</c:v>
                </c:pt>
                <c:pt idx="2087">
                  <c:v>42266</c:v>
                </c:pt>
                <c:pt idx="2088">
                  <c:v>42267</c:v>
                </c:pt>
                <c:pt idx="2089">
                  <c:v>42268</c:v>
                </c:pt>
                <c:pt idx="2090">
                  <c:v>42269</c:v>
                </c:pt>
                <c:pt idx="2091">
                  <c:v>42270</c:v>
                </c:pt>
                <c:pt idx="2092">
                  <c:v>42271</c:v>
                </c:pt>
                <c:pt idx="2093">
                  <c:v>42272</c:v>
                </c:pt>
                <c:pt idx="2094">
                  <c:v>42273</c:v>
                </c:pt>
                <c:pt idx="2095">
                  <c:v>42274</c:v>
                </c:pt>
                <c:pt idx="2096">
                  <c:v>42275</c:v>
                </c:pt>
                <c:pt idx="2097">
                  <c:v>42276</c:v>
                </c:pt>
                <c:pt idx="2098">
                  <c:v>42277</c:v>
                </c:pt>
                <c:pt idx="2099">
                  <c:v>42278</c:v>
                </c:pt>
                <c:pt idx="2100">
                  <c:v>42279</c:v>
                </c:pt>
                <c:pt idx="2101">
                  <c:v>42280</c:v>
                </c:pt>
                <c:pt idx="2102">
                  <c:v>42281</c:v>
                </c:pt>
                <c:pt idx="2103">
                  <c:v>42282</c:v>
                </c:pt>
                <c:pt idx="2104">
                  <c:v>42283</c:v>
                </c:pt>
                <c:pt idx="2105">
                  <c:v>42284</c:v>
                </c:pt>
                <c:pt idx="2106">
                  <c:v>42285</c:v>
                </c:pt>
                <c:pt idx="2107">
                  <c:v>42286</c:v>
                </c:pt>
                <c:pt idx="2108">
                  <c:v>42287</c:v>
                </c:pt>
                <c:pt idx="2109">
                  <c:v>42288</c:v>
                </c:pt>
                <c:pt idx="2110">
                  <c:v>42289</c:v>
                </c:pt>
                <c:pt idx="2111">
                  <c:v>42290</c:v>
                </c:pt>
                <c:pt idx="2112">
                  <c:v>42291</c:v>
                </c:pt>
                <c:pt idx="2113">
                  <c:v>42292</c:v>
                </c:pt>
                <c:pt idx="2114">
                  <c:v>42293</c:v>
                </c:pt>
                <c:pt idx="2115">
                  <c:v>42294</c:v>
                </c:pt>
                <c:pt idx="2116">
                  <c:v>42295</c:v>
                </c:pt>
                <c:pt idx="2117">
                  <c:v>42296</c:v>
                </c:pt>
                <c:pt idx="2118">
                  <c:v>42297</c:v>
                </c:pt>
                <c:pt idx="2119">
                  <c:v>42298</c:v>
                </c:pt>
                <c:pt idx="2120">
                  <c:v>42299</c:v>
                </c:pt>
                <c:pt idx="2121">
                  <c:v>42300</c:v>
                </c:pt>
                <c:pt idx="2122">
                  <c:v>42301</c:v>
                </c:pt>
                <c:pt idx="2123">
                  <c:v>42302</c:v>
                </c:pt>
                <c:pt idx="2124">
                  <c:v>42303</c:v>
                </c:pt>
                <c:pt idx="2125">
                  <c:v>42304</c:v>
                </c:pt>
                <c:pt idx="2126">
                  <c:v>42305</c:v>
                </c:pt>
                <c:pt idx="2127">
                  <c:v>42306</c:v>
                </c:pt>
                <c:pt idx="2128">
                  <c:v>42307</c:v>
                </c:pt>
                <c:pt idx="2129">
                  <c:v>42308</c:v>
                </c:pt>
                <c:pt idx="2130">
                  <c:v>42309</c:v>
                </c:pt>
                <c:pt idx="2131">
                  <c:v>42310</c:v>
                </c:pt>
                <c:pt idx="2132">
                  <c:v>42311</c:v>
                </c:pt>
                <c:pt idx="2133">
                  <c:v>42312</c:v>
                </c:pt>
                <c:pt idx="2134">
                  <c:v>42313</c:v>
                </c:pt>
                <c:pt idx="2135">
                  <c:v>42314</c:v>
                </c:pt>
                <c:pt idx="2136">
                  <c:v>42315</c:v>
                </c:pt>
                <c:pt idx="2137">
                  <c:v>42316</c:v>
                </c:pt>
                <c:pt idx="2138">
                  <c:v>42317</c:v>
                </c:pt>
                <c:pt idx="2139">
                  <c:v>42318</c:v>
                </c:pt>
                <c:pt idx="2140">
                  <c:v>42319</c:v>
                </c:pt>
                <c:pt idx="2141">
                  <c:v>42320</c:v>
                </c:pt>
                <c:pt idx="2142">
                  <c:v>42321</c:v>
                </c:pt>
                <c:pt idx="2143">
                  <c:v>42322</c:v>
                </c:pt>
                <c:pt idx="2144">
                  <c:v>42323</c:v>
                </c:pt>
                <c:pt idx="2145">
                  <c:v>42324</c:v>
                </c:pt>
                <c:pt idx="2146">
                  <c:v>42325</c:v>
                </c:pt>
                <c:pt idx="2147">
                  <c:v>42326</c:v>
                </c:pt>
                <c:pt idx="2148">
                  <c:v>42327</c:v>
                </c:pt>
                <c:pt idx="2149">
                  <c:v>42328</c:v>
                </c:pt>
                <c:pt idx="2150">
                  <c:v>42329</c:v>
                </c:pt>
                <c:pt idx="2151">
                  <c:v>42330</c:v>
                </c:pt>
                <c:pt idx="2152">
                  <c:v>42331</c:v>
                </c:pt>
                <c:pt idx="2153">
                  <c:v>42332</c:v>
                </c:pt>
                <c:pt idx="2154">
                  <c:v>42333</c:v>
                </c:pt>
                <c:pt idx="2155">
                  <c:v>42334</c:v>
                </c:pt>
                <c:pt idx="2156">
                  <c:v>42335</c:v>
                </c:pt>
                <c:pt idx="2157">
                  <c:v>42336</c:v>
                </c:pt>
                <c:pt idx="2158">
                  <c:v>42337</c:v>
                </c:pt>
                <c:pt idx="2159">
                  <c:v>42338</c:v>
                </c:pt>
                <c:pt idx="2160">
                  <c:v>42339</c:v>
                </c:pt>
                <c:pt idx="2161">
                  <c:v>42340</c:v>
                </c:pt>
                <c:pt idx="2162">
                  <c:v>42341</c:v>
                </c:pt>
                <c:pt idx="2163">
                  <c:v>42342</c:v>
                </c:pt>
                <c:pt idx="2164">
                  <c:v>42343</c:v>
                </c:pt>
                <c:pt idx="2165">
                  <c:v>42344</c:v>
                </c:pt>
                <c:pt idx="2166">
                  <c:v>42345</c:v>
                </c:pt>
                <c:pt idx="2167">
                  <c:v>42346</c:v>
                </c:pt>
                <c:pt idx="2168">
                  <c:v>42347</c:v>
                </c:pt>
                <c:pt idx="2169">
                  <c:v>42348</c:v>
                </c:pt>
                <c:pt idx="2170">
                  <c:v>42349</c:v>
                </c:pt>
                <c:pt idx="2171">
                  <c:v>42350</c:v>
                </c:pt>
                <c:pt idx="2172">
                  <c:v>42351</c:v>
                </c:pt>
                <c:pt idx="2173">
                  <c:v>42352</c:v>
                </c:pt>
                <c:pt idx="2174">
                  <c:v>42353</c:v>
                </c:pt>
                <c:pt idx="2175">
                  <c:v>42354</c:v>
                </c:pt>
                <c:pt idx="2176">
                  <c:v>42355</c:v>
                </c:pt>
                <c:pt idx="2177">
                  <c:v>42356</c:v>
                </c:pt>
                <c:pt idx="2178">
                  <c:v>42357</c:v>
                </c:pt>
                <c:pt idx="2179">
                  <c:v>42358</c:v>
                </c:pt>
                <c:pt idx="2180">
                  <c:v>42359</c:v>
                </c:pt>
                <c:pt idx="2181">
                  <c:v>42360</c:v>
                </c:pt>
                <c:pt idx="2182">
                  <c:v>42361</c:v>
                </c:pt>
                <c:pt idx="2183">
                  <c:v>42362</c:v>
                </c:pt>
                <c:pt idx="2184">
                  <c:v>42363</c:v>
                </c:pt>
                <c:pt idx="2185">
                  <c:v>42364</c:v>
                </c:pt>
                <c:pt idx="2186">
                  <c:v>42365</c:v>
                </c:pt>
                <c:pt idx="2187">
                  <c:v>42366</c:v>
                </c:pt>
                <c:pt idx="2188">
                  <c:v>42367</c:v>
                </c:pt>
                <c:pt idx="2189">
                  <c:v>42368</c:v>
                </c:pt>
                <c:pt idx="2190">
                  <c:v>42369</c:v>
                </c:pt>
                <c:pt idx="2191">
                  <c:v>42370</c:v>
                </c:pt>
                <c:pt idx="2192">
                  <c:v>42371</c:v>
                </c:pt>
                <c:pt idx="2193">
                  <c:v>42372</c:v>
                </c:pt>
                <c:pt idx="2194">
                  <c:v>42373</c:v>
                </c:pt>
                <c:pt idx="2195">
                  <c:v>42374</c:v>
                </c:pt>
                <c:pt idx="2196">
                  <c:v>42375</c:v>
                </c:pt>
                <c:pt idx="2197">
                  <c:v>42376</c:v>
                </c:pt>
                <c:pt idx="2198">
                  <c:v>42377</c:v>
                </c:pt>
                <c:pt idx="2199">
                  <c:v>42378</c:v>
                </c:pt>
                <c:pt idx="2200">
                  <c:v>42379</c:v>
                </c:pt>
                <c:pt idx="2201">
                  <c:v>42380</c:v>
                </c:pt>
                <c:pt idx="2202">
                  <c:v>42381</c:v>
                </c:pt>
                <c:pt idx="2203">
                  <c:v>42382</c:v>
                </c:pt>
                <c:pt idx="2204">
                  <c:v>42383</c:v>
                </c:pt>
                <c:pt idx="2205">
                  <c:v>42384</c:v>
                </c:pt>
                <c:pt idx="2206">
                  <c:v>42385</c:v>
                </c:pt>
                <c:pt idx="2207">
                  <c:v>42386</c:v>
                </c:pt>
                <c:pt idx="2208">
                  <c:v>42387</c:v>
                </c:pt>
                <c:pt idx="2209">
                  <c:v>42388</c:v>
                </c:pt>
                <c:pt idx="2210">
                  <c:v>42389</c:v>
                </c:pt>
                <c:pt idx="2211">
                  <c:v>42390</c:v>
                </c:pt>
                <c:pt idx="2212">
                  <c:v>42391</c:v>
                </c:pt>
                <c:pt idx="2213">
                  <c:v>42392</c:v>
                </c:pt>
                <c:pt idx="2214">
                  <c:v>42393</c:v>
                </c:pt>
                <c:pt idx="2215">
                  <c:v>42394</c:v>
                </c:pt>
                <c:pt idx="2216">
                  <c:v>42395</c:v>
                </c:pt>
                <c:pt idx="2217">
                  <c:v>42396</c:v>
                </c:pt>
                <c:pt idx="2218">
                  <c:v>42397</c:v>
                </c:pt>
                <c:pt idx="2219">
                  <c:v>42398</c:v>
                </c:pt>
                <c:pt idx="2220">
                  <c:v>42399</c:v>
                </c:pt>
                <c:pt idx="2221">
                  <c:v>42400</c:v>
                </c:pt>
                <c:pt idx="2222">
                  <c:v>42401</c:v>
                </c:pt>
                <c:pt idx="2223">
                  <c:v>42402</c:v>
                </c:pt>
                <c:pt idx="2224">
                  <c:v>42403</c:v>
                </c:pt>
                <c:pt idx="2225">
                  <c:v>42404</c:v>
                </c:pt>
                <c:pt idx="2226">
                  <c:v>42405</c:v>
                </c:pt>
                <c:pt idx="2227">
                  <c:v>42406</c:v>
                </c:pt>
                <c:pt idx="2228">
                  <c:v>42407</c:v>
                </c:pt>
                <c:pt idx="2229">
                  <c:v>42408</c:v>
                </c:pt>
                <c:pt idx="2230">
                  <c:v>42409</c:v>
                </c:pt>
                <c:pt idx="2231">
                  <c:v>42410</c:v>
                </c:pt>
                <c:pt idx="2232">
                  <c:v>42411</c:v>
                </c:pt>
                <c:pt idx="2233">
                  <c:v>42412</c:v>
                </c:pt>
                <c:pt idx="2234">
                  <c:v>42413</c:v>
                </c:pt>
                <c:pt idx="2235">
                  <c:v>42414</c:v>
                </c:pt>
                <c:pt idx="2236">
                  <c:v>42415</c:v>
                </c:pt>
                <c:pt idx="2237">
                  <c:v>42416</c:v>
                </c:pt>
                <c:pt idx="2238">
                  <c:v>42417</c:v>
                </c:pt>
                <c:pt idx="2239">
                  <c:v>42418</c:v>
                </c:pt>
                <c:pt idx="2240">
                  <c:v>42419</c:v>
                </c:pt>
                <c:pt idx="2241">
                  <c:v>42420</c:v>
                </c:pt>
                <c:pt idx="2242">
                  <c:v>42421</c:v>
                </c:pt>
                <c:pt idx="2243">
                  <c:v>42422</c:v>
                </c:pt>
                <c:pt idx="2244">
                  <c:v>42423</c:v>
                </c:pt>
                <c:pt idx="2245">
                  <c:v>42424</c:v>
                </c:pt>
                <c:pt idx="2246">
                  <c:v>42425</c:v>
                </c:pt>
                <c:pt idx="2247">
                  <c:v>42426</c:v>
                </c:pt>
                <c:pt idx="2248">
                  <c:v>42427</c:v>
                </c:pt>
                <c:pt idx="2249">
                  <c:v>42428</c:v>
                </c:pt>
                <c:pt idx="2250">
                  <c:v>42429</c:v>
                </c:pt>
                <c:pt idx="2251">
                  <c:v>42430</c:v>
                </c:pt>
                <c:pt idx="2252">
                  <c:v>42431</c:v>
                </c:pt>
                <c:pt idx="2253">
                  <c:v>42432</c:v>
                </c:pt>
                <c:pt idx="2254">
                  <c:v>42433</c:v>
                </c:pt>
                <c:pt idx="2255">
                  <c:v>42434</c:v>
                </c:pt>
                <c:pt idx="2256">
                  <c:v>42435</c:v>
                </c:pt>
                <c:pt idx="2257">
                  <c:v>42436</c:v>
                </c:pt>
                <c:pt idx="2258">
                  <c:v>42437</c:v>
                </c:pt>
                <c:pt idx="2259">
                  <c:v>42438</c:v>
                </c:pt>
                <c:pt idx="2260">
                  <c:v>42439</c:v>
                </c:pt>
                <c:pt idx="2261">
                  <c:v>42440</c:v>
                </c:pt>
                <c:pt idx="2262">
                  <c:v>42441</c:v>
                </c:pt>
                <c:pt idx="2263">
                  <c:v>42442</c:v>
                </c:pt>
                <c:pt idx="2264">
                  <c:v>42443</c:v>
                </c:pt>
                <c:pt idx="2265">
                  <c:v>42444</c:v>
                </c:pt>
                <c:pt idx="2266">
                  <c:v>42445</c:v>
                </c:pt>
                <c:pt idx="2267">
                  <c:v>42446</c:v>
                </c:pt>
                <c:pt idx="2268">
                  <c:v>42447</c:v>
                </c:pt>
                <c:pt idx="2269">
                  <c:v>42448</c:v>
                </c:pt>
                <c:pt idx="2270">
                  <c:v>42449</c:v>
                </c:pt>
                <c:pt idx="2271">
                  <c:v>42450</c:v>
                </c:pt>
                <c:pt idx="2272">
                  <c:v>42451</c:v>
                </c:pt>
                <c:pt idx="2273">
                  <c:v>42452</c:v>
                </c:pt>
                <c:pt idx="2274">
                  <c:v>42453</c:v>
                </c:pt>
                <c:pt idx="2275">
                  <c:v>42454</c:v>
                </c:pt>
                <c:pt idx="2276">
                  <c:v>42455</c:v>
                </c:pt>
                <c:pt idx="2277">
                  <c:v>42456</c:v>
                </c:pt>
                <c:pt idx="2278">
                  <c:v>42457</c:v>
                </c:pt>
                <c:pt idx="2279">
                  <c:v>42458</c:v>
                </c:pt>
                <c:pt idx="2280">
                  <c:v>42459</c:v>
                </c:pt>
                <c:pt idx="2281">
                  <c:v>42460</c:v>
                </c:pt>
                <c:pt idx="2282">
                  <c:v>42461</c:v>
                </c:pt>
                <c:pt idx="2283">
                  <c:v>42462</c:v>
                </c:pt>
                <c:pt idx="2284">
                  <c:v>42463</c:v>
                </c:pt>
                <c:pt idx="2285">
                  <c:v>42464</c:v>
                </c:pt>
                <c:pt idx="2286">
                  <c:v>42465</c:v>
                </c:pt>
                <c:pt idx="2287">
                  <c:v>42466</c:v>
                </c:pt>
                <c:pt idx="2288">
                  <c:v>42467</c:v>
                </c:pt>
                <c:pt idx="2289">
                  <c:v>42468</c:v>
                </c:pt>
                <c:pt idx="2290">
                  <c:v>42469</c:v>
                </c:pt>
                <c:pt idx="2291">
                  <c:v>42470</c:v>
                </c:pt>
                <c:pt idx="2292">
                  <c:v>42471</c:v>
                </c:pt>
                <c:pt idx="2293">
                  <c:v>42472</c:v>
                </c:pt>
                <c:pt idx="2294">
                  <c:v>42473</c:v>
                </c:pt>
                <c:pt idx="2295">
                  <c:v>42474</c:v>
                </c:pt>
                <c:pt idx="2296">
                  <c:v>42475</c:v>
                </c:pt>
                <c:pt idx="2297">
                  <c:v>42476</c:v>
                </c:pt>
                <c:pt idx="2298">
                  <c:v>42477</c:v>
                </c:pt>
                <c:pt idx="2299">
                  <c:v>42478</c:v>
                </c:pt>
                <c:pt idx="2300">
                  <c:v>42479</c:v>
                </c:pt>
                <c:pt idx="2301">
                  <c:v>42480</c:v>
                </c:pt>
                <c:pt idx="2302">
                  <c:v>42481</c:v>
                </c:pt>
                <c:pt idx="2303">
                  <c:v>42482</c:v>
                </c:pt>
                <c:pt idx="2304">
                  <c:v>42483</c:v>
                </c:pt>
                <c:pt idx="2305">
                  <c:v>42484</c:v>
                </c:pt>
                <c:pt idx="2306">
                  <c:v>42485</c:v>
                </c:pt>
                <c:pt idx="2307">
                  <c:v>42486</c:v>
                </c:pt>
                <c:pt idx="2308">
                  <c:v>42487</c:v>
                </c:pt>
                <c:pt idx="2309">
                  <c:v>42488</c:v>
                </c:pt>
                <c:pt idx="2310">
                  <c:v>42489</c:v>
                </c:pt>
                <c:pt idx="2311">
                  <c:v>42490</c:v>
                </c:pt>
                <c:pt idx="2312">
                  <c:v>42491</c:v>
                </c:pt>
                <c:pt idx="2313">
                  <c:v>42492</c:v>
                </c:pt>
                <c:pt idx="2314">
                  <c:v>42493</c:v>
                </c:pt>
                <c:pt idx="2315">
                  <c:v>42494</c:v>
                </c:pt>
                <c:pt idx="2316">
                  <c:v>42495</c:v>
                </c:pt>
                <c:pt idx="2317">
                  <c:v>42496</c:v>
                </c:pt>
                <c:pt idx="2318">
                  <c:v>42497</c:v>
                </c:pt>
                <c:pt idx="2319">
                  <c:v>42498</c:v>
                </c:pt>
                <c:pt idx="2320">
                  <c:v>42499</c:v>
                </c:pt>
                <c:pt idx="2321">
                  <c:v>42500</c:v>
                </c:pt>
                <c:pt idx="2322">
                  <c:v>42501</c:v>
                </c:pt>
                <c:pt idx="2323">
                  <c:v>42502</c:v>
                </c:pt>
                <c:pt idx="2324">
                  <c:v>42503</c:v>
                </c:pt>
                <c:pt idx="2325">
                  <c:v>42504</c:v>
                </c:pt>
                <c:pt idx="2326">
                  <c:v>42505</c:v>
                </c:pt>
                <c:pt idx="2327">
                  <c:v>42506</c:v>
                </c:pt>
                <c:pt idx="2328">
                  <c:v>42507</c:v>
                </c:pt>
                <c:pt idx="2329">
                  <c:v>42508</c:v>
                </c:pt>
                <c:pt idx="2330">
                  <c:v>42509</c:v>
                </c:pt>
                <c:pt idx="2331">
                  <c:v>42510</c:v>
                </c:pt>
                <c:pt idx="2332">
                  <c:v>42511</c:v>
                </c:pt>
                <c:pt idx="2333">
                  <c:v>42512</c:v>
                </c:pt>
                <c:pt idx="2334">
                  <c:v>42513</c:v>
                </c:pt>
                <c:pt idx="2335">
                  <c:v>42514</c:v>
                </c:pt>
                <c:pt idx="2336">
                  <c:v>42515</c:v>
                </c:pt>
                <c:pt idx="2337">
                  <c:v>42516</c:v>
                </c:pt>
                <c:pt idx="2338">
                  <c:v>42517</c:v>
                </c:pt>
                <c:pt idx="2339">
                  <c:v>42518</c:v>
                </c:pt>
                <c:pt idx="2340">
                  <c:v>42519</c:v>
                </c:pt>
                <c:pt idx="2341">
                  <c:v>42520</c:v>
                </c:pt>
                <c:pt idx="2342">
                  <c:v>42521</c:v>
                </c:pt>
                <c:pt idx="2343">
                  <c:v>42522</c:v>
                </c:pt>
                <c:pt idx="2344">
                  <c:v>42523</c:v>
                </c:pt>
                <c:pt idx="2345">
                  <c:v>42524</c:v>
                </c:pt>
                <c:pt idx="2346">
                  <c:v>42525</c:v>
                </c:pt>
                <c:pt idx="2347">
                  <c:v>42526</c:v>
                </c:pt>
                <c:pt idx="2348">
                  <c:v>42527</c:v>
                </c:pt>
                <c:pt idx="2349">
                  <c:v>42528</c:v>
                </c:pt>
                <c:pt idx="2350">
                  <c:v>42529</c:v>
                </c:pt>
                <c:pt idx="2351">
                  <c:v>42530</c:v>
                </c:pt>
                <c:pt idx="2352">
                  <c:v>42531</c:v>
                </c:pt>
                <c:pt idx="2353">
                  <c:v>42532</c:v>
                </c:pt>
                <c:pt idx="2354">
                  <c:v>42533</c:v>
                </c:pt>
                <c:pt idx="2355">
                  <c:v>42534</c:v>
                </c:pt>
                <c:pt idx="2356">
                  <c:v>42535</c:v>
                </c:pt>
                <c:pt idx="2357">
                  <c:v>42536</c:v>
                </c:pt>
                <c:pt idx="2358">
                  <c:v>42537</c:v>
                </c:pt>
                <c:pt idx="2359">
                  <c:v>42538</c:v>
                </c:pt>
                <c:pt idx="2360">
                  <c:v>42539</c:v>
                </c:pt>
                <c:pt idx="2361">
                  <c:v>42540</c:v>
                </c:pt>
                <c:pt idx="2362">
                  <c:v>42541</c:v>
                </c:pt>
                <c:pt idx="2363">
                  <c:v>42542</c:v>
                </c:pt>
                <c:pt idx="2364">
                  <c:v>42543</c:v>
                </c:pt>
                <c:pt idx="2365">
                  <c:v>42544</c:v>
                </c:pt>
                <c:pt idx="2366">
                  <c:v>42545</c:v>
                </c:pt>
                <c:pt idx="2367">
                  <c:v>42546</c:v>
                </c:pt>
                <c:pt idx="2368">
                  <c:v>42547</c:v>
                </c:pt>
                <c:pt idx="2369">
                  <c:v>42548</c:v>
                </c:pt>
                <c:pt idx="2370">
                  <c:v>42549</c:v>
                </c:pt>
                <c:pt idx="2371">
                  <c:v>42550</c:v>
                </c:pt>
                <c:pt idx="2372">
                  <c:v>42551</c:v>
                </c:pt>
                <c:pt idx="2373">
                  <c:v>42552</c:v>
                </c:pt>
                <c:pt idx="2374">
                  <c:v>42553</c:v>
                </c:pt>
                <c:pt idx="2375">
                  <c:v>42554</c:v>
                </c:pt>
                <c:pt idx="2376">
                  <c:v>42555</c:v>
                </c:pt>
                <c:pt idx="2377">
                  <c:v>42556</c:v>
                </c:pt>
                <c:pt idx="2378">
                  <c:v>42557</c:v>
                </c:pt>
                <c:pt idx="2379">
                  <c:v>42558</c:v>
                </c:pt>
                <c:pt idx="2380">
                  <c:v>42559</c:v>
                </c:pt>
                <c:pt idx="2381">
                  <c:v>42560</c:v>
                </c:pt>
                <c:pt idx="2382">
                  <c:v>42561</c:v>
                </c:pt>
                <c:pt idx="2383">
                  <c:v>42562</c:v>
                </c:pt>
                <c:pt idx="2384">
                  <c:v>42563</c:v>
                </c:pt>
                <c:pt idx="2385">
                  <c:v>42564</c:v>
                </c:pt>
                <c:pt idx="2386">
                  <c:v>42565</c:v>
                </c:pt>
                <c:pt idx="2387">
                  <c:v>42566</c:v>
                </c:pt>
                <c:pt idx="2388">
                  <c:v>42567</c:v>
                </c:pt>
                <c:pt idx="2389">
                  <c:v>42568</c:v>
                </c:pt>
                <c:pt idx="2390">
                  <c:v>42569</c:v>
                </c:pt>
                <c:pt idx="2391">
                  <c:v>42570</c:v>
                </c:pt>
                <c:pt idx="2392">
                  <c:v>42571</c:v>
                </c:pt>
                <c:pt idx="2393">
                  <c:v>42572</c:v>
                </c:pt>
                <c:pt idx="2394">
                  <c:v>42573</c:v>
                </c:pt>
                <c:pt idx="2395">
                  <c:v>42574</c:v>
                </c:pt>
                <c:pt idx="2396">
                  <c:v>42575</c:v>
                </c:pt>
                <c:pt idx="2397">
                  <c:v>42576</c:v>
                </c:pt>
                <c:pt idx="2398">
                  <c:v>42577</c:v>
                </c:pt>
                <c:pt idx="2399">
                  <c:v>42578</c:v>
                </c:pt>
                <c:pt idx="2400">
                  <c:v>42579</c:v>
                </c:pt>
                <c:pt idx="2401">
                  <c:v>42580</c:v>
                </c:pt>
                <c:pt idx="2402">
                  <c:v>42581</c:v>
                </c:pt>
                <c:pt idx="2403">
                  <c:v>42582</c:v>
                </c:pt>
                <c:pt idx="2404">
                  <c:v>42583</c:v>
                </c:pt>
                <c:pt idx="2405">
                  <c:v>42584</c:v>
                </c:pt>
                <c:pt idx="2406">
                  <c:v>42585</c:v>
                </c:pt>
                <c:pt idx="2407">
                  <c:v>42586</c:v>
                </c:pt>
                <c:pt idx="2408">
                  <c:v>42587</c:v>
                </c:pt>
                <c:pt idx="2409">
                  <c:v>42588</c:v>
                </c:pt>
                <c:pt idx="2410">
                  <c:v>42589</c:v>
                </c:pt>
                <c:pt idx="2411">
                  <c:v>42590</c:v>
                </c:pt>
                <c:pt idx="2412">
                  <c:v>42591</c:v>
                </c:pt>
                <c:pt idx="2413">
                  <c:v>42592</c:v>
                </c:pt>
                <c:pt idx="2414">
                  <c:v>42593</c:v>
                </c:pt>
                <c:pt idx="2415">
                  <c:v>42594</c:v>
                </c:pt>
                <c:pt idx="2416">
                  <c:v>42595</c:v>
                </c:pt>
                <c:pt idx="2417">
                  <c:v>42596</c:v>
                </c:pt>
                <c:pt idx="2418">
                  <c:v>42597</c:v>
                </c:pt>
                <c:pt idx="2419">
                  <c:v>42598</c:v>
                </c:pt>
                <c:pt idx="2420">
                  <c:v>42599</c:v>
                </c:pt>
                <c:pt idx="2421">
                  <c:v>42600</c:v>
                </c:pt>
                <c:pt idx="2422">
                  <c:v>42601</c:v>
                </c:pt>
                <c:pt idx="2423">
                  <c:v>42602</c:v>
                </c:pt>
                <c:pt idx="2424">
                  <c:v>42603</c:v>
                </c:pt>
                <c:pt idx="2425">
                  <c:v>42604</c:v>
                </c:pt>
                <c:pt idx="2426">
                  <c:v>42605</c:v>
                </c:pt>
                <c:pt idx="2427">
                  <c:v>42606</c:v>
                </c:pt>
                <c:pt idx="2428">
                  <c:v>42607</c:v>
                </c:pt>
                <c:pt idx="2429">
                  <c:v>42608</c:v>
                </c:pt>
                <c:pt idx="2430">
                  <c:v>42609</c:v>
                </c:pt>
                <c:pt idx="2431">
                  <c:v>42610</c:v>
                </c:pt>
                <c:pt idx="2432">
                  <c:v>42611</c:v>
                </c:pt>
                <c:pt idx="2433">
                  <c:v>42612</c:v>
                </c:pt>
                <c:pt idx="2434">
                  <c:v>42613</c:v>
                </c:pt>
                <c:pt idx="2435">
                  <c:v>42614</c:v>
                </c:pt>
                <c:pt idx="2436">
                  <c:v>42615</c:v>
                </c:pt>
                <c:pt idx="2437">
                  <c:v>42616</c:v>
                </c:pt>
                <c:pt idx="2438">
                  <c:v>42617</c:v>
                </c:pt>
                <c:pt idx="2439">
                  <c:v>42618</c:v>
                </c:pt>
                <c:pt idx="2440">
                  <c:v>42619</c:v>
                </c:pt>
                <c:pt idx="2441">
                  <c:v>42620</c:v>
                </c:pt>
                <c:pt idx="2442">
                  <c:v>42621</c:v>
                </c:pt>
                <c:pt idx="2443">
                  <c:v>42622</c:v>
                </c:pt>
                <c:pt idx="2444">
                  <c:v>42623</c:v>
                </c:pt>
                <c:pt idx="2445">
                  <c:v>42624</c:v>
                </c:pt>
                <c:pt idx="2446">
                  <c:v>42625</c:v>
                </c:pt>
                <c:pt idx="2447">
                  <c:v>42626</c:v>
                </c:pt>
                <c:pt idx="2448">
                  <c:v>42627</c:v>
                </c:pt>
                <c:pt idx="2449">
                  <c:v>42628</c:v>
                </c:pt>
                <c:pt idx="2450">
                  <c:v>42629</c:v>
                </c:pt>
                <c:pt idx="2451">
                  <c:v>42630</c:v>
                </c:pt>
                <c:pt idx="2452">
                  <c:v>42631</c:v>
                </c:pt>
                <c:pt idx="2453">
                  <c:v>42632</c:v>
                </c:pt>
                <c:pt idx="2454">
                  <c:v>42633</c:v>
                </c:pt>
                <c:pt idx="2455">
                  <c:v>42634</c:v>
                </c:pt>
                <c:pt idx="2456">
                  <c:v>42635</c:v>
                </c:pt>
                <c:pt idx="2457">
                  <c:v>42636</c:v>
                </c:pt>
                <c:pt idx="2458">
                  <c:v>42637</c:v>
                </c:pt>
                <c:pt idx="2459">
                  <c:v>42638</c:v>
                </c:pt>
                <c:pt idx="2460">
                  <c:v>42639</c:v>
                </c:pt>
                <c:pt idx="2461">
                  <c:v>42640</c:v>
                </c:pt>
                <c:pt idx="2462">
                  <c:v>42641</c:v>
                </c:pt>
                <c:pt idx="2463">
                  <c:v>42642</c:v>
                </c:pt>
                <c:pt idx="2464">
                  <c:v>42643</c:v>
                </c:pt>
                <c:pt idx="2465">
                  <c:v>42644</c:v>
                </c:pt>
                <c:pt idx="2466">
                  <c:v>42645</c:v>
                </c:pt>
                <c:pt idx="2467">
                  <c:v>42646</c:v>
                </c:pt>
                <c:pt idx="2468">
                  <c:v>42647</c:v>
                </c:pt>
                <c:pt idx="2469">
                  <c:v>42648</c:v>
                </c:pt>
                <c:pt idx="2470">
                  <c:v>42649</c:v>
                </c:pt>
                <c:pt idx="2471">
                  <c:v>42650</c:v>
                </c:pt>
                <c:pt idx="2472">
                  <c:v>42651</c:v>
                </c:pt>
                <c:pt idx="2473">
                  <c:v>42652</c:v>
                </c:pt>
                <c:pt idx="2474">
                  <c:v>42653</c:v>
                </c:pt>
                <c:pt idx="2475">
                  <c:v>42654</c:v>
                </c:pt>
                <c:pt idx="2476">
                  <c:v>42655</c:v>
                </c:pt>
                <c:pt idx="2477">
                  <c:v>42656</c:v>
                </c:pt>
                <c:pt idx="2478">
                  <c:v>42657</c:v>
                </c:pt>
                <c:pt idx="2479">
                  <c:v>42658</c:v>
                </c:pt>
                <c:pt idx="2480">
                  <c:v>42659</c:v>
                </c:pt>
                <c:pt idx="2481">
                  <c:v>42660</c:v>
                </c:pt>
                <c:pt idx="2482">
                  <c:v>42661</c:v>
                </c:pt>
                <c:pt idx="2483">
                  <c:v>42662</c:v>
                </c:pt>
                <c:pt idx="2484">
                  <c:v>42663</c:v>
                </c:pt>
                <c:pt idx="2485">
                  <c:v>42664</c:v>
                </c:pt>
                <c:pt idx="2486">
                  <c:v>42665</c:v>
                </c:pt>
                <c:pt idx="2487">
                  <c:v>42666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42672</c:v>
                </c:pt>
                <c:pt idx="2494">
                  <c:v>42673</c:v>
                </c:pt>
                <c:pt idx="2495">
                  <c:v>42674</c:v>
                </c:pt>
                <c:pt idx="2496">
                  <c:v>42675</c:v>
                </c:pt>
                <c:pt idx="2497">
                  <c:v>42676</c:v>
                </c:pt>
                <c:pt idx="2498">
                  <c:v>42677</c:v>
                </c:pt>
                <c:pt idx="2499">
                  <c:v>42678</c:v>
                </c:pt>
                <c:pt idx="2500">
                  <c:v>42679</c:v>
                </c:pt>
                <c:pt idx="2501">
                  <c:v>42680</c:v>
                </c:pt>
                <c:pt idx="2502">
                  <c:v>42681</c:v>
                </c:pt>
                <c:pt idx="2503">
                  <c:v>42682</c:v>
                </c:pt>
                <c:pt idx="2504">
                  <c:v>42683</c:v>
                </c:pt>
                <c:pt idx="2505">
                  <c:v>42684</c:v>
                </c:pt>
                <c:pt idx="2506">
                  <c:v>42685</c:v>
                </c:pt>
                <c:pt idx="2507">
                  <c:v>42686</c:v>
                </c:pt>
                <c:pt idx="2508">
                  <c:v>42687</c:v>
                </c:pt>
                <c:pt idx="2509">
                  <c:v>42688</c:v>
                </c:pt>
                <c:pt idx="2510">
                  <c:v>42689</c:v>
                </c:pt>
                <c:pt idx="2511">
                  <c:v>42690</c:v>
                </c:pt>
                <c:pt idx="2512">
                  <c:v>42691</c:v>
                </c:pt>
                <c:pt idx="2513">
                  <c:v>42692</c:v>
                </c:pt>
                <c:pt idx="2514">
                  <c:v>42693</c:v>
                </c:pt>
                <c:pt idx="2515">
                  <c:v>42694</c:v>
                </c:pt>
                <c:pt idx="2516">
                  <c:v>42695</c:v>
                </c:pt>
                <c:pt idx="2517">
                  <c:v>42696</c:v>
                </c:pt>
                <c:pt idx="2518">
                  <c:v>42697</c:v>
                </c:pt>
                <c:pt idx="2519">
                  <c:v>42698</c:v>
                </c:pt>
                <c:pt idx="2520">
                  <c:v>42699</c:v>
                </c:pt>
                <c:pt idx="2521">
                  <c:v>42700</c:v>
                </c:pt>
                <c:pt idx="2522">
                  <c:v>42701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42707</c:v>
                </c:pt>
                <c:pt idx="2529">
                  <c:v>42708</c:v>
                </c:pt>
                <c:pt idx="2530">
                  <c:v>42709</c:v>
                </c:pt>
                <c:pt idx="2531">
                  <c:v>42710</c:v>
                </c:pt>
                <c:pt idx="2532">
                  <c:v>42711</c:v>
                </c:pt>
                <c:pt idx="2533">
                  <c:v>42712</c:v>
                </c:pt>
                <c:pt idx="2534">
                  <c:v>42713</c:v>
                </c:pt>
                <c:pt idx="2535">
                  <c:v>42714</c:v>
                </c:pt>
                <c:pt idx="2536">
                  <c:v>42715</c:v>
                </c:pt>
                <c:pt idx="2537">
                  <c:v>42716</c:v>
                </c:pt>
                <c:pt idx="2538">
                  <c:v>42717</c:v>
                </c:pt>
                <c:pt idx="2539">
                  <c:v>42718</c:v>
                </c:pt>
                <c:pt idx="2540">
                  <c:v>42719</c:v>
                </c:pt>
                <c:pt idx="2541">
                  <c:v>42720</c:v>
                </c:pt>
                <c:pt idx="2542">
                  <c:v>42721</c:v>
                </c:pt>
                <c:pt idx="2543">
                  <c:v>42722</c:v>
                </c:pt>
                <c:pt idx="2544">
                  <c:v>42723</c:v>
                </c:pt>
                <c:pt idx="2545">
                  <c:v>42724</c:v>
                </c:pt>
                <c:pt idx="2546">
                  <c:v>42725</c:v>
                </c:pt>
                <c:pt idx="2547">
                  <c:v>42726</c:v>
                </c:pt>
                <c:pt idx="2548">
                  <c:v>42727</c:v>
                </c:pt>
                <c:pt idx="2549">
                  <c:v>42728</c:v>
                </c:pt>
                <c:pt idx="2550">
                  <c:v>42729</c:v>
                </c:pt>
                <c:pt idx="2551">
                  <c:v>42730</c:v>
                </c:pt>
                <c:pt idx="2552">
                  <c:v>42731</c:v>
                </c:pt>
                <c:pt idx="2553">
                  <c:v>42732</c:v>
                </c:pt>
                <c:pt idx="2554">
                  <c:v>42733</c:v>
                </c:pt>
                <c:pt idx="2555">
                  <c:v>42734</c:v>
                </c:pt>
                <c:pt idx="2556">
                  <c:v>42735</c:v>
                </c:pt>
              </c:numCache>
            </c:numRef>
          </c:cat>
          <c:val>
            <c:numRef>
              <c:f>キャリブレーション!$Y$3:$Y$2559</c:f>
              <c:numCache>
                <c:formatCode>0.0</c:formatCode>
                <c:ptCount val="2557"/>
                <c:pt idx="0">
                  <c:v>1.9430427131646761</c:v>
                </c:pt>
                <c:pt idx="1">
                  <c:v>1.8938589423265615</c:v>
                </c:pt>
                <c:pt idx="2">
                  <c:v>1.8388574404653386</c:v>
                </c:pt>
                <c:pt idx="3">
                  <c:v>1.7902323073269049</c:v>
                </c:pt>
                <c:pt idx="4">
                  <c:v>1.7587887386409549</c:v>
                </c:pt>
                <c:pt idx="5">
                  <c:v>1.7184836828303887</c:v>
                </c:pt>
                <c:pt idx="6">
                  <c:v>1.6857827740030653</c:v>
                </c:pt>
                <c:pt idx="7">
                  <c:v>1.6494877383284803</c:v>
                </c:pt>
                <c:pt idx="8">
                  <c:v>1.6158691081769614</c:v>
                </c:pt>
                <c:pt idx="9">
                  <c:v>1.5811246541725952</c:v>
                </c:pt>
                <c:pt idx="10">
                  <c:v>1.5499483517290848</c:v>
                </c:pt>
                <c:pt idx="11">
                  <c:v>1.520770445688451</c:v>
                </c:pt>
                <c:pt idx="12">
                  <c:v>1.4986349678675444</c:v>
                </c:pt>
                <c:pt idx="13">
                  <c:v>1.4737115693622971</c:v>
                </c:pt>
                <c:pt idx="14">
                  <c:v>1.4520223306588917</c:v>
                </c:pt>
                <c:pt idx="15">
                  <c:v>1.4302827560539491</c:v>
                </c:pt>
                <c:pt idx="16">
                  <c:v>1.4100645329111829</c:v>
                </c:pt>
                <c:pt idx="17">
                  <c:v>1.3903006479586333</c:v>
                </c:pt>
                <c:pt idx="18">
                  <c:v>1.3725073858133474</c:v>
                </c:pt>
                <c:pt idx="19">
                  <c:v>1.5619749325721681</c:v>
                </c:pt>
                <c:pt idx="20">
                  <c:v>1.5795549467327963</c:v>
                </c:pt>
                <c:pt idx="21">
                  <c:v>1.5555909620414041</c:v>
                </c:pt>
                <c:pt idx="22">
                  <c:v>1.5262617490113886</c:v>
                </c:pt>
                <c:pt idx="23">
                  <c:v>1.5000160957076187</c:v>
                </c:pt>
                <c:pt idx="24">
                  <c:v>1.4790851116276524</c:v>
                </c:pt>
                <c:pt idx="25">
                  <c:v>1.4567369250626516</c:v>
                </c:pt>
                <c:pt idx="26">
                  <c:v>1.4389744623337193</c:v>
                </c:pt>
                <c:pt idx="27">
                  <c:v>1.5292805036868493</c:v>
                </c:pt>
                <c:pt idx="28">
                  <c:v>1.500752267746289</c:v>
                </c:pt>
                <c:pt idx="29">
                  <c:v>1.4795811334086664</c:v>
                </c:pt>
                <c:pt idx="30">
                  <c:v>1.45289286180045</c:v>
                </c:pt>
                <c:pt idx="31">
                  <c:v>1.4578625242771963</c:v>
                </c:pt>
                <c:pt idx="32">
                  <c:v>1.4290408677691944</c:v>
                </c:pt>
                <c:pt idx="33">
                  <c:v>1.4053956276544199</c:v>
                </c:pt>
                <c:pt idx="34">
                  <c:v>1.3845982909533561</c:v>
                </c:pt>
                <c:pt idx="35">
                  <c:v>1.3702954978606043</c:v>
                </c:pt>
                <c:pt idx="36">
                  <c:v>1.3497378475702071</c:v>
                </c:pt>
                <c:pt idx="37">
                  <c:v>1.3314187575487104</c:v>
                </c:pt>
                <c:pt idx="38">
                  <c:v>1.3243203187443766</c:v>
                </c:pt>
                <c:pt idx="39">
                  <c:v>1.6480697584784678</c:v>
                </c:pt>
                <c:pt idx="40">
                  <c:v>1.7104644346995537</c:v>
                </c:pt>
                <c:pt idx="41">
                  <c:v>1.7164768747896839</c:v>
                </c:pt>
                <c:pt idx="42">
                  <c:v>1.6703422193845365</c:v>
                </c:pt>
                <c:pt idx="43">
                  <c:v>1.62766089787722</c:v>
                </c:pt>
                <c:pt idx="44">
                  <c:v>1.5845906508185719</c:v>
                </c:pt>
                <c:pt idx="45">
                  <c:v>1.550901615883681</c:v>
                </c:pt>
                <c:pt idx="46">
                  <c:v>1.5137773493996218</c:v>
                </c:pt>
                <c:pt idx="47">
                  <c:v>1.4820532587611122</c:v>
                </c:pt>
                <c:pt idx="48">
                  <c:v>1.4490779585213458</c:v>
                </c:pt>
                <c:pt idx="49">
                  <c:v>1.4179601640917081</c:v>
                </c:pt>
                <c:pt idx="50">
                  <c:v>1.3899542658416495</c:v>
                </c:pt>
                <c:pt idx="51">
                  <c:v>1.364428270954307</c:v>
                </c:pt>
                <c:pt idx="52">
                  <c:v>1.3981755313163513</c:v>
                </c:pt>
                <c:pt idx="53">
                  <c:v>1.5483071451637231</c:v>
                </c:pt>
                <c:pt idx="54">
                  <c:v>1.5416419412583036</c:v>
                </c:pt>
                <c:pt idx="55">
                  <c:v>1.625401481301334</c:v>
                </c:pt>
                <c:pt idx="56">
                  <c:v>1.9190326287685162</c:v>
                </c:pt>
                <c:pt idx="57">
                  <c:v>2.119632962973824</c:v>
                </c:pt>
                <c:pt idx="58">
                  <c:v>2.15740317853981</c:v>
                </c:pt>
                <c:pt idx="59">
                  <c:v>2.2116085164277655</c:v>
                </c:pt>
                <c:pt idx="60">
                  <c:v>2.233579325661732</c:v>
                </c:pt>
                <c:pt idx="61">
                  <c:v>2.1420727445856627</c:v>
                </c:pt>
                <c:pt idx="62">
                  <c:v>2.0842849627304614</c:v>
                </c:pt>
                <c:pt idx="63">
                  <c:v>2.2855346895448445</c:v>
                </c:pt>
                <c:pt idx="64">
                  <c:v>2.3595276583728979</c:v>
                </c:pt>
                <c:pt idx="65">
                  <c:v>2.3237918308421079</c:v>
                </c:pt>
                <c:pt idx="66">
                  <c:v>2.234484673490277</c:v>
                </c:pt>
                <c:pt idx="67">
                  <c:v>2.1500635066468399</c:v>
                </c:pt>
                <c:pt idx="68">
                  <c:v>2.2347159543873887</c:v>
                </c:pt>
                <c:pt idx="69">
                  <c:v>2.1433851102025221</c:v>
                </c:pt>
                <c:pt idx="70">
                  <c:v>2.1701333947415558</c:v>
                </c:pt>
                <c:pt idx="71">
                  <c:v>2.4002005326008353</c:v>
                </c:pt>
                <c:pt idx="72">
                  <c:v>2.2963704368594859</c:v>
                </c:pt>
                <c:pt idx="73">
                  <c:v>2.4095000661439663</c:v>
                </c:pt>
                <c:pt idx="74">
                  <c:v>2.6017099870244285</c:v>
                </c:pt>
                <c:pt idx="75">
                  <c:v>2.4866196051231655</c:v>
                </c:pt>
                <c:pt idx="76">
                  <c:v>2.3861806335881726</c:v>
                </c:pt>
                <c:pt idx="77">
                  <c:v>2.2933928393876908</c:v>
                </c:pt>
                <c:pt idx="78">
                  <c:v>2.2925744521126736</c:v>
                </c:pt>
                <c:pt idx="79">
                  <c:v>2.5092922251782905</c:v>
                </c:pt>
                <c:pt idx="80">
                  <c:v>2.3987646198801187</c:v>
                </c:pt>
                <c:pt idx="81">
                  <c:v>2.321672970195185</c:v>
                </c:pt>
                <c:pt idx="82">
                  <c:v>2.3757982588691648</c:v>
                </c:pt>
                <c:pt idx="83">
                  <c:v>2.4955651799102174</c:v>
                </c:pt>
                <c:pt idx="84">
                  <c:v>2.3821854237650415</c:v>
                </c:pt>
                <c:pt idx="85">
                  <c:v>2.2761475256040788</c:v>
                </c:pt>
                <c:pt idx="86">
                  <c:v>2.1950708966800354</c:v>
                </c:pt>
                <c:pt idx="87">
                  <c:v>2.1061283214008704</c:v>
                </c:pt>
                <c:pt idx="88">
                  <c:v>2.0193430746514238</c:v>
                </c:pt>
                <c:pt idx="89">
                  <c:v>2.0489359659865953</c:v>
                </c:pt>
                <c:pt idx="90">
                  <c:v>2.5557970205071472</c:v>
                </c:pt>
                <c:pt idx="91">
                  <c:v>3.8311740663897318</c:v>
                </c:pt>
                <c:pt idx="92">
                  <c:v>3.0140224106383391</c:v>
                </c:pt>
                <c:pt idx="93">
                  <c:v>2.838292056989097</c:v>
                </c:pt>
                <c:pt idx="94">
                  <c:v>2.8514446375128628</c:v>
                </c:pt>
                <c:pt idx="95">
                  <c:v>2.7407963395890094</c:v>
                </c:pt>
                <c:pt idx="96">
                  <c:v>2.6267912736994177</c:v>
                </c:pt>
                <c:pt idx="97">
                  <c:v>2.496150337041255</c:v>
                </c:pt>
                <c:pt idx="98">
                  <c:v>2.3825022395083311</c:v>
                </c:pt>
                <c:pt idx="99">
                  <c:v>2.3073197609484359</c:v>
                </c:pt>
                <c:pt idx="100">
                  <c:v>2.3453040804118053</c:v>
                </c:pt>
                <c:pt idx="101">
                  <c:v>2.6903557920314194</c:v>
                </c:pt>
                <c:pt idx="102">
                  <c:v>2.6664842427432922</c:v>
                </c:pt>
                <c:pt idx="103">
                  <c:v>2.5387652613816707</c:v>
                </c:pt>
                <c:pt idx="104">
                  <c:v>2.4366314953094994</c:v>
                </c:pt>
                <c:pt idx="105">
                  <c:v>2.3518558677624006</c:v>
                </c:pt>
                <c:pt idx="106">
                  <c:v>2.5036297773124114</c:v>
                </c:pt>
                <c:pt idx="107">
                  <c:v>2.4554794560092965</c:v>
                </c:pt>
                <c:pt idx="108">
                  <c:v>2.4270961867021161</c:v>
                </c:pt>
                <c:pt idx="109">
                  <c:v>2.4179207657572945</c:v>
                </c:pt>
                <c:pt idx="110">
                  <c:v>2.3355771150915006</c:v>
                </c:pt>
                <c:pt idx="111">
                  <c:v>2.6883842686851853</c:v>
                </c:pt>
                <c:pt idx="112">
                  <c:v>2.6137331262213914</c:v>
                </c:pt>
                <c:pt idx="113">
                  <c:v>2.4859568630896085</c:v>
                </c:pt>
                <c:pt idx="114">
                  <c:v>2.3786874305903263</c:v>
                </c:pt>
                <c:pt idx="115">
                  <c:v>2.2772969318399956</c:v>
                </c:pt>
                <c:pt idx="116">
                  <c:v>2.4163258484967605</c:v>
                </c:pt>
                <c:pt idx="117">
                  <c:v>2.4979545125125631</c:v>
                </c:pt>
                <c:pt idx="118">
                  <c:v>2.5509652887790142</c:v>
                </c:pt>
                <c:pt idx="119">
                  <c:v>2.4221392194399121</c:v>
                </c:pt>
                <c:pt idx="120">
                  <c:v>2.2964872557929565</c:v>
                </c:pt>
                <c:pt idx="121">
                  <c:v>2.1961832934250749</c:v>
                </c:pt>
                <c:pt idx="122">
                  <c:v>2.1046580680377178</c:v>
                </c:pt>
                <c:pt idx="123">
                  <c:v>2.0431665978992557</c:v>
                </c:pt>
                <c:pt idx="124">
                  <c:v>1.9786824086281409</c:v>
                </c:pt>
                <c:pt idx="125">
                  <c:v>1.9195312803383586</c:v>
                </c:pt>
                <c:pt idx="126">
                  <c:v>2.1208111641821263</c:v>
                </c:pt>
                <c:pt idx="127">
                  <c:v>2.0083379607173106</c:v>
                </c:pt>
                <c:pt idx="128">
                  <c:v>1.8996171094060104</c:v>
                </c:pt>
                <c:pt idx="129">
                  <c:v>1.8369528821282386</c:v>
                </c:pt>
                <c:pt idx="130">
                  <c:v>2.1691179684470989</c:v>
                </c:pt>
                <c:pt idx="131">
                  <c:v>2.0635509421751266</c:v>
                </c:pt>
                <c:pt idx="132">
                  <c:v>1.9570832939663876</c:v>
                </c:pt>
                <c:pt idx="133">
                  <c:v>1.8766308441803408</c:v>
                </c:pt>
                <c:pt idx="134">
                  <c:v>1.771934060135349</c:v>
                </c:pt>
                <c:pt idx="135">
                  <c:v>1.662595382471338</c:v>
                </c:pt>
                <c:pt idx="136">
                  <c:v>1.5598306119433833</c:v>
                </c:pt>
                <c:pt idx="137">
                  <c:v>1.4696731328186809</c:v>
                </c:pt>
                <c:pt idx="138">
                  <c:v>1.5055985258177897</c:v>
                </c:pt>
                <c:pt idx="139">
                  <c:v>1.5994795595701825</c:v>
                </c:pt>
                <c:pt idx="140">
                  <c:v>1.4950392065871805</c:v>
                </c:pt>
                <c:pt idx="141">
                  <c:v>1.4304242514969825</c:v>
                </c:pt>
                <c:pt idx="142">
                  <c:v>2.2428623472188152</c:v>
                </c:pt>
                <c:pt idx="143">
                  <c:v>2.535748565271672</c:v>
                </c:pt>
                <c:pt idx="144">
                  <c:v>2.4898048559914359</c:v>
                </c:pt>
                <c:pt idx="145">
                  <c:v>2.7944739849557099</c:v>
                </c:pt>
                <c:pt idx="146">
                  <c:v>2.6539000382188735</c:v>
                </c:pt>
                <c:pt idx="147">
                  <c:v>2.4990289554421095</c:v>
                </c:pt>
                <c:pt idx="148">
                  <c:v>2.5099206881446783</c:v>
                </c:pt>
                <c:pt idx="149">
                  <c:v>2.4262457045769459</c:v>
                </c:pt>
                <c:pt idx="150">
                  <c:v>2.3718780208312946</c:v>
                </c:pt>
                <c:pt idx="151">
                  <c:v>2.2496361891465391</c:v>
                </c:pt>
                <c:pt idx="152">
                  <c:v>2.1087225017140563</c:v>
                </c:pt>
                <c:pt idx="153">
                  <c:v>2.077323709041405</c:v>
                </c:pt>
                <c:pt idx="154">
                  <c:v>2.0039602306848558</c:v>
                </c:pt>
                <c:pt idx="155">
                  <c:v>1.8876445536945452</c:v>
                </c:pt>
                <c:pt idx="156">
                  <c:v>1.7599332253178068</c:v>
                </c:pt>
                <c:pt idx="157">
                  <c:v>1.666189469393512</c:v>
                </c:pt>
                <c:pt idx="158">
                  <c:v>1.6140450733055238</c:v>
                </c:pt>
                <c:pt idx="159">
                  <c:v>1.6070524118785419</c:v>
                </c:pt>
                <c:pt idx="160">
                  <c:v>1.5001994172569493</c:v>
                </c:pt>
                <c:pt idx="161">
                  <c:v>1.4018394062474873</c:v>
                </c:pt>
                <c:pt idx="162">
                  <c:v>1.2865060716078409</c:v>
                </c:pt>
                <c:pt idx="163">
                  <c:v>1.2320635330705081</c:v>
                </c:pt>
                <c:pt idx="164">
                  <c:v>1.3638053158176391</c:v>
                </c:pt>
                <c:pt idx="165">
                  <c:v>1.537956908150099</c:v>
                </c:pt>
                <c:pt idx="166">
                  <c:v>2.0755602005476104</c:v>
                </c:pt>
                <c:pt idx="167">
                  <c:v>1.9285895748102631</c:v>
                </c:pt>
                <c:pt idx="168">
                  <c:v>2.5036972920508913</c:v>
                </c:pt>
                <c:pt idx="169">
                  <c:v>3.0356704186455712</c:v>
                </c:pt>
                <c:pt idx="170">
                  <c:v>2.861499253357672</c:v>
                </c:pt>
                <c:pt idx="171">
                  <c:v>2.7053523311149696</c:v>
                </c:pt>
                <c:pt idx="172">
                  <c:v>2.5382659662220224</c:v>
                </c:pt>
                <c:pt idx="173">
                  <c:v>2.8637962726350858</c:v>
                </c:pt>
                <c:pt idx="174">
                  <c:v>2.6717185060416915</c:v>
                </c:pt>
                <c:pt idx="175">
                  <c:v>2.4960637777731955</c:v>
                </c:pt>
                <c:pt idx="176">
                  <c:v>2.4752499198650004</c:v>
                </c:pt>
                <c:pt idx="177">
                  <c:v>2.5158758972966662</c:v>
                </c:pt>
                <c:pt idx="178">
                  <c:v>2.3590365944228688</c:v>
                </c:pt>
                <c:pt idx="179">
                  <c:v>2.827938147608009</c:v>
                </c:pt>
                <c:pt idx="180">
                  <c:v>3.8496545170332426</c:v>
                </c:pt>
                <c:pt idx="181">
                  <c:v>5.440170283787964</c:v>
                </c:pt>
                <c:pt idx="182">
                  <c:v>6.0156109834687657</c:v>
                </c:pt>
                <c:pt idx="183">
                  <c:v>5.675291388240792</c:v>
                </c:pt>
                <c:pt idx="184">
                  <c:v>5.5767431099864577</c:v>
                </c:pt>
                <c:pt idx="185">
                  <c:v>5.2517435004261879</c:v>
                </c:pt>
                <c:pt idx="186">
                  <c:v>4.4065479904811964</c:v>
                </c:pt>
                <c:pt idx="187">
                  <c:v>4.6087962666023667</c:v>
                </c:pt>
                <c:pt idx="188">
                  <c:v>3.6153574428997013</c:v>
                </c:pt>
                <c:pt idx="189">
                  <c:v>4.9678085090768702</c:v>
                </c:pt>
                <c:pt idx="190">
                  <c:v>3.6880399491763187</c:v>
                </c:pt>
                <c:pt idx="191">
                  <c:v>3.0194183377406136</c:v>
                </c:pt>
                <c:pt idx="192">
                  <c:v>4.2563508797987781</c:v>
                </c:pt>
                <c:pt idx="193">
                  <c:v>6.9088150720758286</c:v>
                </c:pt>
                <c:pt idx="194">
                  <c:v>8.3856375435260855</c:v>
                </c:pt>
                <c:pt idx="195">
                  <c:v>10.409934588965505</c:v>
                </c:pt>
                <c:pt idx="196">
                  <c:v>9.8743147654203725</c:v>
                </c:pt>
                <c:pt idx="197">
                  <c:v>7.9258031671207529</c:v>
                </c:pt>
                <c:pt idx="198">
                  <c:v>6.1363511118503347</c:v>
                </c:pt>
                <c:pt idx="199">
                  <c:v>4.6359379453262886</c:v>
                </c:pt>
                <c:pt idx="200">
                  <c:v>3.4985235069257712</c:v>
                </c:pt>
                <c:pt idx="201">
                  <c:v>2.8805910385401559</c:v>
                </c:pt>
                <c:pt idx="202">
                  <c:v>2.7986579879438738</c:v>
                </c:pt>
                <c:pt idx="203">
                  <c:v>2.629534356193254</c:v>
                </c:pt>
                <c:pt idx="204">
                  <c:v>2.5132315379814711</c:v>
                </c:pt>
                <c:pt idx="205">
                  <c:v>2.7756212257184396</c:v>
                </c:pt>
                <c:pt idx="206">
                  <c:v>2.8916333857043375</c:v>
                </c:pt>
                <c:pt idx="207">
                  <c:v>2.6809669641219589</c:v>
                </c:pt>
                <c:pt idx="208">
                  <c:v>2.5463356559103185</c:v>
                </c:pt>
                <c:pt idx="209">
                  <c:v>2.7247667112012643</c:v>
                </c:pt>
                <c:pt idx="210">
                  <c:v>2.6072463681598954</c:v>
                </c:pt>
                <c:pt idx="211">
                  <c:v>2.463361881143749</c:v>
                </c:pt>
                <c:pt idx="212">
                  <c:v>2.3325058173238711</c:v>
                </c:pt>
                <c:pt idx="213">
                  <c:v>2.3134296428181917</c:v>
                </c:pt>
                <c:pt idx="214">
                  <c:v>2.2007889394813969</c:v>
                </c:pt>
                <c:pt idx="215">
                  <c:v>2.0353671457406715</c:v>
                </c:pt>
                <c:pt idx="216">
                  <c:v>1.8780446134625541</c:v>
                </c:pt>
                <c:pt idx="217">
                  <c:v>1.9924363480235932</c:v>
                </c:pt>
                <c:pt idx="218">
                  <c:v>1.863295913559067</c:v>
                </c:pt>
                <c:pt idx="219">
                  <c:v>1.7834129333240496</c:v>
                </c:pt>
                <c:pt idx="220">
                  <c:v>1.9698596551374559</c:v>
                </c:pt>
                <c:pt idx="221">
                  <c:v>2.0243621462160739</c:v>
                </c:pt>
                <c:pt idx="222">
                  <c:v>1.9346289064977324</c:v>
                </c:pt>
                <c:pt idx="223">
                  <c:v>1.9227117246288858</c:v>
                </c:pt>
                <c:pt idx="224">
                  <c:v>1.8428664255092757</c:v>
                </c:pt>
                <c:pt idx="225">
                  <c:v>1.8123119917030988</c:v>
                </c:pt>
                <c:pt idx="226">
                  <c:v>1.6743603937854066</c:v>
                </c:pt>
                <c:pt idx="227">
                  <c:v>1.535787421050564</c:v>
                </c:pt>
                <c:pt idx="228">
                  <c:v>1.5601731136722394</c:v>
                </c:pt>
                <c:pt idx="229">
                  <c:v>1.5687515477311869</c:v>
                </c:pt>
                <c:pt idx="230">
                  <c:v>1.5628454792681759</c:v>
                </c:pt>
                <c:pt idx="231">
                  <c:v>1.4781843713686738</c:v>
                </c:pt>
                <c:pt idx="232">
                  <c:v>1.3900094877924831</c:v>
                </c:pt>
                <c:pt idx="233">
                  <c:v>1.2941730977200014</c:v>
                </c:pt>
                <c:pt idx="234">
                  <c:v>1.3420482295050447</c:v>
                </c:pt>
                <c:pt idx="235">
                  <c:v>1.6919618910451173</c:v>
                </c:pt>
                <c:pt idx="236">
                  <c:v>1.8442199705399527</c:v>
                </c:pt>
                <c:pt idx="237">
                  <c:v>1.8654586335903534</c:v>
                </c:pt>
                <c:pt idx="238">
                  <c:v>1.7904591683671334</c:v>
                </c:pt>
                <c:pt idx="239">
                  <c:v>1.6757145013481425</c:v>
                </c:pt>
                <c:pt idx="240">
                  <c:v>1.5637472612070233</c:v>
                </c:pt>
                <c:pt idx="241">
                  <c:v>1.4443352413631547</c:v>
                </c:pt>
                <c:pt idx="242">
                  <c:v>1.413896920300056</c:v>
                </c:pt>
                <c:pt idx="243">
                  <c:v>1.3027276698720505</c:v>
                </c:pt>
                <c:pt idx="244">
                  <c:v>1.2047928909048506</c:v>
                </c:pt>
                <c:pt idx="245">
                  <c:v>1.1756421234714325</c:v>
                </c:pt>
                <c:pt idx="246">
                  <c:v>1.1753727207583915</c:v>
                </c:pt>
                <c:pt idx="247">
                  <c:v>1.1751394240272359</c:v>
                </c:pt>
                <c:pt idx="248">
                  <c:v>1.1748834557644401</c:v>
                </c:pt>
                <c:pt idx="249">
                  <c:v>1.355367817434922</c:v>
                </c:pt>
                <c:pt idx="250">
                  <c:v>1.8191098017138443</c:v>
                </c:pt>
                <c:pt idx="251">
                  <c:v>1.7721813425359065</c:v>
                </c:pt>
                <c:pt idx="252">
                  <c:v>1.6711782826832515</c:v>
                </c:pt>
                <c:pt idx="253">
                  <c:v>1.5669200657102111</c:v>
                </c:pt>
                <c:pt idx="254">
                  <c:v>1.4855534158772987</c:v>
                </c:pt>
                <c:pt idx="255">
                  <c:v>1.4898160059923686</c:v>
                </c:pt>
                <c:pt idx="256">
                  <c:v>1.4265273953471667</c:v>
                </c:pt>
                <c:pt idx="257">
                  <c:v>1.8790004278478092</c:v>
                </c:pt>
                <c:pt idx="258">
                  <c:v>2.5907898503927482</c:v>
                </c:pt>
                <c:pt idx="259">
                  <c:v>2.4620867879431949</c:v>
                </c:pt>
                <c:pt idx="260">
                  <c:v>2.3175427941708744</c:v>
                </c:pt>
                <c:pt idx="261">
                  <c:v>2.181183195255799</c:v>
                </c:pt>
                <c:pt idx="262">
                  <c:v>2.1112001397696667</c:v>
                </c:pt>
                <c:pt idx="263">
                  <c:v>1.9846194312704031</c:v>
                </c:pt>
                <c:pt idx="264">
                  <c:v>1.9320296440351246</c:v>
                </c:pt>
                <c:pt idx="265">
                  <c:v>2.9584411691300772</c:v>
                </c:pt>
                <c:pt idx="266">
                  <c:v>2.8413909601750498</c:v>
                </c:pt>
                <c:pt idx="267">
                  <c:v>2.7087943226774449</c:v>
                </c:pt>
                <c:pt idx="268">
                  <c:v>2.7454808205218519</c:v>
                </c:pt>
                <c:pt idx="269">
                  <c:v>2.9451285571928292</c:v>
                </c:pt>
                <c:pt idx="270">
                  <c:v>5.7860167109153036</c:v>
                </c:pt>
                <c:pt idx="271">
                  <c:v>4.5808851206968946</c:v>
                </c:pt>
                <c:pt idx="272">
                  <c:v>4.4517736636389085</c:v>
                </c:pt>
                <c:pt idx="273">
                  <c:v>3.5424556557074935</c:v>
                </c:pt>
                <c:pt idx="274">
                  <c:v>2.9202403913589494</c:v>
                </c:pt>
                <c:pt idx="275">
                  <c:v>2.7949257948016637</c:v>
                </c:pt>
                <c:pt idx="276">
                  <c:v>2.8039729373267601</c:v>
                </c:pt>
                <c:pt idx="277">
                  <c:v>2.6624426107297268</c:v>
                </c:pt>
                <c:pt idx="278">
                  <c:v>2.5252408888954081</c:v>
                </c:pt>
                <c:pt idx="279">
                  <c:v>2.3960278343519188</c:v>
                </c:pt>
                <c:pt idx="280">
                  <c:v>2.2878306442407874</c:v>
                </c:pt>
                <c:pt idx="281">
                  <c:v>2.7499363905810568</c:v>
                </c:pt>
                <c:pt idx="282">
                  <c:v>2.7070334936038156</c:v>
                </c:pt>
                <c:pt idx="283">
                  <c:v>2.5666198875177804</c:v>
                </c:pt>
                <c:pt idx="284">
                  <c:v>2.4416196820224751</c:v>
                </c:pt>
                <c:pt idx="285">
                  <c:v>2.323181039735668</c:v>
                </c:pt>
                <c:pt idx="286">
                  <c:v>2.2104712854291368</c:v>
                </c:pt>
                <c:pt idx="287">
                  <c:v>2.1078021199969399</c:v>
                </c:pt>
                <c:pt idx="288">
                  <c:v>2.0132409316462412</c:v>
                </c:pt>
                <c:pt idx="289">
                  <c:v>1.9292929242818944</c:v>
                </c:pt>
                <c:pt idx="290">
                  <c:v>1.8459212001378766</c:v>
                </c:pt>
                <c:pt idx="291">
                  <c:v>1.774296460806738</c:v>
                </c:pt>
                <c:pt idx="292">
                  <c:v>1.7118752427455766</c:v>
                </c:pt>
                <c:pt idx="293">
                  <c:v>1.712817238098707</c:v>
                </c:pt>
                <c:pt idx="294">
                  <c:v>1.699843687980872</c:v>
                </c:pt>
                <c:pt idx="295">
                  <c:v>1.6340758516584342</c:v>
                </c:pt>
                <c:pt idx="296">
                  <c:v>1.7690680195795379</c:v>
                </c:pt>
                <c:pt idx="297">
                  <c:v>1.9631801403941083</c:v>
                </c:pt>
                <c:pt idx="298">
                  <c:v>1.8917580773968403</c:v>
                </c:pt>
                <c:pt idx="299">
                  <c:v>1.8289118273617522</c:v>
                </c:pt>
                <c:pt idx="300">
                  <c:v>2.2033086518145835</c:v>
                </c:pt>
                <c:pt idx="301">
                  <c:v>2.1344828913097613</c:v>
                </c:pt>
                <c:pt idx="302">
                  <c:v>3.7800475505752318</c:v>
                </c:pt>
                <c:pt idx="303">
                  <c:v>4.9627732181520372</c:v>
                </c:pt>
                <c:pt idx="304">
                  <c:v>6.5629481935550089</c:v>
                </c:pt>
                <c:pt idx="305">
                  <c:v>5.3762451808200975</c:v>
                </c:pt>
                <c:pt idx="306">
                  <c:v>4.3658777102371014</c:v>
                </c:pt>
                <c:pt idx="307">
                  <c:v>3.5089695960204699</c:v>
                </c:pt>
                <c:pt idx="308">
                  <c:v>2.9365280392925079</c:v>
                </c:pt>
                <c:pt idx="309">
                  <c:v>2.8025031520749764</c:v>
                </c:pt>
                <c:pt idx="310">
                  <c:v>2.6791736915073265</c:v>
                </c:pt>
                <c:pt idx="311">
                  <c:v>2.5744028976178708</c:v>
                </c:pt>
                <c:pt idx="312">
                  <c:v>2.4835860402168</c:v>
                </c:pt>
                <c:pt idx="313">
                  <c:v>2.3910947180100721</c:v>
                </c:pt>
                <c:pt idx="314">
                  <c:v>2.2972914348565059</c:v>
                </c:pt>
                <c:pt idx="315">
                  <c:v>2.2334452777963478</c:v>
                </c:pt>
                <c:pt idx="316">
                  <c:v>2.1493723438012062</c:v>
                </c:pt>
                <c:pt idx="317">
                  <c:v>2.0701103794859392</c:v>
                </c:pt>
                <c:pt idx="318">
                  <c:v>1.9995713856915063</c:v>
                </c:pt>
                <c:pt idx="319">
                  <c:v>1.9337563308031482</c:v>
                </c:pt>
                <c:pt idx="320">
                  <c:v>1.8736228577186611</c:v>
                </c:pt>
                <c:pt idx="321">
                  <c:v>1.8157422713536473</c:v>
                </c:pt>
                <c:pt idx="322">
                  <c:v>1.7639935553653543</c:v>
                </c:pt>
                <c:pt idx="323">
                  <c:v>1.716536484989287</c:v>
                </c:pt>
                <c:pt idx="324">
                  <c:v>1.6659977460889388</c:v>
                </c:pt>
                <c:pt idx="325">
                  <c:v>2.1622056774291978</c:v>
                </c:pt>
                <c:pt idx="326">
                  <c:v>2.2320172152030615</c:v>
                </c:pt>
                <c:pt idx="327">
                  <c:v>2.1496292390085094</c:v>
                </c:pt>
                <c:pt idx="328">
                  <c:v>2.0716637113077638</c:v>
                </c:pt>
                <c:pt idx="329">
                  <c:v>2.0026429890492983</c:v>
                </c:pt>
                <c:pt idx="330">
                  <c:v>1.9369011626491095</c:v>
                </c:pt>
                <c:pt idx="331">
                  <c:v>1.8875274227124259</c:v>
                </c:pt>
                <c:pt idx="332">
                  <c:v>1.8407159569079989</c:v>
                </c:pt>
                <c:pt idx="333">
                  <c:v>1.7936931564077301</c:v>
                </c:pt>
                <c:pt idx="334">
                  <c:v>1.7556857341638734</c:v>
                </c:pt>
                <c:pt idx="335">
                  <c:v>1.7207350630569729</c:v>
                </c:pt>
                <c:pt idx="336">
                  <c:v>2.235018726603367</c:v>
                </c:pt>
                <c:pt idx="337">
                  <c:v>2.1696315016587833</c:v>
                </c:pt>
                <c:pt idx="338">
                  <c:v>2.0966564026022954</c:v>
                </c:pt>
                <c:pt idx="339">
                  <c:v>2.0300660074420307</c:v>
                </c:pt>
                <c:pt idx="340">
                  <c:v>2.0198088078251355</c:v>
                </c:pt>
                <c:pt idx="341">
                  <c:v>1.9554062958598073</c:v>
                </c:pt>
                <c:pt idx="342">
                  <c:v>1.9681374081775858</c:v>
                </c:pt>
                <c:pt idx="343">
                  <c:v>1.9142182119203048</c:v>
                </c:pt>
                <c:pt idx="344">
                  <c:v>1.9134187607164064</c:v>
                </c:pt>
                <c:pt idx="345">
                  <c:v>1.8557115285260415</c:v>
                </c:pt>
                <c:pt idx="346">
                  <c:v>1.894222981528765</c:v>
                </c:pt>
                <c:pt idx="347">
                  <c:v>2.145507256268028</c:v>
                </c:pt>
                <c:pt idx="348">
                  <c:v>2.0802700858405321</c:v>
                </c:pt>
                <c:pt idx="349">
                  <c:v>2.0144387863085864</c:v>
                </c:pt>
                <c:pt idx="350">
                  <c:v>1.9565896334717894</c:v>
                </c:pt>
                <c:pt idx="351">
                  <c:v>1.9075434738856221</c:v>
                </c:pt>
                <c:pt idx="352">
                  <c:v>1.8564260465637017</c:v>
                </c:pt>
                <c:pt idx="353">
                  <c:v>1.8148959894539889</c:v>
                </c:pt>
                <c:pt idx="354">
                  <c:v>1.8736177926399056</c:v>
                </c:pt>
                <c:pt idx="355">
                  <c:v>2.0890561837125796</c:v>
                </c:pt>
                <c:pt idx="356">
                  <c:v>2.0331493014749573</c:v>
                </c:pt>
                <c:pt idx="357">
                  <c:v>1.9710367763439498</c:v>
                </c:pt>
                <c:pt idx="358">
                  <c:v>1.918120232793552</c:v>
                </c:pt>
                <c:pt idx="359">
                  <c:v>1.8790154887889834</c:v>
                </c:pt>
                <c:pt idx="360">
                  <c:v>1.8387192366346277</c:v>
                </c:pt>
                <c:pt idx="361">
                  <c:v>1.7995388495050371</c:v>
                </c:pt>
                <c:pt idx="362">
                  <c:v>1.7539423951814275</c:v>
                </c:pt>
                <c:pt idx="363">
                  <c:v>1.708065187730571</c:v>
                </c:pt>
                <c:pt idx="364">
                  <c:v>1.678955992092336</c:v>
                </c:pt>
                <c:pt idx="365">
                  <c:v>1.644355297612728</c:v>
                </c:pt>
                <c:pt idx="366">
                  <c:v>1.6082284507117626</c:v>
                </c:pt>
                <c:pt idx="367">
                  <c:v>1.5744985808100789</c:v>
                </c:pt>
                <c:pt idx="368">
                  <c:v>1.54246839860429</c:v>
                </c:pt>
                <c:pt idx="369">
                  <c:v>1.5196697120817779</c:v>
                </c:pt>
                <c:pt idx="370">
                  <c:v>1.4953381108170372</c:v>
                </c:pt>
                <c:pt idx="371">
                  <c:v>1.4719025328752113</c:v>
                </c:pt>
                <c:pt idx="372">
                  <c:v>1.4521836598080262</c:v>
                </c:pt>
                <c:pt idx="373">
                  <c:v>1.4444151127945597</c:v>
                </c:pt>
                <c:pt idx="374">
                  <c:v>1.4257320994858798</c:v>
                </c:pt>
                <c:pt idx="375">
                  <c:v>1.4059695944441128</c:v>
                </c:pt>
                <c:pt idx="376">
                  <c:v>1.3921575100500587</c:v>
                </c:pt>
                <c:pt idx="377">
                  <c:v>1.3727354660243063</c:v>
                </c:pt>
                <c:pt idx="378">
                  <c:v>1.3575661343893721</c:v>
                </c:pt>
                <c:pt idx="379">
                  <c:v>1.3426578505776212</c:v>
                </c:pt>
                <c:pt idx="380">
                  <c:v>1.3283490885031579</c:v>
                </c:pt>
                <c:pt idx="381">
                  <c:v>1.3128883682805679</c:v>
                </c:pt>
                <c:pt idx="382">
                  <c:v>1.2988045914073245</c:v>
                </c:pt>
                <c:pt idx="383">
                  <c:v>1.2916975392777081</c:v>
                </c:pt>
                <c:pt idx="384">
                  <c:v>1.2831167179756935</c:v>
                </c:pt>
                <c:pt idx="385">
                  <c:v>1.2711339184563064</c:v>
                </c:pt>
                <c:pt idx="386">
                  <c:v>1.2590608578226514</c:v>
                </c:pt>
                <c:pt idx="387">
                  <c:v>1.2460066877963714</c:v>
                </c:pt>
                <c:pt idx="388">
                  <c:v>1.2364006166569459</c:v>
                </c:pt>
                <c:pt idx="389">
                  <c:v>1.2294590178736025</c:v>
                </c:pt>
                <c:pt idx="390">
                  <c:v>1.2204519956961331</c:v>
                </c:pt>
                <c:pt idx="391">
                  <c:v>1.2161317586649354</c:v>
                </c:pt>
                <c:pt idx="392">
                  <c:v>1.2092140161683633</c:v>
                </c:pt>
                <c:pt idx="393">
                  <c:v>1.2036949643454062</c:v>
                </c:pt>
                <c:pt idx="394">
                  <c:v>1.1945256184585153</c:v>
                </c:pt>
                <c:pt idx="395">
                  <c:v>1.1887040659656549</c:v>
                </c:pt>
                <c:pt idx="396">
                  <c:v>1.1869611133055635</c:v>
                </c:pt>
                <c:pt idx="397">
                  <c:v>1.1813207235202896</c:v>
                </c:pt>
                <c:pt idx="398">
                  <c:v>1.1801767189130206</c:v>
                </c:pt>
                <c:pt idx="399">
                  <c:v>1.188086042601034</c:v>
                </c:pt>
                <c:pt idx="400">
                  <c:v>1.1804588269935894</c:v>
                </c:pt>
                <c:pt idx="401">
                  <c:v>1.1869593052011536</c:v>
                </c:pt>
                <c:pt idx="402">
                  <c:v>1.1771457528695102</c:v>
                </c:pt>
                <c:pt idx="403">
                  <c:v>1.1698270264277191</c:v>
                </c:pt>
                <c:pt idx="404">
                  <c:v>1.1637258394189725</c:v>
                </c:pt>
                <c:pt idx="405">
                  <c:v>1.1636358857547064</c:v>
                </c:pt>
                <c:pt idx="406">
                  <c:v>1.1635399015275616</c:v>
                </c:pt>
                <c:pt idx="407">
                  <c:v>1.1634395691195074</c:v>
                </c:pt>
                <c:pt idx="408">
                  <c:v>1.1633426717941033</c:v>
                </c:pt>
                <c:pt idx="409">
                  <c:v>1.1632459314320898</c:v>
                </c:pt>
                <c:pt idx="410">
                  <c:v>1.1631433002828515</c:v>
                </c:pt>
                <c:pt idx="411">
                  <c:v>1.1630422657495321</c:v>
                </c:pt>
                <c:pt idx="412">
                  <c:v>1.4487009819100229</c:v>
                </c:pt>
                <c:pt idx="413">
                  <c:v>1.6354700669169684</c:v>
                </c:pt>
                <c:pt idx="414">
                  <c:v>1.5928892635733329</c:v>
                </c:pt>
                <c:pt idx="415">
                  <c:v>1.5509554384405035</c:v>
                </c:pt>
                <c:pt idx="416">
                  <c:v>1.5193972942253966</c:v>
                </c:pt>
                <c:pt idx="417">
                  <c:v>1.5005198704753862</c:v>
                </c:pt>
                <c:pt idx="418">
                  <c:v>1.5243363446306413</c:v>
                </c:pt>
                <c:pt idx="419">
                  <c:v>1.5844303070132062</c:v>
                </c:pt>
                <c:pt idx="420">
                  <c:v>1.6947645841900441</c:v>
                </c:pt>
                <c:pt idx="421">
                  <c:v>1.6521592183971712</c:v>
                </c:pt>
                <c:pt idx="422">
                  <c:v>1.7187902839636471</c:v>
                </c:pt>
                <c:pt idx="423">
                  <c:v>1.7861788532773475</c:v>
                </c:pt>
                <c:pt idx="424">
                  <c:v>1.7764739951810284</c:v>
                </c:pt>
                <c:pt idx="425">
                  <c:v>1.7204682465454653</c:v>
                </c:pt>
                <c:pt idx="426">
                  <c:v>1.6755091406287175</c:v>
                </c:pt>
                <c:pt idx="427">
                  <c:v>1.631753621384695</c:v>
                </c:pt>
                <c:pt idx="428">
                  <c:v>1.5878567956808276</c:v>
                </c:pt>
                <c:pt idx="429">
                  <c:v>1.5773508319434277</c:v>
                </c:pt>
                <c:pt idx="430">
                  <c:v>1.5794396628867733</c:v>
                </c:pt>
                <c:pt idx="431">
                  <c:v>1.5343914524459357</c:v>
                </c:pt>
                <c:pt idx="432">
                  <c:v>1.4957199913866679</c:v>
                </c:pt>
                <c:pt idx="433">
                  <c:v>1.460989589864875</c:v>
                </c:pt>
                <c:pt idx="434">
                  <c:v>1.429893667725866</c:v>
                </c:pt>
                <c:pt idx="435">
                  <c:v>1.3952361396728086</c:v>
                </c:pt>
                <c:pt idx="436">
                  <c:v>1.5256476319741661</c:v>
                </c:pt>
                <c:pt idx="437">
                  <c:v>1.7267545770875472</c:v>
                </c:pt>
                <c:pt idx="438">
                  <c:v>1.8276094641323861</c:v>
                </c:pt>
                <c:pt idx="439">
                  <c:v>1.7653872531370443</c:v>
                </c:pt>
                <c:pt idx="440">
                  <c:v>1.7086235789629942</c:v>
                </c:pt>
                <c:pt idx="441">
                  <c:v>1.6550690726463368</c:v>
                </c:pt>
                <c:pt idx="442">
                  <c:v>1.6950742088748973</c:v>
                </c:pt>
                <c:pt idx="443">
                  <c:v>1.7560538246081392</c:v>
                </c:pt>
                <c:pt idx="444">
                  <c:v>2.1497850269267502</c:v>
                </c:pt>
                <c:pt idx="445">
                  <c:v>2.1560914504537303</c:v>
                </c:pt>
                <c:pt idx="446">
                  <c:v>2.0674647079671504</c:v>
                </c:pt>
                <c:pt idx="447">
                  <c:v>1.9902149264766349</c:v>
                </c:pt>
                <c:pt idx="448">
                  <c:v>1.9159784042432886</c:v>
                </c:pt>
                <c:pt idx="449">
                  <c:v>1.8455122191283193</c:v>
                </c:pt>
                <c:pt idx="450">
                  <c:v>1.7767639128614974</c:v>
                </c:pt>
                <c:pt idx="451">
                  <c:v>1.7141543000157395</c:v>
                </c:pt>
                <c:pt idx="452">
                  <c:v>1.7030621076705454</c:v>
                </c:pt>
                <c:pt idx="453">
                  <c:v>1.6749287055307178</c:v>
                </c:pt>
                <c:pt idx="454">
                  <c:v>1.6101574788380244</c:v>
                </c:pt>
                <c:pt idx="455">
                  <c:v>1.5908551876965307</c:v>
                </c:pt>
                <c:pt idx="456">
                  <c:v>1.5662335817174577</c:v>
                </c:pt>
                <c:pt idx="457">
                  <c:v>1.5197993944679258</c:v>
                </c:pt>
                <c:pt idx="458">
                  <c:v>1.4724391981878522</c:v>
                </c:pt>
                <c:pt idx="459">
                  <c:v>1.4307524627451391</c:v>
                </c:pt>
                <c:pt idx="460">
                  <c:v>1.4441387480595416</c:v>
                </c:pt>
                <c:pt idx="461">
                  <c:v>1.5720436935062911</c:v>
                </c:pt>
                <c:pt idx="462">
                  <c:v>1.7897730398107643</c:v>
                </c:pt>
                <c:pt idx="463">
                  <c:v>1.8928215588322534</c:v>
                </c:pt>
                <c:pt idx="464">
                  <c:v>1.820310564821265</c:v>
                </c:pt>
                <c:pt idx="465">
                  <c:v>1.7533641460173031</c:v>
                </c:pt>
                <c:pt idx="466">
                  <c:v>1.690423642288349</c:v>
                </c:pt>
                <c:pt idx="467">
                  <c:v>1.6427367038046146</c:v>
                </c:pt>
                <c:pt idx="468">
                  <c:v>1.6297890364264789</c:v>
                </c:pt>
                <c:pt idx="469">
                  <c:v>1.6745939074797638</c:v>
                </c:pt>
                <c:pt idx="470">
                  <c:v>1.6627046192536312</c:v>
                </c:pt>
                <c:pt idx="471">
                  <c:v>1.5984556427607741</c:v>
                </c:pt>
                <c:pt idx="472">
                  <c:v>1.6408950367285933</c:v>
                </c:pt>
                <c:pt idx="473">
                  <c:v>1.9673485042807237</c:v>
                </c:pt>
                <c:pt idx="474">
                  <c:v>1.8720917658068337</c:v>
                </c:pt>
                <c:pt idx="475">
                  <c:v>1.7966625069053208</c:v>
                </c:pt>
                <c:pt idx="476">
                  <c:v>1.8068981316507098</c:v>
                </c:pt>
                <c:pt idx="477">
                  <c:v>2.3330111933591429</c:v>
                </c:pt>
                <c:pt idx="478">
                  <c:v>2.222941116230511</c:v>
                </c:pt>
                <c:pt idx="479">
                  <c:v>2.1464332909614265</c:v>
                </c:pt>
                <c:pt idx="480">
                  <c:v>2.0970132644544246</c:v>
                </c:pt>
                <c:pt idx="481">
                  <c:v>2.1383591092381691</c:v>
                </c:pt>
                <c:pt idx="482">
                  <c:v>2.3298052398856051</c:v>
                </c:pt>
                <c:pt idx="483">
                  <c:v>2.2142295733359854</c:v>
                </c:pt>
                <c:pt idx="484">
                  <c:v>2.1540115336487071</c:v>
                </c:pt>
                <c:pt idx="485">
                  <c:v>2.1187130597383961</c:v>
                </c:pt>
                <c:pt idx="486">
                  <c:v>2.0488402539115547</c:v>
                </c:pt>
                <c:pt idx="487">
                  <c:v>1.9811319221577119</c:v>
                </c:pt>
                <c:pt idx="488">
                  <c:v>1.8929905239963774</c:v>
                </c:pt>
                <c:pt idx="489">
                  <c:v>1.7979480402982768</c:v>
                </c:pt>
                <c:pt idx="490">
                  <c:v>1.7191966828395877</c:v>
                </c:pt>
                <c:pt idx="491">
                  <c:v>1.6682189317931577</c:v>
                </c:pt>
                <c:pt idx="492">
                  <c:v>1.6225115655064704</c:v>
                </c:pt>
                <c:pt idx="493">
                  <c:v>1.5441737348259377</c:v>
                </c:pt>
                <c:pt idx="494">
                  <c:v>1.9178880524510071</c:v>
                </c:pt>
                <c:pt idx="495">
                  <c:v>4.5016908131008622</c:v>
                </c:pt>
                <c:pt idx="496">
                  <c:v>3.8932106639588691</c:v>
                </c:pt>
                <c:pt idx="497">
                  <c:v>2.9525538278520216</c:v>
                </c:pt>
                <c:pt idx="498">
                  <c:v>2.7977419064356503</c:v>
                </c:pt>
                <c:pt idx="499">
                  <c:v>2.650343779661509</c:v>
                </c:pt>
                <c:pt idx="500">
                  <c:v>2.5201176603251128</c:v>
                </c:pt>
                <c:pt idx="501">
                  <c:v>2.4232272969217874</c:v>
                </c:pt>
                <c:pt idx="502">
                  <c:v>2.2714038306870576</c:v>
                </c:pt>
                <c:pt idx="503">
                  <c:v>2.1293458404282792</c:v>
                </c:pt>
                <c:pt idx="504">
                  <c:v>1.9906659819772043</c:v>
                </c:pt>
                <c:pt idx="505">
                  <c:v>1.861583238694521</c:v>
                </c:pt>
                <c:pt idx="506">
                  <c:v>2.0323363528907938</c:v>
                </c:pt>
                <c:pt idx="507">
                  <c:v>2.4537132318789157</c:v>
                </c:pt>
                <c:pt idx="508">
                  <c:v>3.0997933431243259</c:v>
                </c:pt>
                <c:pt idx="509">
                  <c:v>2.7890038296294275</c:v>
                </c:pt>
                <c:pt idx="510">
                  <c:v>2.8743385299725732</c:v>
                </c:pt>
                <c:pt idx="511">
                  <c:v>2.8193296824023983</c:v>
                </c:pt>
                <c:pt idx="512">
                  <c:v>2.9271172541258754</c:v>
                </c:pt>
                <c:pt idx="513">
                  <c:v>10.979428263257359</c:v>
                </c:pt>
                <c:pt idx="514">
                  <c:v>9.9320546809396255</c:v>
                </c:pt>
                <c:pt idx="515">
                  <c:v>8.0946813814893552</c:v>
                </c:pt>
                <c:pt idx="516">
                  <c:v>7.4186064359283357</c:v>
                </c:pt>
                <c:pt idx="517">
                  <c:v>7.2962222159230921</c:v>
                </c:pt>
                <c:pt idx="518">
                  <c:v>5.7778920535990936</c:v>
                </c:pt>
                <c:pt idx="519">
                  <c:v>4.3809217084518668</c:v>
                </c:pt>
                <c:pt idx="520">
                  <c:v>3.3882032396877912</c:v>
                </c:pt>
                <c:pt idx="521">
                  <c:v>2.8478654688722926</c:v>
                </c:pt>
                <c:pt idx="522">
                  <c:v>2.6787299328008434</c:v>
                </c:pt>
                <c:pt idx="523">
                  <c:v>2.5025082048120608</c:v>
                </c:pt>
                <c:pt idx="524">
                  <c:v>2.4122011859673207</c:v>
                </c:pt>
                <c:pt idx="525">
                  <c:v>2.2855669280369764</c:v>
                </c:pt>
                <c:pt idx="526">
                  <c:v>2.8463107888543222</c:v>
                </c:pt>
                <c:pt idx="527">
                  <c:v>2.8055168664745302</c:v>
                </c:pt>
                <c:pt idx="528">
                  <c:v>2.8981404176143446</c:v>
                </c:pt>
                <c:pt idx="529">
                  <c:v>2.7423304550250847</c:v>
                </c:pt>
                <c:pt idx="530">
                  <c:v>2.5828638506450363</c:v>
                </c:pt>
                <c:pt idx="531">
                  <c:v>2.5568137360693877</c:v>
                </c:pt>
                <c:pt idx="532">
                  <c:v>2.5151911725143767</c:v>
                </c:pt>
                <c:pt idx="533">
                  <c:v>2.6140901717051883</c:v>
                </c:pt>
                <c:pt idx="534">
                  <c:v>2.4843345147218034</c:v>
                </c:pt>
                <c:pt idx="535">
                  <c:v>2.3941348714280695</c:v>
                </c:pt>
                <c:pt idx="536">
                  <c:v>2.3258188026840125</c:v>
                </c:pt>
                <c:pt idx="537">
                  <c:v>2.2070097227353798</c:v>
                </c:pt>
                <c:pt idx="538">
                  <c:v>2.1279039346513682</c:v>
                </c:pt>
                <c:pt idx="539">
                  <c:v>2.0118270330884398</c:v>
                </c:pt>
                <c:pt idx="540">
                  <c:v>1.9594461509128811</c:v>
                </c:pt>
                <c:pt idx="541">
                  <c:v>1.8976318964850249</c:v>
                </c:pt>
                <c:pt idx="542">
                  <c:v>1.8728270985483102</c:v>
                </c:pt>
                <c:pt idx="543">
                  <c:v>1.7476187456676993</c:v>
                </c:pt>
                <c:pt idx="544">
                  <c:v>1.6107406060265652</c:v>
                </c:pt>
                <c:pt idx="545">
                  <c:v>1.6061276817607144</c:v>
                </c:pt>
                <c:pt idx="546">
                  <c:v>1.8867590193257255</c:v>
                </c:pt>
                <c:pt idx="547">
                  <c:v>2.0225179262821196</c:v>
                </c:pt>
                <c:pt idx="548">
                  <c:v>1.9322141013466656</c:v>
                </c:pt>
                <c:pt idx="549">
                  <c:v>2.0728636459243939</c:v>
                </c:pt>
                <c:pt idx="550">
                  <c:v>2.1619034560008337</c:v>
                </c:pt>
                <c:pt idx="551">
                  <c:v>2.0083567231476409</c:v>
                </c:pt>
                <c:pt idx="552">
                  <c:v>1.9741893394388672</c:v>
                </c:pt>
                <c:pt idx="553">
                  <c:v>1.9838258703488529</c:v>
                </c:pt>
                <c:pt idx="554">
                  <c:v>2.0749019438183507</c:v>
                </c:pt>
                <c:pt idx="555">
                  <c:v>2.0601286614613867</c:v>
                </c:pt>
                <c:pt idx="556">
                  <c:v>2.0434922929285304</c:v>
                </c:pt>
                <c:pt idx="557">
                  <c:v>2.0403667546831437</c:v>
                </c:pt>
                <c:pt idx="558">
                  <c:v>1.9366003663190727</c:v>
                </c:pt>
                <c:pt idx="559">
                  <c:v>1.8131474283887359</c:v>
                </c:pt>
                <c:pt idx="560">
                  <c:v>1.6767748537187854</c:v>
                </c:pt>
                <c:pt idx="561">
                  <c:v>1.5304755989801579</c:v>
                </c:pt>
                <c:pt idx="562">
                  <c:v>1.3984793531327253</c:v>
                </c:pt>
                <c:pt idx="563">
                  <c:v>1.3278307721145826</c:v>
                </c:pt>
                <c:pt idx="564">
                  <c:v>1.9317903307931803</c:v>
                </c:pt>
                <c:pt idx="565">
                  <c:v>2.0812863368363148</c:v>
                </c:pt>
                <c:pt idx="566">
                  <c:v>2.0815517705839395</c:v>
                </c:pt>
                <c:pt idx="567">
                  <c:v>1.9577820829114381</c:v>
                </c:pt>
                <c:pt idx="568">
                  <c:v>1.8104733553472145</c:v>
                </c:pt>
                <c:pt idx="569">
                  <c:v>1.7096089346332648</c:v>
                </c:pt>
                <c:pt idx="570">
                  <c:v>1.7040976867146154</c:v>
                </c:pt>
                <c:pt idx="571">
                  <c:v>1.6079448621457659</c:v>
                </c:pt>
                <c:pt idx="572">
                  <c:v>1.5521387000751092</c:v>
                </c:pt>
                <c:pt idx="573">
                  <c:v>1.6937771959775603</c:v>
                </c:pt>
                <c:pt idx="574">
                  <c:v>1.7047146105118545</c:v>
                </c:pt>
                <c:pt idx="575">
                  <c:v>1.8398868465420217</c:v>
                </c:pt>
                <c:pt idx="576">
                  <c:v>1.870983075094852</c:v>
                </c:pt>
                <c:pt idx="577">
                  <c:v>1.7859452169925132</c:v>
                </c:pt>
                <c:pt idx="578">
                  <c:v>1.7346935732656683</c:v>
                </c:pt>
                <c:pt idx="579">
                  <c:v>1.725816046869455</c:v>
                </c:pt>
                <c:pt idx="580">
                  <c:v>1.6638134509376103</c:v>
                </c:pt>
                <c:pt idx="581">
                  <c:v>1.5717847547609929</c:v>
                </c:pt>
                <c:pt idx="582">
                  <c:v>1.7455636464462034</c:v>
                </c:pt>
                <c:pt idx="583">
                  <c:v>2.0873047737545321</c:v>
                </c:pt>
                <c:pt idx="584">
                  <c:v>2.3348731797535027</c:v>
                </c:pt>
                <c:pt idx="585">
                  <c:v>2.3915895922492219</c:v>
                </c:pt>
                <c:pt idx="586">
                  <c:v>2.2159177760457016</c:v>
                </c:pt>
                <c:pt idx="587">
                  <c:v>2.0734146489940106</c:v>
                </c:pt>
                <c:pt idx="588">
                  <c:v>1.929287937120608</c:v>
                </c:pt>
                <c:pt idx="589">
                  <c:v>2.0281368416419432</c:v>
                </c:pt>
                <c:pt idx="590">
                  <c:v>1.9551875724848364</c:v>
                </c:pt>
                <c:pt idx="591">
                  <c:v>1.8417836239086718</c:v>
                </c:pt>
                <c:pt idx="592">
                  <c:v>1.7127203415232137</c:v>
                </c:pt>
                <c:pt idx="593">
                  <c:v>1.5886602691634724</c:v>
                </c:pt>
                <c:pt idx="594">
                  <c:v>1.4896176632611153</c:v>
                </c:pt>
                <c:pt idx="595">
                  <c:v>1.7100462857012997</c:v>
                </c:pt>
                <c:pt idx="596">
                  <c:v>2.1995592856116923</c:v>
                </c:pt>
                <c:pt idx="597">
                  <c:v>2.6827787676685988</c:v>
                </c:pt>
                <c:pt idx="598">
                  <c:v>3.2052555963677172</c:v>
                </c:pt>
                <c:pt idx="599">
                  <c:v>2.9161584958644569</c:v>
                </c:pt>
                <c:pt idx="600">
                  <c:v>2.812926402223678</c:v>
                </c:pt>
                <c:pt idx="601">
                  <c:v>5.2069710877602162</c:v>
                </c:pt>
                <c:pt idx="602">
                  <c:v>5.0494752002851886</c:v>
                </c:pt>
                <c:pt idx="603">
                  <c:v>4.3013439979625634</c:v>
                </c:pt>
                <c:pt idx="604">
                  <c:v>4.0481528717079218</c:v>
                </c:pt>
                <c:pt idx="605">
                  <c:v>2.9707148479194125</c:v>
                </c:pt>
                <c:pt idx="606">
                  <c:v>2.7607405740863253</c:v>
                </c:pt>
                <c:pt idx="607">
                  <c:v>2.6419345324982286</c:v>
                </c:pt>
                <c:pt idx="608">
                  <c:v>2.8735888636956921</c:v>
                </c:pt>
                <c:pt idx="609">
                  <c:v>6.2196828294245528</c:v>
                </c:pt>
                <c:pt idx="610">
                  <c:v>8.5946469594575277</c:v>
                </c:pt>
                <c:pt idx="611">
                  <c:v>8.5759345586875213</c:v>
                </c:pt>
                <c:pt idx="612">
                  <c:v>8.1216097795689457</c:v>
                </c:pt>
                <c:pt idx="613">
                  <c:v>6.5788280490815039</c:v>
                </c:pt>
                <c:pt idx="614">
                  <c:v>5.124877111063487</c:v>
                </c:pt>
                <c:pt idx="615">
                  <c:v>3.8883191726694797</c:v>
                </c:pt>
                <c:pt idx="616">
                  <c:v>2.9406495926198941</c:v>
                </c:pt>
                <c:pt idx="617">
                  <c:v>2.8173848863416744</c:v>
                </c:pt>
                <c:pt idx="618">
                  <c:v>2.6615943450077166</c:v>
                </c:pt>
                <c:pt idx="619">
                  <c:v>2.4989240527732903</c:v>
                </c:pt>
                <c:pt idx="620">
                  <c:v>2.3288736881492609</c:v>
                </c:pt>
                <c:pt idx="621">
                  <c:v>2.1816155346747186</c:v>
                </c:pt>
                <c:pt idx="622">
                  <c:v>2.0381022238010091</c:v>
                </c:pt>
                <c:pt idx="623">
                  <c:v>1.9372347499110516</c:v>
                </c:pt>
                <c:pt idx="624">
                  <c:v>2.0982369356589747</c:v>
                </c:pt>
                <c:pt idx="625">
                  <c:v>1.9631743729588007</c:v>
                </c:pt>
                <c:pt idx="626">
                  <c:v>1.9280499993930338</c:v>
                </c:pt>
                <c:pt idx="627">
                  <c:v>2.810030476876066</c:v>
                </c:pt>
                <c:pt idx="628">
                  <c:v>11.652936743282753</c:v>
                </c:pt>
                <c:pt idx="629">
                  <c:v>9.8496897452747767</c:v>
                </c:pt>
                <c:pt idx="630">
                  <c:v>8.1589421365255372</c:v>
                </c:pt>
                <c:pt idx="631">
                  <c:v>6.559749034020065</c:v>
                </c:pt>
                <c:pt idx="632">
                  <c:v>5.2299899102846528</c:v>
                </c:pt>
                <c:pt idx="633">
                  <c:v>4.1774321182794996</c:v>
                </c:pt>
                <c:pt idx="634">
                  <c:v>3.1851562787302372</c:v>
                </c:pt>
                <c:pt idx="635">
                  <c:v>2.8292710222282942</c:v>
                </c:pt>
                <c:pt idx="636">
                  <c:v>2.6603170606033504</c:v>
                </c:pt>
                <c:pt idx="637">
                  <c:v>2.5365719855249926</c:v>
                </c:pt>
                <c:pt idx="638">
                  <c:v>2.4070002937427271</c:v>
                </c:pt>
                <c:pt idx="639">
                  <c:v>2.2811097735855217</c:v>
                </c:pt>
                <c:pt idx="640">
                  <c:v>2.1704063857839246</c:v>
                </c:pt>
                <c:pt idx="641">
                  <c:v>2.0616406331369941</c:v>
                </c:pt>
                <c:pt idx="642">
                  <c:v>2.3497070922713643</c:v>
                </c:pt>
                <c:pt idx="643">
                  <c:v>2.427132755254366</c:v>
                </c:pt>
                <c:pt idx="644">
                  <c:v>2.3004254458200211</c:v>
                </c:pt>
                <c:pt idx="645">
                  <c:v>2.1818947145301175</c:v>
                </c:pt>
                <c:pt idx="646">
                  <c:v>2.0688837803459328</c:v>
                </c:pt>
                <c:pt idx="647">
                  <c:v>1.9668684362729079</c:v>
                </c:pt>
                <c:pt idx="648">
                  <c:v>1.8701850025938482</c:v>
                </c:pt>
                <c:pt idx="649">
                  <c:v>1.782647127682885</c:v>
                </c:pt>
                <c:pt idx="650">
                  <c:v>1.7125460544249651</c:v>
                </c:pt>
                <c:pt idx="651">
                  <c:v>1.6457978423500255</c:v>
                </c:pt>
                <c:pt idx="652">
                  <c:v>1.9070781873811993</c:v>
                </c:pt>
                <c:pt idx="653">
                  <c:v>2.0568923884121784</c:v>
                </c:pt>
                <c:pt idx="654">
                  <c:v>1.965370302297003</c:v>
                </c:pt>
                <c:pt idx="655">
                  <c:v>1.8764825851322335</c:v>
                </c:pt>
                <c:pt idx="656">
                  <c:v>1.7992964246684902</c:v>
                </c:pt>
                <c:pt idx="657">
                  <c:v>1.7337874139050307</c:v>
                </c:pt>
                <c:pt idx="658">
                  <c:v>1.68421562396817</c:v>
                </c:pt>
                <c:pt idx="659">
                  <c:v>1.9987088565083777</c:v>
                </c:pt>
                <c:pt idx="660">
                  <c:v>1.908955332768512</c:v>
                </c:pt>
                <c:pt idx="661">
                  <c:v>1.8355985962496959</c:v>
                </c:pt>
                <c:pt idx="662">
                  <c:v>1.7655573803269533</c:v>
                </c:pt>
                <c:pt idx="663">
                  <c:v>1.7029579334204135</c:v>
                </c:pt>
                <c:pt idx="664">
                  <c:v>1.6439559390292802</c:v>
                </c:pt>
                <c:pt idx="665">
                  <c:v>1.5838869766984971</c:v>
                </c:pt>
                <c:pt idx="666">
                  <c:v>1.5289995361648407</c:v>
                </c:pt>
                <c:pt idx="667">
                  <c:v>1.5357038405284882</c:v>
                </c:pt>
                <c:pt idx="668">
                  <c:v>1.5429036809484027</c:v>
                </c:pt>
                <c:pt idx="669">
                  <c:v>1.4974255026463408</c:v>
                </c:pt>
                <c:pt idx="670">
                  <c:v>1.453991169810475</c:v>
                </c:pt>
                <c:pt idx="671">
                  <c:v>1.4140302062853221</c:v>
                </c:pt>
                <c:pt idx="672">
                  <c:v>1.3636842763059773</c:v>
                </c:pt>
                <c:pt idx="673">
                  <c:v>1.4233855490357237</c:v>
                </c:pt>
                <c:pt idx="674">
                  <c:v>1.6245221950477791</c:v>
                </c:pt>
                <c:pt idx="675">
                  <c:v>1.5781596464735226</c:v>
                </c:pt>
                <c:pt idx="676">
                  <c:v>1.5313624631727063</c:v>
                </c:pt>
                <c:pt idx="677">
                  <c:v>1.4880935241847135</c:v>
                </c:pt>
                <c:pt idx="678">
                  <c:v>1.4458866660626262</c:v>
                </c:pt>
                <c:pt idx="679">
                  <c:v>1.9285250136626255</c:v>
                </c:pt>
                <c:pt idx="680">
                  <c:v>1.866157209233807</c:v>
                </c:pt>
                <c:pt idx="681">
                  <c:v>1.7976488940770823</c:v>
                </c:pt>
                <c:pt idx="682">
                  <c:v>1.7334963694641057</c:v>
                </c:pt>
                <c:pt idx="683">
                  <c:v>1.6789779454360532</c:v>
                </c:pt>
                <c:pt idx="684">
                  <c:v>1.6325237578507297</c:v>
                </c:pt>
                <c:pt idx="685">
                  <c:v>1.5919980427474609</c:v>
                </c:pt>
                <c:pt idx="686">
                  <c:v>1.5569344740950859</c:v>
                </c:pt>
                <c:pt idx="687">
                  <c:v>2.2428794066589139</c:v>
                </c:pt>
                <c:pt idx="688">
                  <c:v>2.1749319345322471</c:v>
                </c:pt>
                <c:pt idx="689">
                  <c:v>2.0965912695659474</c:v>
                </c:pt>
                <c:pt idx="690">
                  <c:v>2.0245476358364556</c:v>
                </c:pt>
                <c:pt idx="691">
                  <c:v>1.9736083020119342</c:v>
                </c:pt>
                <c:pt idx="692">
                  <c:v>1.9265892911253619</c:v>
                </c:pt>
                <c:pt idx="693">
                  <c:v>1.8720765878782597</c:v>
                </c:pt>
                <c:pt idx="694">
                  <c:v>1.8166958055307574</c:v>
                </c:pt>
                <c:pt idx="695">
                  <c:v>1.7742208026689914</c:v>
                </c:pt>
                <c:pt idx="696">
                  <c:v>1.7328891425384569</c:v>
                </c:pt>
                <c:pt idx="697">
                  <c:v>1.6922275548619381</c:v>
                </c:pt>
                <c:pt idx="698">
                  <c:v>1.6420166552720197</c:v>
                </c:pt>
                <c:pt idx="699">
                  <c:v>1.611710093447057</c:v>
                </c:pt>
                <c:pt idx="700">
                  <c:v>1.5894043943527139</c:v>
                </c:pt>
                <c:pt idx="701">
                  <c:v>1.811820763391615</c:v>
                </c:pt>
                <c:pt idx="702">
                  <c:v>1.7748331511073649</c:v>
                </c:pt>
                <c:pt idx="703">
                  <c:v>1.7231653283911625</c:v>
                </c:pt>
                <c:pt idx="704">
                  <c:v>1.6761222362573163</c:v>
                </c:pt>
                <c:pt idx="705">
                  <c:v>1.6285157678963476</c:v>
                </c:pt>
                <c:pt idx="706">
                  <c:v>1.5862004571775734</c:v>
                </c:pt>
                <c:pt idx="707">
                  <c:v>1.5545151177107694</c:v>
                </c:pt>
                <c:pt idx="708">
                  <c:v>1.5272878179367873</c:v>
                </c:pt>
                <c:pt idx="709">
                  <c:v>1.5302480941132954</c:v>
                </c:pt>
                <c:pt idx="710">
                  <c:v>1.4996647391111577</c:v>
                </c:pt>
                <c:pt idx="711">
                  <c:v>1.470567269946562</c:v>
                </c:pt>
                <c:pt idx="712">
                  <c:v>1.4430787793101008</c:v>
                </c:pt>
                <c:pt idx="713">
                  <c:v>1.4404535106363971</c:v>
                </c:pt>
                <c:pt idx="714">
                  <c:v>1.4189861171307636</c:v>
                </c:pt>
                <c:pt idx="715">
                  <c:v>1.397912318161832</c:v>
                </c:pt>
                <c:pt idx="716">
                  <c:v>1.3803153877391667</c:v>
                </c:pt>
                <c:pt idx="717">
                  <c:v>1.3580988130903449</c:v>
                </c:pt>
                <c:pt idx="718">
                  <c:v>1.3377151786722823</c:v>
                </c:pt>
                <c:pt idx="719">
                  <c:v>1.3216423621894653</c:v>
                </c:pt>
                <c:pt idx="720">
                  <c:v>1.3128553690532507</c:v>
                </c:pt>
                <c:pt idx="721">
                  <c:v>1.3031983582646429</c:v>
                </c:pt>
                <c:pt idx="722">
                  <c:v>1.2940617524314613</c:v>
                </c:pt>
                <c:pt idx="723">
                  <c:v>1.2797651936246308</c:v>
                </c:pt>
                <c:pt idx="724">
                  <c:v>1.2683079331789755</c:v>
                </c:pt>
                <c:pt idx="725">
                  <c:v>1.2578852415883446</c:v>
                </c:pt>
                <c:pt idx="726">
                  <c:v>1.2440965294052861</c:v>
                </c:pt>
                <c:pt idx="727">
                  <c:v>1.2396411320060348</c:v>
                </c:pt>
                <c:pt idx="728">
                  <c:v>1.2353938029631375</c:v>
                </c:pt>
                <c:pt idx="729">
                  <c:v>1.228582085319023</c:v>
                </c:pt>
                <c:pt idx="730">
                  <c:v>1.226856596268207</c:v>
                </c:pt>
                <c:pt idx="731">
                  <c:v>1.2208126214973993</c:v>
                </c:pt>
                <c:pt idx="732">
                  <c:v>1.2121504449675478</c:v>
                </c:pt>
                <c:pt idx="733">
                  <c:v>1.2021106851092775</c:v>
                </c:pt>
                <c:pt idx="734">
                  <c:v>1.1954395372757303</c:v>
                </c:pt>
                <c:pt idx="735">
                  <c:v>1.1898791593097977</c:v>
                </c:pt>
                <c:pt idx="736">
                  <c:v>1.1882210195537171</c:v>
                </c:pt>
                <c:pt idx="737">
                  <c:v>1.1819737443403018</c:v>
                </c:pt>
                <c:pt idx="738">
                  <c:v>1.1829544380915862</c:v>
                </c:pt>
                <c:pt idx="739">
                  <c:v>1.1765443653847094</c:v>
                </c:pt>
                <c:pt idx="740">
                  <c:v>1.174641729741021</c:v>
                </c:pt>
                <c:pt idx="741">
                  <c:v>1.1696522682440584</c:v>
                </c:pt>
                <c:pt idx="742">
                  <c:v>1.1744434987721013</c:v>
                </c:pt>
                <c:pt idx="743">
                  <c:v>1.1737930756084769</c:v>
                </c:pt>
                <c:pt idx="744">
                  <c:v>1.168557952320493</c:v>
                </c:pt>
                <c:pt idx="745">
                  <c:v>1.1601108295774134</c:v>
                </c:pt>
                <c:pt idx="746">
                  <c:v>1.1560564877836688</c:v>
                </c:pt>
                <c:pt idx="747">
                  <c:v>1.155773585730218</c:v>
                </c:pt>
                <c:pt idx="748">
                  <c:v>1.1522406241619396</c:v>
                </c:pt>
                <c:pt idx="749">
                  <c:v>1.1615542761162925</c:v>
                </c:pt>
                <c:pt idx="750">
                  <c:v>1.169370082176588</c:v>
                </c:pt>
                <c:pt idx="751">
                  <c:v>1.1578000923022824</c:v>
                </c:pt>
                <c:pt idx="752">
                  <c:v>1.1467514698206356</c:v>
                </c:pt>
                <c:pt idx="753">
                  <c:v>1.1426002896917806</c:v>
                </c:pt>
                <c:pt idx="754">
                  <c:v>1.1425824193731944</c:v>
                </c:pt>
                <c:pt idx="755">
                  <c:v>1.1388273951104226</c:v>
                </c:pt>
                <c:pt idx="756">
                  <c:v>1.138745220489519</c:v>
                </c:pt>
                <c:pt idx="757">
                  <c:v>1.1386628401914722</c:v>
                </c:pt>
                <c:pt idx="758">
                  <c:v>1.1385865899996497</c:v>
                </c:pt>
                <c:pt idx="759">
                  <c:v>1.1385073745826122</c:v>
                </c:pt>
                <c:pt idx="760">
                  <c:v>1.1384327607062359</c:v>
                </c:pt>
                <c:pt idx="761">
                  <c:v>1.1383562311620721</c:v>
                </c:pt>
                <c:pt idx="762">
                  <c:v>1.1382848768723808</c:v>
                </c:pt>
                <c:pt idx="763">
                  <c:v>1.1382152580483664</c:v>
                </c:pt>
                <c:pt idx="764">
                  <c:v>1.1413545849449056</c:v>
                </c:pt>
                <c:pt idx="765">
                  <c:v>1.138073055914387</c:v>
                </c:pt>
                <c:pt idx="766">
                  <c:v>1.1447876524710585</c:v>
                </c:pt>
                <c:pt idx="767">
                  <c:v>1.9230811207211196</c:v>
                </c:pt>
                <c:pt idx="768">
                  <c:v>1.8733556457989768</c:v>
                </c:pt>
                <c:pt idx="769">
                  <c:v>1.8220412709805687</c:v>
                </c:pt>
                <c:pt idx="770">
                  <c:v>1.7740615913003139</c:v>
                </c:pt>
                <c:pt idx="771">
                  <c:v>1.7264960850347406</c:v>
                </c:pt>
                <c:pt idx="772">
                  <c:v>1.6825288345077418</c:v>
                </c:pt>
                <c:pt idx="773">
                  <c:v>1.6392078402079557</c:v>
                </c:pt>
                <c:pt idx="774">
                  <c:v>1.605230193139739</c:v>
                </c:pt>
                <c:pt idx="775">
                  <c:v>1.5625967808545471</c:v>
                </c:pt>
                <c:pt idx="776">
                  <c:v>1.5281241439007387</c:v>
                </c:pt>
                <c:pt idx="777">
                  <c:v>1.4946508337864286</c:v>
                </c:pt>
                <c:pt idx="778">
                  <c:v>1.4653713123269647</c:v>
                </c:pt>
                <c:pt idx="779">
                  <c:v>1.4382259181329233</c:v>
                </c:pt>
                <c:pt idx="780">
                  <c:v>1.4129634564965914</c:v>
                </c:pt>
                <c:pt idx="781">
                  <c:v>1.3874597468733854</c:v>
                </c:pt>
                <c:pt idx="782">
                  <c:v>1.3904782904816533</c:v>
                </c:pt>
                <c:pt idx="783">
                  <c:v>1.7829289191863826</c:v>
                </c:pt>
                <c:pt idx="784">
                  <c:v>1.7401391932454544</c:v>
                </c:pt>
                <c:pt idx="785">
                  <c:v>1.7128329392594794</c:v>
                </c:pt>
                <c:pt idx="786">
                  <c:v>1.6641514181795412</c:v>
                </c:pt>
                <c:pt idx="787">
                  <c:v>1.6207129122033059</c:v>
                </c:pt>
                <c:pt idx="788">
                  <c:v>1.5800747489955018</c:v>
                </c:pt>
                <c:pt idx="789">
                  <c:v>1.5702902904050839</c:v>
                </c:pt>
                <c:pt idx="790">
                  <c:v>1.625333601723618</c:v>
                </c:pt>
                <c:pt idx="791">
                  <c:v>1.6649514202191587</c:v>
                </c:pt>
                <c:pt idx="792">
                  <c:v>1.61603103863396</c:v>
                </c:pt>
                <c:pt idx="793">
                  <c:v>1.572358674458852</c:v>
                </c:pt>
                <c:pt idx="794">
                  <c:v>1.8792198706914032</c:v>
                </c:pt>
                <c:pt idx="795">
                  <c:v>2.4970359781775722</c:v>
                </c:pt>
                <c:pt idx="796">
                  <c:v>2.4186340698792086</c:v>
                </c:pt>
                <c:pt idx="797">
                  <c:v>2.3195230061281915</c:v>
                </c:pt>
                <c:pt idx="798">
                  <c:v>2.4002401490224097</c:v>
                </c:pt>
                <c:pt idx="799">
                  <c:v>2.3409085311695188</c:v>
                </c:pt>
                <c:pt idx="800">
                  <c:v>2.2456891454453638</c:v>
                </c:pt>
                <c:pt idx="801">
                  <c:v>2.159459391626747</c:v>
                </c:pt>
                <c:pt idx="802">
                  <c:v>2.07527568834848</c:v>
                </c:pt>
                <c:pt idx="803">
                  <c:v>1.9973942204051762</c:v>
                </c:pt>
                <c:pt idx="804">
                  <c:v>1.9309808219928404</c:v>
                </c:pt>
                <c:pt idx="805">
                  <c:v>1.8630599532418968</c:v>
                </c:pt>
                <c:pt idx="806">
                  <c:v>2.062447513331795</c:v>
                </c:pt>
                <c:pt idx="807">
                  <c:v>2.0818242598889007</c:v>
                </c:pt>
                <c:pt idx="808">
                  <c:v>2.0021424140183637</c:v>
                </c:pt>
                <c:pt idx="809">
                  <c:v>1.9268977640625307</c:v>
                </c:pt>
                <c:pt idx="810">
                  <c:v>1.8617980600219708</c:v>
                </c:pt>
                <c:pt idx="811">
                  <c:v>1.8249889966235082</c:v>
                </c:pt>
                <c:pt idx="812">
                  <c:v>1.9885563842137068</c:v>
                </c:pt>
                <c:pt idx="813">
                  <c:v>1.9852779391986135</c:v>
                </c:pt>
                <c:pt idx="814">
                  <c:v>1.914050571978654</c:v>
                </c:pt>
                <c:pt idx="815">
                  <c:v>1.8467916072471766</c:v>
                </c:pt>
                <c:pt idx="816">
                  <c:v>1.7834668151567308</c:v>
                </c:pt>
                <c:pt idx="817">
                  <c:v>1.7258030780955229</c:v>
                </c:pt>
                <c:pt idx="818">
                  <c:v>1.7081277718027263</c:v>
                </c:pt>
                <c:pt idx="819">
                  <c:v>1.874236179054015</c:v>
                </c:pt>
                <c:pt idx="820">
                  <c:v>2.3380099026737851</c:v>
                </c:pt>
                <c:pt idx="821">
                  <c:v>2.2366127878453606</c:v>
                </c:pt>
                <c:pt idx="822">
                  <c:v>2.1372019392551813</c:v>
                </c:pt>
                <c:pt idx="823">
                  <c:v>2.4755123072349594</c:v>
                </c:pt>
                <c:pt idx="824">
                  <c:v>2.3751657999032458</c:v>
                </c:pt>
                <c:pt idx="825">
                  <c:v>2.2951144646057298</c:v>
                </c:pt>
                <c:pt idx="826">
                  <c:v>2.2017320164440974</c:v>
                </c:pt>
                <c:pt idx="827">
                  <c:v>2.1098827005894152</c:v>
                </c:pt>
                <c:pt idx="828">
                  <c:v>2.018261616857326</c:v>
                </c:pt>
                <c:pt idx="829">
                  <c:v>2.1064129522579211</c:v>
                </c:pt>
                <c:pt idx="830">
                  <c:v>2.1831564756181518</c:v>
                </c:pt>
                <c:pt idx="831">
                  <c:v>2.5633517726652726</c:v>
                </c:pt>
                <c:pt idx="832">
                  <c:v>2.6676096459868059</c:v>
                </c:pt>
                <c:pt idx="833">
                  <c:v>2.68954874521084</c:v>
                </c:pt>
                <c:pt idx="834">
                  <c:v>3.3395920219489339</c:v>
                </c:pt>
                <c:pt idx="835">
                  <c:v>2.8701571117334894</c:v>
                </c:pt>
                <c:pt idx="836">
                  <c:v>2.7404957766587863</c:v>
                </c:pt>
                <c:pt idx="837">
                  <c:v>2.6603205301278017</c:v>
                </c:pt>
                <c:pt idx="838">
                  <c:v>2.599009184875178</c:v>
                </c:pt>
                <c:pt idx="839">
                  <c:v>2.5314001843775591</c:v>
                </c:pt>
                <c:pt idx="840">
                  <c:v>2.504915330839367</c:v>
                </c:pt>
                <c:pt idx="841">
                  <c:v>2.4173589561103208</c:v>
                </c:pt>
                <c:pt idx="842">
                  <c:v>2.4824567894537495</c:v>
                </c:pt>
                <c:pt idx="843">
                  <c:v>2.5102673215710953</c:v>
                </c:pt>
                <c:pt idx="844">
                  <c:v>2.4700990099451787</c:v>
                </c:pt>
                <c:pt idx="845">
                  <c:v>2.3885929593070934</c:v>
                </c:pt>
                <c:pt idx="846">
                  <c:v>2.4781239199897502</c:v>
                </c:pt>
                <c:pt idx="847">
                  <c:v>2.408315726206387</c:v>
                </c:pt>
                <c:pt idx="848">
                  <c:v>2.2919288454309275</c:v>
                </c:pt>
                <c:pt idx="849">
                  <c:v>2.2143104371904974</c:v>
                </c:pt>
                <c:pt idx="850">
                  <c:v>2.1433570063224789</c:v>
                </c:pt>
                <c:pt idx="851">
                  <c:v>2.0489774243953889</c:v>
                </c:pt>
                <c:pt idx="852">
                  <c:v>2.2671300768875762</c:v>
                </c:pt>
                <c:pt idx="853">
                  <c:v>2.591206324867092</c:v>
                </c:pt>
                <c:pt idx="854">
                  <c:v>2.6168626137082533</c:v>
                </c:pt>
                <c:pt idx="855">
                  <c:v>2.4842404404895033</c:v>
                </c:pt>
                <c:pt idx="856">
                  <c:v>2.5087532699367312</c:v>
                </c:pt>
                <c:pt idx="857">
                  <c:v>2.3747980031712581</c:v>
                </c:pt>
                <c:pt idx="858">
                  <c:v>2.2480134663965416</c:v>
                </c:pt>
                <c:pt idx="859">
                  <c:v>2.2356321395708916</c:v>
                </c:pt>
                <c:pt idx="860">
                  <c:v>2.1738665749902042</c:v>
                </c:pt>
                <c:pt idx="861">
                  <c:v>2.0681752340059796</c:v>
                </c:pt>
                <c:pt idx="862">
                  <c:v>1.9632639062036654</c:v>
                </c:pt>
                <c:pt idx="863">
                  <c:v>1.8587454085119837</c:v>
                </c:pt>
                <c:pt idx="864">
                  <c:v>1.7501979019525129</c:v>
                </c:pt>
                <c:pt idx="865">
                  <c:v>1.9861192305674065</c:v>
                </c:pt>
                <c:pt idx="866">
                  <c:v>1.8727092528151377</c:v>
                </c:pt>
                <c:pt idx="867">
                  <c:v>1.8192132765721278</c:v>
                </c:pt>
                <c:pt idx="868">
                  <c:v>1.9465822135914834</c:v>
                </c:pt>
                <c:pt idx="869">
                  <c:v>1.8290705451826461</c:v>
                </c:pt>
                <c:pt idx="870">
                  <c:v>1.7329822546711489</c:v>
                </c:pt>
                <c:pt idx="871">
                  <c:v>1.6304129477603415</c:v>
                </c:pt>
                <c:pt idx="872">
                  <c:v>1.6435448031672784</c:v>
                </c:pt>
                <c:pt idx="873">
                  <c:v>1.5519434720896579</c:v>
                </c:pt>
                <c:pt idx="874">
                  <c:v>1.4604317781218938</c:v>
                </c:pt>
                <c:pt idx="875">
                  <c:v>1.4550973899265012</c:v>
                </c:pt>
                <c:pt idx="876">
                  <c:v>1.3748282265289535</c:v>
                </c:pt>
                <c:pt idx="877">
                  <c:v>1.3982113603516499</c:v>
                </c:pt>
                <c:pt idx="878">
                  <c:v>1.3897345109217634</c:v>
                </c:pt>
                <c:pt idx="879">
                  <c:v>1.533358177123421</c:v>
                </c:pt>
                <c:pt idx="880">
                  <c:v>1.4455574590002698</c:v>
                </c:pt>
                <c:pt idx="881">
                  <c:v>1.5502573450286046</c:v>
                </c:pt>
                <c:pt idx="882">
                  <c:v>1.8211091927318133</c:v>
                </c:pt>
                <c:pt idx="883">
                  <c:v>1.7612533527258958</c:v>
                </c:pt>
                <c:pt idx="884">
                  <c:v>1.8159684846710715</c:v>
                </c:pt>
                <c:pt idx="885">
                  <c:v>1.7388559835192057</c:v>
                </c:pt>
                <c:pt idx="886">
                  <c:v>1.6639415060535789</c:v>
                </c:pt>
                <c:pt idx="887">
                  <c:v>1.659770528304882</c:v>
                </c:pt>
                <c:pt idx="888">
                  <c:v>1.5589160622880387</c:v>
                </c:pt>
                <c:pt idx="889">
                  <c:v>1.600758686536611</c:v>
                </c:pt>
                <c:pt idx="890">
                  <c:v>1.9673353148166544</c:v>
                </c:pt>
                <c:pt idx="891">
                  <c:v>1.8875087575396692</c:v>
                </c:pt>
                <c:pt idx="892">
                  <c:v>1.8172334724154187</c:v>
                </c:pt>
                <c:pt idx="893">
                  <c:v>1.8078349650083805</c:v>
                </c:pt>
                <c:pt idx="894">
                  <c:v>1.7274251647152123</c:v>
                </c:pt>
                <c:pt idx="895">
                  <c:v>1.6277944269390758</c:v>
                </c:pt>
                <c:pt idx="896">
                  <c:v>1.5353121612375733</c:v>
                </c:pt>
                <c:pt idx="897">
                  <c:v>1.5973813251944053</c:v>
                </c:pt>
                <c:pt idx="898">
                  <c:v>1.8324189071167609</c:v>
                </c:pt>
                <c:pt idx="899">
                  <c:v>1.6994192004564153</c:v>
                </c:pt>
                <c:pt idx="900">
                  <c:v>3.4176953895745781</c:v>
                </c:pt>
                <c:pt idx="901">
                  <c:v>2.8346084187883811</c:v>
                </c:pt>
                <c:pt idx="902">
                  <c:v>2.7313869627113725</c:v>
                </c:pt>
                <c:pt idx="903">
                  <c:v>5.0266018411528401</c:v>
                </c:pt>
                <c:pt idx="904">
                  <c:v>3.8553884421631883</c:v>
                </c:pt>
                <c:pt idx="905">
                  <c:v>2.9181895963213309</c:v>
                </c:pt>
                <c:pt idx="906">
                  <c:v>2.795879054126468</c:v>
                </c:pt>
                <c:pt idx="907">
                  <c:v>2.6212381692428401</c:v>
                </c:pt>
                <c:pt idx="908">
                  <c:v>2.4342281737383122</c:v>
                </c:pt>
                <c:pt idx="909">
                  <c:v>2.2721667031733439</c:v>
                </c:pt>
                <c:pt idx="910">
                  <c:v>2.1490877647257225</c:v>
                </c:pt>
                <c:pt idx="911">
                  <c:v>1.9980986363350635</c:v>
                </c:pt>
                <c:pt idx="912">
                  <c:v>2.2372777885870425</c:v>
                </c:pt>
                <c:pt idx="913">
                  <c:v>2.1107742387179211</c:v>
                </c:pt>
                <c:pt idx="914">
                  <c:v>2.2728398544365991</c:v>
                </c:pt>
                <c:pt idx="915">
                  <c:v>2.1259327442032676</c:v>
                </c:pt>
                <c:pt idx="916">
                  <c:v>2.0085457748480016</c:v>
                </c:pt>
                <c:pt idx="917">
                  <c:v>2.6598940402473916</c:v>
                </c:pt>
                <c:pt idx="918">
                  <c:v>3.5998338771345022</c:v>
                </c:pt>
                <c:pt idx="919">
                  <c:v>3.4640567049623052</c:v>
                </c:pt>
                <c:pt idx="920">
                  <c:v>4.5387526077625306</c:v>
                </c:pt>
                <c:pt idx="921">
                  <c:v>3.3529457327597458</c:v>
                </c:pt>
                <c:pt idx="922">
                  <c:v>2.8341987035330982</c:v>
                </c:pt>
                <c:pt idx="923">
                  <c:v>4.0354066401937638</c:v>
                </c:pt>
                <c:pt idx="924">
                  <c:v>3.3214837953823735</c:v>
                </c:pt>
                <c:pt idx="925">
                  <c:v>3.2397624601065163</c:v>
                </c:pt>
                <c:pt idx="926">
                  <c:v>2.849912722418475</c:v>
                </c:pt>
                <c:pt idx="927">
                  <c:v>2.6460091707213684</c:v>
                </c:pt>
                <c:pt idx="928">
                  <c:v>2.4441708610506483</c:v>
                </c:pt>
                <c:pt idx="929">
                  <c:v>2.3199025804744897</c:v>
                </c:pt>
                <c:pt idx="930">
                  <c:v>2.1545794240623222</c:v>
                </c:pt>
                <c:pt idx="931">
                  <c:v>4.1536161485008627</c:v>
                </c:pt>
                <c:pt idx="932">
                  <c:v>4.6347310463153111</c:v>
                </c:pt>
                <c:pt idx="933">
                  <c:v>4.095132614930268</c:v>
                </c:pt>
                <c:pt idx="934">
                  <c:v>3.2696818864725792</c:v>
                </c:pt>
                <c:pt idx="935">
                  <c:v>2.8323014731205856</c:v>
                </c:pt>
                <c:pt idx="936">
                  <c:v>2.6736299417664631</c:v>
                </c:pt>
                <c:pt idx="937">
                  <c:v>2.4867528283719889</c:v>
                </c:pt>
                <c:pt idx="938">
                  <c:v>2.3935950123696195</c:v>
                </c:pt>
                <c:pt idx="939">
                  <c:v>2.8536311035254691</c:v>
                </c:pt>
                <c:pt idx="940">
                  <c:v>2.8867831399547574</c:v>
                </c:pt>
                <c:pt idx="941">
                  <c:v>2.7093193130301954</c:v>
                </c:pt>
                <c:pt idx="942">
                  <c:v>2.5042730728150184</c:v>
                </c:pt>
                <c:pt idx="943">
                  <c:v>2.3085521228685746</c:v>
                </c:pt>
                <c:pt idx="944">
                  <c:v>2.1723159205678608</c:v>
                </c:pt>
                <c:pt idx="945">
                  <c:v>2.0059612660661785</c:v>
                </c:pt>
                <c:pt idx="946">
                  <c:v>1.8637449275359996</c:v>
                </c:pt>
                <c:pt idx="947">
                  <c:v>1.7475423625683333</c:v>
                </c:pt>
                <c:pt idx="948">
                  <c:v>2.039011594552453</c:v>
                </c:pt>
                <c:pt idx="949">
                  <c:v>1.9147836332375032</c:v>
                </c:pt>
                <c:pt idx="950">
                  <c:v>1.792901463742103</c:v>
                </c:pt>
                <c:pt idx="951">
                  <c:v>1.6741017174500525</c:v>
                </c:pt>
                <c:pt idx="952">
                  <c:v>1.5579980517494039</c:v>
                </c:pt>
                <c:pt idx="953">
                  <c:v>1.7485799474037067</c:v>
                </c:pt>
                <c:pt idx="954">
                  <c:v>1.6355372075764893</c:v>
                </c:pt>
                <c:pt idx="955">
                  <c:v>1.6100692995834791</c:v>
                </c:pt>
                <c:pt idx="956">
                  <c:v>2.0356254232112776</c:v>
                </c:pt>
                <c:pt idx="957">
                  <c:v>1.9719637298391153</c:v>
                </c:pt>
                <c:pt idx="958">
                  <c:v>1.813054343444459</c:v>
                </c:pt>
                <c:pt idx="959">
                  <c:v>2.5764221834987238</c:v>
                </c:pt>
                <c:pt idx="960">
                  <c:v>2.7002842622851633</c:v>
                </c:pt>
                <c:pt idx="961">
                  <c:v>2.5541553190690074</c:v>
                </c:pt>
                <c:pt idx="962">
                  <c:v>2.3597387667570193</c:v>
                </c:pt>
                <c:pt idx="963">
                  <c:v>2.1753846326579453</c:v>
                </c:pt>
                <c:pt idx="964">
                  <c:v>2.0904543545578402</c:v>
                </c:pt>
                <c:pt idx="965">
                  <c:v>1.9742757229210453</c:v>
                </c:pt>
                <c:pt idx="966">
                  <c:v>1.86221208967503</c:v>
                </c:pt>
                <c:pt idx="967">
                  <c:v>1.7136582838786929</c:v>
                </c:pt>
                <c:pt idx="968">
                  <c:v>1.5756175311449694</c:v>
                </c:pt>
                <c:pt idx="969">
                  <c:v>1.44780438835812</c:v>
                </c:pt>
                <c:pt idx="970">
                  <c:v>1.3422466632286187</c:v>
                </c:pt>
                <c:pt idx="971">
                  <c:v>1.250125092539452</c:v>
                </c:pt>
                <c:pt idx="972">
                  <c:v>1.319146807527886</c:v>
                </c:pt>
                <c:pt idx="973">
                  <c:v>1.3330657133264807</c:v>
                </c:pt>
                <c:pt idx="974">
                  <c:v>1.3586004777164988</c:v>
                </c:pt>
                <c:pt idx="975">
                  <c:v>1.5638986407869968</c:v>
                </c:pt>
                <c:pt idx="976">
                  <c:v>1.4891043667045794</c:v>
                </c:pt>
                <c:pt idx="977">
                  <c:v>1.4154418701652223</c:v>
                </c:pt>
                <c:pt idx="978">
                  <c:v>1.3743934165166012</c:v>
                </c:pt>
                <c:pt idx="979">
                  <c:v>1.3597196862701664</c:v>
                </c:pt>
                <c:pt idx="980">
                  <c:v>1.2806393143028023</c:v>
                </c:pt>
                <c:pt idx="981">
                  <c:v>1.2085035816609677</c:v>
                </c:pt>
                <c:pt idx="982">
                  <c:v>1.139692261911196</c:v>
                </c:pt>
                <c:pt idx="983">
                  <c:v>1.1228389978991542</c:v>
                </c:pt>
                <c:pt idx="984">
                  <c:v>1.2543593932437265</c:v>
                </c:pt>
                <c:pt idx="985">
                  <c:v>1.2080802111065936</c:v>
                </c:pt>
                <c:pt idx="986">
                  <c:v>1.1338017502667539</c:v>
                </c:pt>
                <c:pt idx="987">
                  <c:v>1.1224471028624892</c:v>
                </c:pt>
                <c:pt idx="988">
                  <c:v>1.1222363234878705</c:v>
                </c:pt>
                <c:pt idx="989">
                  <c:v>1.1219936980711596</c:v>
                </c:pt>
                <c:pt idx="990">
                  <c:v>1.121914910121965</c:v>
                </c:pt>
                <c:pt idx="991">
                  <c:v>1.295130436300302</c:v>
                </c:pt>
                <c:pt idx="992">
                  <c:v>1.8932862213004706</c:v>
                </c:pt>
                <c:pt idx="993">
                  <c:v>1.7882390665907431</c:v>
                </c:pt>
                <c:pt idx="994">
                  <c:v>1.7700408334614364</c:v>
                </c:pt>
                <c:pt idx="995">
                  <c:v>1.7959895335817162</c:v>
                </c:pt>
                <c:pt idx="996">
                  <c:v>2.3533491834569231</c:v>
                </c:pt>
                <c:pt idx="997">
                  <c:v>2.2198426203548287</c:v>
                </c:pt>
                <c:pt idx="998">
                  <c:v>2.1148391880740971</c:v>
                </c:pt>
                <c:pt idx="999">
                  <c:v>1.9853046807098351</c:v>
                </c:pt>
                <c:pt idx="1000">
                  <c:v>1.8720270845689044</c:v>
                </c:pt>
                <c:pt idx="1001">
                  <c:v>1.8048133283647669</c:v>
                </c:pt>
                <c:pt idx="1002">
                  <c:v>1.708081050213347</c:v>
                </c:pt>
                <c:pt idx="1003">
                  <c:v>4.0272912630818363</c:v>
                </c:pt>
                <c:pt idx="1004">
                  <c:v>2.9873069034492765</c:v>
                </c:pt>
                <c:pt idx="1005">
                  <c:v>2.7979072119113964</c:v>
                </c:pt>
                <c:pt idx="1006">
                  <c:v>2.7657836525584525</c:v>
                </c:pt>
                <c:pt idx="1007">
                  <c:v>2.7379377468016655</c:v>
                </c:pt>
                <c:pt idx="1008">
                  <c:v>2.5780423043184491</c:v>
                </c:pt>
                <c:pt idx="1009">
                  <c:v>2.6014804545254147</c:v>
                </c:pt>
                <c:pt idx="1010">
                  <c:v>2.5693334953001381</c:v>
                </c:pt>
                <c:pt idx="1011">
                  <c:v>2.4219938868547377</c:v>
                </c:pt>
                <c:pt idx="1012">
                  <c:v>2.2973131223546632</c:v>
                </c:pt>
                <c:pt idx="1013">
                  <c:v>2.1770478812652447</c:v>
                </c:pt>
                <c:pt idx="1014">
                  <c:v>2.0639987909788755</c:v>
                </c:pt>
                <c:pt idx="1015">
                  <c:v>1.9611224722679288</c:v>
                </c:pt>
                <c:pt idx="1016">
                  <c:v>1.8645741747160445</c:v>
                </c:pt>
                <c:pt idx="1017">
                  <c:v>1.7796906650040805</c:v>
                </c:pt>
                <c:pt idx="1018">
                  <c:v>1.6915799190693677</c:v>
                </c:pt>
                <c:pt idx="1019">
                  <c:v>1.6147634191570903</c:v>
                </c:pt>
                <c:pt idx="1020">
                  <c:v>2.1909888544545111</c:v>
                </c:pt>
                <c:pt idx="1021">
                  <c:v>2.4928921078292321</c:v>
                </c:pt>
                <c:pt idx="1022">
                  <c:v>2.3801198965719763</c:v>
                </c:pt>
                <c:pt idx="1023">
                  <c:v>2.2589910987185116</c:v>
                </c:pt>
                <c:pt idx="1024">
                  <c:v>2.1480083116994697</c:v>
                </c:pt>
                <c:pt idx="1025">
                  <c:v>2.0384050049570051</c:v>
                </c:pt>
                <c:pt idx="1026">
                  <c:v>2.2630693036207052</c:v>
                </c:pt>
                <c:pt idx="1027">
                  <c:v>2.1580155549660636</c:v>
                </c:pt>
                <c:pt idx="1028">
                  <c:v>2.0532842767701003</c:v>
                </c:pt>
                <c:pt idx="1029">
                  <c:v>1.9575712277277701</c:v>
                </c:pt>
                <c:pt idx="1030">
                  <c:v>1.8790001755133332</c:v>
                </c:pt>
                <c:pt idx="1031">
                  <c:v>1.9267650825136657</c:v>
                </c:pt>
                <c:pt idx="1032">
                  <c:v>1.8477295262999851</c:v>
                </c:pt>
                <c:pt idx="1033">
                  <c:v>1.7724870855588946</c:v>
                </c:pt>
                <c:pt idx="1034">
                  <c:v>1.7054134827983305</c:v>
                </c:pt>
                <c:pt idx="1035">
                  <c:v>1.6519016323023969</c:v>
                </c:pt>
                <c:pt idx="1036">
                  <c:v>1.5949258417433481</c:v>
                </c:pt>
                <c:pt idx="1037">
                  <c:v>1.5420550563584274</c:v>
                </c:pt>
                <c:pt idx="1038">
                  <c:v>1.4921704375136886</c:v>
                </c:pt>
                <c:pt idx="1039">
                  <c:v>1.4485612999513255</c:v>
                </c:pt>
                <c:pt idx="1040">
                  <c:v>1.4461574965689117</c:v>
                </c:pt>
                <c:pt idx="1041">
                  <c:v>1.4070808886351309</c:v>
                </c:pt>
                <c:pt idx="1042">
                  <c:v>1.3742388916907715</c:v>
                </c:pt>
                <c:pt idx="1043">
                  <c:v>1.3367847982753431</c:v>
                </c:pt>
                <c:pt idx="1044">
                  <c:v>1.3042212758193281</c:v>
                </c:pt>
                <c:pt idx="1045">
                  <c:v>1.5864078163272264</c:v>
                </c:pt>
                <c:pt idx="1046">
                  <c:v>1.5758629535134165</c:v>
                </c:pt>
                <c:pt idx="1047">
                  <c:v>1.5557910033728377</c:v>
                </c:pt>
                <c:pt idx="1048">
                  <c:v>1.5178585471549699</c:v>
                </c:pt>
                <c:pt idx="1049">
                  <c:v>1.4995905409218595</c:v>
                </c:pt>
                <c:pt idx="1050">
                  <c:v>1.4586185527036917</c:v>
                </c:pt>
                <c:pt idx="1051">
                  <c:v>1.9680796874029967</c:v>
                </c:pt>
                <c:pt idx="1052">
                  <c:v>1.894980628933304</c:v>
                </c:pt>
                <c:pt idx="1053">
                  <c:v>1.8304839054871711</c:v>
                </c:pt>
                <c:pt idx="1054">
                  <c:v>1.7724449214811056</c:v>
                </c:pt>
                <c:pt idx="1055">
                  <c:v>1.7187853241720075</c:v>
                </c:pt>
                <c:pt idx="1056">
                  <c:v>1.6698687018158354</c:v>
                </c:pt>
                <c:pt idx="1057">
                  <c:v>1.6405798820162567</c:v>
                </c:pt>
                <c:pt idx="1058">
                  <c:v>1.5946052975927416</c:v>
                </c:pt>
                <c:pt idx="1059">
                  <c:v>1.5519440961753359</c:v>
                </c:pt>
                <c:pt idx="1060">
                  <c:v>1.763975319983704</c:v>
                </c:pt>
                <c:pt idx="1061">
                  <c:v>1.7150713982888495</c:v>
                </c:pt>
                <c:pt idx="1062">
                  <c:v>1.6690666156056211</c:v>
                </c:pt>
                <c:pt idx="1063">
                  <c:v>1.6324101624367375</c:v>
                </c:pt>
                <c:pt idx="1064">
                  <c:v>1.5838889993796006</c:v>
                </c:pt>
                <c:pt idx="1065">
                  <c:v>1.5441808110022657</c:v>
                </c:pt>
                <c:pt idx="1066">
                  <c:v>1.508099167934797</c:v>
                </c:pt>
                <c:pt idx="1067">
                  <c:v>1.4695611749760007</c:v>
                </c:pt>
                <c:pt idx="1068">
                  <c:v>1.456745965073541</c:v>
                </c:pt>
                <c:pt idx="1069">
                  <c:v>1.4376209509926818</c:v>
                </c:pt>
                <c:pt idx="1070">
                  <c:v>1.4297285682988936</c:v>
                </c:pt>
                <c:pt idx="1071">
                  <c:v>1.4105244052625225</c:v>
                </c:pt>
                <c:pt idx="1072">
                  <c:v>1.3921614478103441</c:v>
                </c:pt>
                <c:pt idx="1073">
                  <c:v>1.371816430570221</c:v>
                </c:pt>
                <c:pt idx="1074">
                  <c:v>1.3539610789162466</c:v>
                </c:pt>
                <c:pt idx="1075">
                  <c:v>1.340540049596149</c:v>
                </c:pt>
                <c:pt idx="1076">
                  <c:v>1.3218667396245263</c:v>
                </c:pt>
                <c:pt idx="1077">
                  <c:v>1.3029972140033785</c:v>
                </c:pt>
                <c:pt idx="1078">
                  <c:v>1.2928931601819453</c:v>
                </c:pt>
                <c:pt idx="1079">
                  <c:v>1.4164473810476641</c:v>
                </c:pt>
                <c:pt idx="1080">
                  <c:v>1.3892508771429695</c:v>
                </c:pt>
                <c:pt idx="1081">
                  <c:v>1.3614960551450463</c:v>
                </c:pt>
                <c:pt idx="1082">
                  <c:v>1.3395519278145218</c:v>
                </c:pt>
                <c:pt idx="1083">
                  <c:v>1.3227868004316461</c:v>
                </c:pt>
                <c:pt idx="1084">
                  <c:v>1.3078151467278039</c:v>
                </c:pt>
                <c:pt idx="1085">
                  <c:v>1.2898157063382456</c:v>
                </c:pt>
                <c:pt idx="1086">
                  <c:v>1.2914686182773838</c:v>
                </c:pt>
                <c:pt idx="1087">
                  <c:v>1.281499104288907</c:v>
                </c:pt>
                <c:pt idx="1088">
                  <c:v>1.2680542597404754</c:v>
                </c:pt>
                <c:pt idx="1089">
                  <c:v>1.2650762133810991</c:v>
                </c:pt>
                <c:pt idx="1090">
                  <c:v>1.2606811476103803</c:v>
                </c:pt>
                <c:pt idx="1091">
                  <c:v>1.2485692770032097</c:v>
                </c:pt>
                <c:pt idx="1092">
                  <c:v>1.2319432063666709</c:v>
                </c:pt>
                <c:pt idx="1093">
                  <c:v>1.3056821441980291</c:v>
                </c:pt>
                <c:pt idx="1094">
                  <c:v>1.6368110903867663</c:v>
                </c:pt>
                <c:pt idx="1095">
                  <c:v>1.5979848799168925</c:v>
                </c:pt>
                <c:pt idx="1096">
                  <c:v>1.5768018103287229</c:v>
                </c:pt>
                <c:pt idx="1097">
                  <c:v>1.5594132247189052</c:v>
                </c:pt>
                <c:pt idx="1098">
                  <c:v>1.5333754298557651</c:v>
                </c:pt>
                <c:pt idx="1099">
                  <c:v>1.5057770200339808</c:v>
                </c:pt>
                <c:pt idx="1100">
                  <c:v>1.4776652116671423</c:v>
                </c:pt>
                <c:pt idx="1101">
                  <c:v>1.450791707081132</c:v>
                </c:pt>
                <c:pt idx="1102">
                  <c:v>1.4247464126008325</c:v>
                </c:pt>
                <c:pt idx="1103">
                  <c:v>1.4009425649990859</c:v>
                </c:pt>
                <c:pt idx="1104">
                  <c:v>1.3798682816625065</c:v>
                </c:pt>
                <c:pt idx="1105">
                  <c:v>1.3600119759118172</c:v>
                </c:pt>
                <c:pt idx="1106">
                  <c:v>1.3398417626938939</c:v>
                </c:pt>
                <c:pt idx="1107">
                  <c:v>1.3338482120194062</c:v>
                </c:pt>
                <c:pt idx="1108">
                  <c:v>1.3265268770413106</c:v>
                </c:pt>
                <c:pt idx="1109">
                  <c:v>1.3862537439880036</c:v>
                </c:pt>
                <c:pt idx="1110">
                  <c:v>1.362926695461409</c:v>
                </c:pt>
                <c:pt idx="1111">
                  <c:v>1.341543417206325</c:v>
                </c:pt>
                <c:pt idx="1112">
                  <c:v>1.3213852169986271</c:v>
                </c:pt>
                <c:pt idx="1113">
                  <c:v>1.3086326574199703</c:v>
                </c:pt>
                <c:pt idx="1114">
                  <c:v>1.2930253621682823</c:v>
                </c:pt>
                <c:pt idx="1115">
                  <c:v>1.2773384901949481</c:v>
                </c:pt>
                <c:pt idx="1116">
                  <c:v>1.2646730870871847</c:v>
                </c:pt>
                <c:pt idx="1117">
                  <c:v>1.3168281158850645</c:v>
                </c:pt>
                <c:pt idx="1118">
                  <c:v>1.2958942231451038</c:v>
                </c:pt>
                <c:pt idx="1119">
                  <c:v>1.2798171042684372</c:v>
                </c:pt>
                <c:pt idx="1120">
                  <c:v>1.274174923688687</c:v>
                </c:pt>
                <c:pt idx="1121">
                  <c:v>1.2625251625097496</c:v>
                </c:pt>
                <c:pt idx="1122">
                  <c:v>1.2518583946281223</c:v>
                </c:pt>
                <c:pt idx="1123">
                  <c:v>1.2404572890540606</c:v>
                </c:pt>
                <c:pt idx="1124">
                  <c:v>1.2278221192208403</c:v>
                </c:pt>
                <c:pt idx="1125">
                  <c:v>1.2160228317634765</c:v>
                </c:pt>
                <c:pt idx="1126">
                  <c:v>1.2087790304021433</c:v>
                </c:pt>
                <c:pt idx="1127">
                  <c:v>1.203406729453361</c:v>
                </c:pt>
                <c:pt idx="1128">
                  <c:v>1.6874723671954075</c:v>
                </c:pt>
                <c:pt idx="1129">
                  <c:v>1.64727882374005</c:v>
                </c:pt>
                <c:pt idx="1130">
                  <c:v>1.7182703155099097</c:v>
                </c:pt>
                <c:pt idx="1131">
                  <c:v>1.678911262372166</c:v>
                </c:pt>
                <c:pt idx="1132">
                  <c:v>1.6304976318761262</c:v>
                </c:pt>
                <c:pt idx="1133">
                  <c:v>1.6120702211320479</c:v>
                </c:pt>
                <c:pt idx="1134">
                  <c:v>1.58596963342159</c:v>
                </c:pt>
                <c:pt idx="1135">
                  <c:v>1.5506546523729545</c:v>
                </c:pt>
                <c:pt idx="1136">
                  <c:v>1.522728982855452</c:v>
                </c:pt>
                <c:pt idx="1137">
                  <c:v>1.4915366061058701</c:v>
                </c:pt>
                <c:pt idx="1138">
                  <c:v>1.4619935537012987</c:v>
                </c:pt>
                <c:pt idx="1139">
                  <c:v>1.4535354863563534</c:v>
                </c:pt>
                <c:pt idx="1140">
                  <c:v>1.4244545455396902</c:v>
                </c:pt>
                <c:pt idx="1141">
                  <c:v>1.3937875998138876</c:v>
                </c:pt>
                <c:pt idx="1142">
                  <c:v>1.372189807654447</c:v>
                </c:pt>
                <c:pt idx="1143">
                  <c:v>1.3511595986187963</c:v>
                </c:pt>
                <c:pt idx="1144">
                  <c:v>1.3747575246000741</c:v>
                </c:pt>
                <c:pt idx="1145">
                  <c:v>1.3480092315644132</c:v>
                </c:pt>
                <c:pt idx="1146">
                  <c:v>1.3275159072315716</c:v>
                </c:pt>
                <c:pt idx="1147">
                  <c:v>1.3094739446064712</c:v>
                </c:pt>
                <c:pt idx="1148">
                  <c:v>1.2916947090342816</c:v>
                </c:pt>
                <c:pt idx="1149">
                  <c:v>1.2733140191015235</c:v>
                </c:pt>
                <c:pt idx="1150">
                  <c:v>1.2608011841521281</c:v>
                </c:pt>
                <c:pt idx="1151">
                  <c:v>1.2465688898542662</c:v>
                </c:pt>
                <c:pt idx="1152">
                  <c:v>1.2329484406480002</c:v>
                </c:pt>
                <c:pt idx="1153">
                  <c:v>1.281927524069796</c:v>
                </c:pt>
                <c:pt idx="1154">
                  <c:v>1.3669672706943252</c:v>
                </c:pt>
                <c:pt idx="1155">
                  <c:v>1.8706274837251957</c:v>
                </c:pt>
                <c:pt idx="1156">
                  <c:v>1.8203984198286913</c:v>
                </c:pt>
                <c:pt idx="1157">
                  <c:v>1.7639554588782569</c:v>
                </c:pt>
                <c:pt idx="1158">
                  <c:v>1.7078474598805322</c:v>
                </c:pt>
                <c:pt idx="1159">
                  <c:v>1.6589959069748308</c:v>
                </c:pt>
                <c:pt idx="1160">
                  <c:v>1.6653857163765768</c:v>
                </c:pt>
                <c:pt idx="1161">
                  <c:v>1.8836693585083373</c:v>
                </c:pt>
                <c:pt idx="1162">
                  <c:v>2.1366904415419969</c:v>
                </c:pt>
                <c:pt idx="1163">
                  <c:v>2.2650637663954569</c:v>
                </c:pt>
                <c:pt idx="1164">
                  <c:v>2.274459489275924</c:v>
                </c:pt>
                <c:pt idx="1165">
                  <c:v>2.1920114311239649</c:v>
                </c:pt>
                <c:pt idx="1166">
                  <c:v>2.1149930062077082</c:v>
                </c:pt>
                <c:pt idx="1167">
                  <c:v>2.5103759978405975</c:v>
                </c:pt>
                <c:pt idx="1168">
                  <c:v>2.4040066432827576</c:v>
                </c:pt>
                <c:pt idx="1169">
                  <c:v>2.3054484166343032</c:v>
                </c:pt>
                <c:pt idx="1170">
                  <c:v>2.2439534756429369</c:v>
                </c:pt>
                <c:pt idx="1171">
                  <c:v>2.1846091376324619</c:v>
                </c:pt>
                <c:pt idx="1172">
                  <c:v>2.538999411843947</c:v>
                </c:pt>
                <c:pt idx="1173">
                  <c:v>2.5052389195725744</c:v>
                </c:pt>
                <c:pt idx="1174">
                  <c:v>2.4710957197084364</c:v>
                </c:pt>
                <c:pt idx="1175">
                  <c:v>2.377686926041866</c:v>
                </c:pt>
                <c:pt idx="1176">
                  <c:v>2.2926790133639399</c:v>
                </c:pt>
                <c:pt idx="1177">
                  <c:v>2.1978699592546587</c:v>
                </c:pt>
                <c:pt idx="1178">
                  <c:v>2.104183142868794</c:v>
                </c:pt>
                <c:pt idx="1179">
                  <c:v>2.0302985379397702</c:v>
                </c:pt>
                <c:pt idx="1180">
                  <c:v>1.954743893210652</c:v>
                </c:pt>
                <c:pt idx="1181">
                  <c:v>1.895192408042996</c:v>
                </c:pt>
                <c:pt idx="1182">
                  <c:v>1.8864194683219786</c:v>
                </c:pt>
                <c:pt idx="1183">
                  <c:v>1.823911231736923</c:v>
                </c:pt>
                <c:pt idx="1184">
                  <c:v>1.7508975080777303</c:v>
                </c:pt>
                <c:pt idx="1185">
                  <c:v>1.7052686372399997</c:v>
                </c:pt>
                <c:pt idx="1186">
                  <c:v>1.6592812325179263</c:v>
                </c:pt>
                <c:pt idx="1187">
                  <c:v>1.9027393244361224</c:v>
                </c:pt>
                <c:pt idx="1188">
                  <c:v>2.5548731065969674</c:v>
                </c:pt>
                <c:pt idx="1189">
                  <c:v>2.4607132961584828</c:v>
                </c:pt>
                <c:pt idx="1190">
                  <c:v>2.3989215032978528</c:v>
                </c:pt>
                <c:pt idx="1191">
                  <c:v>2.8844580931527588</c:v>
                </c:pt>
                <c:pt idx="1192">
                  <c:v>3.5994426087870099</c:v>
                </c:pt>
                <c:pt idx="1193">
                  <c:v>2.9099487439405127</c:v>
                </c:pt>
                <c:pt idx="1194">
                  <c:v>2.7838705849238625</c:v>
                </c:pt>
                <c:pt idx="1195">
                  <c:v>2.6594377813576942</c:v>
                </c:pt>
                <c:pt idx="1196">
                  <c:v>2.5510369929960905</c:v>
                </c:pt>
                <c:pt idx="1197">
                  <c:v>2.4382847896698179</c:v>
                </c:pt>
                <c:pt idx="1198">
                  <c:v>2.3282332712231382</c:v>
                </c:pt>
                <c:pt idx="1199">
                  <c:v>2.2477450568122954</c:v>
                </c:pt>
                <c:pt idx="1200">
                  <c:v>2.1891332130887786</c:v>
                </c:pt>
                <c:pt idx="1201">
                  <c:v>2.0870567025246061</c:v>
                </c:pt>
                <c:pt idx="1202">
                  <c:v>2.0498842954615868</c:v>
                </c:pt>
                <c:pt idx="1203">
                  <c:v>1.9611584658557963</c:v>
                </c:pt>
                <c:pt idx="1204">
                  <c:v>1.882831828215455</c:v>
                </c:pt>
                <c:pt idx="1205">
                  <c:v>1.9421180032460663</c:v>
                </c:pt>
                <c:pt idx="1206">
                  <c:v>2.0417686676376001</c:v>
                </c:pt>
                <c:pt idx="1207">
                  <c:v>1.9508973010337378</c:v>
                </c:pt>
                <c:pt idx="1208">
                  <c:v>2.0322529189118548</c:v>
                </c:pt>
                <c:pt idx="1209">
                  <c:v>2.1907471308784019</c:v>
                </c:pt>
                <c:pt idx="1210">
                  <c:v>2.1273718173002529</c:v>
                </c:pt>
                <c:pt idx="1211">
                  <c:v>2.0228281012042677</c:v>
                </c:pt>
                <c:pt idx="1212">
                  <c:v>1.9333630933499233</c:v>
                </c:pt>
                <c:pt idx="1213">
                  <c:v>1.8496500757195411</c:v>
                </c:pt>
                <c:pt idx="1214">
                  <c:v>1.7858128760268071</c:v>
                </c:pt>
                <c:pt idx="1215">
                  <c:v>1.7688005249615162</c:v>
                </c:pt>
                <c:pt idx="1216">
                  <c:v>1.69201521749318</c:v>
                </c:pt>
                <c:pt idx="1217">
                  <c:v>1.6185603173001359</c:v>
                </c:pt>
                <c:pt idx="1218">
                  <c:v>1.5439310635080179</c:v>
                </c:pt>
                <c:pt idx="1219">
                  <c:v>1.4804995312388463</c:v>
                </c:pt>
                <c:pt idx="1220">
                  <c:v>1.4214877298566895</c:v>
                </c:pt>
                <c:pt idx="1221">
                  <c:v>1.3793969512376028</c:v>
                </c:pt>
                <c:pt idx="1222">
                  <c:v>1.3317496893425891</c:v>
                </c:pt>
                <c:pt idx="1223">
                  <c:v>1.2840303126418182</c:v>
                </c:pt>
                <c:pt idx="1224">
                  <c:v>1.2393338748214782</c:v>
                </c:pt>
                <c:pt idx="1225">
                  <c:v>1.230301589428489</c:v>
                </c:pt>
                <c:pt idx="1226">
                  <c:v>1.7808787764125387</c:v>
                </c:pt>
                <c:pt idx="1227">
                  <c:v>1.703360618702529</c:v>
                </c:pt>
                <c:pt idx="1228">
                  <c:v>1.5985387960466244</c:v>
                </c:pt>
                <c:pt idx="1229">
                  <c:v>1.5173890247647477</c:v>
                </c:pt>
                <c:pt idx="1230">
                  <c:v>1.4256177938498449</c:v>
                </c:pt>
                <c:pt idx="1231">
                  <c:v>1.3754720867025163</c:v>
                </c:pt>
                <c:pt idx="1232">
                  <c:v>1.3025610133222583</c:v>
                </c:pt>
                <c:pt idx="1233">
                  <c:v>1.2241811077013693</c:v>
                </c:pt>
                <c:pt idx="1234">
                  <c:v>1.3439317967246074</c:v>
                </c:pt>
                <c:pt idx="1235">
                  <c:v>1.2989772457228688</c:v>
                </c:pt>
                <c:pt idx="1236">
                  <c:v>1.2181147258020362</c:v>
                </c:pt>
                <c:pt idx="1237">
                  <c:v>1.1292559196198781</c:v>
                </c:pt>
                <c:pt idx="1238">
                  <c:v>1.1049365891882448</c:v>
                </c:pt>
                <c:pt idx="1239">
                  <c:v>1.1047135271155002</c:v>
                </c:pt>
                <c:pt idx="1240">
                  <c:v>1.104490634693186</c:v>
                </c:pt>
                <c:pt idx="1241">
                  <c:v>1.1043992827958886</c:v>
                </c:pt>
                <c:pt idx="1242">
                  <c:v>1.1041896032257488</c:v>
                </c:pt>
                <c:pt idx="1243">
                  <c:v>1.1040434477557559</c:v>
                </c:pt>
                <c:pt idx="1244">
                  <c:v>1.1886537146920844</c:v>
                </c:pt>
                <c:pt idx="1245">
                  <c:v>1.4309289862948189</c:v>
                </c:pt>
                <c:pt idx="1246">
                  <c:v>1.3343929906434107</c:v>
                </c:pt>
                <c:pt idx="1247">
                  <c:v>1.2681748403958628</c:v>
                </c:pt>
                <c:pt idx="1248">
                  <c:v>1.2202600549765639</c:v>
                </c:pt>
                <c:pt idx="1249">
                  <c:v>1.154531371344987</c:v>
                </c:pt>
                <c:pt idx="1250">
                  <c:v>1.1035010758855186</c:v>
                </c:pt>
                <c:pt idx="1251">
                  <c:v>1.103302528897214</c:v>
                </c:pt>
                <c:pt idx="1252">
                  <c:v>1.1031270194005274</c:v>
                </c:pt>
                <c:pt idx="1253">
                  <c:v>1.1358314292829237</c:v>
                </c:pt>
                <c:pt idx="1254">
                  <c:v>1.1029418907876571</c:v>
                </c:pt>
                <c:pt idx="1255">
                  <c:v>1.102703785127773</c:v>
                </c:pt>
                <c:pt idx="1256">
                  <c:v>1.102464617871163</c:v>
                </c:pt>
                <c:pt idx="1257">
                  <c:v>1.1049568123100348</c:v>
                </c:pt>
                <c:pt idx="1258">
                  <c:v>1.1023202744828933</c:v>
                </c:pt>
                <c:pt idx="1259">
                  <c:v>1.1675773582818794</c:v>
                </c:pt>
                <c:pt idx="1260">
                  <c:v>1.1333898957061885</c:v>
                </c:pt>
                <c:pt idx="1261">
                  <c:v>2.0662916880465723</c:v>
                </c:pt>
                <c:pt idx="1262">
                  <c:v>2.2054115051779757</c:v>
                </c:pt>
                <c:pt idx="1263">
                  <c:v>2.0536104757380595</c:v>
                </c:pt>
                <c:pt idx="1264">
                  <c:v>1.9496577403600832</c:v>
                </c:pt>
                <c:pt idx="1265">
                  <c:v>2.246103510560121</c:v>
                </c:pt>
                <c:pt idx="1266">
                  <c:v>2.1904173521147259</c:v>
                </c:pt>
                <c:pt idx="1267">
                  <c:v>2.4200532939437105</c:v>
                </c:pt>
                <c:pt idx="1268">
                  <c:v>2.2914002400272837</c:v>
                </c:pt>
                <c:pt idx="1269">
                  <c:v>2.4241539763440092</c:v>
                </c:pt>
                <c:pt idx="1270">
                  <c:v>2.3323413793850651</c:v>
                </c:pt>
                <c:pt idx="1271">
                  <c:v>2.3317133320850445</c:v>
                </c:pt>
                <c:pt idx="1272">
                  <c:v>3.0878225396439767</c:v>
                </c:pt>
                <c:pt idx="1273">
                  <c:v>2.8709406027273348</c:v>
                </c:pt>
                <c:pt idx="1274">
                  <c:v>2.7241086368746017</c:v>
                </c:pt>
                <c:pt idx="1275">
                  <c:v>2.7463539718272738</c:v>
                </c:pt>
                <c:pt idx="1276">
                  <c:v>2.6924091399742682</c:v>
                </c:pt>
                <c:pt idx="1277">
                  <c:v>2.7008535901288502</c:v>
                </c:pt>
                <c:pt idx="1278">
                  <c:v>2.524036672110447</c:v>
                </c:pt>
                <c:pt idx="1279">
                  <c:v>2.4185531953188071</c:v>
                </c:pt>
                <c:pt idx="1280">
                  <c:v>2.3476843367008042</c:v>
                </c:pt>
                <c:pt idx="1281">
                  <c:v>2.6491067761644933</c:v>
                </c:pt>
                <c:pt idx="1282">
                  <c:v>2.5174604802693583</c:v>
                </c:pt>
                <c:pt idx="1283">
                  <c:v>2.425745074443499</c:v>
                </c:pt>
                <c:pt idx="1284">
                  <c:v>2.2416697765546241</c:v>
                </c:pt>
                <c:pt idx="1285">
                  <c:v>2.0623487339382667</c:v>
                </c:pt>
                <c:pt idx="1286">
                  <c:v>1.897456521872372</c:v>
                </c:pt>
                <c:pt idx="1287">
                  <c:v>1.7401535490444417</c:v>
                </c:pt>
                <c:pt idx="1288">
                  <c:v>1.6024602431512134</c:v>
                </c:pt>
                <c:pt idx="1289">
                  <c:v>1.5321696354114529</c:v>
                </c:pt>
                <c:pt idx="1290">
                  <c:v>1.4484715355270161</c:v>
                </c:pt>
                <c:pt idx="1291">
                  <c:v>1.424111451579068</c:v>
                </c:pt>
                <c:pt idx="1292">
                  <c:v>1.3299771272542049</c:v>
                </c:pt>
                <c:pt idx="1293">
                  <c:v>1.4683403000285651</c:v>
                </c:pt>
                <c:pt idx="1294">
                  <c:v>1.4050221307834776</c:v>
                </c:pt>
                <c:pt idx="1295">
                  <c:v>1.2916932470098732</c:v>
                </c:pt>
                <c:pt idx="1296">
                  <c:v>1.2131401163350655</c:v>
                </c:pt>
                <c:pt idx="1297">
                  <c:v>1.1439985971341891</c:v>
                </c:pt>
                <c:pt idx="1298">
                  <c:v>1.1189894284614998</c:v>
                </c:pt>
                <c:pt idx="1299">
                  <c:v>1.0995212299899109</c:v>
                </c:pt>
                <c:pt idx="1300">
                  <c:v>1.2347247141498867</c:v>
                </c:pt>
                <c:pt idx="1301">
                  <c:v>1.2189615864673304</c:v>
                </c:pt>
                <c:pt idx="1302">
                  <c:v>1.1370657248748348</c:v>
                </c:pt>
                <c:pt idx="1303">
                  <c:v>1.2717968796564274</c:v>
                </c:pt>
                <c:pt idx="1304">
                  <c:v>1.2839492823001477</c:v>
                </c:pt>
                <c:pt idx="1305">
                  <c:v>1.5308492080756606</c:v>
                </c:pt>
                <c:pt idx="1306">
                  <c:v>1.4397409287486986</c:v>
                </c:pt>
                <c:pt idx="1307">
                  <c:v>1.3479460786146855</c:v>
                </c:pt>
                <c:pt idx="1308">
                  <c:v>1.3916868393066768</c:v>
                </c:pt>
                <c:pt idx="1309">
                  <c:v>1.336610609885005</c:v>
                </c:pt>
                <c:pt idx="1310">
                  <c:v>1.2583677662940074</c:v>
                </c:pt>
                <c:pt idx="1311">
                  <c:v>1.2676694530674031</c:v>
                </c:pt>
                <c:pt idx="1312">
                  <c:v>1.2818743751897204</c:v>
                </c:pt>
                <c:pt idx="1313">
                  <c:v>1.363782002223759</c:v>
                </c:pt>
                <c:pt idx="1314">
                  <c:v>1.2593593033143127</c:v>
                </c:pt>
                <c:pt idx="1315">
                  <c:v>1.1706309647088795</c:v>
                </c:pt>
                <c:pt idx="1316">
                  <c:v>1.0982915983368036</c:v>
                </c:pt>
                <c:pt idx="1317">
                  <c:v>1.0979684871882764</c:v>
                </c:pt>
                <c:pt idx="1318">
                  <c:v>1.0977191596690614</c:v>
                </c:pt>
                <c:pt idx="1319">
                  <c:v>1.0974198784156743</c:v>
                </c:pt>
                <c:pt idx="1320">
                  <c:v>1.0971668125928729</c:v>
                </c:pt>
                <c:pt idx="1321">
                  <c:v>1.0968998610930867</c:v>
                </c:pt>
                <c:pt idx="1322">
                  <c:v>1.0966292968638285</c:v>
                </c:pt>
                <c:pt idx="1323">
                  <c:v>1.0965311907193953</c:v>
                </c:pt>
                <c:pt idx="1324">
                  <c:v>1.0962427057481297</c:v>
                </c:pt>
                <c:pt idx="1325">
                  <c:v>1.0959388540222563</c:v>
                </c:pt>
                <c:pt idx="1326">
                  <c:v>1.0956148081285215</c:v>
                </c:pt>
                <c:pt idx="1327">
                  <c:v>1.0953923798258685</c:v>
                </c:pt>
                <c:pt idx="1328">
                  <c:v>1.0953068537971407</c:v>
                </c:pt>
                <c:pt idx="1329">
                  <c:v>1.0950529909105269</c:v>
                </c:pt>
                <c:pt idx="1330">
                  <c:v>2.0472058159852207</c:v>
                </c:pt>
                <c:pt idx="1331">
                  <c:v>1.987666320491793</c:v>
                </c:pt>
                <c:pt idx="1332">
                  <c:v>2.0256572693163868</c:v>
                </c:pt>
                <c:pt idx="1333">
                  <c:v>2.0949095371440283</c:v>
                </c:pt>
                <c:pt idx="1334">
                  <c:v>2.0304582886590463</c:v>
                </c:pt>
                <c:pt idx="1335">
                  <c:v>1.893397537578303</c:v>
                </c:pt>
                <c:pt idx="1336">
                  <c:v>1.7461943783892857</c:v>
                </c:pt>
                <c:pt idx="1337">
                  <c:v>1.6411663165934813</c:v>
                </c:pt>
                <c:pt idx="1338">
                  <c:v>1.7843302507796568</c:v>
                </c:pt>
                <c:pt idx="1339">
                  <c:v>1.8172069473247525</c:v>
                </c:pt>
                <c:pt idx="1340">
                  <c:v>2.0832924192050317</c:v>
                </c:pt>
                <c:pt idx="1341">
                  <c:v>1.9602010521630371</c:v>
                </c:pt>
                <c:pt idx="1342">
                  <c:v>2.2595749591712382</c:v>
                </c:pt>
                <c:pt idx="1343">
                  <c:v>2.725815023951137</c:v>
                </c:pt>
                <c:pt idx="1344">
                  <c:v>2.5784334539418601</c:v>
                </c:pt>
                <c:pt idx="1345">
                  <c:v>2.5658057080352483</c:v>
                </c:pt>
                <c:pt idx="1346">
                  <c:v>2.8990212052508948</c:v>
                </c:pt>
                <c:pt idx="1347">
                  <c:v>2.7162987822527809</c:v>
                </c:pt>
                <c:pt idx="1348">
                  <c:v>2.5566044983818705</c:v>
                </c:pt>
                <c:pt idx="1349">
                  <c:v>2.4129880289388206</c:v>
                </c:pt>
                <c:pt idx="1350">
                  <c:v>2.3101182284261927</c:v>
                </c:pt>
                <c:pt idx="1351">
                  <c:v>2.2058768057826237</c:v>
                </c:pt>
                <c:pt idx="1352">
                  <c:v>2.0820262084204995</c:v>
                </c:pt>
                <c:pt idx="1353">
                  <c:v>2.2411655413877214</c:v>
                </c:pt>
                <c:pt idx="1354">
                  <c:v>13.664677793710137</c:v>
                </c:pt>
                <c:pt idx="1355">
                  <c:v>11.100368746802927</c:v>
                </c:pt>
                <c:pt idx="1356">
                  <c:v>8.9278116999654333</c:v>
                </c:pt>
                <c:pt idx="1357">
                  <c:v>7.1034957440199165</c:v>
                </c:pt>
                <c:pt idx="1358">
                  <c:v>5.5450726680502989</c:v>
                </c:pt>
                <c:pt idx="1359">
                  <c:v>4.26260010800228</c:v>
                </c:pt>
                <c:pt idx="1360">
                  <c:v>3.2257015213385389</c:v>
                </c:pt>
                <c:pt idx="1361">
                  <c:v>2.8120368872927224</c:v>
                </c:pt>
                <c:pt idx="1362">
                  <c:v>2.6540486053278896</c:v>
                </c:pt>
                <c:pt idx="1363">
                  <c:v>2.5242263984932944</c:v>
                </c:pt>
                <c:pt idx="1364">
                  <c:v>2.3997836499468521</c:v>
                </c:pt>
                <c:pt idx="1365">
                  <c:v>2.2587301040216428</c:v>
                </c:pt>
                <c:pt idx="1366">
                  <c:v>2.1216798991415589</c:v>
                </c:pt>
                <c:pt idx="1367">
                  <c:v>1.992350418039551</c:v>
                </c:pt>
                <c:pt idx="1368">
                  <c:v>1.8807850894547435</c:v>
                </c:pt>
                <c:pt idx="1369">
                  <c:v>1.8065281271732032</c:v>
                </c:pt>
                <c:pt idx="1370">
                  <c:v>1.7049658597109463</c:v>
                </c:pt>
                <c:pt idx="1371">
                  <c:v>1.6656033650589248</c:v>
                </c:pt>
                <c:pt idx="1372">
                  <c:v>1.5979844916981012</c:v>
                </c:pt>
                <c:pt idx="1373">
                  <c:v>1.6001426751181542</c:v>
                </c:pt>
                <c:pt idx="1374">
                  <c:v>1.5158397500973919</c:v>
                </c:pt>
                <c:pt idx="1375">
                  <c:v>1.4371196351071567</c:v>
                </c:pt>
                <c:pt idx="1376">
                  <c:v>1.3645261768994448</c:v>
                </c:pt>
                <c:pt idx="1377">
                  <c:v>1.3054696181907885</c:v>
                </c:pt>
                <c:pt idx="1378">
                  <c:v>1.257408142502072</c:v>
                </c:pt>
                <c:pt idx="1379">
                  <c:v>1.2270780463160449</c:v>
                </c:pt>
                <c:pt idx="1380">
                  <c:v>1.1884470712459161</c:v>
                </c:pt>
                <c:pt idx="1381">
                  <c:v>1.1403960049673203</c:v>
                </c:pt>
                <c:pt idx="1382">
                  <c:v>1.0915089699599865</c:v>
                </c:pt>
                <c:pt idx="1383">
                  <c:v>2.044743650448277</c:v>
                </c:pt>
                <c:pt idx="1384">
                  <c:v>4.2153825094495474</c:v>
                </c:pt>
                <c:pt idx="1385">
                  <c:v>3.2763035521928936</c:v>
                </c:pt>
                <c:pt idx="1386">
                  <c:v>2.8116609639860806</c:v>
                </c:pt>
                <c:pt idx="1387">
                  <c:v>2.6825703517435278</c:v>
                </c:pt>
                <c:pt idx="1388">
                  <c:v>5.2650535248459676</c:v>
                </c:pt>
                <c:pt idx="1389">
                  <c:v>4.2257454867611006</c:v>
                </c:pt>
                <c:pt idx="1390">
                  <c:v>3.3647266280849095</c:v>
                </c:pt>
                <c:pt idx="1391">
                  <c:v>2.8473019817198986</c:v>
                </c:pt>
                <c:pt idx="1392">
                  <c:v>2.7447436682382307</c:v>
                </c:pt>
                <c:pt idx="1393">
                  <c:v>5.9017283389961266</c:v>
                </c:pt>
                <c:pt idx="1394">
                  <c:v>8.2539476376137948</c:v>
                </c:pt>
                <c:pt idx="1395">
                  <c:v>6.7106737495537807</c:v>
                </c:pt>
                <c:pt idx="1396">
                  <c:v>5.4005672740010127</c:v>
                </c:pt>
                <c:pt idx="1397">
                  <c:v>4.7436249899333163</c:v>
                </c:pt>
                <c:pt idx="1398">
                  <c:v>3.8774933107132599</c:v>
                </c:pt>
                <c:pt idx="1399">
                  <c:v>3.0101599915378232</c:v>
                </c:pt>
                <c:pt idx="1400">
                  <c:v>2.7655916381314745</c:v>
                </c:pt>
                <c:pt idx="1401">
                  <c:v>2.621153896860462</c:v>
                </c:pt>
                <c:pt idx="1402">
                  <c:v>2.5314603300959004</c:v>
                </c:pt>
                <c:pt idx="1403">
                  <c:v>2.5046038661484316</c:v>
                </c:pt>
                <c:pt idx="1404">
                  <c:v>2.3815601033873728</c:v>
                </c:pt>
                <c:pt idx="1405">
                  <c:v>2.265973214312321</c:v>
                </c:pt>
                <c:pt idx="1406">
                  <c:v>2.3998366933119173</c:v>
                </c:pt>
                <c:pt idx="1407">
                  <c:v>2.2866379089450666</c:v>
                </c:pt>
                <c:pt idx="1408">
                  <c:v>2.1831000491664101</c:v>
                </c:pt>
                <c:pt idx="1409">
                  <c:v>2.2032973454697684</c:v>
                </c:pt>
                <c:pt idx="1410">
                  <c:v>2.1147325399896619</c:v>
                </c:pt>
                <c:pt idx="1411">
                  <c:v>2.0297413227159224</c:v>
                </c:pt>
                <c:pt idx="1412">
                  <c:v>1.9488393311035825</c:v>
                </c:pt>
                <c:pt idx="1413">
                  <c:v>1.8739697089127281</c:v>
                </c:pt>
                <c:pt idx="1414">
                  <c:v>1.9278584559282788</c:v>
                </c:pt>
                <c:pt idx="1415">
                  <c:v>1.8513644583706013</c:v>
                </c:pt>
                <c:pt idx="1416">
                  <c:v>1.7855066440634577</c:v>
                </c:pt>
                <c:pt idx="1417">
                  <c:v>1.74724092707502</c:v>
                </c:pt>
                <c:pt idx="1418">
                  <c:v>1.7106898748410451</c:v>
                </c:pt>
                <c:pt idx="1419">
                  <c:v>1.6715624541755703</c:v>
                </c:pt>
                <c:pt idx="1420">
                  <c:v>1.6233632861052678</c:v>
                </c:pt>
                <c:pt idx="1421">
                  <c:v>1.5732153682411649</c:v>
                </c:pt>
                <c:pt idx="1422">
                  <c:v>1.5254489744946729</c:v>
                </c:pt>
                <c:pt idx="1423">
                  <c:v>1.4825145643991091</c:v>
                </c:pt>
                <c:pt idx="1424">
                  <c:v>1.6803159602509317</c:v>
                </c:pt>
                <c:pt idx="1425">
                  <c:v>1.6396443493472725</c:v>
                </c:pt>
                <c:pt idx="1426">
                  <c:v>1.6064978086696209</c:v>
                </c:pt>
                <c:pt idx="1427">
                  <c:v>1.5886530064753259</c:v>
                </c:pt>
                <c:pt idx="1428">
                  <c:v>1.5596943394257199</c:v>
                </c:pt>
                <c:pt idx="1429">
                  <c:v>1.5188765830837605</c:v>
                </c:pt>
                <c:pt idx="1430">
                  <c:v>1.4808303441065105</c:v>
                </c:pt>
                <c:pt idx="1431">
                  <c:v>1.4450458860287021</c:v>
                </c:pt>
                <c:pt idx="1432">
                  <c:v>1.4121143202434219</c:v>
                </c:pt>
                <c:pt idx="1433">
                  <c:v>1.3782097246452445</c:v>
                </c:pt>
                <c:pt idx="1434">
                  <c:v>1.3488822551453414</c:v>
                </c:pt>
                <c:pt idx="1435">
                  <c:v>1.3273092102357711</c:v>
                </c:pt>
                <c:pt idx="1436">
                  <c:v>1.3002162918515903</c:v>
                </c:pt>
                <c:pt idx="1437">
                  <c:v>1.2781720223041235</c:v>
                </c:pt>
                <c:pt idx="1438">
                  <c:v>1.2596773342262437</c:v>
                </c:pt>
                <c:pt idx="1439">
                  <c:v>1.3918704054889466</c:v>
                </c:pt>
                <c:pt idx="1440">
                  <c:v>1.3680646835790178</c:v>
                </c:pt>
                <c:pt idx="1441">
                  <c:v>1.3477039222296676</c:v>
                </c:pt>
                <c:pt idx="1442">
                  <c:v>1.3384549581376199</c:v>
                </c:pt>
                <c:pt idx="1443">
                  <c:v>1.3228512941856476</c:v>
                </c:pt>
                <c:pt idx="1444">
                  <c:v>1.3083569544224374</c:v>
                </c:pt>
                <c:pt idx="1445">
                  <c:v>1.2975825516204087</c:v>
                </c:pt>
                <c:pt idx="1446">
                  <c:v>1.2739906776542591</c:v>
                </c:pt>
                <c:pt idx="1447">
                  <c:v>1.2624063015939917</c:v>
                </c:pt>
                <c:pt idx="1448">
                  <c:v>1.3601056367447248</c:v>
                </c:pt>
                <c:pt idx="1449">
                  <c:v>1.3389975228642328</c:v>
                </c:pt>
                <c:pt idx="1450">
                  <c:v>1.3157661776712393</c:v>
                </c:pt>
                <c:pt idx="1451">
                  <c:v>1.2952812883468838</c:v>
                </c:pt>
                <c:pt idx="1452">
                  <c:v>1.2754935799746703</c:v>
                </c:pt>
                <c:pt idx="1453">
                  <c:v>1.2591219399529798</c:v>
                </c:pt>
                <c:pt idx="1454">
                  <c:v>1.2425097828066116</c:v>
                </c:pt>
                <c:pt idx="1455">
                  <c:v>1.2934402921418604</c:v>
                </c:pt>
                <c:pt idx="1456">
                  <c:v>1.2712724036643794</c:v>
                </c:pt>
                <c:pt idx="1457">
                  <c:v>1.2580394682648341</c:v>
                </c:pt>
                <c:pt idx="1458">
                  <c:v>1.2479933666284169</c:v>
                </c:pt>
                <c:pt idx="1459">
                  <c:v>1.2462315308338372</c:v>
                </c:pt>
                <c:pt idx="1460">
                  <c:v>1.2443556823015429</c:v>
                </c:pt>
                <c:pt idx="1461">
                  <c:v>1.2443049167958433</c:v>
                </c:pt>
                <c:pt idx="1462">
                  <c:v>1.23211655950152</c:v>
                </c:pt>
                <c:pt idx="1463">
                  <c:v>1.2207250007407786</c:v>
                </c:pt>
                <c:pt idx="1464">
                  <c:v>1.2079618777590659</c:v>
                </c:pt>
                <c:pt idx="1465">
                  <c:v>1.1952232328341248</c:v>
                </c:pt>
                <c:pt idx="1466">
                  <c:v>1.1870113742100556</c:v>
                </c:pt>
                <c:pt idx="1467">
                  <c:v>1.1830207844899339</c:v>
                </c:pt>
                <c:pt idx="1468">
                  <c:v>1.303715101634265</c:v>
                </c:pt>
                <c:pt idx="1469">
                  <c:v>1.2803745355440255</c:v>
                </c:pt>
                <c:pt idx="1470">
                  <c:v>1.2643855144336675</c:v>
                </c:pt>
                <c:pt idx="1471">
                  <c:v>1.2499625854475545</c:v>
                </c:pt>
                <c:pt idx="1472">
                  <c:v>1.2383251584608539</c:v>
                </c:pt>
                <c:pt idx="1473">
                  <c:v>1.2283074642974992</c:v>
                </c:pt>
                <c:pt idx="1474">
                  <c:v>1.2140565167595474</c:v>
                </c:pt>
                <c:pt idx="1475">
                  <c:v>1.1994711111158134</c:v>
                </c:pt>
                <c:pt idx="1476">
                  <c:v>1.1898488667013229</c:v>
                </c:pt>
                <c:pt idx="1477">
                  <c:v>1.1776474674903257</c:v>
                </c:pt>
                <c:pt idx="1478">
                  <c:v>1.1712761370442966</c:v>
                </c:pt>
                <c:pt idx="1479">
                  <c:v>1.1664340265314419</c:v>
                </c:pt>
                <c:pt idx="1480">
                  <c:v>1.1640370917556824</c:v>
                </c:pt>
                <c:pt idx="1481">
                  <c:v>1.1621865536652676</c:v>
                </c:pt>
                <c:pt idx="1482">
                  <c:v>1.1547683726453077</c:v>
                </c:pt>
                <c:pt idx="1483">
                  <c:v>1.1452751829416725</c:v>
                </c:pt>
                <c:pt idx="1484">
                  <c:v>1.1529992825111146</c:v>
                </c:pt>
                <c:pt idx="1485">
                  <c:v>1.1751067829300779</c:v>
                </c:pt>
                <c:pt idx="1486">
                  <c:v>1.1840479999875015</c:v>
                </c:pt>
                <c:pt idx="1487">
                  <c:v>1.17921885550864</c:v>
                </c:pt>
                <c:pt idx="1488">
                  <c:v>1.1903191673628259</c:v>
                </c:pt>
                <c:pt idx="1489">
                  <c:v>1.1903496287242006</c:v>
                </c:pt>
                <c:pt idx="1490">
                  <c:v>1.2701566018582882</c:v>
                </c:pt>
                <c:pt idx="1491">
                  <c:v>1.2681509785322738</c:v>
                </c:pt>
                <c:pt idx="1492">
                  <c:v>1.2579174662007275</c:v>
                </c:pt>
                <c:pt idx="1493">
                  <c:v>1.3859603816914872</c:v>
                </c:pt>
                <c:pt idx="1494">
                  <c:v>1.5312934393482793</c:v>
                </c:pt>
                <c:pt idx="1495">
                  <c:v>1.4983123220378185</c:v>
                </c:pt>
                <c:pt idx="1496">
                  <c:v>1.4736006523227516</c:v>
                </c:pt>
                <c:pt idx="1497">
                  <c:v>1.444551980381815</c:v>
                </c:pt>
                <c:pt idx="1498">
                  <c:v>1.4182547531929484</c:v>
                </c:pt>
                <c:pt idx="1499">
                  <c:v>1.3881328301902842</c:v>
                </c:pt>
                <c:pt idx="1500">
                  <c:v>1.3609969282434273</c:v>
                </c:pt>
                <c:pt idx="1501">
                  <c:v>1.3390178219729665</c:v>
                </c:pt>
                <c:pt idx="1502">
                  <c:v>1.317918077112378</c:v>
                </c:pt>
                <c:pt idx="1503">
                  <c:v>1.2973632044694987</c:v>
                </c:pt>
                <c:pt idx="1504">
                  <c:v>1.2786977716699868</c:v>
                </c:pt>
                <c:pt idx="1505">
                  <c:v>1.2569067954887865</c:v>
                </c:pt>
                <c:pt idx="1506">
                  <c:v>1.235176603275373</c:v>
                </c:pt>
                <c:pt idx="1507">
                  <c:v>1.224790128853916</c:v>
                </c:pt>
                <c:pt idx="1508">
                  <c:v>1.2097340931786704</c:v>
                </c:pt>
                <c:pt idx="1509">
                  <c:v>1.1976878575363628</c:v>
                </c:pt>
                <c:pt idx="1510">
                  <c:v>1.1844469154116515</c:v>
                </c:pt>
                <c:pt idx="1511">
                  <c:v>1.1708650201195983</c:v>
                </c:pt>
                <c:pt idx="1512">
                  <c:v>1.1596423555950119</c:v>
                </c:pt>
                <c:pt idx="1513">
                  <c:v>1.1478479963589625</c:v>
                </c:pt>
                <c:pt idx="1514">
                  <c:v>1.1363105984619777</c:v>
                </c:pt>
                <c:pt idx="1515">
                  <c:v>1.1255401224732442</c:v>
                </c:pt>
                <c:pt idx="1516">
                  <c:v>1.1201193182617291</c:v>
                </c:pt>
                <c:pt idx="1517">
                  <c:v>1.1698773867466494</c:v>
                </c:pt>
                <c:pt idx="1518">
                  <c:v>1.5051679228562402</c:v>
                </c:pt>
                <c:pt idx="1519">
                  <c:v>1.8264823113536852</c:v>
                </c:pt>
                <c:pt idx="1520">
                  <c:v>1.8710620533656894</c:v>
                </c:pt>
                <c:pt idx="1521">
                  <c:v>1.8246120730839497</c:v>
                </c:pt>
                <c:pt idx="1522">
                  <c:v>1.7666554375842007</c:v>
                </c:pt>
                <c:pt idx="1523">
                  <c:v>1.7151570888393231</c:v>
                </c:pt>
                <c:pt idx="1524">
                  <c:v>1.7993980391723783</c:v>
                </c:pt>
                <c:pt idx="1525">
                  <c:v>1.7547106158796546</c:v>
                </c:pt>
                <c:pt idx="1526">
                  <c:v>1.7037113305551865</c:v>
                </c:pt>
                <c:pt idx="1527">
                  <c:v>1.6572941340284841</c:v>
                </c:pt>
                <c:pt idx="1528">
                  <c:v>1.6118114296704442</c:v>
                </c:pt>
                <c:pt idx="1529">
                  <c:v>1.5695450493084637</c:v>
                </c:pt>
                <c:pt idx="1530">
                  <c:v>1.5344569009401032</c:v>
                </c:pt>
                <c:pt idx="1531">
                  <c:v>1.8146901883901054</c:v>
                </c:pt>
                <c:pt idx="1532">
                  <c:v>2.4456335476555511</c:v>
                </c:pt>
                <c:pt idx="1533">
                  <c:v>2.3465103263823206</c:v>
                </c:pt>
                <c:pt idx="1534">
                  <c:v>2.2545424400423455</c:v>
                </c:pt>
                <c:pt idx="1535">
                  <c:v>2.1706531715028134</c:v>
                </c:pt>
                <c:pt idx="1536">
                  <c:v>2.1446684297065604</c:v>
                </c:pt>
                <c:pt idx="1537">
                  <c:v>2.3902482034271042</c:v>
                </c:pt>
                <c:pt idx="1538">
                  <c:v>2.3283921878803624</c:v>
                </c:pt>
                <c:pt idx="1539">
                  <c:v>2.3750878340199471</c:v>
                </c:pt>
                <c:pt idx="1540">
                  <c:v>2.2789767860601646</c:v>
                </c:pt>
                <c:pt idx="1541">
                  <c:v>2.1907294208966985</c:v>
                </c:pt>
                <c:pt idx="1542">
                  <c:v>2.1084254722356945</c:v>
                </c:pt>
                <c:pt idx="1543">
                  <c:v>2.1892956799861203</c:v>
                </c:pt>
                <c:pt idx="1544">
                  <c:v>2.2915629684623608</c:v>
                </c:pt>
                <c:pt idx="1545">
                  <c:v>2.4038328958067385</c:v>
                </c:pt>
                <c:pt idx="1546">
                  <c:v>2.4011686927783109</c:v>
                </c:pt>
                <c:pt idx="1547">
                  <c:v>2.3887942381495706</c:v>
                </c:pt>
                <c:pt idx="1548">
                  <c:v>2.5357402580542114</c:v>
                </c:pt>
                <c:pt idx="1549">
                  <c:v>4.9800527607156626</c:v>
                </c:pt>
                <c:pt idx="1550">
                  <c:v>4.3136691134783911</c:v>
                </c:pt>
                <c:pt idx="1551">
                  <c:v>3.4602395184074486</c:v>
                </c:pt>
                <c:pt idx="1552">
                  <c:v>2.8655322371446821</c:v>
                </c:pt>
                <c:pt idx="1553">
                  <c:v>2.8294689958995738</c:v>
                </c:pt>
                <c:pt idx="1554">
                  <c:v>2.8745668573109349</c:v>
                </c:pt>
                <c:pt idx="1555">
                  <c:v>2.7402905369439154</c:v>
                </c:pt>
                <c:pt idx="1556">
                  <c:v>2.6150614447916869</c:v>
                </c:pt>
                <c:pt idx="1557">
                  <c:v>2.5162498674065485</c:v>
                </c:pt>
                <c:pt idx="1558">
                  <c:v>2.4277190843447496</c:v>
                </c:pt>
                <c:pt idx="1559">
                  <c:v>2.3277382417465344</c:v>
                </c:pt>
                <c:pt idx="1560">
                  <c:v>2.2483553574374175</c:v>
                </c:pt>
                <c:pt idx="1561">
                  <c:v>2.1561585367877241</c:v>
                </c:pt>
                <c:pt idx="1562">
                  <c:v>2.0707523934965533</c:v>
                </c:pt>
                <c:pt idx="1563">
                  <c:v>1.9943677608211758</c:v>
                </c:pt>
                <c:pt idx="1564">
                  <c:v>1.917832437197009</c:v>
                </c:pt>
                <c:pt idx="1565">
                  <c:v>1.9003009893641765</c:v>
                </c:pt>
                <c:pt idx="1566">
                  <c:v>1.9073568674085666</c:v>
                </c:pt>
                <c:pt idx="1567">
                  <c:v>1.9096465048222075</c:v>
                </c:pt>
                <c:pt idx="1568">
                  <c:v>1.9359540147105903</c:v>
                </c:pt>
                <c:pt idx="1569">
                  <c:v>1.8552617914731817</c:v>
                </c:pt>
                <c:pt idx="1570">
                  <c:v>1.829319446633713</c:v>
                </c:pt>
                <c:pt idx="1571">
                  <c:v>1.8355693934803248</c:v>
                </c:pt>
                <c:pt idx="1572">
                  <c:v>1.7703103322092395</c:v>
                </c:pt>
                <c:pt idx="1573">
                  <c:v>1.6951354699325401</c:v>
                </c:pt>
                <c:pt idx="1574">
                  <c:v>1.6272149038556605</c:v>
                </c:pt>
                <c:pt idx="1575">
                  <c:v>1.5750868651301344</c:v>
                </c:pt>
                <c:pt idx="1576">
                  <c:v>1.5293383607842261</c:v>
                </c:pt>
                <c:pt idx="1577">
                  <c:v>1.4923170401323673</c:v>
                </c:pt>
                <c:pt idx="1578">
                  <c:v>1.4795708500657976</c:v>
                </c:pt>
                <c:pt idx="1579">
                  <c:v>1.5026612289572747</c:v>
                </c:pt>
                <c:pt idx="1580">
                  <c:v>1.897466709078679</c:v>
                </c:pt>
                <c:pt idx="1581">
                  <c:v>1.8246494489019547</c:v>
                </c:pt>
                <c:pt idx="1582">
                  <c:v>1.7577437813235222</c:v>
                </c:pt>
                <c:pt idx="1583">
                  <c:v>1.6832155947891059</c:v>
                </c:pt>
                <c:pt idx="1584">
                  <c:v>1.620246855284921</c:v>
                </c:pt>
                <c:pt idx="1585">
                  <c:v>1.6123153769018512</c:v>
                </c:pt>
                <c:pt idx="1586">
                  <c:v>1.5516692678384238</c:v>
                </c:pt>
                <c:pt idx="1587">
                  <c:v>1.4688182664389333</c:v>
                </c:pt>
                <c:pt idx="1588">
                  <c:v>1.4677002484504293</c:v>
                </c:pt>
                <c:pt idx="1589">
                  <c:v>1.4454501067560686</c:v>
                </c:pt>
                <c:pt idx="1590">
                  <c:v>1.3838875457243447</c:v>
                </c:pt>
                <c:pt idx="1591">
                  <c:v>1.3244692792054507</c:v>
                </c:pt>
                <c:pt idx="1592">
                  <c:v>1.2985985664241919</c:v>
                </c:pt>
                <c:pt idx="1593">
                  <c:v>1.2647094664307301</c:v>
                </c:pt>
                <c:pt idx="1594">
                  <c:v>1.2325745509448889</c:v>
                </c:pt>
                <c:pt idx="1595">
                  <c:v>1.2319279864540316</c:v>
                </c:pt>
                <c:pt idx="1596">
                  <c:v>1.1783107084919779</c:v>
                </c:pt>
                <c:pt idx="1597">
                  <c:v>1.1291667268517911</c:v>
                </c:pt>
                <c:pt idx="1598">
                  <c:v>1.0771690773262539</c:v>
                </c:pt>
                <c:pt idx="1599">
                  <c:v>1.0769285576612424</c:v>
                </c:pt>
                <c:pt idx="1600">
                  <c:v>1.0767604312135615</c:v>
                </c:pt>
                <c:pt idx="1601">
                  <c:v>1.8856485951266451</c:v>
                </c:pt>
                <c:pt idx="1602">
                  <c:v>1.7928001121945796</c:v>
                </c:pt>
                <c:pt idx="1603">
                  <c:v>1.6952266966094203</c:v>
                </c:pt>
                <c:pt idx="1604">
                  <c:v>1.5927950892635221</c:v>
                </c:pt>
                <c:pt idx="1605">
                  <c:v>1.500475433209622</c:v>
                </c:pt>
                <c:pt idx="1606">
                  <c:v>1.7062059977949786</c:v>
                </c:pt>
                <c:pt idx="1607">
                  <c:v>1.7047933150457775</c:v>
                </c:pt>
                <c:pt idx="1608">
                  <c:v>1.6157645845481834</c:v>
                </c:pt>
                <c:pt idx="1609">
                  <c:v>1.5584598485647825</c:v>
                </c:pt>
                <c:pt idx="1610">
                  <c:v>1.4727401801045605</c:v>
                </c:pt>
                <c:pt idx="1611">
                  <c:v>1.3770863645531268</c:v>
                </c:pt>
                <c:pt idx="1612">
                  <c:v>1.2809402774412884</c:v>
                </c:pt>
                <c:pt idx="1613">
                  <c:v>1.1963632547950467</c:v>
                </c:pt>
                <c:pt idx="1614">
                  <c:v>1.1255798897684706</c:v>
                </c:pt>
                <c:pt idx="1615">
                  <c:v>1.0801734783375037</c:v>
                </c:pt>
                <c:pt idx="1616">
                  <c:v>1.1227751191638513</c:v>
                </c:pt>
                <c:pt idx="1617">
                  <c:v>1.5822397978382656</c:v>
                </c:pt>
                <c:pt idx="1618">
                  <c:v>1.7443443112185553</c:v>
                </c:pt>
                <c:pt idx="1619">
                  <c:v>1.9002755361910877</c:v>
                </c:pt>
                <c:pt idx="1620">
                  <c:v>2.0585335967053413</c:v>
                </c:pt>
                <c:pt idx="1621">
                  <c:v>1.9766817074457832</c:v>
                </c:pt>
                <c:pt idx="1622">
                  <c:v>2.0708845306824846</c:v>
                </c:pt>
                <c:pt idx="1623">
                  <c:v>2.3591284525758169</c:v>
                </c:pt>
                <c:pt idx="1624">
                  <c:v>2.2095302239335908</c:v>
                </c:pt>
                <c:pt idx="1625">
                  <c:v>2.0507979016766114</c:v>
                </c:pt>
                <c:pt idx="1626">
                  <c:v>1.9562278632055159</c:v>
                </c:pt>
                <c:pt idx="1627">
                  <c:v>1.8608434157860998</c:v>
                </c:pt>
                <c:pt idx="1628">
                  <c:v>1.8792928523419752</c:v>
                </c:pt>
                <c:pt idx="1629">
                  <c:v>1.8532895343255169</c:v>
                </c:pt>
                <c:pt idx="1630">
                  <c:v>1.8894315278636555</c:v>
                </c:pt>
                <c:pt idx="1631">
                  <c:v>1.779071061051231</c:v>
                </c:pt>
                <c:pt idx="1632">
                  <c:v>1.7585508107837806</c:v>
                </c:pt>
                <c:pt idx="1633">
                  <c:v>2.1424145351551491</c:v>
                </c:pt>
                <c:pt idx="1634">
                  <c:v>2.2559491661915625</c:v>
                </c:pt>
                <c:pt idx="1635">
                  <c:v>2.4633106643811837</c:v>
                </c:pt>
                <c:pt idx="1636">
                  <c:v>2.4635857440761724</c:v>
                </c:pt>
                <c:pt idx="1637">
                  <c:v>2.3611356085282083</c:v>
                </c:pt>
                <c:pt idx="1638">
                  <c:v>2.215189504163495</c:v>
                </c:pt>
                <c:pt idx="1639">
                  <c:v>2.2176045184267581</c:v>
                </c:pt>
                <c:pt idx="1640">
                  <c:v>2.4868232935659278</c:v>
                </c:pt>
                <c:pt idx="1641">
                  <c:v>2.3568463202329943</c:v>
                </c:pt>
                <c:pt idx="1642">
                  <c:v>2.2134932060804822</c:v>
                </c:pt>
                <c:pt idx="1643">
                  <c:v>2.2336552453853664</c:v>
                </c:pt>
                <c:pt idx="1644">
                  <c:v>2.3448772651842864</c:v>
                </c:pt>
                <c:pt idx="1645">
                  <c:v>2.6232638460308144</c:v>
                </c:pt>
                <c:pt idx="1646">
                  <c:v>3.2800301554280358</c:v>
                </c:pt>
                <c:pt idx="1647">
                  <c:v>2.7787190262861126</c:v>
                </c:pt>
                <c:pt idx="1648">
                  <c:v>2.9628369593343287</c:v>
                </c:pt>
                <c:pt idx="1649">
                  <c:v>3.0672434362012835</c:v>
                </c:pt>
                <c:pt idx="1650">
                  <c:v>5.3505988707688843</c:v>
                </c:pt>
                <c:pt idx="1651">
                  <c:v>5.1814686321121561</c:v>
                </c:pt>
                <c:pt idx="1652">
                  <c:v>3.88430175038574</c:v>
                </c:pt>
                <c:pt idx="1653">
                  <c:v>2.8452768294934696</c:v>
                </c:pt>
                <c:pt idx="1654">
                  <c:v>2.8606462602370275</c:v>
                </c:pt>
                <c:pt idx="1655">
                  <c:v>2.6932371537855171</c:v>
                </c:pt>
                <c:pt idx="1656">
                  <c:v>2.4976181419873793</c:v>
                </c:pt>
                <c:pt idx="1657">
                  <c:v>2.3202918733772626</c:v>
                </c:pt>
                <c:pt idx="1658">
                  <c:v>2.3457468881061661</c:v>
                </c:pt>
                <c:pt idx="1659">
                  <c:v>2.4194726922682968</c:v>
                </c:pt>
                <c:pt idx="1660">
                  <c:v>2.5712086015436286</c:v>
                </c:pt>
                <c:pt idx="1661">
                  <c:v>2.5947755972570437</c:v>
                </c:pt>
                <c:pt idx="1662">
                  <c:v>2.4299484005176284</c:v>
                </c:pt>
                <c:pt idx="1663">
                  <c:v>2.2488862124786948</c:v>
                </c:pt>
                <c:pt idx="1664">
                  <c:v>2.0891777699178862</c:v>
                </c:pt>
                <c:pt idx="1665">
                  <c:v>1.9574459938469411</c:v>
                </c:pt>
                <c:pt idx="1666">
                  <c:v>1.8027767343216483</c:v>
                </c:pt>
                <c:pt idx="1667">
                  <c:v>1.6428023979124724</c:v>
                </c:pt>
                <c:pt idx="1668">
                  <c:v>1.5671449388486614</c:v>
                </c:pt>
                <c:pt idx="1669">
                  <c:v>1.4504322213226044</c:v>
                </c:pt>
                <c:pt idx="1670">
                  <c:v>1.3307692454744147</c:v>
                </c:pt>
                <c:pt idx="1671">
                  <c:v>1.2100080280220242</c:v>
                </c:pt>
                <c:pt idx="1672">
                  <c:v>1.2335630494579743</c:v>
                </c:pt>
                <c:pt idx="1673">
                  <c:v>1.2633467863602041</c:v>
                </c:pt>
                <c:pt idx="1674">
                  <c:v>1.1822634680057216</c:v>
                </c:pt>
                <c:pt idx="1675">
                  <c:v>1.1143325053541766</c:v>
                </c:pt>
                <c:pt idx="1676">
                  <c:v>1.071708558699167</c:v>
                </c:pt>
                <c:pt idx="1677">
                  <c:v>1.0714286777691717</c:v>
                </c:pt>
                <c:pt idx="1678">
                  <c:v>1.0711154780099776</c:v>
                </c:pt>
                <c:pt idx="1679">
                  <c:v>1.2436885293912288</c:v>
                </c:pt>
                <c:pt idx="1680">
                  <c:v>1.3417678553180159</c:v>
                </c:pt>
                <c:pt idx="1681">
                  <c:v>1.3305970785416403</c:v>
                </c:pt>
                <c:pt idx="1682">
                  <c:v>2.0764112179404677</c:v>
                </c:pt>
                <c:pt idx="1683">
                  <c:v>1.9928100414679539</c:v>
                </c:pt>
                <c:pt idx="1684">
                  <c:v>3.1288877365741001</c:v>
                </c:pt>
                <c:pt idx="1685">
                  <c:v>2.7437440820150574</c:v>
                </c:pt>
                <c:pt idx="1686">
                  <c:v>2.7649086678973718</c:v>
                </c:pt>
                <c:pt idx="1687">
                  <c:v>2.7368881659213939</c:v>
                </c:pt>
                <c:pt idx="1688">
                  <c:v>5.9095786675165849</c:v>
                </c:pt>
                <c:pt idx="1689">
                  <c:v>4.8527471586459461</c:v>
                </c:pt>
                <c:pt idx="1690">
                  <c:v>3.7599839686041636</c:v>
                </c:pt>
                <c:pt idx="1691">
                  <c:v>2.820205239630841</c:v>
                </c:pt>
                <c:pt idx="1692">
                  <c:v>2.6060170422628737</c:v>
                </c:pt>
                <c:pt idx="1693">
                  <c:v>2.4358139107266559</c:v>
                </c:pt>
                <c:pt idx="1694">
                  <c:v>2.2534687344683277</c:v>
                </c:pt>
                <c:pt idx="1695">
                  <c:v>2.1267363127147507</c:v>
                </c:pt>
                <c:pt idx="1696">
                  <c:v>2.034289398604773</c:v>
                </c:pt>
                <c:pt idx="1697">
                  <c:v>2.1931860986405809</c:v>
                </c:pt>
                <c:pt idx="1698">
                  <c:v>2.52450932666616</c:v>
                </c:pt>
                <c:pt idx="1699">
                  <c:v>2.4785543978326832</c:v>
                </c:pt>
                <c:pt idx="1700">
                  <c:v>2.357852197464132</c:v>
                </c:pt>
                <c:pt idx="1701">
                  <c:v>2.2771452193058397</c:v>
                </c:pt>
                <c:pt idx="1702">
                  <c:v>2.306178468811245</c:v>
                </c:pt>
                <c:pt idx="1703">
                  <c:v>2.1952642786791468</c:v>
                </c:pt>
                <c:pt idx="1704">
                  <c:v>3.2747436053390429</c:v>
                </c:pt>
                <c:pt idx="1705">
                  <c:v>2.7868543739083913</c:v>
                </c:pt>
                <c:pt idx="1706">
                  <c:v>2.633547662696496</c:v>
                </c:pt>
                <c:pt idx="1707">
                  <c:v>2.4943245583923246</c:v>
                </c:pt>
                <c:pt idx="1708">
                  <c:v>2.4964682876161284</c:v>
                </c:pt>
                <c:pt idx="1709">
                  <c:v>2.6298557397456452</c:v>
                </c:pt>
                <c:pt idx="1710">
                  <c:v>2.6799151261086704</c:v>
                </c:pt>
                <c:pt idx="1711">
                  <c:v>2.5259089386618787</c:v>
                </c:pt>
                <c:pt idx="1712">
                  <c:v>2.3627513721609388</c:v>
                </c:pt>
                <c:pt idx="1713">
                  <c:v>2.2246690216848437</c:v>
                </c:pt>
                <c:pt idx="1714">
                  <c:v>2.437671437838254</c:v>
                </c:pt>
                <c:pt idx="1715">
                  <c:v>2.279308095978811</c:v>
                </c:pt>
                <c:pt idx="1716">
                  <c:v>2.1322465230409682</c:v>
                </c:pt>
                <c:pt idx="1717">
                  <c:v>2.0010677543765891</c:v>
                </c:pt>
                <c:pt idx="1718">
                  <c:v>1.8979106511286927</c:v>
                </c:pt>
                <c:pt idx="1719">
                  <c:v>1.7694075096985316</c:v>
                </c:pt>
                <c:pt idx="1720">
                  <c:v>1.6901516690202085</c:v>
                </c:pt>
                <c:pt idx="1721">
                  <c:v>1.6122208074249986</c:v>
                </c:pt>
                <c:pt idx="1722">
                  <c:v>1.5263134395897671</c:v>
                </c:pt>
                <c:pt idx="1723">
                  <c:v>1.4517377428116511</c:v>
                </c:pt>
                <c:pt idx="1724">
                  <c:v>1.3598713012310271</c:v>
                </c:pt>
                <c:pt idx="1725">
                  <c:v>1.2795620032776094</c:v>
                </c:pt>
                <c:pt idx="1726">
                  <c:v>1.1996345136460882</c:v>
                </c:pt>
                <c:pt idx="1727">
                  <c:v>1.1985973383307391</c:v>
                </c:pt>
                <c:pt idx="1728">
                  <c:v>1.4176304090264216</c:v>
                </c:pt>
                <c:pt idx="1729">
                  <c:v>1.3339999701521863</c:v>
                </c:pt>
                <c:pt idx="1730">
                  <c:v>1.2568730834767037</c:v>
                </c:pt>
                <c:pt idx="1731">
                  <c:v>1.1778821085501086</c:v>
                </c:pt>
                <c:pt idx="1732">
                  <c:v>1.1101114661337788</c:v>
                </c:pt>
                <c:pt idx="1733">
                  <c:v>1.0674780275294373</c:v>
                </c:pt>
                <c:pt idx="1734">
                  <c:v>1.0673184178891209</c:v>
                </c:pt>
                <c:pt idx="1735">
                  <c:v>1.0671403049038948</c:v>
                </c:pt>
                <c:pt idx="1736">
                  <c:v>1.0669126992783511</c:v>
                </c:pt>
                <c:pt idx="1737">
                  <c:v>1.0667534526921176</c:v>
                </c:pt>
                <c:pt idx="1738">
                  <c:v>2.789223739024516</c:v>
                </c:pt>
                <c:pt idx="1739">
                  <c:v>5.7911170941704153</c:v>
                </c:pt>
                <c:pt idx="1740">
                  <c:v>4.5613526803422362</c:v>
                </c:pt>
                <c:pt idx="1741">
                  <c:v>3.507040476838462</c:v>
                </c:pt>
                <c:pt idx="1742">
                  <c:v>2.8162858027901172</c:v>
                </c:pt>
                <c:pt idx="1743">
                  <c:v>2.6518540094221348</c:v>
                </c:pt>
                <c:pt idx="1744">
                  <c:v>2.4930249319956421</c:v>
                </c:pt>
                <c:pt idx="1745">
                  <c:v>2.3686498820261992</c:v>
                </c:pt>
                <c:pt idx="1746">
                  <c:v>3.4788416044959156</c:v>
                </c:pt>
                <c:pt idx="1747">
                  <c:v>3.8834090839510207</c:v>
                </c:pt>
                <c:pt idx="1748">
                  <c:v>3.2086636394038539</c:v>
                </c:pt>
                <c:pt idx="1749">
                  <c:v>2.7779702042049954</c:v>
                </c:pt>
                <c:pt idx="1750">
                  <c:v>2.6218266668248367</c:v>
                </c:pt>
                <c:pt idx="1751">
                  <c:v>2.4774971496843161</c:v>
                </c:pt>
                <c:pt idx="1752">
                  <c:v>2.3358255725870309</c:v>
                </c:pt>
                <c:pt idx="1753">
                  <c:v>2.5012612681498876</c:v>
                </c:pt>
                <c:pt idx="1754">
                  <c:v>2.3821268071508497</c:v>
                </c:pt>
                <c:pt idx="1755">
                  <c:v>2.7980053946632619</c:v>
                </c:pt>
                <c:pt idx="1756">
                  <c:v>2.7727869762381641</c:v>
                </c:pt>
                <c:pt idx="1757">
                  <c:v>2.6169817458329936</c:v>
                </c:pt>
                <c:pt idx="1758">
                  <c:v>2.4736528233454882</c:v>
                </c:pt>
                <c:pt idx="1759">
                  <c:v>2.3663078108739724</c:v>
                </c:pt>
                <c:pt idx="1760">
                  <c:v>2.244768408904358</c:v>
                </c:pt>
                <c:pt idx="1761">
                  <c:v>2.1376907449990181</c:v>
                </c:pt>
                <c:pt idx="1762">
                  <c:v>2.033780490022203</c:v>
                </c:pt>
                <c:pt idx="1763">
                  <c:v>1.9388897211214733</c:v>
                </c:pt>
                <c:pt idx="1764">
                  <c:v>1.9376159031576976</c:v>
                </c:pt>
                <c:pt idx="1765">
                  <c:v>2.2047052432524534</c:v>
                </c:pt>
                <c:pt idx="1766">
                  <c:v>2.1462199142264535</c:v>
                </c:pt>
                <c:pt idx="1767">
                  <c:v>2.0678099081350698</c:v>
                </c:pt>
                <c:pt idx="1768">
                  <c:v>1.9747305434412952</c:v>
                </c:pt>
                <c:pt idx="1769">
                  <c:v>1.8902358308134657</c:v>
                </c:pt>
                <c:pt idx="1770">
                  <c:v>1.8159003529693258</c:v>
                </c:pt>
                <c:pt idx="1771">
                  <c:v>1.7352368598924977</c:v>
                </c:pt>
                <c:pt idx="1772">
                  <c:v>1.6675479220995113</c:v>
                </c:pt>
                <c:pt idx="1773">
                  <c:v>1.7379993814151198</c:v>
                </c:pt>
                <c:pt idx="1774">
                  <c:v>1.6647731780667496</c:v>
                </c:pt>
                <c:pt idx="1775">
                  <c:v>1.5971271910852045</c:v>
                </c:pt>
                <c:pt idx="1776">
                  <c:v>1.5483810728829333</c:v>
                </c:pt>
                <c:pt idx="1777">
                  <c:v>1.5144363924326876</c:v>
                </c:pt>
                <c:pt idx="1778">
                  <c:v>1.4772983678721709</c:v>
                </c:pt>
                <c:pt idx="1779">
                  <c:v>1.4337629866677664</c:v>
                </c:pt>
                <c:pt idx="1780">
                  <c:v>1.3898567525793137</c:v>
                </c:pt>
                <c:pt idx="1781">
                  <c:v>1.3571336445114859</c:v>
                </c:pt>
                <c:pt idx="1782">
                  <c:v>1.323928941894104</c:v>
                </c:pt>
                <c:pt idx="1783">
                  <c:v>1.2905448114497811</c:v>
                </c:pt>
                <c:pt idx="1784">
                  <c:v>1.2629251076419077</c:v>
                </c:pt>
                <c:pt idx="1785">
                  <c:v>1.2290002715195589</c:v>
                </c:pt>
                <c:pt idx="1786">
                  <c:v>1.2025668311726871</c:v>
                </c:pt>
                <c:pt idx="1787">
                  <c:v>1.1715174422254946</c:v>
                </c:pt>
                <c:pt idx="1788">
                  <c:v>1.1410813880247572</c:v>
                </c:pt>
                <c:pt idx="1789">
                  <c:v>1.3602087772253342</c:v>
                </c:pt>
                <c:pt idx="1790">
                  <c:v>1.71234150665423</c:v>
                </c:pt>
                <c:pt idx="1791">
                  <c:v>1.6521711546957394</c:v>
                </c:pt>
                <c:pt idx="1792">
                  <c:v>1.6067833506739193</c:v>
                </c:pt>
                <c:pt idx="1793">
                  <c:v>2.1023471593143208</c:v>
                </c:pt>
                <c:pt idx="1794">
                  <c:v>2.0239085410383844</c:v>
                </c:pt>
                <c:pt idx="1795">
                  <c:v>2.234798133685425</c:v>
                </c:pt>
                <c:pt idx="1796">
                  <c:v>2.1607145458101655</c:v>
                </c:pt>
                <c:pt idx="1797">
                  <c:v>2.0960161458497364</c:v>
                </c:pt>
                <c:pt idx="1798">
                  <c:v>2.0439049169431769</c:v>
                </c:pt>
                <c:pt idx="1799">
                  <c:v>1.9718446682589343</c:v>
                </c:pt>
                <c:pt idx="1800">
                  <c:v>1.9006365516990584</c:v>
                </c:pt>
                <c:pt idx="1801">
                  <c:v>1.8333761742475883</c:v>
                </c:pt>
                <c:pt idx="1802">
                  <c:v>1.778649815239284</c:v>
                </c:pt>
                <c:pt idx="1803">
                  <c:v>1.7252347962851247</c:v>
                </c:pt>
                <c:pt idx="1804">
                  <c:v>1.6744007157753669</c:v>
                </c:pt>
                <c:pt idx="1805">
                  <c:v>1.8391683115537591</c:v>
                </c:pt>
                <c:pt idx="1806">
                  <c:v>1.7754412206110097</c:v>
                </c:pt>
                <c:pt idx="1807">
                  <c:v>1.7274670497859492</c:v>
                </c:pt>
                <c:pt idx="1808">
                  <c:v>1.6719792785501002</c:v>
                </c:pt>
                <c:pt idx="1809">
                  <c:v>1.6214763870207978</c:v>
                </c:pt>
                <c:pt idx="1810">
                  <c:v>1.6225413992681947</c:v>
                </c:pt>
                <c:pt idx="1811">
                  <c:v>1.5784201149869568</c:v>
                </c:pt>
                <c:pt idx="1812">
                  <c:v>1.5373052749316696</c:v>
                </c:pt>
                <c:pt idx="1813">
                  <c:v>1.4982703231621626</c:v>
                </c:pt>
                <c:pt idx="1814">
                  <c:v>1.552927186931877</c:v>
                </c:pt>
                <c:pt idx="1815">
                  <c:v>1.561238454900943</c:v>
                </c:pt>
                <c:pt idx="1816">
                  <c:v>1.5270014738597533</c:v>
                </c:pt>
                <c:pt idx="1817">
                  <c:v>1.4910849794734073</c:v>
                </c:pt>
                <c:pt idx="1818">
                  <c:v>1.464636224272629</c:v>
                </c:pt>
                <c:pt idx="1819">
                  <c:v>1.4312950146852683</c:v>
                </c:pt>
                <c:pt idx="1820">
                  <c:v>1.4047395467478809</c:v>
                </c:pt>
                <c:pt idx="1821">
                  <c:v>1.3774716108402913</c:v>
                </c:pt>
                <c:pt idx="1822">
                  <c:v>1.3549827173042797</c:v>
                </c:pt>
                <c:pt idx="1823">
                  <c:v>1.3455851437029738</c:v>
                </c:pt>
                <c:pt idx="1824">
                  <c:v>1.3204457976352661</c:v>
                </c:pt>
                <c:pt idx="1825">
                  <c:v>1.3634827072832496</c:v>
                </c:pt>
                <c:pt idx="1826">
                  <c:v>1.3370877853551428</c:v>
                </c:pt>
                <c:pt idx="1827">
                  <c:v>1.3169238898498399</c:v>
                </c:pt>
                <c:pt idx="1828">
                  <c:v>1.2991871720474899</c:v>
                </c:pt>
                <c:pt idx="1829">
                  <c:v>1.2811791176848257</c:v>
                </c:pt>
                <c:pt idx="1830">
                  <c:v>1.2633231890592278</c:v>
                </c:pt>
                <c:pt idx="1831">
                  <c:v>1.4056658599406664</c:v>
                </c:pt>
                <c:pt idx="1832">
                  <c:v>1.3865253072195549</c:v>
                </c:pt>
                <c:pt idx="1833">
                  <c:v>1.3645725612047637</c:v>
                </c:pt>
                <c:pt idx="1834">
                  <c:v>1.347085255178462</c:v>
                </c:pt>
                <c:pt idx="1835">
                  <c:v>1.3299185357663799</c:v>
                </c:pt>
                <c:pt idx="1836">
                  <c:v>1.3059915327099139</c:v>
                </c:pt>
                <c:pt idx="1837">
                  <c:v>1.2891639314392869</c:v>
                </c:pt>
                <c:pt idx="1838">
                  <c:v>1.2694100728793267</c:v>
                </c:pt>
                <c:pt idx="1839">
                  <c:v>1.255941276896043</c:v>
                </c:pt>
                <c:pt idx="1840">
                  <c:v>1.2863853586830307</c:v>
                </c:pt>
                <c:pt idx="1841">
                  <c:v>1.2650376343226182</c:v>
                </c:pt>
                <c:pt idx="1842">
                  <c:v>1.2506083612541026</c:v>
                </c:pt>
                <c:pt idx="1843">
                  <c:v>1.2371248899255995</c:v>
                </c:pt>
                <c:pt idx="1844">
                  <c:v>1.2258327227611492</c:v>
                </c:pt>
                <c:pt idx="1845">
                  <c:v>1.2102294687217523</c:v>
                </c:pt>
                <c:pt idx="1846">
                  <c:v>1.1969518059835051</c:v>
                </c:pt>
                <c:pt idx="1847">
                  <c:v>1.2006166576103541</c:v>
                </c:pt>
                <c:pt idx="1848">
                  <c:v>1.1879826547462744</c:v>
                </c:pt>
                <c:pt idx="1849">
                  <c:v>1.1770853501365925</c:v>
                </c:pt>
                <c:pt idx="1850">
                  <c:v>1.1685646345115606</c:v>
                </c:pt>
                <c:pt idx="1851">
                  <c:v>1.3925405715183348</c:v>
                </c:pt>
                <c:pt idx="1852">
                  <c:v>1.437958569854227</c:v>
                </c:pt>
                <c:pt idx="1853">
                  <c:v>1.4170468708014925</c:v>
                </c:pt>
                <c:pt idx="1854">
                  <c:v>1.3939457785423466</c:v>
                </c:pt>
                <c:pt idx="1855">
                  <c:v>1.3632943376718165</c:v>
                </c:pt>
                <c:pt idx="1856">
                  <c:v>1.3414692786807625</c:v>
                </c:pt>
                <c:pt idx="1857">
                  <c:v>1.3257803830127022</c:v>
                </c:pt>
                <c:pt idx="1858">
                  <c:v>1.3076348696962785</c:v>
                </c:pt>
                <c:pt idx="1859">
                  <c:v>1.28832913850441</c:v>
                </c:pt>
                <c:pt idx="1860">
                  <c:v>1.2725819321707217</c:v>
                </c:pt>
                <c:pt idx="1861">
                  <c:v>1.2490573081966951</c:v>
                </c:pt>
                <c:pt idx="1862">
                  <c:v>1.2346530940192566</c:v>
                </c:pt>
                <c:pt idx="1863">
                  <c:v>1.2312004095454485</c:v>
                </c:pt>
                <c:pt idx="1864">
                  <c:v>1.2162996643464052</c:v>
                </c:pt>
                <c:pt idx="1865">
                  <c:v>1.2124992622426589</c:v>
                </c:pt>
                <c:pt idx="1866">
                  <c:v>1.2073422383681169</c:v>
                </c:pt>
                <c:pt idx="1867">
                  <c:v>1.2047686498869092</c:v>
                </c:pt>
                <c:pt idx="1868">
                  <c:v>1.2132829733780512</c:v>
                </c:pt>
                <c:pt idx="1869">
                  <c:v>1.2120795258590253</c:v>
                </c:pt>
                <c:pt idx="1870">
                  <c:v>1.2067888270855343</c:v>
                </c:pt>
                <c:pt idx="1871">
                  <c:v>1.1946124197848853</c:v>
                </c:pt>
                <c:pt idx="1872">
                  <c:v>1.1851222070824088</c:v>
                </c:pt>
                <c:pt idx="1873">
                  <c:v>1.1792210065752091</c:v>
                </c:pt>
                <c:pt idx="1874">
                  <c:v>1.1799540077855954</c:v>
                </c:pt>
                <c:pt idx="1875">
                  <c:v>1.1650830604095448</c:v>
                </c:pt>
                <c:pt idx="1876">
                  <c:v>1.1507839193798994</c:v>
                </c:pt>
                <c:pt idx="1877">
                  <c:v>1.1422853548665499</c:v>
                </c:pt>
                <c:pt idx="1878">
                  <c:v>1.3969888494680334</c:v>
                </c:pt>
                <c:pt idx="1879">
                  <c:v>1.5600298343515133</c:v>
                </c:pt>
                <c:pt idx="1880">
                  <c:v>1.515893161198139</c:v>
                </c:pt>
                <c:pt idx="1881">
                  <c:v>1.4775088987109328</c:v>
                </c:pt>
                <c:pt idx="1882">
                  <c:v>1.4727180468536196</c:v>
                </c:pt>
                <c:pt idx="1883">
                  <c:v>1.4495702001314579</c:v>
                </c:pt>
                <c:pt idx="1884">
                  <c:v>1.4265148142582205</c:v>
                </c:pt>
                <c:pt idx="1885">
                  <c:v>1.5267421670936869</c:v>
                </c:pt>
                <c:pt idx="1886">
                  <c:v>1.48597362703428</c:v>
                </c:pt>
                <c:pt idx="1887">
                  <c:v>1.4500195069372586</c:v>
                </c:pt>
                <c:pt idx="1888">
                  <c:v>1.5986230480697903</c:v>
                </c:pt>
                <c:pt idx="1889">
                  <c:v>1.5659405638989354</c:v>
                </c:pt>
                <c:pt idx="1890">
                  <c:v>1.5281326937467614</c:v>
                </c:pt>
                <c:pt idx="1891">
                  <c:v>1.4843989173000838</c:v>
                </c:pt>
                <c:pt idx="1892">
                  <c:v>1.5100770113623214</c:v>
                </c:pt>
                <c:pt idx="1893">
                  <c:v>1.6161660752782612</c:v>
                </c:pt>
                <c:pt idx="1894">
                  <c:v>1.5853341882371221</c:v>
                </c:pt>
                <c:pt idx="1895">
                  <c:v>1.5603933667023557</c:v>
                </c:pt>
                <c:pt idx="1896">
                  <c:v>1.5384954211896029</c:v>
                </c:pt>
                <c:pt idx="1897">
                  <c:v>1.5289442563391928</c:v>
                </c:pt>
                <c:pt idx="1898">
                  <c:v>1.4977376152341912</c:v>
                </c:pt>
                <c:pt idx="1899">
                  <c:v>1.4802749697952453</c:v>
                </c:pt>
                <c:pt idx="1900">
                  <c:v>1.675184643922162</c:v>
                </c:pt>
                <c:pt idx="1901">
                  <c:v>1.7978484456381363</c:v>
                </c:pt>
                <c:pt idx="1902">
                  <c:v>1.9591006214554003</c:v>
                </c:pt>
                <c:pt idx="1903">
                  <c:v>2.3874564017581879</c:v>
                </c:pt>
                <c:pt idx="1904">
                  <c:v>2.3393526016120223</c:v>
                </c:pt>
                <c:pt idx="1905">
                  <c:v>2.2737866615032654</c:v>
                </c:pt>
                <c:pt idx="1906">
                  <c:v>2.2758978589267658</c:v>
                </c:pt>
                <c:pt idx="1907">
                  <c:v>2.1978579154453044</c:v>
                </c:pt>
                <c:pt idx="1908">
                  <c:v>2.121496714380859</c:v>
                </c:pt>
                <c:pt idx="1909">
                  <c:v>2.0448808915308976</c:v>
                </c:pt>
                <c:pt idx="1910">
                  <c:v>1.9751168357043105</c:v>
                </c:pt>
                <c:pt idx="1911">
                  <c:v>1.9292499073014504</c:v>
                </c:pt>
                <c:pt idx="1912">
                  <c:v>1.9456456574600016</c:v>
                </c:pt>
                <c:pt idx="1913">
                  <c:v>1.9803463458357606</c:v>
                </c:pt>
                <c:pt idx="1914">
                  <c:v>2.0405781334098818</c:v>
                </c:pt>
                <c:pt idx="1915">
                  <c:v>2.1567160247976789</c:v>
                </c:pt>
                <c:pt idx="1916">
                  <c:v>2.1437378752691338</c:v>
                </c:pt>
                <c:pt idx="1917">
                  <c:v>2.070841615548801</c:v>
                </c:pt>
                <c:pt idx="1918">
                  <c:v>2.1634189967831903</c:v>
                </c:pt>
                <c:pt idx="1919">
                  <c:v>2.1100306386164793</c:v>
                </c:pt>
                <c:pt idx="1920">
                  <c:v>2.1779070716216458</c:v>
                </c:pt>
                <c:pt idx="1921">
                  <c:v>2.2411518938829067</c:v>
                </c:pt>
                <c:pt idx="1922">
                  <c:v>2.3409682454768168</c:v>
                </c:pt>
                <c:pt idx="1923">
                  <c:v>2.2547309677291185</c:v>
                </c:pt>
                <c:pt idx="1924">
                  <c:v>2.2078670016677577</c:v>
                </c:pt>
                <c:pt idx="1925">
                  <c:v>2.1998299950015419</c:v>
                </c:pt>
                <c:pt idx="1926">
                  <c:v>2.2464606709846375</c:v>
                </c:pt>
                <c:pt idx="1927">
                  <c:v>2.2223500144931645</c:v>
                </c:pt>
                <c:pt idx="1928">
                  <c:v>2.5857470182089699</c:v>
                </c:pt>
                <c:pt idx="1929">
                  <c:v>3.5881551346877973</c:v>
                </c:pt>
                <c:pt idx="1930">
                  <c:v>3.7528487827886692</c:v>
                </c:pt>
                <c:pt idx="1931">
                  <c:v>3.2167680468191491</c:v>
                </c:pt>
                <c:pt idx="1932">
                  <c:v>2.7934631459579684</c:v>
                </c:pt>
                <c:pt idx="1933">
                  <c:v>2.6751497286445738</c:v>
                </c:pt>
                <c:pt idx="1934">
                  <c:v>2.654493185517631</c:v>
                </c:pt>
                <c:pt idx="1935">
                  <c:v>3.0692108441959411</c:v>
                </c:pt>
                <c:pt idx="1936">
                  <c:v>3.1148164716168405</c:v>
                </c:pt>
                <c:pt idx="1937">
                  <c:v>2.7658241737623079</c:v>
                </c:pt>
                <c:pt idx="1938">
                  <c:v>2.6430640739688132</c:v>
                </c:pt>
                <c:pt idx="1939">
                  <c:v>2.5242777085987194</c:v>
                </c:pt>
                <c:pt idx="1940">
                  <c:v>2.4060028207098751</c:v>
                </c:pt>
                <c:pt idx="1941">
                  <c:v>2.3008706504908334</c:v>
                </c:pt>
                <c:pt idx="1942">
                  <c:v>2.2067141097161596</c:v>
                </c:pt>
                <c:pt idx="1943">
                  <c:v>2.1151523698241901</c:v>
                </c:pt>
                <c:pt idx="1944">
                  <c:v>2.018757697264526</c:v>
                </c:pt>
                <c:pt idx="1945">
                  <c:v>1.9144256495828165</c:v>
                </c:pt>
                <c:pt idx="1946">
                  <c:v>1.8250015197874474</c:v>
                </c:pt>
                <c:pt idx="1947">
                  <c:v>1.7444109535259928</c:v>
                </c:pt>
                <c:pt idx="1948">
                  <c:v>1.6680613406167515</c:v>
                </c:pt>
                <c:pt idx="1949">
                  <c:v>1.6622433674492902</c:v>
                </c:pt>
                <c:pt idx="1950">
                  <c:v>1.6135509812196451</c:v>
                </c:pt>
                <c:pt idx="1951">
                  <c:v>1.5347113163756609</c:v>
                </c:pt>
                <c:pt idx="1952">
                  <c:v>1.4866583573694634</c:v>
                </c:pt>
                <c:pt idx="1953">
                  <c:v>1.4329329457943181</c:v>
                </c:pt>
                <c:pt idx="1954">
                  <c:v>1.3833155830852217</c:v>
                </c:pt>
                <c:pt idx="1955">
                  <c:v>1.3231590370225281</c:v>
                </c:pt>
                <c:pt idx="1956">
                  <c:v>1.2784195670630742</c:v>
                </c:pt>
                <c:pt idx="1957">
                  <c:v>1.5293618868441448</c:v>
                </c:pt>
                <c:pt idx="1958">
                  <c:v>1.508673317521247</c:v>
                </c:pt>
                <c:pt idx="1959">
                  <c:v>1.4660494950675402</c:v>
                </c:pt>
                <c:pt idx="1960">
                  <c:v>1.3981503219453582</c:v>
                </c:pt>
                <c:pt idx="1961">
                  <c:v>1.4755770259552696</c:v>
                </c:pt>
                <c:pt idx="1962">
                  <c:v>1.399015206534836</c:v>
                </c:pt>
                <c:pt idx="1963">
                  <c:v>1.4555642768989996</c:v>
                </c:pt>
                <c:pt idx="1964">
                  <c:v>1.7046693300418259</c:v>
                </c:pt>
                <c:pt idx="1965">
                  <c:v>1.6133090325562083</c:v>
                </c:pt>
                <c:pt idx="1966">
                  <c:v>1.6512149165057721</c:v>
                </c:pt>
                <c:pt idx="1967">
                  <c:v>1.5644808910745338</c:v>
                </c:pt>
                <c:pt idx="1968">
                  <c:v>1.4876445692907616</c:v>
                </c:pt>
                <c:pt idx="1969">
                  <c:v>1.4107947436442809</c:v>
                </c:pt>
                <c:pt idx="1970">
                  <c:v>1.3405433786200951</c:v>
                </c:pt>
                <c:pt idx="1971">
                  <c:v>1.267359309685216</c:v>
                </c:pt>
                <c:pt idx="1972">
                  <c:v>1.184209217879634</c:v>
                </c:pt>
                <c:pt idx="1973">
                  <c:v>1.129709627312421</c:v>
                </c:pt>
                <c:pt idx="1974">
                  <c:v>1.0976205360302165</c:v>
                </c:pt>
                <c:pt idx="1975">
                  <c:v>1.0512854126521274</c:v>
                </c:pt>
                <c:pt idx="1976">
                  <c:v>1.0510800974172614</c:v>
                </c:pt>
                <c:pt idx="1977">
                  <c:v>1.0508576097143769</c:v>
                </c:pt>
                <c:pt idx="1978">
                  <c:v>1.0506280375279988</c:v>
                </c:pt>
                <c:pt idx="1979">
                  <c:v>1.3589699719105479</c:v>
                </c:pt>
                <c:pt idx="1980">
                  <c:v>1.280006445401503</c:v>
                </c:pt>
                <c:pt idx="1981">
                  <c:v>2.051487124142418</c:v>
                </c:pt>
                <c:pt idx="1982">
                  <c:v>2.1603744030175251</c:v>
                </c:pt>
                <c:pt idx="1983">
                  <c:v>2.0203764569708782</c:v>
                </c:pt>
                <c:pt idx="1984">
                  <c:v>1.9519959389816695</c:v>
                </c:pt>
                <c:pt idx="1985">
                  <c:v>2.2166769930958998</c:v>
                </c:pt>
                <c:pt idx="1986">
                  <c:v>2.0667778586110694</c:v>
                </c:pt>
                <c:pt idx="1987">
                  <c:v>1.9435491657514188</c:v>
                </c:pt>
                <c:pt idx="1988">
                  <c:v>2.0093258899534749</c:v>
                </c:pt>
                <c:pt idx="1989">
                  <c:v>1.8637194445538223</c:v>
                </c:pt>
                <c:pt idx="1990">
                  <c:v>1.7731512068512072</c:v>
                </c:pt>
                <c:pt idx="1991">
                  <c:v>1.7151621567603179</c:v>
                </c:pt>
                <c:pt idx="1992">
                  <c:v>1.7780736716134631</c:v>
                </c:pt>
                <c:pt idx="1993">
                  <c:v>2.0086380556143384</c:v>
                </c:pt>
                <c:pt idx="1994">
                  <c:v>2.3083158880900276</c:v>
                </c:pt>
                <c:pt idx="1995">
                  <c:v>2.4583520227610887</c:v>
                </c:pt>
                <c:pt idx="1996">
                  <c:v>2.7937155914043901</c:v>
                </c:pt>
                <c:pt idx="1997">
                  <c:v>2.9835608013201975</c:v>
                </c:pt>
                <c:pt idx="1998">
                  <c:v>2.8142389361163715</c:v>
                </c:pt>
                <c:pt idx="1999">
                  <c:v>4.0951340701271191</c:v>
                </c:pt>
                <c:pt idx="2000">
                  <c:v>3.0621836578921879</c:v>
                </c:pt>
                <c:pt idx="2001">
                  <c:v>2.6981464531753643</c:v>
                </c:pt>
                <c:pt idx="2002">
                  <c:v>3.6634109059517517</c:v>
                </c:pt>
                <c:pt idx="2003">
                  <c:v>2.8968601948599702</c:v>
                </c:pt>
                <c:pt idx="2004">
                  <c:v>2.6501500340917978</c:v>
                </c:pt>
                <c:pt idx="2005">
                  <c:v>2.4693575769441853</c:v>
                </c:pt>
                <c:pt idx="2006">
                  <c:v>2.3441489814220144</c:v>
                </c:pt>
                <c:pt idx="2007">
                  <c:v>3.2286511502995179</c:v>
                </c:pt>
                <c:pt idx="2008">
                  <c:v>2.7540455761070217</c:v>
                </c:pt>
                <c:pt idx="2009">
                  <c:v>3.201873534761595</c:v>
                </c:pt>
                <c:pt idx="2010">
                  <c:v>2.8297036271821394</c:v>
                </c:pt>
                <c:pt idx="2011">
                  <c:v>2.7122634060233022</c:v>
                </c:pt>
                <c:pt idx="2012">
                  <c:v>2.7534906209993828</c:v>
                </c:pt>
                <c:pt idx="2013">
                  <c:v>2.6596953437131896</c:v>
                </c:pt>
                <c:pt idx="2014">
                  <c:v>2.6538555508006998</c:v>
                </c:pt>
                <c:pt idx="2015">
                  <c:v>3.7325326899341267</c:v>
                </c:pt>
                <c:pt idx="2016">
                  <c:v>2.8242007364425143</c:v>
                </c:pt>
                <c:pt idx="2017">
                  <c:v>2.6061406027734986</c:v>
                </c:pt>
                <c:pt idx="2018">
                  <c:v>2.3929134508520953</c:v>
                </c:pt>
                <c:pt idx="2019">
                  <c:v>2.2249509139520249</c:v>
                </c:pt>
                <c:pt idx="2020">
                  <c:v>2.0542267069152311</c:v>
                </c:pt>
                <c:pt idx="2021">
                  <c:v>1.8987632193134205</c:v>
                </c:pt>
                <c:pt idx="2022">
                  <c:v>3.5066200954632842</c:v>
                </c:pt>
                <c:pt idx="2023">
                  <c:v>3.5456205027061261</c:v>
                </c:pt>
                <c:pt idx="2024">
                  <c:v>3.4277164321734346</c:v>
                </c:pt>
                <c:pt idx="2025">
                  <c:v>2.757980592852014</c:v>
                </c:pt>
                <c:pt idx="2026">
                  <c:v>2.5397951188521564</c:v>
                </c:pt>
                <c:pt idx="2027">
                  <c:v>2.3418399934513539</c:v>
                </c:pt>
                <c:pt idx="2028">
                  <c:v>2.17168132743077</c:v>
                </c:pt>
                <c:pt idx="2029">
                  <c:v>2.4333334115821206</c:v>
                </c:pt>
                <c:pt idx="2030">
                  <c:v>2.2702534888006229</c:v>
                </c:pt>
                <c:pt idx="2031">
                  <c:v>2.0826273391313559</c:v>
                </c:pt>
                <c:pt idx="2032">
                  <c:v>1.9011464092302344</c:v>
                </c:pt>
                <c:pt idx="2033">
                  <c:v>1.7317505894124332</c:v>
                </c:pt>
                <c:pt idx="2034">
                  <c:v>1.807561325521974</c:v>
                </c:pt>
                <c:pt idx="2035">
                  <c:v>1.9218923920172406</c:v>
                </c:pt>
                <c:pt idx="2036">
                  <c:v>1.8480888204963604</c:v>
                </c:pt>
                <c:pt idx="2037">
                  <c:v>1.7041090172454054</c:v>
                </c:pt>
                <c:pt idx="2038">
                  <c:v>1.9373402309545584</c:v>
                </c:pt>
                <c:pt idx="2039">
                  <c:v>2.1543380089202477</c:v>
                </c:pt>
                <c:pt idx="2040">
                  <c:v>2.011347854449828</c:v>
                </c:pt>
                <c:pt idx="2041">
                  <c:v>1.8591249912675418</c:v>
                </c:pt>
                <c:pt idx="2042">
                  <c:v>1.7710384344919197</c:v>
                </c:pt>
                <c:pt idx="2043">
                  <c:v>1.6728689809398176</c:v>
                </c:pt>
                <c:pt idx="2044">
                  <c:v>1.5334256253354233</c:v>
                </c:pt>
                <c:pt idx="2045">
                  <c:v>1.4096839861239321</c:v>
                </c:pt>
                <c:pt idx="2046">
                  <c:v>1.288583383458016</c:v>
                </c:pt>
                <c:pt idx="2047">
                  <c:v>1.2157768849779305</c:v>
                </c:pt>
                <c:pt idx="2048">
                  <c:v>1.2247124265440485</c:v>
                </c:pt>
                <c:pt idx="2049">
                  <c:v>1.1673896343462451</c:v>
                </c:pt>
                <c:pt idx="2050">
                  <c:v>1.2028023111161992</c:v>
                </c:pt>
                <c:pt idx="2051">
                  <c:v>1.2287378811103704</c:v>
                </c:pt>
                <c:pt idx="2052">
                  <c:v>1.1376218912352554</c:v>
                </c:pt>
                <c:pt idx="2053">
                  <c:v>1.0831368531393939</c:v>
                </c:pt>
                <c:pt idx="2054">
                  <c:v>1.9150673883113725</c:v>
                </c:pt>
                <c:pt idx="2055">
                  <c:v>1.756594084519735</c:v>
                </c:pt>
                <c:pt idx="2056">
                  <c:v>1.6421926053394147</c:v>
                </c:pt>
                <c:pt idx="2057">
                  <c:v>1.6097345029374979</c:v>
                </c:pt>
                <c:pt idx="2058">
                  <c:v>1.5623728351216473</c:v>
                </c:pt>
                <c:pt idx="2059">
                  <c:v>1.4734978584529399</c:v>
                </c:pt>
                <c:pt idx="2060">
                  <c:v>1.4628198309743952</c:v>
                </c:pt>
                <c:pt idx="2061">
                  <c:v>1.4133896369997292</c:v>
                </c:pt>
                <c:pt idx="2062">
                  <c:v>1.4169995085135141</c:v>
                </c:pt>
                <c:pt idx="2063">
                  <c:v>1.6837548697065561</c:v>
                </c:pt>
                <c:pt idx="2064">
                  <c:v>1.6553106154530641</c:v>
                </c:pt>
                <c:pt idx="2065">
                  <c:v>1.8738271273196778</c:v>
                </c:pt>
                <c:pt idx="2066">
                  <c:v>2.4135345158890664</c:v>
                </c:pt>
                <c:pt idx="2067">
                  <c:v>3.1924601195763076</c:v>
                </c:pt>
                <c:pt idx="2068">
                  <c:v>3.2057239215090139</c:v>
                </c:pt>
                <c:pt idx="2069">
                  <c:v>3.7759850439258269</c:v>
                </c:pt>
                <c:pt idx="2070">
                  <c:v>3.2873332574735761</c:v>
                </c:pt>
                <c:pt idx="2071">
                  <c:v>3.2252381471561709</c:v>
                </c:pt>
                <c:pt idx="2072">
                  <c:v>2.7323758447872586</c:v>
                </c:pt>
                <c:pt idx="2073">
                  <c:v>2.5777504004950069</c:v>
                </c:pt>
                <c:pt idx="2074">
                  <c:v>2.8492109213559611</c:v>
                </c:pt>
                <c:pt idx="2075">
                  <c:v>3.8238254830995748</c:v>
                </c:pt>
                <c:pt idx="2076">
                  <c:v>5.4168421574590733</c:v>
                </c:pt>
                <c:pt idx="2077">
                  <c:v>11.224460240105662</c:v>
                </c:pt>
                <c:pt idx="2078">
                  <c:v>10.323232681773028</c:v>
                </c:pt>
                <c:pt idx="2079">
                  <c:v>8.3022059814589166</c:v>
                </c:pt>
                <c:pt idx="2080">
                  <c:v>6.5609863712953835</c:v>
                </c:pt>
                <c:pt idx="2081">
                  <c:v>5.2112285260285844</c:v>
                </c:pt>
                <c:pt idx="2082">
                  <c:v>4.0474829706900977</c:v>
                </c:pt>
                <c:pt idx="2083">
                  <c:v>3.0420861276930689</c:v>
                </c:pt>
                <c:pt idx="2084">
                  <c:v>2.7440586991968843</c:v>
                </c:pt>
                <c:pt idx="2085">
                  <c:v>3.2705512117637996</c:v>
                </c:pt>
                <c:pt idx="2086">
                  <c:v>4.4457610656876767</c:v>
                </c:pt>
                <c:pt idx="2087">
                  <c:v>3.3824491611606344</c:v>
                </c:pt>
                <c:pt idx="2088">
                  <c:v>2.7695444611229396</c:v>
                </c:pt>
                <c:pt idx="2089">
                  <c:v>2.6118028353190259</c:v>
                </c:pt>
                <c:pt idx="2090">
                  <c:v>2.4383908470232081</c:v>
                </c:pt>
                <c:pt idx="2091">
                  <c:v>2.2763996097230104</c:v>
                </c:pt>
                <c:pt idx="2092">
                  <c:v>2.3727406941697486</c:v>
                </c:pt>
                <c:pt idx="2093">
                  <c:v>4.3721224477621865</c:v>
                </c:pt>
                <c:pt idx="2094">
                  <c:v>3.4441141307338805</c:v>
                </c:pt>
                <c:pt idx="2095">
                  <c:v>2.8121289135860934</c:v>
                </c:pt>
                <c:pt idx="2096">
                  <c:v>2.6362568547669119</c:v>
                </c:pt>
                <c:pt idx="2097">
                  <c:v>2.4643255272954807</c:v>
                </c:pt>
                <c:pt idx="2098">
                  <c:v>2.312969248427879</c:v>
                </c:pt>
                <c:pt idx="2099">
                  <c:v>2.2752191963720323</c:v>
                </c:pt>
                <c:pt idx="2100">
                  <c:v>2.6020955994818369</c:v>
                </c:pt>
                <c:pt idx="2101">
                  <c:v>2.4466987708658383</c:v>
                </c:pt>
                <c:pt idx="2102">
                  <c:v>2.2959855862494285</c:v>
                </c:pt>
                <c:pt idx="2103">
                  <c:v>2.1834666064913826</c:v>
                </c:pt>
                <c:pt idx="2104">
                  <c:v>2.0638834618463027</c:v>
                </c:pt>
                <c:pt idx="2105">
                  <c:v>1.9420230702636037</c:v>
                </c:pt>
                <c:pt idx="2106">
                  <c:v>1.8379485933595943</c:v>
                </c:pt>
                <c:pt idx="2107">
                  <c:v>1.7307167327565007</c:v>
                </c:pt>
                <c:pt idx="2108">
                  <c:v>1.6461929802869286</c:v>
                </c:pt>
                <c:pt idx="2109">
                  <c:v>1.7817415588073986</c:v>
                </c:pt>
                <c:pt idx="2110">
                  <c:v>1.6938613970196998</c:v>
                </c:pt>
                <c:pt idx="2111">
                  <c:v>1.6011023722302133</c:v>
                </c:pt>
                <c:pt idx="2112">
                  <c:v>1.519763218639077</c:v>
                </c:pt>
                <c:pt idx="2113">
                  <c:v>1.4400495763075893</c:v>
                </c:pt>
                <c:pt idx="2114">
                  <c:v>1.385242166383335</c:v>
                </c:pt>
                <c:pt idx="2115">
                  <c:v>1.3370975469177004</c:v>
                </c:pt>
                <c:pt idx="2116">
                  <c:v>1.265505713922574</c:v>
                </c:pt>
                <c:pt idx="2117">
                  <c:v>1.1952484539808901</c:v>
                </c:pt>
                <c:pt idx="2118">
                  <c:v>1.1327457035425292</c:v>
                </c:pt>
                <c:pt idx="2119">
                  <c:v>1.0880420343895454</c:v>
                </c:pt>
                <c:pt idx="2120">
                  <c:v>1.0424461916471397</c:v>
                </c:pt>
                <c:pt idx="2121">
                  <c:v>1.0414039408570119</c:v>
                </c:pt>
                <c:pt idx="2122">
                  <c:v>1.0412234346285658</c:v>
                </c:pt>
                <c:pt idx="2123">
                  <c:v>1.0410840227170099</c:v>
                </c:pt>
                <c:pt idx="2124">
                  <c:v>1.0409259688133303</c:v>
                </c:pt>
                <c:pt idx="2125">
                  <c:v>1.0407676542958497</c:v>
                </c:pt>
                <c:pt idx="2126">
                  <c:v>1.0406417796628145</c:v>
                </c:pt>
                <c:pt idx="2127">
                  <c:v>1.0404746692133249</c:v>
                </c:pt>
                <c:pt idx="2128">
                  <c:v>1.0403375176367915</c:v>
                </c:pt>
                <c:pt idx="2129">
                  <c:v>1.0401947846546957</c:v>
                </c:pt>
                <c:pt idx="2130">
                  <c:v>1.0400564366397971</c:v>
                </c:pt>
                <c:pt idx="2131">
                  <c:v>1.382603948075575</c:v>
                </c:pt>
                <c:pt idx="2132">
                  <c:v>1.3247880192011854</c:v>
                </c:pt>
                <c:pt idx="2133">
                  <c:v>1.2684792894389934</c:v>
                </c:pt>
                <c:pt idx="2134">
                  <c:v>1.2170810589211634</c:v>
                </c:pt>
                <c:pt idx="2135">
                  <c:v>1.1695638657480187</c:v>
                </c:pt>
                <c:pt idx="2136">
                  <c:v>1.1392458197491937</c:v>
                </c:pt>
                <c:pt idx="2137">
                  <c:v>1.3739146822596213</c:v>
                </c:pt>
                <c:pt idx="2138">
                  <c:v>1.3986861387521334</c:v>
                </c:pt>
                <c:pt idx="2139">
                  <c:v>1.5020809287940968</c:v>
                </c:pt>
                <c:pt idx="2140">
                  <c:v>1.4405966335462335</c:v>
                </c:pt>
                <c:pt idx="2141">
                  <c:v>1.3874365457397726</c:v>
                </c:pt>
                <c:pt idx="2142">
                  <c:v>1.3558142102945345</c:v>
                </c:pt>
                <c:pt idx="2143">
                  <c:v>1.6660232591822732</c:v>
                </c:pt>
                <c:pt idx="2144">
                  <c:v>1.9666165855236992</c:v>
                </c:pt>
                <c:pt idx="2145">
                  <c:v>1.8709432712988954</c:v>
                </c:pt>
                <c:pt idx="2146">
                  <c:v>1.8949486477604602</c:v>
                </c:pt>
                <c:pt idx="2147">
                  <c:v>2.6278227531485743</c:v>
                </c:pt>
                <c:pt idx="2148">
                  <c:v>2.5406013429704126</c:v>
                </c:pt>
                <c:pt idx="2149">
                  <c:v>2.4206688223536434</c:v>
                </c:pt>
                <c:pt idx="2150">
                  <c:v>2.3100452796311703</c:v>
                </c:pt>
                <c:pt idx="2151">
                  <c:v>2.2063364422110645</c:v>
                </c:pt>
                <c:pt idx="2152">
                  <c:v>2.1087012694283995</c:v>
                </c:pt>
                <c:pt idx="2153">
                  <c:v>2.0127894310660812</c:v>
                </c:pt>
                <c:pt idx="2154">
                  <c:v>2.0680169048441068</c:v>
                </c:pt>
                <c:pt idx="2155">
                  <c:v>2.2563880862872066</c:v>
                </c:pt>
                <c:pt idx="2156">
                  <c:v>2.1699210688910382</c:v>
                </c:pt>
                <c:pt idx="2157">
                  <c:v>2.0814110839536095</c:v>
                </c:pt>
                <c:pt idx="2158">
                  <c:v>1.9946886876719969</c:v>
                </c:pt>
                <c:pt idx="2159">
                  <c:v>1.9083892804179374</c:v>
                </c:pt>
                <c:pt idx="2160">
                  <c:v>1.8304203743758363</c:v>
                </c:pt>
                <c:pt idx="2161">
                  <c:v>1.7632852304445845</c:v>
                </c:pt>
                <c:pt idx="2162">
                  <c:v>1.7683067105884072</c:v>
                </c:pt>
                <c:pt idx="2163">
                  <c:v>1.7241018482647688</c:v>
                </c:pt>
                <c:pt idx="2164">
                  <c:v>1.6801455982450306</c:v>
                </c:pt>
                <c:pt idx="2165">
                  <c:v>1.6239587579373442</c:v>
                </c:pt>
                <c:pt idx="2166">
                  <c:v>1.5695485643158245</c:v>
                </c:pt>
                <c:pt idx="2167">
                  <c:v>1.518616374744592</c:v>
                </c:pt>
                <c:pt idx="2168">
                  <c:v>1.4744269746804051</c:v>
                </c:pt>
                <c:pt idx="2169">
                  <c:v>1.4583104715013975</c:v>
                </c:pt>
                <c:pt idx="2170">
                  <c:v>1.9210186596252727</c:v>
                </c:pt>
                <c:pt idx="2171">
                  <c:v>1.8482951664288316</c:v>
                </c:pt>
                <c:pt idx="2172">
                  <c:v>1.8007777312246602</c:v>
                </c:pt>
                <c:pt idx="2173">
                  <c:v>1.7382040149278515</c:v>
                </c:pt>
                <c:pt idx="2174">
                  <c:v>1.6969585629392654</c:v>
                </c:pt>
                <c:pt idx="2175">
                  <c:v>1.6420279449744761</c:v>
                </c:pt>
                <c:pt idx="2176">
                  <c:v>1.590757971070484</c:v>
                </c:pt>
                <c:pt idx="2177">
                  <c:v>1.5435807508512793</c:v>
                </c:pt>
                <c:pt idx="2178">
                  <c:v>1.5009544898856615</c:v>
                </c:pt>
                <c:pt idx="2179">
                  <c:v>1.4617656685998774</c:v>
                </c:pt>
                <c:pt idx="2180">
                  <c:v>1.4504500892005279</c:v>
                </c:pt>
                <c:pt idx="2181">
                  <c:v>1.40934641106554</c:v>
                </c:pt>
                <c:pt idx="2182">
                  <c:v>1.3942517374901715</c:v>
                </c:pt>
                <c:pt idx="2183">
                  <c:v>1.3933185928457021</c:v>
                </c:pt>
                <c:pt idx="2184">
                  <c:v>1.3596607515822732</c:v>
                </c:pt>
                <c:pt idx="2185">
                  <c:v>1.3361861468977514</c:v>
                </c:pt>
                <c:pt idx="2186">
                  <c:v>1.3164903129286221</c:v>
                </c:pt>
                <c:pt idx="2187">
                  <c:v>1.2973967234001811</c:v>
                </c:pt>
                <c:pt idx="2188">
                  <c:v>1.2777757518634705</c:v>
                </c:pt>
                <c:pt idx="2189">
                  <c:v>1.2584811980910813</c:v>
                </c:pt>
                <c:pt idx="2190">
                  <c:v>1.2411733584774816</c:v>
                </c:pt>
                <c:pt idx="2191">
                  <c:v>1.2226467467855064</c:v>
                </c:pt>
                <c:pt idx="2192">
                  <c:v>1.2131471372220983</c:v>
                </c:pt>
                <c:pt idx="2193">
                  <c:v>1.2054959076749128</c:v>
                </c:pt>
                <c:pt idx="2194">
                  <c:v>1.1939486767855323</c:v>
                </c:pt>
                <c:pt idx="2195">
                  <c:v>1.182383590321505</c:v>
                </c:pt>
                <c:pt idx="2196">
                  <c:v>1.1635337437829936</c:v>
                </c:pt>
                <c:pt idx="2197">
                  <c:v>1.1462785949797467</c:v>
                </c:pt>
                <c:pt idx="2198">
                  <c:v>1.1388731444399667</c:v>
                </c:pt>
                <c:pt idx="2199">
                  <c:v>1.1283895039810139</c:v>
                </c:pt>
                <c:pt idx="2200">
                  <c:v>1.1287172102574545</c:v>
                </c:pt>
                <c:pt idx="2201">
                  <c:v>1.1164974931116576</c:v>
                </c:pt>
                <c:pt idx="2202">
                  <c:v>1.1033381714493868</c:v>
                </c:pt>
                <c:pt idx="2203">
                  <c:v>1.1037641155463127</c:v>
                </c:pt>
                <c:pt idx="2204">
                  <c:v>1.1085721171978831</c:v>
                </c:pt>
                <c:pt idx="2205">
                  <c:v>1.107637800704381</c:v>
                </c:pt>
                <c:pt idx="2206">
                  <c:v>1.1033285728817932</c:v>
                </c:pt>
                <c:pt idx="2207">
                  <c:v>1.096443753429776</c:v>
                </c:pt>
                <c:pt idx="2208">
                  <c:v>1.1557690777532046</c:v>
                </c:pt>
                <c:pt idx="2209">
                  <c:v>1.1523387355596044</c:v>
                </c:pt>
                <c:pt idx="2210">
                  <c:v>1.1382642481519663</c:v>
                </c:pt>
                <c:pt idx="2211">
                  <c:v>1.1253869915830563</c:v>
                </c:pt>
                <c:pt idx="2212">
                  <c:v>1.1162460349951551</c:v>
                </c:pt>
                <c:pt idx="2213">
                  <c:v>1.1053432031270325</c:v>
                </c:pt>
                <c:pt idx="2214">
                  <c:v>1.1058960533269298</c:v>
                </c:pt>
                <c:pt idx="2215">
                  <c:v>1.1044116312203314</c:v>
                </c:pt>
                <c:pt idx="2216">
                  <c:v>1.1021036345620088</c:v>
                </c:pt>
                <c:pt idx="2217">
                  <c:v>1.1020748837852714</c:v>
                </c:pt>
                <c:pt idx="2218">
                  <c:v>1.0972149838363725</c:v>
                </c:pt>
                <c:pt idx="2219">
                  <c:v>1.1713468626619734</c:v>
                </c:pt>
                <c:pt idx="2220">
                  <c:v>1.1704242217688541</c:v>
                </c:pt>
                <c:pt idx="2221">
                  <c:v>1.1529681719450515</c:v>
                </c:pt>
                <c:pt idx="2222">
                  <c:v>1.136240809574774</c:v>
                </c:pt>
                <c:pt idx="2223">
                  <c:v>1.1249118913671585</c:v>
                </c:pt>
                <c:pt idx="2224">
                  <c:v>1.1154271295337004</c:v>
                </c:pt>
                <c:pt idx="2225">
                  <c:v>1.1113913205145307</c:v>
                </c:pt>
                <c:pt idx="2226">
                  <c:v>1.1058885367535614</c:v>
                </c:pt>
                <c:pt idx="2227">
                  <c:v>1.0971824280136615</c:v>
                </c:pt>
                <c:pt idx="2228">
                  <c:v>1.0942883584709047</c:v>
                </c:pt>
                <c:pt idx="2229">
                  <c:v>1.0898573525639663</c:v>
                </c:pt>
                <c:pt idx="2230">
                  <c:v>1.0889846846203373</c:v>
                </c:pt>
                <c:pt idx="2231">
                  <c:v>1.0880442813272995</c:v>
                </c:pt>
                <c:pt idx="2232">
                  <c:v>1.0838374056328368</c:v>
                </c:pt>
                <c:pt idx="2233">
                  <c:v>1.1665520168139925</c:v>
                </c:pt>
                <c:pt idx="2234">
                  <c:v>1.746124502833803</c:v>
                </c:pt>
                <c:pt idx="2235">
                  <c:v>3.6884075000321332</c:v>
                </c:pt>
                <c:pt idx="2236">
                  <c:v>2.9871533541066881</c:v>
                </c:pt>
                <c:pt idx="2237">
                  <c:v>2.7502911560881844</c:v>
                </c:pt>
                <c:pt idx="2238">
                  <c:v>2.6396596891311082</c:v>
                </c:pt>
                <c:pt idx="2239">
                  <c:v>2.5339968232436938</c:v>
                </c:pt>
                <c:pt idx="2240">
                  <c:v>2.45783520435028</c:v>
                </c:pt>
                <c:pt idx="2241">
                  <c:v>2.6243953635788868</c:v>
                </c:pt>
                <c:pt idx="2242">
                  <c:v>2.5205562779413211</c:v>
                </c:pt>
                <c:pt idx="2243">
                  <c:v>2.4195840078849247</c:v>
                </c:pt>
                <c:pt idx="2244">
                  <c:v>2.3217070194236809</c:v>
                </c:pt>
                <c:pt idx="2245">
                  <c:v>2.2406531702962136</c:v>
                </c:pt>
                <c:pt idx="2246">
                  <c:v>2.1649305942475543</c:v>
                </c:pt>
                <c:pt idx="2247">
                  <c:v>2.0954453340130854</c:v>
                </c:pt>
                <c:pt idx="2248">
                  <c:v>2.0273105846697259</c:v>
                </c:pt>
                <c:pt idx="2249">
                  <c:v>1.9639670689451316</c:v>
                </c:pt>
                <c:pt idx="2250">
                  <c:v>1.9277193075254422</c:v>
                </c:pt>
                <c:pt idx="2251">
                  <c:v>1.8707819555121978</c:v>
                </c:pt>
                <c:pt idx="2252">
                  <c:v>1.8191148892551707</c:v>
                </c:pt>
                <c:pt idx="2253">
                  <c:v>1.7879544702373313</c:v>
                </c:pt>
                <c:pt idx="2254">
                  <c:v>1.733191914749683</c:v>
                </c:pt>
                <c:pt idx="2255">
                  <c:v>1.7045162331259962</c:v>
                </c:pt>
                <c:pt idx="2256">
                  <c:v>1.8407727688195479</c:v>
                </c:pt>
                <c:pt idx="2257">
                  <c:v>1.9189279196835525</c:v>
                </c:pt>
                <c:pt idx="2258">
                  <c:v>1.8939166796769218</c:v>
                </c:pt>
                <c:pt idx="2259">
                  <c:v>2.0460013241480883</c:v>
                </c:pt>
                <c:pt idx="2260">
                  <c:v>1.9760961880345975</c:v>
                </c:pt>
                <c:pt idx="2261">
                  <c:v>1.9020836142192885</c:v>
                </c:pt>
                <c:pt idx="2262">
                  <c:v>1.8325830894062003</c:v>
                </c:pt>
                <c:pt idx="2263">
                  <c:v>1.8004527828298356</c:v>
                </c:pt>
                <c:pt idx="2264">
                  <c:v>1.7881306897638134</c:v>
                </c:pt>
                <c:pt idx="2265">
                  <c:v>1.7271379745073854</c:v>
                </c:pt>
                <c:pt idx="2266">
                  <c:v>1.7400353593972282</c:v>
                </c:pt>
                <c:pt idx="2267">
                  <c:v>2.024520235543223</c:v>
                </c:pt>
                <c:pt idx="2268">
                  <c:v>2.2330672310105086</c:v>
                </c:pt>
                <c:pt idx="2269">
                  <c:v>2.3629375995324029</c:v>
                </c:pt>
                <c:pt idx="2270">
                  <c:v>2.2653338144750887</c:v>
                </c:pt>
                <c:pt idx="2271">
                  <c:v>2.1802916077854029</c:v>
                </c:pt>
                <c:pt idx="2272">
                  <c:v>2.1021500967748761</c:v>
                </c:pt>
                <c:pt idx="2273">
                  <c:v>2.0338725304517986</c:v>
                </c:pt>
                <c:pt idx="2274">
                  <c:v>1.9720960761889041</c:v>
                </c:pt>
                <c:pt idx="2275">
                  <c:v>1.9021239886669221</c:v>
                </c:pt>
                <c:pt idx="2276">
                  <c:v>1.8370431609126174</c:v>
                </c:pt>
                <c:pt idx="2277">
                  <c:v>1.787114929821862</c:v>
                </c:pt>
                <c:pt idx="2278">
                  <c:v>1.7601704408325061</c:v>
                </c:pt>
                <c:pt idx="2279">
                  <c:v>1.7061896723691383</c:v>
                </c:pt>
                <c:pt idx="2280">
                  <c:v>1.7184737738395222</c:v>
                </c:pt>
                <c:pt idx="2281">
                  <c:v>1.7053457019460629</c:v>
                </c:pt>
                <c:pt idx="2282">
                  <c:v>1.6627757621824721</c:v>
                </c:pt>
                <c:pt idx="2283">
                  <c:v>1.6101295123293788</c:v>
                </c:pt>
                <c:pt idx="2284">
                  <c:v>1.5654356806255798</c:v>
                </c:pt>
                <c:pt idx="2285">
                  <c:v>1.7028878770324414</c:v>
                </c:pt>
                <c:pt idx="2286">
                  <c:v>1.6452629691945901</c:v>
                </c:pt>
                <c:pt idx="2287">
                  <c:v>1.6002674930235923</c:v>
                </c:pt>
                <c:pt idx="2288">
                  <c:v>2.1667195723648103</c:v>
                </c:pt>
                <c:pt idx="2289">
                  <c:v>2.0708771952689897</c:v>
                </c:pt>
                <c:pt idx="2290">
                  <c:v>1.9924657866786253</c:v>
                </c:pt>
                <c:pt idx="2291">
                  <c:v>1.944329993613227</c:v>
                </c:pt>
                <c:pt idx="2292">
                  <c:v>1.8771420112702599</c:v>
                </c:pt>
                <c:pt idx="2293">
                  <c:v>1.8127078599675093</c:v>
                </c:pt>
                <c:pt idx="2294">
                  <c:v>1.8589339521839385</c:v>
                </c:pt>
                <c:pt idx="2295">
                  <c:v>2.1071026278553608</c:v>
                </c:pt>
                <c:pt idx="2296">
                  <c:v>2.0349657747989722</c:v>
                </c:pt>
                <c:pt idx="2297">
                  <c:v>1.9591304001605456</c:v>
                </c:pt>
                <c:pt idx="2298">
                  <c:v>1.9654983798810053</c:v>
                </c:pt>
                <c:pt idx="2299">
                  <c:v>1.9020338422152727</c:v>
                </c:pt>
                <c:pt idx="2300">
                  <c:v>1.8256918755109361</c:v>
                </c:pt>
                <c:pt idx="2301">
                  <c:v>1.7486489392750402</c:v>
                </c:pt>
                <c:pt idx="2302">
                  <c:v>1.9468930426907005</c:v>
                </c:pt>
                <c:pt idx="2303">
                  <c:v>1.865837541172491</c:v>
                </c:pt>
                <c:pt idx="2304">
                  <c:v>1.7774765020924543</c:v>
                </c:pt>
                <c:pt idx="2305">
                  <c:v>1.7496366301222439</c:v>
                </c:pt>
                <c:pt idx="2306">
                  <c:v>1.6877477098252878</c:v>
                </c:pt>
                <c:pt idx="2307">
                  <c:v>1.6038376661258473</c:v>
                </c:pt>
                <c:pt idx="2308">
                  <c:v>1.5753500316014222</c:v>
                </c:pt>
                <c:pt idx="2309">
                  <c:v>2.1350716315838878</c:v>
                </c:pt>
                <c:pt idx="2310">
                  <c:v>2.0420176954857445</c:v>
                </c:pt>
                <c:pt idx="2311">
                  <c:v>1.9533154802017498</c:v>
                </c:pt>
                <c:pt idx="2312">
                  <c:v>1.8799239476364966</c:v>
                </c:pt>
                <c:pt idx="2313">
                  <c:v>1.7806511660463102</c:v>
                </c:pt>
                <c:pt idx="2314">
                  <c:v>1.6997526763707365</c:v>
                </c:pt>
                <c:pt idx="2315">
                  <c:v>1.8840949022352222</c:v>
                </c:pt>
                <c:pt idx="2316">
                  <c:v>1.813602881961526</c:v>
                </c:pt>
                <c:pt idx="2317">
                  <c:v>1.7992040629126591</c:v>
                </c:pt>
                <c:pt idx="2318">
                  <c:v>1.7107655127414598</c:v>
                </c:pt>
                <c:pt idx="2319">
                  <c:v>1.6283299013235299</c:v>
                </c:pt>
                <c:pt idx="2320">
                  <c:v>1.6871627138354803</c:v>
                </c:pt>
                <c:pt idx="2321">
                  <c:v>1.7460513508321993</c:v>
                </c:pt>
                <c:pt idx="2322">
                  <c:v>2.1510375365415415</c:v>
                </c:pt>
                <c:pt idx="2323">
                  <c:v>2.0265825351276416</c:v>
                </c:pt>
                <c:pt idx="2324">
                  <c:v>1.8985852215988097</c:v>
                </c:pt>
                <c:pt idx="2325">
                  <c:v>1.7947624615455757</c:v>
                </c:pt>
                <c:pt idx="2326">
                  <c:v>1.6969747935292658</c:v>
                </c:pt>
                <c:pt idx="2327">
                  <c:v>1.6157451502014841</c:v>
                </c:pt>
                <c:pt idx="2328">
                  <c:v>2.0977124209215399</c:v>
                </c:pt>
                <c:pt idx="2329">
                  <c:v>1.9742557529213216</c:v>
                </c:pt>
                <c:pt idx="2330">
                  <c:v>1.8593593118092513</c:v>
                </c:pt>
                <c:pt idx="2331">
                  <c:v>1.7677519400057045</c:v>
                </c:pt>
                <c:pt idx="2332">
                  <c:v>1.6547738939867311</c:v>
                </c:pt>
                <c:pt idx="2333">
                  <c:v>1.5503210589737408</c:v>
                </c:pt>
                <c:pt idx="2334">
                  <c:v>1.4584751706563535</c:v>
                </c:pt>
                <c:pt idx="2335">
                  <c:v>1.3772585786919362</c:v>
                </c:pt>
                <c:pt idx="2336">
                  <c:v>1.3277136322530276</c:v>
                </c:pt>
                <c:pt idx="2337">
                  <c:v>1.2388595176426278</c:v>
                </c:pt>
                <c:pt idx="2338">
                  <c:v>1.236064354167177</c:v>
                </c:pt>
                <c:pt idx="2339">
                  <c:v>1.1827747540945501</c:v>
                </c:pt>
                <c:pt idx="2340">
                  <c:v>1.132357004288377</c:v>
                </c:pt>
                <c:pt idx="2341">
                  <c:v>1.4104581720433962</c:v>
                </c:pt>
                <c:pt idx="2342">
                  <c:v>1.330813626383053</c:v>
                </c:pt>
                <c:pt idx="2343">
                  <c:v>1.2410340889684162</c:v>
                </c:pt>
                <c:pt idx="2344">
                  <c:v>1.1843233320382942</c:v>
                </c:pt>
                <c:pt idx="2345">
                  <c:v>1.1122007875944289</c:v>
                </c:pt>
                <c:pt idx="2346">
                  <c:v>1.0535327132867207</c:v>
                </c:pt>
                <c:pt idx="2347">
                  <c:v>1.0263275499836479</c:v>
                </c:pt>
                <c:pt idx="2348">
                  <c:v>1.0261669334171188</c:v>
                </c:pt>
                <c:pt idx="2349">
                  <c:v>1.0260714044911012</c:v>
                </c:pt>
                <c:pt idx="2350">
                  <c:v>1.0258985533374043</c:v>
                </c:pt>
                <c:pt idx="2351">
                  <c:v>1.1961826247122749</c:v>
                </c:pt>
                <c:pt idx="2352">
                  <c:v>1.1082077718261885</c:v>
                </c:pt>
                <c:pt idx="2353">
                  <c:v>1.0321850069022895</c:v>
                </c:pt>
                <c:pt idx="2354">
                  <c:v>1.0255970086760877</c:v>
                </c:pt>
                <c:pt idx="2355">
                  <c:v>1.9402365991251647</c:v>
                </c:pt>
                <c:pt idx="2356">
                  <c:v>2.0427149966333733</c:v>
                </c:pt>
                <c:pt idx="2357">
                  <c:v>2.0119565397780925</c:v>
                </c:pt>
                <c:pt idx="2358">
                  <c:v>2.0952761186679556</c:v>
                </c:pt>
                <c:pt idx="2359">
                  <c:v>1.9853519400542918</c:v>
                </c:pt>
                <c:pt idx="2360">
                  <c:v>1.8354189528188398</c:v>
                </c:pt>
                <c:pt idx="2361">
                  <c:v>1.8805795090642263</c:v>
                </c:pt>
                <c:pt idx="2362">
                  <c:v>1.7421158790940532</c:v>
                </c:pt>
                <c:pt idx="2363">
                  <c:v>1.7269025215120912</c:v>
                </c:pt>
                <c:pt idx="2364">
                  <c:v>1.6729061669509846</c:v>
                </c:pt>
                <c:pt idx="2365">
                  <c:v>2.0776117247039343</c:v>
                </c:pt>
                <c:pt idx="2366">
                  <c:v>2.1453342148484937</c:v>
                </c:pt>
                <c:pt idx="2367">
                  <c:v>2.2674440555402913</c:v>
                </c:pt>
                <c:pt idx="2368">
                  <c:v>2.1301549580359413</c:v>
                </c:pt>
                <c:pt idx="2369">
                  <c:v>1.9964393160901195</c:v>
                </c:pt>
                <c:pt idx="2370">
                  <c:v>2.3505180136750994</c:v>
                </c:pt>
                <c:pt idx="2371">
                  <c:v>2.2756547461163334</c:v>
                </c:pt>
                <c:pt idx="2372">
                  <c:v>2.2632980182762923</c:v>
                </c:pt>
                <c:pt idx="2373">
                  <c:v>2.1232250682288178</c:v>
                </c:pt>
                <c:pt idx="2374">
                  <c:v>1.9986289958484575</c:v>
                </c:pt>
                <c:pt idx="2375">
                  <c:v>1.8847210650724497</c:v>
                </c:pt>
                <c:pt idx="2376">
                  <c:v>1.963558047368297</c:v>
                </c:pt>
                <c:pt idx="2377">
                  <c:v>1.9467897208579572</c:v>
                </c:pt>
                <c:pt idx="2378">
                  <c:v>1.8088056739806566</c:v>
                </c:pt>
                <c:pt idx="2379">
                  <c:v>1.6606045913021854</c:v>
                </c:pt>
                <c:pt idx="2380">
                  <c:v>1.5927238778192976</c:v>
                </c:pt>
                <c:pt idx="2381">
                  <c:v>1.9312231586099013</c:v>
                </c:pt>
                <c:pt idx="2382">
                  <c:v>1.7879988724091271</c:v>
                </c:pt>
                <c:pt idx="2383">
                  <c:v>1.6610114125520528</c:v>
                </c:pt>
                <c:pt idx="2384">
                  <c:v>1.5275331146057396</c:v>
                </c:pt>
                <c:pt idx="2385">
                  <c:v>1.6647441802888876</c:v>
                </c:pt>
                <c:pt idx="2386">
                  <c:v>1.6741255962667834</c:v>
                </c:pt>
                <c:pt idx="2387">
                  <c:v>2.0344194123092243</c:v>
                </c:pt>
                <c:pt idx="2388">
                  <c:v>1.9609216829630314</c:v>
                </c:pt>
                <c:pt idx="2389">
                  <c:v>1.8664758795999679</c:v>
                </c:pt>
                <c:pt idx="2390">
                  <c:v>1.7294856005703243</c:v>
                </c:pt>
                <c:pt idx="2391">
                  <c:v>1.6014678406513689</c:v>
                </c:pt>
                <c:pt idx="2392">
                  <c:v>1.4900424733196003</c:v>
                </c:pt>
                <c:pt idx="2393">
                  <c:v>1.5079349127605577</c:v>
                </c:pt>
                <c:pt idx="2394">
                  <c:v>1.480728411270513</c:v>
                </c:pt>
                <c:pt idx="2395">
                  <c:v>1.4130787188927771</c:v>
                </c:pt>
                <c:pt idx="2396">
                  <c:v>1.3185418325107001</c:v>
                </c:pt>
                <c:pt idx="2397">
                  <c:v>1.2779145258357303</c:v>
                </c:pt>
                <c:pt idx="2398">
                  <c:v>1.789127408311713</c:v>
                </c:pt>
                <c:pt idx="2399">
                  <c:v>1.713603936321243</c:v>
                </c:pt>
                <c:pt idx="2400">
                  <c:v>1.6396494378264619</c:v>
                </c:pt>
                <c:pt idx="2401">
                  <c:v>1.5063016539811787</c:v>
                </c:pt>
                <c:pt idx="2402">
                  <c:v>1.4109136476321513</c:v>
                </c:pt>
                <c:pt idx="2403">
                  <c:v>1.3991391434581342</c:v>
                </c:pt>
                <c:pt idx="2404">
                  <c:v>1.8018761850904454</c:v>
                </c:pt>
                <c:pt idx="2405">
                  <c:v>2.6127936151488127</c:v>
                </c:pt>
                <c:pt idx="2406">
                  <c:v>2.5288224812730942</c:v>
                </c:pt>
                <c:pt idx="2407">
                  <c:v>2.6283457454840904</c:v>
                </c:pt>
                <c:pt idx="2408">
                  <c:v>2.5488253295605863</c:v>
                </c:pt>
                <c:pt idx="2409">
                  <c:v>2.3469966889408989</c:v>
                </c:pt>
                <c:pt idx="2410">
                  <c:v>2.1594910050752629</c:v>
                </c:pt>
                <c:pt idx="2411">
                  <c:v>1.9797642338221668</c:v>
                </c:pt>
                <c:pt idx="2412">
                  <c:v>1.815439182030377</c:v>
                </c:pt>
                <c:pt idx="2413">
                  <c:v>1.6874515733542879</c:v>
                </c:pt>
                <c:pt idx="2414">
                  <c:v>1.5713363471735007</c:v>
                </c:pt>
                <c:pt idx="2415">
                  <c:v>1.4640768093455709</c:v>
                </c:pt>
                <c:pt idx="2416">
                  <c:v>1.3693668891782085</c:v>
                </c:pt>
                <c:pt idx="2417">
                  <c:v>1.2854960488496552</c:v>
                </c:pt>
                <c:pt idx="2418">
                  <c:v>1.2768461825952926</c:v>
                </c:pt>
                <c:pt idx="2419">
                  <c:v>1.3353873033923811</c:v>
                </c:pt>
                <c:pt idx="2420">
                  <c:v>1.518057196890954</c:v>
                </c:pt>
                <c:pt idx="2421">
                  <c:v>2.4959012970695751</c:v>
                </c:pt>
                <c:pt idx="2422">
                  <c:v>2.3745223236794715</c:v>
                </c:pt>
                <c:pt idx="2423">
                  <c:v>2.4759946497556875</c:v>
                </c:pt>
                <c:pt idx="2424">
                  <c:v>2.2974197427242844</c:v>
                </c:pt>
                <c:pt idx="2425">
                  <c:v>2.7848371005161097</c:v>
                </c:pt>
                <c:pt idx="2426">
                  <c:v>2.7356429892922023</c:v>
                </c:pt>
                <c:pt idx="2427">
                  <c:v>2.6957711272499822</c:v>
                </c:pt>
                <c:pt idx="2428">
                  <c:v>2.5377013750582185</c:v>
                </c:pt>
                <c:pt idx="2429">
                  <c:v>2.9753110618537395</c:v>
                </c:pt>
                <c:pt idx="2430">
                  <c:v>6.4693222574312959</c:v>
                </c:pt>
                <c:pt idx="2431">
                  <c:v>5.4924866232609668</c:v>
                </c:pt>
                <c:pt idx="2432">
                  <c:v>5.5547046414015862</c:v>
                </c:pt>
                <c:pt idx="2433">
                  <c:v>10.575671657202797</c:v>
                </c:pt>
                <c:pt idx="2434">
                  <c:v>8.3782444344097833</c:v>
                </c:pt>
                <c:pt idx="2435">
                  <c:v>6.5305068104235939</c:v>
                </c:pt>
                <c:pt idx="2436">
                  <c:v>4.965922777785412</c:v>
                </c:pt>
                <c:pt idx="2437">
                  <c:v>3.8505032491873927</c:v>
                </c:pt>
                <c:pt idx="2438">
                  <c:v>3.0359565805113906</c:v>
                </c:pt>
                <c:pt idx="2439">
                  <c:v>2.6872034551057755</c:v>
                </c:pt>
                <c:pt idx="2440">
                  <c:v>2.5167674024055247</c:v>
                </c:pt>
                <c:pt idx="2441">
                  <c:v>2.687895600488222</c:v>
                </c:pt>
                <c:pt idx="2442">
                  <c:v>3.5155103716269691</c:v>
                </c:pt>
                <c:pt idx="2443">
                  <c:v>2.7650310935249331</c:v>
                </c:pt>
                <c:pt idx="2444">
                  <c:v>2.5776000883793158</c:v>
                </c:pt>
                <c:pt idx="2445">
                  <c:v>2.4245715106849488</c:v>
                </c:pt>
                <c:pt idx="2446">
                  <c:v>2.3125741381601923</c:v>
                </c:pt>
                <c:pt idx="2447">
                  <c:v>4.7285995399316123</c:v>
                </c:pt>
                <c:pt idx="2448">
                  <c:v>3.9781505468266003</c:v>
                </c:pt>
                <c:pt idx="2449">
                  <c:v>3.0541403856724809</c:v>
                </c:pt>
                <c:pt idx="2450">
                  <c:v>2.7129799919867503</c:v>
                </c:pt>
                <c:pt idx="2451">
                  <c:v>2.6951687624582643</c:v>
                </c:pt>
                <c:pt idx="2452">
                  <c:v>6.766181563495544</c:v>
                </c:pt>
                <c:pt idx="2453">
                  <c:v>8.9938464074905919</c:v>
                </c:pt>
                <c:pt idx="2454">
                  <c:v>14.377658328003204</c:v>
                </c:pt>
                <c:pt idx="2455">
                  <c:v>12.181940398349717</c:v>
                </c:pt>
                <c:pt idx="2456">
                  <c:v>11.545141348868327</c:v>
                </c:pt>
                <c:pt idx="2457">
                  <c:v>11.840077694617452</c:v>
                </c:pt>
                <c:pt idx="2458">
                  <c:v>10.114226286411382</c:v>
                </c:pt>
                <c:pt idx="2459">
                  <c:v>8.0901192974542955</c:v>
                </c:pt>
                <c:pt idx="2460">
                  <c:v>6.7749791042113658</c:v>
                </c:pt>
                <c:pt idx="2461">
                  <c:v>5.2579569489578466</c:v>
                </c:pt>
                <c:pt idx="2462">
                  <c:v>5.5306667713726991</c:v>
                </c:pt>
                <c:pt idx="2463">
                  <c:v>5.3106148630766743</c:v>
                </c:pt>
                <c:pt idx="2464">
                  <c:v>4.1914750405492835</c:v>
                </c:pt>
                <c:pt idx="2465">
                  <c:v>4.2772454945724361</c:v>
                </c:pt>
                <c:pt idx="2466">
                  <c:v>3.5008049666254983</c:v>
                </c:pt>
                <c:pt idx="2467">
                  <c:v>3.1961798055682111</c:v>
                </c:pt>
                <c:pt idx="2468">
                  <c:v>2.7316416772568108</c:v>
                </c:pt>
                <c:pt idx="2469">
                  <c:v>2.6239057344600596</c:v>
                </c:pt>
                <c:pt idx="2470">
                  <c:v>2.4413586949907828</c:v>
                </c:pt>
                <c:pt idx="2471">
                  <c:v>2.2843023744890889</c:v>
                </c:pt>
                <c:pt idx="2472">
                  <c:v>2.1731618790745788</c:v>
                </c:pt>
                <c:pt idx="2473">
                  <c:v>2.3873701278751396</c:v>
                </c:pt>
                <c:pt idx="2474">
                  <c:v>2.2594037720061895</c:v>
                </c:pt>
                <c:pt idx="2475">
                  <c:v>2.1580248591110918</c:v>
                </c:pt>
                <c:pt idx="2476">
                  <c:v>2.0313178956328724</c:v>
                </c:pt>
                <c:pt idx="2477">
                  <c:v>1.9346320184447161</c:v>
                </c:pt>
                <c:pt idx="2478">
                  <c:v>1.8290262899504035</c:v>
                </c:pt>
                <c:pt idx="2479">
                  <c:v>1.7182390286860239</c:v>
                </c:pt>
                <c:pt idx="2480">
                  <c:v>1.6142706913186413</c:v>
                </c:pt>
                <c:pt idx="2481">
                  <c:v>2.1060945162583518</c:v>
                </c:pt>
                <c:pt idx="2482">
                  <c:v>1.989502619666224</c:v>
                </c:pt>
                <c:pt idx="2483">
                  <c:v>1.8821372834198276</c:v>
                </c:pt>
                <c:pt idx="2484">
                  <c:v>1.7746115139547793</c:v>
                </c:pt>
                <c:pt idx="2485">
                  <c:v>1.6869308441581223</c:v>
                </c:pt>
                <c:pt idx="2486">
                  <c:v>1.6060181117003385</c:v>
                </c:pt>
                <c:pt idx="2487">
                  <c:v>1.5375587660743333</c:v>
                </c:pt>
                <c:pt idx="2488">
                  <c:v>1.4591323167991757</c:v>
                </c:pt>
                <c:pt idx="2489">
                  <c:v>1.5023744638872678</c:v>
                </c:pt>
                <c:pt idx="2490">
                  <c:v>1.4320024908390268</c:v>
                </c:pt>
                <c:pt idx="2491">
                  <c:v>1.3556141985536279</c:v>
                </c:pt>
                <c:pt idx="2492">
                  <c:v>1.7567446175022918</c:v>
                </c:pt>
                <c:pt idx="2493">
                  <c:v>1.6701678836404716</c:v>
                </c:pt>
                <c:pt idx="2494">
                  <c:v>1.6029902625798766</c:v>
                </c:pt>
                <c:pt idx="2495">
                  <c:v>1.5330303676559529</c:v>
                </c:pt>
                <c:pt idx="2496">
                  <c:v>1.5364406856362165</c:v>
                </c:pt>
                <c:pt idx="2497">
                  <c:v>1.4826510951689629</c:v>
                </c:pt>
                <c:pt idx="2498">
                  <c:v>1.4206245231645014</c:v>
                </c:pt>
                <c:pt idx="2499">
                  <c:v>1.3592770678079749</c:v>
                </c:pt>
                <c:pt idx="2500">
                  <c:v>1.2928788335162376</c:v>
                </c:pt>
                <c:pt idx="2501">
                  <c:v>1.2415650335055683</c:v>
                </c:pt>
                <c:pt idx="2502">
                  <c:v>1.1933654379409158</c:v>
                </c:pt>
                <c:pt idx="2503">
                  <c:v>1.2055070209376471</c:v>
                </c:pt>
                <c:pt idx="2504">
                  <c:v>1.1657169152850981</c:v>
                </c:pt>
                <c:pt idx="2505">
                  <c:v>1.1407460209349529</c:v>
                </c:pt>
                <c:pt idx="2506">
                  <c:v>1.4298394269148054</c:v>
                </c:pt>
                <c:pt idx="2507">
                  <c:v>1.370966155226613</c:v>
                </c:pt>
                <c:pt idx="2508">
                  <c:v>1.3077310905146726</c:v>
                </c:pt>
                <c:pt idx="2509">
                  <c:v>1.5635857357942684</c:v>
                </c:pt>
                <c:pt idx="2510">
                  <c:v>1.6315809423914931</c:v>
                </c:pt>
                <c:pt idx="2511">
                  <c:v>1.5606557693088416</c:v>
                </c:pt>
                <c:pt idx="2512">
                  <c:v>1.4928040268439813</c:v>
                </c:pt>
                <c:pt idx="2513">
                  <c:v>1.4334121290599677</c:v>
                </c:pt>
                <c:pt idx="2514">
                  <c:v>1.5758054559338435</c:v>
                </c:pt>
                <c:pt idx="2515">
                  <c:v>1.5198094091627625</c:v>
                </c:pt>
                <c:pt idx="2516">
                  <c:v>1.4762997467402104</c:v>
                </c:pt>
                <c:pt idx="2517">
                  <c:v>1.4235123370829312</c:v>
                </c:pt>
                <c:pt idx="2518">
                  <c:v>1.3766328388038818</c:v>
                </c:pt>
                <c:pt idx="2519">
                  <c:v>1.3398629675500597</c:v>
                </c:pt>
                <c:pt idx="2520">
                  <c:v>1.3056298899511494</c:v>
                </c:pt>
                <c:pt idx="2521">
                  <c:v>1.3561067426680515</c:v>
                </c:pt>
                <c:pt idx="2522">
                  <c:v>1.8690378622401718</c:v>
                </c:pt>
                <c:pt idx="2523">
                  <c:v>1.7959905407008163</c:v>
                </c:pt>
                <c:pt idx="2524">
                  <c:v>1.7241878758980156</c:v>
                </c:pt>
                <c:pt idx="2525">
                  <c:v>1.6589157249429918</c:v>
                </c:pt>
                <c:pt idx="2526">
                  <c:v>1.701547841170453</c:v>
                </c:pt>
                <c:pt idx="2527">
                  <c:v>1.6436934996985468</c:v>
                </c:pt>
                <c:pt idx="2528">
                  <c:v>1.5809650201416259</c:v>
                </c:pt>
                <c:pt idx="2529">
                  <c:v>1.5992996505650889</c:v>
                </c:pt>
                <c:pt idx="2530">
                  <c:v>1.5802967881912826</c:v>
                </c:pt>
                <c:pt idx="2531">
                  <c:v>1.5377651164832669</c:v>
                </c:pt>
                <c:pt idx="2532">
                  <c:v>1.4877895362848188</c:v>
                </c:pt>
                <c:pt idx="2533">
                  <c:v>1.4453022755792146</c:v>
                </c:pt>
                <c:pt idx="2534">
                  <c:v>1.4115226847747278</c:v>
                </c:pt>
                <c:pt idx="2535">
                  <c:v>1.3731424667036443</c:v>
                </c:pt>
                <c:pt idx="2536">
                  <c:v>1.335365788556846</c:v>
                </c:pt>
                <c:pt idx="2537">
                  <c:v>1.302635019581222</c:v>
                </c:pt>
                <c:pt idx="2538">
                  <c:v>1.4245059578176673</c:v>
                </c:pt>
                <c:pt idx="2539">
                  <c:v>1.4986204282178142</c:v>
                </c:pt>
                <c:pt idx="2540">
                  <c:v>1.4565517833015651</c:v>
                </c:pt>
                <c:pt idx="2541">
                  <c:v>1.4181103526248156</c:v>
                </c:pt>
                <c:pt idx="2542">
                  <c:v>1.3859600301255066</c:v>
                </c:pt>
                <c:pt idx="2543">
                  <c:v>1.3475069112979894</c:v>
                </c:pt>
                <c:pt idx="2544">
                  <c:v>1.3149116980662354</c:v>
                </c:pt>
                <c:pt idx="2545">
                  <c:v>1.2812694947263032</c:v>
                </c:pt>
                <c:pt idx="2546">
                  <c:v>1.2616414360392991</c:v>
                </c:pt>
                <c:pt idx="2547">
                  <c:v>1.9368875265107706</c:v>
                </c:pt>
                <c:pt idx="2548">
                  <c:v>1.9355865445961573</c:v>
                </c:pt>
                <c:pt idx="2549">
                  <c:v>1.86136844641668</c:v>
                </c:pt>
                <c:pt idx="2550">
                  <c:v>1.7921851214569871</c:v>
                </c:pt>
                <c:pt idx="2551">
                  <c:v>1.7358381497203692</c:v>
                </c:pt>
                <c:pt idx="2552">
                  <c:v>2.0023923523101077</c:v>
                </c:pt>
                <c:pt idx="2553">
                  <c:v>1.9279197145867786</c:v>
                </c:pt>
                <c:pt idx="2554">
                  <c:v>1.8639797705522354</c:v>
                </c:pt>
                <c:pt idx="2555">
                  <c:v>1.8006879792267303</c:v>
                </c:pt>
                <c:pt idx="2556">
                  <c:v>1.7404063344216478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96-40A5-8BAD-70F5B4489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979712"/>
        <c:axId val="1989990528"/>
      </c:lineChart>
      <c:dateAx>
        <c:axId val="19899797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9990528"/>
        <c:crosses val="autoZero"/>
        <c:auto val="1"/>
        <c:lblOffset val="100"/>
        <c:baseTimeUnit val="days"/>
        <c:majorUnit val="1"/>
        <c:majorTimeUnit val="years"/>
      </c:dateAx>
      <c:valAx>
        <c:axId val="1989990528"/>
        <c:scaling>
          <c:logBase val="10"/>
          <c:orientation val="minMax"/>
          <c:max val="1000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min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05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流出量 </a:t>
                </a:r>
                <a:r>
                  <a:rPr lang="en-US" altLang="ja-JP" sz="105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(mm/d)</a:t>
                </a:r>
                <a:endParaRPr lang="ja-JP" altLang="en-US" sz="105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9979712"/>
        <c:crosses val="autoZero"/>
        <c:crossBetween val="between"/>
        <c:majorUnit val="10"/>
      </c:valAx>
      <c:valAx>
        <c:axId val="864913583"/>
        <c:scaling>
          <c:orientation val="maxMin"/>
          <c:max val="4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05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降水量＋融雪量 </a:t>
                </a:r>
                <a:r>
                  <a:rPr lang="en-US" altLang="ja-JP" sz="105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(mm/d)</a:t>
                </a:r>
                <a:endParaRPr lang="ja-JP" altLang="en-US" sz="105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>
            <c:manualLayout>
              <c:xMode val="edge"/>
              <c:yMode val="edge"/>
              <c:x val="0.96697162772967382"/>
              <c:y val="0.177519251181391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64900687"/>
        <c:crosses val="max"/>
        <c:crossBetween val="between"/>
        <c:majorUnit val="100"/>
      </c:valAx>
      <c:catAx>
        <c:axId val="864900687"/>
        <c:scaling>
          <c:orientation val="minMax"/>
        </c:scaling>
        <c:delete val="1"/>
        <c:axPos val="t"/>
        <c:majorTickMark val="out"/>
        <c:minorTickMark val="none"/>
        <c:tickLblPos val="nextTo"/>
        <c:crossAx val="864913583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15686553824594024"/>
          <c:y val="1.0948780484601576E-2"/>
          <c:w val="0.68052211946417507"/>
          <c:h val="7.42400676389137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879940291697479"/>
          <c:y val="5.1324336516611092E-2"/>
          <c:w val="0.63817132506804697"/>
          <c:h val="0.71479549993070879"/>
        </c:manualLayout>
      </c:layout>
      <c:scatterChart>
        <c:scatterStyle val="lineMarker"/>
        <c:varyColors val="0"/>
        <c:ser>
          <c:idx val="0"/>
          <c:order val="0"/>
          <c:tx>
            <c:strRef>
              <c:f>キャリブレーション!$AK$3</c:f>
              <c:strCache>
                <c:ptCount val="1"/>
                <c:pt idx="0">
                  <c:v>推定値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 cmpd="sng" algn="ctr">
                <a:solidFill>
                  <a:sysClr val="windowText" lastClr="000000">
                    <a:lumMod val="100000"/>
                  </a:sys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5565788029878465E-2"/>
                  <c:y val="-0.1880107753405373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100000"/>
                          </a:schemeClr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r>
                      <a:rPr lang="en-US" altLang="ja-JP" sz="900" baseline="0">
                        <a:solidFill>
                          <a:schemeClr val="tx1">
                            <a:lumMod val="100000"/>
                          </a:schemeClr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</a:rPr>
                      <a:t>y = 1.04 x - 45.54 </a:t>
                    </a:r>
                    <a:br>
                      <a:rPr lang="en-US" altLang="ja-JP" sz="900" baseline="0">
                        <a:solidFill>
                          <a:schemeClr val="tx1">
                            <a:lumMod val="100000"/>
                          </a:schemeClr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</a:rPr>
                    </a:br>
                    <a:r>
                      <a:rPr lang="en-US" altLang="ja-JP" sz="900" baseline="0">
                        <a:solidFill>
                          <a:schemeClr val="tx1">
                            <a:lumMod val="100000"/>
                          </a:schemeClr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</a:rPr>
                      <a:t>R² = 0.65 </a:t>
                    </a:r>
                    <a:endParaRPr lang="en-US" altLang="ja-JP" sz="900">
                      <a:solidFill>
                        <a:schemeClr val="tx1">
                          <a:lumMod val="100000"/>
                        </a:schemeClr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</a:endParaRPr>
                  </a:p>
                </c:rich>
              </c:tx>
              <c:numFmt formatCode="#,##0.00_ " sourceLinked="0"/>
              <c:spPr>
                <a:solidFill>
                  <a:sysClr val="window" lastClr="FFFFFF">
                    <a:lumMod val="10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100000"/>
                        </a:schemeClr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キャリブレーション!$AJ$4:$AJ$10</c:f>
              <c:numCache>
                <c:formatCode>General</c:formatCode>
                <c:ptCount val="7"/>
                <c:pt idx="0">
                  <c:v>892.22313146233273</c:v>
                </c:pt>
                <c:pt idx="1">
                  <c:v>866.831025110783</c:v>
                </c:pt>
                <c:pt idx="2">
                  <c:v>807.69211816838924</c:v>
                </c:pt>
                <c:pt idx="3">
                  <c:v>729.11353028064946</c:v>
                </c:pt>
                <c:pt idx="4">
                  <c:v>782.32548301329382</c:v>
                </c:pt>
                <c:pt idx="5">
                  <c:v>743.97462333825683</c:v>
                </c:pt>
                <c:pt idx="6">
                  <c:v>842.77316986706035</c:v>
                </c:pt>
              </c:numCache>
            </c:numRef>
          </c:xVal>
          <c:yVal>
            <c:numRef>
              <c:f>キャリブレーション!$AK$4:$AK$10</c:f>
              <c:numCache>
                <c:formatCode>0.000</c:formatCode>
                <c:ptCount val="7"/>
                <c:pt idx="0">
                  <c:v>842.33299498588076</c:v>
                </c:pt>
                <c:pt idx="1">
                  <c:v>795.22036883937915</c:v>
                </c:pt>
                <c:pt idx="2">
                  <c:v>696.20683413062784</c:v>
                </c:pt>
                <c:pt idx="3">
                  <c:v>703.45098551730609</c:v>
                </c:pt>
                <c:pt idx="4">
                  <c:v>695.93690739508861</c:v>
                </c:pt>
                <c:pt idx="5">
                  <c:v>718.45933897139071</c:v>
                </c:pt>
                <c:pt idx="6">
                  <c:v>773.39346732535819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69-4042-9EE4-4C02B6D54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553423"/>
        <c:axId val="1007565071"/>
      </c:scatterChart>
      <c:valAx>
        <c:axId val="1007553423"/>
        <c:scaling>
          <c:orientation val="minMax"/>
          <c:max val="1000"/>
          <c:min val="600"/>
        </c:scaling>
        <c:delete val="0"/>
        <c:axPos val="b"/>
        <c:majorGridlines>
          <c:spPr>
            <a:ln w="6350" cap="flat" cmpd="sng" algn="ctr">
              <a:solidFill>
                <a:sysClr val="window" lastClr="FFFFFF">
                  <a:lumMod val="50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実測値</a:t>
                </a:r>
                <a:r>
                  <a:rPr lang="en-US" altLang="ja-JP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(mm)</a:t>
                </a:r>
                <a:endParaRPr lang="ja-JP" altLang="en-US" sz="110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565071"/>
        <c:crosses val="autoZero"/>
        <c:crossBetween val="midCat"/>
        <c:majorUnit val="100"/>
      </c:valAx>
      <c:valAx>
        <c:axId val="1007565071"/>
        <c:scaling>
          <c:orientation val="minMax"/>
          <c:max val="1000"/>
          <c:min val="6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50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推定値</a:t>
                </a:r>
                <a:r>
                  <a:rPr lang="en-US" altLang="ja-JP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(mm)</a:t>
                </a:r>
                <a:endParaRPr lang="ja-JP" altLang="en-US" sz="110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553423"/>
        <c:crosses val="autoZero"/>
        <c:crossBetween val="midCat"/>
        <c:majorUnit val="100"/>
      </c:valAx>
      <c:spPr>
        <a:noFill/>
        <a:ln w="9525">
          <a:solidFill>
            <a:srgbClr val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42921440744683"/>
          <c:y val="4.7508975523525447E-2"/>
          <c:w val="0.71431009691160641"/>
          <c:h val="0.7283242569759342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 cmpd="sng" algn="ctr">
                <a:solidFill>
                  <a:sysClr val="windowText" lastClr="000000">
                    <a:lumMod val="100000"/>
                  </a:sys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8365482678462159E-2"/>
                  <c:y val="-0.255451079760562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100000"/>
                          </a:schemeClr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r>
                      <a:rPr lang="en-US" altLang="ja-JP" sz="1000" baseline="0">
                        <a:solidFill>
                          <a:schemeClr val="tx1">
                            <a:lumMod val="100000"/>
                          </a:schemeClr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</a:rPr>
                      <a:t>y = 0.32 x + 1.52 </a:t>
                    </a:r>
                    <a:br>
                      <a:rPr lang="en-US" altLang="ja-JP" sz="1000" baseline="0">
                        <a:solidFill>
                          <a:schemeClr val="tx1">
                            <a:lumMod val="100000"/>
                          </a:schemeClr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</a:rPr>
                    </a:br>
                    <a:r>
                      <a:rPr lang="en-US" altLang="ja-JP" sz="1000" baseline="0">
                        <a:solidFill>
                          <a:schemeClr val="tx1">
                            <a:lumMod val="100000"/>
                          </a:schemeClr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</a:rPr>
                      <a:t>R² = 0.51 </a:t>
                    </a:r>
                    <a:endParaRPr lang="en-US" altLang="ja-JP" sz="1000">
                      <a:solidFill>
                        <a:schemeClr val="tx1">
                          <a:lumMod val="100000"/>
                        </a:schemeClr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</a:endParaRPr>
                  </a:p>
                </c:rich>
              </c:tx>
              <c:numFmt formatCode="#,##0.00_ " sourceLinked="0"/>
              <c:spPr>
                <a:solidFill>
                  <a:sysClr val="window" lastClr="FFFFFF">
                    <a:lumMod val="10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100000"/>
                        </a:schemeClr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バリデーション!$H$3:$H$1097</c:f>
              <c:numCache>
                <c:formatCode>0.0</c:formatCode>
                <c:ptCount val="1095"/>
                <c:pt idx="0">
                  <c:v>2.0705937961595278</c:v>
                </c:pt>
                <c:pt idx="1">
                  <c:v>1.9739025110782862</c:v>
                </c:pt>
                <c:pt idx="2">
                  <c:v>1.9412348596750375</c:v>
                </c:pt>
                <c:pt idx="3">
                  <c:v>1.8387296898079759</c:v>
                </c:pt>
                <c:pt idx="4">
                  <c:v>1.773713441654357</c:v>
                </c:pt>
                <c:pt idx="5">
                  <c:v>1.6779438700147717</c:v>
                </c:pt>
                <c:pt idx="6">
                  <c:v>1.6458966026587896</c:v>
                </c:pt>
                <c:pt idx="7">
                  <c:v>1.6503279172821268</c:v>
                </c:pt>
                <c:pt idx="8">
                  <c:v>1.7133057607090101</c:v>
                </c:pt>
                <c:pt idx="9">
                  <c:v>1.6286499261447562</c:v>
                </c:pt>
                <c:pt idx="10">
                  <c:v>1.6249276218611521</c:v>
                </c:pt>
                <c:pt idx="11">
                  <c:v>1.6038522895125553</c:v>
                </c:pt>
                <c:pt idx="12">
                  <c:v>1.6560531757754799</c:v>
                </c:pt>
                <c:pt idx="13">
                  <c:v>1.5616129985228948</c:v>
                </c:pt>
                <c:pt idx="14">
                  <c:v>1.476</c:v>
                </c:pt>
                <c:pt idx="15">
                  <c:v>1.4814771048744466</c:v>
                </c:pt>
                <c:pt idx="16">
                  <c:v>1.5102983751846384</c:v>
                </c:pt>
                <c:pt idx="17">
                  <c:v>1.4115864106351552</c:v>
                </c:pt>
                <c:pt idx="18">
                  <c:v>1.3990369276218617</c:v>
                </c:pt>
                <c:pt idx="19">
                  <c:v>1.4179852289512558</c:v>
                </c:pt>
                <c:pt idx="20">
                  <c:v>1.5372053175775477</c:v>
                </c:pt>
                <c:pt idx="21">
                  <c:v>1.3925140324963072</c:v>
                </c:pt>
                <c:pt idx="22">
                  <c:v>1.3924431314623333</c:v>
                </c:pt>
                <c:pt idx="23">
                  <c:v>1.3111905465288034</c:v>
                </c:pt>
                <c:pt idx="24">
                  <c:v>1.2833973412112263</c:v>
                </c:pt>
                <c:pt idx="25">
                  <c:v>1.2682422451994098</c:v>
                </c:pt>
                <c:pt idx="26">
                  <c:v>1.2963367799113734</c:v>
                </c:pt>
                <c:pt idx="27">
                  <c:v>1.3302983751846378</c:v>
                </c:pt>
                <c:pt idx="28">
                  <c:v>1.3420147710487442</c:v>
                </c:pt>
                <c:pt idx="29">
                  <c:v>1.6633559822747417</c:v>
                </c:pt>
                <c:pt idx="30">
                  <c:v>1.5639704579025113</c:v>
                </c:pt>
                <c:pt idx="31">
                  <c:v>1.3869483013293942</c:v>
                </c:pt>
                <c:pt idx="32">
                  <c:v>1.3680177252584933</c:v>
                </c:pt>
                <c:pt idx="33">
                  <c:v>1.3455775480059078</c:v>
                </c:pt>
                <c:pt idx="34">
                  <c:v>1.3037459379615948</c:v>
                </c:pt>
                <c:pt idx="35">
                  <c:v>1.3633737075332348</c:v>
                </c:pt>
                <c:pt idx="36">
                  <c:v>1.4579911373707537</c:v>
                </c:pt>
                <c:pt idx="37">
                  <c:v>1.3208685376661742</c:v>
                </c:pt>
                <c:pt idx="38">
                  <c:v>1.2158995568685382</c:v>
                </c:pt>
                <c:pt idx="39">
                  <c:v>1.203296898079764</c:v>
                </c:pt>
                <c:pt idx="40">
                  <c:v>1.3322304283604138</c:v>
                </c:pt>
                <c:pt idx="41">
                  <c:v>1.1798109305760716</c:v>
                </c:pt>
                <c:pt idx="42">
                  <c:v>1.1016957163958645</c:v>
                </c:pt>
                <c:pt idx="43">
                  <c:v>1.1120827178729695</c:v>
                </c:pt>
                <c:pt idx="44">
                  <c:v>1.1260502215657318</c:v>
                </c:pt>
                <c:pt idx="45">
                  <c:v>1.1600118168389961</c:v>
                </c:pt>
                <c:pt idx="46">
                  <c:v>1.165329394387002</c:v>
                </c:pt>
                <c:pt idx="47">
                  <c:v>1.2571462333825703</c:v>
                </c:pt>
                <c:pt idx="48">
                  <c:v>1.4248271787296896</c:v>
                </c:pt>
                <c:pt idx="49">
                  <c:v>1.2508537666174293</c:v>
                </c:pt>
                <c:pt idx="50">
                  <c:v>1.4194741506646968</c:v>
                </c:pt>
                <c:pt idx="51">
                  <c:v>1.8082776957163957</c:v>
                </c:pt>
                <c:pt idx="52">
                  <c:v>1.3887385524372227</c:v>
                </c:pt>
                <c:pt idx="53">
                  <c:v>2.0633087149187586</c:v>
                </c:pt>
                <c:pt idx="54">
                  <c:v>2.076815361890695</c:v>
                </c:pt>
                <c:pt idx="55">
                  <c:v>1.65002658788774</c:v>
                </c:pt>
                <c:pt idx="56">
                  <c:v>1.5544697193500738</c:v>
                </c:pt>
                <c:pt idx="57">
                  <c:v>1.5049807976366316</c:v>
                </c:pt>
                <c:pt idx="58">
                  <c:v>1.4494121122599704</c:v>
                </c:pt>
                <c:pt idx="59">
                  <c:v>1.3304401772525845</c:v>
                </c:pt>
                <c:pt idx="60">
                  <c:v>1.3816129985228949</c:v>
                </c:pt>
                <c:pt idx="61">
                  <c:v>1.3866646971935004</c:v>
                </c:pt>
                <c:pt idx="62">
                  <c:v>1.3095243722304284</c:v>
                </c:pt>
                <c:pt idx="63">
                  <c:v>1.2715214180206793</c:v>
                </c:pt>
                <c:pt idx="64">
                  <c:v>1.2547178729689807</c:v>
                </c:pt>
                <c:pt idx="65">
                  <c:v>1.2233087149187589</c:v>
                </c:pt>
                <c:pt idx="66">
                  <c:v>1.2761122599704577</c:v>
                </c:pt>
                <c:pt idx="67">
                  <c:v>1.2141270310192025</c:v>
                </c:pt>
                <c:pt idx="68">
                  <c:v>1.2087031019202363</c:v>
                </c:pt>
                <c:pt idx="69">
                  <c:v>1.2620738552437225</c:v>
                </c:pt>
                <c:pt idx="70">
                  <c:v>1.1477104874446089</c:v>
                </c:pt>
                <c:pt idx="71">
                  <c:v>1.1403722304283608</c:v>
                </c:pt>
                <c:pt idx="72">
                  <c:v>1.1782688330871494</c:v>
                </c:pt>
                <c:pt idx="73">
                  <c:v>1.1561831610044317</c:v>
                </c:pt>
                <c:pt idx="74">
                  <c:v>1.1243131462333833</c:v>
                </c:pt>
                <c:pt idx="75">
                  <c:v>1.1207680945347125</c:v>
                </c:pt>
                <c:pt idx="76">
                  <c:v>1.1102038404726742</c:v>
                </c:pt>
                <c:pt idx="77">
                  <c:v>1.0914505169867061</c:v>
                </c:pt>
                <c:pt idx="78">
                  <c:v>1.1067651403249636</c:v>
                </c:pt>
                <c:pt idx="79">
                  <c:v>1.3599881831610043</c:v>
                </c:pt>
                <c:pt idx="80">
                  <c:v>1.2405908419497786</c:v>
                </c:pt>
                <c:pt idx="81">
                  <c:v>1.2506233382570164</c:v>
                </c:pt>
                <c:pt idx="82">
                  <c:v>1.1984933530280653</c:v>
                </c:pt>
                <c:pt idx="83">
                  <c:v>1.1261211225997052</c:v>
                </c:pt>
                <c:pt idx="84">
                  <c:v>1.2090398818316099</c:v>
                </c:pt>
                <c:pt idx="85">
                  <c:v>1.4456543574593792</c:v>
                </c:pt>
                <c:pt idx="86">
                  <c:v>1.2982156573116692</c:v>
                </c:pt>
                <c:pt idx="87">
                  <c:v>1.265831610044313</c:v>
                </c:pt>
                <c:pt idx="88">
                  <c:v>1.260248153618907</c:v>
                </c:pt>
                <c:pt idx="89">
                  <c:v>1.3422983751846378</c:v>
                </c:pt>
                <c:pt idx="90">
                  <c:v>1.4382274741506649</c:v>
                </c:pt>
                <c:pt idx="91">
                  <c:v>1.3322658788774002</c:v>
                </c:pt>
                <c:pt idx="92">
                  <c:v>1.3637991137370751</c:v>
                </c:pt>
                <c:pt idx="93">
                  <c:v>1.3378316100443126</c:v>
                </c:pt>
                <c:pt idx="94">
                  <c:v>1.313087149187592</c:v>
                </c:pt>
                <c:pt idx="95">
                  <c:v>1.4144579025110784</c:v>
                </c:pt>
                <c:pt idx="96">
                  <c:v>1.9230487444608571</c:v>
                </c:pt>
                <c:pt idx="97">
                  <c:v>2.2209748892171346</c:v>
                </c:pt>
                <c:pt idx="98">
                  <c:v>2.7072141802067931</c:v>
                </c:pt>
                <c:pt idx="99">
                  <c:v>2.5555745937961594</c:v>
                </c:pt>
                <c:pt idx="100">
                  <c:v>2.7949719350073856</c:v>
                </c:pt>
                <c:pt idx="101">
                  <c:v>3.4565140324963064</c:v>
                </c:pt>
                <c:pt idx="102">
                  <c:v>2.9098493353028045</c:v>
                </c:pt>
                <c:pt idx="103">
                  <c:v>2.4855243722304281</c:v>
                </c:pt>
                <c:pt idx="104">
                  <c:v>2.2638700147710487</c:v>
                </c:pt>
                <c:pt idx="105">
                  <c:v>2.1360354505169874</c:v>
                </c:pt>
                <c:pt idx="106">
                  <c:v>2.0778611521418018</c:v>
                </c:pt>
                <c:pt idx="107">
                  <c:v>6.0860915805022184</c:v>
                </c:pt>
                <c:pt idx="108">
                  <c:v>4.3188301329394383</c:v>
                </c:pt>
                <c:pt idx="109">
                  <c:v>3.3348301329394388</c:v>
                </c:pt>
                <c:pt idx="110">
                  <c:v>2.8307415066469712</c:v>
                </c:pt>
                <c:pt idx="111">
                  <c:v>2.5822333825701622</c:v>
                </c:pt>
                <c:pt idx="112">
                  <c:v>2.3370753323485971</c:v>
                </c:pt>
                <c:pt idx="113">
                  <c:v>2.1309660265878878</c:v>
                </c:pt>
                <c:pt idx="114">
                  <c:v>2.0043545051698661</c:v>
                </c:pt>
                <c:pt idx="115">
                  <c:v>1.9484313146233374</c:v>
                </c:pt>
                <c:pt idx="116">
                  <c:v>1.934711964549483</c:v>
                </c:pt>
                <c:pt idx="117">
                  <c:v>1.7696189069423924</c:v>
                </c:pt>
                <c:pt idx="118">
                  <c:v>1.6908124076809457</c:v>
                </c:pt>
                <c:pt idx="119">
                  <c:v>1.6014771048744456</c:v>
                </c:pt>
                <c:pt idx="120">
                  <c:v>1.5772289512555397</c:v>
                </c:pt>
                <c:pt idx="121">
                  <c:v>1.5314446085672087</c:v>
                </c:pt>
                <c:pt idx="122">
                  <c:v>1.3574002954209747</c:v>
                </c:pt>
                <c:pt idx="123">
                  <c:v>1.2622156573116685</c:v>
                </c:pt>
                <c:pt idx="124">
                  <c:v>1.1887444608567213</c:v>
                </c:pt>
                <c:pt idx="125">
                  <c:v>1.1350192023633685</c:v>
                </c:pt>
                <c:pt idx="126">
                  <c:v>1.1424992614475629</c:v>
                </c:pt>
                <c:pt idx="127">
                  <c:v>1.0114032496307239</c:v>
                </c:pt>
                <c:pt idx="128">
                  <c:v>0.94406499261447552</c:v>
                </c:pt>
                <c:pt idx="129">
                  <c:v>1.1020856720827183</c:v>
                </c:pt>
                <c:pt idx="130">
                  <c:v>1.0270546528803544</c:v>
                </c:pt>
                <c:pt idx="131">
                  <c:v>0.91059970457902517</c:v>
                </c:pt>
                <c:pt idx="132">
                  <c:v>1.6387001477104872</c:v>
                </c:pt>
                <c:pt idx="133">
                  <c:v>1.6336307237813885</c:v>
                </c:pt>
                <c:pt idx="134">
                  <c:v>1.2382865583456424</c:v>
                </c:pt>
                <c:pt idx="135">
                  <c:v>1.1788537666174304</c:v>
                </c:pt>
                <c:pt idx="136">
                  <c:v>1.1416661742983754</c:v>
                </c:pt>
                <c:pt idx="137">
                  <c:v>1.465648449039882</c:v>
                </c:pt>
                <c:pt idx="138">
                  <c:v>1.2203840472673559</c:v>
                </c:pt>
                <c:pt idx="139">
                  <c:v>1.1250930576070903</c:v>
                </c:pt>
                <c:pt idx="140">
                  <c:v>1.036484490398818</c:v>
                </c:pt>
                <c:pt idx="141">
                  <c:v>1.0298197932053172</c:v>
                </c:pt>
                <c:pt idx="142">
                  <c:v>1.0505760709010343</c:v>
                </c:pt>
                <c:pt idx="143">
                  <c:v>1.058268833087149</c:v>
                </c:pt>
                <c:pt idx="144">
                  <c:v>2.0926617429837515</c:v>
                </c:pt>
                <c:pt idx="145">
                  <c:v>2.0940265878877393</c:v>
                </c:pt>
                <c:pt idx="146">
                  <c:v>2.0928389955686861</c:v>
                </c:pt>
                <c:pt idx="147">
                  <c:v>1.4708419497784344</c:v>
                </c:pt>
                <c:pt idx="148">
                  <c:v>1.2400768094534713</c:v>
                </c:pt>
                <c:pt idx="149">
                  <c:v>1.1655598227474153</c:v>
                </c:pt>
                <c:pt idx="150">
                  <c:v>1.2659025110782867</c:v>
                </c:pt>
                <c:pt idx="151">
                  <c:v>1.3498493353028063</c:v>
                </c:pt>
                <c:pt idx="152">
                  <c:v>2.0842776957163962</c:v>
                </c:pt>
                <c:pt idx="153">
                  <c:v>1.4000295420974889</c:v>
                </c:pt>
                <c:pt idx="154">
                  <c:v>1.1351964549483018</c:v>
                </c:pt>
                <c:pt idx="155">
                  <c:v>1.0388951255539143</c:v>
                </c:pt>
                <c:pt idx="156">
                  <c:v>0.99839290989660268</c:v>
                </c:pt>
                <c:pt idx="157">
                  <c:v>1.0928685376661742</c:v>
                </c:pt>
                <c:pt idx="158">
                  <c:v>1.2430546528803545</c:v>
                </c:pt>
                <c:pt idx="159">
                  <c:v>1.2096957163958642</c:v>
                </c:pt>
                <c:pt idx="160">
                  <c:v>1.2670192023633677</c:v>
                </c:pt>
                <c:pt idx="161">
                  <c:v>1.0829955686853765</c:v>
                </c:pt>
                <c:pt idx="162">
                  <c:v>0.91701624815361904</c:v>
                </c:pt>
                <c:pt idx="163">
                  <c:v>0.90329689807976365</c:v>
                </c:pt>
                <c:pt idx="164">
                  <c:v>0.99825110782865611</c:v>
                </c:pt>
                <c:pt idx="165">
                  <c:v>0.97568685376661735</c:v>
                </c:pt>
                <c:pt idx="166">
                  <c:v>0.95251994091580483</c:v>
                </c:pt>
                <c:pt idx="167">
                  <c:v>0.82725553914327921</c:v>
                </c:pt>
                <c:pt idx="168">
                  <c:v>0.84687740029542091</c:v>
                </c:pt>
                <c:pt idx="169">
                  <c:v>0.89625997045790262</c:v>
                </c:pt>
                <c:pt idx="170">
                  <c:v>0.80809453471196435</c:v>
                </c:pt>
                <c:pt idx="171">
                  <c:v>1.9138670605612995</c:v>
                </c:pt>
                <c:pt idx="172">
                  <c:v>1.6065288035450518</c:v>
                </c:pt>
                <c:pt idx="173">
                  <c:v>1.0708714918759232</c:v>
                </c:pt>
                <c:pt idx="174">
                  <c:v>0.99314623338257002</c:v>
                </c:pt>
                <c:pt idx="175">
                  <c:v>1.2491166912850815</c:v>
                </c:pt>
                <c:pt idx="176">
                  <c:v>1.04770457902511</c:v>
                </c:pt>
                <c:pt idx="177">
                  <c:v>0.90966026587887716</c:v>
                </c:pt>
                <c:pt idx="178">
                  <c:v>1.0837932053175778</c:v>
                </c:pt>
                <c:pt idx="179">
                  <c:v>1.3750192023633678</c:v>
                </c:pt>
                <c:pt idx="180">
                  <c:v>1.5169098966026588</c:v>
                </c:pt>
                <c:pt idx="181">
                  <c:v>5.0281240768094539</c:v>
                </c:pt>
                <c:pt idx="182">
                  <c:v>3.5153973412112247</c:v>
                </c:pt>
                <c:pt idx="183">
                  <c:v>1.9720059084194981</c:v>
                </c:pt>
                <c:pt idx="184">
                  <c:v>4.1848803545051689</c:v>
                </c:pt>
                <c:pt idx="185">
                  <c:v>4.2571816838995575</c:v>
                </c:pt>
                <c:pt idx="186">
                  <c:v>2.576720827178729</c:v>
                </c:pt>
                <c:pt idx="187">
                  <c:v>3.3238050221565727</c:v>
                </c:pt>
                <c:pt idx="188">
                  <c:v>2.3271669128508119</c:v>
                </c:pt>
                <c:pt idx="189">
                  <c:v>1.8914800590841951</c:v>
                </c:pt>
                <c:pt idx="190">
                  <c:v>1.5854711964549479</c:v>
                </c:pt>
                <c:pt idx="191">
                  <c:v>1.3926381093057607</c:v>
                </c:pt>
                <c:pt idx="192">
                  <c:v>1.3153028064992613</c:v>
                </c:pt>
                <c:pt idx="193">
                  <c:v>1.844295420974889</c:v>
                </c:pt>
                <c:pt idx="194">
                  <c:v>1.3965199409158051</c:v>
                </c:pt>
                <c:pt idx="195">
                  <c:v>1.2345642540620383</c:v>
                </c:pt>
                <c:pt idx="196">
                  <c:v>1.1726144756277699</c:v>
                </c:pt>
                <c:pt idx="197">
                  <c:v>1.1908183161004433</c:v>
                </c:pt>
                <c:pt idx="198">
                  <c:v>1.053872968980798</c:v>
                </c:pt>
                <c:pt idx="199">
                  <c:v>0.96193205317577535</c:v>
                </c:pt>
                <c:pt idx="200">
                  <c:v>0.88385228951255534</c:v>
                </c:pt>
                <c:pt idx="201">
                  <c:v>0.86550664697193513</c:v>
                </c:pt>
                <c:pt idx="202">
                  <c:v>1.4802008862629248</c:v>
                </c:pt>
                <c:pt idx="203">
                  <c:v>1.7294711964549472</c:v>
                </c:pt>
                <c:pt idx="204">
                  <c:v>1.3748596750369273</c:v>
                </c:pt>
                <c:pt idx="205">
                  <c:v>1.3790428360413589</c:v>
                </c:pt>
                <c:pt idx="206">
                  <c:v>1.6895361890694234</c:v>
                </c:pt>
                <c:pt idx="207">
                  <c:v>1.452638109305761</c:v>
                </c:pt>
                <c:pt idx="208">
                  <c:v>1.2015243722304285</c:v>
                </c:pt>
                <c:pt idx="209">
                  <c:v>1.6151078286558342</c:v>
                </c:pt>
                <c:pt idx="210">
                  <c:v>2.4923485967503693</c:v>
                </c:pt>
                <c:pt idx="211">
                  <c:v>1.5772821270310193</c:v>
                </c:pt>
                <c:pt idx="212">
                  <c:v>1.4131994091580502</c:v>
                </c:pt>
                <c:pt idx="213">
                  <c:v>1.3404549483013297</c:v>
                </c:pt>
                <c:pt idx="214">
                  <c:v>1.2107415066469722</c:v>
                </c:pt>
                <c:pt idx="215">
                  <c:v>1.1439881831610048</c:v>
                </c:pt>
                <c:pt idx="216">
                  <c:v>1.1139970457902515</c:v>
                </c:pt>
                <c:pt idx="217">
                  <c:v>1.2151550960118169</c:v>
                </c:pt>
                <c:pt idx="218">
                  <c:v>1.6894298375184635</c:v>
                </c:pt>
                <c:pt idx="219">
                  <c:v>2.8366085672082715</c:v>
                </c:pt>
                <c:pt idx="220">
                  <c:v>1.9049867060561301</c:v>
                </c:pt>
                <c:pt idx="221">
                  <c:v>1.4264047267355988</c:v>
                </c:pt>
                <c:pt idx="222">
                  <c:v>1.5205435745937963</c:v>
                </c:pt>
                <c:pt idx="223">
                  <c:v>1.5380206794682423</c:v>
                </c:pt>
                <c:pt idx="224">
                  <c:v>1.5881477104874446</c:v>
                </c:pt>
                <c:pt idx="225">
                  <c:v>3.3637223042836042</c:v>
                </c:pt>
                <c:pt idx="226">
                  <c:v>3.220342688330871</c:v>
                </c:pt>
                <c:pt idx="227">
                  <c:v>3.3279350073855234</c:v>
                </c:pt>
                <c:pt idx="228">
                  <c:v>2.9939025110782866</c:v>
                </c:pt>
                <c:pt idx="229">
                  <c:v>2.6978197932053165</c:v>
                </c:pt>
                <c:pt idx="230">
                  <c:v>2.4256129985228942</c:v>
                </c:pt>
                <c:pt idx="231">
                  <c:v>3.7312378138847855</c:v>
                </c:pt>
                <c:pt idx="232">
                  <c:v>2.6714800590841947</c:v>
                </c:pt>
                <c:pt idx="233">
                  <c:v>2.246711964549482</c:v>
                </c:pt>
                <c:pt idx="234">
                  <c:v>2.016602658788774</c:v>
                </c:pt>
                <c:pt idx="235">
                  <c:v>1.7917577548005901</c:v>
                </c:pt>
                <c:pt idx="236">
                  <c:v>1.799220088626293</c:v>
                </c:pt>
                <c:pt idx="237">
                  <c:v>1.861559822747415</c:v>
                </c:pt>
                <c:pt idx="238">
                  <c:v>1.6100561299852287</c:v>
                </c:pt>
                <c:pt idx="239">
                  <c:v>1.5066292466765139</c:v>
                </c:pt>
                <c:pt idx="240">
                  <c:v>1.4301802067946825</c:v>
                </c:pt>
                <c:pt idx="241">
                  <c:v>1.5260915805022159</c:v>
                </c:pt>
                <c:pt idx="242">
                  <c:v>1.9900502215657314</c:v>
                </c:pt>
                <c:pt idx="243">
                  <c:v>1.6770576070901035</c:v>
                </c:pt>
                <c:pt idx="244">
                  <c:v>1.5498079763663213</c:v>
                </c:pt>
                <c:pt idx="245">
                  <c:v>1.451929098966027</c:v>
                </c:pt>
                <c:pt idx="246">
                  <c:v>1.4004726735598232</c:v>
                </c:pt>
                <c:pt idx="247">
                  <c:v>1.3928685376661742</c:v>
                </c:pt>
                <c:pt idx="248">
                  <c:v>1.8172289512555393</c:v>
                </c:pt>
                <c:pt idx="249">
                  <c:v>1.6507001477104872</c:v>
                </c:pt>
                <c:pt idx="250">
                  <c:v>1.7046203840472669</c:v>
                </c:pt>
                <c:pt idx="251">
                  <c:v>1.496135893648449</c:v>
                </c:pt>
                <c:pt idx="252">
                  <c:v>1.4659497784342692</c:v>
                </c:pt>
                <c:pt idx="253">
                  <c:v>1.4223101920236336</c:v>
                </c:pt>
                <c:pt idx="254">
                  <c:v>1.5074268833087148</c:v>
                </c:pt>
                <c:pt idx="255">
                  <c:v>1.4200236336779917</c:v>
                </c:pt>
                <c:pt idx="256">
                  <c:v>1.3631432791728213</c:v>
                </c:pt>
                <c:pt idx="257">
                  <c:v>1.3441418020679468</c:v>
                </c:pt>
                <c:pt idx="258">
                  <c:v>1.3853353028064992</c:v>
                </c:pt>
                <c:pt idx="259">
                  <c:v>1.559911373707533</c:v>
                </c:pt>
                <c:pt idx="260">
                  <c:v>1.946658788774003</c:v>
                </c:pt>
                <c:pt idx="261">
                  <c:v>1.6306351550960112</c:v>
                </c:pt>
                <c:pt idx="262">
                  <c:v>1.4562895125553916</c:v>
                </c:pt>
                <c:pt idx="263">
                  <c:v>1.347775480059084</c:v>
                </c:pt>
                <c:pt idx="264">
                  <c:v>1.3188478581979313</c:v>
                </c:pt>
                <c:pt idx="265">
                  <c:v>1.5930930576070899</c:v>
                </c:pt>
                <c:pt idx="266">
                  <c:v>1.3790073855243721</c:v>
                </c:pt>
                <c:pt idx="267">
                  <c:v>1.3245199409158048</c:v>
                </c:pt>
                <c:pt idx="268">
                  <c:v>1.3017784342688328</c:v>
                </c:pt>
                <c:pt idx="269">
                  <c:v>1.3188478581979313</c:v>
                </c:pt>
                <c:pt idx="270">
                  <c:v>2.1288389955686857</c:v>
                </c:pt>
                <c:pt idx="271">
                  <c:v>1.5688980797636634</c:v>
                </c:pt>
                <c:pt idx="272">
                  <c:v>1.3846085672082717</c:v>
                </c:pt>
                <c:pt idx="273">
                  <c:v>1.3245731166912853</c:v>
                </c:pt>
                <c:pt idx="274">
                  <c:v>1.3430782865583455</c:v>
                </c:pt>
                <c:pt idx="275">
                  <c:v>1.3477400295420972</c:v>
                </c:pt>
                <c:pt idx="276">
                  <c:v>1.2772289512555388</c:v>
                </c:pt>
                <c:pt idx="277">
                  <c:v>1.2364431314623343</c:v>
                </c:pt>
                <c:pt idx="278">
                  <c:v>1.5939793205317578</c:v>
                </c:pt>
                <c:pt idx="279">
                  <c:v>3.0876691285081237</c:v>
                </c:pt>
                <c:pt idx="280">
                  <c:v>1.8885731166912851</c:v>
                </c:pt>
                <c:pt idx="281">
                  <c:v>1.6271432791728215</c:v>
                </c:pt>
                <c:pt idx="282">
                  <c:v>1.5351314623338257</c:v>
                </c:pt>
                <c:pt idx="283">
                  <c:v>1.4202186115214182</c:v>
                </c:pt>
                <c:pt idx="284">
                  <c:v>1.3709423929098965</c:v>
                </c:pt>
                <c:pt idx="285">
                  <c:v>2.7164135893648442</c:v>
                </c:pt>
                <c:pt idx="286">
                  <c:v>2.4843899556868534</c:v>
                </c:pt>
                <c:pt idx="287">
                  <c:v>2.1069483013293944</c:v>
                </c:pt>
                <c:pt idx="288">
                  <c:v>4.2781152141802057</c:v>
                </c:pt>
                <c:pt idx="289">
                  <c:v>6.3288744460856714</c:v>
                </c:pt>
                <c:pt idx="290">
                  <c:v>4.1393973412112253</c:v>
                </c:pt>
                <c:pt idx="291">
                  <c:v>4.4015716395864093</c:v>
                </c:pt>
                <c:pt idx="292">
                  <c:v>4.6621861152141824</c:v>
                </c:pt>
                <c:pt idx="293">
                  <c:v>3.9437813884785826</c:v>
                </c:pt>
                <c:pt idx="294">
                  <c:v>18.383698670605614</c:v>
                </c:pt>
                <c:pt idx="295">
                  <c:v>41.262611521418023</c:v>
                </c:pt>
                <c:pt idx="296">
                  <c:v>11.996384047267359</c:v>
                </c:pt>
                <c:pt idx="297">
                  <c:v>8.4339970457902531</c:v>
                </c:pt>
                <c:pt idx="298">
                  <c:v>6.2551905465288051</c:v>
                </c:pt>
                <c:pt idx="299">
                  <c:v>4.9118286558345652</c:v>
                </c:pt>
                <c:pt idx="300">
                  <c:v>4.3302983751846398</c:v>
                </c:pt>
                <c:pt idx="301">
                  <c:v>11.386174298375186</c:v>
                </c:pt>
                <c:pt idx="302">
                  <c:v>12.76415361890694</c:v>
                </c:pt>
                <c:pt idx="303">
                  <c:v>7.6539438700147713</c:v>
                </c:pt>
                <c:pt idx="304">
                  <c:v>5.8620797636632194</c:v>
                </c:pt>
                <c:pt idx="305">
                  <c:v>4.9001477104874445</c:v>
                </c:pt>
                <c:pt idx="306">
                  <c:v>4.2976661742983762</c:v>
                </c:pt>
                <c:pt idx="307">
                  <c:v>3.8679172821270309</c:v>
                </c:pt>
                <c:pt idx="308">
                  <c:v>3.4969098966026593</c:v>
                </c:pt>
                <c:pt idx="309">
                  <c:v>3.227450516986706</c:v>
                </c:pt>
                <c:pt idx="310">
                  <c:v>3.028555391432791</c:v>
                </c:pt>
                <c:pt idx="311">
                  <c:v>2.8568685376661738</c:v>
                </c:pt>
                <c:pt idx="312">
                  <c:v>2.7138788774002967</c:v>
                </c:pt>
                <c:pt idx="313">
                  <c:v>2.6372525849335307</c:v>
                </c:pt>
                <c:pt idx="314">
                  <c:v>2.7246912850812395</c:v>
                </c:pt>
                <c:pt idx="315">
                  <c:v>2.5293943870014779</c:v>
                </c:pt>
                <c:pt idx="316">
                  <c:v>2.4579438700147702</c:v>
                </c:pt>
                <c:pt idx="317">
                  <c:v>2.3970576070901028</c:v>
                </c:pt>
                <c:pt idx="318">
                  <c:v>2.346753323485967</c:v>
                </c:pt>
                <c:pt idx="319">
                  <c:v>2.2568153618906939</c:v>
                </c:pt>
                <c:pt idx="320">
                  <c:v>2.1984638109305759</c:v>
                </c:pt>
                <c:pt idx="321">
                  <c:v>2.1939084194977845</c:v>
                </c:pt>
                <c:pt idx="322">
                  <c:v>2.1616838995568686</c:v>
                </c:pt>
                <c:pt idx="323">
                  <c:v>2.095497784342689</c:v>
                </c:pt>
                <c:pt idx="324">
                  <c:v>2.0548892171344169</c:v>
                </c:pt>
                <c:pt idx="325">
                  <c:v>2.0148655834564249</c:v>
                </c:pt>
                <c:pt idx="326">
                  <c:v>2.3010930576070905</c:v>
                </c:pt>
                <c:pt idx="327">
                  <c:v>1.8369217134416542</c:v>
                </c:pt>
                <c:pt idx="328">
                  <c:v>1.6238641063515511</c:v>
                </c:pt>
                <c:pt idx="329">
                  <c:v>1.5688094534711963</c:v>
                </c:pt>
                <c:pt idx="330">
                  <c:v>1.5532289512555384</c:v>
                </c:pt>
                <c:pt idx="331">
                  <c:v>1.5185406203840472</c:v>
                </c:pt>
                <c:pt idx="332">
                  <c:v>1.4993441654357464</c:v>
                </c:pt>
                <c:pt idx="333">
                  <c:v>1.4821152141802081</c:v>
                </c:pt>
                <c:pt idx="334">
                  <c:v>1.4612880354505171</c:v>
                </c:pt>
                <c:pt idx="335">
                  <c:v>1.4333175775480058</c:v>
                </c:pt>
                <c:pt idx="336">
                  <c:v>1.3901388478581986</c:v>
                </c:pt>
                <c:pt idx="337">
                  <c:v>1.3884194977843434</c:v>
                </c:pt>
                <c:pt idx="338">
                  <c:v>1.401234859675037</c:v>
                </c:pt>
                <c:pt idx="339">
                  <c:v>1.3500088626292472</c:v>
                </c:pt>
                <c:pt idx="340">
                  <c:v>1.5027474150664701</c:v>
                </c:pt>
                <c:pt idx="341">
                  <c:v>1.5401122599704582</c:v>
                </c:pt>
                <c:pt idx="342">
                  <c:v>1.5474859675036925</c:v>
                </c:pt>
                <c:pt idx="343">
                  <c:v>1.5416011816838997</c:v>
                </c:pt>
                <c:pt idx="344">
                  <c:v>1.560903988183161</c:v>
                </c:pt>
                <c:pt idx="345">
                  <c:v>1.4582038404726738</c:v>
                </c:pt>
                <c:pt idx="346">
                  <c:v>1.4843131462333827</c:v>
                </c:pt>
                <c:pt idx="347">
                  <c:v>1.4708596750369274</c:v>
                </c:pt>
                <c:pt idx="348">
                  <c:v>1.4619970457902509</c:v>
                </c:pt>
                <c:pt idx="349">
                  <c:v>1.4627237813884786</c:v>
                </c:pt>
                <c:pt idx="350">
                  <c:v>1.4520354505169868</c:v>
                </c:pt>
                <c:pt idx="351">
                  <c:v>1.3749128508124078</c:v>
                </c:pt>
                <c:pt idx="352">
                  <c:v>1.380319054652881</c:v>
                </c:pt>
                <c:pt idx="353">
                  <c:v>1.4321831610044311</c:v>
                </c:pt>
                <c:pt idx="354">
                  <c:v>1.2629069423929107</c:v>
                </c:pt>
                <c:pt idx="355">
                  <c:v>1.4151491875923194</c:v>
                </c:pt>
                <c:pt idx="356">
                  <c:v>1.3731580502215659</c:v>
                </c:pt>
                <c:pt idx="357">
                  <c:v>1.4059143279172828</c:v>
                </c:pt>
                <c:pt idx="358">
                  <c:v>1.5777252584933525</c:v>
                </c:pt>
                <c:pt idx="359">
                  <c:v>1.4168330871491881</c:v>
                </c:pt>
                <c:pt idx="360">
                  <c:v>1.3397459379615955</c:v>
                </c:pt>
                <c:pt idx="361">
                  <c:v>1.343485967503693</c:v>
                </c:pt>
                <c:pt idx="362">
                  <c:v>1.3204963072378137</c:v>
                </c:pt>
                <c:pt idx="363">
                  <c:v>1.3325849335302813</c:v>
                </c:pt>
                <c:pt idx="364">
                  <c:v>1.3244490398818318</c:v>
                </c:pt>
                <c:pt idx="365">
                  <c:v>1.2720709010339735</c:v>
                </c:pt>
                <c:pt idx="366">
                  <c:v>1.2427001477104873</c:v>
                </c:pt>
                <c:pt idx="367">
                  <c:v>1.2737193500738548</c:v>
                </c:pt>
                <c:pt idx="368">
                  <c:v>1.2343515509601182</c:v>
                </c:pt>
                <c:pt idx="369">
                  <c:v>1.2386410635155094</c:v>
                </c:pt>
                <c:pt idx="370">
                  <c:v>1.2163426883308714</c:v>
                </c:pt>
                <c:pt idx="371">
                  <c:v>1.2093057607090103</c:v>
                </c:pt>
                <c:pt idx="372">
                  <c:v>1.2603545051698672</c:v>
                </c:pt>
                <c:pt idx="373">
                  <c:v>1.771019202363368</c:v>
                </c:pt>
                <c:pt idx="374">
                  <c:v>1.4008094534711963</c:v>
                </c:pt>
                <c:pt idx="375">
                  <c:v>1.3340029542097485</c:v>
                </c:pt>
                <c:pt idx="376">
                  <c:v>1.217831610044313</c:v>
                </c:pt>
                <c:pt idx="377">
                  <c:v>1.1950192023633677</c:v>
                </c:pt>
                <c:pt idx="378">
                  <c:v>1.2285908419497784</c:v>
                </c:pt>
                <c:pt idx="379">
                  <c:v>1.153045790251108</c:v>
                </c:pt>
                <c:pt idx="380">
                  <c:v>1.172561299852289</c:v>
                </c:pt>
                <c:pt idx="381">
                  <c:v>1.3054652880354507</c:v>
                </c:pt>
                <c:pt idx="382">
                  <c:v>1.6807090103397335</c:v>
                </c:pt>
                <c:pt idx="383">
                  <c:v>1.3099143279172822</c:v>
                </c:pt>
                <c:pt idx="384">
                  <c:v>1.2907887740029538</c:v>
                </c:pt>
                <c:pt idx="385">
                  <c:v>1.2228478581979321</c:v>
                </c:pt>
                <c:pt idx="386">
                  <c:v>1.1927858197932055</c:v>
                </c:pt>
                <c:pt idx="387">
                  <c:v>1.2137548005908421</c:v>
                </c:pt>
                <c:pt idx="388">
                  <c:v>1.1665169867060563</c:v>
                </c:pt>
                <c:pt idx="389">
                  <c:v>1.1143161004431317</c:v>
                </c:pt>
                <c:pt idx="390">
                  <c:v>1.137518463810931</c:v>
                </c:pt>
                <c:pt idx="391">
                  <c:v>1.116549483013294</c:v>
                </c:pt>
                <c:pt idx="392">
                  <c:v>1.1556159527326444</c:v>
                </c:pt>
                <c:pt idx="393">
                  <c:v>1.1220088626292468</c:v>
                </c:pt>
                <c:pt idx="394">
                  <c:v>1.1153441654357459</c:v>
                </c:pt>
                <c:pt idx="395">
                  <c:v>1.1314918759231909</c:v>
                </c:pt>
                <c:pt idx="396">
                  <c:v>1.1827533234859673</c:v>
                </c:pt>
                <c:pt idx="397">
                  <c:v>1.2148183161004433</c:v>
                </c:pt>
                <c:pt idx="398">
                  <c:v>1.2068419497784344</c:v>
                </c:pt>
                <c:pt idx="399">
                  <c:v>1.1528508124076815</c:v>
                </c:pt>
                <c:pt idx="400">
                  <c:v>1.1434209748892175</c:v>
                </c:pt>
                <c:pt idx="401">
                  <c:v>1.1073677991137372</c:v>
                </c:pt>
                <c:pt idx="402">
                  <c:v>1.1466469719350074</c:v>
                </c:pt>
                <c:pt idx="403">
                  <c:v>1.1412407680945347</c:v>
                </c:pt>
                <c:pt idx="404">
                  <c:v>1.0650221565731168</c:v>
                </c:pt>
                <c:pt idx="405">
                  <c:v>1.1507592319054651</c:v>
                </c:pt>
                <c:pt idx="406">
                  <c:v>1.1967917282127032</c:v>
                </c:pt>
                <c:pt idx="407">
                  <c:v>1.0953146233382569</c:v>
                </c:pt>
                <c:pt idx="408">
                  <c:v>1.1462038404726738</c:v>
                </c:pt>
                <c:pt idx="409">
                  <c:v>1.0913973412112261</c:v>
                </c:pt>
                <c:pt idx="410">
                  <c:v>1.0993205317577548</c:v>
                </c:pt>
                <c:pt idx="411">
                  <c:v>1.1167090103397341</c:v>
                </c:pt>
                <c:pt idx="412">
                  <c:v>1.1503515509601183</c:v>
                </c:pt>
                <c:pt idx="413">
                  <c:v>1.0919822747415069</c:v>
                </c:pt>
                <c:pt idx="414">
                  <c:v>1.0831019202363368</c:v>
                </c:pt>
                <c:pt idx="415">
                  <c:v>1.078546528803545</c:v>
                </c:pt>
                <c:pt idx="416">
                  <c:v>1.0683545051698669</c:v>
                </c:pt>
                <c:pt idx="417">
                  <c:v>1.082818316100443</c:v>
                </c:pt>
                <c:pt idx="418">
                  <c:v>1.0905642540620386</c:v>
                </c:pt>
                <c:pt idx="419">
                  <c:v>1.072129985228951</c:v>
                </c:pt>
                <c:pt idx="420">
                  <c:v>1.072183161004431</c:v>
                </c:pt>
                <c:pt idx="421">
                  <c:v>1.0669187592319054</c:v>
                </c:pt>
                <c:pt idx="422">
                  <c:v>1.073423929098966</c:v>
                </c:pt>
                <c:pt idx="423">
                  <c:v>1.0683545051698669</c:v>
                </c:pt>
                <c:pt idx="424">
                  <c:v>1.545341211225997</c:v>
                </c:pt>
                <c:pt idx="425">
                  <c:v>1.4047267355982276</c:v>
                </c:pt>
                <c:pt idx="426">
                  <c:v>1.210404726735598</c:v>
                </c:pt>
                <c:pt idx="427">
                  <c:v>1.188354505169867</c:v>
                </c:pt>
                <c:pt idx="428">
                  <c:v>2.7818020679468245</c:v>
                </c:pt>
                <c:pt idx="429">
                  <c:v>3.8802895125553918</c:v>
                </c:pt>
                <c:pt idx="430">
                  <c:v>2.1110960118168389</c:v>
                </c:pt>
                <c:pt idx="431">
                  <c:v>1.824478581979321</c:v>
                </c:pt>
                <c:pt idx="432">
                  <c:v>5.8671846381093067</c:v>
                </c:pt>
                <c:pt idx="433">
                  <c:v>3.439852289512555</c:v>
                </c:pt>
                <c:pt idx="434">
                  <c:v>2.6032909896602656</c:v>
                </c:pt>
                <c:pt idx="435">
                  <c:v>2.2189719350073851</c:v>
                </c:pt>
                <c:pt idx="436">
                  <c:v>1.9991255539143282</c:v>
                </c:pt>
                <c:pt idx="437">
                  <c:v>1.871237813884786</c:v>
                </c:pt>
                <c:pt idx="438">
                  <c:v>1.8028714918759232</c:v>
                </c:pt>
                <c:pt idx="439">
                  <c:v>1.8352555391432788</c:v>
                </c:pt>
                <c:pt idx="440">
                  <c:v>1.7609512555391429</c:v>
                </c:pt>
                <c:pt idx="441">
                  <c:v>1.6503810930576073</c:v>
                </c:pt>
                <c:pt idx="442">
                  <c:v>1.6362895125553911</c:v>
                </c:pt>
                <c:pt idx="443">
                  <c:v>1.9692230428360415</c:v>
                </c:pt>
                <c:pt idx="444">
                  <c:v>1.8747828655834566</c:v>
                </c:pt>
                <c:pt idx="445">
                  <c:v>2.3089807976366328</c:v>
                </c:pt>
                <c:pt idx="446">
                  <c:v>2.373819793205318</c:v>
                </c:pt>
                <c:pt idx="447">
                  <c:v>2.2243781388478574</c:v>
                </c:pt>
                <c:pt idx="448">
                  <c:v>2.124017725258494</c:v>
                </c:pt>
                <c:pt idx="449">
                  <c:v>2.0010753323485968</c:v>
                </c:pt>
                <c:pt idx="450">
                  <c:v>1.9901211225997044</c:v>
                </c:pt>
                <c:pt idx="451">
                  <c:v>1.9848035450516985</c:v>
                </c:pt>
                <c:pt idx="452">
                  <c:v>1.9143279172821273</c:v>
                </c:pt>
                <c:pt idx="453">
                  <c:v>1.8472200886262931</c:v>
                </c:pt>
                <c:pt idx="454">
                  <c:v>1.7642127031019206</c:v>
                </c:pt>
                <c:pt idx="455">
                  <c:v>1.7042127031019194</c:v>
                </c:pt>
                <c:pt idx="456">
                  <c:v>1.701500738552437</c:v>
                </c:pt>
                <c:pt idx="457">
                  <c:v>1.7112673559822744</c:v>
                </c:pt>
                <c:pt idx="458">
                  <c:v>1.6847680945347117</c:v>
                </c:pt>
                <c:pt idx="459">
                  <c:v>1.6682304283604135</c:v>
                </c:pt>
                <c:pt idx="460">
                  <c:v>1.683917282127031</c:v>
                </c:pt>
                <c:pt idx="461">
                  <c:v>2.2730871491875915</c:v>
                </c:pt>
                <c:pt idx="462">
                  <c:v>1.9131935007385523</c:v>
                </c:pt>
                <c:pt idx="463">
                  <c:v>1.7157518463810928</c:v>
                </c:pt>
                <c:pt idx="464">
                  <c:v>1.6345878877400286</c:v>
                </c:pt>
                <c:pt idx="465">
                  <c:v>1.6496898079763662</c:v>
                </c:pt>
                <c:pt idx="466">
                  <c:v>2.6068892171344169</c:v>
                </c:pt>
                <c:pt idx="467">
                  <c:v>1.9582156573116691</c:v>
                </c:pt>
                <c:pt idx="468">
                  <c:v>1.7640177252584932</c:v>
                </c:pt>
                <c:pt idx="469">
                  <c:v>2.4450044313146231</c:v>
                </c:pt>
                <c:pt idx="470">
                  <c:v>2.4326144756277688</c:v>
                </c:pt>
                <c:pt idx="471">
                  <c:v>2.0694239290989662</c:v>
                </c:pt>
                <c:pt idx="472">
                  <c:v>2.9851816838995573</c:v>
                </c:pt>
                <c:pt idx="473">
                  <c:v>2.8094357459379617</c:v>
                </c:pt>
                <c:pt idx="474">
                  <c:v>2.4073028064992616</c:v>
                </c:pt>
                <c:pt idx="475">
                  <c:v>2.1867651403249635</c:v>
                </c:pt>
                <c:pt idx="476">
                  <c:v>2.0329453471196457</c:v>
                </c:pt>
                <c:pt idx="477">
                  <c:v>1.9335775480059085</c:v>
                </c:pt>
                <c:pt idx="478">
                  <c:v>1.8988892171344163</c:v>
                </c:pt>
                <c:pt idx="479">
                  <c:v>3.9745347119645498</c:v>
                </c:pt>
                <c:pt idx="480">
                  <c:v>3.3195686853766619</c:v>
                </c:pt>
                <c:pt idx="481">
                  <c:v>2.6928744460856717</c:v>
                </c:pt>
                <c:pt idx="482">
                  <c:v>2.512165435745938</c:v>
                </c:pt>
                <c:pt idx="483">
                  <c:v>2.194865583456425</c:v>
                </c:pt>
                <c:pt idx="484">
                  <c:v>2.0476041358936485</c:v>
                </c:pt>
                <c:pt idx="485">
                  <c:v>1.8970812407680941</c:v>
                </c:pt>
                <c:pt idx="486">
                  <c:v>1.7842954209748885</c:v>
                </c:pt>
                <c:pt idx="487">
                  <c:v>2.1258257016248154</c:v>
                </c:pt>
                <c:pt idx="488">
                  <c:v>1.8240531757754799</c:v>
                </c:pt>
                <c:pt idx="489">
                  <c:v>1.6027533234859672</c:v>
                </c:pt>
                <c:pt idx="490">
                  <c:v>1.4560768094534704</c:v>
                </c:pt>
                <c:pt idx="491">
                  <c:v>1.8833796159527327</c:v>
                </c:pt>
                <c:pt idx="492">
                  <c:v>2.9928212703101922</c:v>
                </c:pt>
                <c:pt idx="493">
                  <c:v>7.3093471196454942</c:v>
                </c:pt>
                <c:pt idx="494">
                  <c:v>4.8057075332348607</c:v>
                </c:pt>
                <c:pt idx="495">
                  <c:v>3.6006735598227482</c:v>
                </c:pt>
                <c:pt idx="496">
                  <c:v>3.0240354505169864</c:v>
                </c:pt>
                <c:pt idx="497">
                  <c:v>3.844005908419498</c:v>
                </c:pt>
                <c:pt idx="498">
                  <c:v>5.487775480059085</c:v>
                </c:pt>
                <c:pt idx="499">
                  <c:v>3.689725258493354</c:v>
                </c:pt>
                <c:pt idx="500">
                  <c:v>3.1697725258493343</c:v>
                </c:pt>
                <c:pt idx="501">
                  <c:v>2.8517813884785812</c:v>
                </c:pt>
                <c:pt idx="502">
                  <c:v>2.6119054652880358</c:v>
                </c:pt>
                <c:pt idx="503">
                  <c:v>2.6846853766617427</c:v>
                </c:pt>
                <c:pt idx="504">
                  <c:v>2.2926558345642536</c:v>
                </c:pt>
                <c:pt idx="505">
                  <c:v>2.0694593796159526</c:v>
                </c:pt>
                <c:pt idx="506">
                  <c:v>2.0044076809453473</c:v>
                </c:pt>
                <c:pt idx="507">
                  <c:v>2.00970753323486</c:v>
                </c:pt>
                <c:pt idx="508">
                  <c:v>2.3577607090103392</c:v>
                </c:pt>
                <c:pt idx="509">
                  <c:v>1.9567976366322011</c:v>
                </c:pt>
                <c:pt idx="510">
                  <c:v>1.7841890694239293</c:v>
                </c:pt>
                <c:pt idx="511">
                  <c:v>1.7058434268833087</c:v>
                </c:pt>
                <c:pt idx="512">
                  <c:v>1.6570812407680942</c:v>
                </c:pt>
                <c:pt idx="513">
                  <c:v>1.6344460856720833</c:v>
                </c:pt>
                <c:pt idx="514">
                  <c:v>1.8405199409158051</c:v>
                </c:pt>
                <c:pt idx="515">
                  <c:v>2.0719763663220085</c:v>
                </c:pt>
                <c:pt idx="516">
                  <c:v>1.9411107828655831</c:v>
                </c:pt>
                <c:pt idx="517">
                  <c:v>1.6072200886262924</c:v>
                </c:pt>
                <c:pt idx="518">
                  <c:v>1.5067355982274739</c:v>
                </c:pt>
                <c:pt idx="519">
                  <c:v>1.4229660265878874</c:v>
                </c:pt>
                <c:pt idx="520">
                  <c:v>1.3875864106351548</c:v>
                </c:pt>
                <c:pt idx="521">
                  <c:v>1.7099379615952732</c:v>
                </c:pt>
                <c:pt idx="522">
                  <c:v>1.6588360413589363</c:v>
                </c:pt>
                <c:pt idx="523">
                  <c:v>1.4279999999999999</c:v>
                </c:pt>
                <c:pt idx="524">
                  <c:v>1.6535893648449038</c:v>
                </c:pt>
                <c:pt idx="525">
                  <c:v>1.5078877400295423</c:v>
                </c:pt>
                <c:pt idx="526">
                  <c:v>1.5849571639586406</c:v>
                </c:pt>
                <c:pt idx="527">
                  <c:v>1.7945228951255536</c:v>
                </c:pt>
                <c:pt idx="528">
                  <c:v>1.6340738552437217</c:v>
                </c:pt>
                <c:pt idx="529">
                  <c:v>1.3931166912850808</c:v>
                </c:pt>
                <c:pt idx="530">
                  <c:v>1.6014771048744456</c:v>
                </c:pt>
                <c:pt idx="531">
                  <c:v>1.5617193500738544</c:v>
                </c:pt>
                <c:pt idx="532">
                  <c:v>1.4017666174298373</c:v>
                </c:pt>
                <c:pt idx="533">
                  <c:v>1.3697016248153622</c:v>
                </c:pt>
                <c:pt idx="534">
                  <c:v>1.3633205317577552</c:v>
                </c:pt>
                <c:pt idx="535">
                  <c:v>2.3060206794682423</c:v>
                </c:pt>
                <c:pt idx="536">
                  <c:v>2.4486735598227476</c:v>
                </c:pt>
                <c:pt idx="537">
                  <c:v>1.7680059084194972</c:v>
                </c:pt>
                <c:pt idx="538">
                  <c:v>1.7248094534711962</c:v>
                </c:pt>
                <c:pt idx="539">
                  <c:v>1.903940915805022</c:v>
                </c:pt>
                <c:pt idx="540">
                  <c:v>1.5195686853766612</c:v>
                </c:pt>
                <c:pt idx="541">
                  <c:v>1.4337607090103395</c:v>
                </c:pt>
                <c:pt idx="542">
                  <c:v>1.4250221565731167</c:v>
                </c:pt>
                <c:pt idx="543">
                  <c:v>2.4489571639586418</c:v>
                </c:pt>
                <c:pt idx="544">
                  <c:v>2.0488271787296899</c:v>
                </c:pt>
                <c:pt idx="545">
                  <c:v>1.6248212703101919</c:v>
                </c:pt>
                <c:pt idx="546">
                  <c:v>1.4596750369276221</c:v>
                </c:pt>
                <c:pt idx="547">
                  <c:v>1.3842363367799109</c:v>
                </c:pt>
                <c:pt idx="548">
                  <c:v>1.3534121122599703</c:v>
                </c:pt>
                <c:pt idx="549">
                  <c:v>1.412561299852289</c:v>
                </c:pt>
                <c:pt idx="550">
                  <c:v>3.7953323485967512</c:v>
                </c:pt>
                <c:pt idx="551">
                  <c:v>12.208679468242249</c:v>
                </c:pt>
                <c:pt idx="552">
                  <c:v>5.1628183161004451</c:v>
                </c:pt>
                <c:pt idx="553">
                  <c:v>3.7452939438700144</c:v>
                </c:pt>
                <c:pt idx="554">
                  <c:v>3.1779970457902511</c:v>
                </c:pt>
                <c:pt idx="555">
                  <c:v>3.8255361890694224</c:v>
                </c:pt>
                <c:pt idx="556">
                  <c:v>4.5532998522895127</c:v>
                </c:pt>
                <c:pt idx="557">
                  <c:v>3.4396573116691291</c:v>
                </c:pt>
                <c:pt idx="558">
                  <c:v>3.1836336779911365</c:v>
                </c:pt>
                <c:pt idx="559">
                  <c:v>2.5685672082717876</c:v>
                </c:pt>
                <c:pt idx="560">
                  <c:v>2.2781742983751849</c:v>
                </c:pt>
                <c:pt idx="561">
                  <c:v>2.0785524372230424</c:v>
                </c:pt>
                <c:pt idx="562">
                  <c:v>1.8765199409158051</c:v>
                </c:pt>
                <c:pt idx="563">
                  <c:v>1.7212998522895127</c:v>
                </c:pt>
                <c:pt idx="564">
                  <c:v>1.6269305760709005</c:v>
                </c:pt>
                <c:pt idx="565">
                  <c:v>1.8525199409158046</c:v>
                </c:pt>
                <c:pt idx="566">
                  <c:v>1.784454948301329</c:v>
                </c:pt>
                <c:pt idx="567">
                  <c:v>1.5627651403249625</c:v>
                </c:pt>
                <c:pt idx="568">
                  <c:v>1.4686794682422448</c:v>
                </c:pt>
                <c:pt idx="569">
                  <c:v>1.3906351550960112</c:v>
                </c:pt>
                <c:pt idx="570">
                  <c:v>1.3714032496307236</c:v>
                </c:pt>
                <c:pt idx="571">
                  <c:v>1.3405612998522893</c:v>
                </c:pt>
                <c:pt idx="572">
                  <c:v>1.3666706056129989</c:v>
                </c:pt>
                <c:pt idx="573">
                  <c:v>1.8639350073855241</c:v>
                </c:pt>
                <c:pt idx="574">
                  <c:v>6.1841299852289513</c:v>
                </c:pt>
                <c:pt idx="575">
                  <c:v>3.1465878877400302</c:v>
                </c:pt>
                <c:pt idx="576">
                  <c:v>2.3743515509601174</c:v>
                </c:pt>
                <c:pt idx="577">
                  <c:v>2.0301802067946819</c:v>
                </c:pt>
                <c:pt idx="578">
                  <c:v>1.7965790251107827</c:v>
                </c:pt>
                <c:pt idx="579">
                  <c:v>1.6379202363367795</c:v>
                </c:pt>
                <c:pt idx="580">
                  <c:v>1.5599999999999998</c:v>
                </c:pt>
                <c:pt idx="581">
                  <c:v>1.496277695716395</c:v>
                </c:pt>
                <c:pt idx="582">
                  <c:v>1.4995214180206793</c:v>
                </c:pt>
                <c:pt idx="583">
                  <c:v>1.6168449039881831</c:v>
                </c:pt>
                <c:pt idx="584">
                  <c:v>1.7908892171344164</c:v>
                </c:pt>
                <c:pt idx="585">
                  <c:v>3.216407680945347</c:v>
                </c:pt>
                <c:pt idx="586">
                  <c:v>3.1138138847858197</c:v>
                </c:pt>
                <c:pt idx="587">
                  <c:v>3.7605199409158048</c:v>
                </c:pt>
                <c:pt idx="588">
                  <c:v>2.6939379615952732</c:v>
                </c:pt>
                <c:pt idx="589">
                  <c:v>3.0014534711964549</c:v>
                </c:pt>
                <c:pt idx="590">
                  <c:v>3.6327385524372215</c:v>
                </c:pt>
                <c:pt idx="591">
                  <c:v>2.649163958641064</c:v>
                </c:pt>
                <c:pt idx="592">
                  <c:v>2.4935716395864111</c:v>
                </c:pt>
                <c:pt idx="593">
                  <c:v>2.6898788774002962</c:v>
                </c:pt>
                <c:pt idx="594">
                  <c:v>2.1506056129985232</c:v>
                </c:pt>
                <c:pt idx="595">
                  <c:v>1.9706587887740026</c:v>
                </c:pt>
                <c:pt idx="596">
                  <c:v>1.8695539143279172</c:v>
                </c:pt>
                <c:pt idx="597">
                  <c:v>1.7961004431314627</c:v>
                </c:pt>
                <c:pt idx="598">
                  <c:v>1.7157695716395862</c:v>
                </c:pt>
                <c:pt idx="599">
                  <c:v>1.8625878877400293</c:v>
                </c:pt>
                <c:pt idx="600">
                  <c:v>2.3274859675036921</c:v>
                </c:pt>
                <c:pt idx="601">
                  <c:v>2.0638936484490396</c:v>
                </c:pt>
                <c:pt idx="602">
                  <c:v>1.7658257016248153</c:v>
                </c:pt>
                <c:pt idx="603">
                  <c:v>1.6456484490398815</c:v>
                </c:pt>
                <c:pt idx="604">
                  <c:v>1.7330871491875919</c:v>
                </c:pt>
                <c:pt idx="605">
                  <c:v>1.7329276218611516</c:v>
                </c:pt>
                <c:pt idx="606">
                  <c:v>1.6682304283604135</c:v>
                </c:pt>
                <c:pt idx="607">
                  <c:v>1.6642599704579031</c:v>
                </c:pt>
                <c:pt idx="608">
                  <c:v>1.9601299852289511</c:v>
                </c:pt>
                <c:pt idx="609">
                  <c:v>2.2165967503692769</c:v>
                </c:pt>
                <c:pt idx="610">
                  <c:v>2.3580265878877404</c:v>
                </c:pt>
                <c:pt idx="611">
                  <c:v>3.1462156573116693</c:v>
                </c:pt>
                <c:pt idx="612">
                  <c:v>9.9796041358936467</c:v>
                </c:pt>
                <c:pt idx="613">
                  <c:v>4.3655539143279167</c:v>
                </c:pt>
                <c:pt idx="614">
                  <c:v>3.4162599704579022</c:v>
                </c:pt>
                <c:pt idx="615">
                  <c:v>4.3206735598227484</c:v>
                </c:pt>
                <c:pt idx="616">
                  <c:v>4.0741683899556866</c:v>
                </c:pt>
                <c:pt idx="617">
                  <c:v>3.9363899556868533</c:v>
                </c:pt>
                <c:pt idx="618">
                  <c:v>3.5127385524372241</c:v>
                </c:pt>
                <c:pt idx="619">
                  <c:v>2.9959940915805046</c:v>
                </c:pt>
                <c:pt idx="620">
                  <c:v>2.8048803545051695</c:v>
                </c:pt>
                <c:pt idx="621">
                  <c:v>3.1626469719350059</c:v>
                </c:pt>
                <c:pt idx="622">
                  <c:v>4.4280354505169859</c:v>
                </c:pt>
                <c:pt idx="623">
                  <c:v>3.9414416543574595</c:v>
                </c:pt>
                <c:pt idx="624">
                  <c:v>3.2872023633677978</c:v>
                </c:pt>
                <c:pt idx="625">
                  <c:v>2.9460797636632208</c:v>
                </c:pt>
                <c:pt idx="626">
                  <c:v>2.7232378138847864</c:v>
                </c:pt>
                <c:pt idx="627">
                  <c:v>2.6602954209748888</c:v>
                </c:pt>
                <c:pt idx="628">
                  <c:v>3.1387178729689813</c:v>
                </c:pt>
                <c:pt idx="629">
                  <c:v>3.1759940915805012</c:v>
                </c:pt>
                <c:pt idx="630">
                  <c:v>2.8261861152141794</c:v>
                </c:pt>
                <c:pt idx="631">
                  <c:v>2.6261742983751852</c:v>
                </c:pt>
                <c:pt idx="632">
                  <c:v>2.8213825701624806</c:v>
                </c:pt>
                <c:pt idx="633">
                  <c:v>3.0218197932053181</c:v>
                </c:pt>
                <c:pt idx="634">
                  <c:v>5.4571107828655832</c:v>
                </c:pt>
                <c:pt idx="635">
                  <c:v>4.2934298375184641</c:v>
                </c:pt>
                <c:pt idx="636">
                  <c:v>4.7608980797636624</c:v>
                </c:pt>
                <c:pt idx="637">
                  <c:v>8.6411875923190564</c:v>
                </c:pt>
                <c:pt idx="638">
                  <c:v>25.252413589364838</c:v>
                </c:pt>
                <c:pt idx="639">
                  <c:v>7.7047799113737092</c:v>
                </c:pt>
                <c:pt idx="640">
                  <c:v>4.9099852289512551</c:v>
                </c:pt>
                <c:pt idx="641">
                  <c:v>3.9167149187592312</c:v>
                </c:pt>
                <c:pt idx="642">
                  <c:v>3.3697488921713439</c:v>
                </c:pt>
                <c:pt idx="643">
                  <c:v>3.0376307237813882</c:v>
                </c:pt>
                <c:pt idx="644">
                  <c:v>2.7798522895125544</c:v>
                </c:pt>
                <c:pt idx="645">
                  <c:v>2.5674505169867063</c:v>
                </c:pt>
                <c:pt idx="646">
                  <c:v>2.4260915805022156</c:v>
                </c:pt>
                <c:pt idx="647">
                  <c:v>2.3077223042836046</c:v>
                </c:pt>
                <c:pt idx="648">
                  <c:v>2.3081477104874444</c:v>
                </c:pt>
                <c:pt idx="649">
                  <c:v>2.3457607090103387</c:v>
                </c:pt>
                <c:pt idx="650">
                  <c:v>2.1076573116691284</c:v>
                </c:pt>
                <c:pt idx="651">
                  <c:v>2.0274859675036931</c:v>
                </c:pt>
                <c:pt idx="652">
                  <c:v>1.974168389955687</c:v>
                </c:pt>
                <c:pt idx="653">
                  <c:v>1.9230132939438702</c:v>
                </c:pt>
                <c:pt idx="654">
                  <c:v>1.8814475627769569</c:v>
                </c:pt>
                <c:pt idx="655">
                  <c:v>1.8488508124076812</c:v>
                </c:pt>
                <c:pt idx="656">
                  <c:v>1.8284490398818316</c:v>
                </c:pt>
                <c:pt idx="657">
                  <c:v>1.7926617429837521</c:v>
                </c:pt>
                <c:pt idx="658">
                  <c:v>1.7322717872968978</c:v>
                </c:pt>
                <c:pt idx="659">
                  <c:v>1.6861152141802069</c:v>
                </c:pt>
                <c:pt idx="660">
                  <c:v>1.6489630723781388</c:v>
                </c:pt>
                <c:pt idx="661">
                  <c:v>1.7011816838995562</c:v>
                </c:pt>
                <c:pt idx="662">
                  <c:v>1.637796159527326</c:v>
                </c:pt>
                <c:pt idx="663">
                  <c:v>1.5976838995568685</c:v>
                </c:pt>
                <c:pt idx="664">
                  <c:v>1.7040531757754802</c:v>
                </c:pt>
                <c:pt idx="665">
                  <c:v>1.6009985228951253</c:v>
                </c:pt>
                <c:pt idx="666">
                  <c:v>1.5533530280649919</c:v>
                </c:pt>
                <c:pt idx="667">
                  <c:v>1.5207385524372223</c:v>
                </c:pt>
                <c:pt idx="668">
                  <c:v>1.489683899556868</c:v>
                </c:pt>
                <c:pt idx="669">
                  <c:v>1.5159350073855244</c:v>
                </c:pt>
                <c:pt idx="670">
                  <c:v>1.4821152141802063</c:v>
                </c:pt>
                <c:pt idx="671">
                  <c:v>1.4500147710487443</c:v>
                </c:pt>
                <c:pt idx="672">
                  <c:v>1.4470369276218609</c:v>
                </c:pt>
                <c:pt idx="673">
                  <c:v>1.4424815361890693</c:v>
                </c:pt>
                <c:pt idx="674">
                  <c:v>1.5580856720827176</c:v>
                </c:pt>
                <c:pt idx="675">
                  <c:v>1.5051757754800583</c:v>
                </c:pt>
                <c:pt idx="676">
                  <c:v>1.4533293943870009</c:v>
                </c:pt>
                <c:pt idx="677">
                  <c:v>1.4335834564254055</c:v>
                </c:pt>
                <c:pt idx="678">
                  <c:v>1.4318286558345641</c:v>
                </c:pt>
                <c:pt idx="679">
                  <c:v>1.3900324963072379</c:v>
                </c:pt>
                <c:pt idx="680">
                  <c:v>1.386983751846381</c:v>
                </c:pt>
                <c:pt idx="681">
                  <c:v>1.3765967503692762</c:v>
                </c:pt>
                <c:pt idx="682">
                  <c:v>1.3560354505169867</c:v>
                </c:pt>
                <c:pt idx="683">
                  <c:v>1.3384519940915809</c:v>
                </c:pt>
                <c:pt idx="684">
                  <c:v>1.3223397341211223</c:v>
                </c:pt>
                <c:pt idx="685">
                  <c:v>1.3281536189069423</c:v>
                </c:pt>
                <c:pt idx="686">
                  <c:v>1.3211166912850809</c:v>
                </c:pt>
                <c:pt idx="687">
                  <c:v>1.3166853766617432</c:v>
                </c:pt>
                <c:pt idx="688">
                  <c:v>1.3079645494830137</c:v>
                </c:pt>
                <c:pt idx="689">
                  <c:v>1.2978079763663217</c:v>
                </c:pt>
                <c:pt idx="690">
                  <c:v>1.2849748892171342</c:v>
                </c:pt>
                <c:pt idx="691">
                  <c:v>1.2981093057607089</c:v>
                </c:pt>
                <c:pt idx="692">
                  <c:v>1.2678877400295423</c:v>
                </c:pt>
                <c:pt idx="693">
                  <c:v>1.2636159527326443</c:v>
                </c:pt>
                <c:pt idx="694">
                  <c:v>1.2578552437223047</c:v>
                </c:pt>
                <c:pt idx="695">
                  <c:v>1.2579261447562777</c:v>
                </c:pt>
                <c:pt idx="696">
                  <c:v>1.2591846381093055</c:v>
                </c:pt>
                <c:pt idx="697">
                  <c:v>1.2865524372230428</c:v>
                </c:pt>
                <c:pt idx="698">
                  <c:v>1.2272437223042836</c:v>
                </c:pt>
                <c:pt idx="699">
                  <c:v>1.2356454948301332</c:v>
                </c:pt>
                <c:pt idx="700">
                  <c:v>1.2385347119645498</c:v>
                </c:pt>
                <c:pt idx="701">
                  <c:v>1.2382865583456424</c:v>
                </c:pt>
                <c:pt idx="702">
                  <c:v>1.3083899556868537</c:v>
                </c:pt>
                <c:pt idx="703">
                  <c:v>1.5624815361890694</c:v>
                </c:pt>
                <c:pt idx="704">
                  <c:v>1.3386115214180205</c:v>
                </c:pt>
                <c:pt idx="705">
                  <c:v>1.3051994091580499</c:v>
                </c:pt>
                <c:pt idx="706">
                  <c:v>1.2580856720827178</c:v>
                </c:pt>
                <c:pt idx="707">
                  <c:v>1.2284844903988184</c:v>
                </c:pt>
                <c:pt idx="708">
                  <c:v>1.1882127031019203</c:v>
                </c:pt>
                <c:pt idx="709">
                  <c:v>1.1994505169867058</c:v>
                </c:pt>
                <c:pt idx="710">
                  <c:v>1.4401949778434262</c:v>
                </c:pt>
                <c:pt idx="711">
                  <c:v>1.3299084194977842</c:v>
                </c:pt>
                <c:pt idx="712">
                  <c:v>1.2663810930576069</c:v>
                </c:pt>
                <c:pt idx="713">
                  <c:v>1.215952732644018</c:v>
                </c:pt>
                <c:pt idx="714">
                  <c:v>1.1950723781388479</c:v>
                </c:pt>
                <c:pt idx="715">
                  <c:v>1.2300797636632199</c:v>
                </c:pt>
                <c:pt idx="716">
                  <c:v>1.2257370753323487</c:v>
                </c:pt>
                <c:pt idx="717">
                  <c:v>1.193849335302807</c:v>
                </c:pt>
                <c:pt idx="718">
                  <c:v>1.2118936484490404</c:v>
                </c:pt>
                <c:pt idx="719">
                  <c:v>1.185731166912851</c:v>
                </c:pt>
                <c:pt idx="720">
                  <c:v>1.1952673559822751</c:v>
                </c:pt>
                <c:pt idx="721">
                  <c:v>1.1978906942392915</c:v>
                </c:pt>
                <c:pt idx="722">
                  <c:v>1.2367267355982277</c:v>
                </c:pt>
                <c:pt idx="723">
                  <c:v>1.1583988183161007</c:v>
                </c:pt>
                <c:pt idx="724">
                  <c:v>1.1599409158050227</c:v>
                </c:pt>
                <c:pt idx="725">
                  <c:v>1.1681477104874449</c:v>
                </c:pt>
                <c:pt idx="726">
                  <c:v>1.1570339734121127</c:v>
                </c:pt>
                <c:pt idx="727">
                  <c:v>1.1021388478581979</c:v>
                </c:pt>
                <c:pt idx="728">
                  <c:v>1.0914859675036928</c:v>
                </c:pt>
                <c:pt idx="729">
                  <c:v>1.0758700147710489</c:v>
                </c:pt>
                <c:pt idx="730">
                  <c:v>1.1630782865583456</c:v>
                </c:pt>
                <c:pt idx="731">
                  <c:v>1.2278995568685378</c:v>
                </c:pt>
                <c:pt idx="732">
                  <c:v>1.1833382570162478</c:v>
                </c:pt>
                <c:pt idx="733">
                  <c:v>1.1735893648449043</c:v>
                </c:pt>
                <c:pt idx="734">
                  <c:v>1.2055480059084196</c:v>
                </c:pt>
                <c:pt idx="735">
                  <c:v>1.1729867060561303</c:v>
                </c:pt>
                <c:pt idx="736">
                  <c:v>1.1318463810930575</c:v>
                </c:pt>
                <c:pt idx="737">
                  <c:v>1.1899497784342685</c:v>
                </c:pt>
                <c:pt idx="738">
                  <c:v>1.1900206794682422</c:v>
                </c:pt>
                <c:pt idx="739">
                  <c:v>1.1464342688330871</c:v>
                </c:pt>
                <c:pt idx="740">
                  <c:v>1.1781270310192022</c:v>
                </c:pt>
                <c:pt idx="741">
                  <c:v>1.1545169867060567</c:v>
                </c:pt>
                <c:pt idx="742">
                  <c:v>1.1528508124076808</c:v>
                </c:pt>
                <c:pt idx="743">
                  <c:v>1.1296661742983749</c:v>
                </c:pt>
                <c:pt idx="744">
                  <c:v>1.1464342688330869</c:v>
                </c:pt>
                <c:pt idx="745">
                  <c:v>1.1346469719350074</c:v>
                </c:pt>
                <c:pt idx="746">
                  <c:v>1.1035391432791728</c:v>
                </c:pt>
                <c:pt idx="747">
                  <c:v>1.0404903988183161</c:v>
                </c:pt>
                <c:pt idx="748">
                  <c:v>1.0011225997045787</c:v>
                </c:pt>
                <c:pt idx="749">
                  <c:v>1.1217075332348598</c:v>
                </c:pt>
                <c:pt idx="750">
                  <c:v>1.0541920236336779</c:v>
                </c:pt>
                <c:pt idx="751">
                  <c:v>1.045914327917282</c:v>
                </c:pt>
                <c:pt idx="752">
                  <c:v>1.023155096011817</c:v>
                </c:pt>
                <c:pt idx="753">
                  <c:v>1.0091344165435745</c:v>
                </c:pt>
                <c:pt idx="754">
                  <c:v>0.99057607090103372</c:v>
                </c:pt>
                <c:pt idx="755">
                  <c:v>1.0827119645494825</c:v>
                </c:pt>
                <c:pt idx="756">
                  <c:v>1.0011225997045787</c:v>
                </c:pt>
                <c:pt idx="757">
                  <c:v>0.99034564254062007</c:v>
                </c:pt>
                <c:pt idx="758">
                  <c:v>0.99023929098966001</c:v>
                </c:pt>
                <c:pt idx="759">
                  <c:v>0.96251698670605612</c:v>
                </c:pt>
                <c:pt idx="760">
                  <c:v>1.0200709010339735</c:v>
                </c:pt>
                <c:pt idx="761">
                  <c:v>1.0246085672082714</c:v>
                </c:pt>
                <c:pt idx="762">
                  <c:v>0.97329394387001433</c:v>
                </c:pt>
                <c:pt idx="763">
                  <c:v>0.99495420974889182</c:v>
                </c:pt>
                <c:pt idx="764">
                  <c:v>1.326788774002954</c:v>
                </c:pt>
                <c:pt idx="765">
                  <c:v>1.1622629246676515</c:v>
                </c:pt>
                <c:pt idx="766">
                  <c:v>1.0627178729689808</c:v>
                </c:pt>
                <c:pt idx="767">
                  <c:v>1.0435745937961598</c:v>
                </c:pt>
                <c:pt idx="768">
                  <c:v>1.0439290989660264</c:v>
                </c:pt>
                <c:pt idx="769">
                  <c:v>1.0107119645494826</c:v>
                </c:pt>
                <c:pt idx="770">
                  <c:v>1.0072909896602655</c:v>
                </c:pt>
                <c:pt idx="771">
                  <c:v>0.97848744460856685</c:v>
                </c:pt>
                <c:pt idx="772">
                  <c:v>1.0423870014771048</c:v>
                </c:pt>
                <c:pt idx="773">
                  <c:v>1.0091166912850813</c:v>
                </c:pt>
                <c:pt idx="774">
                  <c:v>1.0133707533234859</c:v>
                </c:pt>
                <c:pt idx="775">
                  <c:v>0.97829246676514003</c:v>
                </c:pt>
                <c:pt idx="776">
                  <c:v>1.0136189069423924</c:v>
                </c:pt>
                <c:pt idx="777">
                  <c:v>1.0058729689807973</c:v>
                </c:pt>
                <c:pt idx="778">
                  <c:v>0.95982274741506668</c:v>
                </c:pt>
                <c:pt idx="779">
                  <c:v>1.0335066469719345</c:v>
                </c:pt>
                <c:pt idx="780">
                  <c:v>1.2345997045790249</c:v>
                </c:pt>
                <c:pt idx="781">
                  <c:v>1.1298611521418023</c:v>
                </c:pt>
                <c:pt idx="782">
                  <c:v>1.0564963072378142</c:v>
                </c:pt>
                <c:pt idx="783">
                  <c:v>1.0372289512555388</c:v>
                </c:pt>
                <c:pt idx="784">
                  <c:v>1.0044194977843424</c:v>
                </c:pt>
                <c:pt idx="785">
                  <c:v>1.0123249630723781</c:v>
                </c:pt>
                <c:pt idx="786">
                  <c:v>1.0297134416543574</c:v>
                </c:pt>
                <c:pt idx="787">
                  <c:v>1.0390546528803544</c:v>
                </c:pt>
                <c:pt idx="788">
                  <c:v>1.0483249630723783</c:v>
                </c:pt>
                <c:pt idx="789">
                  <c:v>1.2441358936484492</c:v>
                </c:pt>
                <c:pt idx="790">
                  <c:v>1.0873737075332346</c:v>
                </c:pt>
                <c:pt idx="791">
                  <c:v>1.0554682422451995</c:v>
                </c:pt>
                <c:pt idx="792">
                  <c:v>1.5091107828655836</c:v>
                </c:pt>
                <c:pt idx="793">
                  <c:v>1.6879763663220084</c:v>
                </c:pt>
                <c:pt idx="794">
                  <c:v>1.4026351550960117</c:v>
                </c:pt>
                <c:pt idx="795">
                  <c:v>1.7718877400295421</c:v>
                </c:pt>
                <c:pt idx="796">
                  <c:v>1.483409158050222</c:v>
                </c:pt>
                <c:pt idx="797">
                  <c:v>1.3262570162481537</c:v>
                </c:pt>
                <c:pt idx="798">
                  <c:v>1.2855243722304281</c:v>
                </c:pt>
                <c:pt idx="799">
                  <c:v>2.6356573116691284</c:v>
                </c:pt>
                <c:pt idx="800">
                  <c:v>2.1227592319054658</c:v>
                </c:pt>
                <c:pt idx="801">
                  <c:v>1.7151314623338252</c:v>
                </c:pt>
                <c:pt idx="802">
                  <c:v>1.5267296898079767</c:v>
                </c:pt>
                <c:pt idx="803">
                  <c:v>1.4097607090103399</c:v>
                </c:pt>
                <c:pt idx="804">
                  <c:v>1.3549364844903982</c:v>
                </c:pt>
                <c:pt idx="805">
                  <c:v>1.310162481536189</c:v>
                </c:pt>
                <c:pt idx="806">
                  <c:v>1.2590428360413588</c:v>
                </c:pt>
                <c:pt idx="807">
                  <c:v>1.1887444608567208</c:v>
                </c:pt>
                <c:pt idx="808">
                  <c:v>1.2243899556868534</c:v>
                </c:pt>
                <c:pt idx="809">
                  <c:v>1.3076454948301333</c:v>
                </c:pt>
                <c:pt idx="810">
                  <c:v>1.5459615952732646</c:v>
                </c:pt>
                <c:pt idx="811">
                  <c:v>1.4583810930576071</c:v>
                </c:pt>
                <c:pt idx="812">
                  <c:v>1.3226056129985229</c:v>
                </c:pt>
                <c:pt idx="813">
                  <c:v>1.2873855243722303</c:v>
                </c:pt>
                <c:pt idx="814">
                  <c:v>1.2242836041358933</c:v>
                </c:pt>
                <c:pt idx="815">
                  <c:v>1.227935007385524</c:v>
                </c:pt>
                <c:pt idx="816">
                  <c:v>1.2338729689807975</c:v>
                </c:pt>
                <c:pt idx="817">
                  <c:v>1.1811048744460857</c:v>
                </c:pt>
                <c:pt idx="818">
                  <c:v>1.2698375184638109</c:v>
                </c:pt>
                <c:pt idx="819">
                  <c:v>1.4223988183161007</c:v>
                </c:pt>
                <c:pt idx="820">
                  <c:v>1.2628714918759227</c:v>
                </c:pt>
                <c:pt idx="821">
                  <c:v>1.2279527326440174</c:v>
                </c:pt>
                <c:pt idx="822">
                  <c:v>1.1921122599704577</c:v>
                </c:pt>
                <c:pt idx="823">
                  <c:v>1.1782156573116689</c:v>
                </c:pt>
                <c:pt idx="824">
                  <c:v>1.160171344165436</c:v>
                </c:pt>
                <c:pt idx="825">
                  <c:v>1.1455657311669127</c:v>
                </c:pt>
                <c:pt idx="826">
                  <c:v>1.1402836041358939</c:v>
                </c:pt>
                <c:pt idx="827">
                  <c:v>1.1551196454948298</c:v>
                </c:pt>
                <c:pt idx="828">
                  <c:v>1.1404963072378143</c:v>
                </c:pt>
                <c:pt idx="829">
                  <c:v>1.314363367799114</c:v>
                </c:pt>
                <c:pt idx="830">
                  <c:v>1.3938966026587889</c:v>
                </c:pt>
                <c:pt idx="831">
                  <c:v>1.2695893648449037</c:v>
                </c:pt>
                <c:pt idx="832">
                  <c:v>1.2088271787296896</c:v>
                </c:pt>
                <c:pt idx="833">
                  <c:v>1.2381624815361889</c:v>
                </c:pt>
                <c:pt idx="834">
                  <c:v>1.414741506646972</c:v>
                </c:pt>
                <c:pt idx="835">
                  <c:v>1.3604667651403244</c:v>
                </c:pt>
                <c:pt idx="836">
                  <c:v>1.2977370753323487</c:v>
                </c:pt>
                <c:pt idx="837">
                  <c:v>1.2659734121122597</c:v>
                </c:pt>
                <c:pt idx="838">
                  <c:v>1.2766440177252583</c:v>
                </c:pt>
                <c:pt idx="839">
                  <c:v>1.2906469719350073</c:v>
                </c:pt>
                <c:pt idx="840">
                  <c:v>1.2870310192023633</c:v>
                </c:pt>
                <c:pt idx="841">
                  <c:v>1.2924017725258494</c:v>
                </c:pt>
                <c:pt idx="842">
                  <c:v>1.3031078286558344</c:v>
                </c:pt>
                <c:pt idx="843">
                  <c:v>1.333914327917282</c:v>
                </c:pt>
                <c:pt idx="844">
                  <c:v>1.4679172821270312</c:v>
                </c:pt>
                <c:pt idx="845">
                  <c:v>1.5999881831610046</c:v>
                </c:pt>
                <c:pt idx="846">
                  <c:v>1.8860029542097492</c:v>
                </c:pt>
                <c:pt idx="847">
                  <c:v>1.4609335302806494</c:v>
                </c:pt>
                <c:pt idx="848">
                  <c:v>1.3030192023633678</c:v>
                </c:pt>
                <c:pt idx="849">
                  <c:v>1.679716395864107</c:v>
                </c:pt>
                <c:pt idx="850">
                  <c:v>1.7749364844903988</c:v>
                </c:pt>
                <c:pt idx="851">
                  <c:v>1.9374948301329404</c:v>
                </c:pt>
                <c:pt idx="852">
                  <c:v>1.5507474150664697</c:v>
                </c:pt>
                <c:pt idx="853">
                  <c:v>1.3644372230428359</c:v>
                </c:pt>
                <c:pt idx="854">
                  <c:v>1.2491344165435745</c:v>
                </c:pt>
                <c:pt idx="855">
                  <c:v>1.4007385524372231</c:v>
                </c:pt>
                <c:pt idx="856">
                  <c:v>1.5962304283604136</c:v>
                </c:pt>
                <c:pt idx="857">
                  <c:v>1.1842599704579027</c:v>
                </c:pt>
                <c:pt idx="858">
                  <c:v>1.0535184638109305</c:v>
                </c:pt>
                <c:pt idx="859">
                  <c:v>0.97123781388478614</c:v>
                </c:pt>
                <c:pt idx="860">
                  <c:v>0.87236632200886277</c:v>
                </c:pt>
                <c:pt idx="861">
                  <c:v>0.83337075332348609</c:v>
                </c:pt>
                <c:pt idx="862">
                  <c:v>0.85063515509601184</c:v>
                </c:pt>
                <c:pt idx="863">
                  <c:v>1.0307060561299852</c:v>
                </c:pt>
                <c:pt idx="864">
                  <c:v>1.1256248153618904</c:v>
                </c:pt>
                <c:pt idx="865">
                  <c:v>0.98288330871491869</c:v>
                </c:pt>
                <c:pt idx="866">
                  <c:v>0.96315509601181681</c:v>
                </c:pt>
                <c:pt idx="867">
                  <c:v>0.97400295420974869</c:v>
                </c:pt>
                <c:pt idx="868">
                  <c:v>0.92871491875923184</c:v>
                </c:pt>
                <c:pt idx="869">
                  <c:v>0.93942097488921716</c:v>
                </c:pt>
                <c:pt idx="870">
                  <c:v>3.1353500738552436</c:v>
                </c:pt>
                <c:pt idx="871">
                  <c:v>2.5824992614475621</c:v>
                </c:pt>
                <c:pt idx="872">
                  <c:v>1.7263161004431311</c:v>
                </c:pt>
                <c:pt idx="873">
                  <c:v>1.4305878877400291</c:v>
                </c:pt>
                <c:pt idx="874">
                  <c:v>1.2837872968980795</c:v>
                </c:pt>
                <c:pt idx="875">
                  <c:v>1.198759231905465</c:v>
                </c:pt>
                <c:pt idx="876">
                  <c:v>1.183834564254062</c:v>
                </c:pt>
                <c:pt idx="877">
                  <c:v>1.2034209748892168</c:v>
                </c:pt>
                <c:pt idx="878">
                  <c:v>1.6447090103397339</c:v>
                </c:pt>
                <c:pt idx="879">
                  <c:v>1.2233264401772528</c:v>
                </c:pt>
                <c:pt idx="880">
                  <c:v>1.1948064992614478</c:v>
                </c:pt>
                <c:pt idx="881">
                  <c:v>1.2547355982274742</c:v>
                </c:pt>
                <c:pt idx="882">
                  <c:v>1.1170457902511075</c:v>
                </c:pt>
                <c:pt idx="883">
                  <c:v>1.0874091580502214</c:v>
                </c:pt>
                <c:pt idx="884">
                  <c:v>0.98291875923190553</c:v>
                </c:pt>
                <c:pt idx="885">
                  <c:v>1.0660502215657313</c:v>
                </c:pt>
                <c:pt idx="886">
                  <c:v>1.2380915805022157</c:v>
                </c:pt>
                <c:pt idx="887">
                  <c:v>1.5963013293943868</c:v>
                </c:pt>
                <c:pt idx="888">
                  <c:v>1.6284194977843431</c:v>
                </c:pt>
                <c:pt idx="889">
                  <c:v>1.3756218611521418</c:v>
                </c:pt>
                <c:pt idx="890">
                  <c:v>2.3236395864106347</c:v>
                </c:pt>
                <c:pt idx="891">
                  <c:v>3.1367680945347125</c:v>
                </c:pt>
                <c:pt idx="892">
                  <c:v>3.4327267355982274</c:v>
                </c:pt>
                <c:pt idx="893">
                  <c:v>2.419834564254062</c:v>
                </c:pt>
                <c:pt idx="894">
                  <c:v>1.85688035450517</c:v>
                </c:pt>
                <c:pt idx="895">
                  <c:v>2.4616661742983745</c:v>
                </c:pt>
                <c:pt idx="896">
                  <c:v>3.0501624815361894</c:v>
                </c:pt>
                <c:pt idx="897">
                  <c:v>2.4375066469719355</c:v>
                </c:pt>
                <c:pt idx="898">
                  <c:v>1.9901565731166921</c:v>
                </c:pt>
                <c:pt idx="899">
                  <c:v>2.0180384047267355</c:v>
                </c:pt>
                <c:pt idx="900">
                  <c:v>2.3235686853766611</c:v>
                </c:pt>
                <c:pt idx="901">
                  <c:v>2.1587946824224522</c:v>
                </c:pt>
                <c:pt idx="902">
                  <c:v>1.9303692762186115</c:v>
                </c:pt>
                <c:pt idx="903">
                  <c:v>1.9561949778434273</c:v>
                </c:pt>
                <c:pt idx="904">
                  <c:v>3.5013412112259972</c:v>
                </c:pt>
                <c:pt idx="905">
                  <c:v>2.9726322008862627</c:v>
                </c:pt>
                <c:pt idx="906">
                  <c:v>2.2281713441654354</c:v>
                </c:pt>
                <c:pt idx="907">
                  <c:v>1.9986824224519946</c:v>
                </c:pt>
                <c:pt idx="908">
                  <c:v>2.0545347119645498</c:v>
                </c:pt>
                <c:pt idx="909">
                  <c:v>1.8331462333825701</c:v>
                </c:pt>
                <c:pt idx="910">
                  <c:v>4.1417193500738563</c:v>
                </c:pt>
                <c:pt idx="911">
                  <c:v>3.1903870014771054</c:v>
                </c:pt>
                <c:pt idx="912">
                  <c:v>2.3774002954209754</c:v>
                </c:pt>
                <c:pt idx="913">
                  <c:v>2.1087031019202369</c:v>
                </c:pt>
                <c:pt idx="914">
                  <c:v>5.6635391432791717</c:v>
                </c:pt>
                <c:pt idx="915">
                  <c:v>4.2926322008862616</c:v>
                </c:pt>
                <c:pt idx="916">
                  <c:v>3.2287976366322018</c:v>
                </c:pt>
                <c:pt idx="917">
                  <c:v>3.0985878877400288</c:v>
                </c:pt>
                <c:pt idx="918">
                  <c:v>3.1451875923190564</c:v>
                </c:pt>
                <c:pt idx="919">
                  <c:v>3.3390310192023627</c:v>
                </c:pt>
                <c:pt idx="920">
                  <c:v>3.4318227474150671</c:v>
                </c:pt>
                <c:pt idx="921">
                  <c:v>2.9356927621861164</c:v>
                </c:pt>
                <c:pt idx="922">
                  <c:v>2.9687326440177264</c:v>
                </c:pt>
                <c:pt idx="923">
                  <c:v>2.5894830132939437</c:v>
                </c:pt>
                <c:pt idx="924">
                  <c:v>3.2950192023633678</c:v>
                </c:pt>
                <c:pt idx="925">
                  <c:v>3.9826174298375183</c:v>
                </c:pt>
                <c:pt idx="926">
                  <c:v>3.7571344165435736</c:v>
                </c:pt>
                <c:pt idx="927">
                  <c:v>3.7396041358936474</c:v>
                </c:pt>
                <c:pt idx="928">
                  <c:v>3.9354682422451996</c:v>
                </c:pt>
                <c:pt idx="929">
                  <c:v>5.1439586410635147</c:v>
                </c:pt>
                <c:pt idx="930">
                  <c:v>3.8494652880354518</c:v>
                </c:pt>
                <c:pt idx="931">
                  <c:v>3.3166794682422465</c:v>
                </c:pt>
                <c:pt idx="932">
                  <c:v>2.9487031019202354</c:v>
                </c:pt>
                <c:pt idx="933">
                  <c:v>2.7525908419497771</c:v>
                </c:pt>
                <c:pt idx="934">
                  <c:v>3.073666174298376</c:v>
                </c:pt>
                <c:pt idx="935">
                  <c:v>3.0674977843426885</c:v>
                </c:pt>
                <c:pt idx="936">
                  <c:v>2.4883249630723783</c:v>
                </c:pt>
                <c:pt idx="937">
                  <c:v>2.382611521418021</c:v>
                </c:pt>
                <c:pt idx="938">
                  <c:v>5.0261211225997044</c:v>
                </c:pt>
                <c:pt idx="939">
                  <c:v>5.0266174298375184</c:v>
                </c:pt>
                <c:pt idx="940">
                  <c:v>4.0880472673559813</c:v>
                </c:pt>
                <c:pt idx="941">
                  <c:v>3.5580443131462336</c:v>
                </c:pt>
                <c:pt idx="942">
                  <c:v>2.8740443131462343</c:v>
                </c:pt>
                <c:pt idx="943">
                  <c:v>2.4964608567208275</c:v>
                </c:pt>
                <c:pt idx="944">
                  <c:v>2.3535775480059091</c:v>
                </c:pt>
                <c:pt idx="945">
                  <c:v>2.2437163958641064</c:v>
                </c:pt>
                <c:pt idx="946">
                  <c:v>2.0280886262924671</c:v>
                </c:pt>
                <c:pt idx="947">
                  <c:v>2.0359763663220085</c:v>
                </c:pt>
                <c:pt idx="948">
                  <c:v>2.2912555391432785</c:v>
                </c:pt>
                <c:pt idx="949">
                  <c:v>2.2974593796159524</c:v>
                </c:pt>
                <c:pt idx="950">
                  <c:v>2.689152141802067</c:v>
                </c:pt>
                <c:pt idx="951">
                  <c:v>2.1144283604135894</c:v>
                </c:pt>
                <c:pt idx="952">
                  <c:v>1.8630664697193504</c:v>
                </c:pt>
                <c:pt idx="953">
                  <c:v>1.739645494830133</c:v>
                </c:pt>
                <c:pt idx="954">
                  <c:v>1.666511078286558</c:v>
                </c:pt>
                <c:pt idx="955">
                  <c:v>1.8097311669128515</c:v>
                </c:pt>
                <c:pt idx="956">
                  <c:v>1.8774948301329393</c:v>
                </c:pt>
                <c:pt idx="957">
                  <c:v>2.0694239290989662</c:v>
                </c:pt>
                <c:pt idx="958">
                  <c:v>1.7528508124076811</c:v>
                </c:pt>
                <c:pt idx="959">
                  <c:v>1.5596809453471197</c:v>
                </c:pt>
                <c:pt idx="960">
                  <c:v>2.3406735598227479</c:v>
                </c:pt>
                <c:pt idx="961">
                  <c:v>4.3726971935007386</c:v>
                </c:pt>
                <c:pt idx="962">
                  <c:v>3.1114918759231909</c:v>
                </c:pt>
                <c:pt idx="963">
                  <c:v>3.194286558345643</c:v>
                </c:pt>
                <c:pt idx="964">
                  <c:v>3.3230251107828654</c:v>
                </c:pt>
                <c:pt idx="965">
                  <c:v>2.8584283604135883</c:v>
                </c:pt>
                <c:pt idx="966">
                  <c:v>2.3145465288035454</c:v>
                </c:pt>
                <c:pt idx="967">
                  <c:v>2.1423279172821275</c:v>
                </c:pt>
                <c:pt idx="968">
                  <c:v>2.2777134416543574</c:v>
                </c:pt>
                <c:pt idx="969">
                  <c:v>2.4191610044313152</c:v>
                </c:pt>
                <c:pt idx="970">
                  <c:v>2.2738316100443137</c:v>
                </c:pt>
                <c:pt idx="971">
                  <c:v>2.2922836041358932</c:v>
                </c:pt>
                <c:pt idx="972">
                  <c:v>2.2561949778434265</c:v>
                </c:pt>
                <c:pt idx="973">
                  <c:v>2.0184992614475634</c:v>
                </c:pt>
                <c:pt idx="974">
                  <c:v>1.9461979320531761</c:v>
                </c:pt>
                <c:pt idx="975">
                  <c:v>1.9038168389955685</c:v>
                </c:pt>
                <c:pt idx="976">
                  <c:v>2.6102924667651402</c:v>
                </c:pt>
                <c:pt idx="977">
                  <c:v>3.1179970457902519</c:v>
                </c:pt>
                <c:pt idx="978">
                  <c:v>2.2560177252584932</c:v>
                </c:pt>
                <c:pt idx="979">
                  <c:v>1.9722186115214186</c:v>
                </c:pt>
                <c:pt idx="980">
                  <c:v>1.9250694239290986</c:v>
                </c:pt>
                <c:pt idx="981">
                  <c:v>8.2765258493353038</c:v>
                </c:pt>
                <c:pt idx="982">
                  <c:v>4.8984638109305756</c:v>
                </c:pt>
                <c:pt idx="983">
                  <c:v>4.1655775480059072</c:v>
                </c:pt>
                <c:pt idx="984">
                  <c:v>3.5789246676514033</c:v>
                </c:pt>
                <c:pt idx="985">
                  <c:v>3.0459438700147698</c:v>
                </c:pt>
                <c:pt idx="986">
                  <c:v>2.8089571639586413</c:v>
                </c:pt>
                <c:pt idx="987">
                  <c:v>2.6266706056129974</c:v>
                </c:pt>
                <c:pt idx="988">
                  <c:v>2.5267001477104882</c:v>
                </c:pt>
                <c:pt idx="989">
                  <c:v>2.431231905465288</c:v>
                </c:pt>
                <c:pt idx="990">
                  <c:v>2.3516454948301324</c:v>
                </c:pt>
                <c:pt idx="991">
                  <c:v>2.2384165435745942</c:v>
                </c:pt>
                <c:pt idx="992">
                  <c:v>2.1395627769571637</c:v>
                </c:pt>
                <c:pt idx="993">
                  <c:v>2.0897725258493356</c:v>
                </c:pt>
                <c:pt idx="994">
                  <c:v>2.0717282127031025</c:v>
                </c:pt>
                <c:pt idx="995">
                  <c:v>2.1124608567208276</c:v>
                </c:pt>
                <c:pt idx="996">
                  <c:v>2.0361181683899563</c:v>
                </c:pt>
                <c:pt idx="997">
                  <c:v>1.9094889217134416</c:v>
                </c:pt>
                <c:pt idx="998">
                  <c:v>1.8519172821270307</c:v>
                </c:pt>
                <c:pt idx="999">
                  <c:v>1.8162717872968981</c:v>
                </c:pt>
                <c:pt idx="1000">
                  <c:v>1.7932644017725261</c:v>
                </c:pt>
                <c:pt idx="1001">
                  <c:v>1.8361063515509601</c:v>
                </c:pt>
                <c:pt idx="1002">
                  <c:v>1.8394741506646977</c:v>
                </c:pt>
                <c:pt idx="1003">
                  <c:v>1.7601890694239291</c:v>
                </c:pt>
                <c:pt idx="1004">
                  <c:v>1.76024224519941</c:v>
                </c:pt>
                <c:pt idx="1005">
                  <c:v>1.6843249630723776</c:v>
                </c:pt>
                <c:pt idx="1006">
                  <c:v>1.9915745937961593</c:v>
                </c:pt>
                <c:pt idx="1007">
                  <c:v>1.7622629246676518</c:v>
                </c:pt>
                <c:pt idx="1008">
                  <c:v>1.6782274741506644</c:v>
                </c:pt>
                <c:pt idx="1009">
                  <c:v>1.6524372230428357</c:v>
                </c:pt>
                <c:pt idx="1010">
                  <c:v>1.6944992614475627</c:v>
                </c:pt>
                <c:pt idx="1011">
                  <c:v>1.6442658788773994</c:v>
                </c:pt>
                <c:pt idx="1012">
                  <c:v>1.6047740029542092</c:v>
                </c:pt>
                <c:pt idx="1013">
                  <c:v>1.6801240768094532</c:v>
                </c:pt>
                <c:pt idx="1014">
                  <c:v>113.88147119645495</c:v>
                </c:pt>
                <c:pt idx="1015">
                  <c:v>44.873477104874432</c:v>
                </c:pt>
                <c:pt idx="1016">
                  <c:v>10.524584933530281</c:v>
                </c:pt>
                <c:pt idx="1017">
                  <c:v>7.0463042836041359</c:v>
                </c:pt>
                <c:pt idx="1018">
                  <c:v>5.063822747415065</c:v>
                </c:pt>
                <c:pt idx="1019">
                  <c:v>4.1433323485967497</c:v>
                </c:pt>
                <c:pt idx="1020">
                  <c:v>3.7719881831610036</c:v>
                </c:pt>
                <c:pt idx="1021">
                  <c:v>6.9950428360413568</c:v>
                </c:pt>
                <c:pt idx="1022">
                  <c:v>6.2629364844903987</c:v>
                </c:pt>
                <c:pt idx="1023">
                  <c:v>4.6126085672082722</c:v>
                </c:pt>
                <c:pt idx="1024">
                  <c:v>13.170593796159526</c:v>
                </c:pt>
                <c:pt idx="1025">
                  <c:v>8.7560118168389955</c:v>
                </c:pt>
                <c:pt idx="1026">
                  <c:v>6.3183279172821241</c:v>
                </c:pt>
                <c:pt idx="1027">
                  <c:v>12.491007385524373</c:v>
                </c:pt>
                <c:pt idx="1028">
                  <c:v>11.379155096011816</c:v>
                </c:pt>
                <c:pt idx="1029">
                  <c:v>7.9249098966026601</c:v>
                </c:pt>
                <c:pt idx="1030">
                  <c:v>6.2865288035450506</c:v>
                </c:pt>
                <c:pt idx="1031">
                  <c:v>5.4694121122599713</c:v>
                </c:pt>
                <c:pt idx="1032">
                  <c:v>4.8190192023633678</c:v>
                </c:pt>
                <c:pt idx="1033">
                  <c:v>4.3388774002954218</c:v>
                </c:pt>
                <c:pt idx="1034">
                  <c:v>3.9545583456425395</c:v>
                </c:pt>
                <c:pt idx="1035">
                  <c:v>3.6923131462333814</c:v>
                </c:pt>
                <c:pt idx="1036">
                  <c:v>3.4786528803545025</c:v>
                </c:pt>
                <c:pt idx="1037">
                  <c:v>3.2896484490398814</c:v>
                </c:pt>
                <c:pt idx="1038">
                  <c:v>3.1329748892171345</c:v>
                </c:pt>
                <c:pt idx="1039">
                  <c:v>2.9922895125553914</c:v>
                </c:pt>
                <c:pt idx="1040">
                  <c:v>2.8859734121122602</c:v>
                </c:pt>
                <c:pt idx="1041">
                  <c:v>2.7768389955686845</c:v>
                </c:pt>
                <c:pt idx="1042">
                  <c:v>2.6768862629246684</c:v>
                </c:pt>
                <c:pt idx="1043">
                  <c:v>2.5990901033973421</c:v>
                </c:pt>
                <c:pt idx="1044">
                  <c:v>2.5999409158050217</c:v>
                </c:pt>
                <c:pt idx="1045">
                  <c:v>2.5568330871491884</c:v>
                </c:pt>
                <c:pt idx="1046">
                  <c:v>2.4183633677991145</c:v>
                </c:pt>
                <c:pt idx="1047">
                  <c:v>2.3594446085672089</c:v>
                </c:pt>
                <c:pt idx="1048">
                  <c:v>2.2842717872968983</c:v>
                </c:pt>
                <c:pt idx="1049">
                  <c:v>2.2376720827178724</c:v>
                </c:pt>
                <c:pt idx="1050">
                  <c:v>2.187474150664698</c:v>
                </c:pt>
                <c:pt idx="1051">
                  <c:v>2.1523604135893653</c:v>
                </c:pt>
                <c:pt idx="1052">
                  <c:v>2.4679763663220093</c:v>
                </c:pt>
                <c:pt idx="1053">
                  <c:v>2.1835214180206801</c:v>
                </c:pt>
                <c:pt idx="1054">
                  <c:v>2.082540620384048</c:v>
                </c:pt>
                <c:pt idx="1055">
                  <c:v>2.0892053175775489</c:v>
                </c:pt>
                <c:pt idx="1056">
                  <c:v>2.2507710487444608</c:v>
                </c:pt>
                <c:pt idx="1057">
                  <c:v>2.1419556868537675</c:v>
                </c:pt>
                <c:pt idx="1058">
                  <c:v>2.0948242245199413</c:v>
                </c:pt>
                <c:pt idx="1059">
                  <c:v>2.0318818316100442</c:v>
                </c:pt>
                <c:pt idx="1060">
                  <c:v>2.0239940915805024</c:v>
                </c:pt>
                <c:pt idx="1061">
                  <c:v>2.0039290989660263</c:v>
                </c:pt>
                <c:pt idx="1062">
                  <c:v>1.930794682422452</c:v>
                </c:pt>
                <c:pt idx="1063">
                  <c:v>1.9151078286558354</c:v>
                </c:pt>
                <c:pt idx="1064">
                  <c:v>1.8877754800590851</c:v>
                </c:pt>
                <c:pt idx="1065">
                  <c:v>2.0165140324963073</c:v>
                </c:pt>
                <c:pt idx="1066">
                  <c:v>2.1119290989660269</c:v>
                </c:pt>
                <c:pt idx="1067">
                  <c:v>1.9288094534711966</c:v>
                </c:pt>
                <c:pt idx="1068">
                  <c:v>1.8707415066469726</c:v>
                </c:pt>
                <c:pt idx="1069">
                  <c:v>1.8950605612998526</c:v>
                </c:pt>
                <c:pt idx="1070">
                  <c:v>1.8207385524372226</c:v>
                </c:pt>
                <c:pt idx="1071">
                  <c:v>1.7999290989660264</c:v>
                </c:pt>
                <c:pt idx="1072">
                  <c:v>1.7641063515509601</c:v>
                </c:pt>
                <c:pt idx="1073">
                  <c:v>1.7809630723781393</c:v>
                </c:pt>
                <c:pt idx="1074">
                  <c:v>1.7436336779911366</c:v>
                </c:pt>
                <c:pt idx="1075">
                  <c:v>1.7399113737075325</c:v>
                </c:pt>
                <c:pt idx="1076">
                  <c:v>1.7048685376661747</c:v>
                </c:pt>
                <c:pt idx="1077">
                  <c:v>1.6994977843426884</c:v>
                </c:pt>
                <c:pt idx="1078">
                  <c:v>1.6773766617429837</c:v>
                </c:pt>
                <c:pt idx="1079">
                  <c:v>1.6608921713441662</c:v>
                </c:pt>
                <c:pt idx="1080">
                  <c:v>1.7086971935007382</c:v>
                </c:pt>
                <c:pt idx="1081">
                  <c:v>1.7011462333825711</c:v>
                </c:pt>
                <c:pt idx="1082">
                  <c:v>1.6536602658788777</c:v>
                </c:pt>
                <c:pt idx="1083">
                  <c:v>1.6338434268833086</c:v>
                </c:pt>
                <c:pt idx="1084">
                  <c:v>1.6050576070901033</c:v>
                </c:pt>
                <c:pt idx="1085">
                  <c:v>1.6272319054652882</c:v>
                </c:pt>
                <c:pt idx="1086">
                  <c:v>1.809695716395864</c:v>
                </c:pt>
                <c:pt idx="1087">
                  <c:v>1.675515509601182</c:v>
                </c:pt>
                <c:pt idx="1088">
                  <c:v>1.5668064992614477</c:v>
                </c:pt>
                <c:pt idx="1089">
                  <c:v>1.6417134416543577</c:v>
                </c:pt>
                <c:pt idx="1090">
                  <c:v>1.9592437223042831</c:v>
                </c:pt>
                <c:pt idx="1091">
                  <c:v>1.7400354505169866</c:v>
                </c:pt>
                <c:pt idx="1092">
                  <c:v>1.6211166912850803</c:v>
                </c:pt>
                <c:pt idx="1093">
                  <c:v>1.6446203840472677</c:v>
                </c:pt>
                <c:pt idx="1094">
                  <c:v>1.6865760709010349</c:v>
                </c:pt>
              </c:numCache>
            </c:numRef>
          </c:xVal>
          <c:yVal>
            <c:numRef>
              <c:f>バリデーション!$Y$3:$Y$1097</c:f>
              <c:numCache>
                <c:formatCode>0.0</c:formatCode>
                <c:ptCount val="1095"/>
                <c:pt idx="0">
                  <c:v>1.6824186051809551</c:v>
                </c:pt>
                <c:pt idx="1">
                  <c:v>1.6323219881539908</c:v>
                </c:pt>
                <c:pt idx="2">
                  <c:v>1.5813345199121283</c:v>
                </c:pt>
                <c:pt idx="3">
                  <c:v>1.5414410177280076</c:v>
                </c:pt>
                <c:pt idx="4">
                  <c:v>1.5068145086889424</c:v>
                </c:pt>
                <c:pt idx="5">
                  <c:v>1.4670032123524055</c:v>
                </c:pt>
                <c:pt idx="6">
                  <c:v>1.4288787463904253</c:v>
                </c:pt>
                <c:pt idx="7">
                  <c:v>1.3916140619555919</c:v>
                </c:pt>
                <c:pt idx="8">
                  <c:v>1.4310267554524838</c:v>
                </c:pt>
                <c:pt idx="9">
                  <c:v>1.4517590256808546</c:v>
                </c:pt>
                <c:pt idx="10">
                  <c:v>1.4288632878542387</c:v>
                </c:pt>
                <c:pt idx="11">
                  <c:v>1.4021889367087341</c:v>
                </c:pt>
                <c:pt idx="12">
                  <c:v>1.3729534155207925</c:v>
                </c:pt>
                <c:pt idx="13">
                  <c:v>1.3429181752537511</c:v>
                </c:pt>
                <c:pt idx="14">
                  <c:v>1.3139613660876124</c:v>
                </c:pt>
                <c:pt idx="15">
                  <c:v>1.2881057405193461</c:v>
                </c:pt>
                <c:pt idx="16">
                  <c:v>1.2599223812414748</c:v>
                </c:pt>
                <c:pt idx="17">
                  <c:v>1.2368152244365098</c:v>
                </c:pt>
                <c:pt idx="18">
                  <c:v>1.2145357180710041</c:v>
                </c:pt>
                <c:pt idx="19">
                  <c:v>1.1942815796218755</c:v>
                </c:pt>
                <c:pt idx="20">
                  <c:v>1.1735472412959722</c:v>
                </c:pt>
                <c:pt idx="21">
                  <c:v>1.1662016759557663</c:v>
                </c:pt>
                <c:pt idx="22">
                  <c:v>1.1574969093573633</c:v>
                </c:pt>
                <c:pt idx="23">
                  <c:v>1.1444472536828636</c:v>
                </c:pt>
                <c:pt idx="24">
                  <c:v>1.1349438240514276</c:v>
                </c:pt>
                <c:pt idx="25">
                  <c:v>1.1267967022385008</c:v>
                </c:pt>
                <c:pt idx="26">
                  <c:v>1.2332963459949651</c:v>
                </c:pt>
                <c:pt idx="27">
                  <c:v>1.2121509771264742</c:v>
                </c:pt>
                <c:pt idx="28">
                  <c:v>1.251690915784984</c:v>
                </c:pt>
                <c:pt idx="29">
                  <c:v>1.4453014240864286</c:v>
                </c:pt>
                <c:pt idx="30">
                  <c:v>1.4216854432757207</c:v>
                </c:pt>
                <c:pt idx="31">
                  <c:v>1.3950280822844103</c:v>
                </c:pt>
                <c:pt idx="32">
                  <c:v>1.3864795669947343</c:v>
                </c:pt>
                <c:pt idx="33">
                  <c:v>1.3755928151675048</c:v>
                </c:pt>
                <c:pt idx="34">
                  <c:v>1.3513343955684072</c:v>
                </c:pt>
                <c:pt idx="35">
                  <c:v>1.327306114238993</c:v>
                </c:pt>
                <c:pt idx="36">
                  <c:v>1.3286614237137711</c:v>
                </c:pt>
                <c:pt idx="37">
                  <c:v>1.3186025172442553</c:v>
                </c:pt>
                <c:pt idx="38">
                  <c:v>1.2978650350858234</c:v>
                </c:pt>
                <c:pt idx="39">
                  <c:v>1.2692780400108536</c:v>
                </c:pt>
                <c:pt idx="40">
                  <c:v>1.2557257102435009</c:v>
                </c:pt>
                <c:pt idx="41">
                  <c:v>1.248339617466464</c:v>
                </c:pt>
                <c:pt idx="42">
                  <c:v>1.2354477829649586</c:v>
                </c:pt>
                <c:pt idx="43">
                  <c:v>1.2211553896228398</c:v>
                </c:pt>
                <c:pt idx="44">
                  <c:v>1.2078477916184003</c:v>
                </c:pt>
                <c:pt idx="45">
                  <c:v>1.196657842695406</c:v>
                </c:pt>
                <c:pt idx="46">
                  <c:v>1.1968105132510665</c:v>
                </c:pt>
                <c:pt idx="47">
                  <c:v>1.5073134476223742</c:v>
                </c:pt>
                <c:pt idx="48">
                  <c:v>1.471794856938599</c:v>
                </c:pt>
                <c:pt idx="49">
                  <c:v>1.4454758242888079</c:v>
                </c:pt>
                <c:pt idx="50">
                  <c:v>1.6183997139073385</c:v>
                </c:pt>
                <c:pt idx="51">
                  <c:v>1.5849221700826694</c:v>
                </c:pt>
                <c:pt idx="52">
                  <c:v>1.5513370927335832</c:v>
                </c:pt>
                <c:pt idx="53">
                  <c:v>1.729949725382788</c:v>
                </c:pt>
                <c:pt idx="54">
                  <c:v>1.6891215557248718</c:v>
                </c:pt>
                <c:pt idx="55">
                  <c:v>1.6485307609007429</c:v>
                </c:pt>
                <c:pt idx="56">
                  <c:v>1.6088669091559429</c:v>
                </c:pt>
                <c:pt idx="57">
                  <c:v>1.5674811158537878</c:v>
                </c:pt>
                <c:pt idx="58">
                  <c:v>1.5281597813767345</c:v>
                </c:pt>
                <c:pt idx="59">
                  <c:v>1.4877631649470702</c:v>
                </c:pt>
                <c:pt idx="60">
                  <c:v>1.4501396473883179</c:v>
                </c:pt>
                <c:pt idx="61">
                  <c:v>1.4229100887819905</c:v>
                </c:pt>
                <c:pt idx="62">
                  <c:v>1.3996126015946802</c:v>
                </c:pt>
                <c:pt idx="63">
                  <c:v>1.384253023492424</c:v>
                </c:pt>
                <c:pt idx="64">
                  <c:v>1.3676673469933425</c:v>
                </c:pt>
                <c:pt idx="65">
                  <c:v>1.3423432044262285</c:v>
                </c:pt>
                <c:pt idx="66">
                  <c:v>1.3250407819690353</c:v>
                </c:pt>
                <c:pt idx="67">
                  <c:v>1.313094068918057</c:v>
                </c:pt>
                <c:pt idx="68">
                  <c:v>1.2992610033467158</c:v>
                </c:pt>
                <c:pt idx="69">
                  <c:v>1.2793881856056109</c:v>
                </c:pt>
                <c:pt idx="70">
                  <c:v>1.262107530341096</c:v>
                </c:pt>
                <c:pt idx="71">
                  <c:v>1.2374561005369664</c:v>
                </c:pt>
                <c:pt idx="72">
                  <c:v>1.2094908084104652</c:v>
                </c:pt>
                <c:pt idx="73">
                  <c:v>1.1953681271431584</c:v>
                </c:pt>
                <c:pt idx="74">
                  <c:v>1.1833476368557823</c:v>
                </c:pt>
                <c:pt idx="75">
                  <c:v>1.1726878157867975</c:v>
                </c:pt>
                <c:pt idx="76">
                  <c:v>1.1655098776290291</c:v>
                </c:pt>
                <c:pt idx="77">
                  <c:v>1.1597552175689416</c:v>
                </c:pt>
                <c:pt idx="78">
                  <c:v>1.1811137001540346</c:v>
                </c:pt>
                <c:pt idx="79">
                  <c:v>1.3563258788057269</c:v>
                </c:pt>
                <c:pt idx="80">
                  <c:v>1.3303443308420939</c:v>
                </c:pt>
                <c:pt idx="81">
                  <c:v>1.3032394503597333</c:v>
                </c:pt>
                <c:pt idx="82">
                  <c:v>1.2815802055629575</c:v>
                </c:pt>
                <c:pt idx="83">
                  <c:v>1.2592919529106603</c:v>
                </c:pt>
                <c:pt idx="84">
                  <c:v>1.2649703376765074</c:v>
                </c:pt>
                <c:pt idx="85">
                  <c:v>1.3075033819297277</c:v>
                </c:pt>
                <c:pt idx="86">
                  <c:v>1.3336986680280676</c:v>
                </c:pt>
                <c:pt idx="87">
                  <c:v>1.3361088828472323</c:v>
                </c:pt>
                <c:pt idx="88">
                  <c:v>1.4523660589550564</c:v>
                </c:pt>
                <c:pt idx="89">
                  <c:v>1.44770525589792</c:v>
                </c:pt>
                <c:pt idx="90">
                  <c:v>1.4305827307711365</c:v>
                </c:pt>
                <c:pt idx="91">
                  <c:v>1.392368925436859</c:v>
                </c:pt>
                <c:pt idx="92">
                  <c:v>1.3856449626995393</c:v>
                </c:pt>
                <c:pt idx="93">
                  <c:v>1.4543863287904557</c:v>
                </c:pt>
                <c:pt idx="94">
                  <c:v>1.568986982557468</c:v>
                </c:pt>
                <c:pt idx="95">
                  <c:v>1.7301487157593902</c:v>
                </c:pt>
                <c:pt idx="96">
                  <c:v>2.1084881658011616</c:v>
                </c:pt>
                <c:pt idx="97">
                  <c:v>2.1794604435548273</c:v>
                </c:pt>
                <c:pt idx="98">
                  <c:v>2.3009818852608914</c:v>
                </c:pt>
                <c:pt idx="99">
                  <c:v>2.2113257224090135</c:v>
                </c:pt>
                <c:pt idx="100">
                  <c:v>2.5655384650853139</c:v>
                </c:pt>
                <c:pt idx="101">
                  <c:v>2.4970494136411596</c:v>
                </c:pt>
                <c:pt idx="102">
                  <c:v>2.3911312164255776</c:v>
                </c:pt>
                <c:pt idx="103">
                  <c:v>2.3744134157160675</c:v>
                </c:pt>
                <c:pt idx="104">
                  <c:v>2.3699185885126011</c:v>
                </c:pt>
                <c:pt idx="105">
                  <c:v>2.3928638343685869</c:v>
                </c:pt>
                <c:pt idx="106">
                  <c:v>2.6772562320303086</c:v>
                </c:pt>
                <c:pt idx="107">
                  <c:v>3.6950326393550483</c:v>
                </c:pt>
                <c:pt idx="108">
                  <c:v>3.0803731690719296</c:v>
                </c:pt>
                <c:pt idx="109">
                  <c:v>2.7277235429198354</c:v>
                </c:pt>
                <c:pt idx="110">
                  <c:v>2.6023094880367617</c:v>
                </c:pt>
                <c:pt idx="111">
                  <c:v>2.4978306172233666</c:v>
                </c:pt>
                <c:pt idx="112">
                  <c:v>2.381765587205888</c:v>
                </c:pt>
                <c:pt idx="113">
                  <c:v>2.2725997485840121</c:v>
                </c:pt>
                <c:pt idx="114">
                  <c:v>2.1748498548253492</c:v>
                </c:pt>
                <c:pt idx="115">
                  <c:v>2.1108510509209637</c:v>
                </c:pt>
                <c:pt idx="116">
                  <c:v>2.0404107925211235</c:v>
                </c:pt>
                <c:pt idx="117">
                  <c:v>1.9501680328249584</c:v>
                </c:pt>
                <c:pt idx="118">
                  <c:v>1.8745774367650432</c:v>
                </c:pt>
                <c:pt idx="119">
                  <c:v>1.805237946976372</c:v>
                </c:pt>
                <c:pt idx="120">
                  <c:v>1.8047382886655483</c:v>
                </c:pt>
                <c:pt idx="121">
                  <c:v>1.7313187748341521</c:v>
                </c:pt>
                <c:pt idx="122">
                  <c:v>1.6632591084717725</c:v>
                </c:pt>
                <c:pt idx="123">
                  <c:v>1.592823952420378</c:v>
                </c:pt>
                <c:pt idx="124">
                  <c:v>1.5188271836132894</c:v>
                </c:pt>
                <c:pt idx="125">
                  <c:v>1.4678198772732487</c:v>
                </c:pt>
                <c:pt idx="126">
                  <c:v>1.4206795344447269</c:v>
                </c:pt>
                <c:pt idx="127">
                  <c:v>1.3946065664238891</c:v>
                </c:pt>
                <c:pt idx="128">
                  <c:v>1.3863878602008306</c:v>
                </c:pt>
                <c:pt idx="129">
                  <c:v>1.4473807804651337</c:v>
                </c:pt>
                <c:pt idx="130">
                  <c:v>1.3862385272468944</c:v>
                </c:pt>
                <c:pt idx="131">
                  <c:v>1.3580117979745165</c:v>
                </c:pt>
                <c:pt idx="132">
                  <c:v>1.8097174147794992</c:v>
                </c:pt>
                <c:pt idx="133">
                  <c:v>1.7206666947604554</c:v>
                </c:pt>
                <c:pt idx="134">
                  <c:v>1.6623525587797734</c:v>
                </c:pt>
                <c:pt idx="135">
                  <c:v>1.5766381328998047</c:v>
                </c:pt>
                <c:pt idx="136">
                  <c:v>1.6645874536164178</c:v>
                </c:pt>
                <c:pt idx="137">
                  <c:v>1.6823123949124072</c:v>
                </c:pt>
                <c:pt idx="138">
                  <c:v>1.5763977210532958</c:v>
                </c:pt>
                <c:pt idx="139">
                  <c:v>1.4753323039791544</c:v>
                </c:pt>
                <c:pt idx="140">
                  <c:v>1.3852689813639516</c:v>
                </c:pt>
                <c:pt idx="141">
                  <c:v>1.3118782223059715</c:v>
                </c:pt>
                <c:pt idx="142">
                  <c:v>1.2236761118320365</c:v>
                </c:pt>
                <c:pt idx="143">
                  <c:v>1.1950636147492113</c:v>
                </c:pt>
                <c:pt idx="144">
                  <c:v>1.6005386578195822</c:v>
                </c:pt>
                <c:pt idx="145">
                  <c:v>1.7762704666764626</c:v>
                </c:pt>
                <c:pt idx="146">
                  <c:v>1.7513582188484709</c:v>
                </c:pt>
                <c:pt idx="147">
                  <c:v>1.644041087347867</c:v>
                </c:pt>
                <c:pt idx="148">
                  <c:v>1.5277839697736404</c:v>
                </c:pt>
                <c:pt idx="149">
                  <c:v>1.4151368601000174</c:v>
                </c:pt>
                <c:pt idx="150">
                  <c:v>1.4779311165077083</c:v>
                </c:pt>
                <c:pt idx="151">
                  <c:v>1.3986973499199362</c:v>
                </c:pt>
                <c:pt idx="152">
                  <c:v>1.7356011005895253</c:v>
                </c:pt>
                <c:pt idx="153">
                  <c:v>1.639148507242643</c:v>
                </c:pt>
                <c:pt idx="154">
                  <c:v>1.5449292477825933</c:v>
                </c:pt>
                <c:pt idx="155">
                  <c:v>1.45712477317571</c:v>
                </c:pt>
                <c:pt idx="156">
                  <c:v>1.3609658507011977</c:v>
                </c:pt>
                <c:pt idx="157">
                  <c:v>1.3974287859237045</c:v>
                </c:pt>
                <c:pt idx="158">
                  <c:v>1.344670476490315</c:v>
                </c:pt>
                <c:pt idx="159">
                  <c:v>1.2887439315688625</c:v>
                </c:pt>
                <c:pt idx="160">
                  <c:v>1.2360066053257015</c:v>
                </c:pt>
                <c:pt idx="161">
                  <c:v>1.1698567429468221</c:v>
                </c:pt>
                <c:pt idx="162">
                  <c:v>1.1091009996541212</c:v>
                </c:pt>
                <c:pt idx="163">
                  <c:v>1.0931225412769412</c:v>
                </c:pt>
                <c:pt idx="164">
                  <c:v>1.0389235496709825</c:v>
                </c:pt>
                <c:pt idx="165">
                  <c:v>1.0135195621121957</c:v>
                </c:pt>
                <c:pt idx="166">
                  <c:v>1.0025237789093724</c:v>
                </c:pt>
                <c:pt idx="167">
                  <c:v>1.0022716117337054</c:v>
                </c:pt>
                <c:pt idx="168">
                  <c:v>1.0021284426446859</c:v>
                </c:pt>
                <c:pt idx="169">
                  <c:v>1.001893663141995</c:v>
                </c:pt>
                <c:pt idx="170">
                  <c:v>1.0016533601013426</c:v>
                </c:pt>
                <c:pt idx="171">
                  <c:v>1.66908524158988</c:v>
                </c:pt>
                <c:pt idx="172">
                  <c:v>1.5636717586708566</c:v>
                </c:pt>
                <c:pt idx="173">
                  <c:v>1.4452921269920689</c:v>
                </c:pt>
                <c:pt idx="174">
                  <c:v>1.3462566553738431</c:v>
                </c:pt>
                <c:pt idx="175">
                  <c:v>1.4117241786052954</c:v>
                </c:pt>
                <c:pt idx="176">
                  <c:v>1.3196084485567128</c:v>
                </c:pt>
                <c:pt idx="177">
                  <c:v>1.2521430399614819</c:v>
                </c:pt>
                <c:pt idx="178">
                  <c:v>1.3990249415412643</c:v>
                </c:pt>
                <c:pt idx="179">
                  <c:v>1.4013192759966242</c:v>
                </c:pt>
                <c:pt idx="180">
                  <c:v>1.5457215158908526</c:v>
                </c:pt>
                <c:pt idx="181">
                  <c:v>2.5769333300972832</c:v>
                </c:pt>
                <c:pt idx="182">
                  <c:v>2.4609384066121769</c:v>
                </c:pt>
                <c:pt idx="183">
                  <c:v>2.3064146000232086</c:v>
                </c:pt>
                <c:pt idx="184">
                  <c:v>5.0912981883901587</c:v>
                </c:pt>
                <c:pt idx="185">
                  <c:v>3.8858091885914714</c:v>
                </c:pt>
                <c:pt idx="186">
                  <c:v>4.0568647986533808</c:v>
                </c:pt>
                <c:pt idx="187">
                  <c:v>3.1049097478623389</c:v>
                </c:pt>
                <c:pt idx="188">
                  <c:v>2.6509874175913222</c:v>
                </c:pt>
                <c:pt idx="189">
                  <c:v>2.4374914821294742</c:v>
                </c:pt>
                <c:pt idx="190">
                  <c:v>2.2336920258677297</c:v>
                </c:pt>
                <c:pt idx="191">
                  <c:v>2.0590869464928843</c:v>
                </c:pt>
                <c:pt idx="192">
                  <c:v>2.042492682318092</c:v>
                </c:pt>
                <c:pt idx="193">
                  <c:v>1.9846988564765962</c:v>
                </c:pt>
                <c:pt idx="194">
                  <c:v>1.8969035547252178</c:v>
                </c:pt>
                <c:pt idx="195">
                  <c:v>1.7540496212255738</c:v>
                </c:pt>
                <c:pt idx="196">
                  <c:v>1.6581938711331463</c:v>
                </c:pt>
                <c:pt idx="197">
                  <c:v>1.5499329592136153</c:v>
                </c:pt>
                <c:pt idx="198">
                  <c:v>1.429924624542785</c:v>
                </c:pt>
                <c:pt idx="199">
                  <c:v>1.3316811732272504</c:v>
                </c:pt>
                <c:pt idx="200">
                  <c:v>1.2137350008449435</c:v>
                </c:pt>
                <c:pt idx="201">
                  <c:v>1.0937401091442951</c:v>
                </c:pt>
                <c:pt idx="202">
                  <c:v>1.5289971003666523</c:v>
                </c:pt>
                <c:pt idx="203">
                  <c:v>1.533798466661084</c:v>
                </c:pt>
                <c:pt idx="204">
                  <c:v>1.5078147060427503</c:v>
                </c:pt>
                <c:pt idx="205">
                  <c:v>1.5211387483258938</c:v>
                </c:pt>
                <c:pt idx="206">
                  <c:v>1.69017546852684</c:v>
                </c:pt>
                <c:pt idx="207">
                  <c:v>1.6942611252574</c:v>
                </c:pt>
                <c:pt idx="208">
                  <c:v>1.6483669870861548</c:v>
                </c:pt>
                <c:pt idx="209">
                  <c:v>2.3740680158738221</c:v>
                </c:pt>
                <c:pt idx="210">
                  <c:v>2.4911679048063253</c:v>
                </c:pt>
                <c:pt idx="211">
                  <c:v>2.3346088850071225</c:v>
                </c:pt>
                <c:pt idx="212">
                  <c:v>2.388055693749938</c:v>
                </c:pt>
                <c:pt idx="213">
                  <c:v>2.283506516240883</c:v>
                </c:pt>
                <c:pt idx="214">
                  <c:v>2.1657696537294697</c:v>
                </c:pt>
                <c:pt idx="215">
                  <c:v>2.0640542106064848</c:v>
                </c:pt>
                <c:pt idx="216">
                  <c:v>1.9066620480714627</c:v>
                </c:pt>
                <c:pt idx="217">
                  <c:v>1.9176893727553039</c:v>
                </c:pt>
                <c:pt idx="218">
                  <c:v>2.0548141115118717</c:v>
                </c:pt>
                <c:pt idx="219">
                  <c:v>2.2829841810968325</c:v>
                </c:pt>
                <c:pt idx="220">
                  <c:v>2.1087378376521944</c:v>
                </c:pt>
                <c:pt idx="221">
                  <c:v>2.0829076536332303</c:v>
                </c:pt>
                <c:pt idx="222">
                  <c:v>2.1100884976013434</c:v>
                </c:pt>
                <c:pt idx="223">
                  <c:v>2.1492384891829324</c:v>
                </c:pt>
                <c:pt idx="224">
                  <c:v>2.464103166031304</c:v>
                </c:pt>
                <c:pt idx="225">
                  <c:v>2.7736000941902312</c:v>
                </c:pt>
                <c:pt idx="226">
                  <c:v>3.3092150459998386</c:v>
                </c:pt>
                <c:pt idx="227">
                  <c:v>3.823640060441392</c:v>
                </c:pt>
                <c:pt idx="228">
                  <c:v>3.1411614964465819</c:v>
                </c:pt>
                <c:pt idx="229">
                  <c:v>2.9063689741146108</c:v>
                </c:pt>
                <c:pt idx="230">
                  <c:v>3.2425687132006926</c:v>
                </c:pt>
                <c:pt idx="231">
                  <c:v>2.731794584224172</c:v>
                </c:pt>
                <c:pt idx="232">
                  <c:v>2.620349751783575</c:v>
                </c:pt>
                <c:pt idx="233">
                  <c:v>2.4556501353569926</c:v>
                </c:pt>
                <c:pt idx="234">
                  <c:v>2.289123237740887</c:v>
                </c:pt>
                <c:pt idx="235">
                  <c:v>2.1195239177254188</c:v>
                </c:pt>
                <c:pt idx="236">
                  <c:v>2.0663322837085731</c:v>
                </c:pt>
                <c:pt idx="237">
                  <c:v>2.0187621084177385</c:v>
                </c:pt>
                <c:pt idx="238">
                  <c:v>1.8859060805293884</c:v>
                </c:pt>
                <c:pt idx="239">
                  <c:v>1.7586559039968876</c:v>
                </c:pt>
                <c:pt idx="240">
                  <c:v>1.6422695194013921</c:v>
                </c:pt>
                <c:pt idx="241">
                  <c:v>1.586166854709409</c:v>
                </c:pt>
                <c:pt idx="242">
                  <c:v>1.635055185117775</c:v>
                </c:pt>
                <c:pt idx="243">
                  <c:v>1.5852809500922052</c:v>
                </c:pt>
                <c:pt idx="244">
                  <c:v>1.5818851145354174</c:v>
                </c:pt>
                <c:pt idx="245">
                  <c:v>1.4806321326409972</c:v>
                </c:pt>
                <c:pt idx="246">
                  <c:v>1.3974614614724807</c:v>
                </c:pt>
                <c:pt idx="247">
                  <c:v>1.3331696416320737</c:v>
                </c:pt>
                <c:pt idx="248">
                  <c:v>1.5317854734440712</c:v>
                </c:pt>
                <c:pt idx="249">
                  <c:v>1.6542673823382867</c:v>
                </c:pt>
                <c:pt idx="250">
                  <c:v>1.5819360362696981</c:v>
                </c:pt>
                <c:pt idx="251">
                  <c:v>1.4800173306340363</c:v>
                </c:pt>
                <c:pt idx="252">
                  <c:v>1.3694797093168019</c:v>
                </c:pt>
                <c:pt idx="253">
                  <c:v>1.3200093757970497</c:v>
                </c:pt>
                <c:pt idx="254">
                  <c:v>1.3540372824239051</c:v>
                </c:pt>
                <c:pt idx="255">
                  <c:v>1.2527673535301904</c:v>
                </c:pt>
                <c:pt idx="256">
                  <c:v>1.1623831316357274</c:v>
                </c:pt>
                <c:pt idx="257">
                  <c:v>1.0893721036737918</c:v>
                </c:pt>
                <c:pt idx="258">
                  <c:v>1.2364695024944503</c:v>
                </c:pt>
                <c:pt idx="259">
                  <c:v>1.4097789008805772</c:v>
                </c:pt>
                <c:pt idx="260">
                  <c:v>1.5231992308861653</c:v>
                </c:pt>
                <c:pt idx="261">
                  <c:v>1.4150462208655767</c:v>
                </c:pt>
                <c:pt idx="262">
                  <c:v>1.3458394228758181</c:v>
                </c:pt>
                <c:pt idx="263">
                  <c:v>1.2540992483063036</c:v>
                </c:pt>
                <c:pt idx="264">
                  <c:v>1.2391211907884125</c:v>
                </c:pt>
                <c:pt idx="265">
                  <c:v>1.352425434675288</c:v>
                </c:pt>
                <c:pt idx="266">
                  <c:v>1.2631923911712586</c:v>
                </c:pt>
                <c:pt idx="267">
                  <c:v>1.1831346665556908</c:v>
                </c:pt>
                <c:pt idx="268">
                  <c:v>1.1106530036757651</c:v>
                </c:pt>
                <c:pt idx="269">
                  <c:v>1.2813231094424775</c:v>
                </c:pt>
                <c:pt idx="270">
                  <c:v>1.6443940571835736</c:v>
                </c:pt>
                <c:pt idx="271">
                  <c:v>1.5387676613424497</c:v>
                </c:pt>
                <c:pt idx="272">
                  <c:v>1.4416709057289188</c:v>
                </c:pt>
                <c:pt idx="273">
                  <c:v>1.3505064947724466</c:v>
                </c:pt>
                <c:pt idx="274">
                  <c:v>1.4320087245479829</c:v>
                </c:pt>
                <c:pt idx="275">
                  <c:v>1.3768265836675906</c:v>
                </c:pt>
                <c:pt idx="276">
                  <c:v>1.3069129410000244</c:v>
                </c:pt>
                <c:pt idx="277">
                  <c:v>1.2364673360070952</c:v>
                </c:pt>
                <c:pt idx="278">
                  <c:v>1.9350394081125053</c:v>
                </c:pt>
                <c:pt idx="279">
                  <c:v>1.9791419739037508</c:v>
                </c:pt>
                <c:pt idx="280">
                  <c:v>1.8519761014198364</c:v>
                </c:pt>
                <c:pt idx="281">
                  <c:v>1.7328331296155657</c:v>
                </c:pt>
                <c:pt idx="282">
                  <c:v>1.6215208283672007</c:v>
                </c:pt>
                <c:pt idx="283">
                  <c:v>1.5332143377399796</c:v>
                </c:pt>
                <c:pt idx="284">
                  <c:v>1.4387403816599664</c:v>
                </c:pt>
                <c:pt idx="285">
                  <c:v>2.091724493967964</c:v>
                </c:pt>
                <c:pt idx="286">
                  <c:v>2.0454480878942629</c:v>
                </c:pt>
                <c:pt idx="287">
                  <c:v>2.2730019160020185</c:v>
                </c:pt>
                <c:pt idx="288">
                  <c:v>3.871404973620697</c:v>
                </c:pt>
                <c:pt idx="289">
                  <c:v>4.2559360941728919</c:v>
                </c:pt>
                <c:pt idx="290">
                  <c:v>3.362582524798956</c:v>
                </c:pt>
                <c:pt idx="291">
                  <c:v>5.1128399261724251</c:v>
                </c:pt>
                <c:pt idx="292">
                  <c:v>4.7750344441293517</c:v>
                </c:pt>
                <c:pt idx="293">
                  <c:v>4.1051869863395121</c:v>
                </c:pt>
                <c:pt idx="294">
                  <c:v>12.368721057062356</c:v>
                </c:pt>
                <c:pt idx="295">
                  <c:v>15.690049517737039</c:v>
                </c:pt>
                <c:pt idx="296">
                  <c:v>12.984017189823929</c:v>
                </c:pt>
                <c:pt idx="297">
                  <c:v>11.908101870264309</c:v>
                </c:pt>
                <c:pt idx="298">
                  <c:v>9.7326036338336763</c:v>
                </c:pt>
                <c:pt idx="299">
                  <c:v>7.8721766079762814</c:v>
                </c:pt>
                <c:pt idx="300">
                  <c:v>7.8814876022997788</c:v>
                </c:pt>
                <c:pt idx="301">
                  <c:v>13.110094203824687</c:v>
                </c:pt>
                <c:pt idx="302">
                  <c:v>10.845007883329789</c:v>
                </c:pt>
                <c:pt idx="303">
                  <c:v>8.8391573664003538</c:v>
                </c:pt>
                <c:pt idx="304">
                  <c:v>7.1259797039918826</c:v>
                </c:pt>
                <c:pt idx="305">
                  <c:v>5.673146041835003</c:v>
                </c:pt>
                <c:pt idx="306">
                  <c:v>4.4439703435498483</c:v>
                </c:pt>
                <c:pt idx="307">
                  <c:v>3.6141746891764868</c:v>
                </c:pt>
                <c:pt idx="308">
                  <c:v>2.7911916155219232</c:v>
                </c:pt>
                <c:pt idx="309">
                  <c:v>2.6266678232076308</c:v>
                </c:pt>
                <c:pt idx="310">
                  <c:v>2.4896862696562376</c:v>
                </c:pt>
                <c:pt idx="311">
                  <c:v>2.3774640615889258</c:v>
                </c:pt>
                <c:pt idx="312">
                  <c:v>2.2524666561628779</c:v>
                </c:pt>
                <c:pt idx="313">
                  <c:v>2.1302165796382084</c:v>
                </c:pt>
                <c:pt idx="314">
                  <c:v>2.1013398234888632</c:v>
                </c:pt>
                <c:pt idx="315">
                  <c:v>1.9951862510871781</c:v>
                </c:pt>
                <c:pt idx="316">
                  <c:v>1.895154650263323</c:v>
                </c:pt>
                <c:pt idx="317">
                  <c:v>1.8572829509442577</c:v>
                </c:pt>
                <c:pt idx="318">
                  <c:v>1.7715105186364695</c:v>
                </c:pt>
                <c:pt idx="319">
                  <c:v>1.6921408577896206</c:v>
                </c:pt>
                <c:pt idx="320">
                  <c:v>1.6193411303021061</c:v>
                </c:pt>
                <c:pt idx="321">
                  <c:v>1.5797217706322191</c:v>
                </c:pt>
                <c:pt idx="322">
                  <c:v>1.5201972217561714</c:v>
                </c:pt>
                <c:pt idx="323">
                  <c:v>1.4720515320059739</c:v>
                </c:pt>
                <c:pt idx="324">
                  <c:v>1.4147744012248826</c:v>
                </c:pt>
                <c:pt idx="325">
                  <c:v>1.3844389913303898</c:v>
                </c:pt>
                <c:pt idx="326">
                  <c:v>1.5326863308744447</c:v>
                </c:pt>
                <c:pt idx="327">
                  <c:v>1.4843540352236193</c:v>
                </c:pt>
                <c:pt idx="328">
                  <c:v>1.4361088366501855</c:v>
                </c:pt>
                <c:pt idx="329">
                  <c:v>1.4225326710433774</c:v>
                </c:pt>
                <c:pt idx="330">
                  <c:v>1.368123293086005</c:v>
                </c:pt>
                <c:pt idx="331">
                  <c:v>1.311292101034883</c:v>
                </c:pt>
                <c:pt idx="332">
                  <c:v>1.266702200444473</c:v>
                </c:pt>
                <c:pt idx="333">
                  <c:v>1.2328748312071758</c:v>
                </c:pt>
                <c:pt idx="334">
                  <c:v>1.1925467533827436</c:v>
                </c:pt>
                <c:pt idx="335">
                  <c:v>1.1584710542297074</c:v>
                </c:pt>
                <c:pt idx="336">
                  <c:v>1.1297738977976859</c:v>
                </c:pt>
                <c:pt idx="337">
                  <c:v>1.1086700177802764</c:v>
                </c:pt>
                <c:pt idx="338">
                  <c:v>1.0953708577138574</c:v>
                </c:pt>
                <c:pt idx="339">
                  <c:v>1.0738754964833959</c:v>
                </c:pt>
                <c:pt idx="340">
                  <c:v>1.0512844673841626</c:v>
                </c:pt>
                <c:pt idx="341">
                  <c:v>1.0374595268503042</c:v>
                </c:pt>
                <c:pt idx="342">
                  <c:v>1.0197830141488895</c:v>
                </c:pt>
                <c:pt idx="343">
                  <c:v>1.0122407862847171</c:v>
                </c:pt>
                <c:pt idx="344">
                  <c:v>1.0124409579560745</c:v>
                </c:pt>
                <c:pt idx="345">
                  <c:v>1.0090407738503995</c:v>
                </c:pt>
                <c:pt idx="346">
                  <c:v>0.99555663997130739</c:v>
                </c:pt>
                <c:pt idx="347">
                  <c:v>0.99085117349406004</c:v>
                </c:pt>
                <c:pt idx="348">
                  <c:v>0.99075765910592872</c:v>
                </c:pt>
                <c:pt idx="349">
                  <c:v>0.99070211987922419</c:v>
                </c:pt>
                <c:pt idx="350">
                  <c:v>0.99061328372855517</c:v>
                </c:pt>
                <c:pt idx="351">
                  <c:v>0.99052723511755125</c:v>
                </c:pt>
                <c:pt idx="352">
                  <c:v>0.99046423060661748</c:v>
                </c:pt>
                <c:pt idx="353">
                  <c:v>0.99037358006784271</c:v>
                </c:pt>
                <c:pt idx="354">
                  <c:v>0.990281489707725</c:v>
                </c:pt>
                <c:pt idx="355">
                  <c:v>0.99019536818709564</c:v>
                </c:pt>
                <c:pt idx="356">
                  <c:v>0.99011281078388358</c:v>
                </c:pt>
                <c:pt idx="357">
                  <c:v>0.99003858229467545</c:v>
                </c:pt>
                <c:pt idx="358">
                  <c:v>1.028779169218053</c:v>
                </c:pt>
                <c:pt idx="359">
                  <c:v>1.0230147697693424</c:v>
                </c:pt>
                <c:pt idx="360">
                  <c:v>1.0130884780104199</c:v>
                </c:pt>
                <c:pt idx="361">
                  <c:v>1.0034965916894385</c:v>
                </c:pt>
                <c:pt idx="362">
                  <c:v>0.995195928005014</c:v>
                </c:pt>
                <c:pt idx="363">
                  <c:v>0.99004390834470735</c:v>
                </c:pt>
                <c:pt idx="364">
                  <c:v>0.98959721900099695</c:v>
                </c:pt>
                <c:pt idx="365">
                  <c:v>0.9895201001163253</c:v>
                </c:pt>
                <c:pt idx="366">
                  <c:v>0.98944397835540909</c:v>
                </c:pt>
                <c:pt idx="367">
                  <c:v>0.98937859958410734</c:v>
                </c:pt>
                <c:pt idx="368">
                  <c:v>0.98930028457505281</c:v>
                </c:pt>
                <c:pt idx="369">
                  <c:v>0.98921756393108951</c:v>
                </c:pt>
                <c:pt idx="370">
                  <c:v>0.9891418901316702</c:v>
                </c:pt>
                <c:pt idx="371">
                  <c:v>0.98906027528281015</c:v>
                </c:pt>
                <c:pt idx="372">
                  <c:v>1.0436283491713461</c:v>
                </c:pt>
                <c:pt idx="373">
                  <c:v>1.1383942462652052</c:v>
                </c:pt>
                <c:pt idx="374">
                  <c:v>1.1342089609256116</c:v>
                </c:pt>
                <c:pt idx="375">
                  <c:v>1.1271382836951189</c:v>
                </c:pt>
                <c:pt idx="376">
                  <c:v>1.1191545860485805</c:v>
                </c:pt>
                <c:pt idx="377">
                  <c:v>1.1082256055430371</c:v>
                </c:pt>
                <c:pt idx="378">
                  <c:v>1.0936982539940707</c:v>
                </c:pt>
                <c:pt idx="379">
                  <c:v>1.0944087183537055</c:v>
                </c:pt>
                <c:pt idx="380">
                  <c:v>1.0977039844709364</c:v>
                </c:pt>
                <c:pt idx="381">
                  <c:v>1.4458252549790884</c:v>
                </c:pt>
                <c:pt idx="382">
                  <c:v>1.4032467740916559</c:v>
                </c:pt>
                <c:pt idx="383">
                  <c:v>1.3681515461940412</c:v>
                </c:pt>
                <c:pt idx="384">
                  <c:v>1.335306860489522</c:v>
                </c:pt>
                <c:pt idx="385">
                  <c:v>1.3094320124128775</c:v>
                </c:pt>
                <c:pt idx="386">
                  <c:v>1.2798479161713778</c:v>
                </c:pt>
                <c:pt idx="387">
                  <c:v>1.261477404806326</c:v>
                </c:pt>
                <c:pt idx="388">
                  <c:v>1.244904288625746</c:v>
                </c:pt>
                <c:pt idx="389">
                  <c:v>1.2295089752066428</c:v>
                </c:pt>
                <c:pt idx="390">
                  <c:v>1.2146693048173343</c:v>
                </c:pt>
                <c:pt idx="391">
                  <c:v>1.2023920864866418</c:v>
                </c:pt>
                <c:pt idx="392">
                  <c:v>1.1875545967165955</c:v>
                </c:pt>
                <c:pt idx="393">
                  <c:v>1.1905244368102328</c:v>
                </c:pt>
                <c:pt idx="394">
                  <c:v>1.175950940629785</c:v>
                </c:pt>
                <c:pt idx="395">
                  <c:v>1.1686940920680213</c:v>
                </c:pt>
                <c:pt idx="396">
                  <c:v>1.147113829415831</c:v>
                </c:pt>
                <c:pt idx="397">
                  <c:v>1.1267544742712892</c:v>
                </c:pt>
                <c:pt idx="398">
                  <c:v>1.1133849029808591</c:v>
                </c:pt>
                <c:pt idx="399">
                  <c:v>1.1094840637773433</c:v>
                </c:pt>
                <c:pt idx="400">
                  <c:v>1.1010210874599005</c:v>
                </c:pt>
                <c:pt idx="401">
                  <c:v>1.0997588686685122</c:v>
                </c:pt>
                <c:pt idx="402">
                  <c:v>1.0987524869332179</c:v>
                </c:pt>
                <c:pt idx="403">
                  <c:v>1.0942019512468355</c:v>
                </c:pt>
                <c:pt idx="404">
                  <c:v>1.0916634526297428</c:v>
                </c:pt>
                <c:pt idx="405">
                  <c:v>1.1202737347383378</c:v>
                </c:pt>
                <c:pt idx="406">
                  <c:v>1.1306892184590507</c:v>
                </c:pt>
                <c:pt idx="407">
                  <c:v>1.1297984978506932</c:v>
                </c:pt>
                <c:pt idx="408">
                  <c:v>1.1286254451524069</c:v>
                </c:pt>
                <c:pt idx="409">
                  <c:v>1.1324120232709385</c:v>
                </c:pt>
                <c:pt idx="410">
                  <c:v>1.1726320081536377</c:v>
                </c:pt>
                <c:pt idx="411">
                  <c:v>1.1587880487350739</c:v>
                </c:pt>
                <c:pt idx="412">
                  <c:v>1.1533109701381306</c:v>
                </c:pt>
                <c:pt idx="413">
                  <c:v>1.1485440372952695</c:v>
                </c:pt>
                <c:pt idx="414">
                  <c:v>1.1382788275094076</c:v>
                </c:pt>
                <c:pt idx="415">
                  <c:v>1.1315062807510905</c:v>
                </c:pt>
                <c:pt idx="416">
                  <c:v>1.1193393718080371</c:v>
                </c:pt>
                <c:pt idx="417">
                  <c:v>1.1050220000987934</c:v>
                </c:pt>
                <c:pt idx="418">
                  <c:v>1.1030184972564583</c:v>
                </c:pt>
                <c:pt idx="419">
                  <c:v>1.1029261412364211</c:v>
                </c:pt>
                <c:pt idx="420">
                  <c:v>1.0912713269762655</c:v>
                </c:pt>
                <c:pt idx="421">
                  <c:v>1.0854347843571124</c:v>
                </c:pt>
                <c:pt idx="422">
                  <c:v>1.080079319504343</c:v>
                </c:pt>
                <c:pt idx="423">
                  <c:v>1.1637863880017345</c:v>
                </c:pt>
                <c:pt idx="424">
                  <c:v>1.6686144866673982</c:v>
                </c:pt>
                <c:pt idx="425">
                  <c:v>1.6471265566652233</c:v>
                </c:pt>
                <c:pt idx="426">
                  <c:v>1.6657070976910142</c:v>
                </c:pt>
                <c:pt idx="427">
                  <c:v>1.7799529321462537</c:v>
                </c:pt>
                <c:pt idx="428">
                  <c:v>2.6450479272397596</c:v>
                </c:pt>
                <c:pt idx="429">
                  <c:v>2.5308121092232398</c:v>
                </c:pt>
                <c:pt idx="430">
                  <c:v>2.4285615069546491</c:v>
                </c:pt>
                <c:pt idx="431">
                  <c:v>2.7063653246701991</c:v>
                </c:pt>
                <c:pt idx="432">
                  <c:v>2.7926098498889731</c:v>
                </c:pt>
                <c:pt idx="433">
                  <c:v>2.670112072375479</c:v>
                </c:pt>
                <c:pt idx="434">
                  <c:v>2.567161045546182</c:v>
                </c:pt>
                <c:pt idx="435">
                  <c:v>2.4638548163472147</c:v>
                </c:pt>
                <c:pt idx="436">
                  <c:v>2.4477271501185163</c:v>
                </c:pt>
                <c:pt idx="437">
                  <c:v>2.5650861118147059</c:v>
                </c:pt>
                <c:pt idx="438">
                  <c:v>2.7016173538715456</c:v>
                </c:pt>
                <c:pt idx="439">
                  <c:v>2.6017753019627197</c:v>
                </c:pt>
                <c:pt idx="440">
                  <c:v>2.4972094569750412</c:v>
                </c:pt>
                <c:pt idx="441">
                  <c:v>2.3991144766447623</c:v>
                </c:pt>
                <c:pt idx="442">
                  <c:v>2.4099486859495527</c:v>
                </c:pt>
                <c:pt idx="443">
                  <c:v>2.3882177300275886</c:v>
                </c:pt>
                <c:pt idx="444">
                  <c:v>2.3065875173743291</c:v>
                </c:pt>
                <c:pt idx="445">
                  <c:v>2.5118068879096178</c:v>
                </c:pt>
                <c:pt idx="446">
                  <c:v>2.4534083488168816</c:v>
                </c:pt>
                <c:pt idx="447">
                  <c:v>2.3467194723462312</c:v>
                </c:pt>
                <c:pt idx="448">
                  <c:v>2.3146875775500044</c:v>
                </c:pt>
                <c:pt idx="449">
                  <c:v>2.3516529985368315</c:v>
                </c:pt>
                <c:pt idx="450">
                  <c:v>2.3057177567004414</c:v>
                </c:pt>
                <c:pt idx="451">
                  <c:v>2.2767546896096871</c:v>
                </c:pt>
                <c:pt idx="452">
                  <c:v>2.2646753999909981</c:v>
                </c:pt>
                <c:pt idx="453">
                  <c:v>2.1894969881216446</c:v>
                </c:pt>
                <c:pt idx="454">
                  <c:v>2.107668802954453</c:v>
                </c:pt>
                <c:pt idx="455">
                  <c:v>2.0890965640934311</c:v>
                </c:pt>
                <c:pt idx="456">
                  <c:v>2.0923145614983047</c:v>
                </c:pt>
                <c:pt idx="457">
                  <c:v>2.0455480390620542</c:v>
                </c:pt>
                <c:pt idx="458">
                  <c:v>1.9981799383215715</c:v>
                </c:pt>
                <c:pt idx="459">
                  <c:v>1.9196756290248107</c:v>
                </c:pt>
                <c:pt idx="460">
                  <c:v>2.0692083999552935</c:v>
                </c:pt>
                <c:pt idx="461">
                  <c:v>2.0393586212459942</c:v>
                </c:pt>
                <c:pt idx="462">
                  <c:v>1.9769196925752037</c:v>
                </c:pt>
                <c:pt idx="463">
                  <c:v>1.9209292053919931</c:v>
                </c:pt>
                <c:pt idx="464">
                  <c:v>1.8521404969745747</c:v>
                </c:pt>
                <c:pt idx="465">
                  <c:v>2.1994980550482968</c:v>
                </c:pt>
                <c:pt idx="466">
                  <c:v>2.1914083509461442</c:v>
                </c:pt>
                <c:pt idx="467">
                  <c:v>2.1144737426466214</c:v>
                </c:pt>
                <c:pt idx="468">
                  <c:v>2.0666584153200604</c:v>
                </c:pt>
                <c:pt idx="469">
                  <c:v>2.4046831416524848</c:v>
                </c:pt>
                <c:pt idx="470">
                  <c:v>2.2980657216521334</c:v>
                </c:pt>
                <c:pt idx="471">
                  <c:v>2.3023818494801063</c:v>
                </c:pt>
                <c:pt idx="472">
                  <c:v>2.6699847118125319</c:v>
                </c:pt>
                <c:pt idx="473">
                  <c:v>2.5491823571908769</c:v>
                </c:pt>
                <c:pt idx="474">
                  <c:v>2.4446934339139461</c:v>
                </c:pt>
                <c:pt idx="475">
                  <c:v>2.3289326849582648</c:v>
                </c:pt>
                <c:pt idx="476">
                  <c:v>2.2284604870872808</c:v>
                </c:pt>
                <c:pt idx="477">
                  <c:v>2.1211283255592934</c:v>
                </c:pt>
                <c:pt idx="478">
                  <c:v>2.1264372136423222</c:v>
                </c:pt>
                <c:pt idx="479">
                  <c:v>3.2026978555225414</c:v>
                </c:pt>
                <c:pt idx="480">
                  <c:v>2.7255792586840006</c:v>
                </c:pt>
                <c:pt idx="481">
                  <c:v>2.5993247237912485</c:v>
                </c:pt>
                <c:pt idx="482">
                  <c:v>2.467394662934276</c:v>
                </c:pt>
                <c:pt idx="483">
                  <c:v>2.3367193060633853</c:v>
                </c:pt>
                <c:pt idx="484">
                  <c:v>2.2241865153234639</c:v>
                </c:pt>
                <c:pt idx="485">
                  <c:v>2.1179173509788667</c:v>
                </c:pt>
                <c:pt idx="486">
                  <c:v>2.1003052292825308</c:v>
                </c:pt>
                <c:pt idx="487">
                  <c:v>2.2538791950047679</c:v>
                </c:pt>
                <c:pt idx="488">
                  <c:v>2.168609834588286</c:v>
                </c:pt>
                <c:pt idx="489">
                  <c:v>2.077995455699682</c:v>
                </c:pt>
                <c:pt idx="490">
                  <c:v>2.0007888279303248</c:v>
                </c:pt>
                <c:pt idx="491">
                  <c:v>2.5943514170996655</c:v>
                </c:pt>
                <c:pt idx="492">
                  <c:v>3.2796505920785792</c:v>
                </c:pt>
                <c:pt idx="493">
                  <c:v>5.4956886505403837</c:v>
                </c:pt>
                <c:pt idx="494">
                  <c:v>4.647784468415348</c:v>
                </c:pt>
                <c:pt idx="495">
                  <c:v>3.7017086919409081</c:v>
                </c:pt>
                <c:pt idx="496">
                  <c:v>2.8816023029292359</c:v>
                </c:pt>
                <c:pt idx="497">
                  <c:v>6.0997147781658017</c:v>
                </c:pt>
                <c:pt idx="498">
                  <c:v>4.842084559225583</c:v>
                </c:pt>
                <c:pt idx="499">
                  <c:v>3.7475035238184748</c:v>
                </c:pt>
                <c:pt idx="500">
                  <c:v>2.7817545122648397</c:v>
                </c:pt>
                <c:pt idx="501">
                  <c:v>2.6326208195850374</c:v>
                </c:pt>
                <c:pt idx="502">
                  <c:v>2.4828044179764337</c:v>
                </c:pt>
                <c:pt idx="503">
                  <c:v>2.52894456501192</c:v>
                </c:pt>
                <c:pt idx="504">
                  <c:v>2.3882340257691896</c:v>
                </c:pt>
                <c:pt idx="505">
                  <c:v>2.260794286915488</c:v>
                </c:pt>
                <c:pt idx="506">
                  <c:v>2.1370058669699992</c:v>
                </c:pt>
                <c:pt idx="507">
                  <c:v>2.3162576098439978</c:v>
                </c:pt>
                <c:pt idx="508">
                  <c:v>2.196832203364504</c:v>
                </c:pt>
                <c:pt idx="509">
                  <c:v>2.0641851786019214</c:v>
                </c:pt>
                <c:pt idx="510">
                  <c:v>1.9487933408405169</c:v>
                </c:pt>
                <c:pt idx="511">
                  <c:v>1.8232564458961815</c:v>
                </c:pt>
                <c:pt idx="512">
                  <c:v>1.7227803602784091</c:v>
                </c:pt>
                <c:pt idx="513">
                  <c:v>1.6276992746690548</c:v>
                </c:pt>
                <c:pt idx="514">
                  <c:v>1.7645759482161392</c:v>
                </c:pt>
                <c:pt idx="515">
                  <c:v>1.8322841807238825</c:v>
                </c:pt>
                <c:pt idx="516">
                  <c:v>1.728780845626658</c:v>
                </c:pt>
                <c:pt idx="517">
                  <c:v>1.6102721824059665</c:v>
                </c:pt>
                <c:pt idx="518">
                  <c:v>1.5044012534025599</c:v>
                </c:pt>
                <c:pt idx="519">
                  <c:v>1.41118299871832</c:v>
                </c:pt>
                <c:pt idx="520">
                  <c:v>1.3311711061500122</c:v>
                </c:pt>
                <c:pt idx="521">
                  <c:v>1.5538291441858076</c:v>
                </c:pt>
                <c:pt idx="522">
                  <c:v>1.4466526893932605</c:v>
                </c:pt>
                <c:pt idx="523">
                  <c:v>1.4387729684573545</c:v>
                </c:pt>
                <c:pt idx="524">
                  <c:v>1.3455909721657404</c:v>
                </c:pt>
                <c:pt idx="525">
                  <c:v>1.3000555175373743</c:v>
                </c:pt>
                <c:pt idx="526">
                  <c:v>1.3749421297110227</c:v>
                </c:pt>
                <c:pt idx="527">
                  <c:v>1.5346912330127787</c:v>
                </c:pt>
                <c:pt idx="528">
                  <c:v>1.4344479918872328</c:v>
                </c:pt>
                <c:pt idx="529">
                  <c:v>1.3459713705619663</c:v>
                </c:pt>
                <c:pt idx="530">
                  <c:v>1.5628624676751284</c:v>
                </c:pt>
                <c:pt idx="531">
                  <c:v>1.5161021808934989</c:v>
                </c:pt>
                <c:pt idx="532">
                  <c:v>1.4456551765245591</c:v>
                </c:pt>
                <c:pt idx="533">
                  <c:v>1.3839593299022068</c:v>
                </c:pt>
                <c:pt idx="534">
                  <c:v>1.288944890128866</c:v>
                </c:pt>
                <c:pt idx="535">
                  <c:v>1.9567770518911272</c:v>
                </c:pt>
                <c:pt idx="536">
                  <c:v>1.9152022599004614</c:v>
                </c:pt>
                <c:pt idx="537">
                  <c:v>1.7748067028848427</c:v>
                </c:pt>
                <c:pt idx="538">
                  <c:v>1.944362197831349</c:v>
                </c:pt>
                <c:pt idx="539">
                  <c:v>1.8041199499317302</c:v>
                </c:pt>
                <c:pt idx="540">
                  <c:v>1.6574818116633292</c:v>
                </c:pt>
                <c:pt idx="541">
                  <c:v>1.5276935337988879</c:v>
                </c:pt>
                <c:pt idx="542">
                  <c:v>1.5047362235102955</c:v>
                </c:pt>
                <c:pt idx="543">
                  <c:v>1.9421362718041477</c:v>
                </c:pt>
                <c:pt idx="544">
                  <c:v>1.7910128807156882</c:v>
                </c:pt>
                <c:pt idx="545">
                  <c:v>1.6565720375902773</c:v>
                </c:pt>
                <c:pt idx="546">
                  <c:v>1.5089397174220909</c:v>
                </c:pt>
                <c:pt idx="547">
                  <c:v>1.3812432466505122</c:v>
                </c:pt>
                <c:pt idx="548">
                  <c:v>1.2700955406197318</c:v>
                </c:pt>
                <c:pt idx="549">
                  <c:v>1.386825469148151</c:v>
                </c:pt>
                <c:pt idx="550">
                  <c:v>3.6564250246458934</c:v>
                </c:pt>
                <c:pt idx="551">
                  <c:v>7.3567768009961361</c:v>
                </c:pt>
                <c:pt idx="552">
                  <c:v>6.0696328379227111</c:v>
                </c:pt>
                <c:pt idx="553">
                  <c:v>5.2871114466206901</c:v>
                </c:pt>
                <c:pt idx="554">
                  <c:v>5.2090402358963743</c:v>
                </c:pt>
                <c:pt idx="555">
                  <c:v>6.3963150757747149</c:v>
                </c:pt>
                <c:pt idx="556">
                  <c:v>5.2321076730169027</c:v>
                </c:pt>
                <c:pt idx="557">
                  <c:v>5.1677154004278396</c:v>
                </c:pt>
                <c:pt idx="558">
                  <c:v>3.9370833547702464</c:v>
                </c:pt>
                <c:pt idx="559">
                  <c:v>2.8040133715155222</c:v>
                </c:pt>
                <c:pt idx="560">
                  <c:v>2.6669774115389768</c:v>
                </c:pt>
                <c:pt idx="561">
                  <c:v>2.4769751437047525</c:v>
                </c:pt>
                <c:pt idx="562">
                  <c:v>2.3600902974173752</c:v>
                </c:pt>
                <c:pt idx="563">
                  <c:v>2.2736276246110081</c:v>
                </c:pt>
                <c:pt idx="564">
                  <c:v>2.0976242441697526</c:v>
                </c:pt>
                <c:pt idx="565">
                  <c:v>1.9511460498140147</c:v>
                </c:pt>
                <c:pt idx="566">
                  <c:v>1.7895041876365985</c:v>
                </c:pt>
                <c:pt idx="567">
                  <c:v>1.647717172019336</c:v>
                </c:pt>
                <c:pt idx="568">
                  <c:v>1.4915808070903376</c:v>
                </c:pt>
                <c:pt idx="569">
                  <c:v>1.369071063568883</c:v>
                </c:pt>
                <c:pt idx="570">
                  <c:v>1.2530739938286455</c:v>
                </c:pt>
                <c:pt idx="571">
                  <c:v>1.1742355914565876</c:v>
                </c:pt>
                <c:pt idx="572">
                  <c:v>1.0905088125867415</c:v>
                </c:pt>
                <c:pt idx="573">
                  <c:v>2.2687646359703706</c:v>
                </c:pt>
                <c:pt idx="574">
                  <c:v>2.4942003566951425</c:v>
                </c:pt>
                <c:pt idx="575">
                  <c:v>2.3076614578109114</c:v>
                </c:pt>
                <c:pt idx="576">
                  <c:v>2.1195682048106819</c:v>
                </c:pt>
                <c:pt idx="577">
                  <c:v>1.9606924016669565</c:v>
                </c:pt>
                <c:pt idx="578">
                  <c:v>1.7906160863994782</c:v>
                </c:pt>
                <c:pt idx="579">
                  <c:v>1.6475810231470829</c:v>
                </c:pt>
                <c:pt idx="580">
                  <c:v>1.536284733864437</c:v>
                </c:pt>
                <c:pt idx="581">
                  <c:v>1.4058327460852589</c:v>
                </c:pt>
                <c:pt idx="582">
                  <c:v>1.4929675664328053</c:v>
                </c:pt>
                <c:pt idx="583">
                  <c:v>1.4309459933104973</c:v>
                </c:pt>
                <c:pt idx="584">
                  <c:v>1.8404776927356385</c:v>
                </c:pt>
                <c:pt idx="585">
                  <c:v>1.7735365339901339</c:v>
                </c:pt>
                <c:pt idx="586">
                  <c:v>2.2606509692293328</c:v>
                </c:pt>
                <c:pt idx="587">
                  <c:v>2.2133128355728888</c:v>
                </c:pt>
                <c:pt idx="588">
                  <c:v>2.2653118534206924</c:v>
                </c:pt>
                <c:pt idx="589">
                  <c:v>2.5056036552338643</c:v>
                </c:pt>
                <c:pt idx="590">
                  <c:v>2.4204523844463086</c:v>
                </c:pt>
                <c:pt idx="591">
                  <c:v>2.2469331760145401</c:v>
                </c:pt>
                <c:pt idx="592">
                  <c:v>2.4590781464724913</c:v>
                </c:pt>
                <c:pt idx="593">
                  <c:v>2.2850089049642444</c:v>
                </c:pt>
                <c:pt idx="594">
                  <c:v>2.1184408009677043</c:v>
                </c:pt>
                <c:pt idx="595">
                  <c:v>1.963808338461436</c:v>
                </c:pt>
                <c:pt idx="596">
                  <c:v>1.8176054135097388</c:v>
                </c:pt>
                <c:pt idx="597">
                  <c:v>1.6915857316586456</c:v>
                </c:pt>
                <c:pt idx="598">
                  <c:v>1.5426865999003379</c:v>
                </c:pt>
                <c:pt idx="599">
                  <c:v>1.7356494160397546</c:v>
                </c:pt>
                <c:pt idx="600">
                  <c:v>1.8453456524954177</c:v>
                </c:pt>
                <c:pt idx="601">
                  <c:v>1.7118633608439542</c:v>
                </c:pt>
                <c:pt idx="602">
                  <c:v>1.5609253434366206</c:v>
                </c:pt>
                <c:pt idx="603">
                  <c:v>1.5594945493934362</c:v>
                </c:pt>
                <c:pt idx="604">
                  <c:v>1.4697490758423311</c:v>
                </c:pt>
                <c:pt idx="605">
                  <c:v>1.42051637615497</c:v>
                </c:pt>
                <c:pt idx="606">
                  <c:v>1.2986308118865677</c:v>
                </c:pt>
                <c:pt idx="607">
                  <c:v>1.2375556560041321</c:v>
                </c:pt>
                <c:pt idx="608">
                  <c:v>1.5209102995799377</c:v>
                </c:pt>
                <c:pt idx="609">
                  <c:v>1.7206363010905981</c:v>
                </c:pt>
                <c:pt idx="610">
                  <c:v>1.6113599080735788</c:v>
                </c:pt>
                <c:pt idx="611">
                  <c:v>2.7359025869819442</c:v>
                </c:pt>
                <c:pt idx="612">
                  <c:v>3.5727585066176033</c:v>
                </c:pt>
                <c:pt idx="613">
                  <c:v>2.7398759515406805</c:v>
                </c:pt>
                <c:pt idx="614">
                  <c:v>2.6178689897846517</c:v>
                </c:pt>
                <c:pt idx="615">
                  <c:v>3.6200325332914214</c:v>
                </c:pt>
                <c:pt idx="616">
                  <c:v>2.9025105661187056</c:v>
                </c:pt>
                <c:pt idx="617">
                  <c:v>3.7436077611697134</c:v>
                </c:pt>
                <c:pt idx="618">
                  <c:v>3.0634474645410998</c:v>
                </c:pt>
                <c:pt idx="619">
                  <c:v>2.6953489779957547</c:v>
                </c:pt>
                <c:pt idx="620">
                  <c:v>2.7149944934982968</c:v>
                </c:pt>
                <c:pt idx="621">
                  <c:v>2.7419336417947857</c:v>
                </c:pt>
                <c:pt idx="622">
                  <c:v>4.5479076809198364</c:v>
                </c:pt>
                <c:pt idx="623">
                  <c:v>3.4858279631283473</c:v>
                </c:pt>
                <c:pt idx="624">
                  <c:v>2.7344089505607241</c:v>
                </c:pt>
                <c:pt idx="625">
                  <c:v>2.5825122988045326</c:v>
                </c:pt>
                <c:pt idx="626">
                  <c:v>2.4062028860029363</c:v>
                </c:pt>
                <c:pt idx="627">
                  <c:v>2.6864661281353523</c:v>
                </c:pt>
                <c:pt idx="628">
                  <c:v>3.1688737488033691</c:v>
                </c:pt>
                <c:pt idx="629">
                  <c:v>2.7286259530184216</c:v>
                </c:pt>
                <c:pt idx="630">
                  <c:v>2.5647085956567603</c:v>
                </c:pt>
                <c:pt idx="631">
                  <c:v>2.4083801985510132</c:v>
                </c:pt>
                <c:pt idx="632">
                  <c:v>2.6641072017772887</c:v>
                </c:pt>
                <c:pt idx="633">
                  <c:v>3.5661545338019134</c:v>
                </c:pt>
                <c:pt idx="634">
                  <c:v>4.8246438025550118</c:v>
                </c:pt>
                <c:pt idx="635">
                  <c:v>3.6735685290219586</c:v>
                </c:pt>
                <c:pt idx="636">
                  <c:v>6.5268250660135916</c:v>
                </c:pt>
                <c:pt idx="637">
                  <c:v>10.511328454483973</c:v>
                </c:pt>
                <c:pt idx="638">
                  <c:v>10.473582735638669</c:v>
                </c:pt>
                <c:pt idx="639">
                  <c:v>8.3754381550177452</c:v>
                </c:pt>
                <c:pt idx="640">
                  <c:v>6.6577133500699048</c:v>
                </c:pt>
                <c:pt idx="641">
                  <c:v>5.3619047278193115</c:v>
                </c:pt>
                <c:pt idx="642">
                  <c:v>4.2470676072134648</c:v>
                </c:pt>
                <c:pt idx="643">
                  <c:v>3.2096867465779519</c:v>
                </c:pt>
                <c:pt idx="644">
                  <c:v>2.6526656182617705</c:v>
                </c:pt>
                <c:pt idx="645">
                  <c:v>2.5059535595917861</c:v>
                </c:pt>
                <c:pt idx="646">
                  <c:v>2.3474134154339108</c:v>
                </c:pt>
                <c:pt idx="647">
                  <c:v>2.2285713602095436</c:v>
                </c:pt>
                <c:pt idx="648">
                  <c:v>2.3765974172309319</c:v>
                </c:pt>
                <c:pt idx="649">
                  <c:v>2.2941366762481676</c:v>
                </c:pt>
                <c:pt idx="650">
                  <c:v>2.1607329392655537</c:v>
                </c:pt>
                <c:pt idx="651">
                  <c:v>2.0919107133991757</c:v>
                </c:pt>
                <c:pt idx="652">
                  <c:v>1.988985073270801</c:v>
                </c:pt>
                <c:pt idx="653">
                  <c:v>1.8812038507865743</c:v>
                </c:pt>
                <c:pt idx="654">
                  <c:v>1.806207373582704</c:v>
                </c:pt>
                <c:pt idx="655">
                  <c:v>1.736623557791952</c:v>
                </c:pt>
                <c:pt idx="656">
                  <c:v>1.7219990164825076</c:v>
                </c:pt>
                <c:pt idx="657">
                  <c:v>1.6674752092952445</c:v>
                </c:pt>
                <c:pt idx="658">
                  <c:v>1.5739874898007631</c:v>
                </c:pt>
                <c:pt idx="659">
                  <c:v>1.4766656340578965</c:v>
                </c:pt>
                <c:pt idx="660">
                  <c:v>1.4406385806250406</c:v>
                </c:pt>
                <c:pt idx="661">
                  <c:v>1.4018070207833973</c:v>
                </c:pt>
                <c:pt idx="662">
                  <c:v>1.3289582294737941</c:v>
                </c:pt>
                <c:pt idx="663">
                  <c:v>1.2892406256878748</c:v>
                </c:pt>
                <c:pt idx="664">
                  <c:v>1.3730851186208832</c:v>
                </c:pt>
                <c:pt idx="665">
                  <c:v>1.2953238672271252</c:v>
                </c:pt>
                <c:pt idx="666">
                  <c:v>1.2410078686634525</c:v>
                </c:pt>
                <c:pt idx="667">
                  <c:v>1.1845928811470374</c:v>
                </c:pt>
                <c:pt idx="668">
                  <c:v>1.1344839681768315</c:v>
                </c:pt>
                <c:pt idx="669">
                  <c:v>1.0794991715696702</c:v>
                </c:pt>
                <c:pt idx="670">
                  <c:v>1.0274417313652127</c:v>
                </c:pt>
                <c:pt idx="671">
                  <c:v>0.97429538378381986</c:v>
                </c:pt>
                <c:pt idx="672">
                  <c:v>0.97093350606198958</c:v>
                </c:pt>
                <c:pt idx="673">
                  <c:v>0.97074116580444225</c:v>
                </c:pt>
                <c:pt idx="674">
                  <c:v>1.1998409135041337</c:v>
                </c:pt>
                <c:pt idx="675">
                  <c:v>1.1560405193440331</c:v>
                </c:pt>
                <c:pt idx="676">
                  <c:v>1.1118949350827858</c:v>
                </c:pt>
                <c:pt idx="677">
                  <c:v>1.1074982824757604</c:v>
                </c:pt>
                <c:pt idx="678">
                  <c:v>1.0879088592604531</c:v>
                </c:pt>
                <c:pt idx="679">
                  <c:v>1.036207294557935</c:v>
                </c:pt>
                <c:pt idx="680">
                  <c:v>0.99531025488823766</c:v>
                </c:pt>
                <c:pt idx="681">
                  <c:v>0.9702611466433283</c:v>
                </c:pt>
                <c:pt idx="682">
                  <c:v>0.97015617967208578</c:v>
                </c:pt>
                <c:pt idx="683">
                  <c:v>0.97000226319782579</c:v>
                </c:pt>
                <c:pt idx="684">
                  <c:v>0.96984932611523678</c:v>
                </c:pt>
                <c:pt idx="685">
                  <c:v>0.96969202412683841</c:v>
                </c:pt>
                <c:pt idx="686">
                  <c:v>0.96956017959535923</c:v>
                </c:pt>
                <c:pt idx="687">
                  <c:v>0.96944873845461599</c:v>
                </c:pt>
                <c:pt idx="688">
                  <c:v>0.96932118902171127</c:v>
                </c:pt>
                <c:pt idx="689">
                  <c:v>0.9691868312729166</c:v>
                </c:pt>
                <c:pt idx="690">
                  <c:v>0.96907740866793701</c:v>
                </c:pt>
                <c:pt idx="691">
                  <c:v>0.96895224328769092</c:v>
                </c:pt>
                <c:pt idx="692">
                  <c:v>0.96882559733142748</c:v>
                </c:pt>
                <c:pt idx="693">
                  <c:v>0.96868997600903051</c:v>
                </c:pt>
                <c:pt idx="694">
                  <c:v>0.96856496350311994</c:v>
                </c:pt>
                <c:pt idx="695">
                  <c:v>0.96841794049256047</c:v>
                </c:pt>
                <c:pt idx="696">
                  <c:v>0.98188199525418141</c:v>
                </c:pt>
                <c:pt idx="697">
                  <c:v>0.96826412962986963</c:v>
                </c:pt>
                <c:pt idx="698">
                  <c:v>0.96813924363599568</c:v>
                </c:pt>
                <c:pt idx="699">
                  <c:v>0.96801926723447851</c:v>
                </c:pt>
                <c:pt idx="700">
                  <c:v>0.96789405546610807</c:v>
                </c:pt>
                <c:pt idx="701">
                  <c:v>0.96783276096148796</c:v>
                </c:pt>
                <c:pt idx="702">
                  <c:v>1.233398927732531</c:v>
                </c:pt>
                <c:pt idx="703">
                  <c:v>1.2049941890893403</c:v>
                </c:pt>
                <c:pt idx="704">
                  <c:v>1.2142383310492411</c:v>
                </c:pt>
                <c:pt idx="705">
                  <c:v>1.1861825820474432</c:v>
                </c:pt>
                <c:pt idx="706">
                  <c:v>1.1549553471875764</c:v>
                </c:pt>
                <c:pt idx="707">
                  <c:v>1.126880098643757</c:v>
                </c:pt>
                <c:pt idx="708">
                  <c:v>1.098304806956804</c:v>
                </c:pt>
                <c:pt idx="709">
                  <c:v>1.081239870170231</c:v>
                </c:pt>
                <c:pt idx="710">
                  <c:v>1.1471999346875745</c:v>
                </c:pt>
                <c:pt idx="711">
                  <c:v>1.1158338510273316</c:v>
                </c:pt>
                <c:pt idx="712">
                  <c:v>1.0887934762311828</c:v>
                </c:pt>
                <c:pt idx="713">
                  <c:v>1.0636549752797877</c:v>
                </c:pt>
                <c:pt idx="714">
                  <c:v>1.0456519251364789</c:v>
                </c:pt>
                <c:pt idx="715">
                  <c:v>1.1301509382405177</c:v>
                </c:pt>
                <c:pt idx="716">
                  <c:v>1.1082684679853152</c:v>
                </c:pt>
                <c:pt idx="717">
                  <c:v>1.0974109049121015</c:v>
                </c:pt>
                <c:pt idx="718">
                  <c:v>1.0734827900300969</c:v>
                </c:pt>
                <c:pt idx="719">
                  <c:v>1.0483586330659596</c:v>
                </c:pt>
                <c:pt idx="720">
                  <c:v>1.041842912347841</c:v>
                </c:pt>
                <c:pt idx="721">
                  <c:v>1.0843913223145396</c:v>
                </c:pt>
                <c:pt idx="722">
                  <c:v>1.0632388582768539</c:v>
                </c:pt>
                <c:pt idx="723">
                  <c:v>1.0447746396236208</c:v>
                </c:pt>
                <c:pt idx="724">
                  <c:v>1.025286156066028</c:v>
                </c:pt>
                <c:pt idx="725">
                  <c:v>1.0094990889478337</c:v>
                </c:pt>
                <c:pt idx="726">
                  <c:v>0.99717164209905207</c:v>
                </c:pt>
                <c:pt idx="727">
                  <c:v>0.98527631051099929</c:v>
                </c:pt>
                <c:pt idx="728">
                  <c:v>0.97446379693919694</c:v>
                </c:pt>
                <c:pt idx="729">
                  <c:v>0.96617239418506096</c:v>
                </c:pt>
                <c:pt idx="730">
                  <c:v>0.96609260751597281</c:v>
                </c:pt>
                <c:pt idx="731">
                  <c:v>0.96600463929348013</c:v>
                </c:pt>
                <c:pt idx="732">
                  <c:v>0.96592209204064372</c:v>
                </c:pt>
                <c:pt idx="733">
                  <c:v>0.9658395049285472</c:v>
                </c:pt>
                <c:pt idx="734">
                  <c:v>0.96577376408226434</c:v>
                </c:pt>
                <c:pt idx="735">
                  <c:v>0.96569034043865576</c:v>
                </c:pt>
                <c:pt idx="736">
                  <c:v>0.965613671878786</c:v>
                </c:pt>
                <c:pt idx="737">
                  <c:v>0.96555078475914702</c:v>
                </c:pt>
                <c:pt idx="738">
                  <c:v>0.96547954882075149</c:v>
                </c:pt>
                <c:pt idx="739">
                  <c:v>0.96539975923281374</c:v>
                </c:pt>
                <c:pt idx="740">
                  <c:v>0.96531656886059636</c:v>
                </c:pt>
                <c:pt idx="741">
                  <c:v>0.96523203445253525</c:v>
                </c:pt>
                <c:pt idx="742">
                  <c:v>0.96515081484499543</c:v>
                </c:pt>
                <c:pt idx="743">
                  <c:v>0.96507121626275694</c:v>
                </c:pt>
                <c:pt idx="744">
                  <c:v>0.96499856470228829</c:v>
                </c:pt>
                <c:pt idx="745">
                  <c:v>0.96493150308459308</c:v>
                </c:pt>
                <c:pt idx="746">
                  <c:v>0.96487248675409099</c:v>
                </c:pt>
                <c:pt idx="747">
                  <c:v>0.97000970615624571</c:v>
                </c:pt>
                <c:pt idx="748">
                  <c:v>0.96549849247997521</c:v>
                </c:pt>
                <c:pt idx="749">
                  <c:v>0.96468940911540746</c:v>
                </c:pt>
                <c:pt idx="750">
                  <c:v>0.96481413340873079</c:v>
                </c:pt>
                <c:pt idx="751">
                  <c:v>0.96455401098998628</c:v>
                </c:pt>
                <c:pt idx="752">
                  <c:v>0.9644950177473387</c:v>
                </c:pt>
                <c:pt idx="753">
                  <c:v>0.96585638371246407</c:v>
                </c:pt>
                <c:pt idx="754">
                  <c:v>0.96490794798855328</c:v>
                </c:pt>
                <c:pt idx="755">
                  <c:v>0.96430650437643195</c:v>
                </c:pt>
                <c:pt idx="756">
                  <c:v>0.96423503857889459</c:v>
                </c:pt>
                <c:pt idx="757">
                  <c:v>0.96607341178109041</c:v>
                </c:pt>
                <c:pt idx="758">
                  <c:v>0.96645171426405829</c:v>
                </c:pt>
                <c:pt idx="759">
                  <c:v>0.96419893112194521</c:v>
                </c:pt>
                <c:pt idx="760">
                  <c:v>0.97572546101196889</c:v>
                </c:pt>
                <c:pt idx="761">
                  <c:v>0.97416992074122288</c:v>
                </c:pt>
                <c:pt idx="762">
                  <c:v>0.98086823213799135</c:v>
                </c:pt>
                <c:pt idx="763">
                  <c:v>1.018397514398601</c:v>
                </c:pt>
                <c:pt idx="764">
                  <c:v>1.321724154236495</c:v>
                </c:pt>
                <c:pt idx="765">
                  <c:v>1.2956475454210326</c:v>
                </c:pt>
                <c:pt idx="766">
                  <c:v>1.2679394060131681</c:v>
                </c:pt>
                <c:pt idx="767">
                  <c:v>1.2763551215342406</c:v>
                </c:pt>
                <c:pt idx="768">
                  <c:v>1.2585189368514962</c:v>
                </c:pt>
                <c:pt idx="769">
                  <c:v>1.231562596404844</c:v>
                </c:pt>
                <c:pt idx="770">
                  <c:v>1.2114268069557514</c:v>
                </c:pt>
                <c:pt idx="771">
                  <c:v>1.190715008651863</c:v>
                </c:pt>
                <c:pt idx="772">
                  <c:v>1.177181701189842</c:v>
                </c:pt>
                <c:pt idx="773">
                  <c:v>1.1592861310541891</c:v>
                </c:pt>
                <c:pt idx="774">
                  <c:v>1.145470515176217</c:v>
                </c:pt>
                <c:pt idx="775">
                  <c:v>1.1319301137633151</c:v>
                </c:pt>
                <c:pt idx="776">
                  <c:v>1.1297553939731855</c:v>
                </c:pt>
                <c:pt idx="777">
                  <c:v>1.1228879517627672</c:v>
                </c:pt>
                <c:pt idx="778">
                  <c:v>1.1169611708556368</c:v>
                </c:pt>
                <c:pt idx="779">
                  <c:v>1.1825870478923248</c:v>
                </c:pt>
                <c:pt idx="780">
                  <c:v>1.2147914585477411</c:v>
                </c:pt>
                <c:pt idx="781">
                  <c:v>1.1987502091329554</c:v>
                </c:pt>
                <c:pt idx="782">
                  <c:v>1.1804071077776248</c:v>
                </c:pt>
                <c:pt idx="783">
                  <c:v>1.1705618294482976</c:v>
                </c:pt>
                <c:pt idx="784">
                  <c:v>1.1648964700106281</c:v>
                </c:pt>
                <c:pt idx="785">
                  <c:v>1.1645480539828228</c:v>
                </c:pt>
                <c:pt idx="786">
                  <c:v>1.1512462136083443</c:v>
                </c:pt>
                <c:pt idx="787">
                  <c:v>1.135911262844234</c:v>
                </c:pt>
                <c:pt idx="788">
                  <c:v>1.1453403980075578</c:v>
                </c:pt>
                <c:pt idx="789">
                  <c:v>1.1805856875366885</c:v>
                </c:pt>
                <c:pt idx="790">
                  <c:v>1.1738514770295887</c:v>
                </c:pt>
                <c:pt idx="791">
                  <c:v>1.1734244084571408</c:v>
                </c:pt>
                <c:pt idx="792">
                  <c:v>1.4099902187432629</c:v>
                </c:pt>
                <c:pt idx="793">
                  <c:v>1.4163486430175705</c:v>
                </c:pt>
                <c:pt idx="794">
                  <c:v>1.6314290748535552</c:v>
                </c:pt>
                <c:pt idx="795">
                  <c:v>1.6570430512816303</c:v>
                </c:pt>
                <c:pt idx="796">
                  <c:v>1.6145138657192273</c:v>
                </c:pt>
                <c:pt idx="797">
                  <c:v>1.6384656784933904</c:v>
                </c:pt>
                <c:pt idx="798">
                  <c:v>1.7578190784652294</c:v>
                </c:pt>
                <c:pt idx="799">
                  <c:v>2.0734482165041261</c:v>
                </c:pt>
                <c:pt idx="800">
                  <c:v>2.0022315706681448</c:v>
                </c:pt>
                <c:pt idx="801">
                  <c:v>1.9489790303005492</c:v>
                </c:pt>
                <c:pt idx="802">
                  <c:v>1.8880935486682024</c:v>
                </c:pt>
                <c:pt idx="803">
                  <c:v>1.833721895379383</c:v>
                </c:pt>
                <c:pt idx="804">
                  <c:v>1.7745804661464413</c:v>
                </c:pt>
                <c:pt idx="805">
                  <c:v>1.7160863641774999</c:v>
                </c:pt>
                <c:pt idx="806">
                  <c:v>1.6798813950382798</c:v>
                </c:pt>
                <c:pt idx="807">
                  <c:v>1.6799849009983212</c:v>
                </c:pt>
                <c:pt idx="808">
                  <c:v>1.7760388718298419</c:v>
                </c:pt>
                <c:pt idx="809">
                  <c:v>2.032459464336521</c:v>
                </c:pt>
                <c:pt idx="810">
                  <c:v>2.0103678999929717</c:v>
                </c:pt>
                <c:pt idx="811">
                  <c:v>1.9431527107019988</c:v>
                </c:pt>
                <c:pt idx="812">
                  <c:v>1.8861755121929453</c:v>
                </c:pt>
                <c:pt idx="813">
                  <c:v>1.8335175126660384</c:v>
                </c:pt>
                <c:pt idx="814">
                  <c:v>1.7913677640660672</c:v>
                </c:pt>
                <c:pt idx="815">
                  <c:v>1.7589370255146553</c:v>
                </c:pt>
                <c:pt idx="816">
                  <c:v>1.7437966897380546</c:v>
                </c:pt>
                <c:pt idx="817">
                  <c:v>1.6872284384108336</c:v>
                </c:pt>
                <c:pt idx="818">
                  <c:v>1.7518954648671903</c:v>
                </c:pt>
                <c:pt idx="819">
                  <c:v>1.6984982412843519</c:v>
                </c:pt>
                <c:pt idx="820">
                  <c:v>1.6464058408343345</c:v>
                </c:pt>
                <c:pt idx="821">
                  <c:v>1.5996340522542347</c:v>
                </c:pt>
                <c:pt idx="822">
                  <c:v>1.5569361720928179</c:v>
                </c:pt>
                <c:pt idx="823">
                  <c:v>1.5384989580530428</c:v>
                </c:pt>
                <c:pt idx="824">
                  <c:v>1.6976645045097922</c:v>
                </c:pt>
                <c:pt idx="825">
                  <c:v>1.6926386529193773</c:v>
                </c:pt>
                <c:pt idx="826">
                  <c:v>1.6759279686278588</c:v>
                </c:pt>
                <c:pt idx="827">
                  <c:v>1.6322522372718986</c:v>
                </c:pt>
                <c:pt idx="828">
                  <c:v>1.5860984830351907</c:v>
                </c:pt>
                <c:pt idx="829">
                  <c:v>1.7259943073290076</c:v>
                </c:pt>
                <c:pt idx="830">
                  <c:v>1.6675191668637663</c:v>
                </c:pt>
                <c:pt idx="831">
                  <c:v>1.6114873984574687</c:v>
                </c:pt>
                <c:pt idx="832">
                  <c:v>1.6781049572285816</c:v>
                </c:pt>
                <c:pt idx="833">
                  <c:v>1.8406675736895255</c:v>
                </c:pt>
                <c:pt idx="834">
                  <c:v>1.9017090452612806</c:v>
                </c:pt>
                <c:pt idx="835">
                  <c:v>1.8709518135662173</c:v>
                </c:pt>
                <c:pt idx="836">
                  <c:v>1.842409332638121</c:v>
                </c:pt>
                <c:pt idx="837">
                  <c:v>1.8588734404671392</c:v>
                </c:pt>
                <c:pt idx="838">
                  <c:v>1.8302552571906054</c:v>
                </c:pt>
                <c:pt idx="839">
                  <c:v>1.7654817880824096</c:v>
                </c:pt>
                <c:pt idx="840">
                  <c:v>1.7153972195008271</c:v>
                </c:pt>
                <c:pt idx="841">
                  <c:v>1.6768467025771734</c:v>
                </c:pt>
                <c:pt idx="842">
                  <c:v>1.6516332270812946</c:v>
                </c:pt>
                <c:pt idx="843">
                  <c:v>1.7255398353696616</c:v>
                </c:pt>
                <c:pt idx="844">
                  <c:v>1.6771031934569467</c:v>
                </c:pt>
                <c:pt idx="845">
                  <c:v>1.8395478272085932</c:v>
                </c:pt>
                <c:pt idx="846">
                  <c:v>1.8929370522695468</c:v>
                </c:pt>
                <c:pt idx="847">
                  <c:v>1.8260615209816753</c:v>
                </c:pt>
                <c:pt idx="848">
                  <c:v>1.7730890535001218</c:v>
                </c:pt>
                <c:pt idx="849">
                  <c:v>2.09835193306143</c:v>
                </c:pt>
                <c:pt idx="850">
                  <c:v>2.2694596539500389</c:v>
                </c:pt>
                <c:pt idx="851">
                  <c:v>2.1678063080041716</c:v>
                </c:pt>
                <c:pt idx="852">
                  <c:v>2.0867733361191716</c:v>
                </c:pt>
                <c:pt idx="853">
                  <c:v>2.0201540691447497</c:v>
                </c:pt>
                <c:pt idx="854">
                  <c:v>1.931734631046147</c:v>
                </c:pt>
                <c:pt idx="855">
                  <c:v>2.073256689179213</c:v>
                </c:pt>
                <c:pt idx="856">
                  <c:v>1.9825683782902308</c:v>
                </c:pt>
                <c:pt idx="857">
                  <c:v>1.9060945446796602</c:v>
                </c:pt>
                <c:pt idx="858">
                  <c:v>1.8477850465946029</c:v>
                </c:pt>
                <c:pt idx="859">
                  <c:v>1.7728741705325421</c:v>
                </c:pt>
                <c:pt idx="860">
                  <c:v>1.7058221055775338</c:v>
                </c:pt>
                <c:pt idx="861">
                  <c:v>1.6365846322030617</c:v>
                </c:pt>
                <c:pt idx="862">
                  <c:v>1.5483108571619313</c:v>
                </c:pt>
                <c:pt idx="863">
                  <c:v>1.724680856466996</c:v>
                </c:pt>
                <c:pt idx="864">
                  <c:v>1.6386377601788764</c:v>
                </c:pt>
                <c:pt idx="865">
                  <c:v>1.547944904548777</c:v>
                </c:pt>
                <c:pt idx="866">
                  <c:v>1.4706779929026248</c:v>
                </c:pt>
                <c:pt idx="867">
                  <c:v>1.4029598280038766</c:v>
                </c:pt>
                <c:pt idx="868">
                  <c:v>1.3387950460642288</c:v>
                </c:pt>
                <c:pt idx="869">
                  <c:v>1.2898988205290389</c:v>
                </c:pt>
                <c:pt idx="870">
                  <c:v>2.2810366174321737</c:v>
                </c:pt>
                <c:pt idx="871">
                  <c:v>2.1457107295776439</c:v>
                </c:pt>
                <c:pt idx="872">
                  <c:v>2.0402615209731385</c:v>
                </c:pt>
                <c:pt idx="873">
                  <c:v>1.9305095075005325</c:v>
                </c:pt>
                <c:pt idx="874">
                  <c:v>1.8287819318657976</c:v>
                </c:pt>
                <c:pt idx="875">
                  <c:v>1.7272695815060106</c:v>
                </c:pt>
                <c:pt idx="876">
                  <c:v>1.6232706005406068</c:v>
                </c:pt>
                <c:pt idx="877">
                  <c:v>1.5841094322966349</c:v>
                </c:pt>
                <c:pt idx="878">
                  <c:v>1.7388173600580592</c:v>
                </c:pt>
                <c:pt idx="879">
                  <c:v>1.6376753882073456</c:v>
                </c:pt>
                <c:pt idx="880">
                  <c:v>1.6541612923555575</c:v>
                </c:pt>
                <c:pt idx="881">
                  <c:v>1.5505428260059815</c:v>
                </c:pt>
                <c:pt idx="882">
                  <c:v>1.4790225184075219</c:v>
                </c:pt>
                <c:pt idx="883">
                  <c:v>1.3981261191801917</c:v>
                </c:pt>
                <c:pt idx="884">
                  <c:v>1.2951697606607513</c:v>
                </c:pt>
                <c:pt idx="885">
                  <c:v>1.2522069823826005</c:v>
                </c:pt>
                <c:pt idx="886">
                  <c:v>1.203890466509842</c:v>
                </c:pt>
                <c:pt idx="887">
                  <c:v>1.6384619664205273</c:v>
                </c:pt>
                <c:pt idx="888">
                  <c:v>1.5776976431769625</c:v>
                </c:pt>
                <c:pt idx="889">
                  <c:v>1.7023382277912769</c:v>
                </c:pt>
                <c:pt idx="890">
                  <c:v>2.2756562276801096</c:v>
                </c:pt>
                <c:pt idx="891">
                  <c:v>2.6465184332708391</c:v>
                </c:pt>
                <c:pt idx="892">
                  <c:v>2.6078298227382248</c:v>
                </c:pt>
                <c:pt idx="893">
                  <c:v>2.4305303743772573</c:v>
                </c:pt>
                <c:pt idx="894">
                  <c:v>2.2867821842560896</c:v>
                </c:pt>
                <c:pt idx="895">
                  <c:v>2.6837579292556524</c:v>
                </c:pt>
                <c:pt idx="896">
                  <c:v>2.6933766959513554</c:v>
                </c:pt>
                <c:pt idx="897">
                  <c:v>2.5156470573431036</c:v>
                </c:pt>
                <c:pt idx="898">
                  <c:v>2.3461957794942059</c:v>
                </c:pt>
                <c:pt idx="899">
                  <c:v>2.3443890954900146</c:v>
                </c:pt>
                <c:pt idx="900">
                  <c:v>2.3829133486142648</c:v>
                </c:pt>
                <c:pt idx="901">
                  <c:v>2.3062772629078503</c:v>
                </c:pt>
                <c:pt idx="902">
                  <c:v>2.2170111167626461</c:v>
                </c:pt>
                <c:pt idx="903">
                  <c:v>2.2551228009750766</c:v>
                </c:pt>
                <c:pt idx="904">
                  <c:v>2.5828106396319535</c:v>
                </c:pt>
                <c:pt idx="905">
                  <c:v>2.411704268651361</c:v>
                </c:pt>
                <c:pt idx="906">
                  <c:v>2.2297895287873315</c:v>
                </c:pt>
                <c:pt idx="907">
                  <c:v>2.1169171828843929</c:v>
                </c:pt>
                <c:pt idx="908">
                  <c:v>2.0739219068355332</c:v>
                </c:pt>
                <c:pt idx="909">
                  <c:v>2.0648823731769532</c:v>
                </c:pt>
                <c:pt idx="910">
                  <c:v>2.6665531694772997</c:v>
                </c:pt>
                <c:pt idx="911">
                  <c:v>2.5050815290239141</c:v>
                </c:pt>
                <c:pt idx="912">
                  <c:v>2.3621658288813605</c:v>
                </c:pt>
                <c:pt idx="913">
                  <c:v>2.3694455134862649</c:v>
                </c:pt>
                <c:pt idx="914">
                  <c:v>3.9603097422573201</c:v>
                </c:pt>
                <c:pt idx="915">
                  <c:v>3.1242022185045801</c:v>
                </c:pt>
                <c:pt idx="916">
                  <c:v>2.7290288052928373</c:v>
                </c:pt>
                <c:pt idx="917">
                  <c:v>2.7719297977588484</c:v>
                </c:pt>
                <c:pt idx="918">
                  <c:v>2.6278674104460018</c:v>
                </c:pt>
                <c:pt idx="919">
                  <c:v>2.8467176786687975</c:v>
                </c:pt>
                <c:pt idx="920">
                  <c:v>2.6321726440371433</c:v>
                </c:pt>
                <c:pt idx="921">
                  <c:v>2.6049990101332363</c:v>
                </c:pt>
                <c:pt idx="922">
                  <c:v>2.5866571411406878</c:v>
                </c:pt>
                <c:pt idx="923">
                  <c:v>2.5573853472760883</c:v>
                </c:pt>
                <c:pt idx="924">
                  <c:v>3.5508980020073921</c:v>
                </c:pt>
                <c:pt idx="925">
                  <c:v>3.3867231955707804</c:v>
                </c:pt>
                <c:pt idx="926">
                  <c:v>3.4521175540084243</c:v>
                </c:pt>
                <c:pt idx="927">
                  <c:v>3.430704127656877</c:v>
                </c:pt>
                <c:pt idx="928">
                  <c:v>5.0779054588436487</c:v>
                </c:pt>
                <c:pt idx="929">
                  <c:v>4.0755169726861276</c:v>
                </c:pt>
                <c:pt idx="930">
                  <c:v>3.2563428971996431</c:v>
                </c:pt>
                <c:pt idx="931">
                  <c:v>2.6891168000904138</c:v>
                </c:pt>
                <c:pt idx="932">
                  <c:v>2.5879633811616047</c:v>
                </c:pt>
                <c:pt idx="933">
                  <c:v>2.5258208649092024</c:v>
                </c:pt>
                <c:pt idx="934">
                  <c:v>2.6828192815106937</c:v>
                </c:pt>
                <c:pt idx="935">
                  <c:v>2.5557651192405673</c:v>
                </c:pt>
                <c:pt idx="936">
                  <c:v>2.4071446190281147</c:v>
                </c:pt>
                <c:pt idx="937">
                  <c:v>2.6976999178125238</c:v>
                </c:pt>
                <c:pt idx="938">
                  <c:v>5.4593302184725472</c:v>
                </c:pt>
                <c:pt idx="939">
                  <c:v>4.84136530667217</c:v>
                </c:pt>
                <c:pt idx="940">
                  <c:v>4.8479666507975141</c:v>
                </c:pt>
                <c:pt idx="941">
                  <c:v>4.1728978793380547</c:v>
                </c:pt>
                <c:pt idx="942">
                  <c:v>3.5713191726726796</c:v>
                </c:pt>
                <c:pt idx="943">
                  <c:v>3.6809239408687708</c:v>
                </c:pt>
                <c:pt idx="944">
                  <c:v>3.2021870859958419</c:v>
                </c:pt>
                <c:pt idx="945">
                  <c:v>2.623330799722924</c:v>
                </c:pt>
                <c:pt idx="946">
                  <c:v>2.4120069983324424</c:v>
                </c:pt>
                <c:pt idx="947">
                  <c:v>2.3071581844866786</c:v>
                </c:pt>
                <c:pt idx="948">
                  <c:v>2.2644740346380186</c:v>
                </c:pt>
                <c:pt idx="949">
                  <c:v>2.3198485539509499</c:v>
                </c:pt>
                <c:pt idx="950">
                  <c:v>2.1808052543468648</c:v>
                </c:pt>
                <c:pt idx="951">
                  <c:v>2.0066614852835669</c:v>
                </c:pt>
                <c:pt idx="952">
                  <c:v>1.8812307715438874</c:v>
                </c:pt>
                <c:pt idx="953">
                  <c:v>1.746517006189702</c:v>
                </c:pt>
                <c:pt idx="954">
                  <c:v>1.6174009521390971</c:v>
                </c:pt>
                <c:pt idx="955">
                  <c:v>1.6199313465847667</c:v>
                </c:pt>
                <c:pt idx="956">
                  <c:v>1.6633968291735388</c:v>
                </c:pt>
                <c:pt idx="957">
                  <c:v>1.7381257269744981</c:v>
                </c:pt>
                <c:pt idx="958">
                  <c:v>1.5729525363974814</c:v>
                </c:pt>
                <c:pt idx="959">
                  <c:v>1.6319808697185925</c:v>
                </c:pt>
                <c:pt idx="960">
                  <c:v>2.5813035780340043</c:v>
                </c:pt>
                <c:pt idx="961">
                  <c:v>2.5989182916477356</c:v>
                </c:pt>
                <c:pt idx="962">
                  <c:v>2.6169785195700221</c:v>
                </c:pt>
                <c:pt idx="963">
                  <c:v>2.609474712973014</c:v>
                </c:pt>
                <c:pt idx="964">
                  <c:v>2.9705073894550278</c:v>
                </c:pt>
                <c:pt idx="965">
                  <c:v>2.5899760633991686</c:v>
                </c:pt>
                <c:pt idx="966">
                  <c:v>2.3966846318785722</c:v>
                </c:pt>
                <c:pt idx="967">
                  <c:v>2.3211754136811185</c:v>
                </c:pt>
                <c:pt idx="968">
                  <c:v>2.3634053360805609</c:v>
                </c:pt>
                <c:pt idx="969">
                  <c:v>2.3802787096919715</c:v>
                </c:pt>
                <c:pt idx="970">
                  <c:v>2.2666519356525705</c:v>
                </c:pt>
                <c:pt idx="971">
                  <c:v>2.3649880773168306</c:v>
                </c:pt>
                <c:pt idx="972">
                  <c:v>2.1943506584794568</c:v>
                </c:pt>
                <c:pt idx="973">
                  <c:v>2.0724050738003346</c:v>
                </c:pt>
                <c:pt idx="974">
                  <c:v>1.9502862900185114</c:v>
                </c:pt>
                <c:pt idx="975">
                  <c:v>1.9883516153913814</c:v>
                </c:pt>
                <c:pt idx="976">
                  <c:v>2.2147612055054813</c:v>
                </c:pt>
                <c:pt idx="977">
                  <c:v>2.0973971492789536</c:v>
                </c:pt>
                <c:pt idx="978">
                  <c:v>1.9262839262204463</c:v>
                </c:pt>
                <c:pt idx="979">
                  <c:v>1.7726009452570559</c:v>
                </c:pt>
                <c:pt idx="980">
                  <c:v>1.9287757295322658</c:v>
                </c:pt>
                <c:pt idx="981">
                  <c:v>2.485762513968742</c:v>
                </c:pt>
                <c:pt idx="982">
                  <c:v>2.5061839603976348</c:v>
                </c:pt>
                <c:pt idx="983">
                  <c:v>2.4510569416943113</c:v>
                </c:pt>
                <c:pt idx="984">
                  <c:v>2.289545495843452</c:v>
                </c:pt>
                <c:pt idx="985">
                  <c:v>2.1716068134057478</c:v>
                </c:pt>
                <c:pt idx="986">
                  <c:v>2.0079705305952937</c:v>
                </c:pt>
                <c:pt idx="987">
                  <c:v>1.8503858355690821</c:v>
                </c:pt>
                <c:pt idx="988">
                  <c:v>1.7624209473404506</c:v>
                </c:pt>
                <c:pt idx="989">
                  <c:v>1.6558961477683423</c:v>
                </c:pt>
                <c:pt idx="990">
                  <c:v>1.6180868289585368</c:v>
                </c:pt>
                <c:pt idx="991">
                  <c:v>1.5175136973844026</c:v>
                </c:pt>
                <c:pt idx="992">
                  <c:v>1.4236035903815345</c:v>
                </c:pt>
                <c:pt idx="993">
                  <c:v>1.426907283106595</c:v>
                </c:pt>
                <c:pt idx="994">
                  <c:v>1.4522127679177683</c:v>
                </c:pt>
                <c:pt idx="995">
                  <c:v>1.4173952795469502</c:v>
                </c:pt>
                <c:pt idx="996">
                  <c:v>1.3459139292075675</c:v>
                </c:pt>
                <c:pt idx="997">
                  <c:v>1.2472121804216694</c:v>
                </c:pt>
                <c:pt idx="998">
                  <c:v>1.1523754070706353</c:v>
                </c:pt>
                <c:pt idx="999">
                  <c:v>1.062577284128507</c:v>
                </c:pt>
                <c:pt idx="1000">
                  <c:v>1.0137832340818</c:v>
                </c:pt>
                <c:pt idx="1001">
                  <c:v>0.98018018813221219</c:v>
                </c:pt>
                <c:pt idx="1002">
                  <c:v>0.99582653844816471</c:v>
                </c:pt>
                <c:pt idx="1003">
                  <c:v>0.94970454110098435</c:v>
                </c:pt>
                <c:pt idx="1004">
                  <c:v>0.94949586970813404</c:v>
                </c:pt>
                <c:pt idx="1005">
                  <c:v>0.94934112141945415</c:v>
                </c:pt>
                <c:pt idx="1006">
                  <c:v>1.157058518751084</c:v>
                </c:pt>
                <c:pt idx="1007">
                  <c:v>1.0680154944086955</c:v>
                </c:pt>
                <c:pt idx="1008">
                  <c:v>1.012598582076258</c:v>
                </c:pt>
                <c:pt idx="1009">
                  <c:v>1.0708897003152731</c:v>
                </c:pt>
                <c:pt idx="1010">
                  <c:v>1.0762711104227649</c:v>
                </c:pt>
                <c:pt idx="1011">
                  <c:v>1.0025613555510693</c:v>
                </c:pt>
                <c:pt idx="1012">
                  <c:v>0.94888779241280019</c:v>
                </c:pt>
                <c:pt idx="1013">
                  <c:v>1.1972041450114721</c:v>
                </c:pt>
                <c:pt idx="1014">
                  <c:v>22.571393366667532</c:v>
                </c:pt>
                <c:pt idx="1015">
                  <c:v>18.785216293102177</c:v>
                </c:pt>
                <c:pt idx="1016">
                  <c:v>16.164069310076375</c:v>
                </c:pt>
                <c:pt idx="1017">
                  <c:v>13.326753733733453</c:v>
                </c:pt>
                <c:pt idx="1018">
                  <c:v>10.922188199434629</c:v>
                </c:pt>
                <c:pt idx="1019">
                  <c:v>9.0599231073508637</c:v>
                </c:pt>
                <c:pt idx="1020">
                  <c:v>9.118759557061443</c:v>
                </c:pt>
                <c:pt idx="1021">
                  <c:v>11.314729131443229</c:v>
                </c:pt>
                <c:pt idx="1022">
                  <c:v>9.2280407300779395</c:v>
                </c:pt>
                <c:pt idx="1023">
                  <c:v>8.607424710504425</c:v>
                </c:pt>
                <c:pt idx="1024">
                  <c:v>12.141831897513013</c:v>
                </c:pt>
                <c:pt idx="1025">
                  <c:v>9.9008627725811049</c:v>
                </c:pt>
                <c:pt idx="1026">
                  <c:v>8.6854682736297644</c:v>
                </c:pt>
                <c:pt idx="1027">
                  <c:v>12.59576923464887</c:v>
                </c:pt>
                <c:pt idx="1028">
                  <c:v>10.375400405997924</c:v>
                </c:pt>
                <c:pt idx="1029">
                  <c:v>8.4780122807937719</c:v>
                </c:pt>
                <c:pt idx="1030">
                  <c:v>6.8054810599853592</c:v>
                </c:pt>
                <c:pt idx="1031">
                  <c:v>6.1551346442774895</c:v>
                </c:pt>
                <c:pt idx="1032">
                  <c:v>4.9154031687160398</c:v>
                </c:pt>
                <c:pt idx="1033">
                  <c:v>3.8317782361844945</c:v>
                </c:pt>
                <c:pt idx="1034">
                  <c:v>2.8865997980147706</c:v>
                </c:pt>
                <c:pt idx="1035">
                  <c:v>2.6092575359119188</c:v>
                </c:pt>
                <c:pt idx="1036">
                  <c:v>2.4671710608642452</c:v>
                </c:pt>
                <c:pt idx="1037">
                  <c:v>2.3249007331888216</c:v>
                </c:pt>
                <c:pt idx="1038">
                  <c:v>2.1891628593758616</c:v>
                </c:pt>
                <c:pt idx="1039">
                  <c:v>2.0650575598501568</c:v>
                </c:pt>
                <c:pt idx="1040">
                  <c:v>1.9587582745109535</c:v>
                </c:pt>
                <c:pt idx="1041">
                  <c:v>1.8441744099443762</c:v>
                </c:pt>
                <c:pt idx="1042">
                  <c:v>1.7402062339045798</c:v>
                </c:pt>
                <c:pt idx="1043">
                  <c:v>1.6503614136799105</c:v>
                </c:pt>
                <c:pt idx="1044">
                  <c:v>1.7031936885929928</c:v>
                </c:pt>
                <c:pt idx="1045">
                  <c:v>1.611239045805311</c:v>
                </c:pt>
                <c:pt idx="1046">
                  <c:v>1.5212862959523945</c:v>
                </c:pt>
                <c:pt idx="1047">
                  <c:v>1.4747848637122045</c:v>
                </c:pt>
                <c:pt idx="1048">
                  <c:v>1.402451961261532</c:v>
                </c:pt>
                <c:pt idx="1049">
                  <c:v>1.3361432853585311</c:v>
                </c:pt>
                <c:pt idx="1050">
                  <c:v>1.2724621420505531</c:v>
                </c:pt>
                <c:pt idx="1051">
                  <c:v>1.3545379315819133</c:v>
                </c:pt>
                <c:pt idx="1052">
                  <c:v>1.3828582646411665</c:v>
                </c:pt>
                <c:pt idx="1053">
                  <c:v>1.3195913696713002</c:v>
                </c:pt>
                <c:pt idx="1054">
                  <c:v>1.2594383869127455</c:v>
                </c:pt>
                <c:pt idx="1055">
                  <c:v>1.3581466277912482</c:v>
                </c:pt>
                <c:pt idx="1056">
                  <c:v>1.4285880524634087</c:v>
                </c:pt>
                <c:pt idx="1057">
                  <c:v>1.3984924559250533</c:v>
                </c:pt>
                <c:pt idx="1058">
                  <c:v>1.3451910270965861</c:v>
                </c:pt>
                <c:pt idx="1059">
                  <c:v>1.3068159181462067</c:v>
                </c:pt>
                <c:pt idx="1060">
                  <c:v>1.2864387612819108</c:v>
                </c:pt>
                <c:pt idx="1061">
                  <c:v>1.2499311031478952</c:v>
                </c:pt>
                <c:pt idx="1062">
                  <c:v>1.2065989919981877</c:v>
                </c:pt>
                <c:pt idx="1063">
                  <c:v>1.1626544190930681</c:v>
                </c:pt>
                <c:pt idx="1064">
                  <c:v>1.1172924116108971</c:v>
                </c:pt>
                <c:pt idx="1065">
                  <c:v>1.3063964096491765</c:v>
                </c:pt>
                <c:pt idx="1066">
                  <c:v>1.2597745253616857</c:v>
                </c:pt>
                <c:pt idx="1067">
                  <c:v>1.2216900069766763</c:v>
                </c:pt>
                <c:pt idx="1068">
                  <c:v>1.1795376195179765</c:v>
                </c:pt>
                <c:pt idx="1069">
                  <c:v>1.146433035119012</c:v>
                </c:pt>
                <c:pt idx="1070">
                  <c:v>1.1178965842728361</c:v>
                </c:pt>
                <c:pt idx="1071">
                  <c:v>1.0890568434079282</c:v>
                </c:pt>
                <c:pt idx="1072">
                  <c:v>1.0521620726720298</c:v>
                </c:pt>
                <c:pt idx="1073">
                  <c:v>1.016364543245921</c:v>
                </c:pt>
                <c:pt idx="1074">
                  <c:v>0.98118838743167458</c:v>
                </c:pt>
                <c:pt idx="1075">
                  <c:v>0.97027942057762295</c:v>
                </c:pt>
                <c:pt idx="1076">
                  <c:v>0.94621903922088024</c:v>
                </c:pt>
                <c:pt idx="1077">
                  <c:v>0.9450886646234774</c:v>
                </c:pt>
                <c:pt idx="1078">
                  <c:v>0.94498215091599658</c:v>
                </c:pt>
                <c:pt idx="1079">
                  <c:v>0.94486857999837226</c:v>
                </c:pt>
                <c:pt idx="1080">
                  <c:v>0.99547114577759965</c:v>
                </c:pt>
                <c:pt idx="1081">
                  <c:v>0.97451605660813101</c:v>
                </c:pt>
                <c:pt idx="1082">
                  <c:v>0.95440469795086136</c:v>
                </c:pt>
                <c:pt idx="1083">
                  <c:v>0.94460899613067761</c:v>
                </c:pt>
                <c:pt idx="1084">
                  <c:v>0.94450294315149697</c:v>
                </c:pt>
                <c:pt idx="1085">
                  <c:v>1.0374980008403152</c:v>
                </c:pt>
                <c:pt idx="1086">
                  <c:v>1.0485230976049686</c:v>
                </c:pt>
                <c:pt idx="1087">
                  <c:v>1.0241640552583993</c:v>
                </c:pt>
                <c:pt idx="1088">
                  <c:v>0.9994888774506665</c:v>
                </c:pt>
                <c:pt idx="1089">
                  <c:v>0.98923203991825581</c:v>
                </c:pt>
                <c:pt idx="1090">
                  <c:v>1.063469111232588</c:v>
                </c:pt>
                <c:pt idx="1091">
                  <c:v>1.0357120053886228</c:v>
                </c:pt>
                <c:pt idx="1092">
                  <c:v>1.0132575699041679</c:v>
                </c:pt>
                <c:pt idx="1093">
                  <c:v>1.0487260902718556</c:v>
                </c:pt>
                <c:pt idx="1094">
                  <c:v>1.0766705387862419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14-491F-899D-5DAB71BB2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54304"/>
        <c:axId val="116760128"/>
      </c:scatterChart>
      <c:valAx>
        <c:axId val="116754304"/>
        <c:scaling>
          <c:orientation val="minMax"/>
          <c:max val="150"/>
          <c:min val="0"/>
        </c:scaling>
        <c:delete val="0"/>
        <c:axPos val="b"/>
        <c:majorGridlines>
          <c:spPr>
            <a:ln w="6350" cap="flat" cmpd="sng" algn="ctr">
              <a:solidFill>
                <a:sysClr val="window" lastClr="FFFFFF">
                  <a:lumMod val="50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実測値</a:t>
                </a:r>
                <a:r>
                  <a:rPr lang="en-US" altLang="ja-JP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(mm/d)</a:t>
                </a:r>
                <a:endParaRPr lang="ja-JP" altLang="en-US" sz="110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760128"/>
        <c:crosses val="autoZero"/>
        <c:crossBetween val="midCat"/>
        <c:majorUnit val="30"/>
      </c:valAx>
      <c:valAx>
        <c:axId val="116760128"/>
        <c:scaling>
          <c:orientation val="minMax"/>
          <c:max val="150"/>
          <c:min val="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50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計算値</a:t>
                </a:r>
                <a:r>
                  <a:rPr lang="en-US" altLang="ja-JP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(mm/d)</a:t>
                </a:r>
                <a:endParaRPr lang="ja-JP" altLang="en-US" sz="110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754304"/>
        <c:crosses val="autoZero"/>
        <c:crossBetween val="midCat"/>
        <c:majorUnit val="30"/>
      </c:valAx>
      <c:spPr>
        <a:noFill/>
        <a:ln w="9525">
          <a:solidFill>
            <a:srgbClr val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4882919798305E-2"/>
          <c:y val="9.7140301730082007E-2"/>
          <c:w val="0.82693102301315013"/>
          <c:h val="0.7958584019889442"/>
        </c:manualLayout>
      </c:layout>
      <c:barChart>
        <c:barDir val="col"/>
        <c:grouping val="stacked"/>
        <c:varyColors val="0"/>
        <c:ser>
          <c:idx val="2"/>
          <c:order val="2"/>
          <c:tx>
            <c:v>降水量</c:v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val>
            <c:numRef>
              <c:f>バリデーション!$B$3:$B$2559</c:f>
              <c:numCache>
                <c:formatCode>0.0</c:formatCode>
                <c:ptCount val="2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1.0475134328509996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0.25034721499445456</c:v>
                </c:pt>
                <c:pt idx="29">
                  <c:v>1.2108207952277004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0.29847924617724564</c:v>
                </c:pt>
                <c:pt idx="36">
                  <c:v>0.61015860347680773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3.923545515125531</c:v>
                </c:pt>
                <c:pt idx="48">
                  <c:v>3.1418868018657432E-2</c:v>
                </c:pt>
                <c:pt idx="49">
                  <c:v>0</c:v>
                </c:pt>
                <c:pt idx="50">
                  <c:v>5.6606078801357924</c:v>
                </c:pt>
                <c:pt idx="51">
                  <c:v>0</c:v>
                </c:pt>
                <c:pt idx="52">
                  <c:v>1.5709434009328716E-2</c:v>
                </c:pt>
                <c:pt idx="53">
                  <c:v>6.7137068292096913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0.26605664900378329</c:v>
                </c:pt>
                <c:pt idx="61">
                  <c:v>1.5709434009328716E-2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8.1407484324856672</c:v>
                </c:pt>
                <c:pt idx="80">
                  <c:v>0.10946417348789857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1.445267928858242</c:v>
                </c:pt>
                <c:pt idx="85">
                  <c:v>2.1416533031525828</c:v>
                </c:pt>
                <c:pt idx="86">
                  <c:v>7.8045305469241141E-2</c:v>
                </c:pt>
                <c:pt idx="87">
                  <c:v>0</c:v>
                </c:pt>
                <c:pt idx="88">
                  <c:v>0</c:v>
                </c:pt>
                <c:pt idx="89">
                  <c:v>1.5477059982625063</c:v>
                </c:pt>
                <c:pt idx="90">
                  <c:v>1.0165964294097445</c:v>
                </c:pt>
                <c:pt idx="91">
                  <c:v>0</c:v>
                </c:pt>
                <c:pt idx="92">
                  <c:v>1.1888983389349581</c:v>
                </c:pt>
                <c:pt idx="93">
                  <c:v>9.3754739478569854E-2</c:v>
                </c:pt>
                <c:pt idx="94">
                  <c:v>0</c:v>
                </c:pt>
                <c:pt idx="95">
                  <c:v>0.36450917571886521</c:v>
                </c:pt>
                <c:pt idx="96">
                  <c:v>4.3745832381374354</c:v>
                </c:pt>
                <c:pt idx="97">
                  <c:v>1.0165528256647114</c:v>
                </c:pt>
                <c:pt idx="98">
                  <c:v>7.4346117754905139</c:v>
                </c:pt>
                <c:pt idx="99">
                  <c:v>0</c:v>
                </c:pt>
                <c:pt idx="100">
                  <c:v>18.318016729632873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0.21454098140903249</c:v>
                </c:pt>
                <c:pt idx="105">
                  <c:v>0</c:v>
                </c:pt>
                <c:pt idx="106">
                  <c:v>14.239392936846956</c:v>
                </c:pt>
                <c:pt idx="107">
                  <c:v>17.616433597000619</c:v>
                </c:pt>
                <c:pt idx="108">
                  <c:v>0.59336712930992574</c:v>
                </c:pt>
                <c:pt idx="109">
                  <c:v>0</c:v>
                </c:pt>
                <c:pt idx="110">
                  <c:v>0</c:v>
                </c:pt>
                <c:pt idx="111">
                  <c:v>0.816819894724642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0.6277304519415442</c:v>
                </c:pt>
                <c:pt idx="116">
                  <c:v>0.77753004947492543</c:v>
                </c:pt>
                <c:pt idx="117">
                  <c:v>0</c:v>
                </c:pt>
                <c:pt idx="118">
                  <c:v>0.14088304150655601</c:v>
                </c:pt>
                <c:pt idx="119">
                  <c:v>0</c:v>
                </c:pt>
                <c:pt idx="120">
                  <c:v>2.9042595859612272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0.42699967002505035</c:v>
                </c:pt>
                <c:pt idx="126">
                  <c:v>0</c:v>
                </c:pt>
                <c:pt idx="127">
                  <c:v>0</c:v>
                </c:pt>
                <c:pt idx="128">
                  <c:v>1.1108851049901738</c:v>
                </c:pt>
                <c:pt idx="129">
                  <c:v>4.3904621630556857</c:v>
                </c:pt>
                <c:pt idx="130">
                  <c:v>7.1582430793112647E-2</c:v>
                </c:pt>
                <c:pt idx="131">
                  <c:v>1.2216092290329936</c:v>
                </c:pt>
                <c:pt idx="132">
                  <c:v>20.247804311060204</c:v>
                </c:pt>
                <c:pt idx="133">
                  <c:v>0</c:v>
                </c:pt>
                <c:pt idx="134">
                  <c:v>0.4886024418836612</c:v>
                </c:pt>
                <c:pt idx="135">
                  <c:v>0</c:v>
                </c:pt>
                <c:pt idx="136">
                  <c:v>6.1542977611337193</c:v>
                </c:pt>
                <c:pt idx="137">
                  <c:v>4.1090855116117275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0.62178764453538471</c:v>
                </c:pt>
                <c:pt idx="142">
                  <c:v>0</c:v>
                </c:pt>
                <c:pt idx="143">
                  <c:v>0.81216069263451507</c:v>
                </c:pt>
                <c:pt idx="144">
                  <c:v>18.115326578185634</c:v>
                </c:pt>
                <c:pt idx="145">
                  <c:v>9.7787406772127614</c:v>
                </c:pt>
                <c:pt idx="146">
                  <c:v>3.28581999208141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5.3916503168838696</c:v>
                </c:pt>
                <c:pt idx="151">
                  <c:v>0.75231973590822798</c:v>
                </c:pt>
                <c:pt idx="152">
                  <c:v>16.657151994342819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3.684415474626809</c:v>
                </c:pt>
                <c:pt idx="158">
                  <c:v>0.74961172652064645</c:v>
                </c:pt>
                <c:pt idx="159">
                  <c:v>1.2978606478454542</c:v>
                </c:pt>
                <c:pt idx="160">
                  <c:v>0.80598658788183297</c:v>
                </c:pt>
                <c:pt idx="161">
                  <c:v>0.57016453161127556</c:v>
                </c:pt>
                <c:pt idx="162">
                  <c:v>0</c:v>
                </c:pt>
                <c:pt idx="163">
                  <c:v>1.145831812488908</c:v>
                </c:pt>
                <c:pt idx="164">
                  <c:v>0.69087516059487197</c:v>
                </c:pt>
                <c:pt idx="165">
                  <c:v>1.8730873312617873</c:v>
                </c:pt>
                <c:pt idx="166">
                  <c:v>0</c:v>
                </c:pt>
                <c:pt idx="167">
                  <c:v>0</c:v>
                </c:pt>
                <c:pt idx="168">
                  <c:v>7.1582430793112647E-2</c:v>
                </c:pt>
                <c:pt idx="169">
                  <c:v>0</c:v>
                </c:pt>
                <c:pt idx="170">
                  <c:v>0</c:v>
                </c:pt>
                <c:pt idx="171">
                  <c:v>28.444471982150592</c:v>
                </c:pt>
                <c:pt idx="172">
                  <c:v>6.9087516059487195E-2</c:v>
                </c:pt>
                <c:pt idx="173">
                  <c:v>0</c:v>
                </c:pt>
                <c:pt idx="174">
                  <c:v>0</c:v>
                </c:pt>
                <c:pt idx="175">
                  <c:v>5.228958078602175</c:v>
                </c:pt>
                <c:pt idx="176">
                  <c:v>0.2436712456643699</c:v>
                </c:pt>
                <c:pt idx="177">
                  <c:v>7.1582430793112647E-2</c:v>
                </c:pt>
                <c:pt idx="178">
                  <c:v>8.8597367531307718</c:v>
                </c:pt>
                <c:pt idx="179">
                  <c:v>3.615357631157841</c:v>
                </c:pt>
                <c:pt idx="180">
                  <c:v>9.0473927562696819</c:v>
                </c:pt>
                <c:pt idx="181">
                  <c:v>44.785670732730097</c:v>
                </c:pt>
                <c:pt idx="182">
                  <c:v>1.9441095062942049</c:v>
                </c:pt>
                <c:pt idx="183">
                  <c:v>0.35930952390495074</c:v>
                </c:pt>
                <c:pt idx="184">
                  <c:v>45.351783928124419</c:v>
                </c:pt>
                <c:pt idx="185">
                  <c:v>0.4598159079830953</c:v>
                </c:pt>
                <c:pt idx="186">
                  <c:v>10.804559615172304</c:v>
                </c:pt>
                <c:pt idx="187">
                  <c:v>1.6750447836157252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0.2531308996515263</c:v>
                </c:pt>
                <c:pt idx="192">
                  <c:v>5.4800678279315438</c:v>
                </c:pt>
                <c:pt idx="193">
                  <c:v>2.8288999626216702</c:v>
                </c:pt>
                <c:pt idx="194">
                  <c:v>2.2065807809183648</c:v>
                </c:pt>
                <c:pt idx="195">
                  <c:v>0</c:v>
                </c:pt>
                <c:pt idx="196">
                  <c:v>0.68770204436864646</c:v>
                </c:pt>
                <c:pt idx="197">
                  <c:v>0.51172094482437613</c:v>
                </c:pt>
                <c:pt idx="198">
                  <c:v>6.9087516059487195E-2</c:v>
                </c:pt>
                <c:pt idx="199">
                  <c:v>0.35791215396556314</c:v>
                </c:pt>
                <c:pt idx="200">
                  <c:v>0</c:v>
                </c:pt>
                <c:pt idx="201">
                  <c:v>0</c:v>
                </c:pt>
                <c:pt idx="202">
                  <c:v>20.98409952337682</c:v>
                </c:pt>
                <c:pt idx="203">
                  <c:v>3.24741115929104</c:v>
                </c:pt>
                <c:pt idx="204">
                  <c:v>2.7556889268652718</c:v>
                </c:pt>
                <c:pt idx="205">
                  <c:v>3.4745599868598602</c:v>
                </c:pt>
                <c:pt idx="206">
                  <c:v>9.8908430768272826</c:v>
                </c:pt>
                <c:pt idx="207">
                  <c:v>3.9775656716620493</c:v>
                </c:pt>
                <c:pt idx="208">
                  <c:v>1.9252408872131648</c:v>
                </c:pt>
                <c:pt idx="209">
                  <c:v>32.743869276030402</c:v>
                </c:pt>
                <c:pt idx="210">
                  <c:v>9.9607424828323357</c:v>
                </c:pt>
                <c:pt idx="211">
                  <c:v>1.0702196776383162</c:v>
                </c:pt>
                <c:pt idx="212">
                  <c:v>7.3009239775480639</c:v>
                </c:pt>
                <c:pt idx="213">
                  <c:v>1.1393140397040777</c:v>
                </c:pt>
                <c:pt idx="214">
                  <c:v>0.56517470214402477</c:v>
                </c:pt>
                <c:pt idx="215">
                  <c:v>1.5032310466553653</c:v>
                </c:pt>
                <c:pt idx="216">
                  <c:v>0</c:v>
                </c:pt>
                <c:pt idx="217">
                  <c:v>5.7645994552317843</c:v>
                </c:pt>
                <c:pt idx="218">
                  <c:v>10.206699518649838</c:v>
                </c:pt>
                <c:pt idx="219">
                  <c:v>14.338492229046629</c:v>
                </c:pt>
                <c:pt idx="220">
                  <c:v>0</c:v>
                </c:pt>
                <c:pt idx="221">
                  <c:v>4.7886719462484884</c:v>
                </c:pt>
                <c:pt idx="222">
                  <c:v>5.8997230490729935</c:v>
                </c:pt>
                <c:pt idx="223">
                  <c:v>7.0090087446915277</c:v>
                </c:pt>
                <c:pt idx="224">
                  <c:v>18.432124876274568</c:v>
                </c:pt>
                <c:pt idx="225">
                  <c:v>18.362785616946748</c:v>
                </c:pt>
                <c:pt idx="226">
                  <c:v>11.892499092121817</c:v>
                </c:pt>
                <c:pt idx="227">
                  <c:v>11.482894518970056</c:v>
                </c:pt>
                <c:pt idx="228">
                  <c:v>2.4888133040527385</c:v>
                </c:pt>
                <c:pt idx="229">
                  <c:v>4.9273658878890974</c:v>
                </c:pt>
                <c:pt idx="230">
                  <c:v>9.8230638012820499</c:v>
                </c:pt>
                <c:pt idx="231">
                  <c:v>1.0712415471630641</c:v>
                </c:pt>
                <c:pt idx="232">
                  <c:v>2.3002532369780773</c:v>
                </c:pt>
                <c:pt idx="233">
                  <c:v>0.26605664900378329</c:v>
                </c:pt>
                <c:pt idx="234">
                  <c:v>0</c:v>
                </c:pt>
                <c:pt idx="235">
                  <c:v>7.1582430793112647E-2</c:v>
                </c:pt>
                <c:pt idx="236">
                  <c:v>2.8451730053233777</c:v>
                </c:pt>
                <c:pt idx="237">
                  <c:v>3.6966913617943673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1.4576193935812898</c:v>
                </c:pt>
                <c:pt idx="242">
                  <c:v>4.9285086088529519</c:v>
                </c:pt>
                <c:pt idx="243">
                  <c:v>2.2507191496415966</c:v>
                </c:pt>
                <c:pt idx="244">
                  <c:v>3.5613752126030822</c:v>
                </c:pt>
                <c:pt idx="245">
                  <c:v>0</c:v>
                </c:pt>
                <c:pt idx="246">
                  <c:v>0</c:v>
                </c:pt>
                <c:pt idx="247">
                  <c:v>1.2035422996745058</c:v>
                </c:pt>
                <c:pt idx="248">
                  <c:v>10.328428284941626</c:v>
                </c:pt>
                <c:pt idx="249">
                  <c:v>7.8476449555552925</c:v>
                </c:pt>
                <c:pt idx="250">
                  <c:v>1.3343450206008522</c:v>
                </c:pt>
                <c:pt idx="251">
                  <c:v>0.60232334523750908</c:v>
                </c:pt>
                <c:pt idx="252">
                  <c:v>0.14316486158622529</c:v>
                </c:pt>
                <c:pt idx="253">
                  <c:v>0.61422037905874372</c:v>
                </c:pt>
                <c:pt idx="254">
                  <c:v>4.1291683177106835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7.5619175194639876</c:v>
                </c:pt>
                <c:pt idx="259">
                  <c:v>8.9224133869156308</c:v>
                </c:pt>
                <c:pt idx="260">
                  <c:v>9.3887075330110434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1.5769507929954416</c:v>
                </c:pt>
                <c:pt idx="265">
                  <c:v>6.976171251288763</c:v>
                </c:pt>
                <c:pt idx="266">
                  <c:v>0</c:v>
                </c:pt>
                <c:pt idx="267">
                  <c:v>0</c:v>
                </c:pt>
                <c:pt idx="268">
                  <c:v>0.65778877008219638</c:v>
                </c:pt>
                <c:pt idx="269">
                  <c:v>9.0873361392419429</c:v>
                </c:pt>
                <c:pt idx="270">
                  <c:v>16.702998712371354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5.5004163382277351</c:v>
                </c:pt>
                <c:pt idx="275">
                  <c:v>1.0115629961974606</c:v>
                </c:pt>
                <c:pt idx="276">
                  <c:v>0</c:v>
                </c:pt>
                <c:pt idx="277">
                  <c:v>0</c:v>
                </c:pt>
                <c:pt idx="278">
                  <c:v>30.232527743882436</c:v>
                </c:pt>
                <c:pt idx="279">
                  <c:v>5.5857109436585244</c:v>
                </c:pt>
                <c:pt idx="280">
                  <c:v>0</c:v>
                </c:pt>
                <c:pt idx="281">
                  <c:v>7.1582430793112647E-2</c:v>
                </c:pt>
                <c:pt idx="282">
                  <c:v>0</c:v>
                </c:pt>
                <c:pt idx="283">
                  <c:v>0</c:v>
                </c:pt>
                <c:pt idx="284">
                  <c:v>1.5709434009328716E-2</c:v>
                </c:pt>
                <c:pt idx="285">
                  <c:v>28.765249496202237</c:v>
                </c:pt>
                <c:pt idx="286">
                  <c:v>2.1381575351969628</c:v>
                </c:pt>
                <c:pt idx="287">
                  <c:v>13.097912818965295</c:v>
                </c:pt>
                <c:pt idx="288">
                  <c:v>35.206231599696146</c:v>
                </c:pt>
                <c:pt idx="289">
                  <c:v>10.669521170668231</c:v>
                </c:pt>
                <c:pt idx="290">
                  <c:v>0.5674380008952582</c:v>
                </c:pt>
                <c:pt idx="291">
                  <c:v>21.766507949392302</c:v>
                </c:pt>
                <c:pt idx="292">
                  <c:v>5.4811709328915024</c:v>
                </c:pt>
                <c:pt idx="293">
                  <c:v>2.4502630818044375</c:v>
                </c:pt>
                <c:pt idx="294">
                  <c:v>79.666908895476098</c:v>
                </c:pt>
                <c:pt idx="295">
                  <c:v>48.479486315293151</c:v>
                </c:pt>
                <c:pt idx="296">
                  <c:v>0</c:v>
                </c:pt>
                <c:pt idx="297">
                  <c:v>10.236905068279421</c:v>
                </c:pt>
                <c:pt idx="298">
                  <c:v>0</c:v>
                </c:pt>
                <c:pt idx="299">
                  <c:v>0</c:v>
                </c:pt>
                <c:pt idx="300">
                  <c:v>12.961660020798258</c:v>
                </c:pt>
                <c:pt idx="301">
                  <c:v>58.325661479721937</c:v>
                </c:pt>
                <c:pt idx="302">
                  <c:v>0.81653975978327831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0.71889504367117618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2.8810466578250886</c:v>
                </c:pt>
                <c:pt idx="315">
                  <c:v>0</c:v>
                </c:pt>
                <c:pt idx="316">
                  <c:v>0</c:v>
                </c:pt>
                <c:pt idx="317">
                  <c:v>1.9654421677415559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0.65281943196679193</c:v>
                </c:pt>
                <c:pt idx="322">
                  <c:v>0</c:v>
                </c:pt>
                <c:pt idx="323">
                  <c:v>0.10996603806530102</c:v>
                </c:pt>
                <c:pt idx="324">
                  <c:v>0</c:v>
                </c:pt>
                <c:pt idx="325">
                  <c:v>7.8547170046643591E-2</c:v>
                </c:pt>
                <c:pt idx="326">
                  <c:v>7.7755720210756039</c:v>
                </c:pt>
                <c:pt idx="327">
                  <c:v>1.5709434009328716E-2</c:v>
                </c:pt>
                <c:pt idx="328">
                  <c:v>0</c:v>
                </c:pt>
                <c:pt idx="329">
                  <c:v>0</c:v>
                </c:pt>
                <c:pt idx="330">
                  <c:v>1.5709434009328716E-2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1.5709434009328716E-2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0.24984535041705211</c:v>
                </c:pt>
                <c:pt idx="339">
                  <c:v>0</c:v>
                </c:pt>
                <c:pt idx="340">
                  <c:v>0</c:v>
                </c:pt>
                <c:pt idx="341">
                  <c:v>6.2837736037314865E-2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2.0813248900022803</c:v>
                </c:pt>
                <c:pt idx="359">
                  <c:v>6.2837736037314865E-2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2.456845712493962</c:v>
                </c:pt>
                <c:pt idx="373">
                  <c:v>2.7703258024565796</c:v>
                </c:pt>
                <c:pt idx="374">
                  <c:v>3.1418868018657432E-2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10.985508600197223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1.5709434009328716E-2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0.14138490608395846</c:v>
                </c:pt>
                <c:pt idx="406">
                  <c:v>0.18750947895713971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16.146015951196922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33.926801331761773</c:v>
                </c:pt>
                <c:pt idx="429">
                  <c:v>1.5709434009328716E-2</c:v>
                </c:pt>
                <c:pt idx="430">
                  <c:v>0</c:v>
                </c:pt>
                <c:pt idx="431">
                  <c:v>15.675538043828318</c:v>
                </c:pt>
                <c:pt idx="432">
                  <c:v>8.6539653594716821</c:v>
                </c:pt>
                <c:pt idx="433">
                  <c:v>0.10996603806530102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1.5709434009328716E-2</c:v>
                </c:pt>
                <c:pt idx="439">
                  <c:v>0.60233393391942225</c:v>
                </c:pt>
                <c:pt idx="440">
                  <c:v>0</c:v>
                </c:pt>
                <c:pt idx="441">
                  <c:v>0</c:v>
                </c:pt>
                <c:pt idx="442">
                  <c:v>4.6001623008545938</c:v>
                </c:pt>
                <c:pt idx="443">
                  <c:v>3.3766762149607219</c:v>
                </c:pt>
                <c:pt idx="444">
                  <c:v>0.92685660655039437</c:v>
                </c:pt>
                <c:pt idx="445">
                  <c:v>6.906190627516172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0.13817503211897439</c:v>
                </c:pt>
                <c:pt idx="460">
                  <c:v>7.8499015501167779</c:v>
                </c:pt>
                <c:pt idx="461">
                  <c:v>1.9180650520678533</c:v>
                </c:pt>
                <c:pt idx="462">
                  <c:v>7.8045305469241141E-2</c:v>
                </c:pt>
                <c:pt idx="463">
                  <c:v>4.5124961531545667E-2</c:v>
                </c:pt>
                <c:pt idx="464">
                  <c:v>0</c:v>
                </c:pt>
                <c:pt idx="465">
                  <c:v>16.455793151867134</c:v>
                </c:pt>
                <c:pt idx="466">
                  <c:v>1.962978125375245</c:v>
                </c:pt>
                <c:pt idx="467">
                  <c:v>0</c:v>
                </c:pt>
                <c:pt idx="468">
                  <c:v>1.5313802953562381</c:v>
                </c:pt>
                <c:pt idx="469">
                  <c:v>17.391275670926994</c:v>
                </c:pt>
                <c:pt idx="470">
                  <c:v>0.12566459918840645</c:v>
                </c:pt>
                <c:pt idx="471">
                  <c:v>4.4098508565997587</c:v>
                </c:pt>
                <c:pt idx="472">
                  <c:v>19.397737721038027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3.9821222266731491</c:v>
                </c:pt>
                <c:pt idx="479">
                  <c:v>34.638428223471713</c:v>
                </c:pt>
                <c:pt idx="480">
                  <c:v>0</c:v>
                </c:pt>
                <c:pt idx="481">
                  <c:v>0.26605664900378329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3.3299333744284256</c:v>
                </c:pt>
                <c:pt idx="487">
                  <c:v>10.16399418217904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27.949400296583402</c:v>
                </c:pt>
                <c:pt idx="492">
                  <c:v>17.329369506735215</c:v>
                </c:pt>
                <c:pt idx="493">
                  <c:v>25.623000756046014</c:v>
                </c:pt>
                <c:pt idx="494">
                  <c:v>2.4009123694701895</c:v>
                </c:pt>
                <c:pt idx="495">
                  <c:v>0</c:v>
                </c:pt>
                <c:pt idx="496">
                  <c:v>0</c:v>
                </c:pt>
                <c:pt idx="497">
                  <c:v>34.12415411287332</c:v>
                </c:pt>
                <c:pt idx="498">
                  <c:v>6.2837736037314865E-2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7.8108939233198544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11.402785174289404</c:v>
                </c:pt>
                <c:pt idx="508">
                  <c:v>0.85568547991293442</c:v>
                </c:pt>
                <c:pt idx="509">
                  <c:v>0</c:v>
                </c:pt>
                <c:pt idx="510">
                  <c:v>0.28632972317245059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8.498656616377767</c:v>
                </c:pt>
                <c:pt idx="515">
                  <c:v>5.9960917431577458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11.131640910105471</c:v>
                </c:pt>
                <c:pt idx="522">
                  <c:v>0.49359227135091216</c:v>
                </c:pt>
                <c:pt idx="523">
                  <c:v>4.009406519773191</c:v>
                </c:pt>
                <c:pt idx="524">
                  <c:v>0.31774859119110799</c:v>
                </c:pt>
                <c:pt idx="525">
                  <c:v>0.21622033758821552</c:v>
                </c:pt>
                <c:pt idx="526">
                  <c:v>5.0603320061643347</c:v>
                </c:pt>
                <c:pt idx="527">
                  <c:v>9.1695916948992888</c:v>
                </c:pt>
                <c:pt idx="528">
                  <c:v>0</c:v>
                </c:pt>
                <c:pt idx="529">
                  <c:v>0.28383480843882503</c:v>
                </c:pt>
                <c:pt idx="530">
                  <c:v>10.897283889672199</c:v>
                </c:pt>
                <c:pt idx="531">
                  <c:v>0.67316583042304567</c:v>
                </c:pt>
                <c:pt idx="532">
                  <c:v>0</c:v>
                </c:pt>
                <c:pt idx="533">
                  <c:v>0</c:v>
                </c:pt>
                <c:pt idx="534">
                  <c:v>0.18851320811194461</c:v>
                </c:pt>
                <c:pt idx="535">
                  <c:v>29.191965010493085</c:v>
                </c:pt>
                <c:pt idx="536">
                  <c:v>2.8423089591825148</c:v>
                </c:pt>
                <c:pt idx="537">
                  <c:v>0</c:v>
                </c:pt>
                <c:pt idx="538">
                  <c:v>10.541317897125753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2.1407281252000785</c:v>
                </c:pt>
                <c:pt idx="543">
                  <c:v>21.04230215320074</c:v>
                </c:pt>
                <c:pt idx="544">
                  <c:v>0.30203915718177926</c:v>
                </c:pt>
                <c:pt idx="545">
                  <c:v>0.14316486158622529</c:v>
                </c:pt>
                <c:pt idx="546">
                  <c:v>0</c:v>
                </c:pt>
                <c:pt idx="547">
                  <c:v>0.55270012847589756</c:v>
                </c:pt>
                <c:pt idx="548">
                  <c:v>0</c:v>
                </c:pt>
                <c:pt idx="549">
                  <c:v>7.1363034480157825</c:v>
                </c:pt>
                <c:pt idx="550">
                  <c:v>66.991105193879577</c:v>
                </c:pt>
                <c:pt idx="551">
                  <c:v>39.614926898051586</c:v>
                </c:pt>
                <c:pt idx="552">
                  <c:v>1.1749578052061929</c:v>
                </c:pt>
                <c:pt idx="553">
                  <c:v>4.5176292977080097</c:v>
                </c:pt>
                <c:pt idx="554">
                  <c:v>11.310447854400712</c:v>
                </c:pt>
                <c:pt idx="555">
                  <c:v>21.307264304545445</c:v>
                </c:pt>
                <c:pt idx="556">
                  <c:v>1.9077118640299999</c:v>
                </c:pt>
                <c:pt idx="557">
                  <c:v>9.64274786917907</c:v>
                </c:pt>
                <c:pt idx="558">
                  <c:v>7.1582430793112647E-2</c:v>
                </c:pt>
                <c:pt idx="559">
                  <c:v>0</c:v>
                </c:pt>
                <c:pt idx="560">
                  <c:v>4.3078715969390142</c:v>
                </c:pt>
                <c:pt idx="561">
                  <c:v>0</c:v>
                </c:pt>
                <c:pt idx="562">
                  <c:v>2.8632972317245051</c:v>
                </c:pt>
                <c:pt idx="563">
                  <c:v>4.0801985552074198</c:v>
                </c:pt>
                <c:pt idx="564">
                  <c:v>0</c:v>
                </c:pt>
                <c:pt idx="565">
                  <c:v>0.70692453041979231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49.920209655622287</c:v>
                </c:pt>
                <c:pt idx="574">
                  <c:v>14.882454888057874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1.7179783390347032</c:v>
                </c:pt>
                <c:pt idx="581">
                  <c:v>0.20726254817846157</c:v>
                </c:pt>
                <c:pt idx="582">
                  <c:v>7.6125800299794522</c:v>
                </c:pt>
                <c:pt idx="583">
                  <c:v>0.37231094852669783</c:v>
                </c:pt>
                <c:pt idx="584">
                  <c:v>19.578537721684963</c:v>
                </c:pt>
                <c:pt idx="585">
                  <c:v>2.4730447627192791</c:v>
                </c:pt>
                <c:pt idx="586">
                  <c:v>24.557549330915496</c:v>
                </c:pt>
                <c:pt idx="587">
                  <c:v>4.1832330196843008</c:v>
                </c:pt>
                <c:pt idx="588">
                  <c:v>7.8604050439291822</c:v>
                </c:pt>
                <c:pt idx="589">
                  <c:v>15.290835314395725</c:v>
                </c:pt>
                <c:pt idx="590">
                  <c:v>4.0892725085569213</c:v>
                </c:pt>
                <c:pt idx="591">
                  <c:v>0.57434558620773479</c:v>
                </c:pt>
                <c:pt idx="592">
                  <c:v>14.287925454820607</c:v>
                </c:pt>
                <c:pt idx="593">
                  <c:v>0.28632972317245059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0.2147472923793379</c:v>
                </c:pt>
                <c:pt idx="598">
                  <c:v>0.13817503211897439</c:v>
                </c:pt>
                <c:pt idx="599">
                  <c:v>11.794924867306916</c:v>
                </c:pt>
                <c:pt idx="600">
                  <c:v>8.3085765487025665</c:v>
                </c:pt>
                <c:pt idx="601">
                  <c:v>0.51400276490404539</c:v>
                </c:pt>
                <c:pt idx="602">
                  <c:v>0</c:v>
                </c:pt>
                <c:pt idx="603">
                  <c:v>4.9768235851003073</c:v>
                </c:pt>
                <c:pt idx="604">
                  <c:v>0.32171655113361103</c:v>
                </c:pt>
                <c:pt idx="605">
                  <c:v>1.9094513295769522</c:v>
                </c:pt>
                <c:pt idx="606">
                  <c:v>0</c:v>
                </c:pt>
                <c:pt idx="607">
                  <c:v>1.8008368979140326</c:v>
                </c:pt>
                <c:pt idx="608">
                  <c:v>13.956197412370001</c:v>
                </c:pt>
                <c:pt idx="609">
                  <c:v>11.044614749500271</c:v>
                </c:pt>
                <c:pt idx="610">
                  <c:v>0.21225237764571248</c:v>
                </c:pt>
                <c:pt idx="611">
                  <c:v>48.950535367222443</c:v>
                </c:pt>
                <c:pt idx="612">
                  <c:v>17.081313668969489</c:v>
                </c:pt>
                <c:pt idx="613">
                  <c:v>0</c:v>
                </c:pt>
                <c:pt idx="614">
                  <c:v>1.5940901454674874</c:v>
                </c:pt>
                <c:pt idx="615">
                  <c:v>19.868218010544417</c:v>
                </c:pt>
                <c:pt idx="616">
                  <c:v>1.6330875733264543</c:v>
                </c:pt>
                <c:pt idx="617">
                  <c:v>13.908735194023343</c:v>
                </c:pt>
                <c:pt idx="618">
                  <c:v>1.7870658550941905</c:v>
                </c:pt>
                <c:pt idx="619">
                  <c:v>0.67206828562880772</c:v>
                </c:pt>
                <c:pt idx="620">
                  <c:v>8.0016033151609278</c:v>
                </c:pt>
                <c:pt idx="621">
                  <c:v>7.536120679726209</c:v>
                </c:pt>
                <c:pt idx="622">
                  <c:v>23.057694502999816</c:v>
                </c:pt>
                <c:pt idx="623">
                  <c:v>0.14066994685259979</c:v>
                </c:pt>
                <c:pt idx="624">
                  <c:v>0</c:v>
                </c:pt>
                <c:pt idx="625">
                  <c:v>0.93057160031046415</c:v>
                </c:pt>
                <c:pt idx="626">
                  <c:v>6.9087516059487195E-2</c:v>
                </c:pt>
                <c:pt idx="627">
                  <c:v>16.55521747230906</c:v>
                </c:pt>
                <c:pt idx="628">
                  <c:v>13.055077472581933</c:v>
                </c:pt>
                <c:pt idx="629">
                  <c:v>1.9612669991361935</c:v>
                </c:pt>
                <c:pt idx="630">
                  <c:v>0</c:v>
                </c:pt>
                <c:pt idx="631">
                  <c:v>0</c:v>
                </c:pt>
                <c:pt idx="632">
                  <c:v>15.523502253382038</c:v>
                </c:pt>
                <c:pt idx="633">
                  <c:v>17.295253618759709</c:v>
                </c:pt>
                <c:pt idx="634">
                  <c:v>18.101981485531731</c:v>
                </c:pt>
                <c:pt idx="635">
                  <c:v>0</c:v>
                </c:pt>
                <c:pt idx="636">
                  <c:v>32.161847819983279</c:v>
                </c:pt>
                <c:pt idx="637">
                  <c:v>46.281422726216363</c:v>
                </c:pt>
                <c:pt idx="638">
                  <c:v>18.381598958634214</c:v>
                </c:pt>
                <c:pt idx="639">
                  <c:v>0</c:v>
                </c:pt>
                <c:pt idx="640">
                  <c:v>0</c:v>
                </c:pt>
                <c:pt idx="641">
                  <c:v>0.28632972317245059</c:v>
                </c:pt>
                <c:pt idx="642">
                  <c:v>0.21225237764571248</c:v>
                </c:pt>
                <c:pt idx="643">
                  <c:v>0.63426221820351192</c:v>
                </c:pt>
                <c:pt idx="644">
                  <c:v>0</c:v>
                </c:pt>
                <c:pt idx="645">
                  <c:v>6.9087516059487195E-2</c:v>
                </c:pt>
                <c:pt idx="646">
                  <c:v>0</c:v>
                </c:pt>
                <c:pt idx="647">
                  <c:v>0.57662740628740405</c:v>
                </c:pt>
                <c:pt idx="648">
                  <c:v>10.791572152764516</c:v>
                </c:pt>
                <c:pt idx="649">
                  <c:v>1.866893267806927</c:v>
                </c:pt>
                <c:pt idx="650">
                  <c:v>0</c:v>
                </c:pt>
                <c:pt idx="651">
                  <c:v>2.050941345664012</c:v>
                </c:pt>
                <c:pt idx="652">
                  <c:v>0</c:v>
                </c:pt>
                <c:pt idx="653">
                  <c:v>0</c:v>
                </c:pt>
                <c:pt idx="654">
                  <c:v>0.78179797634607195</c:v>
                </c:pt>
                <c:pt idx="655">
                  <c:v>1.1152285653473168</c:v>
                </c:pt>
                <c:pt idx="656">
                  <c:v>2.8022345177824466</c:v>
                </c:pt>
                <c:pt idx="657">
                  <c:v>0.80640950488245267</c:v>
                </c:pt>
                <c:pt idx="658">
                  <c:v>0</c:v>
                </c:pt>
                <c:pt idx="659">
                  <c:v>0</c:v>
                </c:pt>
                <c:pt idx="660">
                  <c:v>1.9790646332813839</c:v>
                </c:pt>
                <c:pt idx="661">
                  <c:v>1.3708929924157676</c:v>
                </c:pt>
                <c:pt idx="662">
                  <c:v>0</c:v>
                </c:pt>
                <c:pt idx="663">
                  <c:v>0.59139742972512588</c:v>
                </c:pt>
                <c:pt idx="664">
                  <c:v>6.1903418114927575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0.17180004494781098</c:v>
                </c:pt>
                <c:pt idx="673">
                  <c:v>6.9087516059487195E-2</c:v>
                </c:pt>
                <c:pt idx="674">
                  <c:v>10.35937364942253</c:v>
                </c:pt>
                <c:pt idx="675">
                  <c:v>0.13817503211897439</c:v>
                </c:pt>
                <c:pt idx="676">
                  <c:v>0</c:v>
                </c:pt>
                <c:pt idx="677">
                  <c:v>1.2314950723280624</c:v>
                </c:pt>
                <c:pt idx="678">
                  <c:v>1.1420742880820411</c:v>
                </c:pt>
                <c:pt idx="679">
                  <c:v>0</c:v>
                </c:pt>
                <c:pt idx="680">
                  <c:v>0</c:v>
                </c:pt>
                <c:pt idx="681">
                  <c:v>0.1404870653228171</c:v>
                </c:pt>
                <c:pt idx="682">
                  <c:v>0.63130278078188051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0.25132919837681289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1.880165098867784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0.81839769859451583</c:v>
                </c:pt>
                <c:pt idx="702">
                  <c:v>12.089988946154298</c:v>
                </c:pt>
                <c:pt idx="703">
                  <c:v>0.80490528228158964</c:v>
                </c:pt>
                <c:pt idx="704">
                  <c:v>1.7437106563109215</c:v>
                </c:pt>
                <c:pt idx="705">
                  <c:v>9.3754739478569854E-2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0.25135094414925946</c:v>
                </c:pt>
                <c:pt idx="710">
                  <c:v>2.7999439378121815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0.94777151421685835</c:v>
                </c:pt>
                <c:pt idx="716">
                  <c:v>7.8547170046643591E-2</c:v>
                </c:pt>
                <c:pt idx="717">
                  <c:v>0.51540013484343294</c:v>
                </c:pt>
                <c:pt idx="718">
                  <c:v>0.24984535041705211</c:v>
                </c:pt>
                <c:pt idx="719">
                  <c:v>0</c:v>
                </c:pt>
                <c:pt idx="720">
                  <c:v>0.19620928013551137</c:v>
                </c:pt>
                <c:pt idx="721">
                  <c:v>1.5378638763233181</c:v>
                </c:pt>
                <c:pt idx="722">
                  <c:v>9.4256604055972304E-2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9.4256604055972304E-2</c:v>
                </c:pt>
                <c:pt idx="750">
                  <c:v>0</c:v>
                </c:pt>
                <c:pt idx="751">
                  <c:v>0</c:v>
                </c:pt>
                <c:pt idx="752">
                  <c:v>6.2837736037314865E-2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3.1418868018657432E-2</c:v>
                </c:pt>
                <c:pt idx="758">
                  <c:v>0</c:v>
                </c:pt>
                <c:pt idx="759">
                  <c:v>0</c:v>
                </c:pt>
                <c:pt idx="760">
                  <c:v>0.50270188829851892</c:v>
                </c:pt>
                <c:pt idx="761">
                  <c:v>0</c:v>
                </c:pt>
                <c:pt idx="762">
                  <c:v>0</c:v>
                </c:pt>
                <c:pt idx="763">
                  <c:v>0.18851320811194461</c:v>
                </c:pt>
                <c:pt idx="764">
                  <c:v>4.7488470150778781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3.456456776761486</c:v>
                </c:pt>
                <c:pt idx="780">
                  <c:v>3.1418868018657432E-2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1.3292795158641115</c:v>
                </c:pt>
                <c:pt idx="789">
                  <c:v>0.22297198218779027</c:v>
                </c:pt>
                <c:pt idx="790">
                  <c:v>0</c:v>
                </c:pt>
                <c:pt idx="791">
                  <c:v>0.74953605125115641</c:v>
                </c:pt>
                <c:pt idx="792">
                  <c:v>10.617021099171357</c:v>
                </c:pt>
                <c:pt idx="793">
                  <c:v>0.22297198218779027</c:v>
                </c:pt>
                <c:pt idx="794">
                  <c:v>2.9164962652044801</c:v>
                </c:pt>
                <c:pt idx="795">
                  <c:v>3.2996346386462858</c:v>
                </c:pt>
                <c:pt idx="796">
                  <c:v>0</c:v>
                </c:pt>
                <c:pt idx="797">
                  <c:v>0</c:v>
                </c:pt>
                <c:pt idx="798">
                  <c:v>3.8611313190725296</c:v>
                </c:pt>
                <c:pt idx="799">
                  <c:v>15.436700480509401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3.1418868018657432E-2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0.96173406672682049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3.1418868018657432E-2</c:v>
                </c:pt>
                <c:pt idx="815">
                  <c:v>0</c:v>
                </c:pt>
                <c:pt idx="816">
                  <c:v>1.7037966092009886</c:v>
                </c:pt>
                <c:pt idx="817">
                  <c:v>0</c:v>
                </c:pt>
                <c:pt idx="818">
                  <c:v>5.0837423928182144</c:v>
                </c:pt>
                <c:pt idx="819">
                  <c:v>6.2837736037314865E-2</c:v>
                </c:pt>
                <c:pt idx="820">
                  <c:v>3.1418868018657432E-2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6.9087516059487195E-2</c:v>
                </c:pt>
                <c:pt idx="827">
                  <c:v>0.76899417802198378</c:v>
                </c:pt>
                <c:pt idx="828">
                  <c:v>0</c:v>
                </c:pt>
                <c:pt idx="829">
                  <c:v>7.8956243314058181</c:v>
                </c:pt>
                <c:pt idx="830">
                  <c:v>3.1418868018657432E-2</c:v>
                </c:pt>
                <c:pt idx="831">
                  <c:v>0</c:v>
                </c:pt>
                <c:pt idx="832">
                  <c:v>0</c:v>
                </c:pt>
                <c:pt idx="833">
                  <c:v>1.9767482655191611</c:v>
                </c:pt>
                <c:pt idx="834">
                  <c:v>2.8333020869001624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4.8785052054623979</c:v>
                </c:pt>
                <c:pt idx="844">
                  <c:v>1.1514241681792687</c:v>
                </c:pt>
                <c:pt idx="845">
                  <c:v>9.2063184853967801</c:v>
                </c:pt>
                <c:pt idx="846">
                  <c:v>5.0563166905904682</c:v>
                </c:pt>
                <c:pt idx="847">
                  <c:v>0</c:v>
                </c:pt>
                <c:pt idx="848">
                  <c:v>0.1404870653228171</c:v>
                </c:pt>
                <c:pt idx="849">
                  <c:v>16.116891925111037</c:v>
                </c:pt>
                <c:pt idx="850">
                  <c:v>10.829489319915444</c:v>
                </c:pt>
                <c:pt idx="851">
                  <c:v>4.7128302027986152E-2</c:v>
                </c:pt>
                <c:pt idx="852">
                  <c:v>0</c:v>
                </c:pt>
                <c:pt idx="853">
                  <c:v>1.3344981048219695</c:v>
                </c:pt>
                <c:pt idx="854">
                  <c:v>0</c:v>
                </c:pt>
                <c:pt idx="855">
                  <c:v>9.6466480939990085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7.1582430793112647E-2</c:v>
                </c:pt>
                <c:pt idx="861">
                  <c:v>0.35791215396556314</c:v>
                </c:pt>
                <c:pt idx="862">
                  <c:v>0</c:v>
                </c:pt>
                <c:pt idx="863">
                  <c:v>9.8749946510089028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0.31297185637781327</c:v>
                </c:pt>
                <c:pt idx="870">
                  <c:v>42.828246604392533</c:v>
                </c:pt>
                <c:pt idx="871">
                  <c:v>0</c:v>
                </c:pt>
                <c:pt idx="872">
                  <c:v>0.57265944634490118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0.72823005233603799</c:v>
                </c:pt>
                <c:pt idx="878">
                  <c:v>9.7608060040255644</c:v>
                </c:pt>
                <c:pt idx="879">
                  <c:v>0</c:v>
                </c:pt>
                <c:pt idx="880">
                  <c:v>3.6324168612880605</c:v>
                </c:pt>
                <c:pt idx="881">
                  <c:v>0</c:v>
                </c:pt>
                <c:pt idx="882">
                  <c:v>0</c:v>
                </c:pt>
                <c:pt idx="883">
                  <c:v>0.63925204767076282</c:v>
                </c:pt>
                <c:pt idx="884">
                  <c:v>0</c:v>
                </c:pt>
                <c:pt idx="885">
                  <c:v>1.2422764209851165</c:v>
                </c:pt>
                <c:pt idx="886">
                  <c:v>0</c:v>
                </c:pt>
                <c:pt idx="887">
                  <c:v>19.412424453839268</c:v>
                </c:pt>
                <c:pt idx="888">
                  <c:v>0.64997165221284059</c:v>
                </c:pt>
                <c:pt idx="889">
                  <c:v>7.7445148936468211</c:v>
                </c:pt>
                <c:pt idx="890">
                  <c:v>26.330769052717628</c:v>
                </c:pt>
                <c:pt idx="891">
                  <c:v>19.853599973058966</c:v>
                </c:pt>
                <c:pt idx="892">
                  <c:v>4.2071379479104358</c:v>
                </c:pt>
                <c:pt idx="893">
                  <c:v>0</c:v>
                </c:pt>
                <c:pt idx="894">
                  <c:v>0.15887429559555399</c:v>
                </c:pt>
                <c:pt idx="895">
                  <c:v>20.752495279441483</c:v>
                </c:pt>
                <c:pt idx="896">
                  <c:v>6.8694290183429594</c:v>
                </c:pt>
                <c:pt idx="897">
                  <c:v>0.2147472923793379</c:v>
                </c:pt>
                <c:pt idx="898">
                  <c:v>0</c:v>
                </c:pt>
                <c:pt idx="899">
                  <c:v>5.9113605072773714</c:v>
                </c:pt>
                <c:pt idx="900">
                  <c:v>7.8314558764954265</c:v>
                </c:pt>
                <c:pt idx="901">
                  <c:v>2.8947160997431629</c:v>
                </c:pt>
                <c:pt idx="902">
                  <c:v>1.4632879015400135</c:v>
                </c:pt>
                <c:pt idx="903">
                  <c:v>6.5723615502584893</c:v>
                </c:pt>
                <c:pt idx="904">
                  <c:v>18.103673994401973</c:v>
                </c:pt>
                <c:pt idx="905">
                  <c:v>0</c:v>
                </c:pt>
                <c:pt idx="906">
                  <c:v>0</c:v>
                </c:pt>
                <c:pt idx="907">
                  <c:v>0.63497717743487048</c:v>
                </c:pt>
                <c:pt idx="908">
                  <c:v>3.1654740461476578</c:v>
                </c:pt>
                <c:pt idx="909">
                  <c:v>3.9069862538829048</c:v>
                </c:pt>
                <c:pt idx="910">
                  <c:v>29.536898566421147</c:v>
                </c:pt>
                <c:pt idx="911">
                  <c:v>0.14962773626235376</c:v>
                </c:pt>
                <c:pt idx="912">
                  <c:v>6.9087516059487195E-2</c:v>
                </c:pt>
                <c:pt idx="913">
                  <c:v>5.4962928185308213</c:v>
                </c:pt>
                <c:pt idx="914">
                  <c:v>31.63205405379188</c:v>
                </c:pt>
                <c:pt idx="915">
                  <c:v>0.55768995794314835</c:v>
                </c:pt>
                <c:pt idx="916">
                  <c:v>2.347662269783525</c:v>
                </c:pt>
                <c:pt idx="917">
                  <c:v>7.4238369201262264</c:v>
                </c:pt>
                <c:pt idx="918">
                  <c:v>0.7089788476921185</c:v>
                </c:pt>
                <c:pt idx="919">
                  <c:v>11.862134403009271</c:v>
                </c:pt>
                <c:pt idx="920">
                  <c:v>0.3554172392319378</c:v>
                </c:pt>
                <c:pt idx="921">
                  <c:v>4.6189986386248094</c:v>
                </c:pt>
                <c:pt idx="922">
                  <c:v>5.0403116603211924</c:v>
                </c:pt>
                <c:pt idx="923">
                  <c:v>4.8890046302022805</c:v>
                </c:pt>
                <c:pt idx="924">
                  <c:v>20.786506847906661</c:v>
                </c:pt>
                <c:pt idx="925">
                  <c:v>6.0512387254884681</c:v>
                </c:pt>
                <c:pt idx="926">
                  <c:v>7.7435569280290224</c:v>
                </c:pt>
                <c:pt idx="927">
                  <c:v>8.5029036255896884</c:v>
                </c:pt>
                <c:pt idx="928">
                  <c:v>21.730445034172639</c:v>
                </c:pt>
                <c:pt idx="929">
                  <c:v>1.5804744232600891</c:v>
                </c:pt>
                <c:pt idx="930">
                  <c:v>1.1073683207318008</c:v>
                </c:pt>
                <c:pt idx="931">
                  <c:v>0</c:v>
                </c:pt>
                <c:pt idx="932">
                  <c:v>2.0487969449688088</c:v>
                </c:pt>
                <c:pt idx="933">
                  <c:v>4.4437853469971431</c:v>
                </c:pt>
                <c:pt idx="934">
                  <c:v>13.759877174958142</c:v>
                </c:pt>
                <c:pt idx="935">
                  <c:v>2.3746259605776285</c:v>
                </c:pt>
                <c:pt idx="936">
                  <c:v>0.95392818428135284</c:v>
                </c:pt>
                <c:pt idx="937">
                  <c:v>17.936102439011268</c:v>
                </c:pt>
                <c:pt idx="938">
                  <c:v>33.884289140510248</c:v>
                </c:pt>
                <c:pt idx="939">
                  <c:v>5.3263329007756726</c:v>
                </c:pt>
                <c:pt idx="940">
                  <c:v>11.197160744930798</c:v>
                </c:pt>
                <c:pt idx="941">
                  <c:v>4.6250432654250098</c:v>
                </c:pt>
                <c:pt idx="942">
                  <c:v>4.2849661886522563</c:v>
                </c:pt>
                <c:pt idx="943">
                  <c:v>9.965871205109579</c:v>
                </c:pt>
                <c:pt idx="944">
                  <c:v>5.3387433326799414</c:v>
                </c:pt>
                <c:pt idx="945">
                  <c:v>0</c:v>
                </c:pt>
                <c:pt idx="946">
                  <c:v>0</c:v>
                </c:pt>
                <c:pt idx="947">
                  <c:v>3.3419084811680309</c:v>
                </c:pt>
                <c:pt idx="948">
                  <c:v>5.3136072689206024</c:v>
                </c:pt>
                <c:pt idx="949">
                  <c:v>9.6475981181848223</c:v>
                </c:pt>
                <c:pt idx="950">
                  <c:v>1.2884837542760275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0.28632972317245059</c:v>
                </c:pt>
                <c:pt idx="955">
                  <c:v>3.6656112364515909</c:v>
                </c:pt>
                <c:pt idx="956">
                  <c:v>5.4369997290609087</c:v>
                </c:pt>
                <c:pt idx="957">
                  <c:v>6.9348446686735947</c:v>
                </c:pt>
                <c:pt idx="958">
                  <c:v>0</c:v>
                </c:pt>
                <c:pt idx="959">
                  <c:v>6.9202714578472699</c:v>
                </c:pt>
                <c:pt idx="960">
                  <c:v>42.408576357955916</c:v>
                </c:pt>
                <c:pt idx="961">
                  <c:v>7.1399424169958809</c:v>
                </c:pt>
                <c:pt idx="962">
                  <c:v>7.0647277528604286</c:v>
                </c:pt>
                <c:pt idx="963">
                  <c:v>5.697832914639605</c:v>
                </c:pt>
                <c:pt idx="964">
                  <c:v>14.318640657971571</c:v>
                </c:pt>
                <c:pt idx="965">
                  <c:v>0</c:v>
                </c:pt>
                <c:pt idx="966">
                  <c:v>0</c:v>
                </c:pt>
                <c:pt idx="967">
                  <c:v>3.6038416104749027</c:v>
                </c:pt>
                <c:pt idx="968">
                  <c:v>7.6027752643090114</c:v>
                </c:pt>
                <c:pt idx="969">
                  <c:v>6.1754156889791298</c:v>
                </c:pt>
                <c:pt idx="970">
                  <c:v>1.7877918695472526</c:v>
                </c:pt>
                <c:pt idx="971">
                  <c:v>9.1655332722490339</c:v>
                </c:pt>
                <c:pt idx="972">
                  <c:v>0.23045672638866663</c:v>
                </c:pt>
                <c:pt idx="973">
                  <c:v>0</c:v>
                </c:pt>
                <c:pt idx="974">
                  <c:v>7.8045305469241141E-2</c:v>
                </c:pt>
                <c:pt idx="975">
                  <c:v>6.2542782968334798</c:v>
                </c:pt>
                <c:pt idx="976">
                  <c:v>13.632639161619148</c:v>
                </c:pt>
                <c:pt idx="977">
                  <c:v>0.49359227135091216</c:v>
                </c:pt>
                <c:pt idx="978">
                  <c:v>0</c:v>
                </c:pt>
                <c:pt idx="979">
                  <c:v>0</c:v>
                </c:pt>
                <c:pt idx="980">
                  <c:v>11.742127818178238</c:v>
                </c:pt>
                <c:pt idx="981">
                  <c:v>28.661424195140945</c:v>
                </c:pt>
                <c:pt idx="982">
                  <c:v>8.4579044598197726</c:v>
                </c:pt>
                <c:pt idx="983">
                  <c:v>4.3734536218187401</c:v>
                </c:pt>
                <c:pt idx="984">
                  <c:v>0.28632972317245059</c:v>
                </c:pt>
                <c:pt idx="985">
                  <c:v>0.14316486158622529</c:v>
                </c:pt>
                <c:pt idx="986">
                  <c:v>6.9087516059487195E-2</c:v>
                </c:pt>
                <c:pt idx="987">
                  <c:v>0</c:v>
                </c:pt>
                <c:pt idx="988">
                  <c:v>0.30776893225660618</c:v>
                </c:pt>
                <c:pt idx="989">
                  <c:v>0.20321891296646843</c:v>
                </c:pt>
                <c:pt idx="990">
                  <c:v>1.7759129760959602</c:v>
                </c:pt>
                <c:pt idx="991">
                  <c:v>7.1582430793112647E-2</c:v>
                </c:pt>
                <c:pt idx="992">
                  <c:v>0</c:v>
                </c:pt>
                <c:pt idx="993">
                  <c:v>2.6909950830573268</c:v>
                </c:pt>
                <c:pt idx="994">
                  <c:v>4.3664156062296566</c:v>
                </c:pt>
                <c:pt idx="995">
                  <c:v>2.3227965990058377</c:v>
                </c:pt>
                <c:pt idx="996">
                  <c:v>0.31525367645748248</c:v>
                </c:pt>
                <c:pt idx="997">
                  <c:v>1.5709434009328716E-2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1.8205676175499825</c:v>
                </c:pt>
                <c:pt idx="1002">
                  <c:v>3.2828121575486793</c:v>
                </c:pt>
                <c:pt idx="1003">
                  <c:v>6.9087516059487195E-2</c:v>
                </c:pt>
                <c:pt idx="1004">
                  <c:v>0</c:v>
                </c:pt>
                <c:pt idx="1005">
                  <c:v>0.28632972317245059</c:v>
                </c:pt>
                <c:pt idx="1006">
                  <c:v>10.819211885259248</c:v>
                </c:pt>
                <c:pt idx="1007">
                  <c:v>0</c:v>
                </c:pt>
                <c:pt idx="1008">
                  <c:v>0.31218122187696457</c:v>
                </c:pt>
                <c:pt idx="1009">
                  <c:v>4.0532167240433736</c:v>
                </c:pt>
                <c:pt idx="1010">
                  <c:v>1.8984542494750964</c:v>
                </c:pt>
                <c:pt idx="1011">
                  <c:v>0</c:v>
                </c:pt>
                <c:pt idx="1012">
                  <c:v>0</c:v>
                </c:pt>
                <c:pt idx="1013">
                  <c:v>11.5029633939145</c:v>
                </c:pt>
                <c:pt idx="1014">
                  <c:v>238.25647105621883</c:v>
                </c:pt>
                <c:pt idx="1015">
                  <c:v>1.5880390519458845</c:v>
                </c:pt>
                <c:pt idx="1016">
                  <c:v>6.0233523831641893</c:v>
                </c:pt>
                <c:pt idx="1017">
                  <c:v>7.1513660469677512E-2</c:v>
                </c:pt>
                <c:pt idx="1018">
                  <c:v>0</c:v>
                </c:pt>
                <c:pt idx="1019">
                  <c:v>1.4380426612751656</c:v>
                </c:pt>
                <c:pt idx="1020">
                  <c:v>15.060620975966666</c:v>
                </c:pt>
                <c:pt idx="1021">
                  <c:v>34.277415513474637</c:v>
                </c:pt>
                <c:pt idx="1022">
                  <c:v>0.15637938086192854</c:v>
                </c:pt>
                <c:pt idx="1023">
                  <c:v>9.5167763028907864</c:v>
                </c:pt>
                <c:pt idx="1024">
                  <c:v>44.748919133058564</c:v>
                </c:pt>
                <c:pt idx="1025">
                  <c:v>0</c:v>
                </c:pt>
                <c:pt idx="1026">
                  <c:v>5.0735748647479388</c:v>
                </c:pt>
                <c:pt idx="1027">
                  <c:v>48.092695810322013</c:v>
                </c:pt>
                <c:pt idx="1028">
                  <c:v>7.1582430793112647E-2</c:v>
                </c:pt>
                <c:pt idx="1029">
                  <c:v>0.10050638407814462</c:v>
                </c:pt>
                <c:pt idx="1030">
                  <c:v>0</c:v>
                </c:pt>
                <c:pt idx="1031">
                  <c:v>5.7424812207024019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5.2331510010431099</c:v>
                </c:pt>
                <c:pt idx="1045">
                  <c:v>0</c:v>
                </c:pt>
                <c:pt idx="1046">
                  <c:v>0</c:v>
                </c:pt>
                <c:pt idx="1047">
                  <c:v>0.85863182594623122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5.5305146755589165</c:v>
                </c:pt>
                <c:pt idx="1052">
                  <c:v>3.9020361276029099</c:v>
                </c:pt>
                <c:pt idx="1053">
                  <c:v>0</c:v>
                </c:pt>
                <c:pt idx="1054">
                  <c:v>0</c:v>
                </c:pt>
                <c:pt idx="1055">
                  <c:v>5.925624042246012</c:v>
                </c:pt>
                <c:pt idx="1056">
                  <c:v>0.80716954530063501</c:v>
                </c:pt>
                <c:pt idx="1057">
                  <c:v>0.80577349322787661</c:v>
                </c:pt>
                <c:pt idx="1058">
                  <c:v>7.024353266140855E-2</c:v>
                </c:pt>
                <c:pt idx="1059">
                  <c:v>0.45404976283979404</c:v>
                </c:pt>
                <c:pt idx="1060">
                  <c:v>1.2183435664598179</c:v>
                </c:pt>
                <c:pt idx="1061">
                  <c:v>0.25034721499445456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8.6741253745333751</c:v>
                </c:pt>
                <c:pt idx="1066">
                  <c:v>4.7128302027986152E-2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2.8581673730791444</c:v>
                </c:pt>
                <c:pt idx="1081">
                  <c:v>0.3061753182008124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4.4870273838490364</c:v>
                </c:pt>
                <c:pt idx="1086">
                  <c:v>1.4225323907652789</c:v>
                </c:pt>
                <c:pt idx="1087">
                  <c:v>4.7128302027986152E-2</c:v>
                </c:pt>
                <c:pt idx="1088">
                  <c:v>0</c:v>
                </c:pt>
                <c:pt idx="1089">
                  <c:v>0.31318495103176941</c:v>
                </c:pt>
                <c:pt idx="1090">
                  <c:v>3.8307442074990474</c:v>
                </c:pt>
                <c:pt idx="1091">
                  <c:v>0</c:v>
                </c:pt>
                <c:pt idx="1092">
                  <c:v>0</c:v>
                </c:pt>
                <c:pt idx="1093">
                  <c:v>1.5154166112580811</c:v>
                </c:pt>
                <c:pt idx="1094">
                  <c:v>1.5709434009328716E-2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5-4D72-8BB5-28FC1FAAF6EA}"/>
            </c:ext>
          </c:extLst>
        </c:ser>
        <c:ser>
          <c:idx val="3"/>
          <c:order val="3"/>
          <c:tx>
            <c:v>融雪量</c:v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  <a:effectLst/>
          </c:spPr>
          <c:invertIfNegative val="0"/>
          <c:val>
            <c:numRef>
              <c:f>バリデーション!$C$3:$C$2559</c:f>
              <c:numCache>
                <c:formatCode>0.0</c:formatCode>
                <c:ptCount val="2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1.9759625931798899</c:v>
                </c:pt>
                <c:pt idx="9">
                  <c:v>2.0578986146129505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4.0519930046428927</c:v>
                </c:pt>
                <c:pt idx="27">
                  <c:v>0</c:v>
                </c:pt>
                <c:pt idx="28">
                  <c:v>2.0287916179381971</c:v>
                </c:pt>
                <c:pt idx="29">
                  <c:v>7.6715535260117278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0.43568791778203869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0.15709434009328718</c:v>
                </c:pt>
                <c:pt idx="47">
                  <c:v>8.782548875933001</c:v>
                </c:pt>
                <c:pt idx="48">
                  <c:v>0</c:v>
                </c:pt>
                <c:pt idx="49">
                  <c:v>0</c:v>
                </c:pt>
                <c:pt idx="50">
                  <c:v>2.4623977070427072</c:v>
                </c:pt>
                <c:pt idx="51">
                  <c:v>0</c:v>
                </c:pt>
                <c:pt idx="52">
                  <c:v>6.2837736037314865E-2</c:v>
                </c:pt>
                <c:pt idx="53">
                  <c:v>2.2817752871101842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0.48361261241641035</c:v>
                </c:pt>
                <c:pt idx="64">
                  <c:v>0.23320580119502815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6.9087516059487195E-2</c:v>
                </c:pt>
                <c:pt idx="78">
                  <c:v>0.97325517031237674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0.84958363514442858</c:v>
                </c:pt>
                <c:pt idx="86">
                  <c:v>2.2776111081924126</c:v>
                </c:pt>
                <c:pt idx="87">
                  <c:v>1.366250729528369</c:v>
                </c:pt>
                <c:pt idx="88">
                  <c:v>5.880560896868511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4.2869680685100731</c:v>
                </c:pt>
                <c:pt idx="94">
                  <c:v>6.230243376351547</c:v>
                </c:pt>
                <c:pt idx="95">
                  <c:v>8.2294436412813496</c:v>
                </c:pt>
                <c:pt idx="96">
                  <c:v>14.069932146761614</c:v>
                </c:pt>
                <c:pt idx="97">
                  <c:v>5.6442062837937215</c:v>
                </c:pt>
                <c:pt idx="98">
                  <c:v>1.53080086545761</c:v>
                </c:pt>
                <c:pt idx="99">
                  <c:v>0</c:v>
                </c:pt>
                <c:pt idx="100">
                  <c:v>0</c:v>
                </c:pt>
                <c:pt idx="101">
                  <c:v>2.1104042009073276</c:v>
                </c:pt>
                <c:pt idx="102">
                  <c:v>0.16100586274455508</c:v>
                </c:pt>
                <c:pt idx="103">
                  <c:v>3.0407896942516315</c:v>
                </c:pt>
                <c:pt idx="104">
                  <c:v>2.9897318806429758</c:v>
                </c:pt>
                <c:pt idx="105">
                  <c:v>4.2755298165515816</c:v>
                </c:pt>
                <c:pt idx="106">
                  <c:v>1.1931004261783038</c:v>
                </c:pt>
                <c:pt idx="107">
                  <c:v>1.3307291621556585</c:v>
                </c:pt>
                <c:pt idx="108">
                  <c:v>0.13074304478518248</c:v>
                </c:pt>
                <c:pt idx="109">
                  <c:v>0.1539164883397201</c:v>
                </c:pt>
                <c:pt idx="110">
                  <c:v>0.38129334749909083</c:v>
                </c:pt>
                <c:pt idx="111">
                  <c:v>0</c:v>
                </c:pt>
                <c:pt idx="112">
                  <c:v>0</c:v>
                </c:pt>
                <c:pt idx="113">
                  <c:v>0.27249621741500518</c:v>
                </c:pt>
                <c:pt idx="114">
                  <c:v>0.70771251641692356</c:v>
                </c:pt>
                <c:pt idx="115">
                  <c:v>0.49396415368382141</c:v>
                </c:pt>
                <c:pt idx="116">
                  <c:v>0</c:v>
                </c:pt>
                <c:pt idx="117">
                  <c:v>2.2233699201615952E-2</c:v>
                </c:pt>
                <c:pt idx="118">
                  <c:v>0</c:v>
                </c:pt>
                <c:pt idx="119">
                  <c:v>0.11402618046029936</c:v>
                </c:pt>
                <c:pt idx="120">
                  <c:v>2.2476308707908288E-2</c:v>
                </c:pt>
                <c:pt idx="121">
                  <c:v>0</c:v>
                </c:pt>
                <c:pt idx="122">
                  <c:v>7.3323677256495134E-2</c:v>
                </c:pt>
                <c:pt idx="123">
                  <c:v>0.12259512850320554</c:v>
                </c:pt>
                <c:pt idx="124">
                  <c:v>0.16329763170700975</c:v>
                </c:pt>
                <c:pt idx="125">
                  <c:v>0.19164449074449239</c:v>
                </c:pt>
                <c:pt idx="126">
                  <c:v>0.12473736551393207</c:v>
                </c:pt>
                <c:pt idx="127">
                  <c:v>0.17936440928745878</c:v>
                </c:pt>
                <c:pt idx="128">
                  <c:v>9.2595725455614786E-2</c:v>
                </c:pt>
                <c:pt idx="129">
                  <c:v>7.0770578717981453E-2</c:v>
                </c:pt>
                <c:pt idx="130">
                  <c:v>0.16981274083436601</c:v>
                </c:pt>
                <c:pt idx="131">
                  <c:v>0.12653542680170274</c:v>
                </c:pt>
                <c:pt idx="132">
                  <c:v>8.9086395075733992E-4</c:v>
                </c:pt>
                <c:pt idx="133">
                  <c:v>4.096510626383853E-3</c:v>
                </c:pt>
                <c:pt idx="134">
                  <c:v>2.4210340207485095E-3</c:v>
                </c:pt>
                <c:pt idx="135">
                  <c:v>1.8683521470856258E-3</c:v>
                </c:pt>
                <c:pt idx="136">
                  <c:v>0</c:v>
                </c:pt>
                <c:pt idx="137">
                  <c:v>2.4296113993389564E-3</c:v>
                </c:pt>
                <c:pt idx="138">
                  <c:v>6.7923073050409682E-3</c:v>
                </c:pt>
                <c:pt idx="139">
                  <c:v>1.0368364123667751E-2</c:v>
                </c:pt>
                <c:pt idx="140">
                  <c:v>1.3559307131057807E-2</c:v>
                </c:pt>
                <c:pt idx="141">
                  <c:v>1.3999437201042641E-2</c:v>
                </c:pt>
                <c:pt idx="142">
                  <c:v>3.5508192560981255E-3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5.5574157996971883E-3</c:v>
                </c:pt>
                <c:pt idx="280">
                  <c:v>2.9701043062589907E-3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2.7543889942238496E-4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0.60435921045578578</c:v>
                </c:pt>
                <c:pt idx="293">
                  <c:v>0.35005617553231805</c:v>
                </c:pt>
                <c:pt idx="294">
                  <c:v>0.10440973078477131</c:v>
                </c:pt>
                <c:pt idx="295">
                  <c:v>5.0879203119576005E-4</c:v>
                </c:pt>
                <c:pt idx="296">
                  <c:v>0</c:v>
                </c:pt>
                <c:pt idx="297">
                  <c:v>0</c:v>
                </c:pt>
                <c:pt idx="298">
                  <c:v>9.16621305751954E-2</c:v>
                </c:pt>
                <c:pt idx="299">
                  <c:v>0.2013483799698341</c:v>
                </c:pt>
                <c:pt idx="300">
                  <c:v>6.2728676680825698E-2</c:v>
                </c:pt>
                <c:pt idx="301">
                  <c:v>2.3577128479334981E-2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1.4822466134410637E-2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3.7056165336026584E-2</c:v>
                </c:pt>
                <c:pt idx="311">
                  <c:v>2.8918269938667605E-2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0.61540465434417513</c:v>
                </c:pt>
                <c:pt idx="326">
                  <c:v>0.2613321897176405</c:v>
                </c:pt>
                <c:pt idx="327">
                  <c:v>0</c:v>
                </c:pt>
                <c:pt idx="328">
                  <c:v>0</c:v>
                </c:pt>
                <c:pt idx="329">
                  <c:v>0.95704177163409254</c:v>
                </c:pt>
                <c:pt idx="330">
                  <c:v>0</c:v>
                </c:pt>
                <c:pt idx="331">
                  <c:v>0</c:v>
                </c:pt>
                <c:pt idx="332">
                  <c:v>0.3323313207599573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0.23413591640772341</c:v>
                </c:pt>
                <c:pt idx="344">
                  <c:v>0.20726254817846157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7.8547170046643591E-2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0.15609061093848228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1.5709434009328716E-2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0.20321891296646843</c:v>
                </c:pt>
                <c:pt idx="373">
                  <c:v>1.4196338848916632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0.5960399132052967</c:v>
                </c:pt>
                <c:pt idx="381">
                  <c:v>3.8434395955053682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0.41372365406968098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6.1832332260717757E-2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1.2524817546957603</c:v>
                </c:pt>
                <c:pt idx="406">
                  <c:v>0.43500892362445642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1.7769355149236823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3.1418868018657432E-2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9.1156916788073666E-2</c:v>
                </c:pt>
                <c:pt idx="423">
                  <c:v>3.45850786024543</c:v>
                </c:pt>
                <c:pt idx="424">
                  <c:v>4.7161460944323972</c:v>
                </c:pt>
                <c:pt idx="425">
                  <c:v>0</c:v>
                </c:pt>
                <c:pt idx="426">
                  <c:v>2.2085897133896868</c:v>
                </c:pt>
                <c:pt idx="427">
                  <c:v>5.8007902895924479</c:v>
                </c:pt>
                <c:pt idx="428">
                  <c:v>3.9890154193715479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0.54631713828468798</c:v>
                </c:pt>
                <c:pt idx="435">
                  <c:v>0</c:v>
                </c:pt>
                <c:pt idx="436">
                  <c:v>2.5998734759358348</c:v>
                </c:pt>
                <c:pt idx="437">
                  <c:v>7.3822373119986455</c:v>
                </c:pt>
                <c:pt idx="438">
                  <c:v>9.0936398260513904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3.521104173759472E-2</c:v>
                </c:pt>
                <c:pt idx="443">
                  <c:v>0</c:v>
                </c:pt>
                <c:pt idx="444">
                  <c:v>0</c:v>
                </c:pt>
                <c:pt idx="445">
                  <c:v>5.5284485919680089</c:v>
                </c:pt>
                <c:pt idx="446">
                  <c:v>1.9855164871610109</c:v>
                </c:pt>
                <c:pt idx="447">
                  <c:v>0</c:v>
                </c:pt>
                <c:pt idx="448">
                  <c:v>2.185236325602367</c:v>
                </c:pt>
                <c:pt idx="449">
                  <c:v>4.6956384403756894</c:v>
                </c:pt>
                <c:pt idx="450">
                  <c:v>1.6216464747598851</c:v>
                </c:pt>
                <c:pt idx="451">
                  <c:v>2.2461841420747488</c:v>
                </c:pt>
                <c:pt idx="452">
                  <c:v>2.8161800391383971</c:v>
                </c:pt>
                <c:pt idx="453">
                  <c:v>0</c:v>
                </c:pt>
                <c:pt idx="454">
                  <c:v>0</c:v>
                </c:pt>
                <c:pt idx="455">
                  <c:v>2.3622944174025298</c:v>
                </c:pt>
                <c:pt idx="456">
                  <c:v>3.460639763295319</c:v>
                </c:pt>
                <c:pt idx="457">
                  <c:v>1.7221366849954767</c:v>
                </c:pt>
                <c:pt idx="458">
                  <c:v>0.92435596381766438</c:v>
                </c:pt>
                <c:pt idx="459">
                  <c:v>0</c:v>
                </c:pt>
                <c:pt idx="460">
                  <c:v>1.2456058463705262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1.7707338062657563E-2</c:v>
                </c:pt>
                <c:pt idx="465">
                  <c:v>0.5290215872430083</c:v>
                </c:pt>
                <c:pt idx="466">
                  <c:v>0.80251216869166764</c:v>
                </c:pt>
                <c:pt idx="467">
                  <c:v>0</c:v>
                </c:pt>
                <c:pt idx="468">
                  <c:v>0</c:v>
                </c:pt>
                <c:pt idx="469">
                  <c:v>0.26549519609806965</c:v>
                </c:pt>
                <c:pt idx="470">
                  <c:v>0</c:v>
                </c:pt>
                <c:pt idx="471">
                  <c:v>0</c:v>
                </c:pt>
                <c:pt idx="472">
                  <c:v>0.16000901600316733</c:v>
                </c:pt>
                <c:pt idx="473">
                  <c:v>0.81235428447162406</c:v>
                </c:pt>
                <c:pt idx="474">
                  <c:v>0.77436073023714747</c:v>
                </c:pt>
                <c:pt idx="475">
                  <c:v>0.17293769825527919</c:v>
                </c:pt>
                <c:pt idx="476">
                  <c:v>0.20132233864740579</c:v>
                </c:pt>
                <c:pt idx="477">
                  <c:v>9.8494962132531963E-2</c:v>
                </c:pt>
                <c:pt idx="478">
                  <c:v>7.8376148608302887E-2</c:v>
                </c:pt>
                <c:pt idx="479">
                  <c:v>0.11552313389072934</c:v>
                </c:pt>
                <c:pt idx="480">
                  <c:v>4.8732263747663318E-2</c:v>
                </c:pt>
                <c:pt idx="481">
                  <c:v>8.0285947541356387E-2</c:v>
                </c:pt>
                <c:pt idx="482">
                  <c:v>7.8679269783311481E-2</c:v>
                </c:pt>
                <c:pt idx="483">
                  <c:v>0.15044420964265054</c:v>
                </c:pt>
                <c:pt idx="484">
                  <c:v>0.16490430946505466</c:v>
                </c:pt>
                <c:pt idx="485">
                  <c:v>0.18686223882500166</c:v>
                </c:pt>
                <c:pt idx="486">
                  <c:v>8.6653306838600577E-2</c:v>
                </c:pt>
                <c:pt idx="487">
                  <c:v>5.8609628495655958E-3</c:v>
                </c:pt>
                <c:pt idx="488">
                  <c:v>0</c:v>
                </c:pt>
                <c:pt idx="489">
                  <c:v>1.2906814302305293E-3</c:v>
                </c:pt>
                <c:pt idx="490">
                  <c:v>7.2049292456517495E-3</c:v>
                </c:pt>
                <c:pt idx="491">
                  <c:v>1.4697593524556083E-3</c:v>
                </c:pt>
                <c:pt idx="492">
                  <c:v>0</c:v>
                </c:pt>
                <c:pt idx="493">
                  <c:v>0</c:v>
                </c:pt>
                <c:pt idx="494">
                  <c:v>4.1480671477148172E-2</c:v>
                </c:pt>
                <c:pt idx="495">
                  <c:v>0.55144802065838672</c:v>
                </c:pt>
                <c:pt idx="496">
                  <c:v>0.2914550215334849</c:v>
                </c:pt>
                <c:pt idx="497">
                  <c:v>2.8790753214720235E-3</c:v>
                </c:pt>
                <c:pt idx="498">
                  <c:v>4.8117219901092105E-3</c:v>
                </c:pt>
                <c:pt idx="499">
                  <c:v>7.0398804694074349E-3</c:v>
                </c:pt>
                <c:pt idx="500">
                  <c:v>1.2871603896706501E-2</c:v>
                </c:pt>
                <c:pt idx="501">
                  <c:v>1.6860282655944064E-2</c:v>
                </c:pt>
                <c:pt idx="502">
                  <c:v>1.625510380971492E-2</c:v>
                </c:pt>
                <c:pt idx="503">
                  <c:v>3.8061147547003567E-3</c:v>
                </c:pt>
                <c:pt idx="504">
                  <c:v>0</c:v>
                </c:pt>
                <c:pt idx="505">
                  <c:v>3.9864781088876453E-3</c:v>
                </c:pt>
                <c:pt idx="506">
                  <c:v>6.1321122000637151E-3</c:v>
                </c:pt>
                <c:pt idx="507">
                  <c:v>1.8849475723025798E-3</c:v>
                </c:pt>
                <c:pt idx="508">
                  <c:v>5.8477400356271069E-3</c:v>
                </c:pt>
                <c:pt idx="509">
                  <c:v>1.0340855994293701E-2</c:v>
                </c:pt>
                <c:pt idx="510">
                  <c:v>8.2122952820824578E-3</c:v>
                </c:pt>
                <c:pt idx="511">
                  <c:v>9.3230552074537662E-3</c:v>
                </c:pt>
                <c:pt idx="512">
                  <c:v>9.7081690186904997E-3</c:v>
                </c:pt>
                <c:pt idx="513">
                  <c:v>1.6810968603180004E-3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2.5557917618638836E-5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1.1431150274420607E-2</c:v>
                </c:pt>
                <c:pt idx="662">
                  <c:v>0</c:v>
                </c:pt>
                <c:pt idx="663">
                  <c:v>0</c:v>
                </c:pt>
                <c:pt idx="664">
                  <c:v>1.4053903297203273E-3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1.2631733008564771E-3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5.3008165303799232E-5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0.15936604256391804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0.29171906770960754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0.78045305469241144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3.5591996534080295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0.61310834270233738</c:v>
                </c:pt>
                <c:pt idx="721">
                  <c:v>1.0391774745311197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7.8547170046643591E-2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4.7128302027986152E-2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1.5709434009328716E-2</c:v>
                </c:pt>
                <c:pt idx="750">
                  <c:v>0</c:v>
                </c:pt>
                <c:pt idx="751">
                  <c:v>0</c:v>
                </c:pt>
                <c:pt idx="752">
                  <c:v>1.1574187330273105E-2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9.958681501533756E-2</c:v>
                </c:pt>
                <c:pt idx="758">
                  <c:v>0</c:v>
                </c:pt>
                <c:pt idx="759">
                  <c:v>0</c:v>
                </c:pt>
                <c:pt idx="760">
                  <c:v>7.5019878463748899E-2</c:v>
                </c:pt>
                <c:pt idx="761">
                  <c:v>0</c:v>
                </c:pt>
                <c:pt idx="762">
                  <c:v>0</c:v>
                </c:pt>
                <c:pt idx="763">
                  <c:v>1.5323333063581492</c:v>
                </c:pt>
                <c:pt idx="764">
                  <c:v>7.685932573129989</c:v>
                </c:pt>
                <c:pt idx="765">
                  <c:v>0</c:v>
                </c:pt>
                <c:pt idx="766">
                  <c:v>0</c:v>
                </c:pt>
                <c:pt idx="767">
                  <c:v>0.8980202599960313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3.1418868018657432E-2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2.23550216527773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0.3956556627085927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1.8799024013608729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1.4924077956622246</c:v>
                </c:pt>
                <c:pt idx="794">
                  <c:v>7.4404100820208861</c:v>
                </c:pt>
                <c:pt idx="795">
                  <c:v>0</c:v>
                </c:pt>
                <c:pt idx="796">
                  <c:v>0</c:v>
                </c:pt>
                <c:pt idx="797">
                  <c:v>2.015144668423122</c:v>
                </c:pt>
                <c:pt idx="798">
                  <c:v>2.1676290314613365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7.8045305469241141E-2</c:v>
                </c:pt>
                <c:pt idx="804">
                  <c:v>0</c:v>
                </c:pt>
                <c:pt idx="805">
                  <c:v>0</c:v>
                </c:pt>
                <c:pt idx="806">
                  <c:v>0.20726254817846157</c:v>
                </c:pt>
                <c:pt idx="807">
                  <c:v>1.7313545240423438</c:v>
                </c:pt>
                <c:pt idx="808">
                  <c:v>5.2468339190918263</c:v>
                </c:pt>
                <c:pt idx="809">
                  <c:v>11.518711442810202</c:v>
                </c:pt>
                <c:pt idx="810">
                  <c:v>1.8832230979033784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0.21192142193388583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0.34543758029743599</c:v>
                </c:pt>
                <c:pt idx="824">
                  <c:v>5.9300694216251708</c:v>
                </c:pt>
                <c:pt idx="825">
                  <c:v>0.95851619693150525</c:v>
                </c:pt>
                <c:pt idx="826">
                  <c:v>1.0489430529990118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4.6001906833934818</c:v>
                </c:pt>
                <c:pt idx="833">
                  <c:v>6.94316178683352</c:v>
                </c:pt>
                <c:pt idx="834">
                  <c:v>1.7144203312009161</c:v>
                </c:pt>
                <c:pt idx="835">
                  <c:v>1.0489430529990118</c:v>
                </c:pt>
                <c:pt idx="836">
                  <c:v>1.5211721902404336</c:v>
                </c:pt>
                <c:pt idx="837">
                  <c:v>3.2383992221485065</c:v>
                </c:pt>
                <c:pt idx="838">
                  <c:v>1.656142022697072</c:v>
                </c:pt>
                <c:pt idx="839">
                  <c:v>0.2487802715999482</c:v>
                </c:pt>
                <c:pt idx="840">
                  <c:v>0.65215180681388818</c:v>
                </c:pt>
                <c:pt idx="841">
                  <c:v>1.1868598997849464</c:v>
                </c:pt>
                <c:pt idx="842">
                  <c:v>1.3618625237631343</c:v>
                </c:pt>
                <c:pt idx="843">
                  <c:v>0.86479546664157059</c:v>
                </c:pt>
                <c:pt idx="844">
                  <c:v>0.2102192418257656</c:v>
                </c:pt>
                <c:pt idx="845">
                  <c:v>5.7897611856116138E-2</c:v>
                </c:pt>
                <c:pt idx="846">
                  <c:v>0</c:v>
                </c:pt>
                <c:pt idx="847">
                  <c:v>8.4428587882751399E-2</c:v>
                </c:pt>
                <c:pt idx="848">
                  <c:v>0.76960283053258638</c:v>
                </c:pt>
                <c:pt idx="849">
                  <c:v>2.6484705058024288E-2</c:v>
                </c:pt>
                <c:pt idx="850">
                  <c:v>6.3464541625546017E-2</c:v>
                </c:pt>
                <c:pt idx="851">
                  <c:v>3.7047087911588922E-2</c:v>
                </c:pt>
                <c:pt idx="852">
                  <c:v>7.4930355014540054E-2</c:v>
                </c:pt>
                <c:pt idx="853">
                  <c:v>4.7429398395136234E-2</c:v>
                </c:pt>
                <c:pt idx="854">
                  <c:v>0.11670397672370757</c:v>
                </c:pt>
                <c:pt idx="855">
                  <c:v>6.7285728397105506E-3</c:v>
                </c:pt>
                <c:pt idx="856">
                  <c:v>0</c:v>
                </c:pt>
                <c:pt idx="857">
                  <c:v>0</c:v>
                </c:pt>
                <c:pt idx="858">
                  <c:v>1.7033033708413127E-3</c:v>
                </c:pt>
                <c:pt idx="859">
                  <c:v>3.381299262658496E-3</c:v>
                </c:pt>
                <c:pt idx="860">
                  <c:v>4.6215708996390171E-3</c:v>
                </c:pt>
                <c:pt idx="861">
                  <c:v>3.5280035551264882E-3</c:v>
                </c:pt>
                <c:pt idx="862">
                  <c:v>4.1790350145060103E-3</c:v>
                </c:pt>
                <c:pt idx="863">
                  <c:v>1.1759633613642741E-3</c:v>
                </c:pt>
                <c:pt idx="864">
                  <c:v>3.6838886857730705E-3</c:v>
                </c:pt>
                <c:pt idx="865">
                  <c:v>5.5819496125826722E-3</c:v>
                </c:pt>
                <c:pt idx="866">
                  <c:v>6.4071934938042382E-3</c:v>
                </c:pt>
                <c:pt idx="867">
                  <c:v>5.0592951544756798E-3</c:v>
                </c:pt>
                <c:pt idx="868">
                  <c:v>5.9670634238194022E-3</c:v>
                </c:pt>
                <c:pt idx="869">
                  <c:v>5.5573344214811232E-3</c:v>
                </c:pt>
                <c:pt idx="870">
                  <c:v>4.2365957752212059E-3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6.8770323435130465E-5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2.55605538143693E-3</c:v>
                </c:pt>
                <c:pt idx="1026">
                  <c:v>6.3606875625812388E-4</c:v>
                </c:pt>
                <c:pt idx="1027">
                  <c:v>0</c:v>
                </c:pt>
                <c:pt idx="1028">
                  <c:v>8.2347189922105481E-4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5.5799805261588703E-2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4.0617223995487803</c:v>
                </c:pt>
                <c:pt idx="1057">
                  <c:v>0.60454919352769043</c:v>
                </c:pt>
                <c:pt idx="1058">
                  <c:v>0</c:v>
                </c:pt>
                <c:pt idx="1059">
                  <c:v>0</c:v>
                </c:pt>
                <c:pt idx="1060">
                  <c:v>0.12395136643860293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0.45363928769964329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4.5124961531545667E-2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0.60796783840628521</c:v>
                </c:pt>
                <c:pt idx="1094">
                  <c:v>1.4071745270996354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5-4D72-8BB5-28FC1FAAF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64900687"/>
        <c:axId val="864913583"/>
      </c:barChart>
      <c:lineChart>
        <c:grouping val="standard"/>
        <c:varyColors val="0"/>
        <c:ser>
          <c:idx val="0"/>
          <c:order val="0"/>
          <c:tx>
            <c:v>流出量(実測値)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バリデーション!$A$3:$A$2559</c:f>
              <c:numCache>
                <c:formatCode>m/d/yyyy</c:formatCode>
                <c:ptCount val="2557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  <c:pt idx="489">
                  <c:v>43225</c:v>
                </c:pt>
                <c:pt idx="490">
                  <c:v>43226</c:v>
                </c:pt>
                <c:pt idx="491">
                  <c:v>43227</c:v>
                </c:pt>
                <c:pt idx="492">
                  <c:v>43228</c:v>
                </c:pt>
                <c:pt idx="493">
                  <c:v>43229</c:v>
                </c:pt>
                <c:pt idx="494">
                  <c:v>43230</c:v>
                </c:pt>
                <c:pt idx="495">
                  <c:v>43231</c:v>
                </c:pt>
                <c:pt idx="496">
                  <c:v>43232</c:v>
                </c:pt>
                <c:pt idx="497">
                  <c:v>43233</c:v>
                </c:pt>
                <c:pt idx="498">
                  <c:v>43234</c:v>
                </c:pt>
                <c:pt idx="499">
                  <c:v>43235</c:v>
                </c:pt>
                <c:pt idx="500">
                  <c:v>43236</c:v>
                </c:pt>
                <c:pt idx="501">
                  <c:v>43237</c:v>
                </c:pt>
                <c:pt idx="502">
                  <c:v>43238</c:v>
                </c:pt>
                <c:pt idx="503">
                  <c:v>43239</c:v>
                </c:pt>
                <c:pt idx="504">
                  <c:v>43240</c:v>
                </c:pt>
                <c:pt idx="505">
                  <c:v>43241</c:v>
                </c:pt>
                <c:pt idx="506">
                  <c:v>43242</c:v>
                </c:pt>
                <c:pt idx="507">
                  <c:v>43243</c:v>
                </c:pt>
                <c:pt idx="508">
                  <c:v>43244</c:v>
                </c:pt>
                <c:pt idx="509">
                  <c:v>43245</c:v>
                </c:pt>
                <c:pt idx="510">
                  <c:v>43246</c:v>
                </c:pt>
                <c:pt idx="511">
                  <c:v>43247</c:v>
                </c:pt>
                <c:pt idx="512">
                  <c:v>43248</c:v>
                </c:pt>
                <c:pt idx="513">
                  <c:v>43249</c:v>
                </c:pt>
                <c:pt idx="514">
                  <c:v>43250</c:v>
                </c:pt>
                <c:pt idx="515">
                  <c:v>43251</c:v>
                </c:pt>
                <c:pt idx="516">
                  <c:v>43252</c:v>
                </c:pt>
                <c:pt idx="517">
                  <c:v>43253</c:v>
                </c:pt>
                <c:pt idx="518">
                  <c:v>43254</c:v>
                </c:pt>
                <c:pt idx="519">
                  <c:v>43255</c:v>
                </c:pt>
                <c:pt idx="520">
                  <c:v>43256</c:v>
                </c:pt>
                <c:pt idx="521">
                  <c:v>43257</c:v>
                </c:pt>
                <c:pt idx="522">
                  <c:v>43258</c:v>
                </c:pt>
                <c:pt idx="523">
                  <c:v>43259</c:v>
                </c:pt>
                <c:pt idx="524">
                  <c:v>43260</c:v>
                </c:pt>
                <c:pt idx="525">
                  <c:v>43261</c:v>
                </c:pt>
                <c:pt idx="526">
                  <c:v>43262</c:v>
                </c:pt>
                <c:pt idx="527">
                  <c:v>43263</c:v>
                </c:pt>
                <c:pt idx="528">
                  <c:v>43264</c:v>
                </c:pt>
                <c:pt idx="529">
                  <c:v>43265</c:v>
                </c:pt>
                <c:pt idx="530">
                  <c:v>43266</c:v>
                </c:pt>
                <c:pt idx="531">
                  <c:v>43267</c:v>
                </c:pt>
                <c:pt idx="532">
                  <c:v>43268</c:v>
                </c:pt>
                <c:pt idx="533">
                  <c:v>43269</c:v>
                </c:pt>
                <c:pt idx="534">
                  <c:v>43270</c:v>
                </c:pt>
                <c:pt idx="535">
                  <c:v>43271</c:v>
                </c:pt>
                <c:pt idx="536">
                  <c:v>43272</c:v>
                </c:pt>
                <c:pt idx="537">
                  <c:v>43273</c:v>
                </c:pt>
                <c:pt idx="538">
                  <c:v>43274</c:v>
                </c:pt>
                <c:pt idx="539">
                  <c:v>43275</c:v>
                </c:pt>
                <c:pt idx="540">
                  <c:v>43276</c:v>
                </c:pt>
                <c:pt idx="541">
                  <c:v>43277</c:v>
                </c:pt>
                <c:pt idx="542">
                  <c:v>43278</c:v>
                </c:pt>
                <c:pt idx="543">
                  <c:v>43279</c:v>
                </c:pt>
                <c:pt idx="544">
                  <c:v>43280</c:v>
                </c:pt>
                <c:pt idx="545">
                  <c:v>43281</c:v>
                </c:pt>
                <c:pt idx="546">
                  <c:v>43282</c:v>
                </c:pt>
                <c:pt idx="547">
                  <c:v>43283</c:v>
                </c:pt>
                <c:pt idx="548">
                  <c:v>43284</c:v>
                </c:pt>
                <c:pt idx="549">
                  <c:v>43285</c:v>
                </c:pt>
                <c:pt idx="550">
                  <c:v>43286</c:v>
                </c:pt>
                <c:pt idx="551">
                  <c:v>43287</c:v>
                </c:pt>
                <c:pt idx="552">
                  <c:v>43288</c:v>
                </c:pt>
                <c:pt idx="553">
                  <c:v>43289</c:v>
                </c:pt>
                <c:pt idx="554">
                  <c:v>43290</c:v>
                </c:pt>
                <c:pt idx="555">
                  <c:v>43291</c:v>
                </c:pt>
                <c:pt idx="556">
                  <c:v>43292</c:v>
                </c:pt>
                <c:pt idx="557">
                  <c:v>43293</c:v>
                </c:pt>
                <c:pt idx="558">
                  <c:v>43294</c:v>
                </c:pt>
                <c:pt idx="559">
                  <c:v>43295</c:v>
                </c:pt>
                <c:pt idx="560">
                  <c:v>43296</c:v>
                </c:pt>
                <c:pt idx="561">
                  <c:v>43297</c:v>
                </c:pt>
                <c:pt idx="562">
                  <c:v>43298</c:v>
                </c:pt>
                <c:pt idx="563">
                  <c:v>43299</c:v>
                </c:pt>
                <c:pt idx="564">
                  <c:v>43300</c:v>
                </c:pt>
                <c:pt idx="565">
                  <c:v>43301</c:v>
                </c:pt>
                <c:pt idx="566">
                  <c:v>43302</c:v>
                </c:pt>
                <c:pt idx="567">
                  <c:v>43303</c:v>
                </c:pt>
                <c:pt idx="568">
                  <c:v>43304</c:v>
                </c:pt>
                <c:pt idx="569">
                  <c:v>43305</c:v>
                </c:pt>
                <c:pt idx="570">
                  <c:v>43306</c:v>
                </c:pt>
                <c:pt idx="571">
                  <c:v>43307</c:v>
                </c:pt>
                <c:pt idx="572">
                  <c:v>43308</c:v>
                </c:pt>
                <c:pt idx="573">
                  <c:v>43309</c:v>
                </c:pt>
                <c:pt idx="574">
                  <c:v>43310</c:v>
                </c:pt>
                <c:pt idx="575">
                  <c:v>43311</c:v>
                </c:pt>
                <c:pt idx="576">
                  <c:v>43312</c:v>
                </c:pt>
                <c:pt idx="577">
                  <c:v>43313</c:v>
                </c:pt>
                <c:pt idx="578">
                  <c:v>43314</c:v>
                </c:pt>
                <c:pt idx="579">
                  <c:v>43315</c:v>
                </c:pt>
                <c:pt idx="580">
                  <c:v>43316</c:v>
                </c:pt>
                <c:pt idx="581">
                  <c:v>43317</c:v>
                </c:pt>
                <c:pt idx="582">
                  <c:v>43318</c:v>
                </c:pt>
                <c:pt idx="583">
                  <c:v>43319</c:v>
                </c:pt>
                <c:pt idx="584">
                  <c:v>43320</c:v>
                </c:pt>
                <c:pt idx="585">
                  <c:v>43321</c:v>
                </c:pt>
                <c:pt idx="586">
                  <c:v>43322</c:v>
                </c:pt>
                <c:pt idx="587">
                  <c:v>43323</c:v>
                </c:pt>
                <c:pt idx="588">
                  <c:v>43324</c:v>
                </c:pt>
                <c:pt idx="589">
                  <c:v>43325</c:v>
                </c:pt>
                <c:pt idx="590">
                  <c:v>43326</c:v>
                </c:pt>
                <c:pt idx="591">
                  <c:v>43327</c:v>
                </c:pt>
                <c:pt idx="592">
                  <c:v>43328</c:v>
                </c:pt>
                <c:pt idx="593">
                  <c:v>43329</c:v>
                </c:pt>
                <c:pt idx="594">
                  <c:v>43330</c:v>
                </c:pt>
                <c:pt idx="595">
                  <c:v>43331</c:v>
                </c:pt>
                <c:pt idx="596">
                  <c:v>43332</c:v>
                </c:pt>
                <c:pt idx="597">
                  <c:v>43333</c:v>
                </c:pt>
                <c:pt idx="598">
                  <c:v>43334</c:v>
                </c:pt>
                <c:pt idx="599">
                  <c:v>43335</c:v>
                </c:pt>
                <c:pt idx="600">
                  <c:v>43336</c:v>
                </c:pt>
                <c:pt idx="601">
                  <c:v>43337</c:v>
                </c:pt>
                <c:pt idx="602">
                  <c:v>43338</c:v>
                </c:pt>
                <c:pt idx="603">
                  <c:v>43339</c:v>
                </c:pt>
                <c:pt idx="604">
                  <c:v>43340</c:v>
                </c:pt>
                <c:pt idx="605">
                  <c:v>43341</c:v>
                </c:pt>
                <c:pt idx="606">
                  <c:v>43342</c:v>
                </c:pt>
                <c:pt idx="607">
                  <c:v>43343</c:v>
                </c:pt>
                <c:pt idx="608">
                  <c:v>43344</c:v>
                </c:pt>
                <c:pt idx="609">
                  <c:v>43345</c:v>
                </c:pt>
                <c:pt idx="610">
                  <c:v>43346</c:v>
                </c:pt>
                <c:pt idx="611">
                  <c:v>43347</c:v>
                </c:pt>
                <c:pt idx="612">
                  <c:v>43348</c:v>
                </c:pt>
                <c:pt idx="613">
                  <c:v>43349</c:v>
                </c:pt>
                <c:pt idx="614">
                  <c:v>43350</c:v>
                </c:pt>
                <c:pt idx="615">
                  <c:v>43351</c:v>
                </c:pt>
                <c:pt idx="616">
                  <c:v>43352</c:v>
                </c:pt>
                <c:pt idx="617">
                  <c:v>43353</c:v>
                </c:pt>
                <c:pt idx="618">
                  <c:v>43354</c:v>
                </c:pt>
                <c:pt idx="619">
                  <c:v>43355</c:v>
                </c:pt>
                <c:pt idx="620">
                  <c:v>43356</c:v>
                </c:pt>
                <c:pt idx="621">
                  <c:v>43357</c:v>
                </c:pt>
                <c:pt idx="622">
                  <c:v>43358</c:v>
                </c:pt>
                <c:pt idx="623">
                  <c:v>43359</c:v>
                </c:pt>
                <c:pt idx="624">
                  <c:v>43360</c:v>
                </c:pt>
                <c:pt idx="625">
                  <c:v>43361</c:v>
                </c:pt>
                <c:pt idx="626">
                  <c:v>43362</c:v>
                </c:pt>
                <c:pt idx="627">
                  <c:v>43363</c:v>
                </c:pt>
                <c:pt idx="628">
                  <c:v>43364</c:v>
                </c:pt>
                <c:pt idx="629">
                  <c:v>43365</c:v>
                </c:pt>
                <c:pt idx="630">
                  <c:v>43366</c:v>
                </c:pt>
                <c:pt idx="631">
                  <c:v>43367</c:v>
                </c:pt>
                <c:pt idx="632">
                  <c:v>43368</c:v>
                </c:pt>
                <c:pt idx="633">
                  <c:v>43369</c:v>
                </c:pt>
                <c:pt idx="634">
                  <c:v>43370</c:v>
                </c:pt>
                <c:pt idx="635">
                  <c:v>43371</c:v>
                </c:pt>
                <c:pt idx="636">
                  <c:v>43372</c:v>
                </c:pt>
                <c:pt idx="637">
                  <c:v>43373</c:v>
                </c:pt>
                <c:pt idx="638">
                  <c:v>43374</c:v>
                </c:pt>
                <c:pt idx="639">
                  <c:v>43375</c:v>
                </c:pt>
                <c:pt idx="640">
                  <c:v>43376</c:v>
                </c:pt>
                <c:pt idx="641">
                  <c:v>43377</c:v>
                </c:pt>
                <c:pt idx="642">
                  <c:v>43378</c:v>
                </c:pt>
                <c:pt idx="643">
                  <c:v>43379</c:v>
                </c:pt>
                <c:pt idx="644">
                  <c:v>43380</c:v>
                </c:pt>
                <c:pt idx="645">
                  <c:v>43381</c:v>
                </c:pt>
                <c:pt idx="646">
                  <c:v>43382</c:v>
                </c:pt>
                <c:pt idx="647">
                  <c:v>43383</c:v>
                </c:pt>
                <c:pt idx="648">
                  <c:v>43384</c:v>
                </c:pt>
                <c:pt idx="649">
                  <c:v>43385</c:v>
                </c:pt>
                <c:pt idx="650">
                  <c:v>43386</c:v>
                </c:pt>
                <c:pt idx="651">
                  <c:v>43387</c:v>
                </c:pt>
                <c:pt idx="652">
                  <c:v>43388</c:v>
                </c:pt>
                <c:pt idx="653">
                  <c:v>43389</c:v>
                </c:pt>
                <c:pt idx="654">
                  <c:v>43390</c:v>
                </c:pt>
                <c:pt idx="655">
                  <c:v>43391</c:v>
                </c:pt>
                <c:pt idx="656">
                  <c:v>43392</c:v>
                </c:pt>
                <c:pt idx="657">
                  <c:v>43393</c:v>
                </c:pt>
                <c:pt idx="658">
                  <c:v>43394</c:v>
                </c:pt>
                <c:pt idx="659">
                  <c:v>43395</c:v>
                </c:pt>
                <c:pt idx="660">
                  <c:v>43396</c:v>
                </c:pt>
                <c:pt idx="661">
                  <c:v>43397</c:v>
                </c:pt>
                <c:pt idx="662">
                  <c:v>43398</c:v>
                </c:pt>
                <c:pt idx="663">
                  <c:v>43399</c:v>
                </c:pt>
                <c:pt idx="664">
                  <c:v>43400</c:v>
                </c:pt>
                <c:pt idx="665">
                  <c:v>43401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43407</c:v>
                </c:pt>
                <c:pt idx="672">
                  <c:v>43408</c:v>
                </c:pt>
                <c:pt idx="673">
                  <c:v>43409</c:v>
                </c:pt>
                <c:pt idx="674">
                  <c:v>43410</c:v>
                </c:pt>
                <c:pt idx="675">
                  <c:v>43411</c:v>
                </c:pt>
                <c:pt idx="676">
                  <c:v>43412</c:v>
                </c:pt>
                <c:pt idx="677">
                  <c:v>43413</c:v>
                </c:pt>
                <c:pt idx="678">
                  <c:v>43414</c:v>
                </c:pt>
                <c:pt idx="679">
                  <c:v>43415</c:v>
                </c:pt>
                <c:pt idx="680">
                  <c:v>43416</c:v>
                </c:pt>
                <c:pt idx="681">
                  <c:v>43417</c:v>
                </c:pt>
                <c:pt idx="682">
                  <c:v>43418</c:v>
                </c:pt>
                <c:pt idx="683">
                  <c:v>43419</c:v>
                </c:pt>
                <c:pt idx="684">
                  <c:v>43420</c:v>
                </c:pt>
                <c:pt idx="685">
                  <c:v>43421</c:v>
                </c:pt>
                <c:pt idx="686">
                  <c:v>43422</c:v>
                </c:pt>
                <c:pt idx="687">
                  <c:v>43423</c:v>
                </c:pt>
                <c:pt idx="688">
                  <c:v>43424</c:v>
                </c:pt>
                <c:pt idx="689">
                  <c:v>43425</c:v>
                </c:pt>
                <c:pt idx="690">
                  <c:v>43426</c:v>
                </c:pt>
                <c:pt idx="691">
                  <c:v>43427</c:v>
                </c:pt>
                <c:pt idx="692">
                  <c:v>43428</c:v>
                </c:pt>
                <c:pt idx="693">
                  <c:v>43429</c:v>
                </c:pt>
                <c:pt idx="694">
                  <c:v>43430</c:v>
                </c:pt>
                <c:pt idx="695">
                  <c:v>43431</c:v>
                </c:pt>
                <c:pt idx="696">
                  <c:v>43432</c:v>
                </c:pt>
                <c:pt idx="697">
                  <c:v>43433</c:v>
                </c:pt>
                <c:pt idx="698">
                  <c:v>43434</c:v>
                </c:pt>
                <c:pt idx="699">
                  <c:v>43435</c:v>
                </c:pt>
                <c:pt idx="700">
                  <c:v>43436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43442</c:v>
                </c:pt>
                <c:pt idx="707">
                  <c:v>43443</c:v>
                </c:pt>
                <c:pt idx="708">
                  <c:v>43444</c:v>
                </c:pt>
                <c:pt idx="709">
                  <c:v>43445</c:v>
                </c:pt>
                <c:pt idx="710">
                  <c:v>43446</c:v>
                </c:pt>
                <c:pt idx="711">
                  <c:v>43447</c:v>
                </c:pt>
                <c:pt idx="712">
                  <c:v>43448</c:v>
                </c:pt>
                <c:pt idx="713">
                  <c:v>43449</c:v>
                </c:pt>
                <c:pt idx="714">
                  <c:v>43450</c:v>
                </c:pt>
                <c:pt idx="715">
                  <c:v>43451</c:v>
                </c:pt>
                <c:pt idx="716">
                  <c:v>43452</c:v>
                </c:pt>
                <c:pt idx="717">
                  <c:v>43453</c:v>
                </c:pt>
                <c:pt idx="718">
                  <c:v>43454</c:v>
                </c:pt>
                <c:pt idx="719">
                  <c:v>43455</c:v>
                </c:pt>
                <c:pt idx="720">
                  <c:v>43456</c:v>
                </c:pt>
                <c:pt idx="721">
                  <c:v>43457</c:v>
                </c:pt>
                <c:pt idx="722">
                  <c:v>43458</c:v>
                </c:pt>
                <c:pt idx="723">
                  <c:v>43459</c:v>
                </c:pt>
                <c:pt idx="724">
                  <c:v>43460</c:v>
                </c:pt>
                <c:pt idx="725">
                  <c:v>43461</c:v>
                </c:pt>
                <c:pt idx="726">
                  <c:v>43462</c:v>
                </c:pt>
                <c:pt idx="727">
                  <c:v>43463</c:v>
                </c:pt>
                <c:pt idx="728">
                  <c:v>43464</c:v>
                </c:pt>
                <c:pt idx="729">
                  <c:v>43465</c:v>
                </c:pt>
                <c:pt idx="730">
                  <c:v>43466</c:v>
                </c:pt>
                <c:pt idx="731">
                  <c:v>43467</c:v>
                </c:pt>
                <c:pt idx="732">
                  <c:v>43468</c:v>
                </c:pt>
                <c:pt idx="733">
                  <c:v>43469</c:v>
                </c:pt>
                <c:pt idx="734">
                  <c:v>43470</c:v>
                </c:pt>
                <c:pt idx="735">
                  <c:v>43471</c:v>
                </c:pt>
                <c:pt idx="736">
                  <c:v>43472</c:v>
                </c:pt>
                <c:pt idx="737">
                  <c:v>43473</c:v>
                </c:pt>
                <c:pt idx="738">
                  <c:v>43474</c:v>
                </c:pt>
                <c:pt idx="739">
                  <c:v>43475</c:v>
                </c:pt>
                <c:pt idx="740">
                  <c:v>43476</c:v>
                </c:pt>
                <c:pt idx="741">
                  <c:v>43477</c:v>
                </c:pt>
                <c:pt idx="742">
                  <c:v>43478</c:v>
                </c:pt>
                <c:pt idx="743">
                  <c:v>43479</c:v>
                </c:pt>
                <c:pt idx="744">
                  <c:v>43480</c:v>
                </c:pt>
                <c:pt idx="745">
                  <c:v>43481</c:v>
                </c:pt>
                <c:pt idx="746">
                  <c:v>43482</c:v>
                </c:pt>
                <c:pt idx="747">
                  <c:v>43483</c:v>
                </c:pt>
                <c:pt idx="748">
                  <c:v>43484</c:v>
                </c:pt>
                <c:pt idx="749">
                  <c:v>43485</c:v>
                </c:pt>
                <c:pt idx="750">
                  <c:v>43486</c:v>
                </c:pt>
                <c:pt idx="751">
                  <c:v>43487</c:v>
                </c:pt>
                <c:pt idx="752">
                  <c:v>43488</c:v>
                </c:pt>
                <c:pt idx="753">
                  <c:v>43489</c:v>
                </c:pt>
                <c:pt idx="754">
                  <c:v>43490</c:v>
                </c:pt>
                <c:pt idx="755">
                  <c:v>43491</c:v>
                </c:pt>
                <c:pt idx="756">
                  <c:v>43492</c:v>
                </c:pt>
                <c:pt idx="757">
                  <c:v>43493</c:v>
                </c:pt>
                <c:pt idx="758">
                  <c:v>43494</c:v>
                </c:pt>
                <c:pt idx="759">
                  <c:v>43495</c:v>
                </c:pt>
                <c:pt idx="760">
                  <c:v>43496</c:v>
                </c:pt>
                <c:pt idx="761">
                  <c:v>43497</c:v>
                </c:pt>
                <c:pt idx="762">
                  <c:v>43498</c:v>
                </c:pt>
                <c:pt idx="763">
                  <c:v>43499</c:v>
                </c:pt>
                <c:pt idx="764">
                  <c:v>43500</c:v>
                </c:pt>
                <c:pt idx="765">
                  <c:v>43501</c:v>
                </c:pt>
                <c:pt idx="766">
                  <c:v>43502</c:v>
                </c:pt>
                <c:pt idx="767">
                  <c:v>43503</c:v>
                </c:pt>
                <c:pt idx="768">
                  <c:v>43504</c:v>
                </c:pt>
                <c:pt idx="769">
                  <c:v>43505</c:v>
                </c:pt>
                <c:pt idx="770">
                  <c:v>43506</c:v>
                </c:pt>
                <c:pt idx="771">
                  <c:v>43507</c:v>
                </c:pt>
                <c:pt idx="772">
                  <c:v>43508</c:v>
                </c:pt>
                <c:pt idx="773">
                  <c:v>43509</c:v>
                </c:pt>
                <c:pt idx="774">
                  <c:v>43510</c:v>
                </c:pt>
                <c:pt idx="775">
                  <c:v>43511</c:v>
                </c:pt>
                <c:pt idx="776">
                  <c:v>43512</c:v>
                </c:pt>
                <c:pt idx="777">
                  <c:v>43513</c:v>
                </c:pt>
                <c:pt idx="778">
                  <c:v>43514</c:v>
                </c:pt>
                <c:pt idx="779">
                  <c:v>43515</c:v>
                </c:pt>
                <c:pt idx="780">
                  <c:v>43516</c:v>
                </c:pt>
                <c:pt idx="781">
                  <c:v>43517</c:v>
                </c:pt>
                <c:pt idx="782">
                  <c:v>43518</c:v>
                </c:pt>
                <c:pt idx="783">
                  <c:v>43519</c:v>
                </c:pt>
                <c:pt idx="784">
                  <c:v>43520</c:v>
                </c:pt>
                <c:pt idx="785">
                  <c:v>43521</c:v>
                </c:pt>
                <c:pt idx="786">
                  <c:v>43522</c:v>
                </c:pt>
                <c:pt idx="787">
                  <c:v>43523</c:v>
                </c:pt>
                <c:pt idx="788">
                  <c:v>43524</c:v>
                </c:pt>
                <c:pt idx="789">
                  <c:v>43525</c:v>
                </c:pt>
                <c:pt idx="790">
                  <c:v>43526</c:v>
                </c:pt>
                <c:pt idx="791">
                  <c:v>43527</c:v>
                </c:pt>
                <c:pt idx="792">
                  <c:v>43528</c:v>
                </c:pt>
                <c:pt idx="793">
                  <c:v>43529</c:v>
                </c:pt>
                <c:pt idx="794">
                  <c:v>43530</c:v>
                </c:pt>
                <c:pt idx="795">
                  <c:v>43531</c:v>
                </c:pt>
                <c:pt idx="796">
                  <c:v>43532</c:v>
                </c:pt>
                <c:pt idx="797">
                  <c:v>43533</c:v>
                </c:pt>
                <c:pt idx="798">
                  <c:v>43534</c:v>
                </c:pt>
                <c:pt idx="799">
                  <c:v>43535</c:v>
                </c:pt>
                <c:pt idx="800">
                  <c:v>43536</c:v>
                </c:pt>
                <c:pt idx="801">
                  <c:v>43537</c:v>
                </c:pt>
                <c:pt idx="802">
                  <c:v>43538</c:v>
                </c:pt>
                <c:pt idx="803">
                  <c:v>43539</c:v>
                </c:pt>
                <c:pt idx="804">
                  <c:v>43540</c:v>
                </c:pt>
                <c:pt idx="805">
                  <c:v>43541</c:v>
                </c:pt>
                <c:pt idx="806">
                  <c:v>43542</c:v>
                </c:pt>
                <c:pt idx="807">
                  <c:v>43543</c:v>
                </c:pt>
                <c:pt idx="808">
                  <c:v>43544</c:v>
                </c:pt>
                <c:pt idx="809">
                  <c:v>43545</c:v>
                </c:pt>
                <c:pt idx="810">
                  <c:v>43546</c:v>
                </c:pt>
                <c:pt idx="811">
                  <c:v>43547</c:v>
                </c:pt>
                <c:pt idx="812">
                  <c:v>43548</c:v>
                </c:pt>
                <c:pt idx="813">
                  <c:v>43549</c:v>
                </c:pt>
                <c:pt idx="814">
                  <c:v>43550</c:v>
                </c:pt>
                <c:pt idx="815">
                  <c:v>43551</c:v>
                </c:pt>
                <c:pt idx="816">
                  <c:v>43552</c:v>
                </c:pt>
                <c:pt idx="817">
                  <c:v>43553</c:v>
                </c:pt>
                <c:pt idx="818">
                  <c:v>43554</c:v>
                </c:pt>
                <c:pt idx="819">
                  <c:v>43555</c:v>
                </c:pt>
                <c:pt idx="820">
                  <c:v>43556</c:v>
                </c:pt>
                <c:pt idx="821">
                  <c:v>43557</c:v>
                </c:pt>
                <c:pt idx="822">
                  <c:v>43558</c:v>
                </c:pt>
                <c:pt idx="823">
                  <c:v>43559</c:v>
                </c:pt>
                <c:pt idx="824">
                  <c:v>43560</c:v>
                </c:pt>
                <c:pt idx="825">
                  <c:v>43561</c:v>
                </c:pt>
                <c:pt idx="826">
                  <c:v>43562</c:v>
                </c:pt>
                <c:pt idx="827">
                  <c:v>43563</c:v>
                </c:pt>
                <c:pt idx="828">
                  <c:v>43564</c:v>
                </c:pt>
                <c:pt idx="829">
                  <c:v>43565</c:v>
                </c:pt>
                <c:pt idx="830">
                  <c:v>43566</c:v>
                </c:pt>
                <c:pt idx="831">
                  <c:v>43567</c:v>
                </c:pt>
                <c:pt idx="832">
                  <c:v>43568</c:v>
                </c:pt>
                <c:pt idx="833">
                  <c:v>43569</c:v>
                </c:pt>
                <c:pt idx="834">
                  <c:v>43570</c:v>
                </c:pt>
                <c:pt idx="835">
                  <c:v>43571</c:v>
                </c:pt>
                <c:pt idx="836">
                  <c:v>43572</c:v>
                </c:pt>
                <c:pt idx="837">
                  <c:v>43573</c:v>
                </c:pt>
                <c:pt idx="838">
                  <c:v>43574</c:v>
                </c:pt>
                <c:pt idx="839">
                  <c:v>43575</c:v>
                </c:pt>
                <c:pt idx="840">
                  <c:v>43576</c:v>
                </c:pt>
                <c:pt idx="841">
                  <c:v>43577</c:v>
                </c:pt>
                <c:pt idx="842">
                  <c:v>43578</c:v>
                </c:pt>
                <c:pt idx="843">
                  <c:v>43579</c:v>
                </c:pt>
                <c:pt idx="844">
                  <c:v>43580</c:v>
                </c:pt>
                <c:pt idx="845">
                  <c:v>43581</c:v>
                </c:pt>
                <c:pt idx="846">
                  <c:v>43582</c:v>
                </c:pt>
                <c:pt idx="847">
                  <c:v>43583</c:v>
                </c:pt>
                <c:pt idx="848">
                  <c:v>43584</c:v>
                </c:pt>
                <c:pt idx="849">
                  <c:v>43585</c:v>
                </c:pt>
                <c:pt idx="850">
                  <c:v>43586</c:v>
                </c:pt>
                <c:pt idx="851">
                  <c:v>43587</c:v>
                </c:pt>
                <c:pt idx="852">
                  <c:v>43588</c:v>
                </c:pt>
                <c:pt idx="853">
                  <c:v>43589</c:v>
                </c:pt>
                <c:pt idx="854">
                  <c:v>43590</c:v>
                </c:pt>
                <c:pt idx="855">
                  <c:v>43591</c:v>
                </c:pt>
                <c:pt idx="856">
                  <c:v>43592</c:v>
                </c:pt>
                <c:pt idx="857">
                  <c:v>43593</c:v>
                </c:pt>
                <c:pt idx="858">
                  <c:v>43594</c:v>
                </c:pt>
                <c:pt idx="859">
                  <c:v>43595</c:v>
                </c:pt>
                <c:pt idx="860">
                  <c:v>43596</c:v>
                </c:pt>
                <c:pt idx="861">
                  <c:v>43597</c:v>
                </c:pt>
                <c:pt idx="862">
                  <c:v>43598</c:v>
                </c:pt>
                <c:pt idx="863">
                  <c:v>43599</c:v>
                </c:pt>
                <c:pt idx="864">
                  <c:v>43600</c:v>
                </c:pt>
                <c:pt idx="865">
                  <c:v>43601</c:v>
                </c:pt>
                <c:pt idx="866">
                  <c:v>43602</c:v>
                </c:pt>
                <c:pt idx="867">
                  <c:v>43603</c:v>
                </c:pt>
                <c:pt idx="868">
                  <c:v>43604</c:v>
                </c:pt>
                <c:pt idx="869">
                  <c:v>43605</c:v>
                </c:pt>
                <c:pt idx="870">
                  <c:v>43606</c:v>
                </c:pt>
                <c:pt idx="871">
                  <c:v>43607</c:v>
                </c:pt>
                <c:pt idx="872">
                  <c:v>43608</c:v>
                </c:pt>
                <c:pt idx="873">
                  <c:v>43609</c:v>
                </c:pt>
                <c:pt idx="874">
                  <c:v>43610</c:v>
                </c:pt>
                <c:pt idx="875">
                  <c:v>43611</c:v>
                </c:pt>
                <c:pt idx="876">
                  <c:v>43612</c:v>
                </c:pt>
                <c:pt idx="877">
                  <c:v>43613</c:v>
                </c:pt>
                <c:pt idx="878">
                  <c:v>43614</c:v>
                </c:pt>
                <c:pt idx="879">
                  <c:v>43615</c:v>
                </c:pt>
                <c:pt idx="880">
                  <c:v>43616</c:v>
                </c:pt>
                <c:pt idx="881">
                  <c:v>43617</c:v>
                </c:pt>
                <c:pt idx="882">
                  <c:v>43618</c:v>
                </c:pt>
                <c:pt idx="883">
                  <c:v>43619</c:v>
                </c:pt>
                <c:pt idx="884">
                  <c:v>43620</c:v>
                </c:pt>
                <c:pt idx="885">
                  <c:v>43621</c:v>
                </c:pt>
                <c:pt idx="886">
                  <c:v>43622</c:v>
                </c:pt>
                <c:pt idx="887">
                  <c:v>43623</c:v>
                </c:pt>
                <c:pt idx="888">
                  <c:v>43624</c:v>
                </c:pt>
                <c:pt idx="889">
                  <c:v>43625</c:v>
                </c:pt>
                <c:pt idx="890">
                  <c:v>43626</c:v>
                </c:pt>
                <c:pt idx="891">
                  <c:v>43627</c:v>
                </c:pt>
                <c:pt idx="892">
                  <c:v>43628</c:v>
                </c:pt>
                <c:pt idx="893">
                  <c:v>43629</c:v>
                </c:pt>
                <c:pt idx="894">
                  <c:v>43630</c:v>
                </c:pt>
                <c:pt idx="895">
                  <c:v>43631</c:v>
                </c:pt>
                <c:pt idx="896">
                  <c:v>43632</c:v>
                </c:pt>
                <c:pt idx="897">
                  <c:v>43633</c:v>
                </c:pt>
                <c:pt idx="898">
                  <c:v>43634</c:v>
                </c:pt>
                <c:pt idx="899">
                  <c:v>43635</c:v>
                </c:pt>
                <c:pt idx="900">
                  <c:v>43636</c:v>
                </c:pt>
                <c:pt idx="901">
                  <c:v>43637</c:v>
                </c:pt>
                <c:pt idx="902">
                  <c:v>43638</c:v>
                </c:pt>
                <c:pt idx="903">
                  <c:v>43639</c:v>
                </c:pt>
                <c:pt idx="904">
                  <c:v>43640</c:v>
                </c:pt>
                <c:pt idx="905">
                  <c:v>43641</c:v>
                </c:pt>
                <c:pt idx="906">
                  <c:v>43642</c:v>
                </c:pt>
                <c:pt idx="907">
                  <c:v>43643</c:v>
                </c:pt>
                <c:pt idx="908">
                  <c:v>43644</c:v>
                </c:pt>
                <c:pt idx="909">
                  <c:v>43645</c:v>
                </c:pt>
                <c:pt idx="910">
                  <c:v>43646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43652</c:v>
                </c:pt>
                <c:pt idx="917">
                  <c:v>43653</c:v>
                </c:pt>
                <c:pt idx="918">
                  <c:v>43654</c:v>
                </c:pt>
                <c:pt idx="919">
                  <c:v>43655</c:v>
                </c:pt>
                <c:pt idx="920">
                  <c:v>43656</c:v>
                </c:pt>
                <c:pt idx="921">
                  <c:v>43657</c:v>
                </c:pt>
                <c:pt idx="922">
                  <c:v>43658</c:v>
                </c:pt>
                <c:pt idx="923">
                  <c:v>43659</c:v>
                </c:pt>
                <c:pt idx="924">
                  <c:v>43660</c:v>
                </c:pt>
                <c:pt idx="925">
                  <c:v>43661</c:v>
                </c:pt>
                <c:pt idx="926">
                  <c:v>43662</c:v>
                </c:pt>
                <c:pt idx="927">
                  <c:v>43663</c:v>
                </c:pt>
                <c:pt idx="928">
                  <c:v>43664</c:v>
                </c:pt>
                <c:pt idx="929">
                  <c:v>43665</c:v>
                </c:pt>
                <c:pt idx="930">
                  <c:v>43666</c:v>
                </c:pt>
                <c:pt idx="931">
                  <c:v>43667</c:v>
                </c:pt>
                <c:pt idx="932">
                  <c:v>43668</c:v>
                </c:pt>
                <c:pt idx="933">
                  <c:v>43669</c:v>
                </c:pt>
                <c:pt idx="934">
                  <c:v>43670</c:v>
                </c:pt>
                <c:pt idx="935">
                  <c:v>43671</c:v>
                </c:pt>
                <c:pt idx="936">
                  <c:v>43672</c:v>
                </c:pt>
                <c:pt idx="937">
                  <c:v>43673</c:v>
                </c:pt>
                <c:pt idx="938">
                  <c:v>43674</c:v>
                </c:pt>
                <c:pt idx="939">
                  <c:v>43675</c:v>
                </c:pt>
                <c:pt idx="940">
                  <c:v>43676</c:v>
                </c:pt>
                <c:pt idx="941">
                  <c:v>43677</c:v>
                </c:pt>
                <c:pt idx="942">
                  <c:v>43678</c:v>
                </c:pt>
                <c:pt idx="943">
                  <c:v>43679</c:v>
                </c:pt>
                <c:pt idx="944">
                  <c:v>43680</c:v>
                </c:pt>
                <c:pt idx="945">
                  <c:v>43681</c:v>
                </c:pt>
                <c:pt idx="946">
                  <c:v>43682</c:v>
                </c:pt>
                <c:pt idx="947">
                  <c:v>43683</c:v>
                </c:pt>
                <c:pt idx="948">
                  <c:v>43684</c:v>
                </c:pt>
                <c:pt idx="949">
                  <c:v>43685</c:v>
                </c:pt>
                <c:pt idx="950">
                  <c:v>43686</c:v>
                </c:pt>
                <c:pt idx="951">
                  <c:v>43687</c:v>
                </c:pt>
                <c:pt idx="952">
                  <c:v>43688</c:v>
                </c:pt>
                <c:pt idx="953">
                  <c:v>43689</c:v>
                </c:pt>
                <c:pt idx="954">
                  <c:v>43690</c:v>
                </c:pt>
                <c:pt idx="955">
                  <c:v>43691</c:v>
                </c:pt>
                <c:pt idx="956">
                  <c:v>43692</c:v>
                </c:pt>
                <c:pt idx="957">
                  <c:v>43693</c:v>
                </c:pt>
                <c:pt idx="958">
                  <c:v>43694</c:v>
                </c:pt>
                <c:pt idx="959">
                  <c:v>43695</c:v>
                </c:pt>
                <c:pt idx="960">
                  <c:v>43696</c:v>
                </c:pt>
                <c:pt idx="961">
                  <c:v>43697</c:v>
                </c:pt>
                <c:pt idx="962">
                  <c:v>43698</c:v>
                </c:pt>
                <c:pt idx="963">
                  <c:v>43699</c:v>
                </c:pt>
                <c:pt idx="964">
                  <c:v>43700</c:v>
                </c:pt>
                <c:pt idx="965">
                  <c:v>43701</c:v>
                </c:pt>
                <c:pt idx="966">
                  <c:v>43702</c:v>
                </c:pt>
                <c:pt idx="967">
                  <c:v>43703</c:v>
                </c:pt>
                <c:pt idx="968">
                  <c:v>43704</c:v>
                </c:pt>
                <c:pt idx="969">
                  <c:v>43705</c:v>
                </c:pt>
                <c:pt idx="970">
                  <c:v>43706</c:v>
                </c:pt>
                <c:pt idx="971">
                  <c:v>43707</c:v>
                </c:pt>
                <c:pt idx="972">
                  <c:v>43708</c:v>
                </c:pt>
                <c:pt idx="973">
                  <c:v>43709</c:v>
                </c:pt>
                <c:pt idx="974">
                  <c:v>43710</c:v>
                </c:pt>
                <c:pt idx="975">
                  <c:v>43711</c:v>
                </c:pt>
                <c:pt idx="976">
                  <c:v>43712</c:v>
                </c:pt>
                <c:pt idx="977">
                  <c:v>43713</c:v>
                </c:pt>
                <c:pt idx="978">
                  <c:v>43714</c:v>
                </c:pt>
                <c:pt idx="979">
                  <c:v>43715</c:v>
                </c:pt>
                <c:pt idx="980">
                  <c:v>43716</c:v>
                </c:pt>
                <c:pt idx="981">
                  <c:v>43717</c:v>
                </c:pt>
                <c:pt idx="982">
                  <c:v>43718</c:v>
                </c:pt>
                <c:pt idx="983">
                  <c:v>43719</c:v>
                </c:pt>
                <c:pt idx="984">
                  <c:v>43720</c:v>
                </c:pt>
                <c:pt idx="985">
                  <c:v>43721</c:v>
                </c:pt>
                <c:pt idx="986">
                  <c:v>43722</c:v>
                </c:pt>
                <c:pt idx="987">
                  <c:v>43723</c:v>
                </c:pt>
                <c:pt idx="988">
                  <c:v>43724</c:v>
                </c:pt>
                <c:pt idx="989">
                  <c:v>43725</c:v>
                </c:pt>
                <c:pt idx="990">
                  <c:v>43726</c:v>
                </c:pt>
                <c:pt idx="991">
                  <c:v>43727</c:v>
                </c:pt>
                <c:pt idx="992">
                  <c:v>43728</c:v>
                </c:pt>
                <c:pt idx="993">
                  <c:v>43729</c:v>
                </c:pt>
                <c:pt idx="994">
                  <c:v>43730</c:v>
                </c:pt>
                <c:pt idx="995">
                  <c:v>43731</c:v>
                </c:pt>
                <c:pt idx="996">
                  <c:v>43732</c:v>
                </c:pt>
                <c:pt idx="997">
                  <c:v>43733</c:v>
                </c:pt>
                <c:pt idx="998">
                  <c:v>43734</c:v>
                </c:pt>
                <c:pt idx="999">
                  <c:v>43735</c:v>
                </c:pt>
                <c:pt idx="1000">
                  <c:v>43736</c:v>
                </c:pt>
                <c:pt idx="1001">
                  <c:v>43737</c:v>
                </c:pt>
                <c:pt idx="1002">
                  <c:v>43738</c:v>
                </c:pt>
                <c:pt idx="1003">
                  <c:v>43739</c:v>
                </c:pt>
                <c:pt idx="1004">
                  <c:v>43740</c:v>
                </c:pt>
                <c:pt idx="1005">
                  <c:v>43741</c:v>
                </c:pt>
                <c:pt idx="1006">
                  <c:v>43742</c:v>
                </c:pt>
                <c:pt idx="1007">
                  <c:v>43743</c:v>
                </c:pt>
                <c:pt idx="1008">
                  <c:v>43744</c:v>
                </c:pt>
                <c:pt idx="1009">
                  <c:v>43745</c:v>
                </c:pt>
                <c:pt idx="1010">
                  <c:v>43746</c:v>
                </c:pt>
                <c:pt idx="1011">
                  <c:v>43747</c:v>
                </c:pt>
                <c:pt idx="1012">
                  <c:v>43748</c:v>
                </c:pt>
                <c:pt idx="1013">
                  <c:v>43749</c:v>
                </c:pt>
                <c:pt idx="1014">
                  <c:v>43750</c:v>
                </c:pt>
                <c:pt idx="1015">
                  <c:v>43751</c:v>
                </c:pt>
                <c:pt idx="1016">
                  <c:v>43752</c:v>
                </c:pt>
                <c:pt idx="1017">
                  <c:v>43753</c:v>
                </c:pt>
                <c:pt idx="1018">
                  <c:v>43754</c:v>
                </c:pt>
                <c:pt idx="1019">
                  <c:v>43755</c:v>
                </c:pt>
                <c:pt idx="1020">
                  <c:v>43756</c:v>
                </c:pt>
                <c:pt idx="1021">
                  <c:v>43757</c:v>
                </c:pt>
                <c:pt idx="1022">
                  <c:v>43758</c:v>
                </c:pt>
                <c:pt idx="1023">
                  <c:v>43759</c:v>
                </c:pt>
                <c:pt idx="1024">
                  <c:v>43760</c:v>
                </c:pt>
                <c:pt idx="1025">
                  <c:v>43761</c:v>
                </c:pt>
                <c:pt idx="1026">
                  <c:v>43762</c:v>
                </c:pt>
                <c:pt idx="1027">
                  <c:v>43763</c:v>
                </c:pt>
                <c:pt idx="1028">
                  <c:v>43764</c:v>
                </c:pt>
                <c:pt idx="1029">
                  <c:v>43765</c:v>
                </c:pt>
                <c:pt idx="1030">
                  <c:v>43766</c:v>
                </c:pt>
                <c:pt idx="1031">
                  <c:v>43767</c:v>
                </c:pt>
                <c:pt idx="1032">
                  <c:v>43768</c:v>
                </c:pt>
                <c:pt idx="1033">
                  <c:v>43769</c:v>
                </c:pt>
                <c:pt idx="1034">
                  <c:v>43770</c:v>
                </c:pt>
                <c:pt idx="1035">
                  <c:v>43771</c:v>
                </c:pt>
                <c:pt idx="1036">
                  <c:v>43772</c:v>
                </c:pt>
                <c:pt idx="1037">
                  <c:v>43773</c:v>
                </c:pt>
                <c:pt idx="1038">
                  <c:v>43774</c:v>
                </c:pt>
                <c:pt idx="1039">
                  <c:v>43775</c:v>
                </c:pt>
                <c:pt idx="1040">
                  <c:v>43776</c:v>
                </c:pt>
                <c:pt idx="1041">
                  <c:v>43777</c:v>
                </c:pt>
                <c:pt idx="1042">
                  <c:v>43778</c:v>
                </c:pt>
                <c:pt idx="1043">
                  <c:v>43779</c:v>
                </c:pt>
                <c:pt idx="1044">
                  <c:v>43780</c:v>
                </c:pt>
                <c:pt idx="1045">
                  <c:v>43781</c:v>
                </c:pt>
                <c:pt idx="1046">
                  <c:v>43782</c:v>
                </c:pt>
                <c:pt idx="1047">
                  <c:v>43783</c:v>
                </c:pt>
                <c:pt idx="1048">
                  <c:v>43784</c:v>
                </c:pt>
                <c:pt idx="1049">
                  <c:v>43785</c:v>
                </c:pt>
                <c:pt idx="1050">
                  <c:v>43786</c:v>
                </c:pt>
                <c:pt idx="1051">
                  <c:v>43787</c:v>
                </c:pt>
                <c:pt idx="1052">
                  <c:v>43788</c:v>
                </c:pt>
                <c:pt idx="1053">
                  <c:v>43789</c:v>
                </c:pt>
                <c:pt idx="1054">
                  <c:v>43790</c:v>
                </c:pt>
                <c:pt idx="1055">
                  <c:v>43791</c:v>
                </c:pt>
                <c:pt idx="1056">
                  <c:v>43792</c:v>
                </c:pt>
                <c:pt idx="1057">
                  <c:v>43793</c:v>
                </c:pt>
                <c:pt idx="1058">
                  <c:v>43794</c:v>
                </c:pt>
                <c:pt idx="1059">
                  <c:v>43795</c:v>
                </c:pt>
                <c:pt idx="1060">
                  <c:v>43796</c:v>
                </c:pt>
                <c:pt idx="1061">
                  <c:v>43797</c:v>
                </c:pt>
                <c:pt idx="1062">
                  <c:v>43798</c:v>
                </c:pt>
                <c:pt idx="1063">
                  <c:v>43799</c:v>
                </c:pt>
                <c:pt idx="1064">
                  <c:v>43800</c:v>
                </c:pt>
                <c:pt idx="1065">
                  <c:v>43801</c:v>
                </c:pt>
                <c:pt idx="1066">
                  <c:v>43802</c:v>
                </c:pt>
                <c:pt idx="1067">
                  <c:v>43803</c:v>
                </c:pt>
                <c:pt idx="1068">
                  <c:v>43804</c:v>
                </c:pt>
                <c:pt idx="1069">
                  <c:v>43805</c:v>
                </c:pt>
                <c:pt idx="1070">
                  <c:v>43806</c:v>
                </c:pt>
                <c:pt idx="1071">
                  <c:v>43807</c:v>
                </c:pt>
                <c:pt idx="1072">
                  <c:v>43808</c:v>
                </c:pt>
                <c:pt idx="1073">
                  <c:v>43809</c:v>
                </c:pt>
                <c:pt idx="1074">
                  <c:v>43810</c:v>
                </c:pt>
                <c:pt idx="1075">
                  <c:v>43811</c:v>
                </c:pt>
                <c:pt idx="1076">
                  <c:v>43812</c:v>
                </c:pt>
                <c:pt idx="1077">
                  <c:v>43813</c:v>
                </c:pt>
                <c:pt idx="1078">
                  <c:v>43814</c:v>
                </c:pt>
                <c:pt idx="1079">
                  <c:v>43815</c:v>
                </c:pt>
                <c:pt idx="1080">
                  <c:v>43816</c:v>
                </c:pt>
                <c:pt idx="1081">
                  <c:v>43817</c:v>
                </c:pt>
                <c:pt idx="1082">
                  <c:v>43818</c:v>
                </c:pt>
                <c:pt idx="1083">
                  <c:v>43819</c:v>
                </c:pt>
                <c:pt idx="1084">
                  <c:v>43820</c:v>
                </c:pt>
                <c:pt idx="1085">
                  <c:v>43821</c:v>
                </c:pt>
                <c:pt idx="1086">
                  <c:v>43822</c:v>
                </c:pt>
                <c:pt idx="1087">
                  <c:v>43823</c:v>
                </c:pt>
                <c:pt idx="1088">
                  <c:v>43824</c:v>
                </c:pt>
                <c:pt idx="1089">
                  <c:v>43825</c:v>
                </c:pt>
                <c:pt idx="1090">
                  <c:v>43826</c:v>
                </c:pt>
                <c:pt idx="1091">
                  <c:v>43827</c:v>
                </c:pt>
                <c:pt idx="1092">
                  <c:v>43828</c:v>
                </c:pt>
                <c:pt idx="1093">
                  <c:v>43829</c:v>
                </c:pt>
                <c:pt idx="1094">
                  <c:v>43830</c:v>
                </c:pt>
              </c:numCache>
            </c:numRef>
          </c:cat>
          <c:val>
            <c:numRef>
              <c:f>バリデーション!$H$3:$H$2559</c:f>
              <c:numCache>
                <c:formatCode>0.0</c:formatCode>
                <c:ptCount val="2557"/>
                <c:pt idx="0">
                  <c:v>2.0705937961595278</c:v>
                </c:pt>
                <c:pt idx="1">
                  <c:v>1.9739025110782862</c:v>
                </c:pt>
                <c:pt idx="2">
                  <c:v>1.9412348596750375</c:v>
                </c:pt>
                <c:pt idx="3">
                  <c:v>1.8387296898079759</c:v>
                </c:pt>
                <c:pt idx="4">
                  <c:v>1.773713441654357</c:v>
                </c:pt>
                <c:pt idx="5">
                  <c:v>1.6779438700147717</c:v>
                </c:pt>
                <c:pt idx="6">
                  <c:v>1.6458966026587896</c:v>
                </c:pt>
                <c:pt idx="7">
                  <c:v>1.6503279172821268</c:v>
                </c:pt>
                <c:pt idx="8">
                  <c:v>1.7133057607090101</c:v>
                </c:pt>
                <c:pt idx="9">
                  <c:v>1.6286499261447562</c:v>
                </c:pt>
                <c:pt idx="10">
                  <c:v>1.6249276218611521</c:v>
                </c:pt>
                <c:pt idx="11">
                  <c:v>1.6038522895125553</c:v>
                </c:pt>
                <c:pt idx="12">
                  <c:v>1.6560531757754799</c:v>
                </c:pt>
                <c:pt idx="13">
                  <c:v>1.5616129985228948</c:v>
                </c:pt>
                <c:pt idx="14">
                  <c:v>1.476</c:v>
                </c:pt>
                <c:pt idx="15">
                  <c:v>1.4814771048744466</c:v>
                </c:pt>
                <c:pt idx="16">
                  <c:v>1.5102983751846384</c:v>
                </c:pt>
                <c:pt idx="17">
                  <c:v>1.4115864106351552</c:v>
                </c:pt>
                <c:pt idx="18">
                  <c:v>1.3990369276218617</c:v>
                </c:pt>
                <c:pt idx="19">
                  <c:v>1.4179852289512558</c:v>
                </c:pt>
                <c:pt idx="20">
                  <c:v>1.5372053175775477</c:v>
                </c:pt>
                <c:pt idx="21">
                  <c:v>1.3925140324963072</c:v>
                </c:pt>
                <c:pt idx="22">
                  <c:v>1.3924431314623333</c:v>
                </c:pt>
                <c:pt idx="23">
                  <c:v>1.3111905465288034</c:v>
                </c:pt>
                <c:pt idx="24">
                  <c:v>1.2833973412112263</c:v>
                </c:pt>
                <c:pt idx="25">
                  <c:v>1.2682422451994098</c:v>
                </c:pt>
                <c:pt idx="26">
                  <c:v>1.2963367799113734</c:v>
                </c:pt>
                <c:pt idx="27">
                  <c:v>1.3302983751846378</c:v>
                </c:pt>
                <c:pt idx="28">
                  <c:v>1.3420147710487442</c:v>
                </c:pt>
                <c:pt idx="29">
                  <c:v>1.6633559822747417</c:v>
                </c:pt>
                <c:pt idx="30">
                  <c:v>1.5639704579025113</c:v>
                </c:pt>
                <c:pt idx="31">
                  <c:v>1.3869483013293942</c:v>
                </c:pt>
                <c:pt idx="32">
                  <c:v>1.3680177252584933</c:v>
                </c:pt>
                <c:pt idx="33">
                  <c:v>1.3455775480059078</c:v>
                </c:pt>
                <c:pt idx="34">
                  <c:v>1.3037459379615948</c:v>
                </c:pt>
                <c:pt idx="35">
                  <c:v>1.3633737075332348</c:v>
                </c:pt>
                <c:pt idx="36">
                  <c:v>1.4579911373707537</c:v>
                </c:pt>
                <c:pt idx="37">
                  <c:v>1.3208685376661742</c:v>
                </c:pt>
                <c:pt idx="38">
                  <c:v>1.2158995568685382</c:v>
                </c:pt>
                <c:pt idx="39">
                  <c:v>1.203296898079764</c:v>
                </c:pt>
                <c:pt idx="40">
                  <c:v>1.3322304283604138</c:v>
                </c:pt>
                <c:pt idx="41">
                  <c:v>1.1798109305760716</c:v>
                </c:pt>
                <c:pt idx="42">
                  <c:v>1.1016957163958645</c:v>
                </c:pt>
                <c:pt idx="43">
                  <c:v>1.1120827178729695</c:v>
                </c:pt>
                <c:pt idx="44">
                  <c:v>1.1260502215657318</c:v>
                </c:pt>
                <c:pt idx="45">
                  <c:v>1.1600118168389961</c:v>
                </c:pt>
                <c:pt idx="46">
                  <c:v>1.165329394387002</c:v>
                </c:pt>
                <c:pt idx="47">
                  <c:v>1.2571462333825703</c:v>
                </c:pt>
                <c:pt idx="48">
                  <c:v>1.4248271787296896</c:v>
                </c:pt>
                <c:pt idx="49">
                  <c:v>1.2508537666174293</c:v>
                </c:pt>
                <c:pt idx="50">
                  <c:v>1.4194741506646968</c:v>
                </c:pt>
                <c:pt idx="51">
                  <c:v>1.8082776957163957</c:v>
                </c:pt>
                <c:pt idx="52">
                  <c:v>1.3887385524372227</c:v>
                </c:pt>
                <c:pt idx="53">
                  <c:v>2.0633087149187586</c:v>
                </c:pt>
                <c:pt idx="54">
                  <c:v>2.076815361890695</c:v>
                </c:pt>
                <c:pt idx="55">
                  <c:v>1.65002658788774</c:v>
                </c:pt>
                <c:pt idx="56">
                  <c:v>1.5544697193500738</c:v>
                </c:pt>
                <c:pt idx="57">
                  <c:v>1.5049807976366316</c:v>
                </c:pt>
                <c:pt idx="58">
                  <c:v>1.4494121122599704</c:v>
                </c:pt>
                <c:pt idx="59">
                  <c:v>1.3304401772525845</c:v>
                </c:pt>
                <c:pt idx="60">
                  <c:v>1.3816129985228949</c:v>
                </c:pt>
                <c:pt idx="61">
                  <c:v>1.3866646971935004</c:v>
                </c:pt>
                <c:pt idx="62">
                  <c:v>1.3095243722304284</c:v>
                </c:pt>
                <c:pt idx="63">
                  <c:v>1.2715214180206793</c:v>
                </c:pt>
                <c:pt idx="64">
                  <c:v>1.2547178729689807</c:v>
                </c:pt>
                <c:pt idx="65">
                  <c:v>1.2233087149187589</c:v>
                </c:pt>
                <c:pt idx="66">
                  <c:v>1.2761122599704577</c:v>
                </c:pt>
                <c:pt idx="67">
                  <c:v>1.2141270310192025</c:v>
                </c:pt>
                <c:pt idx="68">
                  <c:v>1.2087031019202363</c:v>
                </c:pt>
                <c:pt idx="69">
                  <c:v>1.2620738552437225</c:v>
                </c:pt>
                <c:pt idx="70">
                  <c:v>1.1477104874446089</c:v>
                </c:pt>
                <c:pt idx="71">
                  <c:v>1.1403722304283608</c:v>
                </c:pt>
                <c:pt idx="72">
                  <c:v>1.1782688330871494</c:v>
                </c:pt>
                <c:pt idx="73">
                  <c:v>1.1561831610044317</c:v>
                </c:pt>
                <c:pt idx="74">
                  <c:v>1.1243131462333833</c:v>
                </c:pt>
                <c:pt idx="75">
                  <c:v>1.1207680945347125</c:v>
                </c:pt>
                <c:pt idx="76">
                  <c:v>1.1102038404726742</c:v>
                </c:pt>
                <c:pt idx="77">
                  <c:v>1.0914505169867061</c:v>
                </c:pt>
                <c:pt idx="78">
                  <c:v>1.1067651403249636</c:v>
                </c:pt>
                <c:pt idx="79">
                  <c:v>1.3599881831610043</c:v>
                </c:pt>
                <c:pt idx="80">
                  <c:v>1.2405908419497786</c:v>
                </c:pt>
                <c:pt idx="81">
                  <c:v>1.2506233382570164</c:v>
                </c:pt>
                <c:pt idx="82">
                  <c:v>1.1984933530280653</c:v>
                </c:pt>
                <c:pt idx="83">
                  <c:v>1.1261211225997052</c:v>
                </c:pt>
                <c:pt idx="84">
                  <c:v>1.2090398818316099</c:v>
                </c:pt>
                <c:pt idx="85">
                  <c:v>1.4456543574593792</c:v>
                </c:pt>
                <c:pt idx="86">
                  <c:v>1.2982156573116692</c:v>
                </c:pt>
                <c:pt idx="87">
                  <c:v>1.265831610044313</c:v>
                </c:pt>
                <c:pt idx="88">
                  <c:v>1.260248153618907</c:v>
                </c:pt>
                <c:pt idx="89">
                  <c:v>1.3422983751846378</c:v>
                </c:pt>
                <c:pt idx="90">
                  <c:v>1.4382274741506649</c:v>
                </c:pt>
                <c:pt idx="91">
                  <c:v>1.3322658788774002</c:v>
                </c:pt>
                <c:pt idx="92">
                  <c:v>1.3637991137370751</c:v>
                </c:pt>
                <c:pt idx="93">
                  <c:v>1.3378316100443126</c:v>
                </c:pt>
                <c:pt idx="94">
                  <c:v>1.313087149187592</c:v>
                </c:pt>
                <c:pt idx="95">
                  <c:v>1.4144579025110784</c:v>
                </c:pt>
                <c:pt idx="96">
                  <c:v>1.9230487444608571</c:v>
                </c:pt>
                <c:pt idx="97">
                  <c:v>2.2209748892171346</c:v>
                </c:pt>
                <c:pt idx="98">
                  <c:v>2.7072141802067931</c:v>
                </c:pt>
                <c:pt idx="99">
                  <c:v>2.5555745937961594</c:v>
                </c:pt>
                <c:pt idx="100">
                  <c:v>2.7949719350073856</c:v>
                </c:pt>
                <c:pt idx="101">
                  <c:v>3.4565140324963064</c:v>
                </c:pt>
                <c:pt idx="102">
                  <c:v>2.9098493353028045</c:v>
                </c:pt>
                <c:pt idx="103">
                  <c:v>2.4855243722304281</c:v>
                </c:pt>
                <c:pt idx="104">
                  <c:v>2.2638700147710487</c:v>
                </c:pt>
                <c:pt idx="105">
                  <c:v>2.1360354505169874</c:v>
                </c:pt>
                <c:pt idx="106">
                  <c:v>2.0778611521418018</c:v>
                </c:pt>
                <c:pt idx="107">
                  <c:v>6.0860915805022184</c:v>
                </c:pt>
                <c:pt idx="108">
                  <c:v>4.3188301329394383</c:v>
                </c:pt>
                <c:pt idx="109">
                  <c:v>3.3348301329394388</c:v>
                </c:pt>
                <c:pt idx="110">
                  <c:v>2.8307415066469712</c:v>
                </c:pt>
                <c:pt idx="111">
                  <c:v>2.5822333825701622</c:v>
                </c:pt>
                <c:pt idx="112">
                  <c:v>2.3370753323485971</c:v>
                </c:pt>
                <c:pt idx="113">
                  <c:v>2.1309660265878878</c:v>
                </c:pt>
                <c:pt idx="114">
                  <c:v>2.0043545051698661</c:v>
                </c:pt>
                <c:pt idx="115">
                  <c:v>1.9484313146233374</c:v>
                </c:pt>
                <c:pt idx="116">
                  <c:v>1.934711964549483</c:v>
                </c:pt>
                <c:pt idx="117">
                  <c:v>1.7696189069423924</c:v>
                </c:pt>
                <c:pt idx="118">
                  <c:v>1.6908124076809457</c:v>
                </c:pt>
                <c:pt idx="119">
                  <c:v>1.6014771048744456</c:v>
                </c:pt>
                <c:pt idx="120">
                  <c:v>1.5772289512555397</c:v>
                </c:pt>
                <c:pt idx="121">
                  <c:v>1.5314446085672087</c:v>
                </c:pt>
                <c:pt idx="122">
                  <c:v>1.3574002954209747</c:v>
                </c:pt>
                <c:pt idx="123">
                  <c:v>1.2622156573116685</c:v>
                </c:pt>
                <c:pt idx="124">
                  <c:v>1.1887444608567213</c:v>
                </c:pt>
                <c:pt idx="125">
                  <c:v>1.1350192023633685</c:v>
                </c:pt>
                <c:pt idx="126">
                  <c:v>1.1424992614475629</c:v>
                </c:pt>
                <c:pt idx="127">
                  <c:v>1.0114032496307239</c:v>
                </c:pt>
                <c:pt idx="128">
                  <c:v>0.94406499261447552</c:v>
                </c:pt>
                <c:pt idx="129">
                  <c:v>1.1020856720827183</c:v>
                </c:pt>
                <c:pt idx="130">
                  <c:v>1.0270546528803544</c:v>
                </c:pt>
                <c:pt idx="131">
                  <c:v>0.91059970457902517</c:v>
                </c:pt>
                <c:pt idx="132">
                  <c:v>1.6387001477104872</c:v>
                </c:pt>
                <c:pt idx="133">
                  <c:v>1.6336307237813885</c:v>
                </c:pt>
                <c:pt idx="134">
                  <c:v>1.2382865583456424</c:v>
                </c:pt>
                <c:pt idx="135">
                  <c:v>1.1788537666174304</c:v>
                </c:pt>
                <c:pt idx="136">
                  <c:v>1.1416661742983754</c:v>
                </c:pt>
                <c:pt idx="137">
                  <c:v>1.465648449039882</c:v>
                </c:pt>
                <c:pt idx="138">
                  <c:v>1.2203840472673559</c:v>
                </c:pt>
                <c:pt idx="139">
                  <c:v>1.1250930576070903</c:v>
                </c:pt>
                <c:pt idx="140">
                  <c:v>1.036484490398818</c:v>
                </c:pt>
                <c:pt idx="141">
                  <c:v>1.0298197932053172</c:v>
                </c:pt>
                <c:pt idx="142">
                  <c:v>1.0505760709010343</c:v>
                </c:pt>
                <c:pt idx="143">
                  <c:v>1.058268833087149</c:v>
                </c:pt>
                <c:pt idx="144">
                  <c:v>2.0926617429837515</c:v>
                </c:pt>
                <c:pt idx="145">
                  <c:v>2.0940265878877393</c:v>
                </c:pt>
                <c:pt idx="146">
                  <c:v>2.0928389955686861</c:v>
                </c:pt>
                <c:pt idx="147">
                  <c:v>1.4708419497784344</c:v>
                </c:pt>
                <c:pt idx="148">
                  <c:v>1.2400768094534713</c:v>
                </c:pt>
                <c:pt idx="149">
                  <c:v>1.1655598227474153</c:v>
                </c:pt>
                <c:pt idx="150">
                  <c:v>1.2659025110782867</c:v>
                </c:pt>
                <c:pt idx="151">
                  <c:v>1.3498493353028063</c:v>
                </c:pt>
                <c:pt idx="152">
                  <c:v>2.0842776957163962</c:v>
                </c:pt>
                <c:pt idx="153">
                  <c:v>1.4000295420974889</c:v>
                </c:pt>
                <c:pt idx="154">
                  <c:v>1.1351964549483018</c:v>
                </c:pt>
                <c:pt idx="155">
                  <c:v>1.0388951255539143</c:v>
                </c:pt>
                <c:pt idx="156">
                  <c:v>0.99839290989660268</c:v>
                </c:pt>
                <c:pt idx="157">
                  <c:v>1.0928685376661742</c:v>
                </c:pt>
                <c:pt idx="158">
                  <c:v>1.2430546528803545</c:v>
                </c:pt>
                <c:pt idx="159">
                  <c:v>1.2096957163958642</c:v>
                </c:pt>
                <c:pt idx="160">
                  <c:v>1.2670192023633677</c:v>
                </c:pt>
                <c:pt idx="161">
                  <c:v>1.0829955686853765</c:v>
                </c:pt>
                <c:pt idx="162">
                  <c:v>0.91701624815361904</c:v>
                </c:pt>
                <c:pt idx="163">
                  <c:v>0.90329689807976365</c:v>
                </c:pt>
                <c:pt idx="164">
                  <c:v>0.99825110782865611</c:v>
                </c:pt>
                <c:pt idx="165">
                  <c:v>0.97568685376661735</c:v>
                </c:pt>
                <c:pt idx="166">
                  <c:v>0.95251994091580483</c:v>
                </c:pt>
                <c:pt idx="167">
                  <c:v>0.82725553914327921</c:v>
                </c:pt>
                <c:pt idx="168">
                  <c:v>0.84687740029542091</c:v>
                </c:pt>
                <c:pt idx="169">
                  <c:v>0.89625997045790262</c:v>
                </c:pt>
                <c:pt idx="170">
                  <c:v>0.80809453471196435</c:v>
                </c:pt>
                <c:pt idx="171">
                  <c:v>1.9138670605612995</c:v>
                </c:pt>
                <c:pt idx="172">
                  <c:v>1.6065288035450518</c:v>
                </c:pt>
                <c:pt idx="173">
                  <c:v>1.0708714918759232</c:v>
                </c:pt>
                <c:pt idx="174">
                  <c:v>0.99314623338257002</c:v>
                </c:pt>
                <c:pt idx="175">
                  <c:v>1.2491166912850815</c:v>
                </c:pt>
                <c:pt idx="176">
                  <c:v>1.04770457902511</c:v>
                </c:pt>
                <c:pt idx="177">
                  <c:v>0.90966026587887716</c:v>
                </c:pt>
                <c:pt idx="178">
                  <c:v>1.0837932053175778</c:v>
                </c:pt>
                <c:pt idx="179">
                  <c:v>1.3750192023633678</c:v>
                </c:pt>
                <c:pt idx="180">
                  <c:v>1.5169098966026588</c:v>
                </c:pt>
                <c:pt idx="181">
                  <c:v>5.0281240768094539</c:v>
                </c:pt>
                <c:pt idx="182">
                  <c:v>3.5153973412112247</c:v>
                </c:pt>
                <c:pt idx="183">
                  <c:v>1.9720059084194981</c:v>
                </c:pt>
                <c:pt idx="184">
                  <c:v>4.1848803545051689</c:v>
                </c:pt>
                <c:pt idx="185">
                  <c:v>4.2571816838995575</c:v>
                </c:pt>
                <c:pt idx="186">
                  <c:v>2.576720827178729</c:v>
                </c:pt>
                <c:pt idx="187">
                  <c:v>3.3238050221565727</c:v>
                </c:pt>
                <c:pt idx="188">
                  <c:v>2.3271669128508119</c:v>
                </c:pt>
                <c:pt idx="189">
                  <c:v>1.8914800590841951</c:v>
                </c:pt>
                <c:pt idx="190">
                  <c:v>1.5854711964549479</c:v>
                </c:pt>
                <c:pt idx="191">
                  <c:v>1.3926381093057607</c:v>
                </c:pt>
                <c:pt idx="192">
                  <c:v>1.3153028064992613</c:v>
                </c:pt>
                <c:pt idx="193">
                  <c:v>1.844295420974889</c:v>
                </c:pt>
                <c:pt idx="194">
                  <c:v>1.3965199409158051</c:v>
                </c:pt>
                <c:pt idx="195">
                  <c:v>1.2345642540620383</c:v>
                </c:pt>
                <c:pt idx="196">
                  <c:v>1.1726144756277699</c:v>
                </c:pt>
                <c:pt idx="197">
                  <c:v>1.1908183161004433</c:v>
                </c:pt>
                <c:pt idx="198">
                  <c:v>1.053872968980798</c:v>
                </c:pt>
                <c:pt idx="199">
                  <c:v>0.96193205317577535</c:v>
                </c:pt>
                <c:pt idx="200">
                  <c:v>0.88385228951255534</c:v>
                </c:pt>
                <c:pt idx="201">
                  <c:v>0.86550664697193513</c:v>
                </c:pt>
                <c:pt idx="202">
                  <c:v>1.4802008862629248</c:v>
                </c:pt>
                <c:pt idx="203">
                  <c:v>1.7294711964549472</c:v>
                </c:pt>
                <c:pt idx="204">
                  <c:v>1.3748596750369273</c:v>
                </c:pt>
                <c:pt idx="205">
                  <c:v>1.3790428360413589</c:v>
                </c:pt>
                <c:pt idx="206">
                  <c:v>1.6895361890694234</c:v>
                </c:pt>
                <c:pt idx="207">
                  <c:v>1.452638109305761</c:v>
                </c:pt>
                <c:pt idx="208">
                  <c:v>1.2015243722304285</c:v>
                </c:pt>
                <c:pt idx="209">
                  <c:v>1.6151078286558342</c:v>
                </c:pt>
                <c:pt idx="210">
                  <c:v>2.4923485967503693</c:v>
                </c:pt>
                <c:pt idx="211">
                  <c:v>1.5772821270310193</c:v>
                </c:pt>
                <c:pt idx="212">
                  <c:v>1.4131994091580502</c:v>
                </c:pt>
                <c:pt idx="213">
                  <c:v>1.3404549483013297</c:v>
                </c:pt>
                <c:pt idx="214">
                  <c:v>1.2107415066469722</c:v>
                </c:pt>
                <c:pt idx="215">
                  <c:v>1.1439881831610048</c:v>
                </c:pt>
                <c:pt idx="216">
                  <c:v>1.1139970457902515</c:v>
                </c:pt>
                <c:pt idx="217">
                  <c:v>1.2151550960118169</c:v>
                </c:pt>
                <c:pt idx="218">
                  <c:v>1.6894298375184635</c:v>
                </c:pt>
                <c:pt idx="219">
                  <c:v>2.8366085672082715</c:v>
                </c:pt>
                <c:pt idx="220">
                  <c:v>1.9049867060561301</c:v>
                </c:pt>
                <c:pt idx="221">
                  <c:v>1.4264047267355988</c:v>
                </c:pt>
                <c:pt idx="222">
                  <c:v>1.5205435745937963</c:v>
                </c:pt>
                <c:pt idx="223">
                  <c:v>1.5380206794682423</c:v>
                </c:pt>
                <c:pt idx="224">
                  <c:v>1.5881477104874446</c:v>
                </c:pt>
                <c:pt idx="225">
                  <c:v>3.3637223042836042</c:v>
                </c:pt>
                <c:pt idx="226">
                  <c:v>3.220342688330871</c:v>
                </c:pt>
                <c:pt idx="227">
                  <c:v>3.3279350073855234</c:v>
                </c:pt>
                <c:pt idx="228">
                  <c:v>2.9939025110782866</c:v>
                </c:pt>
                <c:pt idx="229">
                  <c:v>2.6978197932053165</c:v>
                </c:pt>
                <c:pt idx="230">
                  <c:v>2.4256129985228942</c:v>
                </c:pt>
                <c:pt idx="231">
                  <c:v>3.7312378138847855</c:v>
                </c:pt>
                <c:pt idx="232">
                  <c:v>2.6714800590841947</c:v>
                </c:pt>
                <c:pt idx="233">
                  <c:v>2.246711964549482</c:v>
                </c:pt>
                <c:pt idx="234">
                  <c:v>2.016602658788774</c:v>
                </c:pt>
                <c:pt idx="235">
                  <c:v>1.7917577548005901</c:v>
                </c:pt>
                <c:pt idx="236">
                  <c:v>1.799220088626293</c:v>
                </c:pt>
                <c:pt idx="237">
                  <c:v>1.861559822747415</c:v>
                </c:pt>
                <c:pt idx="238">
                  <c:v>1.6100561299852287</c:v>
                </c:pt>
                <c:pt idx="239">
                  <c:v>1.5066292466765139</c:v>
                </c:pt>
                <c:pt idx="240">
                  <c:v>1.4301802067946825</c:v>
                </c:pt>
                <c:pt idx="241">
                  <c:v>1.5260915805022159</c:v>
                </c:pt>
                <c:pt idx="242">
                  <c:v>1.9900502215657314</c:v>
                </c:pt>
                <c:pt idx="243">
                  <c:v>1.6770576070901035</c:v>
                </c:pt>
                <c:pt idx="244">
                  <c:v>1.5498079763663213</c:v>
                </c:pt>
                <c:pt idx="245">
                  <c:v>1.451929098966027</c:v>
                </c:pt>
                <c:pt idx="246">
                  <c:v>1.4004726735598232</c:v>
                </c:pt>
                <c:pt idx="247">
                  <c:v>1.3928685376661742</c:v>
                </c:pt>
                <c:pt idx="248">
                  <c:v>1.8172289512555393</c:v>
                </c:pt>
                <c:pt idx="249">
                  <c:v>1.6507001477104872</c:v>
                </c:pt>
                <c:pt idx="250">
                  <c:v>1.7046203840472669</c:v>
                </c:pt>
                <c:pt idx="251">
                  <c:v>1.496135893648449</c:v>
                </c:pt>
                <c:pt idx="252">
                  <c:v>1.4659497784342692</c:v>
                </c:pt>
                <c:pt idx="253">
                  <c:v>1.4223101920236336</c:v>
                </c:pt>
                <c:pt idx="254">
                  <c:v>1.5074268833087148</c:v>
                </c:pt>
                <c:pt idx="255">
                  <c:v>1.4200236336779917</c:v>
                </c:pt>
                <c:pt idx="256">
                  <c:v>1.3631432791728213</c:v>
                </c:pt>
                <c:pt idx="257">
                  <c:v>1.3441418020679468</c:v>
                </c:pt>
                <c:pt idx="258">
                  <c:v>1.3853353028064992</c:v>
                </c:pt>
                <c:pt idx="259">
                  <c:v>1.559911373707533</c:v>
                </c:pt>
                <c:pt idx="260">
                  <c:v>1.946658788774003</c:v>
                </c:pt>
                <c:pt idx="261">
                  <c:v>1.6306351550960112</c:v>
                </c:pt>
                <c:pt idx="262">
                  <c:v>1.4562895125553916</c:v>
                </c:pt>
                <c:pt idx="263">
                  <c:v>1.347775480059084</c:v>
                </c:pt>
                <c:pt idx="264">
                  <c:v>1.3188478581979313</c:v>
                </c:pt>
                <c:pt idx="265">
                  <c:v>1.5930930576070899</c:v>
                </c:pt>
                <c:pt idx="266">
                  <c:v>1.3790073855243721</c:v>
                </c:pt>
                <c:pt idx="267">
                  <c:v>1.3245199409158048</c:v>
                </c:pt>
                <c:pt idx="268">
                  <c:v>1.3017784342688328</c:v>
                </c:pt>
                <c:pt idx="269">
                  <c:v>1.3188478581979313</c:v>
                </c:pt>
                <c:pt idx="270">
                  <c:v>2.1288389955686857</c:v>
                </c:pt>
                <c:pt idx="271">
                  <c:v>1.5688980797636634</c:v>
                </c:pt>
                <c:pt idx="272">
                  <c:v>1.3846085672082717</c:v>
                </c:pt>
                <c:pt idx="273">
                  <c:v>1.3245731166912853</c:v>
                </c:pt>
                <c:pt idx="274">
                  <c:v>1.3430782865583455</c:v>
                </c:pt>
                <c:pt idx="275">
                  <c:v>1.3477400295420972</c:v>
                </c:pt>
                <c:pt idx="276">
                  <c:v>1.2772289512555388</c:v>
                </c:pt>
                <c:pt idx="277">
                  <c:v>1.2364431314623343</c:v>
                </c:pt>
                <c:pt idx="278">
                  <c:v>1.5939793205317578</c:v>
                </c:pt>
                <c:pt idx="279">
                  <c:v>3.0876691285081237</c:v>
                </c:pt>
                <c:pt idx="280">
                  <c:v>1.8885731166912851</c:v>
                </c:pt>
                <c:pt idx="281">
                  <c:v>1.6271432791728215</c:v>
                </c:pt>
                <c:pt idx="282">
                  <c:v>1.5351314623338257</c:v>
                </c:pt>
                <c:pt idx="283">
                  <c:v>1.4202186115214182</c:v>
                </c:pt>
                <c:pt idx="284">
                  <c:v>1.3709423929098965</c:v>
                </c:pt>
                <c:pt idx="285">
                  <c:v>2.7164135893648442</c:v>
                </c:pt>
                <c:pt idx="286">
                  <c:v>2.4843899556868534</c:v>
                </c:pt>
                <c:pt idx="287">
                  <c:v>2.1069483013293944</c:v>
                </c:pt>
                <c:pt idx="288">
                  <c:v>4.2781152141802057</c:v>
                </c:pt>
                <c:pt idx="289">
                  <c:v>6.3288744460856714</c:v>
                </c:pt>
                <c:pt idx="290">
                  <c:v>4.1393973412112253</c:v>
                </c:pt>
                <c:pt idx="291">
                  <c:v>4.4015716395864093</c:v>
                </c:pt>
                <c:pt idx="292">
                  <c:v>4.6621861152141824</c:v>
                </c:pt>
                <c:pt idx="293">
                  <c:v>3.9437813884785826</c:v>
                </c:pt>
                <c:pt idx="294">
                  <c:v>18.383698670605614</c:v>
                </c:pt>
                <c:pt idx="295">
                  <c:v>41.262611521418023</c:v>
                </c:pt>
                <c:pt idx="296">
                  <c:v>11.996384047267359</c:v>
                </c:pt>
                <c:pt idx="297">
                  <c:v>8.4339970457902531</c:v>
                </c:pt>
                <c:pt idx="298">
                  <c:v>6.2551905465288051</c:v>
                </c:pt>
                <c:pt idx="299">
                  <c:v>4.9118286558345652</c:v>
                </c:pt>
                <c:pt idx="300">
                  <c:v>4.3302983751846398</c:v>
                </c:pt>
                <c:pt idx="301">
                  <c:v>11.386174298375186</c:v>
                </c:pt>
                <c:pt idx="302">
                  <c:v>12.76415361890694</c:v>
                </c:pt>
                <c:pt idx="303">
                  <c:v>7.6539438700147713</c:v>
                </c:pt>
                <c:pt idx="304">
                  <c:v>5.8620797636632194</c:v>
                </c:pt>
                <c:pt idx="305">
                  <c:v>4.9001477104874445</c:v>
                </c:pt>
                <c:pt idx="306">
                  <c:v>4.2976661742983762</c:v>
                </c:pt>
                <c:pt idx="307">
                  <c:v>3.8679172821270309</c:v>
                </c:pt>
                <c:pt idx="308">
                  <c:v>3.4969098966026593</c:v>
                </c:pt>
                <c:pt idx="309">
                  <c:v>3.227450516986706</c:v>
                </c:pt>
                <c:pt idx="310">
                  <c:v>3.028555391432791</c:v>
                </c:pt>
                <c:pt idx="311">
                  <c:v>2.8568685376661738</c:v>
                </c:pt>
                <c:pt idx="312">
                  <c:v>2.7138788774002967</c:v>
                </c:pt>
                <c:pt idx="313">
                  <c:v>2.6372525849335307</c:v>
                </c:pt>
                <c:pt idx="314">
                  <c:v>2.7246912850812395</c:v>
                </c:pt>
                <c:pt idx="315">
                  <c:v>2.5293943870014779</c:v>
                </c:pt>
                <c:pt idx="316">
                  <c:v>2.4579438700147702</c:v>
                </c:pt>
                <c:pt idx="317">
                  <c:v>2.3970576070901028</c:v>
                </c:pt>
                <c:pt idx="318">
                  <c:v>2.346753323485967</c:v>
                </c:pt>
                <c:pt idx="319">
                  <c:v>2.2568153618906939</c:v>
                </c:pt>
                <c:pt idx="320">
                  <c:v>2.1984638109305759</c:v>
                </c:pt>
                <c:pt idx="321">
                  <c:v>2.1939084194977845</c:v>
                </c:pt>
                <c:pt idx="322">
                  <c:v>2.1616838995568686</c:v>
                </c:pt>
                <c:pt idx="323">
                  <c:v>2.095497784342689</c:v>
                </c:pt>
                <c:pt idx="324">
                  <c:v>2.0548892171344169</c:v>
                </c:pt>
                <c:pt idx="325">
                  <c:v>2.0148655834564249</c:v>
                </c:pt>
                <c:pt idx="326">
                  <c:v>2.3010930576070905</c:v>
                </c:pt>
                <c:pt idx="327">
                  <c:v>1.8369217134416542</c:v>
                </c:pt>
                <c:pt idx="328">
                  <c:v>1.6238641063515511</c:v>
                </c:pt>
                <c:pt idx="329">
                  <c:v>1.5688094534711963</c:v>
                </c:pt>
                <c:pt idx="330">
                  <c:v>1.5532289512555384</c:v>
                </c:pt>
                <c:pt idx="331">
                  <c:v>1.5185406203840472</c:v>
                </c:pt>
                <c:pt idx="332">
                  <c:v>1.4993441654357464</c:v>
                </c:pt>
                <c:pt idx="333">
                  <c:v>1.4821152141802081</c:v>
                </c:pt>
                <c:pt idx="334">
                  <c:v>1.4612880354505171</c:v>
                </c:pt>
                <c:pt idx="335">
                  <c:v>1.4333175775480058</c:v>
                </c:pt>
                <c:pt idx="336">
                  <c:v>1.3901388478581986</c:v>
                </c:pt>
                <c:pt idx="337">
                  <c:v>1.3884194977843434</c:v>
                </c:pt>
                <c:pt idx="338">
                  <c:v>1.401234859675037</c:v>
                </c:pt>
                <c:pt idx="339">
                  <c:v>1.3500088626292472</c:v>
                </c:pt>
                <c:pt idx="340">
                  <c:v>1.5027474150664701</c:v>
                </c:pt>
                <c:pt idx="341">
                  <c:v>1.5401122599704582</c:v>
                </c:pt>
                <c:pt idx="342">
                  <c:v>1.5474859675036925</c:v>
                </c:pt>
                <c:pt idx="343">
                  <c:v>1.5416011816838997</c:v>
                </c:pt>
                <c:pt idx="344">
                  <c:v>1.560903988183161</c:v>
                </c:pt>
                <c:pt idx="345">
                  <c:v>1.4582038404726738</c:v>
                </c:pt>
                <c:pt idx="346">
                  <c:v>1.4843131462333827</c:v>
                </c:pt>
                <c:pt idx="347">
                  <c:v>1.4708596750369274</c:v>
                </c:pt>
                <c:pt idx="348">
                  <c:v>1.4619970457902509</c:v>
                </c:pt>
                <c:pt idx="349">
                  <c:v>1.4627237813884786</c:v>
                </c:pt>
                <c:pt idx="350">
                  <c:v>1.4520354505169868</c:v>
                </c:pt>
                <c:pt idx="351">
                  <c:v>1.3749128508124078</c:v>
                </c:pt>
                <c:pt idx="352">
                  <c:v>1.380319054652881</c:v>
                </c:pt>
                <c:pt idx="353">
                  <c:v>1.4321831610044311</c:v>
                </c:pt>
                <c:pt idx="354">
                  <c:v>1.2629069423929107</c:v>
                </c:pt>
                <c:pt idx="355">
                  <c:v>1.4151491875923194</c:v>
                </c:pt>
                <c:pt idx="356">
                  <c:v>1.3731580502215659</c:v>
                </c:pt>
                <c:pt idx="357">
                  <c:v>1.4059143279172828</c:v>
                </c:pt>
                <c:pt idx="358">
                  <c:v>1.5777252584933525</c:v>
                </c:pt>
                <c:pt idx="359">
                  <c:v>1.4168330871491881</c:v>
                </c:pt>
                <c:pt idx="360">
                  <c:v>1.3397459379615955</c:v>
                </c:pt>
                <c:pt idx="361">
                  <c:v>1.343485967503693</c:v>
                </c:pt>
                <c:pt idx="362">
                  <c:v>1.3204963072378137</c:v>
                </c:pt>
                <c:pt idx="363">
                  <c:v>1.3325849335302813</c:v>
                </c:pt>
                <c:pt idx="364">
                  <c:v>1.3244490398818318</c:v>
                </c:pt>
                <c:pt idx="365">
                  <c:v>1.2720709010339735</c:v>
                </c:pt>
                <c:pt idx="366">
                  <c:v>1.2427001477104873</c:v>
                </c:pt>
                <c:pt idx="367">
                  <c:v>1.2737193500738548</c:v>
                </c:pt>
                <c:pt idx="368">
                  <c:v>1.2343515509601182</c:v>
                </c:pt>
                <c:pt idx="369">
                  <c:v>1.2386410635155094</c:v>
                </c:pt>
                <c:pt idx="370">
                  <c:v>1.2163426883308714</c:v>
                </c:pt>
                <c:pt idx="371">
                  <c:v>1.2093057607090103</c:v>
                </c:pt>
                <c:pt idx="372">
                  <c:v>1.2603545051698672</c:v>
                </c:pt>
                <c:pt idx="373">
                  <c:v>1.771019202363368</c:v>
                </c:pt>
                <c:pt idx="374">
                  <c:v>1.4008094534711963</c:v>
                </c:pt>
                <c:pt idx="375">
                  <c:v>1.3340029542097485</c:v>
                </c:pt>
                <c:pt idx="376">
                  <c:v>1.217831610044313</c:v>
                </c:pt>
                <c:pt idx="377">
                  <c:v>1.1950192023633677</c:v>
                </c:pt>
                <c:pt idx="378">
                  <c:v>1.2285908419497784</c:v>
                </c:pt>
                <c:pt idx="379">
                  <c:v>1.153045790251108</c:v>
                </c:pt>
                <c:pt idx="380">
                  <c:v>1.172561299852289</c:v>
                </c:pt>
                <c:pt idx="381">
                  <c:v>1.3054652880354507</c:v>
                </c:pt>
                <c:pt idx="382">
                  <c:v>1.6807090103397335</c:v>
                </c:pt>
                <c:pt idx="383">
                  <c:v>1.3099143279172822</c:v>
                </c:pt>
                <c:pt idx="384">
                  <c:v>1.2907887740029538</c:v>
                </c:pt>
                <c:pt idx="385">
                  <c:v>1.2228478581979321</c:v>
                </c:pt>
                <c:pt idx="386">
                  <c:v>1.1927858197932055</c:v>
                </c:pt>
                <c:pt idx="387">
                  <c:v>1.2137548005908421</c:v>
                </c:pt>
                <c:pt idx="388">
                  <c:v>1.1665169867060563</c:v>
                </c:pt>
                <c:pt idx="389">
                  <c:v>1.1143161004431317</c:v>
                </c:pt>
                <c:pt idx="390">
                  <c:v>1.137518463810931</c:v>
                </c:pt>
                <c:pt idx="391">
                  <c:v>1.116549483013294</c:v>
                </c:pt>
                <c:pt idx="392">
                  <c:v>1.1556159527326444</c:v>
                </c:pt>
                <c:pt idx="393">
                  <c:v>1.1220088626292468</c:v>
                </c:pt>
                <c:pt idx="394">
                  <c:v>1.1153441654357459</c:v>
                </c:pt>
                <c:pt idx="395">
                  <c:v>1.1314918759231909</c:v>
                </c:pt>
                <c:pt idx="396">
                  <c:v>1.1827533234859673</c:v>
                </c:pt>
                <c:pt idx="397">
                  <c:v>1.2148183161004433</c:v>
                </c:pt>
                <c:pt idx="398">
                  <c:v>1.2068419497784344</c:v>
                </c:pt>
                <c:pt idx="399">
                  <c:v>1.1528508124076815</c:v>
                </c:pt>
                <c:pt idx="400">
                  <c:v>1.1434209748892175</c:v>
                </c:pt>
                <c:pt idx="401">
                  <c:v>1.1073677991137372</c:v>
                </c:pt>
                <c:pt idx="402">
                  <c:v>1.1466469719350074</c:v>
                </c:pt>
                <c:pt idx="403">
                  <c:v>1.1412407680945347</c:v>
                </c:pt>
                <c:pt idx="404">
                  <c:v>1.0650221565731168</c:v>
                </c:pt>
                <c:pt idx="405">
                  <c:v>1.1507592319054651</c:v>
                </c:pt>
                <c:pt idx="406">
                  <c:v>1.1967917282127032</c:v>
                </c:pt>
                <c:pt idx="407">
                  <c:v>1.0953146233382569</c:v>
                </c:pt>
                <c:pt idx="408">
                  <c:v>1.1462038404726738</c:v>
                </c:pt>
                <c:pt idx="409">
                  <c:v>1.0913973412112261</c:v>
                </c:pt>
                <c:pt idx="410">
                  <c:v>1.0993205317577548</c:v>
                </c:pt>
                <c:pt idx="411">
                  <c:v>1.1167090103397341</c:v>
                </c:pt>
                <c:pt idx="412">
                  <c:v>1.1503515509601183</c:v>
                </c:pt>
                <c:pt idx="413">
                  <c:v>1.0919822747415069</c:v>
                </c:pt>
                <c:pt idx="414">
                  <c:v>1.0831019202363368</c:v>
                </c:pt>
                <c:pt idx="415">
                  <c:v>1.078546528803545</c:v>
                </c:pt>
                <c:pt idx="416">
                  <c:v>1.0683545051698669</c:v>
                </c:pt>
                <c:pt idx="417">
                  <c:v>1.082818316100443</c:v>
                </c:pt>
                <c:pt idx="418">
                  <c:v>1.0905642540620386</c:v>
                </c:pt>
                <c:pt idx="419">
                  <c:v>1.072129985228951</c:v>
                </c:pt>
                <c:pt idx="420">
                  <c:v>1.072183161004431</c:v>
                </c:pt>
                <c:pt idx="421">
                  <c:v>1.0669187592319054</c:v>
                </c:pt>
                <c:pt idx="422">
                  <c:v>1.073423929098966</c:v>
                </c:pt>
                <c:pt idx="423">
                  <c:v>1.0683545051698669</c:v>
                </c:pt>
                <c:pt idx="424">
                  <c:v>1.545341211225997</c:v>
                </c:pt>
                <c:pt idx="425">
                  <c:v>1.4047267355982276</c:v>
                </c:pt>
                <c:pt idx="426">
                  <c:v>1.210404726735598</c:v>
                </c:pt>
                <c:pt idx="427">
                  <c:v>1.188354505169867</c:v>
                </c:pt>
                <c:pt idx="428">
                  <c:v>2.7818020679468245</c:v>
                </c:pt>
                <c:pt idx="429">
                  <c:v>3.8802895125553918</c:v>
                </c:pt>
                <c:pt idx="430">
                  <c:v>2.1110960118168389</c:v>
                </c:pt>
                <c:pt idx="431">
                  <c:v>1.824478581979321</c:v>
                </c:pt>
                <c:pt idx="432">
                  <c:v>5.8671846381093067</c:v>
                </c:pt>
                <c:pt idx="433">
                  <c:v>3.439852289512555</c:v>
                </c:pt>
                <c:pt idx="434">
                  <c:v>2.6032909896602656</c:v>
                </c:pt>
                <c:pt idx="435">
                  <c:v>2.2189719350073851</c:v>
                </c:pt>
                <c:pt idx="436">
                  <c:v>1.9991255539143282</c:v>
                </c:pt>
                <c:pt idx="437">
                  <c:v>1.871237813884786</c:v>
                </c:pt>
                <c:pt idx="438">
                  <c:v>1.8028714918759232</c:v>
                </c:pt>
                <c:pt idx="439">
                  <c:v>1.8352555391432788</c:v>
                </c:pt>
                <c:pt idx="440">
                  <c:v>1.7609512555391429</c:v>
                </c:pt>
                <c:pt idx="441">
                  <c:v>1.6503810930576073</c:v>
                </c:pt>
                <c:pt idx="442">
                  <c:v>1.6362895125553911</c:v>
                </c:pt>
                <c:pt idx="443">
                  <c:v>1.9692230428360415</c:v>
                </c:pt>
                <c:pt idx="444">
                  <c:v>1.8747828655834566</c:v>
                </c:pt>
                <c:pt idx="445">
                  <c:v>2.3089807976366328</c:v>
                </c:pt>
                <c:pt idx="446">
                  <c:v>2.373819793205318</c:v>
                </c:pt>
                <c:pt idx="447">
                  <c:v>2.2243781388478574</c:v>
                </c:pt>
                <c:pt idx="448">
                  <c:v>2.124017725258494</c:v>
                </c:pt>
                <c:pt idx="449">
                  <c:v>2.0010753323485968</c:v>
                </c:pt>
                <c:pt idx="450">
                  <c:v>1.9901211225997044</c:v>
                </c:pt>
                <c:pt idx="451">
                  <c:v>1.9848035450516985</c:v>
                </c:pt>
                <c:pt idx="452">
                  <c:v>1.9143279172821273</c:v>
                </c:pt>
                <c:pt idx="453">
                  <c:v>1.8472200886262931</c:v>
                </c:pt>
                <c:pt idx="454">
                  <c:v>1.7642127031019206</c:v>
                </c:pt>
                <c:pt idx="455">
                  <c:v>1.7042127031019194</c:v>
                </c:pt>
                <c:pt idx="456">
                  <c:v>1.701500738552437</c:v>
                </c:pt>
                <c:pt idx="457">
                  <c:v>1.7112673559822744</c:v>
                </c:pt>
                <c:pt idx="458">
                  <c:v>1.6847680945347117</c:v>
                </c:pt>
                <c:pt idx="459">
                  <c:v>1.6682304283604135</c:v>
                </c:pt>
                <c:pt idx="460">
                  <c:v>1.683917282127031</c:v>
                </c:pt>
                <c:pt idx="461">
                  <c:v>2.2730871491875915</c:v>
                </c:pt>
                <c:pt idx="462">
                  <c:v>1.9131935007385523</c:v>
                </c:pt>
                <c:pt idx="463">
                  <c:v>1.7157518463810928</c:v>
                </c:pt>
                <c:pt idx="464">
                  <c:v>1.6345878877400286</c:v>
                </c:pt>
                <c:pt idx="465">
                  <c:v>1.6496898079763662</c:v>
                </c:pt>
                <c:pt idx="466">
                  <c:v>2.6068892171344169</c:v>
                </c:pt>
                <c:pt idx="467">
                  <c:v>1.9582156573116691</c:v>
                </c:pt>
                <c:pt idx="468">
                  <c:v>1.7640177252584932</c:v>
                </c:pt>
                <c:pt idx="469">
                  <c:v>2.4450044313146231</c:v>
                </c:pt>
                <c:pt idx="470">
                  <c:v>2.4326144756277688</c:v>
                </c:pt>
                <c:pt idx="471">
                  <c:v>2.0694239290989662</c:v>
                </c:pt>
                <c:pt idx="472">
                  <c:v>2.9851816838995573</c:v>
                </c:pt>
                <c:pt idx="473">
                  <c:v>2.8094357459379617</c:v>
                </c:pt>
                <c:pt idx="474">
                  <c:v>2.4073028064992616</c:v>
                </c:pt>
                <c:pt idx="475">
                  <c:v>2.1867651403249635</c:v>
                </c:pt>
                <c:pt idx="476">
                  <c:v>2.0329453471196457</c:v>
                </c:pt>
                <c:pt idx="477">
                  <c:v>1.9335775480059085</c:v>
                </c:pt>
                <c:pt idx="478">
                  <c:v>1.8988892171344163</c:v>
                </c:pt>
                <c:pt idx="479">
                  <c:v>3.9745347119645498</c:v>
                </c:pt>
                <c:pt idx="480">
                  <c:v>3.3195686853766619</c:v>
                </c:pt>
                <c:pt idx="481">
                  <c:v>2.6928744460856717</c:v>
                </c:pt>
                <c:pt idx="482">
                  <c:v>2.512165435745938</c:v>
                </c:pt>
                <c:pt idx="483">
                  <c:v>2.194865583456425</c:v>
                </c:pt>
                <c:pt idx="484">
                  <c:v>2.0476041358936485</c:v>
                </c:pt>
                <c:pt idx="485">
                  <c:v>1.8970812407680941</c:v>
                </c:pt>
                <c:pt idx="486">
                  <c:v>1.7842954209748885</c:v>
                </c:pt>
                <c:pt idx="487">
                  <c:v>2.1258257016248154</c:v>
                </c:pt>
                <c:pt idx="488">
                  <c:v>1.8240531757754799</c:v>
                </c:pt>
                <c:pt idx="489">
                  <c:v>1.6027533234859672</c:v>
                </c:pt>
                <c:pt idx="490">
                  <c:v>1.4560768094534704</c:v>
                </c:pt>
                <c:pt idx="491">
                  <c:v>1.8833796159527327</c:v>
                </c:pt>
                <c:pt idx="492">
                  <c:v>2.9928212703101922</c:v>
                </c:pt>
                <c:pt idx="493">
                  <c:v>7.3093471196454942</c:v>
                </c:pt>
                <c:pt idx="494">
                  <c:v>4.8057075332348607</c:v>
                </c:pt>
                <c:pt idx="495">
                  <c:v>3.6006735598227482</c:v>
                </c:pt>
                <c:pt idx="496">
                  <c:v>3.0240354505169864</c:v>
                </c:pt>
                <c:pt idx="497">
                  <c:v>3.844005908419498</c:v>
                </c:pt>
                <c:pt idx="498">
                  <c:v>5.487775480059085</c:v>
                </c:pt>
                <c:pt idx="499">
                  <c:v>3.689725258493354</c:v>
                </c:pt>
                <c:pt idx="500">
                  <c:v>3.1697725258493343</c:v>
                </c:pt>
                <c:pt idx="501">
                  <c:v>2.8517813884785812</c:v>
                </c:pt>
                <c:pt idx="502">
                  <c:v>2.6119054652880358</c:v>
                </c:pt>
                <c:pt idx="503">
                  <c:v>2.6846853766617427</c:v>
                </c:pt>
                <c:pt idx="504">
                  <c:v>2.2926558345642536</c:v>
                </c:pt>
                <c:pt idx="505">
                  <c:v>2.0694593796159526</c:v>
                </c:pt>
                <c:pt idx="506">
                  <c:v>2.0044076809453473</c:v>
                </c:pt>
                <c:pt idx="507">
                  <c:v>2.00970753323486</c:v>
                </c:pt>
                <c:pt idx="508">
                  <c:v>2.3577607090103392</c:v>
                </c:pt>
                <c:pt idx="509">
                  <c:v>1.9567976366322011</c:v>
                </c:pt>
                <c:pt idx="510">
                  <c:v>1.7841890694239293</c:v>
                </c:pt>
                <c:pt idx="511">
                  <c:v>1.7058434268833087</c:v>
                </c:pt>
                <c:pt idx="512">
                  <c:v>1.6570812407680942</c:v>
                </c:pt>
                <c:pt idx="513">
                  <c:v>1.6344460856720833</c:v>
                </c:pt>
                <c:pt idx="514">
                  <c:v>1.8405199409158051</c:v>
                </c:pt>
                <c:pt idx="515">
                  <c:v>2.0719763663220085</c:v>
                </c:pt>
                <c:pt idx="516">
                  <c:v>1.9411107828655831</c:v>
                </c:pt>
                <c:pt idx="517">
                  <c:v>1.6072200886262924</c:v>
                </c:pt>
                <c:pt idx="518">
                  <c:v>1.5067355982274739</c:v>
                </c:pt>
                <c:pt idx="519">
                  <c:v>1.4229660265878874</c:v>
                </c:pt>
                <c:pt idx="520">
                  <c:v>1.3875864106351548</c:v>
                </c:pt>
                <c:pt idx="521">
                  <c:v>1.7099379615952732</c:v>
                </c:pt>
                <c:pt idx="522">
                  <c:v>1.6588360413589363</c:v>
                </c:pt>
                <c:pt idx="523">
                  <c:v>1.4279999999999999</c:v>
                </c:pt>
                <c:pt idx="524">
                  <c:v>1.6535893648449038</c:v>
                </c:pt>
                <c:pt idx="525">
                  <c:v>1.5078877400295423</c:v>
                </c:pt>
                <c:pt idx="526">
                  <c:v>1.5849571639586406</c:v>
                </c:pt>
                <c:pt idx="527">
                  <c:v>1.7945228951255536</c:v>
                </c:pt>
                <c:pt idx="528">
                  <c:v>1.6340738552437217</c:v>
                </c:pt>
                <c:pt idx="529">
                  <c:v>1.3931166912850808</c:v>
                </c:pt>
                <c:pt idx="530">
                  <c:v>1.6014771048744456</c:v>
                </c:pt>
                <c:pt idx="531">
                  <c:v>1.5617193500738544</c:v>
                </c:pt>
                <c:pt idx="532">
                  <c:v>1.4017666174298373</c:v>
                </c:pt>
                <c:pt idx="533">
                  <c:v>1.3697016248153622</c:v>
                </c:pt>
                <c:pt idx="534">
                  <c:v>1.3633205317577552</c:v>
                </c:pt>
                <c:pt idx="535">
                  <c:v>2.3060206794682423</c:v>
                </c:pt>
                <c:pt idx="536">
                  <c:v>2.4486735598227476</c:v>
                </c:pt>
                <c:pt idx="537">
                  <c:v>1.7680059084194972</c:v>
                </c:pt>
                <c:pt idx="538">
                  <c:v>1.7248094534711962</c:v>
                </c:pt>
                <c:pt idx="539">
                  <c:v>1.903940915805022</c:v>
                </c:pt>
                <c:pt idx="540">
                  <c:v>1.5195686853766612</c:v>
                </c:pt>
                <c:pt idx="541">
                  <c:v>1.4337607090103395</c:v>
                </c:pt>
                <c:pt idx="542">
                  <c:v>1.4250221565731167</c:v>
                </c:pt>
                <c:pt idx="543">
                  <c:v>2.4489571639586418</c:v>
                </c:pt>
                <c:pt idx="544">
                  <c:v>2.0488271787296899</c:v>
                </c:pt>
                <c:pt idx="545">
                  <c:v>1.6248212703101919</c:v>
                </c:pt>
                <c:pt idx="546">
                  <c:v>1.4596750369276221</c:v>
                </c:pt>
                <c:pt idx="547">
                  <c:v>1.3842363367799109</c:v>
                </c:pt>
                <c:pt idx="548">
                  <c:v>1.3534121122599703</c:v>
                </c:pt>
                <c:pt idx="549">
                  <c:v>1.412561299852289</c:v>
                </c:pt>
                <c:pt idx="550">
                  <c:v>3.7953323485967512</c:v>
                </c:pt>
                <c:pt idx="551">
                  <c:v>12.208679468242249</c:v>
                </c:pt>
                <c:pt idx="552">
                  <c:v>5.1628183161004451</c:v>
                </c:pt>
                <c:pt idx="553">
                  <c:v>3.7452939438700144</c:v>
                </c:pt>
                <c:pt idx="554">
                  <c:v>3.1779970457902511</c:v>
                </c:pt>
                <c:pt idx="555">
                  <c:v>3.8255361890694224</c:v>
                </c:pt>
                <c:pt idx="556">
                  <c:v>4.5532998522895127</c:v>
                </c:pt>
                <c:pt idx="557">
                  <c:v>3.4396573116691291</c:v>
                </c:pt>
                <c:pt idx="558">
                  <c:v>3.1836336779911365</c:v>
                </c:pt>
                <c:pt idx="559">
                  <c:v>2.5685672082717876</c:v>
                </c:pt>
                <c:pt idx="560">
                  <c:v>2.2781742983751849</c:v>
                </c:pt>
                <c:pt idx="561">
                  <c:v>2.0785524372230424</c:v>
                </c:pt>
                <c:pt idx="562">
                  <c:v>1.8765199409158051</c:v>
                </c:pt>
                <c:pt idx="563">
                  <c:v>1.7212998522895127</c:v>
                </c:pt>
                <c:pt idx="564">
                  <c:v>1.6269305760709005</c:v>
                </c:pt>
                <c:pt idx="565">
                  <c:v>1.8525199409158046</c:v>
                </c:pt>
                <c:pt idx="566">
                  <c:v>1.784454948301329</c:v>
                </c:pt>
                <c:pt idx="567">
                  <c:v>1.5627651403249625</c:v>
                </c:pt>
                <c:pt idx="568">
                  <c:v>1.4686794682422448</c:v>
                </c:pt>
                <c:pt idx="569">
                  <c:v>1.3906351550960112</c:v>
                </c:pt>
                <c:pt idx="570">
                  <c:v>1.3714032496307236</c:v>
                </c:pt>
                <c:pt idx="571">
                  <c:v>1.3405612998522893</c:v>
                </c:pt>
                <c:pt idx="572">
                  <c:v>1.3666706056129989</c:v>
                </c:pt>
                <c:pt idx="573">
                  <c:v>1.8639350073855241</c:v>
                </c:pt>
                <c:pt idx="574">
                  <c:v>6.1841299852289513</c:v>
                </c:pt>
                <c:pt idx="575">
                  <c:v>3.1465878877400302</c:v>
                </c:pt>
                <c:pt idx="576">
                  <c:v>2.3743515509601174</c:v>
                </c:pt>
                <c:pt idx="577">
                  <c:v>2.0301802067946819</c:v>
                </c:pt>
                <c:pt idx="578">
                  <c:v>1.7965790251107827</c:v>
                </c:pt>
                <c:pt idx="579">
                  <c:v>1.6379202363367795</c:v>
                </c:pt>
                <c:pt idx="580">
                  <c:v>1.5599999999999998</c:v>
                </c:pt>
                <c:pt idx="581">
                  <c:v>1.496277695716395</c:v>
                </c:pt>
                <c:pt idx="582">
                  <c:v>1.4995214180206793</c:v>
                </c:pt>
                <c:pt idx="583">
                  <c:v>1.6168449039881831</c:v>
                </c:pt>
                <c:pt idx="584">
                  <c:v>1.7908892171344164</c:v>
                </c:pt>
                <c:pt idx="585">
                  <c:v>3.216407680945347</c:v>
                </c:pt>
                <c:pt idx="586">
                  <c:v>3.1138138847858197</c:v>
                </c:pt>
                <c:pt idx="587">
                  <c:v>3.7605199409158048</c:v>
                </c:pt>
                <c:pt idx="588">
                  <c:v>2.6939379615952732</c:v>
                </c:pt>
                <c:pt idx="589">
                  <c:v>3.0014534711964549</c:v>
                </c:pt>
                <c:pt idx="590">
                  <c:v>3.6327385524372215</c:v>
                </c:pt>
                <c:pt idx="591">
                  <c:v>2.649163958641064</c:v>
                </c:pt>
                <c:pt idx="592">
                  <c:v>2.4935716395864111</c:v>
                </c:pt>
                <c:pt idx="593">
                  <c:v>2.6898788774002962</c:v>
                </c:pt>
                <c:pt idx="594">
                  <c:v>2.1506056129985232</c:v>
                </c:pt>
                <c:pt idx="595">
                  <c:v>1.9706587887740026</c:v>
                </c:pt>
                <c:pt idx="596">
                  <c:v>1.8695539143279172</c:v>
                </c:pt>
                <c:pt idx="597">
                  <c:v>1.7961004431314627</c:v>
                </c:pt>
                <c:pt idx="598">
                  <c:v>1.7157695716395862</c:v>
                </c:pt>
                <c:pt idx="599">
                  <c:v>1.8625878877400293</c:v>
                </c:pt>
                <c:pt idx="600">
                  <c:v>2.3274859675036921</c:v>
                </c:pt>
                <c:pt idx="601">
                  <c:v>2.0638936484490396</c:v>
                </c:pt>
                <c:pt idx="602">
                  <c:v>1.7658257016248153</c:v>
                </c:pt>
                <c:pt idx="603">
                  <c:v>1.6456484490398815</c:v>
                </c:pt>
                <c:pt idx="604">
                  <c:v>1.7330871491875919</c:v>
                </c:pt>
                <c:pt idx="605">
                  <c:v>1.7329276218611516</c:v>
                </c:pt>
                <c:pt idx="606">
                  <c:v>1.6682304283604135</c:v>
                </c:pt>
                <c:pt idx="607">
                  <c:v>1.6642599704579031</c:v>
                </c:pt>
                <c:pt idx="608">
                  <c:v>1.9601299852289511</c:v>
                </c:pt>
                <c:pt idx="609">
                  <c:v>2.2165967503692769</c:v>
                </c:pt>
                <c:pt idx="610">
                  <c:v>2.3580265878877404</c:v>
                </c:pt>
                <c:pt idx="611">
                  <c:v>3.1462156573116693</c:v>
                </c:pt>
                <c:pt idx="612">
                  <c:v>9.9796041358936467</c:v>
                </c:pt>
                <c:pt idx="613">
                  <c:v>4.3655539143279167</c:v>
                </c:pt>
                <c:pt idx="614">
                  <c:v>3.4162599704579022</c:v>
                </c:pt>
                <c:pt idx="615">
                  <c:v>4.3206735598227484</c:v>
                </c:pt>
                <c:pt idx="616">
                  <c:v>4.0741683899556866</c:v>
                </c:pt>
                <c:pt idx="617">
                  <c:v>3.9363899556868533</c:v>
                </c:pt>
                <c:pt idx="618">
                  <c:v>3.5127385524372241</c:v>
                </c:pt>
                <c:pt idx="619">
                  <c:v>2.9959940915805046</c:v>
                </c:pt>
                <c:pt idx="620">
                  <c:v>2.8048803545051695</c:v>
                </c:pt>
                <c:pt idx="621">
                  <c:v>3.1626469719350059</c:v>
                </c:pt>
                <c:pt idx="622">
                  <c:v>4.4280354505169859</c:v>
                </c:pt>
                <c:pt idx="623">
                  <c:v>3.9414416543574595</c:v>
                </c:pt>
                <c:pt idx="624">
                  <c:v>3.2872023633677978</c:v>
                </c:pt>
                <c:pt idx="625">
                  <c:v>2.9460797636632208</c:v>
                </c:pt>
                <c:pt idx="626">
                  <c:v>2.7232378138847864</c:v>
                </c:pt>
                <c:pt idx="627">
                  <c:v>2.6602954209748888</c:v>
                </c:pt>
                <c:pt idx="628">
                  <c:v>3.1387178729689813</c:v>
                </c:pt>
                <c:pt idx="629">
                  <c:v>3.1759940915805012</c:v>
                </c:pt>
                <c:pt idx="630">
                  <c:v>2.8261861152141794</c:v>
                </c:pt>
                <c:pt idx="631">
                  <c:v>2.6261742983751852</c:v>
                </c:pt>
                <c:pt idx="632">
                  <c:v>2.8213825701624806</c:v>
                </c:pt>
                <c:pt idx="633">
                  <c:v>3.0218197932053181</c:v>
                </c:pt>
                <c:pt idx="634">
                  <c:v>5.4571107828655832</c:v>
                </c:pt>
                <c:pt idx="635">
                  <c:v>4.2934298375184641</c:v>
                </c:pt>
                <c:pt idx="636">
                  <c:v>4.7608980797636624</c:v>
                </c:pt>
                <c:pt idx="637">
                  <c:v>8.6411875923190564</c:v>
                </c:pt>
                <c:pt idx="638">
                  <c:v>25.252413589364838</c:v>
                </c:pt>
                <c:pt idx="639">
                  <c:v>7.7047799113737092</c:v>
                </c:pt>
                <c:pt idx="640">
                  <c:v>4.9099852289512551</c:v>
                </c:pt>
                <c:pt idx="641">
                  <c:v>3.9167149187592312</c:v>
                </c:pt>
                <c:pt idx="642">
                  <c:v>3.3697488921713439</c:v>
                </c:pt>
                <c:pt idx="643">
                  <c:v>3.0376307237813882</c:v>
                </c:pt>
                <c:pt idx="644">
                  <c:v>2.7798522895125544</c:v>
                </c:pt>
                <c:pt idx="645">
                  <c:v>2.5674505169867063</c:v>
                </c:pt>
                <c:pt idx="646">
                  <c:v>2.4260915805022156</c:v>
                </c:pt>
                <c:pt idx="647">
                  <c:v>2.3077223042836046</c:v>
                </c:pt>
                <c:pt idx="648">
                  <c:v>2.3081477104874444</c:v>
                </c:pt>
                <c:pt idx="649">
                  <c:v>2.3457607090103387</c:v>
                </c:pt>
                <c:pt idx="650">
                  <c:v>2.1076573116691284</c:v>
                </c:pt>
                <c:pt idx="651">
                  <c:v>2.0274859675036931</c:v>
                </c:pt>
                <c:pt idx="652">
                  <c:v>1.974168389955687</c:v>
                </c:pt>
                <c:pt idx="653">
                  <c:v>1.9230132939438702</c:v>
                </c:pt>
                <c:pt idx="654">
                  <c:v>1.8814475627769569</c:v>
                </c:pt>
                <c:pt idx="655">
                  <c:v>1.8488508124076812</c:v>
                </c:pt>
                <c:pt idx="656">
                  <c:v>1.8284490398818316</c:v>
                </c:pt>
                <c:pt idx="657">
                  <c:v>1.7926617429837521</c:v>
                </c:pt>
                <c:pt idx="658">
                  <c:v>1.7322717872968978</c:v>
                </c:pt>
                <c:pt idx="659">
                  <c:v>1.6861152141802069</c:v>
                </c:pt>
                <c:pt idx="660">
                  <c:v>1.6489630723781388</c:v>
                </c:pt>
                <c:pt idx="661">
                  <c:v>1.7011816838995562</c:v>
                </c:pt>
                <c:pt idx="662">
                  <c:v>1.637796159527326</c:v>
                </c:pt>
                <c:pt idx="663">
                  <c:v>1.5976838995568685</c:v>
                </c:pt>
                <c:pt idx="664">
                  <c:v>1.7040531757754802</c:v>
                </c:pt>
                <c:pt idx="665">
                  <c:v>1.6009985228951253</c:v>
                </c:pt>
                <c:pt idx="666">
                  <c:v>1.5533530280649919</c:v>
                </c:pt>
                <c:pt idx="667">
                  <c:v>1.5207385524372223</c:v>
                </c:pt>
                <c:pt idx="668">
                  <c:v>1.489683899556868</c:v>
                </c:pt>
                <c:pt idx="669">
                  <c:v>1.5159350073855244</c:v>
                </c:pt>
                <c:pt idx="670">
                  <c:v>1.4821152141802063</c:v>
                </c:pt>
                <c:pt idx="671">
                  <c:v>1.4500147710487443</c:v>
                </c:pt>
                <c:pt idx="672">
                  <c:v>1.4470369276218609</c:v>
                </c:pt>
                <c:pt idx="673">
                  <c:v>1.4424815361890693</c:v>
                </c:pt>
                <c:pt idx="674">
                  <c:v>1.5580856720827176</c:v>
                </c:pt>
                <c:pt idx="675">
                  <c:v>1.5051757754800583</c:v>
                </c:pt>
                <c:pt idx="676">
                  <c:v>1.4533293943870009</c:v>
                </c:pt>
                <c:pt idx="677">
                  <c:v>1.4335834564254055</c:v>
                </c:pt>
                <c:pt idx="678">
                  <c:v>1.4318286558345641</c:v>
                </c:pt>
                <c:pt idx="679">
                  <c:v>1.3900324963072379</c:v>
                </c:pt>
                <c:pt idx="680">
                  <c:v>1.386983751846381</c:v>
                </c:pt>
                <c:pt idx="681">
                  <c:v>1.3765967503692762</c:v>
                </c:pt>
                <c:pt idx="682">
                  <c:v>1.3560354505169867</c:v>
                </c:pt>
                <c:pt idx="683">
                  <c:v>1.3384519940915809</c:v>
                </c:pt>
                <c:pt idx="684">
                  <c:v>1.3223397341211223</c:v>
                </c:pt>
                <c:pt idx="685">
                  <c:v>1.3281536189069423</c:v>
                </c:pt>
                <c:pt idx="686">
                  <c:v>1.3211166912850809</c:v>
                </c:pt>
                <c:pt idx="687">
                  <c:v>1.3166853766617432</c:v>
                </c:pt>
                <c:pt idx="688">
                  <c:v>1.3079645494830137</c:v>
                </c:pt>
                <c:pt idx="689">
                  <c:v>1.2978079763663217</c:v>
                </c:pt>
                <c:pt idx="690">
                  <c:v>1.2849748892171342</c:v>
                </c:pt>
                <c:pt idx="691">
                  <c:v>1.2981093057607089</c:v>
                </c:pt>
                <c:pt idx="692">
                  <c:v>1.2678877400295423</c:v>
                </c:pt>
                <c:pt idx="693">
                  <c:v>1.2636159527326443</c:v>
                </c:pt>
                <c:pt idx="694">
                  <c:v>1.2578552437223047</c:v>
                </c:pt>
                <c:pt idx="695">
                  <c:v>1.2579261447562777</c:v>
                </c:pt>
                <c:pt idx="696">
                  <c:v>1.2591846381093055</c:v>
                </c:pt>
                <c:pt idx="697">
                  <c:v>1.2865524372230428</c:v>
                </c:pt>
                <c:pt idx="698">
                  <c:v>1.2272437223042836</c:v>
                </c:pt>
                <c:pt idx="699">
                  <c:v>1.2356454948301332</c:v>
                </c:pt>
                <c:pt idx="700">
                  <c:v>1.2385347119645498</c:v>
                </c:pt>
                <c:pt idx="701">
                  <c:v>1.2382865583456424</c:v>
                </c:pt>
                <c:pt idx="702">
                  <c:v>1.3083899556868537</c:v>
                </c:pt>
                <c:pt idx="703">
                  <c:v>1.5624815361890694</c:v>
                </c:pt>
                <c:pt idx="704">
                  <c:v>1.3386115214180205</c:v>
                </c:pt>
                <c:pt idx="705">
                  <c:v>1.3051994091580499</c:v>
                </c:pt>
                <c:pt idx="706">
                  <c:v>1.2580856720827178</c:v>
                </c:pt>
                <c:pt idx="707">
                  <c:v>1.2284844903988184</c:v>
                </c:pt>
                <c:pt idx="708">
                  <c:v>1.1882127031019203</c:v>
                </c:pt>
                <c:pt idx="709">
                  <c:v>1.1994505169867058</c:v>
                </c:pt>
                <c:pt idx="710">
                  <c:v>1.4401949778434262</c:v>
                </c:pt>
                <c:pt idx="711">
                  <c:v>1.3299084194977842</c:v>
                </c:pt>
                <c:pt idx="712">
                  <c:v>1.2663810930576069</c:v>
                </c:pt>
                <c:pt idx="713">
                  <c:v>1.215952732644018</c:v>
                </c:pt>
                <c:pt idx="714">
                  <c:v>1.1950723781388479</c:v>
                </c:pt>
                <c:pt idx="715">
                  <c:v>1.2300797636632199</c:v>
                </c:pt>
                <c:pt idx="716">
                  <c:v>1.2257370753323487</c:v>
                </c:pt>
                <c:pt idx="717">
                  <c:v>1.193849335302807</c:v>
                </c:pt>
                <c:pt idx="718">
                  <c:v>1.2118936484490404</c:v>
                </c:pt>
                <c:pt idx="719">
                  <c:v>1.185731166912851</c:v>
                </c:pt>
                <c:pt idx="720">
                  <c:v>1.1952673559822751</c:v>
                </c:pt>
                <c:pt idx="721">
                  <c:v>1.1978906942392915</c:v>
                </c:pt>
                <c:pt idx="722">
                  <c:v>1.2367267355982277</c:v>
                </c:pt>
                <c:pt idx="723">
                  <c:v>1.1583988183161007</c:v>
                </c:pt>
                <c:pt idx="724">
                  <c:v>1.1599409158050227</c:v>
                </c:pt>
                <c:pt idx="725">
                  <c:v>1.1681477104874449</c:v>
                </c:pt>
                <c:pt idx="726">
                  <c:v>1.1570339734121127</c:v>
                </c:pt>
                <c:pt idx="727">
                  <c:v>1.1021388478581979</c:v>
                </c:pt>
                <c:pt idx="728">
                  <c:v>1.0914859675036928</c:v>
                </c:pt>
                <c:pt idx="729">
                  <c:v>1.0758700147710489</c:v>
                </c:pt>
                <c:pt idx="730">
                  <c:v>1.1630782865583456</c:v>
                </c:pt>
                <c:pt idx="731">
                  <c:v>1.2278995568685378</c:v>
                </c:pt>
                <c:pt idx="732">
                  <c:v>1.1833382570162478</c:v>
                </c:pt>
                <c:pt idx="733">
                  <c:v>1.1735893648449043</c:v>
                </c:pt>
                <c:pt idx="734">
                  <c:v>1.2055480059084196</c:v>
                </c:pt>
                <c:pt idx="735">
                  <c:v>1.1729867060561303</c:v>
                </c:pt>
                <c:pt idx="736">
                  <c:v>1.1318463810930575</c:v>
                </c:pt>
                <c:pt idx="737">
                  <c:v>1.1899497784342685</c:v>
                </c:pt>
                <c:pt idx="738">
                  <c:v>1.1900206794682422</c:v>
                </c:pt>
                <c:pt idx="739">
                  <c:v>1.1464342688330871</c:v>
                </c:pt>
                <c:pt idx="740">
                  <c:v>1.1781270310192022</c:v>
                </c:pt>
                <c:pt idx="741">
                  <c:v>1.1545169867060567</c:v>
                </c:pt>
                <c:pt idx="742">
                  <c:v>1.1528508124076808</c:v>
                </c:pt>
                <c:pt idx="743">
                  <c:v>1.1296661742983749</c:v>
                </c:pt>
                <c:pt idx="744">
                  <c:v>1.1464342688330869</c:v>
                </c:pt>
                <c:pt idx="745">
                  <c:v>1.1346469719350074</c:v>
                </c:pt>
                <c:pt idx="746">
                  <c:v>1.1035391432791728</c:v>
                </c:pt>
                <c:pt idx="747">
                  <c:v>1.0404903988183161</c:v>
                </c:pt>
                <c:pt idx="748">
                  <c:v>1.0011225997045787</c:v>
                </c:pt>
                <c:pt idx="749">
                  <c:v>1.1217075332348598</c:v>
                </c:pt>
                <c:pt idx="750">
                  <c:v>1.0541920236336779</c:v>
                </c:pt>
                <c:pt idx="751">
                  <c:v>1.045914327917282</c:v>
                </c:pt>
                <c:pt idx="752">
                  <c:v>1.023155096011817</c:v>
                </c:pt>
                <c:pt idx="753">
                  <c:v>1.0091344165435745</c:v>
                </c:pt>
                <c:pt idx="754">
                  <c:v>0.99057607090103372</c:v>
                </c:pt>
                <c:pt idx="755">
                  <c:v>1.0827119645494825</c:v>
                </c:pt>
                <c:pt idx="756">
                  <c:v>1.0011225997045787</c:v>
                </c:pt>
                <c:pt idx="757">
                  <c:v>0.99034564254062007</c:v>
                </c:pt>
                <c:pt idx="758">
                  <c:v>0.99023929098966001</c:v>
                </c:pt>
                <c:pt idx="759">
                  <c:v>0.96251698670605612</c:v>
                </c:pt>
                <c:pt idx="760">
                  <c:v>1.0200709010339735</c:v>
                </c:pt>
                <c:pt idx="761">
                  <c:v>1.0246085672082714</c:v>
                </c:pt>
                <c:pt idx="762">
                  <c:v>0.97329394387001433</c:v>
                </c:pt>
                <c:pt idx="763">
                  <c:v>0.99495420974889182</c:v>
                </c:pt>
                <c:pt idx="764">
                  <c:v>1.326788774002954</c:v>
                </c:pt>
                <c:pt idx="765">
                  <c:v>1.1622629246676515</c:v>
                </c:pt>
                <c:pt idx="766">
                  <c:v>1.0627178729689808</c:v>
                </c:pt>
                <c:pt idx="767">
                  <c:v>1.0435745937961598</c:v>
                </c:pt>
                <c:pt idx="768">
                  <c:v>1.0439290989660264</c:v>
                </c:pt>
                <c:pt idx="769">
                  <c:v>1.0107119645494826</c:v>
                </c:pt>
                <c:pt idx="770">
                  <c:v>1.0072909896602655</c:v>
                </c:pt>
                <c:pt idx="771">
                  <c:v>0.97848744460856685</c:v>
                </c:pt>
                <c:pt idx="772">
                  <c:v>1.0423870014771048</c:v>
                </c:pt>
                <c:pt idx="773">
                  <c:v>1.0091166912850813</c:v>
                </c:pt>
                <c:pt idx="774">
                  <c:v>1.0133707533234859</c:v>
                </c:pt>
                <c:pt idx="775">
                  <c:v>0.97829246676514003</c:v>
                </c:pt>
                <c:pt idx="776">
                  <c:v>1.0136189069423924</c:v>
                </c:pt>
                <c:pt idx="777">
                  <c:v>1.0058729689807973</c:v>
                </c:pt>
                <c:pt idx="778">
                  <c:v>0.95982274741506668</c:v>
                </c:pt>
                <c:pt idx="779">
                  <c:v>1.0335066469719345</c:v>
                </c:pt>
                <c:pt idx="780">
                  <c:v>1.2345997045790249</c:v>
                </c:pt>
                <c:pt idx="781">
                  <c:v>1.1298611521418023</c:v>
                </c:pt>
                <c:pt idx="782">
                  <c:v>1.0564963072378142</c:v>
                </c:pt>
                <c:pt idx="783">
                  <c:v>1.0372289512555388</c:v>
                </c:pt>
                <c:pt idx="784">
                  <c:v>1.0044194977843424</c:v>
                </c:pt>
                <c:pt idx="785">
                  <c:v>1.0123249630723781</c:v>
                </c:pt>
                <c:pt idx="786">
                  <c:v>1.0297134416543574</c:v>
                </c:pt>
                <c:pt idx="787">
                  <c:v>1.0390546528803544</c:v>
                </c:pt>
                <c:pt idx="788">
                  <c:v>1.0483249630723783</c:v>
                </c:pt>
                <c:pt idx="789">
                  <c:v>1.2441358936484492</c:v>
                </c:pt>
                <c:pt idx="790">
                  <c:v>1.0873737075332346</c:v>
                </c:pt>
                <c:pt idx="791">
                  <c:v>1.0554682422451995</c:v>
                </c:pt>
                <c:pt idx="792">
                  <c:v>1.5091107828655836</c:v>
                </c:pt>
                <c:pt idx="793">
                  <c:v>1.6879763663220084</c:v>
                </c:pt>
                <c:pt idx="794">
                  <c:v>1.4026351550960117</c:v>
                </c:pt>
                <c:pt idx="795">
                  <c:v>1.7718877400295421</c:v>
                </c:pt>
                <c:pt idx="796">
                  <c:v>1.483409158050222</c:v>
                </c:pt>
                <c:pt idx="797">
                  <c:v>1.3262570162481537</c:v>
                </c:pt>
                <c:pt idx="798">
                  <c:v>1.2855243722304281</c:v>
                </c:pt>
                <c:pt idx="799">
                  <c:v>2.6356573116691284</c:v>
                </c:pt>
                <c:pt idx="800">
                  <c:v>2.1227592319054658</c:v>
                </c:pt>
                <c:pt idx="801">
                  <c:v>1.7151314623338252</c:v>
                </c:pt>
                <c:pt idx="802">
                  <c:v>1.5267296898079767</c:v>
                </c:pt>
                <c:pt idx="803">
                  <c:v>1.4097607090103399</c:v>
                </c:pt>
                <c:pt idx="804">
                  <c:v>1.3549364844903982</c:v>
                </c:pt>
                <c:pt idx="805">
                  <c:v>1.310162481536189</c:v>
                </c:pt>
                <c:pt idx="806">
                  <c:v>1.2590428360413588</c:v>
                </c:pt>
                <c:pt idx="807">
                  <c:v>1.1887444608567208</c:v>
                </c:pt>
                <c:pt idx="808">
                  <c:v>1.2243899556868534</c:v>
                </c:pt>
                <c:pt idx="809">
                  <c:v>1.3076454948301333</c:v>
                </c:pt>
                <c:pt idx="810">
                  <c:v>1.5459615952732646</c:v>
                </c:pt>
                <c:pt idx="811">
                  <c:v>1.4583810930576071</c:v>
                </c:pt>
                <c:pt idx="812">
                  <c:v>1.3226056129985229</c:v>
                </c:pt>
                <c:pt idx="813">
                  <c:v>1.2873855243722303</c:v>
                </c:pt>
                <c:pt idx="814">
                  <c:v>1.2242836041358933</c:v>
                </c:pt>
                <c:pt idx="815">
                  <c:v>1.227935007385524</c:v>
                </c:pt>
                <c:pt idx="816">
                  <c:v>1.2338729689807975</c:v>
                </c:pt>
                <c:pt idx="817">
                  <c:v>1.1811048744460857</c:v>
                </c:pt>
                <c:pt idx="818">
                  <c:v>1.2698375184638109</c:v>
                </c:pt>
                <c:pt idx="819">
                  <c:v>1.4223988183161007</c:v>
                </c:pt>
                <c:pt idx="820">
                  <c:v>1.2628714918759227</c:v>
                </c:pt>
                <c:pt idx="821">
                  <c:v>1.2279527326440174</c:v>
                </c:pt>
                <c:pt idx="822">
                  <c:v>1.1921122599704577</c:v>
                </c:pt>
                <c:pt idx="823">
                  <c:v>1.1782156573116689</c:v>
                </c:pt>
                <c:pt idx="824">
                  <c:v>1.160171344165436</c:v>
                </c:pt>
                <c:pt idx="825">
                  <c:v>1.1455657311669127</c:v>
                </c:pt>
                <c:pt idx="826">
                  <c:v>1.1402836041358939</c:v>
                </c:pt>
                <c:pt idx="827">
                  <c:v>1.1551196454948298</c:v>
                </c:pt>
                <c:pt idx="828">
                  <c:v>1.1404963072378143</c:v>
                </c:pt>
                <c:pt idx="829">
                  <c:v>1.314363367799114</c:v>
                </c:pt>
                <c:pt idx="830">
                  <c:v>1.3938966026587889</c:v>
                </c:pt>
                <c:pt idx="831">
                  <c:v>1.2695893648449037</c:v>
                </c:pt>
                <c:pt idx="832">
                  <c:v>1.2088271787296896</c:v>
                </c:pt>
                <c:pt idx="833">
                  <c:v>1.2381624815361889</c:v>
                </c:pt>
                <c:pt idx="834">
                  <c:v>1.414741506646972</c:v>
                </c:pt>
                <c:pt idx="835">
                  <c:v>1.3604667651403244</c:v>
                </c:pt>
                <c:pt idx="836">
                  <c:v>1.2977370753323487</c:v>
                </c:pt>
                <c:pt idx="837">
                  <c:v>1.2659734121122597</c:v>
                </c:pt>
                <c:pt idx="838">
                  <c:v>1.2766440177252583</c:v>
                </c:pt>
                <c:pt idx="839">
                  <c:v>1.2906469719350073</c:v>
                </c:pt>
                <c:pt idx="840">
                  <c:v>1.2870310192023633</c:v>
                </c:pt>
                <c:pt idx="841">
                  <c:v>1.2924017725258494</c:v>
                </c:pt>
                <c:pt idx="842">
                  <c:v>1.3031078286558344</c:v>
                </c:pt>
                <c:pt idx="843">
                  <c:v>1.333914327917282</c:v>
                </c:pt>
                <c:pt idx="844">
                  <c:v>1.4679172821270312</c:v>
                </c:pt>
                <c:pt idx="845">
                  <c:v>1.5999881831610046</c:v>
                </c:pt>
                <c:pt idx="846">
                  <c:v>1.8860029542097492</c:v>
                </c:pt>
                <c:pt idx="847">
                  <c:v>1.4609335302806494</c:v>
                </c:pt>
                <c:pt idx="848">
                  <c:v>1.3030192023633678</c:v>
                </c:pt>
                <c:pt idx="849">
                  <c:v>1.679716395864107</c:v>
                </c:pt>
                <c:pt idx="850">
                  <c:v>1.7749364844903988</c:v>
                </c:pt>
                <c:pt idx="851">
                  <c:v>1.9374948301329404</c:v>
                </c:pt>
                <c:pt idx="852">
                  <c:v>1.5507474150664697</c:v>
                </c:pt>
                <c:pt idx="853">
                  <c:v>1.3644372230428359</c:v>
                </c:pt>
                <c:pt idx="854">
                  <c:v>1.2491344165435745</c:v>
                </c:pt>
                <c:pt idx="855">
                  <c:v>1.4007385524372231</c:v>
                </c:pt>
                <c:pt idx="856">
                  <c:v>1.5962304283604136</c:v>
                </c:pt>
                <c:pt idx="857">
                  <c:v>1.1842599704579027</c:v>
                </c:pt>
                <c:pt idx="858">
                  <c:v>1.0535184638109305</c:v>
                </c:pt>
                <c:pt idx="859">
                  <c:v>0.97123781388478614</c:v>
                </c:pt>
                <c:pt idx="860">
                  <c:v>0.87236632200886277</c:v>
                </c:pt>
                <c:pt idx="861">
                  <c:v>0.83337075332348609</c:v>
                </c:pt>
                <c:pt idx="862">
                  <c:v>0.85063515509601184</c:v>
                </c:pt>
                <c:pt idx="863">
                  <c:v>1.0307060561299852</c:v>
                </c:pt>
                <c:pt idx="864">
                  <c:v>1.1256248153618904</c:v>
                </c:pt>
                <c:pt idx="865">
                  <c:v>0.98288330871491869</c:v>
                </c:pt>
                <c:pt idx="866">
                  <c:v>0.96315509601181681</c:v>
                </c:pt>
                <c:pt idx="867">
                  <c:v>0.97400295420974869</c:v>
                </c:pt>
                <c:pt idx="868">
                  <c:v>0.92871491875923184</c:v>
                </c:pt>
                <c:pt idx="869">
                  <c:v>0.93942097488921716</c:v>
                </c:pt>
                <c:pt idx="870">
                  <c:v>3.1353500738552436</c:v>
                </c:pt>
                <c:pt idx="871">
                  <c:v>2.5824992614475621</c:v>
                </c:pt>
                <c:pt idx="872">
                  <c:v>1.7263161004431311</c:v>
                </c:pt>
                <c:pt idx="873">
                  <c:v>1.4305878877400291</c:v>
                </c:pt>
                <c:pt idx="874">
                  <c:v>1.2837872968980795</c:v>
                </c:pt>
                <c:pt idx="875">
                  <c:v>1.198759231905465</c:v>
                </c:pt>
                <c:pt idx="876">
                  <c:v>1.183834564254062</c:v>
                </c:pt>
                <c:pt idx="877">
                  <c:v>1.2034209748892168</c:v>
                </c:pt>
                <c:pt idx="878">
                  <c:v>1.6447090103397339</c:v>
                </c:pt>
                <c:pt idx="879">
                  <c:v>1.2233264401772528</c:v>
                </c:pt>
                <c:pt idx="880">
                  <c:v>1.1948064992614478</c:v>
                </c:pt>
                <c:pt idx="881">
                  <c:v>1.2547355982274742</c:v>
                </c:pt>
                <c:pt idx="882">
                  <c:v>1.1170457902511075</c:v>
                </c:pt>
                <c:pt idx="883">
                  <c:v>1.0874091580502214</c:v>
                </c:pt>
                <c:pt idx="884">
                  <c:v>0.98291875923190553</c:v>
                </c:pt>
                <c:pt idx="885">
                  <c:v>1.0660502215657313</c:v>
                </c:pt>
                <c:pt idx="886">
                  <c:v>1.2380915805022157</c:v>
                </c:pt>
                <c:pt idx="887">
                  <c:v>1.5963013293943868</c:v>
                </c:pt>
                <c:pt idx="888">
                  <c:v>1.6284194977843431</c:v>
                </c:pt>
                <c:pt idx="889">
                  <c:v>1.3756218611521418</c:v>
                </c:pt>
                <c:pt idx="890">
                  <c:v>2.3236395864106347</c:v>
                </c:pt>
                <c:pt idx="891">
                  <c:v>3.1367680945347125</c:v>
                </c:pt>
                <c:pt idx="892">
                  <c:v>3.4327267355982274</c:v>
                </c:pt>
                <c:pt idx="893">
                  <c:v>2.419834564254062</c:v>
                </c:pt>
                <c:pt idx="894">
                  <c:v>1.85688035450517</c:v>
                </c:pt>
                <c:pt idx="895">
                  <c:v>2.4616661742983745</c:v>
                </c:pt>
                <c:pt idx="896">
                  <c:v>3.0501624815361894</c:v>
                </c:pt>
                <c:pt idx="897">
                  <c:v>2.4375066469719355</c:v>
                </c:pt>
                <c:pt idx="898">
                  <c:v>1.9901565731166921</c:v>
                </c:pt>
                <c:pt idx="899">
                  <c:v>2.0180384047267355</c:v>
                </c:pt>
                <c:pt idx="900">
                  <c:v>2.3235686853766611</c:v>
                </c:pt>
                <c:pt idx="901">
                  <c:v>2.1587946824224522</c:v>
                </c:pt>
                <c:pt idx="902">
                  <c:v>1.9303692762186115</c:v>
                </c:pt>
                <c:pt idx="903">
                  <c:v>1.9561949778434273</c:v>
                </c:pt>
                <c:pt idx="904">
                  <c:v>3.5013412112259972</c:v>
                </c:pt>
                <c:pt idx="905">
                  <c:v>2.9726322008862627</c:v>
                </c:pt>
                <c:pt idx="906">
                  <c:v>2.2281713441654354</c:v>
                </c:pt>
                <c:pt idx="907">
                  <c:v>1.9986824224519946</c:v>
                </c:pt>
                <c:pt idx="908">
                  <c:v>2.0545347119645498</c:v>
                </c:pt>
                <c:pt idx="909">
                  <c:v>1.8331462333825701</c:v>
                </c:pt>
                <c:pt idx="910">
                  <c:v>4.1417193500738563</c:v>
                </c:pt>
                <c:pt idx="911">
                  <c:v>3.1903870014771054</c:v>
                </c:pt>
                <c:pt idx="912">
                  <c:v>2.3774002954209754</c:v>
                </c:pt>
                <c:pt idx="913">
                  <c:v>2.1087031019202369</c:v>
                </c:pt>
                <c:pt idx="914">
                  <c:v>5.6635391432791717</c:v>
                </c:pt>
                <c:pt idx="915">
                  <c:v>4.2926322008862616</c:v>
                </c:pt>
                <c:pt idx="916">
                  <c:v>3.2287976366322018</c:v>
                </c:pt>
                <c:pt idx="917">
                  <c:v>3.0985878877400288</c:v>
                </c:pt>
                <c:pt idx="918">
                  <c:v>3.1451875923190564</c:v>
                </c:pt>
                <c:pt idx="919">
                  <c:v>3.3390310192023627</c:v>
                </c:pt>
                <c:pt idx="920">
                  <c:v>3.4318227474150671</c:v>
                </c:pt>
                <c:pt idx="921">
                  <c:v>2.9356927621861164</c:v>
                </c:pt>
                <c:pt idx="922">
                  <c:v>2.9687326440177264</c:v>
                </c:pt>
                <c:pt idx="923">
                  <c:v>2.5894830132939437</c:v>
                </c:pt>
                <c:pt idx="924">
                  <c:v>3.2950192023633678</c:v>
                </c:pt>
                <c:pt idx="925">
                  <c:v>3.9826174298375183</c:v>
                </c:pt>
                <c:pt idx="926">
                  <c:v>3.7571344165435736</c:v>
                </c:pt>
                <c:pt idx="927">
                  <c:v>3.7396041358936474</c:v>
                </c:pt>
                <c:pt idx="928">
                  <c:v>3.9354682422451996</c:v>
                </c:pt>
                <c:pt idx="929">
                  <c:v>5.1439586410635147</c:v>
                </c:pt>
                <c:pt idx="930">
                  <c:v>3.8494652880354518</c:v>
                </c:pt>
                <c:pt idx="931">
                  <c:v>3.3166794682422465</c:v>
                </c:pt>
                <c:pt idx="932">
                  <c:v>2.9487031019202354</c:v>
                </c:pt>
                <c:pt idx="933">
                  <c:v>2.7525908419497771</c:v>
                </c:pt>
                <c:pt idx="934">
                  <c:v>3.073666174298376</c:v>
                </c:pt>
                <c:pt idx="935">
                  <c:v>3.0674977843426885</c:v>
                </c:pt>
                <c:pt idx="936">
                  <c:v>2.4883249630723783</c:v>
                </c:pt>
                <c:pt idx="937">
                  <c:v>2.382611521418021</c:v>
                </c:pt>
                <c:pt idx="938">
                  <c:v>5.0261211225997044</c:v>
                </c:pt>
                <c:pt idx="939">
                  <c:v>5.0266174298375184</c:v>
                </c:pt>
                <c:pt idx="940">
                  <c:v>4.0880472673559813</c:v>
                </c:pt>
                <c:pt idx="941">
                  <c:v>3.5580443131462336</c:v>
                </c:pt>
                <c:pt idx="942">
                  <c:v>2.8740443131462343</c:v>
                </c:pt>
                <c:pt idx="943">
                  <c:v>2.4964608567208275</c:v>
                </c:pt>
                <c:pt idx="944">
                  <c:v>2.3535775480059091</c:v>
                </c:pt>
                <c:pt idx="945">
                  <c:v>2.2437163958641064</c:v>
                </c:pt>
                <c:pt idx="946">
                  <c:v>2.0280886262924671</c:v>
                </c:pt>
                <c:pt idx="947">
                  <c:v>2.0359763663220085</c:v>
                </c:pt>
                <c:pt idx="948">
                  <c:v>2.2912555391432785</c:v>
                </c:pt>
                <c:pt idx="949">
                  <c:v>2.2974593796159524</c:v>
                </c:pt>
                <c:pt idx="950">
                  <c:v>2.689152141802067</c:v>
                </c:pt>
                <c:pt idx="951">
                  <c:v>2.1144283604135894</c:v>
                </c:pt>
                <c:pt idx="952">
                  <c:v>1.8630664697193504</c:v>
                </c:pt>
                <c:pt idx="953">
                  <c:v>1.739645494830133</c:v>
                </c:pt>
                <c:pt idx="954">
                  <c:v>1.666511078286558</c:v>
                </c:pt>
                <c:pt idx="955">
                  <c:v>1.8097311669128515</c:v>
                </c:pt>
                <c:pt idx="956">
                  <c:v>1.8774948301329393</c:v>
                </c:pt>
                <c:pt idx="957">
                  <c:v>2.0694239290989662</c:v>
                </c:pt>
                <c:pt idx="958">
                  <c:v>1.7528508124076811</c:v>
                </c:pt>
                <c:pt idx="959">
                  <c:v>1.5596809453471197</c:v>
                </c:pt>
                <c:pt idx="960">
                  <c:v>2.3406735598227479</c:v>
                </c:pt>
                <c:pt idx="961">
                  <c:v>4.3726971935007386</c:v>
                </c:pt>
                <c:pt idx="962">
                  <c:v>3.1114918759231909</c:v>
                </c:pt>
                <c:pt idx="963">
                  <c:v>3.194286558345643</c:v>
                </c:pt>
                <c:pt idx="964">
                  <c:v>3.3230251107828654</c:v>
                </c:pt>
                <c:pt idx="965">
                  <c:v>2.8584283604135883</c:v>
                </c:pt>
                <c:pt idx="966">
                  <c:v>2.3145465288035454</c:v>
                </c:pt>
                <c:pt idx="967">
                  <c:v>2.1423279172821275</c:v>
                </c:pt>
                <c:pt idx="968">
                  <c:v>2.2777134416543574</c:v>
                </c:pt>
                <c:pt idx="969">
                  <c:v>2.4191610044313152</c:v>
                </c:pt>
                <c:pt idx="970">
                  <c:v>2.2738316100443137</c:v>
                </c:pt>
                <c:pt idx="971">
                  <c:v>2.2922836041358932</c:v>
                </c:pt>
                <c:pt idx="972">
                  <c:v>2.2561949778434265</c:v>
                </c:pt>
                <c:pt idx="973">
                  <c:v>2.0184992614475634</c:v>
                </c:pt>
                <c:pt idx="974">
                  <c:v>1.9461979320531761</c:v>
                </c:pt>
                <c:pt idx="975">
                  <c:v>1.9038168389955685</c:v>
                </c:pt>
                <c:pt idx="976">
                  <c:v>2.6102924667651402</c:v>
                </c:pt>
                <c:pt idx="977">
                  <c:v>3.1179970457902519</c:v>
                </c:pt>
                <c:pt idx="978">
                  <c:v>2.2560177252584932</c:v>
                </c:pt>
                <c:pt idx="979">
                  <c:v>1.9722186115214186</c:v>
                </c:pt>
                <c:pt idx="980">
                  <c:v>1.9250694239290986</c:v>
                </c:pt>
                <c:pt idx="981">
                  <c:v>8.2765258493353038</c:v>
                </c:pt>
                <c:pt idx="982">
                  <c:v>4.8984638109305756</c:v>
                </c:pt>
                <c:pt idx="983">
                  <c:v>4.1655775480059072</c:v>
                </c:pt>
                <c:pt idx="984">
                  <c:v>3.5789246676514033</c:v>
                </c:pt>
                <c:pt idx="985">
                  <c:v>3.0459438700147698</c:v>
                </c:pt>
                <c:pt idx="986">
                  <c:v>2.8089571639586413</c:v>
                </c:pt>
                <c:pt idx="987">
                  <c:v>2.6266706056129974</c:v>
                </c:pt>
                <c:pt idx="988">
                  <c:v>2.5267001477104882</c:v>
                </c:pt>
                <c:pt idx="989">
                  <c:v>2.431231905465288</c:v>
                </c:pt>
                <c:pt idx="990">
                  <c:v>2.3516454948301324</c:v>
                </c:pt>
                <c:pt idx="991">
                  <c:v>2.2384165435745942</c:v>
                </c:pt>
                <c:pt idx="992">
                  <c:v>2.1395627769571637</c:v>
                </c:pt>
                <c:pt idx="993">
                  <c:v>2.0897725258493356</c:v>
                </c:pt>
                <c:pt idx="994">
                  <c:v>2.0717282127031025</c:v>
                </c:pt>
                <c:pt idx="995">
                  <c:v>2.1124608567208276</c:v>
                </c:pt>
                <c:pt idx="996">
                  <c:v>2.0361181683899563</c:v>
                </c:pt>
                <c:pt idx="997">
                  <c:v>1.9094889217134416</c:v>
                </c:pt>
                <c:pt idx="998">
                  <c:v>1.8519172821270307</c:v>
                </c:pt>
                <c:pt idx="999">
                  <c:v>1.8162717872968981</c:v>
                </c:pt>
                <c:pt idx="1000">
                  <c:v>1.7932644017725261</c:v>
                </c:pt>
                <c:pt idx="1001">
                  <c:v>1.8361063515509601</c:v>
                </c:pt>
                <c:pt idx="1002">
                  <c:v>1.8394741506646977</c:v>
                </c:pt>
                <c:pt idx="1003">
                  <c:v>1.7601890694239291</c:v>
                </c:pt>
                <c:pt idx="1004">
                  <c:v>1.76024224519941</c:v>
                </c:pt>
                <c:pt idx="1005">
                  <c:v>1.6843249630723776</c:v>
                </c:pt>
                <c:pt idx="1006">
                  <c:v>1.9915745937961593</c:v>
                </c:pt>
                <c:pt idx="1007">
                  <c:v>1.7622629246676518</c:v>
                </c:pt>
                <c:pt idx="1008">
                  <c:v>1.6782274741506644</c:v>
                </c:pt>
                <c:pt idx="1009">
                  <c:v>1.6524372230428357</c:v>
                </c:pt>
                <c:pt idx="1010">
                  <c:v>1.6944992614475627</c:v>
                </c:pt>
                <c:pt idx="1011">
                  <c:v>1.6442658788773994</c:v>
                </c:pt>
                <c:pt idx="1012">
                  <c:v>1.6047740029542092</c:v>
                </c:pt>
                <c:pt idx="1013">
                  <c:v>1.6801240768094532</c:v>
                </c:pt>
                <c:pt idx="1014">
                  <c:v>113.88147119645495</c:v>
                </c:pt>
                <c:pt idx="1015">
                  <c:v>44.873477104874432</c:v>
                </c:pt>
                <c:pt idx="1016">
                  <c:v>10.524584933530281</c:v>
                </c:pt>
                <c:pt idx="1017">
                  <c:v>7.0463042836041359</c:v>
                </c:pt>
                <c:pt idx="1018">
                  <c:v>5.063822747415065</c:v>
                </c:pt>
                <c:pt idx="1019">
                  <c:v>4.1433323485967497</c:v>
                </c:pt>
                <c:pt idx="1020">
                  <c:v>3.7719881831610036</c:v>
                </c:pt>
                <c:pt idx="1021">
                  <c:v>6.9950428360413568</c:v>
                </c:pt>
                <c:pt idx="1022">
                  <c:v>6.2629364844903987</c:v>
                </c:pt>
                <c:pt idx="1023">
                  <c:v>4.6126085672082722</c:v>
                </c:pt>
                <c:pt idx="1024">
                  <c:v>13.170593796159526</c:v>
                </c:pt>
                <c:pt idx="1025">
                  <c:v>8.7560118168389955</c:v>
                </c:pt>
                <c:pt idx="1026">
                  <c:v>6.3183279172821241</c:v>
                </c:pt>
                <c:pt idx="1027">
                  <c:v>12.491007385524373</c:v>
                </c:pt>
                <c:pt idx="1028">
                  <c:v>11.379155096011816</c:v>
                </c:pt>
                <c:pt idx="1029">
                  <c:v>7.9249098966026601</c:v>
                </c:pt>
                <c:pt idx="1030">
                  <c:v>6.2865288035450506</c:v>
                </c:pt>
                <c:pt idx="1031">
                  <c:v>5.4694121122599713</c:v>
                </c:pt>
                <c:pt idx="1032">
                  <c:v>4.8190192023633678</c:v>
                </c:pt>
                <c:pt idx="1033">
                  <c:v>4.3388774002954218</c:v>
                </c:pt>
                <c:pt idx="1034">
                  <c:v>3.9545583456425395</c:v>
                </c:pt>
                <c:pt idx="1035">
                  <c:v>3.6923131462333814</c:v>
                </c:pt>
                <c:pt idx="1036">
                  <c:v>3.4786528803545025</c:v>
                </c:pt>
                <c:pt idx="1037">
                  <c:v>3.2896484490398814</c:v>
                </c:pt>
                <c:pt idx="1038">
                  <c:v>3.1329748892171345</c:v>
                </c:pt>
                <c:pt idx="1039">
                  <c:v>2.9922895125553914</c:v>
                </c:pt>
                <c:pt idx="1040">
                  <c:v>2.8859734121122602</c:v>
                </c:pt>
                <c:pt idx="1041">
                  <c:v>2.7768389955686845</c:v>
                </c:pt>
                <c:pt idx="1042">
                  <c:v>2.6768862629246684</c:v>
                </c:pt>
                <c:pt idx="1043">
                  <c:v>2.5990901033973421</c:v>
                </c:pt>
                <c:pt idx="1044">
                  <c:v>2.5999409158050217</c:v>
                </c:pt>
                <c:pt idx="1045">
                  <c:v>2.5568330871491884</c:v>
                </c:pt>
                <c:pt idx="1046">
                  <c:v>2.4183633677991145</c:v>
                </c:pt>
                <c:pt idx="1047">
                  <c:v>2.3594446085672089</c:v>
                </c:pt>
                <c:pt idx="1048">
                  <c:v>2.2842717872968983</c:v>
                </c:pt>
                <c:pt idx="1049">
                  <c:v>2.2376720827178724</c:v>
                </c:pt>
                <c:pt idx="1050">
                  <c:v>2.187474150664698</c:v>
                </c:pt>
                <c:pt idx="1051">
                  <c:v>2.1523604135893653</c:v>
                </c:pt>
                <c:pt idx="1052">
                  <c:v>2.4679763663220093</c:v>
                </c:pt>
                <c:pt idx="1053">
                  <c:v>2.1835214180206801</c:v>
                </c:pt>
                <c:pt idx="1054">
                  <c:v>2.082540620384048</c:v>
                </c:pt>
                <c:pt idx="1055">
                  <c:v>2.0892053175775489</c:v>
                </c:pt>
                <c:pt idx="1056">
                  <c:v>2.2507710487444608</c:v>
                </c:pt>
                <c:pt idx="1057">
                  <c:v>2.1419556868537675</c:v>
                </c:pt>
                <c:pt idx="1058">
                  <c:v>2.0948242245199413</c:v>
                </c:pt>
                <c:pt idx="1059">
                  <c:v>2.0318818316100442</c:v>
                </c:pt>
                <c:pt idx="1060">
                  <c:v>2.0239940915805024</c:v>
                </c:pt>
                <c:pt idx="1061">
                  <c:v>2.0039290989660263</c:v>
                </c:pt>
                <c:pt idx="1062">
                  <c:v>1.930794682422452</c:v>
                </c:pt>
                <c:pt idx="1063">
                  <c:v>1.9151078286558354</c:v>
                </c:pt>
                <c:pt idx="1064">
                  <c:v>1.8877754800590851</c:v>
                </c:pt>
                <c:pt idx="1065">
                  <c:v>2.0165140324963073</c:v>
                </c:pt>
                <c:pt idx="1066">
                  <c:v>2.1119290989660269</c:v>
                </c:pt>
                <c:pt idx="1067">
                  <c:v>1.9288094534711966</c:v>
                </c:pt>
                <c:pt idx="1068">
                  <c:v>1.8707415066469726</c:v>
                </c:pt>
                <c:pt idx="1069">
                  <c:v>1.8950605612998526</c:v>
                </c:pt>
                <c:pt idx="1070">
                  <c:v>1.8207385524372226</c:v>
                </c:pt>
                <c:pt idx="1071">
                  <c:v>1.7999290989660264</c:v>
                </c:pt>
                <c:pt idx="1072">
                  <c:v>1.7641063515509601</c:v>
                </c:pt>
                <c:pt idx="1073">
                  <c:v>1.7809630723781393</c:v>
                </c:pt>
                <c:pt idx="1074">
                  <c:v>1.7436336779911366</c:v>
                </c:pt>
                <c:pt idx="1075">
                  <c:v>1.7399113737075325</c:v>
                </c:pt>
                <c:pt idx="1076">
                  <c:v>1.7048685376661747</c:v>
                </c:pt>
                <c:pt idx="1077">
                  <c:v>1.6994977843426884</c:v>
                </c:pt>
                <c:pt idx="1078">
                  <c:v>1.6773766617429837</c:v>
                </c:pt>
                <c:pt idx="1079">
                  <c:v>1.6608921713441662</c:v>
                </c:pt>
                <c:pt idx="1080">
                  <c:v>1.7086971935007382</c:v>
                </c:pt>
                <c:pt idx="1081">
                  <c:v>1.7011462333825711</c:v>
                </c:pt>
                <c:pt idx="1082">
                  <c:v>1.6536602658788777</c:v>
                </c:pt>
                <c:pt idx="1083">
                  <c:v>1.6338434268833086</c:v>
                </c:pt>
                <c:pt idx="1084">
                  <c:v>1.6050576070901033</c:v>
                </c:pt>
                <c:pt idx="1085">
                  <c:v>1.6272319054652882</c:v>
                </c:pt>
                <c:pt idx="1086">
                  <c:v>1.809695716395864</c:v>
                </c:pt>
                <c:pt idx="1087">
                  <c:v>1.675515509601182</c:v>
                </c:pt>
                <c:pt idx="1088">
                  <c:v>1.5668064992614477</c:v>
                </c:pt>
                <c:pt idx="1089">
                  <c:v>1.6417134416543577</c:v>
                </c:pt>
                <c:pt idx="1090">
                  <c:v>1.9592437223042831</c:v>
                </c:pt>
                <c:pt idx="1091">
                  <c:v>1.7400354505169866</c:v>
                </c:pt>
                <c:pt idx="1092">
                  <c:v>1.6211166912850803</c:v>
                </c:pt>
                <c:pt idx="1093">
                  <c:v>1.6446203840472677</c:v>
                </c:pt>
                <c:pt idx="1094">
                  <c:v>1.6865760709010349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5-4D72-8BB5-28FC1FAAF6EA}"/>
            </c:ext>
          </c:extLst>
        </c:ser>
        <c:ser>
          <c:idx val="1"/>
          <c:order val="1"/>
          <c:tx>
            <c:v>流出量(推定値)</c:v>
          </c:tx>
          <c:spPr>
            <a:ln w="63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バリデーション!$A$3:$A$2559</c:f>
              <c:numCache>
                <c:formatCode>m/d/yyyy</c:formatCode>
                <c:ptCount val="2557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  <c:pt idx="489">
                  <c:v>43225</c:v>
                </c:pt>
                <c:pt idx="490">
                  <c:v>43226</c:v>
                </c:pt>
                <c:pt idx="491">
                  <c:v>43227</c:v>
                </c:pt>
                <c:pt idx="492">
                  <c:v>43228</c:v>
                </c:pt>
                <c:pt idx="493">
                  <c:v>43229</c:v>
                </c:pt>
                <c:pt idx="494">
                  <c:v>43230</c:v>
                </c:pt>
                <c:pt idx="495">
                  <c:v>43231</c:v>
                </c:pt>
                <c:pt idx="496">
                  <c:v>43232</c:v>
                </c:pt>
                <c:pt idx="497">
                  <c:v>43233</c:v>
                </c:pt>
                <c:pt idx="498">
                  <c:v>43234</c:v>
                </c:pt>
                <c:pt idx="499">
                  <c:v>43235</c:v>
                </c:pt>
                <c:pt idx="500">
                  <c:v>43236</c:v>
                </c:pt>
                <c:pt idx="501">
                  <c:v>43237</c:v>
                </c:pt>
                <c:pt idx="502">
                  <c:v>43238</c:v>
                </c:pt>
                <c:pt idx="503">
                  <c:v>43239</c:v>
                </c:pt>
                <c:pt idx="504">
                  <c:v>43240</c:v>
                </c:pt>
                <c:pt idx="505">
                  <c:v>43241</c:v>
                </c:pt>
                <c:pt idx="506">
                  <c:v>43242</c:v>
                </c:pt>
                <c:pt idx="507">
                  <c:v>43243</c:v>
                </c:pt>
                <c:pt idx="508">
                  <c:v>43244</c:v>
                </c:pt>
                <c:pt idx="509">
                  <c:v>43245</c:v>
                </c:pt>
                <c:pt idx="510">
                  <c:v>43246</c:v>
                </c:pt>
                <c:pt idx="511">
                  <c:v>43247</c:v>
                </c:pt>
                <c:pt idx="512">
                  <c:v>43248</c:v>
                </c:pt>
                <c:pt idx="513">
                  <c:v>43249</c:v>
                </c:pt>
                <c:pt idx="514">
                  <c:v>43250</c:v>
                </c:pt>
                <c:pt idx="515">
                  <c:v>43251</c:v>
                </c:pt>
                <c:pt idx="516">
                  <c:v>43252</c:v>
                </c:pt>
                <c:pt idx="517">
                  <c:v>43253</c:v>
                </c:pt>
                <c:pt idx="518">
                  <c:v>43254</c:v>
                </c:pt>
                <c:pt idx="519">
                  <c:v>43255</c:v>
                </c:pt>
                <c:pt idx="520">
                  <c:v>43256</c:v>
                </c:pt>
                <c:pt idx="521">
                  <c:v>43257</c:v>
                </c:pt>
                <c:pt idx="522">
                  <c:v>43258</c:v>
                </c:pt>
                <c:pt idx="523">
                  <c:v>43259</c:v>
                </c:pt>
                <c:pt idx="524">
                  <c:v>43260</c:v>
                </c:pt>
                <c:pt idx="525">
                  <c:v>43261</c:v>
                </c:pt>
                <c:pt idx="526">
                  <c:v>43262</c:v>
                </c:pt>
                <c:pt idx="527">
                  <c:v>43263</c:v>
                </c:pt>
                <c:pt idx="528">
                  <c:v>43264</c:v>
                </c:pt>
                <c:pt idx="529">
                  <c:v>43265</c:v>
                </c:pt>
                <c:pt idx="530">
                  <c:v>43266</c:v>
                </c:pt>
                <c:pt idx="531">
                  <c:v>43267</c:v>
                </c:pt>
                <c:pt idx="532">
                  <c:v>43268</c:v>
                </c:pt>
                <c:pt idx="533">
                  <c:v>43269</c:v>
                </c:pt>
                <c:pt idx="534">
                  <c:v>43270</c:v>
                </c:pt>
                <c:pt idx="535">
                  <c:v>43271</c:v>
                </c:pt>
                <c:pt idx="536">
                  <c:v>43272</c:v>
                </c:pt>
                <c:pt idx="537">
                  <c:v>43273</c:v>
                </c:pt>
                <c:pt idx="538">
                  <c:v>43274</c:v>
                </c:pt>
                <c:pt idx="539">
                  <c:v>43275</c:v>
                </c:pt>
                <c:pt idx="540">
                  <c:v>43276</c:v>
                </c:pt>
                <c:pt idx="541">
                  <c:v>43277</c:v>
                </c:pt>
                <c:pt idx="542">
                  <c:v>43278</c:v>
                </c:pt>
                <c:pt idx="543">
                  <c:v>43279</c:v>
                </c:pt>
                <c:pt idx="544">
                  <c:v>43280</c:v>
                </c:pt>
                <c:pt idx="545">
                  <c:v>43281</c:v>
                </c:pt>
                <c:pt idx="546">
                  <c:v>43282</c:v>
                </c:pt>
                <c:pt idx="547">
                  <c:v>43283</c:v>
                </c:pt>
                <c:pt idx="548">
                  <c:v>43284</c:v>
                </c:pt>
                <c:pt idx="549">
                  <c:v>43285</c:v>
                </c:pt>
                <c:pt idx="550">
                  <c:v>43286</c:v>
                </c:pt>
                <c:pt idx="551">
                  <c:v>43287</c:v>
                </c:pt>
                <c:pt idx="552">
                  <c:v>43288</c:v>
                </c:pt>
                <c:pt idx="553">
                  <c:v>43289</c:v>
                </c:pt>
                <c:pt idx="554">
                  <c:v>43290</c:v>
                </c:pt>
                <c:pt idx="555">
                  <c:v>43291</c:v>
                </c:pt>
                <c:pt idx="556">
                  <c:v>43292</c:v>
                </c:pt>
                <c:pt idx="557">
                  <c:v>43293</c:v>
                </c:pt>
                <c:pt idx="558">
                  <c:v>43294</c:v>
                </c:pt>
                <c:pt idx="559">
                  <c:v>43295</c:v>
                </c:pt>
                <c:pt idx="560">
                  <c:v>43296</c:v>
                </c:pt>
                <c:pt idx="561">
                  <c:v>43297</c:v>
                </c:pt>
                <c:pt idx="562">
                  <c:v>43298</c:v>
                </c:pt>
                <c:pt idx="563">
                  <c:v>43299</c:v>
                </c:pt>
                <c:pt idx="564">
                  <c:v>43300</c:v>
                </c:pt>
                <c:pt idx="565">
                  <c:v>43301</c:v>
                </c:pt>
                <c:pt idx="566">
                  <c:v>43302</c:v>
                </c:pt>
                <c:pt idx="567">
                  <c:v>43303</c:v>
                </c:pt>
                <c:pt idx="568">
                  <c:v>43304</c:v>
                </c:pt>
                <c:pt idx="569">
                  <c:v>43305</c:v>
                </c:pt>
                <c:pt idx="570">
                  <c:v>43306</c:v>
                </c:pt>
                <c:pt idx="571">
                  <c:v>43307</c:v>
                </c:pt>
                <c:pt idx="572">
                  <c:v>43308</c:v>
                </c:pt>
                <c:pt idx="573">
                  <c:v>43309</c:v>
                </c:pt>
                <c:pt idx="574">
                  <c:v>43310</c:v>
                </c:pt>
                <c:pt idx="575">
                  <c:v>43311</c:v>
                </c:pt>
                <c:pt idx="576">
                  <c:v>43312</c:v>
                </c:pt>
                <c:pt idx="577">
                  <c:v>43313</c:v>
                </c:pt>
                <c:pt idx="578">
                  <c:v>43314</c:v>
                </c:pt>
                <c:pt idx="579">
                  <c:v>43315</c:v>
                </c:pt>
                <c:pt idx="580">
                  <c:v>43316</c:v>
                </c:pt>
                <c:pt idx="581">
                  <c:v>43317</c:v>
                </c:pt>
                <c:pt idx="582">
                  <c:v>43318</c:v>
                </c:pt>
                <c:pt idx="583">
                  <c:v>43319</c:v>
                </c:pt>
                <c:pt idx="584">
                  <c:v>43320</c:v>
                </c:pt>
                <c:pt idx="585">
                  <c:v>43321</c:v>
                </c:pt>
                <c:pt idx="586">
                  <c:v>43322</c:v>
                </c:pt>
                <c:pt idx="587">
                  <c:v>43323</c:v>
                </c:pt>
                <c:pt idx="588">
                  <c:v>43324</c:v>
                </c:pt>
                <c:pt idx="589">
                  <c:v>43325</c:v>
                </c:pt>
                <c:pt idx="590">
                  <c:v>43326</c:v>
                </c:pt>
                <c:pt idx="591">
                  <c:v>43327</c:v>
                </c:pt>
                <c:pt idx="592">
                  <c:v>43328</c:v>
                </c:pt>
                <c:pt idx="593">
                  <c:v>43329</c:v>
                </c:pt>
                <c:pt idx="594">
                  <c:v>43330</c:v>
                </c:pt>
                <c:pt idx="595">
                  <c:v>43331</c:v>
                </c:pt>
                <c:pt idx="596">
                  <c:v>43332</c:v>
                </c:pt>
                <c:pt idx="597">
                  <c:v>43333</c:v>
                </c:pt>
                <c:pt idx="598">
                  <c:v>43334</c:v>
                </c:pt>
                <c:pt idx="599">
                  <c:v>43335</c:v>
                </c:pt>
                <c:pt idx="600">
                  <c:v>43336</c:v>
                </c:pt>
                <c:pt idx="601">
                  <c:v>43337</c:v>
                </c:pt>
                <c:pt idx="602">
                  <c:v>43338</c:v>
                </c:pt>
                <c:pt idx="603">
                  <c:v>43339</c:v>
                </c:pt>
                <c:pt idx="604">
                  <c:v>43340</c:v>
                </c:pt>
                <c:pt idx="605">
                  <c:v>43341</c:v>
                </c:pt>
                <c:pt idx="606">
                  <c:v>43342</c:v>
                </c:pt>
                <c:pt idx="607">
                  <c:v>43343</c:v>
                </c:pt>
                <c:pt idx="608">
                  <c:v>43344</c:v>
                </c:pt>
                <c:pt idx="609">
                  <c:v>43345</c:v>
                </c:pt>
                <c:pt idx="610">
                  <c:v>43346</c:v>
                </c:pt>
                <c:pt idx="611">
                  <c:v>43347</c:v>
                </c:pt>
                <c:pt idx="612">
                  <c:v>43348</c:v>
                </c:pt>
                <c:pt idx="613">
                  <c:v>43349</c:v>
                </c:pt>
                <c:pt idx="614">
                  <c:v>43350</c:v>
                </c:pt>
                <c:pt idx="615">
                  <c:v>43351</c:v>
                </c:pt>
                <c:pt idx="616">
                  <c:v>43352</c:v>
                </c:pt>
                <c:pt idx="617">
                  <c:v>43353</c:v>
                </c:pt>
                <c:pt idx="618">
                  <c:v>43354</c:v>
                </c:pt>
                <c:pt idx="619">
                  <c:v>43355</c:v>
                </c:pt>
                <c:pt idx="620">
                  <c:v>43356</c:v>
                </c:pt>
                <c:pt idx="621">
                  <c:v>43357</c:v>
                </c:pt>
                <c:pt idx="622">
                  <c:v>43358</c:v>
                </c:pt>
                <c:pt idx="623">
                  <c:v>43359</c:v>
                </c:pt>
                <c:pt idx="624">
                  <c:v>43360</c:v>
                </c:pt>
                <c:pt idx="625">
                  <c:v>43361</c:v>
                </c:pt>
                <c:pt idx="626">
                  <c:v>43362</c:v>
                </c:pt>
                <c:pt idx="627">
                  <c:v>43363</c:v>
                </c:pt>
                <c:pt idx="628">
                  <c:v>43364</c:v>
                </c:pt>
                <c:pt idx="629">
                  <c:v>43365</c:v>
                </c:pt>
                <c:pt idx="630">
                  <c:v>43366</c:v>
                </c:pt>
                <c:pt idx="631">
                  <c:v>43367</c:v>
                </c:pt>
                <c:pt idx="632">
                  <c:v>43368</c:v>
                </c:pt>
                <c:pt idx="633">
                  <c:v>43369</c:v>
                </c:pt>
                <c:pt idx="634">
                  <c:v>43370</c:v>
                </c:pt>
                <c:pt idx="635">
                  <c:v>43371</c:v>
                </c:pt>
                <c:pt idx="636">
                  <c:v>43372</c:v>
                </c:pt>
                <c:pt idx="637">
                  <c:v>43373</c:v>
                </c:pt>
                <c:pt idx="638">
                  <c:v>43374</c:v>
                </c:pt>
                <c:pt idx="639">
                  <c:v>43375</c:v>
                </c:pt>
                <c:pt idx="640">
                  <c:v>43376</c:v>
                </c:pt>
                <c:pt idx="641">
                  <c:v>43377</c:v>
                </c:pt>
                <c:pt idx="642">
                  <c:v>43378</c:v>
                </c:pt>
                <c:pt idx="643">
                  <c:v>43379</c:v>
                </c:pt>
                <c:pt idx="644">
                  <c:v>43380</c:v>
                </c:pt>
                <c:pt idx="645">
                  <c:v>43381</c:v>
                </c:pt>
                <c:pt idx="646">
                  <c:v>43382</c:v>
                </c:pt>
                <c:pt idx="647">
                  <c:v>43383</c:v>
                </c:pt>
                <c:pt idx="648">
                  <c:v>43384</c:v>
                </c:pt>
                <c:pt idx="649">
                  <c:v>43385</c:v>
                </c:pt>
                <c:pt idx="650">
                  <c:v>43386</c:v>
                </c:pt>
                <c:pt idx="651">
                  <c:v>43387</c:v>
                </c:pt>
                <c:pt idx="652">
                  <c:v>43388</c:v>
                </c:pt>
                <c:pt idx="653">
                  <c:v>43389</c:v>
                </c:pt>
                <c:pt idx="654">
                  <c:v>43390</c:v>
                </c:pt>
                <c:pt idx="655">
                  <c:v>43391</c:v>
                </c:pt>
                <c:pt idx="656">
                  <c:v>43392</c:v>
                </c:pt>
                <c:pt idx="657">
                  <c:v>43393</c:v>
                </c:pt>
                <c:pt idx="658">
                  <c:v>43394</c:v>
                </c:pt>
                <c:pt idx="659">
                  <c:v>43395</c:v>
                </c:pt>
                <c:pt idx="660">
                  <c:v>43396</c:v>
                </c:pt>
                <c:pt idx="661">
                  <c:v>43397</c:v>
                </c:pt>
                <c:pt idx="662">
                  <c:v>43398</c:v>
                </c:pt>
                <c:pt idx="663">
                  <c:v>43399</c:v>
                </c:pt>
                <c:pt idx="664">
                  <c:v>43400</c:v>
                </c:pt>
                <c:pt idx="665">
                  <c:v>43401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43407</c:v>
                </c:pt>
                <c:pt idx="672">
                  <c:v>43408</c:v>
                </c:pt>
                <c:pt idx="673">
                  <c:v>43409</c:v>
                </c:pt>
                <c:pt idx="674">
                  <c:v>43410</c:v>
                </c:pt>
                <c:pt idx="675">
                  <c:v>43411</c:v>
                </c:pt>
                <c:pt idx="676">
                  <c:v>43412</c:v>
                </c:pt>
                <c:pt idx="677">
                  <c:v>43413</c:v>
                </c:pt>
                <c:pt idx="678">
                  <c:v>43414</c:v>
                </c:pt>
                <c:pt idx="679">
                  <c:v>43415</c:v>
                </c:pt>
                <c:pt idx="680">
                  <c:v>43416</c:v>
                </c:pt>
                <c:pt idx="681">
                  <c:v>43417</c:v>
                </c:pt>
                <c:pt idx="682">
                  <c:v>43418</c:v>
                </c:pt>
                <c:pt idx="683">
                  <c:v>43419</c:v>
                </c:pt>
                <c:pt idx="684">
                  <c:v>43420</c:v>
                </c:pt>
                <c:pt idx="685">
                  <c:v>43421</c:v>
                </c:pt>
                <c:pt idx="686">
                  <c:v>43422</c:v>
                </c:pt>
                <c:pt idx="687">
                  <c:v>43423</c:v>
                </c:pt>
                <c:pt idx="688">
                  <c:v>43424</c:v>
                </c:pt>
                <c:pt idx="689">
                  <c:v>43425</c:v>
                </c:pt>
                <c:pt idx="690">
                  <c:v>43426</c:v>
                </c:pt>
                <c:pt idx="691">
                  <c:v>43427</c:v>
                </c:pt>
                <c:pt idx="692">
                  <c:v>43428</c:v>
                </c:pt>
                <c:pt idx="693">
                  <c:v>43429</c:v>
                </c:pt>
                <c:pt idx="694">
                  <c:v>43430</c:v>
                </c:pt>
                <c:pt idx="695">
                  <c:v>43431</c:v>
                </c:pt>
                <c:pt idx="696">
                  <c:v>43432</c:v>
                </c:pt>
                <c:pt idx="697">
                  <c:v>43433</c:v>
                </c:pt>
                <c:pt idx="698">
                  <c:v>43434</c:v>
                </c:pt>
                <c:pt idx="699">
                  <c:v>43435</c:v>
                </c:pt>
                <c:pt idx="700">
                  <c:v>43436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43442</c:v>
                </c:pt>
                <c:pt idx="707">
                  <c:v>43443</c:v>
                </c:pt>
                <c:pt idx="708">
                  <c:v>43444</c:v>
                </c:pt>
                <c:pt idx="709">
                  <c:v>43445</c:v>
                </c:pt>
                <c:pt idx="710">
                  <c:v>43446</c:v>
                </c:pt>
                <c:pt idx="711">
                  <c:v>43447</c:v>
                </c:pt>
                <c:pt idx="712">
                  <c:v>43448</c:v>
                </c:pt>
                <c:pt idx="713">
                  <c:v>43449</c:v>
                </c:pt>
                <c:pt idx="714">
                  <c:v>43450</c:v>
                </c:pt>
                <c:pt idx="715">
                  <c:v>43451</c:v>
                </c:pt>
                <c:pt idx="716">
                  <c:v>43452</c:v>
                </c:pt>
                <c:pt idx="717">
                  <c:v>43453</c:v>
                </c:pt>
                <c:pt idx="718">
                  <c:v>43454</c:v>
                </c:pt>
                <c:pt idx="719">
                  <c:v>43455</c:v>
                </c:pt>
                <c:pt idx="720">
                  <c:v>43456</c:v>
                </c:pt>
                <c:pt idx="721">
                  <c:v>43457</c:v>
                </c:pt>
                <c:pt idx="722">
                  <c:v>43458</c:v>
                </c:pt>
                <c:pt idx="723">
                  <c:v>43459</c:v>
                </c:pt>
                <c:pt idx="724">
                  <c:v>43460</c:v>
                </c:pt>
                <c:pt idx="725">
                  <c:v>43461</c:v>
                </c:pt>
                <c:pt idx="726">
                  <c:v>43462</c:v>
                </c:pt>
                <c:pt idx="727">
                  <c:v>43463</c:v>
                </c:pt>
                <c:pt idx="728">
                  <c:v>43464</c:v>
                </c:pt>
                <c:pt idx="729">
                  <c:v>43465</c:v>
                </c:pt>
                <c:pt idx="730">
                  <c:v>43466</c:v>
                </c:pt>
                <c:pt idx="731">
                  <c:v>43467</c:v>
                </c:pt>
                <c:pt idx="732">
                  <c:v>43468</c:v>
                </c:pt>
                <c:pt idx="733">
                  <c:v>43469</c:v>
                </c:pt>
                <c:pt idx="734">
                  <c:v>43470</c:v>
                </c:pt>
                <c:pt idx="735">
                  <c:v>43471</c:v>
                </c:pt>
                <c:pt idx="736">
                  <c:v>43472</c:v>
                </c:pt>
                <c:pt idx="737">
                  <c:v>43473</c:v>
                </c:pt>
                <c:pt idx="738">
                  <c:v>43474</c:v>
                </c:pt>
                <c:pt idx="739">
                  <c:v>43475</c:v>
                </c:pt>
                <c:pt idx="740">
                  <c:v>43476</c:v>
                </c:pt>
                <c:pt idx="741">
                  <c:v>43477</c:v>
                </c:pt>
                <c:pt idx="742">
                  <c:v>43478</c:v>
                </c:pt>
                <c:pt idx="743">
                  <c:v>43479</c:v>
                </c:pt>
                <c:pt idx="744">
                  <c:v>43480</c:v>
                </c:pt>
                <c:pt idx="745">
                  <c:v>43481</c:v>
                </c:pt>
                <c:pt idx="746">
                  <c:v>43482</c:v>
                </c:pt>
                <c:pt idx="747">
                  <c:v>43483</c:v>
                </c:pt>
                <c:pt idx="748">
                  <c:v>43484</c:v>
                </c:pt>
                <c:pt idx="749">
                  <c:v>43485</c:v>
                </c:pt>
                <c:pt idx="750">
                  <c:v>43486</c:v>
                </c:pt>
                <c:pt idx="751">
                  <c:v>43487</c:v>
                </c:pt>
                <c:pt idx="752">
                  <c:v>43488</c:v>
                </c:pt>
                <c:pt idx="753">
                  <c:v>43489</c:v>
                </c:pt>
                <c:pt idx="754">
                  <c:v>43490</c:v>
                </c:pt>
                <c:pt idx="755">
                  <c:v>43491</c:v>
                </c:pt>
                <c:pt idx="756">
                  <c:v>43492</c:v>
                </c:pt>
                <c:pt idx="757">
                  <c:v>43493</c:v>
                </c:pt>
                <c:pt idx="758">
                  <c:v>43494</c:v>
                </c:pt>
                <c:pt idx="759">
                  <c:v>43495</c:v>
                </c:pt>
                <c:pt idx="760">
                  <c:v>43496</c:v>
                </c:pt>
                <c:pt idx="761">
                  <c:v>43497</c:v>
                </c:pt>
                <c:pt idx="762">
                  <c:v>43498</c:v>
                </c:pt>
                <c:pt idx="763">
                  <c:v>43499</c:v>
                </c:pt>
                <c:pt idx="764">
                  <c:v>43500</c:v>
                </c:pt>
                <c:pt idx="765">
                  <c:v>43501</c:v>
                </c:pt>
                <c:pt idx="766">
                  <c:v>43502</c:v>
                </c:pt>
                <c:pt idx="767">
                  <c:v>43503</c:v>
                </c:pt>
                <c:pt idx="768">
                  <c:v>43504</c:v>
                </c:pt>
                <c:pt idx="769">
                  <c:v>43505</c:v>
                </c:pt>
                <c:pt idx="770">
                  <c:v>43506</c:v>
                </c:pt>
                <c:pt idx="771">
                  <c:v>43507</c:v>
                </c:pt>
                <c:pt idx="772">
                  <c:v>43508</c:v>
                </c:pt>
                <c:pt idx="773">
                  <c:v>43509</c:v>
                </c:pt>
                <c:pt idx="774">
                  <c:v>43510</c:v>
                </c:pt>
                <c:pt idx="775">
                  <c:v>43511</c:v>
                </c:pt>
                <c:pt idx="776">
                  <c:v>43512</c:v>
                </c:pt>
                <c:pt idx="777">
                  <c:v>43513</c:v>
                </c:pt>
                <c:pt idx="778">
                  <c:v>43514</c:v>
                </c:pt>
                <c:pt idx="779">
                  <c:v>43515</c:v>
                </c:pt>
                <c:pt idx="780">
                  <c:v>43516</c:v>
                </c:pt>
                <c:pt idx="781">
                  <c:v>43517</c:v>
                </c:pt>
                <c:pt idx="782">
                  <c:v>43518</c:v>
                </c:pt>
                <c:pt idx="783">
                  <c:v>43519</c:v>
                </c:pt>
                <c:pt idx="784">
                  <c:v>43520</c:v>
                </c:pt>
                <c:pt idx="785">
                  <c:v>43521</c:v>
                </c:pt>
                <c:pt idx="786">
                  <c:v>43522</c:v>
                </c:pt>
                <c:pt idx="787">
                  <c:v>43523</c:v>
                </c:pt>
                <c:pt idx="788">
                  <c:v>43524</c:v>
                </c:pt>
                <c:pt idx="789">
                  <c:v>43525</c:v>
                </c:pt>
                <c:pt idx="790">
                  <c:v>43526</c:v>
                </c:pt>
                <c:pt idx="791">
                  <c:v>43527</c:v>
                </c:pt>
                <c:pt idx="792">
                  <c:v>43528</c:v>
                </c:pt>
                <c:pt idx="793">
                  <c:v>43529</c:v>
                </c:pt>
                <c:pt idx="794">
                  <c:v>43530</c:v>
                </c:pt>
                <c:pt idx="795">
                  <c:v>43531</c:v>
                </c:pt>
                <c:pt idx="796">
                  <c:v>43532</c:v>
                </c:pt>
                <c:pt idx="797">
                  <c:v>43533</c:v>
                </c:pt>
                <c:pt idx="798">
                  <c:v>43534</c:v>
                </c:pt>
                <c:pt idx="799">
                  <c:v>43535</c:v>
                </c:pt>
                <c:pt idx="800">
                  <c:v>43536</c:v>
                </c:pt>
                <c:pt idx="801">
                  <c:v>43537</c:v>
                </c:pt>
                <c:pt idx="802">
                  <c:v>43538</c:v>
                </c:pt>
                <c:pt idx="803">
                  <c:v>43539</c:v>
                </c:pt>
                <c:pt idx="804">
                  <c:v>43540</c:v>
                </c:pt>
                <c:pt idx="805">
                  <c:v>43541</c:v>
                </c:pt>
                <c:pt idx="806">
                  <c:v>43542</c:v>
                </c:pt>
                <c:pt idx="807">
                  <c:v>43543</c:v>
                </c:pt>
                <c:pt idx="808">
                  <c:v>43544</c:v>
                </c:pt>
                <c:pt idx="809">
                  <c:v>43545</c:v>
                </c:pt>
                <c:pt idx="810">
                  <c:v>43546</c:v>
                </c:pt>
                <c:pt idx="811">
                  <c:v>43547</c:v>
                </c:pt>
                <c:pt idx="812">
                  <c:v>43548</c:v>
                </c:pt>
                <c:pt idx="813">
                  <c:v>43549</c:v>
                </c:pt>
                <c:pt idx="814">
                  <c:v>43550</c:v>
                </c:pt>
                <c:pt idx="815">
                  <c:v>43551</c:v>
                </c:pt>
                <c:pt idx="816">
                  <c:v>43552</c:v>
                </c:pt>
                <c:pt idx="817">
                  <c:v>43553</c:v>
                </c:pt>
                <c:pt idx="818">
                  <c:v>43554</c:v>
                </c:pt>
                <c:pt idx="819">
                  <c:v>43555</c:v>
                </c:pt>
                <c:pt idx="820">
                  <c:v>43556</c:v>
                </c:pt>
                <c:pt idx="821">
                  <c:v>43557</c:v>
                </c:pt>
                <c:pt idx="822">
                  <c:v>43558</c:v>
                </c:pt>
                <c:pt idx="823">
                  <c:v>43559</c:v>
                </c:pt>
                <c:pt idx="824">
                  <c:v>43560</c:v>
                </c:pt>
                <c:pt idx="825">
                  <c:v>43561</c:v>
                </c:pt>
                <c:pt idx="826">
                  <c:v>43562</c:v>
                </c:pt>
                <c:pt idx="827">
                  <c:v>43563</c:v>
                </c:pt>
                <c:pt idx="828">
                  <c:v>43564</c:v>
                </c:pt>
                <c:pt idx="829">
                  <c:v>43565</c:v>
                </c:pt>
                <c:pt idx="830">
                  <c:v>43566</c:v>
                </c:pt>
                <c:pt idx="831">
                  <c:v>43567</c:v>
                </c:pt>
                <c:pt idx="832">
                  <c:v>43568</c:v>
                </c:pt>
                <c:pt idx="833">
                  <c:v>43569</c:v>
                </c:pt>
                <c:pt idx="834">
                  <c:v>43570</c:v>
                </c:pt>
                <c:pt idx="835">
                  <c:v>43571</c:v>
                </c:pt>
                <c:pt idx="836">
                  <c:v>43572</c:v>
                </c:pt>
                <c:pt idx="837">
                  <c:v>43573</c:v>
                </c:pt>
                <c:pt idx="838">
                  <c:v>43574</c:v>
                </c:pt>
                <c:pt idx="839">
                  <c:v>43575</c:v>
                </c:pt>
                <c:pt idx="840">
                  <c:v>43576</c:v>
                </c:pt>
                <c:pt idx="841">
                  <c:v>43577</c:v>
                </c:pt>
                <c:pt idx="842">
                  <c:v>43578</c:v>
                </c:pt>
                <c:pt idx="843">
                  <c:v>43579</c:v>
                </c:pt>
                <c:pt idx="844">
                  <c:v>43580</c:v>
                </c:pt>
                <c:pt idx="845">
                  <c:v>43581</c:v>
                </c:pt>
                <c:pt idx="846">
                  <c:v>43582</c:v>
                </c:pt>
                <c:pt idx="847">
                  <c:v>43583</c:v>
                </c:pt>
                <c:pt idx="848">
                  <c:v>43584</c:v>
                </c:pt>
                <c:pt idx="849">
                  <c:v>43585</c:v>
                </c:pt>
                <c:pt idx="850">
                  <c:v>43586</c:v>
                </c:pt>
                <c:pt idx="851">
                  <c:v>43587</c:v>
                </c:pt>
                <c:pt idx="852">
                  <c:v>43588</c:v>
                </c:pt>
                <c:pt idx="853">
                  <c:v>43589</c:v>
                </c:pt>
                <c:pt idx="854">
                  <c:v>43590</c:v>
                </c:pt>
                <c:pt idx="855">
                  <c:v>43591</c:v>
                </c:pt>
                <c:pt idx="856">
                  <c:v>43592</c:v>
                </c:pt>
                <c:pt idx="857">
                  <c:v>43593</c:v>
                </c:pt>
                <c:pt idx="858">
                  <c:v>43594</c:v>
                </c:pt>
                <c:pt idx="859">
                  <c:v>43595</c:v>
                </c:pt>
                <c:pt idx="860">
                  <c:v>43596</c:v>
                </c:pt>
                <c:pt idx="861">
                  <c:v>43597</c:v>
                </c:pt>
                <c:pt idx="862">
                  <c:v>43598</c:v>
                </c:pt>
                <c:pt idx="863">
                  <c:v>43599</c:v>
                </c:pt>
                <c:pt idx="864">
                  <c:v>43600</c:v>
                </c:pt>
                <c:pt idx="865">
                  <c:v>43601</c:v>
                </c:pt>
                <c:pt idx="866">
                  <c:v>43602</c:v>
                </c:pt>
                <c:pt idx="867">
                  <c:v>43603</c:v>
                </c:pt>
                <c:pt idx="868">
                  <c:v>43604</c:v>
                </c:pt>
                <c:pt idx="869">
                  <c:v>43605</c:v>
                </c:pt>
                <c:pt idx="870">
                  <c:v>43606</c:v>
                </c:pt>
                <c:pt idx="871">
                  <c:v>43607</c:v>
                </c:pt>
                <c:pt idx="872">
                  <c:v>43608</c:v>
                </c:pt>
                <c:pt idx="873">
                  <c:v>43609</c:v>
                </c:pt>
                <c:pt idx="874">
                  <c:v>43610</c:v>
                </c:pt>
                <c:pt idx="875">
                  <c:v>43611</c:v>
                </c:pt>
                <c:pt idx="876">
                  <c:v>43612</c:v>
                </c:pt>
                <c:pt idx="877">
                  <c:v>43613</c:v>
                </c:pt>
                <c:pt idx="878">
                  <c:v>43614</c:v>
                </c:pt>
                <c:pt idx="879">
                  <c:v>43615</c:v>
                </c:pt>
                <c:pt idx="880">
                  <c:v>43616</c:v>
                </c:pt>
                <c:pt idx="881">
                  <c:v>43617</c:v>
                </c:pt>
                <c:pt idx="882">
                  <c:v>43618</c:v>
                </c:pt>
                <c:pt idx="883">
                  <c:v>43619</c:v>
                </c:pt>
                <c:pt idx="884">
                  <c:v>43620</c:v>
                </c:pt>
                <c:pt idx="885">
                  <c:v>43621</c:v>
                </c:pt>
                <c:pt idx="886">
                  <c:v>43622</c:v>
                </c:pt>
                <c:pt idx="887">
                  <c:v>43623</c:v>
                </c:pt>
                <c:pt idx="888">
                  <c:v>43624</c:v>
                </c:pt>
                <c:pt idx="889">
                  <c:v>43625</c:v>
                </c:pt>
                <c:pt idx="890">
                  <c:v>43626</c:v>
                </c:pt>
                <c:pt idx="891">
                  <c:v>43627</c:v>
                </c:pt>
                <c:pt idx="892">
                  <c:v>43628</c:v>
                </c:pt>
                <c:pt idx="893">
                  <c:v>43629</c:v>
                </c:pt>
                <c:pt idx="894">
                  <c:v>43630</c:v>
                </c:pt>
                <c:pt idx="895">
                  <c:v>43631</c:v>
                </c:pt>
                <c:pt idx="896">
                  <c:v>43632</c:v>
                </c:pt>
                <c:pt idx="897">
                  <c:v>43633</c:v>
                </c:pt>
                <c:pt idx="898">
                  <c:v>43634</c:v>
                </c:pt>
                <c:pt idx="899">
                  <c:v>43635</c:v>
                </c:pt>
                <c:pt idx="900">
                  <c:v>43636</c:v>
                </c:pt>
                <c:pt idx="901">
                  <c:v>43637</c:v>
                </c:pt>
                <c:pt idx="902">
                  <c:v>43638</c:v>
                </c:pt>
                <c:pt idx="903">
                  <c:v>43639</c:v>
                </c:pt>
                <c:pt idx="904">
                  <c:v>43640</c:v>
                </c:pt>
                <c:pt idx="905">
                  <c:v>43641</c:v>
                </c:pt>
                <c:pt idx="906">
                  <c:v>43642</c:v>
                </c:pt>
                <c:pt idx="907">
                  <c:v>43643</c:v>
                </c:pt>
                <c:pt idx="908">
                  <c:v>43644</c:v>
                </c:pt>
                <c:pt idx="909">
                  <c:v>43645</c:v>
                </c:pt>
                <c:pt idx="910">
                  <c:v>43646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43652</c:v>
                </c:pt>
                <c:pt idx="917">
                  <c:v>43653</c:v>
                </c:pt>
                <c:pt idx="918">
                  <c:v>43654</c:v>
                </c:pt>
                <c:pt idx="919">
                  <c:v>43655</c:v>
                </c:pt>
                <c:pt idx="920">
                  <c:v>43656</c:v>
                </c:pt>
                <c:pt idx="921">
                  <c:v>43657</c:v>
                </c:pt>
                <c:pt idx="922">
                  <c:v>43658</c:v>
                </c:pt>
                <c:pt idx="923">
                  <c:v>43659</c:v>
                </c:pt>
                <c:pt idx="924">
                  <c:v>43660</c:v>
                </c:pt>
                <c:pt idx="925">
                  <c:v>43661</c:v>
                </c:pt>
                <c:pt idx="926">
                  <c:v>43662</c:v>
                </c:pt>
                <c:pt idx="927">
                  <c:v>43663</c:v>
                </c:pt>
                <c:pt idx="928">
                  <c:v>43664</c:v>
                </c:pt>
                <c:pt idx="929">
                  <c:v>43665</c:v>
                </c:pt>
                <c:pt idx="930">
                  <c:v>43666</c:v>
                </c:pt>
                <c:pt idx="931">
                  <c:v>43667</c:v>
                </c:pt>
                <c:pt idx="932">
                  <c:v>43668</c:v>
                </c:pt>
                <c:pt idx="933">
                  <c:v>43669</c:v>
                </c:pt>
                <c:pt idx="934">
                  <c:v>43670</c:v>
                </c:pt>
                <c:pt idx="935">
                  <c:v>43671</c:v>
                </c:pt>
                <c:pt idx="936">
                  <c:v>43672</c:v>
                </c:pt>
                <c:pt idx="937">
                  <c:v>43673</c:v>
                </c:pt>
                <c:pt idx="938">
                  <c:v>43674</c:v>
                </c:pt>
                <c:pt idx="939">
                  <c:v>43675</c:v>
                </c:pt>
                <c:pt idx="940">
                  <c:v>43676</c:v>
                </c:pt>
                <c:pt idx="941">
                  <c:v>43677</c:v>
                </c:pt>
                <c:pt idx="942">
                  <c:v>43678</c:v>
                </c:pt>
                <c:pt idx="943">
                  <c:v>43679</c:v>
                </c:pt>
                <c:pt idx="944">
                  <c:v>43680</c:v>
                </c:pt>
                <c:pt idx="945">
                  <c:v>43681</c:v>
                </c:pt>
                <c:pt idx="946">
                  <c:v>43682</c:v>
                </c:pt>
                <c:pt idx="947">
                  <c:v>43683</c:v>
                </c:pt>
                <c:pt idx="948">
                  <c:v>43684</c:v>
                </c:pt>
                <c:pt idx="949">
                  <c:v>43685</c:v>
                </c:pt>
                <c:pt idx="950">
                  <c:v>43686</c:v>
                </c:pt>
                <c:pt idx="951">
                  <c:v>43687</c:v>
                </c:pt>
                <c:pt idx="952">
                  <c:v>43688</c:v>
                </c:pt>
                <c:pt idx="953">
                  <c:v>43689</c:v>
                </c:pt>
                <c:pt idx="954">
                  <c:v>43690</c:v>
                </c:pt>
                <c:pt idx="955">
                  <c:v>43691</c:v>
                </c:pt>
                <c:pt idx="956">
                  <c:v>43692</c:v>
                </c:pt>
                <c:pt idx="957">
                  <c:v>43693</c:v>
                </c:pt>
                <c:pt idx="958">
                  <c:v>43694</c:v>
                </c:pt>
                <c:pt idx="959">
                  <c:v>43695</c:v>
                </c:pt>
                <c:pt idx="960">
                  <c:v>43696</c:v>
                </c:pt>
                <c:pt idx="961">
                  <c:v>43697</c:v>
                </c:pt>
                <c:pt idx="962">
                  <c:v>43698</c:v>
                </c:pt>
                <c:pt idx="963">
                  <c:v>43699</c:v>
                </c:pt>
                <c:pt idx="964">
                  <c:v>43700</c:v>
                </c:pt>
                <c:pt idx="965">
                  <c:v>43701</c:v>
                </c:pt>
                <c:pt idx="966">
                  <c:v>43702</c:v>
                </c:pt>
                <c:pt idx="967">
                  <c:v>43703</c:v>
                </c:pt>
                <c:pt idx="968">
                  <c:v>43704</c:v>
                </c:pt>
                <c:pt idx="969">
                  <c:v>43705</c:v>
                </c:pt>
                <c:pt idx="970">
                  <c:v>43706</c:v>
                </c:pt>
                <c:pt idx="971">
                  <c:v>43707</c:v>
                </c:pt>
                <c:pt idx="972">
                  <c:v>43708</c:v>
                </c:pt>
                <c:pt idx="973">
                  <c:v>43709</c:v>
                </c:pt>
                <c:pt idx="974">
                  <c:v>43710</c:v>
                </c:pt>
                <c:pt idx="975">
                  <c:v>43711</c:v>
                </c:pt>
                <c:pt idx="976">
                  <c:v>43712</c:v>
                </c:pt>
                <c:pt idx="977">
                  <c:v>43713</c:v>
                </c:pt>
                <c:pt idx="978">
                  <c:v>43714</c:v>
                </c:pt>
                <c:pt idx="979">
                  <c:v>43715</c:v>
                </c:pt>
                <c:pt idx="980">
                  <c:v>43716</c:v>
                </c:pt>
                <c:pt idx="981">
                  <c:v>43717</c:v>
                </c:pt>
                <c:pt idx="982">
                  <c:v>43718</c:v>
                </c:pt>
                <c:pt idx="983">
                  <c:v>43719</c:v>
                </c:pt>
                <c:pt idx="984">
                  <c:v>43720</c:v>
                </c:pt>
                <c:pt idx="985">
                  <c:v>43721</c:v>
                </c:pt>
                <c:pt idx="986">
                  <c:v>43722</c:v>
                </c:pt>
                <c:pt idx="987">
                  <c:v>43723</c:v>
                </c:pt>
                <c:pt idx="988">
                  <c:v>43724</c:v>
                </c:pt>
                <c:pt idx="989">
                  <c:v>43725</c:v>
                </c:pt>
                <c:pt idx="990">
                  <c:v>43726</c:v>
                </c:pt>
                <c:pt idx="991">
                  <c:v>43727</c:v>
                </c:pt>
                <c:pt idx="992">
                  <c:v>43728</c:v>
                </c:pt>
                <c:pt idx="993">
                  <c:v>43729</c:v>
                </c:pt>
                <c:pt idx="994">
                  <c:v>43730</c:v>
                </c:pt>
                <c:pt idx="995">
                  <c:v>43731</c:v>
                </c:pt>
                <c:pt idx="996">
                  <c:v>43732</c:v>
                </c:pt>
                <c:pt idx="997">
                  <c:v>43733</c:v>
                </c:pt>
                <c:pt idx="998">
                  <c:v>43734</c:v>
                </c:pt>
                <c:pt idx="999">
                  <c:v>43735</c:v>
                </c:pt>
                <c:pt idx="1000">
                  <c:v>43736</c:v>
                </c:pt>
                <c:pt idx="1001">
                  <c:v>43737</c:v>
                </c:pt>
                <c:pt idx="1002">
                  <c:v>43738</c:v>
                </c:pt>
                <c:pt idx="1003">
                  <c:v>43739</c:v>
                </c:pt>
                <c:pt idx="1004">
                  <c:v>43740</c:v>
                </c:pt>
                <c:pt idx="1005">
                  <c:v>43741</c:v>
                </c:pt>
                <c:pt idx="1006">
                  <c:v>43742</c:v>
                </c:pt>
                <c:pt idx="1007">
                  <c:v>43743</c:v>
                </c:pt>
                <c:pt idx="1008">
                  <c:v>43744</c:v>
                </c:pt>
                <c:pt idx="1009">
                  <c:v>43745</c:v>
                </c:pt>
                <c:pt idx="1010">
                  <c:v>43746</c:v>
                </c:pt>
                <c:pt idx="1011">
                  <c:v>43747</c:v>
                </c:pt>
                <c:pt idx="1012">
                  <c:v>43748</c:v>
                </c:pt>
                <c:pt idx="1013">
                  <c:v>43749</c:v>
                </c:pt>
                <c:pt idx="1014">
                  <c:v>43750</c:v>
                </c:pt>
                <c:pt idx="1015">
                  <c:v>43751</c:v>
                </c:pt>
                <c:pt idx="1016">
                  <c:v>43752</c:v>
                </c:pt>
                <c:pt idx="1017">
                  <c:v>43753</c:v>
                </c:pt>
                <c:pt idx="1018">
                  <c:v>43754</c:v>
                </c:pt>
                <c:pt idx="1019">
                  <c:v>43755</c:v>
                </c:pt>
                <c:pt idx="1020">
                  <c:v>43756</c:v>
                </c:pt>
                <c:pt idx="1021">
                  <c:v>43757</c:v>
                </c:pt>
                <c:pt idx="1022">
                  <c:v>43758</c:v>
                </c:pt>
                <c:pt idx="1023">
                  <c:v>43759</c:v>
                </c:pt>
                <c:pt idx="1024">
                  <c:v>43760</c:v>
                </c:pt>
                <c:pt idx="1025">
                  <c:v>43761</c:v>
                </c:pt>
                <c:pt idx="1026">
                  <c:v>43762</c:v>
                </c:pt>
                <c:pt idx="1027">
                  <c:v>43763</c:v>
                </c:pt>
                <c:pt idx="1028">
                  <c:v>43764</c:v>
                </c:pt>
                <c:pt idx="1029">
                  <c:v>43765</c:v>
                </c:pt>
                <c:pt idx="1030">
                  <c:v>43766</c:v>
                </c:pt>
                <c:pt idx="1031">
                  <c:v>43767</c:v>
                </c:pt>
                <c:pt idx="1032">
                  <c:v>43768</c:v>
                </c:pt>
                <c:pt idx="1033">
                  <c:v>43769</c:v>
                </c:pt>
                <c:pt idx="1034">
                  <c:v>43770</c:v>
                </c:pt>
                <c:pt idx="1035">
                  <c:v>43771</c:v>
                </c:pt>
                <c:pt idx="1036">
                  <c:v>43772</c:v>
                </c:pt>
                <c:pt idx="1037">
                  <c:v>43773</c:v>
                </c:pt>
                <c:pt idx="1038">
                  <c:v>43774</c:v>
                </c:pt>
                <c:pt idx="1039">
                  <c:v>43775</c:v>
                </c:pt>
                <c:pt idx="1040">
                  <c:v>43776</c:v>
                </c:pt>
                <c:pt idx="1041">
                  <c:v>43777</c:v>
                </c:pt>
                <c:pt idx="1042">
                  <c:v>43778</c:v>
                </c:pt>
                <c:pt idx="1043">
                  <c:v>43779</c:v>
                </c:pt>
                <c:pt idx="1044">
                  <c:v>43780</c:v>
                </c:pt>
                <c:pt idx="1045">
                  <c:v>43781</c:v>
                </c:pt>
                <c:pt idx="1046">
                  <c:v>43782</c:v>
                </c:pt>
                <c:pt idx="1047">
                  <c:v>43783</c:v>
                </c:pt>
                <c:pt idx="1048">
                  <c:v>43784</c:v>
                </c:pt>
                <c:pt idx="1049">
                  <c:v>43785</c:v>
                </c:pt>
                <c:pt idx="1050">
                  <c:v>43786</c:v>
                </c:pt>
                <c:pt idx="1051">
                  <c:v>43787</c:v>
                </c:pt>
                <c:pt idx="1052">
                  <c:v>43788</c:v>
                </c:pt>
                <c:pt idx="1053">
                  <c:v>43789</c:v>
                </c:pt>
                <c:pt idx="1054">
                  <c:v>43790</c:v>
                </c:pt>
                <c:pt idx="1055">
                  <c:v>43791</c:v>
                </c:pt>
                <c:pt idx="1056">
                  <c:v>43792</c:v>
                </c:pt>
                <c:pt idx="1057">
                  <c:v>43793</c:v>
                </c:pt>
                <c:pt idx="1058">
                  <c:v>43794</c:v>
                </c:pt>
                <c:pt idx="1059">
                  <c:v>43795</c:v>
                </c:pt>
                <c:pt idx="1060">
                  <c:v>43796</c:v>
                </c:pt>
                <c:pt idx="1061">
                  <c:v>43797</c:v>
                </c:pt>
                <c:pt idx="1062">
                  <c:v>43798</c:v>
                </c:pt>
                <c:pt idx="1063">
                  <c:v>43799</c:v>
                </c:pt>
                <c:pt idx="1064">
                  <c:v>43800</c:v>
                </c:pt>
                <c:pt idx="1065">
                  <c:v>43801</c:v>
                </c:pt>
                <c:pt idx="1066">
                  <c:v>43802</c:v>
                </c:pt>
                <c:pt idx="1067">
                  <c:v>43803</c:v>
                </c:pt>
                <c:pt idx="1068">
                  <c:v>43804</c:v>
                </c:pt>
                <c:pt idx="1069">
                  <c:v>43805</c:v>
                </c:pt>
                <c:pt idx="1070">
                  <c:v>43806</c:v>
                </c:pt>
                <c:pt idx="1071">
                  <c:v>43807</c:v>
                </c:pt>
                <c:pt idx="1072">
                  <c:v>43808</c:v>
                </c:pt>
                <c:pt idx="1073">
                  <c:v>43809</c:v>
                </c:pt>
                <c:pt idx="1074">
                  <c:v>43810</c:v>
                </c:pt>
                <c:pt idx="1075">
                  <c:v>43811</c:v>
                </c:pt>
                <c:pt idx="1076">
                  <c:v>43812</c:v>
                </c:pt>
                <c:pt idx="1077">
                  <c:v>43813</c:v>
                </c:pt>
                <c:pt idx="1078">
                  <c:v>43814</c:v>
                </c:pt>
                <c:pt idx="1079">
                  <c:v>43815</c:v>
                </c:pt>
                <c:pt idx="1080">
                  <c:v>43816</c:v>
                </c:pt>
                <c:pt idx="1081">
                  <c:v>43817</c:v>
                </c:pt>
                <c:pt idx="1082">
                  <c:v>43818</c:v>
                </c:pt>
                <c:pt idx="1083">
                  <c:v>43819</c:v>
                </c:pt>
                <c:pt idx="1084">
                  <c:v>43820</c:v>
                </c:pt>
                <c:pt idx="1085">
                  <c:v>43821</c:v>
                </c:pt>
                <c:pt idx="1086">
                  <c:v>43822</c:v>
                </c:pt>
                <c:pt idx="1087">
                  <c:v>43823</c:v>
                </c:pt>
                <c:pt idx="1088">
                  <c:v>43824</c:v>
                </c:pt>
                <c:pt idx="1089">
                  <c:v>43825</c:v>
                </c:pt>
                <c:pt idx="1090">
                  <c:v>43826</c:v>
                </c:pt>
                <c:pt idx="1091">
                  <c:v>43827</c:v>
                </c:pt>
                <c:pt idx="1092">
                  <c:v>43828</c:v>
                </c:pt>
                <c:pt idx="1093">
                  <c:v>43829</c:v>
                </c:pt>
                <c:pt idx="1094">
                  <c:v>43830</c:v>
                </c:pt>
              </c:numCache>
            </c:numRef>
          </c:cat>
          <c:val>
            <c:numRef>
              <c:f>バリデーション!$Y$3:$Y$2559</c:f>
              <c:numCache>
                <c:formatCode>0.0</c:formatCode>
                <c:ptCount val="2557"/>
                <c:pt idx="0">
                  <c:v>1.6824186051809551</c:v>
                </c:pt>
                <c:pt idx="1">
                  <c:v>1.6323219881539908</c:v>
                </c:pt>
                <c:pt idx="2">
                  <c:v>1.5813345199121283</c:v>
                </c:pt>
                <c:pt idx="3">
                  <c:v>1.5414410177280076</c:v>
                </c:pt>
                <c:pt idx="4">
                  <c:v>1.5068145086889424</c:v>
                </c:pt>
                <c:pt idx="5">
                  <c:v>1.4670032123524055</c:v>
                </c:pt>
                <c:pt idx="6">
                  <c:v>1.4288787463904253</c:v>
                </c:pt>
                <c:pt idx="7">
                  <c:v>1.3916140619555919</c:v>
                </c:pt>
                <c:pt idx="8">
                  <c:v>1.4310267554524838</c:v>
                </c:pt>
                <c:pt idx="9">
                  <c:v>1.4517590256808546</c:v>
                </c:pt>
                <c:pt idx="10">
                  <c:v>1.4288632878542387</c:v>
                </c:pt>
                <c:pt idx="11">
                  <c:v>1.4021889367087341</c:v>
                </c:pt>
                <c:pt idx="12">
                  <c:v>1.3729534155207925</c:v>
                </c:pt>
                <c:pt idx="13">
                  <c:v>1.3429181752537511</c:v>
                </c:pt>
                <c:pt idx="14">
                  <c:v>1.3139613660876124</c:v>
                </c:pt>
                <c:pt idx="15">
                  <c:v>1.2881057405193461</c:v>
                </c:pt>
                <c:pt idx="16">
                  <c:v>1.2599223812414748</c:v>
                </c:pt>
                <c:pt idx="17">
                  <c:v>1.2368152244365098</c:v>
                </c:pt>
                <c:pt idx="18">
                  <c:v>1.2145357180710041</c:v>
                </c:pt>
                <c:pt idx="19">
                  <c:v>1.1942815796218755</c:v>
                </c:pt>
                <c:pt idx="20">
                  <c:v>1.1735472412959722</c:v>
                </c:pt>
                <c:pt idx="21">
                  <c:v>1.1662016759557663</c:v>
                </c:pt>
                <c:pt idx="22">
                  <c:v>1.1574969093573633</c:v>
                </c:pt>
                <c:pt idx="23">
                  <c:v>1.1444472536828636</c:v>
                </c:pt>
                <c:pt idx="24">
                  <c:v>1.1349438240514276</c:v>
                </c:pt>
                <c:pt idx="25">
                  <c:v>1.1267967022385008</c:v>
                </c:pt>
                <c:pt idx="26">
                  <c:v>1.2332963459949651</c:v>
                </c:pt>
                <c:pt idx="27">
                  <c:v>1.2121509771264742</c:v>
                </c:pt>
                <c:pt idx="28">
                  <c:v>1.251690915784984</c:v>
                </c:pt>
                <c:pt idx="29">
                  <c:v>1.4453014240864286</c:v>
                </c:pt>
                <c:pt idx="30">
                  <c:v>1.4216854432757207</c:v>
                </c:pt>
                <c:pt idx="31">
                  <c:v>1.3950280822844103</c:v>
                </c:pt>
                <c:pt idx="32">
                  <c:v>1.3864795669947343</c:v>
                </c:pt>
                <c:pt idx="33">
                  <c:v>1.3755928151675048</c:v>
                </c:pt>
                <c:pt idx="34">
                  <c:v>1.3513343955684072</c:v>
                </c:pt>
                <c:pt idx="35">
                  <c:v>1.327306114238993</c:v>
                </c:pt>
                <c:pt idx="36">
                  <c:v>1.3286614237137711</c:v>
                </c:pt>
                <c:pt idx="37">
                  <c:v>1.3186025172442553</c:v>
                </c:pt>
                <c:pt idx="38">
                  <c:v>1.2978650350858234</c:v>
                </c:pt>
                <c:pt idx="39">
                  <c:v>1.2692780400108536</c:v>
                </c:pt>
                <c:pt idx="40">
                  <c:v>1.2557257102435009</c:v>
                </c:pt>
                <c:pt idx="41">
                  <c:v>1.248339617466464</c:v>
                </c:pt>
                <c:pt idx="42">
                  <c:v>1.2354477829649586</c:v>
                </c:pt>
                <c:pt idx="43">
                  <c:v>1.2211553896228398</c:v>
                </c:pt>
                <c:pt idx="44">
                  <c:v>1.2078477916184003</c:v>
                </c:pt>
                <c:pt idx="45">
                  <c:v>1.196657842695406</c:v>
                </c:pt>
                <c:pt idx="46">
                  <c:v>1.1968105132510665</c:v>
                </c:pt>
                <c:pt idx="47">
                  <c:v>1.5073134476223742</c:v>
                </c:pt>
                <c:pt idx="48">
                  <c:v>1.471794856938599</c:v>
                </c:pt>
                <c:pt idx="49">
                  <c:v>1.4454758242888079</c:v>
                </c:pt>
                <c:pt idx="50">
                  <c:v>1.6183997139073385</c:v>
                </c:pt>
                <c:pt idx="51">
                  <c:v>1.5849221700826694</c:v>
                </c:pt>
                <c:pt idx="52">
                  <c:v>1.5513370927335832</c:v>
                </c:pt>
                <c:pt idx="53">
                  <c:v>1.729949725382788</c:v>
                </c:pt>
                <c:pt idx="54">
                  <c:v>1.6891215557248718</c:v>
                </c:pt>
                <c:pt idx="55">
                  <c:v>1.6485307609007429</c:v>
                </c:pt>
                <c:pt idx="56">
                  <c:v>1.6088669091559429</c:v>
                </c:pt>
                <c:pt idx="57">
                  <c:v>1.5674811158537878</c:v>
                </c:pt>
                <c:pt idx="58">
                  <c:v>1.5281597813767345</c:v>
                </c:pt>
                <c:pt idx="59">
                  <c:v>1.4877631649470702</c:v>
                </c:pt>
                <c:pt idx="60">
                  <c:v>1.4501396473883179</c:v>
                </c:pt>
                <c:pt idx="61">
                  <c:v>1.4229100887819905</c:v>
                </c:pt>
                <c:pt idx="62">
                  <c:v>1.3996126015946802</c:v>
                </c:pt>
                <c:pt idx="63">
                  <c:v>1.384253023492424</c:v>
                </c:pt>
                <c:pt idx="64">
                  <c:v>1.3676673469933425</c:v>
                </c:pt>
                <c:pt idx="65">
                  <c:v>1.3423432044262285</c:v>
                </c:pt>
                <c:pt idx="66">
                  <c:v>1.3250407819690353</c:v>
                </c:pt>
                <c:pt idx="67">
                  <c:v>1.313094068918057</c:v>
                </c:pt>
                <c:pt idx="68">
                  <c:v>1.2992610033467158</c:v>
                </c:pt>
                <c:pt idx="69">
                  <c:v>1.2793881856056109</c:v>
                </c:pt>
                <c:pt idx="70">
                  <c:v>1.262107530341096</c:v>
                </c:pt>
                <c:pt idx="71">
                  <c:v>1.2374561005369664</c:v>
                </c:pt>
                <c:pt idx="72">
                  <c:v>1.2094908084104652</c:v>
                </c:pt>
                <c:pt idx="73">
                  <c:v>1.1953681271431584</c:v>
                </c:pt>
                <c:pt idx="74">
                  <c:v>1.1833476368557823</c:v>
                </c:pt>
                <c:pt idx="75">
                  <c:v>1.1726878157867975</c:v>
                </c:pt>
                <c:pt idx="76">
                  <c:v>1.1655098776290291</c:v>
                </c:pt>
                <c:pt idx="77">
                  <c:v>1.1597552175689416</c:v>
                </c:pt>
                <c:pt idx="78">
                  <c:v>1.1811137001540346</c:v>
                </c:pt>
                <c:pt idx="79">
                  <c:v>1.3563258788057269</c:v>
                </c:pt>
                <c:pt idx="80">
                  <c:v>1.3303443308420939</c:v>
                </c:pt>
                <c:pt idx="81">
                  <c:v>1.3032394503597333</c:v>
                </c:pt>
                <c:pt idx="82">
                  <c:v>1.2815802055629575</c:v>
                </c:pt>
                <c:pt idx="83">
                  <c:v>1.2592919529106603</c:v>
                </c:pt>
                <c:pt idx="84">
                  <c:v>1.2649703376765074</c:v>
                </c:pt>
                <c:pt idx="85">
                  <c:v>1.3075033819297277</c:v>
                </c:pt>
                <c:pt idx="86">
                  <c:v>1.3336986680280676</c:v>
                </c:pt>
                <c:pt idx="87">
                  <c:v>1.3361088828472323</c:v>
                </c:pt>
                <c:pt idx="88">
                  <c:v>1.4523660589550564</c:v>
                </c:pt>
                <c:pt idx="89">
                  <c:v>1.44770525589792</c:v>
                </c:pt>
                <c:pt idx="90">
                  <c:v>1.4305827307711365</c:v>
                </c:pt>
                <c:pt idx="91">
                  <c:v>1.392368925436859</c:v>
                </c:pt>
                <c:pt idx="92">
                  <c:v>1.3856449626995393</c:v>
                </c:pt>
                <c:pt idx="93">
                  <c:v>1.4543863287904557</c:v>
                </c:pt>
                <c:pt idx="94">
                  <c:v>1.568986982557468</c:v>
                </c:pt>
                <c:pt idx="95">
                  <c:v>1.7301487157593902</c:v>
                </c:pt>
                <c:pt idx="96">
                  <c:v>2.1084881658011616</c:v>
                </c:pt>
                <c:pt idx="97">
                  <c:v>2.1794604435548273</c:v>
                </c:pt>
                <c:pt idx="98">
                  <c:v>2.3009818852608914</c:v>
                </c:pt>
                <c:pt idx="99">
                  <c:v>2.2113257224090135</c:v>
                </c:pt>
                <c:pt idx="100">
                  <c:v>2.5655384650853139</c:v>
                </c:pt>
                <c:pt idx="101">
                  <c:v>2.4970494136411596</c:v>
                </c:pt>
                <c:pt idx="102">
                  <c:v>2.3911312164255776</c:v>
                </c:pt>
                <c:pt idx="103">
                  <c:v>2.3744134157160675</c:v>
                </c:pt>
                <c:pt idx="104">
                  <c:v>2.3699185885126011</c:v>
                </c:pt>
                <c:pt idx="105">
                  <c:v>2.3928638343685869</c:v>
                </c:pt>
                <c:pt idx="106">
                  <c:v>2.6772562320303086</c:v>
                </c:pt>
                <c:pt idx="107">
                  <c:v>3.6950326393550483</c:v>
                </c:pt>
                <c:pt idx="108">
                  <c:v>3.0803731690719296</c:v>
                </c:pt>
                <c:pt idx="109">
                  <c:v>2.7277235429198354</c:v>
                </c:pt>
                <c:pt idx="110">
                  <c:v>2.6023094880367617</c:v>
                </c:pt>
                <c:pt idx="111">
                  <c:v>2.4978306172233666</c:v>
                </c:pt>
                <c:pt idx="112">
                  <c:v>2.381765587205888</c:v>
                </c:pt>
                <c:pt idx="113">
                  <c:v>2.2725997485840121</c:v>
                </c:pt>
                <c:pt idx="114">
                  <c:v>2.1748498548253492</c:v>
                </c:pt>
                <c:pt idx="115">
                  <c:v>2.1108510509209637</c:v>
                </c:pt>
                <c:pt idx="116">
                  <c:v>2.0404107925211235</c:v>
                </c:pt>
                <c:pt idx="117">
                  <c:v>1.9501680328249584</c:v>
                </c:pt>
                <c:pt idx="118">
                  <c:v>1.8745774367650432</c:v>
                </c:pt>
                <c:pt idx="119">
                  <c:v>1.805237946976372</c:v>
                </c:pt>
                <c:pt idx="120">
                  <c:v>1.8047382886655483</c:v>
                </c:pt>
                <c:pt idx="121">
                  <c:v>1.7313187748341521</c:v>
                </c:pt>
                <c:pt idx="122">
                  <c:v>1.6632591084717725</c:v>
                </c:pt>
                <c:pt idx="123">
                  <c:v>1.592823952420378</c:v>
                </c:pt>
                <c:pt idx="124">
                  <c:v>1.5188271836132894</c:v>
                </c:pt>
                <c:pt idx="125">
                  <c:v>1.4678198772732487</c:v>
                </c:pt>
                <c:pt idx="126">
                  <c:v>1.4206795344447269</c:v>
                </c:pt>
                <c:pt idx="127">
                  <c:v>1.3946065664238891</c:v>
                </c:pt>
                <c:pt idx="128">
                  <c:v>1.3863878602008306</c:v>
                </c:pt>
                <c:pt idx="129">
                  <c:v>1.4473807804651337</c:v>
                </c:pt>
                <c:pt idx="130">
                  <c:v>1.3862385272468944</c:v>
                </c:pt>
                <c:pt idx="131">
                  <c:v>1.3580117979745165</c:v>
                </c:pt>
                <c:pt idx="132">
                  <c:v>1.8097174147794992</c:v>
                </c:pt>
                <c:pt idx="133">
                  <c:v>1.7206666947604554</c:v>
                </c:pt>
                <c:pt idx="134">
                  <c:v>1.6623525587797734</c:v>
                </c:pt>
                <c:pt idx="135">
                  <c:v>1.5766381328998047</c:v>
                </c:pt>
                <c:pt idx="136">
                  <c:v>1.6645874536164178</c:v>
                </c:pt>
                <c:pt idx="137">
                  <c:v>1.6823123949124072</c:v>
                </c:pt>
                <c:pt idx="138">
                  <c:v>1.5763977210532958</c:v>
                </c:pt>
                <c:pt idx="139">
                  <c:v>1.4753323039791544</c:v>
                </c:pt>
                <c:pt idx="140">
                  <c:v>1.3852689813639516</c:v>
                </c:pt>
                <c:pt idx="141">
                  <c:v>1.3118782223059715</c:v>
                </c:pt>
                <c:pt idx="142">
                  <c:v>1.2236761118320365</c:v>
                </c:pt>
                <c:pt idx="143">
                  <c:v>1.1950636147492113</c:v>
                </c:pt>
                <c:pt idx="144">
                  <c:v>1.6005386578195822</c:v>
                </c:pt>
                <c:pt idx="145">
                  <c:v>1.7762704666764626</c:v>
                </c:pt>
                <c:pt idx="146">
                  <c:v>1.7513582188484709</c:v>
                </c:pt>
                <c:pt idx="147">
                  <c:v>1.644041087347867</c:v>
                </c:pt>
                <c:pt idx="148">
                  <c:v>1.5277839697736404</c:v>
                </c:pt>
                <c:pt idx="149">
                  <c:v>1.4151368601000174</c:v>
                </c:pt>
                <c:pt idx="150">
                  <c:v>1.4779311165077083</c:v>
                </c:pt>
                <c:pt idx="151">
                  <c:v>1.3986973499199362</c:v>
                </c:pt>
                <c:pt idx="152">
                  <c:v>1.7356011005895253</c:v>
                </c:pt>
                <c:pt idx="153">
                  <c:v>1.639148507242643</c:v>
                </c:pt>
                <c:pt idx="154">
                  <c:v>1.5449292477825933</c:v>
                </c:pt>
                <c:pt idx="155">
                  <c:v>1.45712477317571</c:v>
                </c:pt>
                <c:pt idx="156">
                  <c:v>1.3609658507011977</c:v>
                </c:pt>
                <c:pt idx="157">
                  <c:v>1.3974287859237045</c:v>
                </c:pt>
                <c:pt idx="158">
                  <c:v>1.344670476490315</c:v>
                </c:pt>
                <c:pt idx="159">
                  <c:v>1.2887439315688625</c:v>
                </c:pt>
                <c:pt idx="160">
                  <c:v>1.2360066053257015</c:v>
                </c:pt>
                <c:pt idx="161">
                  <c:v>1.1698567429468221</c:v>
                </c:pt>
                <c:pt idx="162">
                  <c:v>1.1091009996541212</c:v>
                </c:pt>
                <c:pt idx="163">
                  <c:v>1.0931225412769412</c:v>
                </c:pt>
                <c:pt idx="164">
                  <c:v>1.0389235496709825</c:v>
                </c:pt>
                <c:pt idx="165">
                  <c:v>1.0135195621121957</c:v>
                </c:pt>
                <c:pt idx="166">
                  <c:v>1.0025237789093724</c:v>
                </c:pt>
                <c:pt idx="167">
                  <c:v>1.0022716117337054</c:v>
                </c:pt>
                <c:pt idx="168">
                  <c:v>1.0021284426446859</c:v>
                </c:pt>
                <c:pt idx="169">
                  <c:v>1.001893663141995</c:v>
                </c:pt>
                <c:pt idx="170">
                  <c:v>1.0016533601013426</c:v>
                </c:pt>
                <c:pt idx="171">
                  <c:v>1.66908524158988</c:v>
                </c:pt>
                <c:pt idx="172">
                  <c:v>1.5636717586708566</c:v>
                </c:pt>
                <c:pt idx="173">
                  <c:v>1.4452921269920689</c:v>
                </c:pt>
                <c:pt idx="174">
                  <c:v>1.3462566553738431</c:v>
                </c:pt>
                <c:pt idx="175">
                  <c:v>1.4117241786052954</c:v>
                </c:pt>
                <c:pt idx="176">
                  <c:v>1.3196084485567128</c:v>
                </c:pt>
                <c:pt idx="177">
                  <c:v>1.2521430399614819</c:v>
                </c:pt>
                <c:pt idx="178">
                  <c:v>1.3990249415412643</c:v>
                </c:pt>
                <c:pt idx="179">
                  <c:v>1.4013192759966242</c:v>
                </c:pt>
                <c:pt idx="180">
                  <c:v>1.5457215158908526</c:v>
                </c:pt>
                <c:pt idx="181">
                  <c:v>2.5769333300972832</c:v>
                </c:pt>
                <c:pt idx="182">
                  <c:v>2.4609384066121769</c:v>
                </c:pt>
                <c:pt idx="183">
                  <c:v>2.3064146000232086</c:v>
                </c:pt>
                <c:pt idx="184">
                  <c:v>5.0912981883901587</c:v>
                </c:pt>
                <c:pt idx="185">
                  <c:v>3.8858091885914714</c:v>
                </c:pt>
                <c:pt idx="186">
                  <c:v>4.0568647986533808</c:v>
                </c:pt>
                <c:pt idx="187">
                  <c:v>3.1049097478623389</c:v>
                </c:pt>
                <c:pt idx="188">
                  <c:v>2.6509874175913222</c:v>
                </c:pt>
                <c:pt idx="189">
                  <c:v>2.4374914821294742</c:v>
                </c:pt>
                <c:pt idx="190">
                  <c:v>2.2336920258677297</c:v>
                </c:pt>
                <c:pt idx="191">
                  <c:v>2.0590869464928843</c:v>
                </c:pt>
                <c:pt idx="192">
                  <c:v>2.042492682318092</c:v>
                </c:pt>
                <c:pt idx="193">
                  <c:v>1.9846988564765962</c:v>
                </c:pt>
                <c:pt idx="194">
                  <c:v>1.8969035547252178</c:v>
                </c:pt>
                <c:pt idx="195">
                  <c:v>1.7540496212255738</c:v>
                </c:pt>
                <c:pt idx="196">
                  <c:v>1.6581938711331463</c:v>
                </c:pt>
                <c:pt idx="197">
                  <c:v>1.5499329592136153</c:v>
                </c:pt>
                <c:pt idx="198">
                  <c:v>1.429924624542785</c:v>
                </c:pt>
                <c:pt idx="199">
                  <c:v>1.3316811732272504</c:v>
                </c:pt>
                <c:pt idx="200">
                  <c:v>1.2137350008449435</c:v>
                </c:pt>
                <c:pt idx="201">
                  <c:v>1.0937401091442951</c:v>
                </c:pt>
                <c:pt idx="202">
                  <c:v>1.5289971003666523</c:v>
                </c:pt>
                <c:pt idx="203">
                  <c:v>1.533798466661084</c:v>
                </c:pt>
                <c:pt idx="204">
                  <c:v>1.5078147060427503</c:v>
                </c:pt>
                <c:pt idx="205">
                  <c:v>1.5211387483258938</c:v>
                </c:pt>
                <c:pt idx="206">
                  <c:v>1.69017546852684</c:v>
                </c:pt>
                <c:pt idx="207">
                  <c:v>1.6942611252574</c:v>
                </c:pt>
                <c:pt idx="208">
                  <c:v>1.6483669870861548</c:v>
                </c:pt>
                <c:pt idx="209">
                  <c:v>2.3740680158738221</c:v>
                </c:pt>
                <c:pt idx="210">
                  <c:v>2.4911679048063253</c:v>
                </c:pt>
                <c:pt idx="211">
                  <c:v>2.3346088850071225</c:v>
                </c:pt>
                <c:pt idx="212">
                  <c:v>2.388055693749938</c:v>
                </c:pt>
                <c:pt idx="213">
                  <c:v>2.283506516240883</c:v>
                </c:pt>
                <c:pt idx="214">
                  <c:v>2.1657696537294697</c:v>
                </c:pt>
                <c:pt idx="215">
                  <c:v>2.0640542106064848</c:v>
                </c:pt>
                <c:pt idx="216">
                  <c:v>1.9066620480714627</c:v>
                </c:pt>
                <c:pt idx="217">
                  <c:v>1.9176893727553039</c:v>
                </c:pt>
                <c:pt idx="218">
                  <c:v>2.0548141115118717</c:v>
                </c:pt>
                <c:pt idx="219">
                  <c:v>2.2829841810968325</c:v>
                </c:pt>
                <c:pt idx="220">
                  <c:v>2.1087378376521944</c:v>
                </c:pt>
                <c:pt idx="221">
                  <c:v>2.0829076536332303</c:v>
                </c:pt>
                <c:pt idx="222">
                  <c:v>2.1100884976013434</c:v>
                </c:pt>
                <c:pt idx="223">
                  <c:v>2.1492384891829324</c:v>
                </c:pt>
                <c:pt idx="224">
                  <c:v>2.464103166031304</c:v>
                </c:pt>
                <c:pt idx="225">
                  <c:v>2.7736000941902312</c:v>
                </c:pt>
                <c:pt idx="226">
                  <c:v>3.3092150459998386</c:v>
                </c:pt>
                <c:pt idx="227">
                  <c:v>3.823640060441392</c:v>
                </c:pt>
                <c:pt idx="228">
                  <c:v>3.1411614964465819</c:v>
                </c:pt>
                <c:pt idx="229">
                  <c:v>2.9063689741146108</c:v>
                </c:pt>
                <c:pt idx="230">
                  <c:v>3.2425687132006926</c:v>
                </c:pt>
                <c:pt idx="231">
                  <c:v>2.731794584224172</c:v>
                </c:pt>
                <c:pt idx="232">
                  <c:v>2.620349751783575</c:v>
                </c:pt>
                <c:pt idx="233">
                  <c:v>2.4556501353569926</c:v>
                </c:pt>
                <c:pt idx="234">
                  <c:v>2.289123237740887</c:v>
                </c:pt>
                <c:pt idx="235">
                  <c:v>2.1195239177254188</c:v>
                </c:pt>
                <c:pt idx="236">
                  <c:v>2.0663322837085731</c:v>
                </c:pt>
                <c:pt idx="237">
                  <c:v>2.0187621084177385</c:v>
                </c:pt>
                <c:pt idx="238">
                  <c:v>1.8859060805293884</c:v>
                </c:pt>
                <c:pt idx="239">
                  <c:v>1.7586559039968876</c:v>
                </c:pt>
                <c:pt idx="240">
                  <c:v>1.6422695194013921</c:v>
                </c:pt>
                <c:pt idx="241">
                  <c:v>1.586166854709409</c:v>
                </c:pt>
                <c:pt idx="242">
                  <c:v>1.635055185117775</c:v>
                </c:pt>
                <c:pt idx="243">
                  <c:v>1.5852809500922052</c:v>
                </c:pt>
                <c:pt idx="244">
                  <c:v>1.5818851145354174</c:v>
                </c:pt>
                <c:pt idx="245">
                  <c:v>1.4806321326409972</c:v>
                </c:pt>
                <c:pt idx="246">
                  <c:v>1.3974614614724807</c:v>
                </c:pt>
                <c:pt idx="247">
                  <c:v>1.3331696416320737</c:v>
                </c:pt>
                <c:pt idx="248">
                  <c:v>1.5317854734440712</c:v>
                </c:pt>
                <c:pt idx="249">
                  <c:v>1.6542673823382867</c:v>
                </c:pt>
                <c:pt idx="250">
                  <c:v>1.5819360362696981</c:v>
                </c:pt>
                <c:pt idx="251">
                  <c:v>1.4800173306340363</c:v>
                </c:pt>
                <c:pt idx="252">
                  <c:v>1.3694797093168019</c:v>
                </c:pt>
                <c:pt idx="253">
                  <c:v>1.3200093757970497</c:v>
                </c:pt>
                <c:pt idx="254">
                  <c:v>1.3540372824239051</c:v>
                </c:pt>
                <c:pt idx="255">
                  <c:v>1.2527673535301904</c:v>
                </c:pt>
                <c:pt idx="256">
                  <c:v>1.1623831316357274</c:v>
                </c:pt>
                <c:pt idx="257">
                  <c:v>1.0893721036737918</c:v>
                </c:pt>
                <c:pt idx="258">
                  <c:v>1.2364695024944503</c:v>
                </c:pt>
                <c:pt idx="259">
                  <c:v>1.4097789008805772</c:v>
                </c:pt>
                <c:pt idx="260">
                  <c:v>1.5231992308861653</c:v>
                </c:pt>
                <c:pt idx="261">
                  <c:v>1.4150462208655767</c:v>
                </c:pt>
                <c:pt idx="262">
                  <c:v>1.3458394228758181</c:v>
                </c:pt>
                <c:pt idx="263">
                  <c:v>1.2540992483063036</c:v>
                </c:pt>
                <c:pt idx="264">
                  <c:v>1.2391211907884125</c:v>
                </c:pt>
                <c:pt idx="265">
                  <c:v>1.352425434675288</c:v>
                </c:pt>
                <c:pt idx="266">
                  <c:v>1.2631923911712586</c:v>
                </c:pt>
                <c:pt idx="267">
                  <c:v>1.1831346665556908</c:v>
                </c:pt>
                <c:pt idx="268">
                  <c:v>1.1106530036757651</c:v>
                </c:pt>
                <c:pt idx="269">
                  <c:v>1.2813231094424775</c:v>
                </c:pt>
                <c:pt idx="270">
                  <c:v>1.6443940571835736</c:v>
                </c:pt>
                <c:pt idx="271">
                  <c:v>1.5387676613424497</c:v>
                </c:pt>
                <c:pt idx="272">
                  <c:v>1.4416709057289188</c:v>
                </c:pt>
                <c:pt idx="273">
                  <c:v>1.3505064947724466</c:v>
                </c:pt>
                <c:pt idx="274">
                  <c:v>1.4320087245479829</c:v>
                </c:pt>
                <c:pt idx="275">
                  <c:v>1.3768265836675906</c:v>
                </c:pt>
                <c:pt idx="276">
                  <c:v>1.3069129410000244</c:v>
                </c:pt>
                <c:pt idx="277">
                  <c:v>1.2364673360070952</c:v>
                </c:pt>
                <c:pt idx="278">
                  <c:v>1.9350394081125053</c:v>
                </c:pt>
                <c:pt idx="279">
                  <c:v>1.9791419739037508</c:v>
                </c:pt>
                <c:pt idx="280">
                  <c:v>1.8519761014198364</c:v>
                </c:pt>
                <c:pt idx="281">
                  <c:v>1.7328331296155657</c:v>
                </c:pt>
                <c:pt idx="282">
                  <c:v>1.6215208283672007</c:v>
                </c:pt>
                <c:pt idx="283">
                  <c:v>1.5332143377399796</c:v>
                </c:pt>
                <c:pt idx="284">
                  <c:v>1.4387403816599664</c:v>
                </c:pt>
                <c:pt idx="285">
                  <c:v>2.091724493967964</c:v>
                </c:pt>
                <c:pt idx="286">
                  <c:v>2.0454480878942629</c:v>
                </c:pt>
                <c:pt idx="287">
                  <c:v>2.2730019160020185</c:v>
                </c:pt>
                <c:pt idx="288">
                  <c:v>3.871404973620697</c:v>
                </c:pt>
                <c:pt idx="289">
                  <c:v>4.2559360941728919</c:v>
                </c:pt>
                <c:pt idx="290">
                  <c:v>3.362582524798956</c:v>
                </c:pt>
                <c:pt idx="291">
                  <c:v>5.1128399261724251</c:v>
                </c:pt>
                <c:pt idx="292">
                  <c:v>4.7750344441293517</c:v>
                </c:pt>
                <c:pt idx="293">
                  <c:v>4.1051869863395121</c:v>
                </c:pt>
                <c:pt idx="294">
                  <c:v>12.368721057062356</c:v>
                </c:pt>
                <c:pt idx="295">
                  <c:v>15.690049517737039</c:v>
                </c:pt>
                <c:pt idx="296">
                  <c:v>12.984017189823929</c:v>
                </c:pt>
                <c:pt idx="297">
                  <c:v>11.908101870264309</c:v>
                </c:pt>
                <c:pt idx="298">
                  <c:v>9.7326036338336763</c:v>
                </c:pt>
                <c:pt idx="299">
                  <c:v>7.8721766079762814</c:v>
                </c:pt>
                <c:pt idx="300">
                  <c:v>7.8814876022997788</c:v>
                </c:pt>
                <c:pt idx="301">
                  <c:v>13.110094203824687</c:v>
                </c:pt>
                <c:pt idx="302">
                  <c:v>10.845007883329789</c:v>
                </c:pt>
                <c:pt idx="303">
                  <c:v>8.8391573664003538</c:v>
                </c:pt>
                <c:pt idx="304">
                  <c:v>7.1259797039918826</c:v>
                </c:pt>
                <c:pt idx="305">
                  <c:v>5.673146041835003</c:v>
                </c:pt>
                <c:pt idx="306">
                  <c:v>4.4439703435498483</c:v>
                </c:pt>
                <c:pt idx="307">
                  <c:v>3.6141746891764868</c:v>
                </c:pt>
                <c:pt idx="308">
                  <c:v>2.7911916155219232</c:v>
                </c:pt>
                <c:pt idx="309">
                  <c:v>2.6266678232076308</c:v>
                </c:pt>
                <c:pt idx="310">
                  <c:v>2.4896862696562376</c:v>
                </c:pt>
                <c:pt idx="311">
                  <c:v>2.3774640615889258</c:v>
                </c:pt>
                <c:pt idx="312">
                  <c:v>2.2524666561628779</c:v>
                </c:pt>
                <c:pt idx="313">
                  <c:v>2.1302165796382084</c:v>
                </c:pt>
                <c:pt idx="314">
                  <c:v>2.1013398234888632</c:v>
                </c:pt>
                <c:pt idx="315">
                  <c:v>1.9951862510871781</c:v>
                </c:pt>
                <c:pt idx="316">
                  <c:v>1.895154650263323</c:v>
                </c:pt>
                <c:pt idx="317">
                  <c:v>1.8572829509442577</c:v>
                </c:pt>
                <c:pt idx="318">
                  <c:v>1.7715105186364695</c:v>
                </c:pt>
                <c:pt idx="319">
                  <c:v>1.6921408577896206</c:v>
                </c:pt>
                <c:pt idx="320">
                  <c:v>1.6193411303021061</c:v>
                </c:pt>
                <c:pt idx="321">
                  <c:v>1.5797217706322191</c:v>
                </c:pt>
                <c:pt idx="322">
                  <c:v>1.5201972217561714</c:v>
                </c:pt>
                <c:pt idx="323">
                  <c:v>1.4720515320059739</c:v>
                </c:pt>
                <c:pt idx="324">
                  <c:v>1.4147744012248826</c:v>
                </c:pt>
                <c:pt idx="325">
                  <c:v>1.3844389913303898</c:v>
                </c:pt>
                <c:pt idx="326">
                  <c:v>1.5326863308744447</c:v>
                </c:pt>
                <c:pt idx="327">
                  <c:v>1.4843540352236193</c:v>
                </c:pt>
                <c:pt idx="328">
                  <c:v>1.4361088366501855</c:v>
                </c:pt>
                <c:pt idx="329">
                  <c:v>1.4225326710433774</c:v>
                </c:pt>
                <c:pt idx="330">
                  <c:v>1.368123293086005</c:v>
                </c:pt>
                <c:pt idx="331">
                  <c:v>1.311292101034883</c:v>
                </c:pt>
                <c:pt idx="332">
                  <c:v>1.266702200444473</c:v>
                </c:pt>
                <c:pt idx="333">
                  <c:v>1.2328748312071758</c:v>
                </c:pt>
                <c:pt idx="334">
                  <c:v>1.1925467533827436</c:v>
                </c:pt>
                <c:pt idx="335">
                  <c:v>1.1584710542297074</c:v>
                </c:pt>
                <c:pt idx="336">
                  <c:v>1.1297738977976859</c:v>
                </c:pt>
                <c:pt idx="337">
                  <c:v>1.1086700177802764</c:v>
                </c:pt>
                <c:pt idx="338">
                  <c:v>1.0953708577138574</c:v>
                </c:pt>
                <c:pt idx="339">
                  <c:v>1.0738754964833959</c:v>
                </c:pt>
                <c:pt idx="340">
                  <c:v>1.0512844673841626</c:v>
                </c:pt>
                <c:pt idx="341">
                  <c:v>1.0374595268503042</c:v>
                </c:pt>
                <c:pt idx="342">
                  <c:v>1.0197830141488895</c:v>
                </c:pt>
                <c:pt idx="343">
                  <c:v>1.0122407862847171</c:v>
                </c:pt>
                <c:pt idx="344">
                  <c:v>1.0124409579560745</c:v>
                </c:pt>
                <c:pt idx="345">
                  <c:v>1.0090407738503995</c:v>
                </c:pt>
                <c:pt idx="346">
                  <c:v>0.99555663997130739</c:v>
                </c:pt>
                <c:pt idx="347">
                  <c:v>0.99085117349406004</c:v>
                </c:pt>
                <c:pt idx="348">
                  <c:v>0.99075765910592872</c:v>
                </c:pt>
                <c:pt idx="349">
                  <c:v>0.99070211987922419</c:v>
                </c:pt>
                <c:pt idx="350">
                  <c:v>0.99061328372855517</c:v>
                </c:pt>
                <c:pt idx="351">
                  <c:v>0.99052723511755125</c:v>
                </c:pt>
                <c:pt idx="352">
                  <c:v>0.99046423060661748</c:v>
                </c:pt>
                <c:pt idx="353">
                  <c:v>0.99037358006784271</c:v>
                </c:pt>
                <c:pt idx="354">
                  <c:v>0.990281489707725</c:v>
                </c:pt>
                <c:pt idx="355">
                  <c:v>0.99019536818709564</c:v>
                </c:pt>
                <c:pt idx="356">
                  <c:v>0.99011281078388358</c:v>
                </c:pt>
                <c:pt idx="357">
                  <c:v>0.99003858229467545</c:v>
                </c:pt>
                <c:pt idx="358">
                  <c:v>1.028779169218053</c:v>
                </c:pt>
                <c:pt idx="359">
                  <c:v>1.0230147697693424</c:v>
                </c:pt>
                <c:pt idx="360">
                  <c:v>1.0130884780104199</c:v>
                </c:pt>
                <c:pt idx="361">
                  <c:v>1.0034965916894385</c:v>
                </c:pt>
                <c:pt idx="362">
                  <c:v>0.995195928005014</c:v>
                </c:pt>
                <c:pt idx="363">
                  <c:v>0.99004390834470735</c:v>
                </c:pt>
                <c:pt idx="364">
                  <c:v>0.98959721900099695</c:v>
                </c:pt>
                <c:pt idx="365">
                  <c:v>0.9895201001163253</c:v>
                </c:pt>
                <c:pt idx="366">
                  <c:v>0.98944397835540909</c:v>
                </c:pt>
                <c:pt idx="367">
                  <c:v>0.98937859958410734</c:v>
                </c:pt>
                <c:pt idx="368">
                  <c:v>0.98930028457505281</c:v>
                </c:pt>
                <c:pt idx="369">
                  <c:v>0.98921756393108951</c:v>
                </c:pt>
                <c:pt idx="370">
                  <c:v>0.9891418901316702</c:v>
                </c:pt>
                <c:pt idx="371">
                  <c:v>0.98906027528281015</c:v>
                </c:pt>
                <c:pt idx="372">
                  <c:v>1.0436283491713461</c:v>
                </c:pt>
                <c:pt idx="373">
                  <c:v>1.1383942462652052</c:v>
                </c:pt>
                <c:pt idx="374">
                  <c:v>1.1342089609256116</c:v>
                </c:pt>
                <c:pt idx="375">
                  <c:v>1.1271382836951189</c:v>
                </c:pt>
                <c:pt idx="376">
                  <c:v>1.1191545860485805</c:v>
                </c:pt>
                <c:pt idx="377">
                  <c:v>1.1082256055430371</c:v>
                </c:pt>
                <c:pt idx="378">
                  <c:v>1.0936982539940707</c:v>
                </c:pt>
                <c:pt idx="379">
                  <c:v>1.0944087183537055</c:v>
                </c:pt>
                <c:pt idx="380">
                  <c:v>1.0977039844709364</c:v>
                </c:pt>
                <c:pt idx="381">
                  <c:v>1.4458252549790884</c:v>
                </c:pt>
                <c:pt idx="382">
                  <c:v>1.4032467740916559</c:v>
                </c:pt>
                <c:pt idx="383">
                  <c:v>1.3681515461940412</c:v>
                </c:pt>
                <c:pt idx="384">
                  <c:v>1.335306860489522</c:v>
                </c:pt>
                <c:pt idx="385">
                  <c:v>1.3094320124128775</c:v>
                </c:pt>
                <c:pt idx="386">
                  <c:v>1.2798479161713778</c:v>
                </c:pt>
                <c:pt idx="387">
                  <c:v>1.261477404806326</c:v>
                </c:pt>
                <c:pt idx="388">
                  <c:v>1.244904288625746</c:v>
                </c:pt>
                <c:pt idx="389">
                  <c:v>1.2295089752066428</c:v>
                </c:pt>
                <c:pt idx="390">
                  <c:v>1.2146693048173343</c:v>
                </c:pt>
                <c:pt idx="391">
                  <c:v>1.2023920864866418</c:v>
                </c:pt>
                <c:pt idx="392">
                  <c:v>1.1875545967165955</c:v>
                </c:pt>
                <c:pt idx="393">
                  <c:v>1.1905244368102328</c:v>
                </c:pt>
                <c:pt idx="394">
                  <c:v>1.175950940629785</c:v>
                </c:pt>
                <c:pt idx="395">
                  <c:v>1.1686940920680213</c:v>
                </c:pt>
                <c:pt idx="396">
                  <c:v>1.147113829415831</c:v>
                </c:pt>
                <c:pt idx="397">
                  <c:v>1.1267544742712892</c:v>
                </c:pt>
                <c:pt idx="398">
                  <c:v>1.1133849029808591</c:v>
                </c:pt>
                <c:pt idx="399">
                  <c:v>1.1094840637773433</c:v>
                </c:pt>
                <c:pt idx="400">
                  <c:v>1.1010210874599005</c:v>
                </c:pt>
                <c:pt idx="401">
                  <c:v>1.0997588686685122</c:v>
                </c:pt>
                <c:pt idx="402">
                  <c:v>1.0987524869332179</c:v>
                </c:pt>
                <c:pt idx="403">
                  <c:v>1.0942019512468355</c:v>
                </c:pt>
                <c:pt idx="404">
                  <c:v>1.0916634526297428</c:v>
                </c:pt>
                <c:pt idx="405">
                  <c:v>1.1202737347383378</c:v>
                </c:pt>
                <c:pt idx="406">
                  <c:v>1.1306892184590507</c:v>
                </c:pt>
                <c:pt idx="407">
                  <c:v>1.1297984978506932</c:v>
                </c:pt>
                <c:pt idx="408">
                  <c:v>1.1286254451524069</c:v>
                </c:pt>
                <c:pt idx="409">
                  <c:v>1.1324120232709385</c:v>
                </c:pt>
                <c:pt idx="410">
                  <c:v>1.1726320081536377</c:v>
                </c:pt>
                <c:pt idx="411">
                  <c:v>1.1587880487350739</c:v>
                </c:pt>
                <c:pt idx="412">
                  <c:v>1.1533109701381306</c:v>
                </c:pt>
                <c:pt idx="413">
                  <c:v>1.1485440372952695</c:v>
                </c:pt>
                <c:pt idx="414">
                  <c:v>1.1382788275094076</c:v>
                </c:pt>
                <c:pt idx="415">
                  <c:v>1.1315062807510905</c:v>
                </c:pt>
                <c:pt idx="416">
                  <c:v>1.1193393718080371</c:v>
                </c:pt>
                <c:pt idx="417">
                  <c:v>1.1050220000987934</c:v>
                </c:pt>
                <c:pt idx="418">
                  <c:v>1.1030184972564583</c:v>
                </c:pt>
                <c:pt idx="419">
                  <c:v>1.1029261412364211</c:v>
                </c:pt>
                <c:pt idx="420">
                  <c:v>1.0912713269762655</c:v>
                </c:pt>
                <c:pt idx="421">
                  <c:v>1.0854347843571124</c:v>
                </c:pt>
                <c:pt idx="422">
                  <c:v>1.080079319504343</c:v>
                </c:pt>
                <c:pt idx="423">
                  <c:v>1.1637863880017345</c:v>
                </c:pt>
                <c:pt idx="424">
                  <c:v>1.6686144866673982</c:v>
                </c:pt>
                <c:pt idx="425">
                  <c:v>1.6471265566652233</c:v>
                </c:pt>
                <c:pt idx="426">
                  <c:v>1.6657070976910142</c:v>
                </c:pt>
                <c:pt idx="427">
                  <c:v>1.7799529321462537</c:v>
                </c:pt>
                <c:pt idx="428">
                  <c:v>2.6450479272397596</c:v>
                </c:pt>
                <c:pt idx="429">
                  <c:v>2.5308121092232398</c:v>
                </c:pt>
                <c:pt idx="430">
                  <c:v>2.4285615069546491</c:v>
                </c:pt>
                <c:pt idx="431">
                  <c:v>2.7063653246701991</c:v>
                </c:pt>
                <c:pt idx="432">
                  <c:v>2.7926098498889731</c:v>
                </c:pt>
                <c:pt idx="433">
                  <c:v>2.670112072375479</c:v>
                </c:pt>
                <c:pt idx="434">
                  <c:v>2.567161045546182</c:v>
                </c:pt>
                <c:pt idx="435">
                  <c:v>2.4638548163472147</c:v>
                </c:pt>
                <c:pt idx="436">
                  <c:v>2.4477271501185163</c:v>
                </c:pt>
                <c:pt idx="437">
                  <c:v>2.5650861118147059</c:v>
                </c:pt>
                <c:pt idx="438">
                  <c:v>2.7016173538715456</c:v>
                </c:pt>
                <c:pt idx="439">
                  <c:v>2.6017753019627197</c:v>
                </c:pt>
                <c:pt idx="440">
                  <c:v>2.4972094569750412</c:v>
                </c:pt>
                <c:pt idx="441">
                  <c:v>2.3991144766447623</c:v>
                </c:pt>
                <c:pt idx="442">
                  <c:v>2.4099486859495527</c:v>
                </c:pt>
                <c:pt idx="443">
                  <c:v>2.3882177300275886</c:v>
                </c:pt>
                <c:pt idx="444">
                  <c:v>2.3065875173743291</c:v>
                </c:pt>
                <c:pt idx="445">
                  <c:v>2.5118068879096178</c:v>
                </c:pt>
                <c:pt idx="446">
                  <c:v>2.4534083488168816</c:v>
                </c:pt>
                <c:pt idx="447">
                  <c:v>2.3467194723462312</c:v>
                </c:pt>
                <c:pt idx="448">
                  <c:v>2.3146875775500044</c:v>
                </c:pt>
                <c:pt idx="449">
                  <c:v>2.3516529985368315</c:v>
                </c:pt>
                <c:pt idx="450">
                  <c:v>2.3057177567004414</c:v>
                </c:pt>
                <c:pt idx="451">
                  <c:v>2.2767546896096871</c:v>
                </c:pt>
                <c:pt idx="452">
                  <c:v>2.2646753999909981</c:v>
                </c:pt>
                <c:pt idx="453">
                  <c:v>2.1894969881216446</c:v>
                </c:pt>
                <c:pt idx="454">
                  <c:v>2.107668802954453</c:v>
                </c:pt>
                <c:pt idx="455">
                  <c:v>2.0890965640934311</c:v>
                </c:pt>
                <c:pt idx="456">
                  <c:v>2.0923145614983047</c:v>
                </c:pt>
                <c:pt idx="457">
                  <c:v>2.0455480390620542</c:v>
                </c:pt>
                <c:pt idx="458">
                  <c:v>1.9981799383215715</c:v>
                </c:pt>
                <c:pt idx="459">
                  <c:v>1.9196756290248107</c:v>
                </c:pt>
                <c:pt idx="460">
                  <c:v>2.0692083999552935</c:v>
                </c:pt>
                <c:pt idx="461">
                  <c:v>2.0393586212459942</c:v>
                </c:pt>
                <c:pt idx="462">
                  <c:v>1.9769196925752037</c:v>
                </c:pt>
                <c:pt idx="463">
                  <c:v>1.9209292053919931</c:v>
                </c:pt>
                <c:pt idx="464">
                  <c:v>1.8521404969745747</c:v>
                </c:pt>
                <c:pt idx="465">
                  <c:v>2.1994980550482968</c:v>
                </c:pt>
                <c:pt idx="466">
                  <c:v>2.1914083509461442</c:v>
                </c:pt>
                <c:pt idx="467">
                  <c:v>2.1144737426466214</c:v>
                </c:pt>
                <c:pt idx="468">
                  <c:v>2.0666584153200604</c:v>
                </c:pt>
                <c:pt idx="469">
                  <c:v>2.4046831416524848</c:v>
                </c:pt>
                <c:pt idx="470">
                  <c:v>2.2980657216521334</c:v>
                </c:pt>
                <c:pt idx="471">
                  <c:v>2.3023818494801063</c:v>
                </c:pt>
                <c:pt idx="472">
                  <c:v>2.6699847118125319</c:v>
                </c:pt>
                <c:pt idx="473">
                  <c:v>2.5491823571908769</c:v>
                </c:pt>
                <c:pt idx="474">
                  <c:v>2.4446934339139461</c:v>
                </c:pt>
                <c:pt idx="475">
                  <c:v>2.3289326849582648</c:v>
                </c:pt>
                <c:pt idx="476">
                  <c:v>2.2284604870872808</c:v>
                </c:pt>
                <c:pt idx="477">
                  <c:v>2.1211283255592934</c:v>
                </c:pt>
                <c:pt idx="478">
                  <c:v>2.1264372136423222</c:v>
                </c:pt>
                <c:pt idx="479">
                  <c:v>3.2026978555225414</c:v>
                </c:pt>
                <c:pt idx="480">
                  <c:v>2.7255792586840006</c:v>
                </c:pt>
                <c:pt idx="481">
                  <c:v>2.5993247237912485</c:v>
                </c:pt>
                <c:pt idx="482">
                  <c:v>2.467394662934276</c:v>
                </c:pt>
                <c:pt idx="483">
                  <c:v>2.3367193060633853</c:v>
                </c:pt>
                <c:pt idx="484">
                  <c:v>2.2241865153234639</c:v>
                </c:pt>
                <c:pt idx="485">
                  <c:v>2.1179173509788667</c:v>
                </c:pt>
                <c:pt idx="486">
                  <c:v>2.1003052292825308</c:v>
                </c:pt>
                <c:pt idx="487">
                  <c:v>2.2538791950047679</c:v>
                </c:pt>
                <c:pt idx="488">
                  <c:v>2.168609834588286</c:v>
                </c:pt>
                <c:pt idx="489">
                  <c:v>2.077995455699682</c:v>
                </c:pt>
                <c:pt idx="490">
                  <c:v>2.0007888279303248</c:v>
                </c:pt>
                <c:pt idx="491">
                  <c:v>2.5943514170996655</c:v>
                </c:pt>
                <c:pt idx="492">
                  <c:v>3.2796505920785792</c:v>
                </c:pt>
                <c:pt idx="493">
                  <c:v>5.4956886505403837</c:v>
                </c:pt>
                <c:pt idx="494">
                  <c:v>4.647784468415348</c:v>
                </c:pt>
                <c:pt idx="495">
                  <c:v>3.7017086919409081</c:v>
                </c:pt>
                <c:pt idx="496">
                  <c:v>2.8816023029292359</c:v>
                </c:pt>
                <c:pt idx="497">
                  <c:v>6.0997147781658017</c:v>
                </c:pt>
                <c:pt idx="498">
                  <c:v>4.842084559225583</c:v>
                </c:pt>
                <c:pt idx="499">
                  <c:v>3.7475035238184748</c:v>
                </c:pt>
                <c:pt idx="500">
                  <c:v>2.7817545122648397</c:v>
                </c:pt>
                <c:pt idx="501">
                  <c:v>2.6326208195850374</c:v>
                </c:pt>
                <c:pt idx="502">
                  <c:v>2.4828044179764337</c:v>
                </c:pt>
                <c:pt idx="503">
                  <c:v>2.52894456501192</c:v>
                </c:pt>
                <c:pt idx="504">
                  <c:v>2.3882340257691896</c:v>
                </c:pt>
                <c:pt idx="505">
                  <c:v>2.260794286915488</c:v>
                </c:pt>
                <c:pt idx="506">
                  <c:v>2.1370058669699992</c:v>
                </c:pt>
                <c:pt idx="507">
                  <c:v>2.3162576098439978</c:v>
                </c:pt>
                <c:pt idx="508">
                  <c:v>2.196832203364504</c:v>
                </c:pt>
                <c:pt idx="509">
                  <c:v>2.0641851786019214</c:v>
                </c:pt>
                <c:pt idx="510">
                  <c:v>1.9487933408405169</c:v>
                </c:pt>
                <c:pt idx="511">
                  <c:v>1.8232564458961815</c:v>
                </c:pt>
                <c:pt idx="512">
                  <c:v>1.7227803602784091</c:v>
                </c:pt>
                <c:pt idx="513">
                  <c:v>1.6276992746690548</c:v>
                </c:pt>
                <c:pt idx="514">
                  <c:v>1.7645759482161392</c:v>
                </c:pt>
                <c:pt idx="515">
                  <c:v>1.8322841807238825</c:v>
                </c:pt>
                <c:pt idx="516">
                  <c:v>1.728780845626658</c:v>
                </c:pt>
                <c:pt idx="517">
                  <c:v>1.6102721824059665</c:v>
                </c:pt>
                <c:pt idx="518">
                  <c:v>1.5044012534025599</c:v>
                </c:pt>
                <c:pt idx="519">
                  <c:v>1.41118299871832</c:v>
                </c:pt>
                <c:pt idx="520">
                  <c:v>1.3311711061500122</c:v>
                </c:pt>
                <c:pt idx="521">
                  <c:v>1.5538291441858076</c:v>
                </c:pt>
                <c:pt idx="522">
                  <c:v>1.4466526893932605</c:v>
                </c:pt>
                <c:pt idx="523">
                  <c:v>1.4387729684573545</c:v>
                </c:pt>
                <c:pt idx="524">
                  <c:v>1.3455909721657404</c:v>
                </c:pt>
                <c:pt idx="525">
                  <c:v>1.3000555175373743</c:v>
                </c:pt>
                <c:pt idx="526">
                  <c:v>1.3749421297110227</c:v>
                </c:pt>
                <c:pt idx="527">
                  <c:v>1.5346912330127787</c:v>
                </c:pt>
                <c:pt idx="528">
                  <c:v>1.4344479918872328</c:v>
                </c:pt>
                <c:pt idx="529">
                  <c:v>1.3459713705619663</c:v>
                </c:pt>
                <c:pt idx="530">
                  <c:v>1.5628624676751284</c:v>
                </c:pt>
                <c:pt idx="531">
                  <c:v>1.5161021808934989</c:v>
                </c:pt>
                <c:pt idx="532">
                  <c:v>1.4456551765245591</c:v>
                </c:pt>
                <c:pt idx="533">
                  <c:v>1.3839593299022068</c:v>
                </c:pt>
                <c:pt idx="534">
                  <c:v>1.288944890128866</c:v>
                </c:pt>
                <c:pt idx="535">
                  <c:v>1.9567770518911272</c:v>
                </c:pt>
                <c:pt idx="536">
                  <c:v>1.9152022599004614</c:v>
                </c:pt>
                <c:pt idx="537">
                  <c:v>1.7748067028848427</c:v>
                </c:pt>
                <c:pt idx="538">
                  <c:v>1.944362197831349</c:v>
                </c:pt>
                <c:pt idx="539">
                  <c:v>1.8041199499317302</c:v>
                </c:pt>
                <c:pt idx="540">
                  <c:v>1.6574818116633292</c:v>
                </c:pt>
                <c:pt idx="541">
                  <c:v>1.5276935337988879</c:v>
                </c:pt>
                <c:pt idx="542">
                  <c:v>1.5047362235102955</c:v>
                </c:pt>
                <c:pt idx="543">
                  <c:v>1.9421362718041477</c:v>
                </c:pt>
                <c:pt idx="544">
                  <c:v>1.7910128807156882</c:v>
                </c:pt>
                <c:pt idx="545">
                  <c:v>1.6565720375902773</c:v>
                </c:pt>
                <c:pt idx="546">
                  <c:v>1.5089397174220909</c:v>
                </c:pt>
                <c:pt idx="547">
                  <c:v>1.3812432466505122</c:v>
                </c:pt>
                <c:pt idx="548">
                  <c:v>1.2700955406197318</c:v>
                </c:pt>
                <c:pt idx="549">
                  <c:v>1.386825469148151</c:v>
                </c:pt>
                <c:pt idx="550">
                  <c:v>3.6564250246458934</c:v>
                </c:pt>
                <c:pt idx="551">
                  <c:v>7.3567768009961361</c:v>
                </c:pt>
                <c:pt idx="552">
                  <c:v>6.0696328379227111</c:v>
                </c:pt>
                <c:pt idx="553">
                  <c:v>5.2871114466206901</c:v>
                </c:pt>
                <c:pt idx="554">
                  <c:v>5.2090402358963743</c:v>
                </c:pt>
                <c:pt idx="555">
                  <c:v>6.3963150757747149</c:v>
                </c:pt>
                <c:pt idx="556">
                  <c:v>5.2321076730169027</c:v>
                </c:pt>
                <c:pt idx="557">
                  <c:v>5.1677154004278396</c:v>
                </c:pt>
                <c:pt idx="558">
                  <c:v>3.9370833547702464</c:v>
                </c:pt>
                <c:pt idx="559">
                  <c:v>2.8040133715155222</c:v>
                </c:pt>
                <c:pt idx="560">
                  <c:v>2.6669774115389768</c:v>
                </c:pt>
                <c:pt idx="561">
                  <c:v>2.4769751437047525</c:v>
                </c:pt>
                <c:pt idx="562">
                  <c:v>2.3600902974173752</c:v>
                </c:pt>
                <c:pt idx="563">
                  <c:v>2.2736276246110081</c:v>
                </c:pt>
                <c:pt idx="564">
                  <c:v>2.0976242441697526</c:v>
                </c:pt>
                <c:pt idx="565">
                  <c:v>1.9511460498140147</c:v>
                </c:pt>
                <c:pt idx="566">
                  <c:v>1.7895041876365985</c:v>
                </c:pt>
                <c:pt idx="567">
                  <c:v>1.647717172019336</c:v>
                </c:pt>
                <c:pt idx="568">
                  <c:v>1.4915808070903376</c:v>
                </c:pt>
                <c:pt idx="569">
                  <c:v>1.369071063568883</c:v>
                </c:pt>
                <c:pt idx="570">
                  <c:v>1.2530739938286455</c:v>
                </c:pt>
                <c:pt idx="571">
                  <c:v>1.1742355914565876</c:v>
                </c:pt>
                <c:pt idx="572">
                  <c:v>1.0905088125867415</c:v>
                </c:pt>
                <c:pt idx="573">
                  <c:v>2.2687646359703706</c:v>
                </c:pt>
                <c:pt idx="574">
                  <c:v>2.4942003566951425</c:v>
                </c:pt>
                <c:pt idx="575">
                  <c:v>2.3076614578109114</c:v>
                </c:pt>
                <c:pt idx="576">
                  <c:v>2.1195682048106819</c:v>
                </c:pt>
                <c:pt idx="577">
                  <c:v>1.9606924016669565</c:v>
                </c:pt>
                <c:pt idx="578">
                  <c:v>1.7906160863994782</c:v>
                </c:pt>
                <c:pt idx="579">
                  <c:v>1.6475810231470829</c:v>
                </c:pt>
                <c:pt idx="580">
                  <c:v>1.536284733864437</c:v>
                </c:pt>
                <c:pt idx="581">
                  <c:v>1.4058327460852589</c:v>
                </c:pt>
                <c:pt idx="582">
                  <c:v>1.4929675664328053</c:v>
                </c:pt>
                <c:pt idx="583">
                  <c:v>1.4309459933104973</c:v>
                </c:pt>
                <c:pt idx="584">
                  <c:v>1.8404776927356385</c:v>
                </c:pt>
                <c:pt idx="585">
                  <c:v>1.7735365339901339</c:v>
                </c:pt>
                <c:pt idx="586">
                  <c:v>2.2606509692293328</c:v>
                </c:pt>
                <c:pt idx="587">
                  <c:v>2.2133128355728888</c:v>
                </c:pt>
                <c:pt idx="588">
                  <c:v>2.2653118534206924</c:v>
                </c:pt>
                <c:pt idx="589">
                  <c:v>2.5056036552338643</c:v>
                </c:pt>
                <c:pt idx="590">
                  <c:v>2.4204523844463086</c:v>
                </c:pt>
                <c:pt idx="591">
                  <c:v>2.2469331760145401</c:v>
                </c:pt>
                <c:pt idx="592">
                  <c:v>2.4590781464724913</c:v>
                </c:pt>
                <c:pt idx="593">
                  <c:v>2.2850089049642444</c:v>
                </c:pt>
                <c:pt idx="594">
                  <c:v>2.1184408009677043</c:v>
                </c:pt>
                <c:pt idx="595">
                  <c:v>1.963808338461436</c:v>
                </c:pt>
                <c:pt idx="596">
                  <c:v>1.8176054135097388</c:v>
                </c:pt>
                <c:pt idx="597">
                  <c:v>1.6915857316586456</c:v>
                </c:pt>
                <c:pt idx="598">
                  <c:v>1.5426865999003379</c:v>
                </c:pt>
                <c:pt idx="599">
                  <c:v>1.7356494160397546</c:v>
                </c:pt>
                <c:pt idx="600">
                  <c:v>1.8453456524954177</c:v>
                </c:pt>
                <c:pt idx="601">
                  <c:v>1.7118633608439542</c:v>
                </c:pt>
                <c:pt idx="602">
                  <c:v>1.5609253434366206</c:v>
                </c:pt>
                <c:pt idx="603">
                  <c:v>1.5594945493934362</c:v>
                </c:pt>
                <c:pt idx="604">
                  <c:v>1.4697490758423311</c:v>
                </c:pt>
                <c:pt idx="605">
                  <c:v>1.42051637615497</c:v>
                </c:pt>
                <c:pt idx="606">
                  <c:v>1.2986308118865677</c:v>
                </c:pt>
                <c:pt idx="607">
                  <c:v>1.2375556560041321</c:v>
                </c:pt>
                <c:pt idx="608">
                  <c:v>1.5209102995799377</c:v>
                </c:pt>
                <c:pt idx="609">
                  <c:v>1.7206363010905981</c:v>
                </c:pt>
                <c:pt idx="610">
                  <c:v>1.6113599080735788</c:v>
                </c:pt>
                <c:pt idx="611">
                  <c:v>2.7359025869819442</c:v>
                </c:pt>
                <c:pt idx="612">
                  <c:v>3.5727585066176033</c:v>
                </c:pt>
                <c:pt idx="613">
                  <c:v>2.7398759515406805</c:v>
                </c:pt>
                <c:pt idx="614">
                  <c:v>2.6178689897846517</c:v>
                </c:pt>
                <c:pt idx="615">
                  <c:v>3.6200325332914214</c:v>
                </c:pt>
                <c:pt idx="616">
                  <c:v>2.9025105661187056</c:v>
                </c:pt>
                <c:pt idx="617">
                  <c:v>3.7436077611697134</c:v>
                </c:pt>
                <c:pt idx="618">
                  <c:v>3.0634474645410998</c:v>
                </c:pt>
                <c:pt idx="619">
                  <c:v>2.6953489779957547</c:v>
                </c:pt>
                <c:pt idx="620">
                  <c:v>2.7149944934982968</c:v>
                </c:pt>
                <c:pt idx="621">
                  <c:v>2.7419336417947857</c:v>
                </c:pt>
                <c:pt idx="622">
                  <c:v>4.5479076809198364</c:v>
                </c:pt>
                <c:pt idx="623">
                  <c:v>3.4858279631283473</c:v>
                </c:pt>
                <c:pt idx="624">
                  <c:v>2.7344089505607241</c:v>
                </c:pt>
                <c:pt idx="625">
                  <c:v>2.5825122988045326</c:v>
                </c:pt>
                <c:pt idx="626">
                  <c:v>2.4062028860029363</c:v>
                </c:pt>
                <c:pt idx="627">
                  <c:v>2.6864661281353523</c:v>
                </c:pt>
                <c:pt idx="628">
                  <c:v>3.1688737488033691</c:v>
                </c:pt>
                <c:pt idx="629">
                  <c:v>2.7286259530184216</c:v>
                </c:pt>
                <c:pt idx="630">
                  <c:v>2.5647085956567603</c:v>
                </c:pt>
                <c:pt idx="631">
                  <c:v>2.4083801985510132</c:v>
                </c:pt>
                <c:pt idx="632">
                  <c:v>2.6641072017772887</c:v>
                </c:pt>
                <c:pt idx="633">
                  <c:v>3.5661545338019134</c:v>
                </c:pt>
                <c:pt idx="634">
                  <c:v>4.8246438025550118</c:v>
                </c:pt>
                <c:pt idx="635">
                  <c:v>3.6735685290219586</c:v>
                </c:pt>
                <c:pt idx="636">
                  <c:v>6.5268250660135916</c:v>
                </c:pt>
                <c:pt idx="637">
                  <c:v>10.511328454483973</c:v>
                </c:pt>
                <c:pt idx="638">
                  <c:v>10.473582735638669</c:v>
                </c:pt>
                <c:pt idx="639">
                  <c:v>8.3754381550177452</c:v>
                </c:pt>
                <c:pt idx="640">
                  <c:v>6.6577133500699048</c:v>
                </c:pt>
                <c:pt idx="641">
                  <c:v>5.3619047278193115</c:v>
                </c:pt>
                <c:pt idx="642">
                  <c:v>4.2470676072134648</c:v>
                </c:pt>
                <c:pt idx="643">
                  <c:v>3.2096867465779519</c:v>
                </c:pt>
                <c:pt idx="644">
                  <c:v>2.6526656182617705</c:v>
                </c:pt>
                <c:pt idx="645">
                  <c:v>2.5059535595917861</c:v>
                </c:pt>
                <c:pt idx="646">
                  <c:v>2.3474134154339108</c:v>
                </c:pt>
                <c:pt idx="647">
                  <c:v>2.2285713602095436</c:v>
                </c:pt>
                <c:pt idx="648">
                  <c:v>2.3765974172309319</c:v>
                </c:pt>
                <c:pt idx="649">
                  <c:v>2.2941366762481676</c:v>
                </c:pt>
                <c:pt idx="650">
                  <c:v>2.1607329392655537</c:v>
                </c:pt>
                <c:pt idx="651">
                  <c:v>2.0919107133991757</c:v>
                </c:pt>
                <c:pt idx="652">
                  <c:v>1.988985073270801</c:v>
                </c:pt>
                <c:pt idx="653">
                  <c:v>1.8812038507865743</c:v>
                </c:pt>
                <c:pt idx="654">
                  <c:v>1.806207373582704</c:v>
                </c:pt>
                <c:pt idx="655">
                  <c:v>1.736623557791952</c:v>
                </c:pt>
                <c:pt idx="656">
                  <c:v>1.7219990164825076</c:v>
                </c:pt>
                <c:pt idx="657">
                  <c:v>1.6674752092952445</c:v>
                </c:pt>
                <c:pt idx="658">
                  <c:v>1.5739874898007631</c:v>
                </c:pt>
                <c:pt idx="659">
                  <c:v>1.4766656340578965</c:v>
                </c:pt>
                <c:pt idx="660">
                  <c:v>1.4406385806250406</c:v>
                </c:pt>
                <c:pt idx="661">
                  <c:v>1.4018070207833973</c:v>
                </c:pt>
                <c:pt idx="662">
                  <c:v>1.3289582294737941</c:v>
                </c:pt>
                <c:pt idx="663">
                  <c:v>1.2892406256878748</c:v>
                </c:pt>
                <c:pt idx="664">
                  <c:v>1.3730851186208832</c:v>
                </c:pt>
                <c:pt idx="665">
                  <c:v>1.2953238672271252</c:v>
                </c:pt>
                <c:pt idx="666">
                  <c:v>1.2410078686634525</c:v>
                </c:pt>
                <c:pt idx="667">
                  <c:v>1.1845928811470374</c:v>
                </c:pt>
                <c:pt idx="668">
                  <c:v>1.1344839681768315</c:v>
                </c:pt>
                <c:pt idx="669">
                  <c:v>1.0794991715696702</c:v>
                </c:pt>
                <c:pt idx="670">
                  <c:v>1.0274417313652127</c:v>
                </c:pt>
                <c:pt idx="671">
                  <c:v>0.97429538378381986</c:v>
                </c:pt>
                <c:pt idx="672">
                  <c:v>0.97093350606198958</c:v>
                </c:pt>
                <c:pt idx="673">
                  <c:v>0.97074116580444225</c:v>
                </c:pt>
                <c:pt idx="674">
                  <c:v>1.1998409135041337</c:v>
                </c:pt>
                <c:pt idx="675">
                  <c:v>1.1560405193440331</c:v>
                </c:pt>
                <c:pt idx="676">
                  <c:v>1.1118949350827858</c:v>
                </c:pt>
                <c:pt idx="677">
                  <c:v>1.1074982824757604</c:v>
                </c:pt>
                <c:pt idx="678">
                  <c:v>1.0879088592604531</c:v>
                </c:pt>
                <c:pt idx="679">
                  <c:v>1.036207294557935</c:v>
                </c:pt>
                <c:pt idx="680">
                  <c:v>0.99531025488823766</c:v>
                </c:pt>
                <c:pt idx="681">
                  <c:v>0.9702611466433283</c:v>
                </c:pt>
                <c:pt idx="682">
                  <c:v>0.97015617967208578</c:v>
                </c:pt>
                <c:pt idx="683">
                  <c:v>0.97000226319782579</c:v>
                </c:pt>
                <c:pt idx="684">
                  <c:v>0.96984932611523678</c:v>
                </c:pt>
                <c:pt idx="685">
                  <c:v>0.96969202412683841</c:v>
                </c:pt>
                <c:pt idx="686">
                  <c:v>0.96956017959535923</c:v>
                </c:pt>
                <c:pt idx="687">
                  <c:v>0.96944873845461599</c:v>
                </c:pt>
                <c:pt idx="688">
                  <c:v>0.96932118902171127</c:v>
                </c:pt>
                <c:pt idx="689">
                  <c:v>0.9691868312729166</c:v>
                </c:pt>
                <c:pt idx="690">
                  <c:v>0.96907740866793701</c:v>
                </c:pt>
                <c:pt idx="691">
                  <c:v>0.96895224328769092</c:v>
                </c:pt>
                <c:pt idx="692">
                  <c:v>0.96882559733142748</c:v>
                </c:pt>
                <c:pt idx="693">
                  <c:v>0.96868997600903051</c:v>
                </c:pt>
                <c:pt idx="694">
                  <c:v>0.96856496350311994</c:v>
                </c:pt>
                <c:pt idx="695">
                  <c:v>0.96841794049256047</c:v>
                </c:pt>
                <c:pt idx="696">
                  <c:v>0.98188199525418141</c:v>
                </c:pt>
                <c:pt idx="697">
                  <c:v>0.96826412962986963</c:v>
                </c:pt>
                <c:pt idx="698">
                  <c:v>0.96813924363599568</c:v>
                </c:pt>
                <c:pt idx="699">
                  <c:v>0.96801926723447851</c:v>
                </c:pt>
                <c:pt idx="700">
                  <c:v>0.96789405546610807</c:v>
                </c:pt>
                <c:pt idx="701">
                  <c:v>0.96783276096148796</c:v>
                </c:pt>
                <c:pt idx="702">
                  <c:v>1.233398927732531</c:v>
                </c:pt>
                <c:pt idx="703">
                  <c:v>1.2049941890893403</c:v>
                </c:pt>
                <c:pt idx="704">
                  <c:v>1.2142383310492411</c:v>
                </c:pt>
                <c:pt idx="705">
                  <c:v>1.1861825820474432</c:v>
                </c:pt>
                <c:pt idx="706">
                  <c:v>1.1549553471875764</c:v>
                </c:pt>
                <c:pt idx="707">
                  <c:v>1.126880098643757</c:v>
                </c:pt>
                <c:pt idx="708">
                  <c:v>1.098304806956804</c:v>
                </c:pt>
                <c:pt idx="709">
                  <c:v>1.081239870170231</c:v>
                </c:pt>
                <c:pt idx="710">
                  <c:v>1.1471999346875745</c:v>
                </c:pt>
                <c:pt idx="711">
                  <c:v>1.1158338510273316</c:v>
                </c:pt>
                <c:pt idx="712">
                  <c:v>1.0887934762311828</c:v>
                </c:pt>
                <c:pt idx="713">
                  <c:v>1.0636549752797877</c:v>
                </c:pt>
                <c:pt idx="714">
                  <c:v>1.0456519251364789</c:v>
                </c:pt>
                <c:pt idx="715">
                  <c:v>1.1301509382405177</c:v>
                </c:pt>
                <c:pt idx="716">
                  <c:v>1.1082684679853152</c:v>
                </c:pt>
                <c:pt idx="717">
                  <c:v>1.0974109049121015</c:v>
                </c:pt>
                <c:pt idx="718">
                  <c:v>1.0734827900300969</c:v>
                </c:pt>
                <c:pt idx="719">
                  <c:v>1.0483586330659596</c:v>
                </c:pt>
                <c:pt idx="720">
                  <c:v>1.041842912347841</c:v>
                </c:pt>
                <c:pt idx="721">
                  <c:v>1.0843913223145396</c:v>
                </c:pt>
                <c:pt idx="722">
                  <c:v>1.0632388582768539</c:v>
                </c:pt>
                <c:pt idx="723">
                  <c:v>1.0447746396236208</c:v>
                </c:pt>
                <c:pt idx="724">
                  <c:v>1.025286156066028</c:v>
                </c:pt>
                <c:pt idx="725">
                  <c:v>1.0094990889478337</c:v>
                </c:pt>
                <c:pt idx="726">
                  <c:v>0.99717164209905207</c:v>
                </c:pt>
                <c:pt idx="727">
                  <c:v>0.98527631051099929</c:v>
                </c:pt>
                <c:pt idx="728">
                  <c:v>0.97446379693919694</c:v>
                </c:pt>
                <c:pt idx="729">
                  <c:v>0.96617239418506096</c:v>
                </c:pt>
                <c:pt idx="730">
                  <c:v>0.96609260751597281</c:v>
                </c:pt>
                <c:pt idx="731">
                  <c:v>0.96600463929348013</c:v>
                </c:pt>
                <c:pt idx="732">
                  <c:v>0.96592209204064372</c:v>
                </c:pt>
                <c:pt idx="733">
                  <c:v>0.9658395049285472</c:v>
                </c:pt>
                <c:pt idx="734">
                  <c:v>0.96577376408226434</c:v>
                </c:pt>
                <c:pt idx="735">
                  <c:v>0.96569034043865576</c:v>
                </c:pt>
                <c:pt idx="736">
                  <c:v>0.965613671878786</c:v>
                </c:pt>
                <c:pt idx="737">
                  <c:v>0.96555078475914702</c:v>
                </c:pt>
                <c:pt idx="738">
                  <c:v>0.96547954882075149</c:v>
                </c:pt>
                <c:pt idx="739">
                  <c:v>0.96539975923281374</c:v>
                </c:pt>
                <c:pt idx="740">
                  <c:v>0.96531656886059636</c:v>
                </c:pt>
                <c:pt idx="741">
                  <c:v>0.96523203445253525</c:v>
                </c:pt>
                <c:pt idx="742">
                  <c:v>0.96515081484499543</c:v>
                </c:pt>
                <c:pt idx="743">
                  <c:v>0.96507121626275694</c:v>
                </c:pt>
                <c:pt idx="744">
                  <c:v>0.96499856470228829</c:v>
                </c:pt>
                <c:pt idx="745">
                  <c:v>0.96493150308459308</c:v>
                </c:pt>
                <c:pt idx="746">
                  <c:v>0.96487248675409099</c:v>
                </c:pt>
                <c:pt idx="747">
                  <c:v>0.97000970615624571</c:v>
                </c:pt>
                <c:pt idx="748">
                  <c:v>0.96549849247997521</c:v>
                </c:pt>
                <c:pt idx="749">
                  <c:v>0.96468940911540746</c:v>
                </c:pt>
                <c:pt idx="750">
                  <c:v>0.96481413340873079</c:v>
                </c:pt>
                <c:pt idx="751">
                  <c:v>0.96455401098998628</c:v>
                </c:pt>
                <c:pt idx="752">
                  <c:v>0.9644950177473387</c:v>
                </c:pt>
                <c:pt idx="753">
                  <c:v>0.96585638371246407</c:v>
                </c:pt>
                <c:pt idx="754">
                  <c:v>0.96490794798855328</c:v>
                </c:pt>
                <c:pt idx="755">
                  <c:v>0.96430650437643195</c:v>
                </c:pt>
                <c:pt idx="756">
                  <c:v>0.96423503857889459</c:v>
                </c:pt>
                <c:pt idx="757">
                  <c:v>0.96607341178109041</c:v>
                </c:pt>
                <c:pt idx="758">
                  <c:v>0.96645171426405829</c:v>
                </c:pt>
                <c:pt idx="759">
                  <c:v>0.96419893112194521</c:v>
                </c:pt>
                <c:pt idx="760">
                  <c:v>0.97572546101196889</c:v>
                </c:pt>
                <c:pt idx="761">
                  <c:v>0.97416992074122288</c:v>
                </c:pt>
                <c:pt idx="762">
                  <c:v>0.98086823213799135</c:v>
                </c:pt>
                <c:pt idx="763">
                  <c:v>1.018397514398601</c:v>
                </c:pt>
                <c:pt idx="764">
                  <c:v>1.321724154236495</c:v>
                </c:pt>
                <c:pt idx="765">
                  <c:v>1.2956475454210326</c:v>
                </c:pt>
                <c:pt idx="766">
                  <c:v>1.2679394060131681</c:v>
                </c:pt>
                <c:pt idx="767">
                  <c:v>1.2763551215342406</c:v>
                </c:pt>
                <c:pt idx="768">
                  <c:v>1.2585189368514962</c:v>
                </c:pt>
                <c:pt idx="769">
                  <c:v>1.231562596404844</c:v>
                </c:pt>
                <c:pt idx="770">
                  <c:v>1.2114268069557514</c:v>
                </c:pt>
                <c:pt idx="771">
                  <c:v>1.190715008651863</c:v>
                </c:pt>
                <c:pt idx="772">
                  <c:v>1.177181701189842</c:v>
                </c:pt>
                <c:pt idx="773">
                  <c:v>1.1592861310541891</c:v>
                </c:pt>
                <c:pt idx="774">
                  <c:v>1.145470515176217</c:v>
                </c:pt>
                <c:pt idx="775">
                  <c:v>1.1319301137633151</c:v>
                </c:pt>
                <c:pt idx="776">
                  <c:v>1.1297553939731855</c:v>
                </c:pt>
                <c:pt idx="777">
                  <c:v>1.1228879517627672</c:v>
                </c:pt>
                <c:pt idx="778">
                  <c:v>1.1169611708556368</c:v>
                </c:pt>
                <c:pt idx="779">
                  <c:v>1.1825870478923248</c:v>
                </c:pt>
                <c:pt idx="780">
                  <c:v>1.2147914585477411</c:v>
                </c:pt>
                <c:pt idx="781">
                  <c:v>1.1987502091329554</c:v>
                </c:pt>
                <c:pt idx="782">
                  <c:v>1.1804071077776248</c:v>
                </c:pt>
                <c:pt idx="783">
                  <c:v>1.1705618294482976</c:v>
                </c:pt>
                <c:pt idx="784">
                  <c:v>1.1648964700106281</c:v>
                </c:pt>
                <c:pt idx="785">
                  <c:v>1.1645480539828228</c:v>
                </c:pt>
                <c:pt idx="786">
                  <c:v>1.1512462136083443</c:v>
                </c:pt>
                <c:pt idx="787">
                  <c:v>1.135911262844234</c:v>
                </c:pt>
                <c:pt idx="788">
                  <c:v>1.1453403980075578</c:v>
                </c:pt>
                <c:pt idx="789">
                  <c:v>1.1805856875366885</c:v>
                </c:pt>
                <c:pt idx="790">
                  <c:v>1.1738514770295887</c:v>
                </c:pt>
                <c:pt idx="791">
                  <c:v>1.1734244084571408</c:v>
                </c:pt>
                <c:pt idx="792">
                  <c:v>1.4099902187432629</c:v>
                </c:pt>
                <c:pt idx="793">
                  <c:v>1.4163486430175705</c:v>
                </c:pt>
                <c:pt idx="794">
                  <c:v>1.6314290748535552</c:v>
                </c:pt>
                <c:pt idx="795">
                  <c:v>1.6570430512816303</c:v>
                </c:pt>
                <c:pt idx="796">
                  <c:v>1.6145138657192273</c:v>
                </c:pt>
                <c:pt idx="797">
                  <c:v>1.6384656784933904</c:v>
                </c:pt>
                <c:pt idx="798">
                  <c:v>1.7578190784652294</c:v>
                </c:pt>
                <c:pt idx="799">
                  <c:v>2.0734482165041261</c:v>
                </c:pt>
                <c:pt idx="800">
                  <c:v>2.0022315706681448</c:v>
                </c:pt>
                <c:pt idx="801">
                  <c:v>1.9489790303005492</c:v>
                </c:pt>
                <c:pt idx="802">
                  <c:v>1.8880935486682024</c:v>
                </c:pt>
                <c:pt idx="803">
                  <c:v>1.833721895379383</c:v>
                </c:pt>
                <c:pt idx="804">
                  <c:v>1.7745804661464413</c:v>
                </c:pt>
                <c:pt idx="805">
                  <c:v>1.7160863641774999</c:v>
                </c:pt>
                <c:pt idx="806">
                  <c:v>1.6798813950382798</c:v>
                </c:pt>
                <c:pt idx="807">
                  <c:v>1.6799849009983212</c:v>
                </c:pt>
                <c:pt idx="808">
                  <c:v>1.7760388718298419</c:v>
                </c:pt>
                <c:pt idx="809">
                  <c:v>2.032459464336521</c:v>
                </c:pt>
                <c:pt idx="810">
                  <c:v>2.0103678999929717</c:v>
                </c:pt>
                <c:pt idx="811">
                  <c:v>1.9431527107019988</c:v>
                </c:pt>
                <c:pt idx="812">
                  <c:v>1.8861755121929453</c:v>
                </c:pt>
                <c:pt idx="813">
                  <c:v>1.8335175126660384</c:v>
                </c:pt>
                <c:pt idx="814">
                  <c:v>1.7913677640660672</c:v>
                </c:pt>
                <c:pt idx="815">
                  <c:v>1.7589370255146553</c:v>
                </c:pt>
                <c:pt idx="816">
                  <c:v>1.7437966897380546</c:v>
                </c:pt>
                <c:pt idx="817">
                  <c:v>1.6872284384108336</c:v>
                </c:pt>
                <c:pt idx="818">
                  <c:v>1.7518954648671903</c:v>
                </c:pt>
                <c:pt idx="819">
                  <c:v>1.6984982412843519</c:v>
                </c:pt>
                <c:pt idx="820">
                  <c:v>1.6464058408343345</c:v>
                </c:pt>
                <c:pt idx="821">
                  <c:v>1.5996340522542347</c:v>
                </c:pt>
                <c:pt idx="822">
                  <c:v>1.5569361720928179</c:v>
                </c:pt>
                <c:pt idx="823">
                  <c:v>1.5384989580530428</c:v>
                </c:pt>
                <c:pt idx="824">
                  <c:v>1.6976645045097922</c:v>
                </c:pt>
                <c:pt idx="825">
                  <c:v>1.6926386529193773</c:v>
                </c:pt>
                <c:pt idx="826">
                  <c:v>1.6759279686278588</c:v>
                </c:pt>
                <c:pt idx="827">
                  <c:v>1.6322522372718986</c:v>
                </c:pt>
                <c:pt idx="828">
                  <c:v>1.5860984830351907</c:v>
                </c:pt>
                <c:pt idx="829">
                  <c:v>1.7259943073290076</c:v>
                </c:pt>
                <c:pt idx="830">
                  <c:v>1.6675191668637663</c:v>
                </c:pt>
                <c:pt idx="831">
                  <c:v>1.6114873984574687</c:v>
                </c:pt>
                <c:pt idx="832">
                  <c:v>1.6781049572285816</c:v>
                </c:pt>
                <c:pt idx="833">
                  <c:v>1.8406675736895255</c:v>
                </c:pt>
                <c:pt idx="834">
                  <c:v>1.9017090452612806</c:v>
                </c:pt>
                <c:pt idx="835">
                  <c:v>1.8709518135662173</c:v>
                </c:pt>
                <c:pt idx="836">
                  <c:v>1.842409332638121</c:v>
                </c:pt>
                <c:pt idx="837">
                  <c:v>1.8588734404671392</c:v>
                </c:pt>
                <c:pt idx="838">
                  <c:v>1.8302552571906054</c:v>
                </c:pt>
                <c:pt idx="839">
                  <c:v>1.7654817880824096</c:v>
                </c:pt>
                <c:pt idx="840">
                  <c:v>1.7153972195008271</c:v>
                </c:pt>
                <c:pt idx="841">
                  <c:v>1.6768467025771734</c:v>
                </c:pt>
                <c:pt idx="842">
                  <c:v>1.6516332270812946</c:v>
                </c:pt>
                <c:pt idx="843">
                  <c:v>1.7255398353696616</c:v>
                </c:pt>
                <c:pt idx="844">
                  <c:v>1.6771031934569467</c:v>
                </c:pt>
                <c:pt idx="845">
                  <c:v>1.8395478272085932</c:v>
                </c:pt>
                <c:pt idx="846">
                  <c:v>1.8929370522695468</c:v>
                </c:pt>
                <c:pt idx="847">
                  <c:v>1.8260615209816753</c:v>
                </c:pt>
                <c:pt idx="848">
                  <c:v>1.7730890535001218</c:v>
                </c:pt>
                <c:pt idx="849">
                  <c:v>2.09835193306143</c:v>
                </c:pt>
                <c:pt idx="850">
                  <c:v>2.2694596539500389</c:v>
                </c:pt>
                <c:pt idx="851">
                  <c:v>2.1678063080041716</c:v>
                </c:pt>
                <c:pt idx="852">
                  <c:v>2.0867733361191716</c:v>
                </c:pt>
                <c:pt idx="853">
                  <c:v>2.0201540691447497</c:v>
                </c:pt>
                <c:pt idx="854">
                  <c:v>1.931734631046147</c:v>
                </c:pt>
                <c:pt idx="855">
                  <c:v>2.073256689179213</c:v>
                </c:pt>
                <c:pt idx="856">
                  <c:v>1.9825683782902308</c:v>
                </c:pt>
                <c:pt idx="857">
                  <c:v>1.9060945446796602</c:v>
                </c:pt>
                <c:pt idx="858">
                  <c:v>1.8477850465946029</c:v>
                </c:pt>
                <c:pt idx="859">
                  <c:v>1.7728741705325421</c:v>
                </c:pt>
                <c:pt idx="860">
                  <c:v>1.7058221055775338</c:v>
                </c:pt>
                <c:pt idx="861">
                  <c:v>1.6365846322030617</c:v>
                </c:pt>
                <c:pt idx="862">
                  <c:v>1.5483108571619313</c:v>
                </c:pt>
                <c:pt idx="863">
                  <c:v>1.724680856466996</c:v>
                </c:pt>
                <c:pt idx="864">
                  <c:v>1.6386377601788764</c:v>
                </c:pt>
                <c:pt idx="865">
                  <c:v>1.547944904548777</c:v>
                </c:pt>
                <c:pt idx="866">
                  <c:v>1.4706779929026248</c:v>
                </c:pt>
                <c:pt idx="867">
                  <c:v>1.4029598280038766</c:v>
                </c:pt>
                <c:pt idx="868">
                  <c:v>1.3387950460642288</c:v>
                </c:pt>
                <c:pt idx="869">
                  <c:v>1.2898988205290389</c:v>
                </c:pt>
                <c:pt idx="870">
                  <c:v>2.2810366174321737</c:v>
                </c:pt>
                <c:pt idx="871">
                  <c:v>2.1457107295776439</c:v>
                </c:pt>
                <c:pt idx="872">
                  <c:v>2.0402615209731385</c:v>
                </c:pt>
                <c:pt idx="873">
                  <c:v>1.9305095075005325</c:v>
                </c:pt>
                <c:pt idx="874">
                  <c:v>1.8287819318657976</c:v>
                </c:pt>
                <c:pt idx="875">
                  <c:v>1.7272695815060106</c:v>
                </c:pt>
                <c:pt idx="876">
                  <c:v>1.6232706005406068</c:v>
                </c:pt>
                <c:pt idx="877">
                  <c:v>1.5841094322966349</c:v>
                </c:pt>
                <c:pt idx="878">
                  <c:v>1.7388173600580592</c:v>
                </c:pt>
                <c:pt idx="879">
                  <c:v>1.6376753882073456</c:v>
                </c:pt>
                <c:pt idx="880">
                  <c:v>1.6541612923555575</c:v>
                </c:pt>
                <c:pt idx="881">
                  <c:v>1.5505428260059815</c:v>
                </c:pt>
                <c:pt idx="882">
                  <c:v>1.4790225184075219</c:v>
                </c:pt>
                <c:pt idx="883">
                  <c:v>1.3981261191801917</c:v>
                </c:pt>
                <c:pt idx="884">
                  <c:v>1.2951697606607513</c:v>
                </c:pt>
                <c:pt idx="885">
                  <c:v>1.2522069823826005</c:v>
                </c:pt>
                <c:pt idx="886">
                  <c:v>1.203890466509842</c:v>
                </c:pt>
                <c:pt idx="887">
                  <c:v>1.6384619664205273</c:v>
                </c:pt>
                <c:pt idx="888">
                  <c:v>1.5776976431769625</c:v>
                </c:pt>
                <c:pt idx="889">
                  <c:v>1.7023382277912769</c:v>
                </c:pt>
                <c:pt idx="890">
                  <c:v>2.2756562276801096</c:v>
                </c:pt>
                <c:pt idx="891">
                  <c:v>2.6465184332708391</c:v>
                </c:pt>
                <c:pt idx="892">
                  <c:v>2.6078298227382248</c:v>
                </c:pt>
                <c:pt idx="893">
                  <c:v>2.4305303743772573</c:v>
                </c:pt>
                <c:pt idx="894">
                  <c:v>2.2867821842560896</c:v>
                </c:pt>
                <c:pt idx="895">
                  <c:v>2.6837579292556524</c:v>
                </c:pt>
                <c:pt idx="896">
                  <c:v>2.6933766959513554</c:v>
                </c:pt>
                <c:pt idx="897">
                  <c:v>2.5156470573431036</c:v>
                </c:pt>
                <c:pt idx="898">
                  <c:v>2.3461957794942059</c:v>
                </c:pt>
                <c:pt idx="899">
                  <c:v>2.3443890954900146</c:v>
                </c:pt>
                <c:pt idx="900">
                  <c:v>2.3829133486142648</c:v>
                </c:pt>
                <c:pt idx="901">
                  <c:v>2.3062772629078503</c:v>
                </c:pt>
                <c:pt idx="902">
                  <c:v>2.2170111167626461</c:v>
                </c:pt>
                <c:pt idx="903">
                  <c:v>2.2551228009750766</c:v>
                </c:pt>
                <c:pt idx="904">
                  <c:v>2.5828106396319535</c:v>
                </c:pt>
                <c:pt idx="905">
                  <c:v>2.411704268651361</c:v>
                </c:pt>
                <c:pt idx="906">
                  <c:v>2.2297895287873315</c:v>
                </c:pt>
                <c:pt idx="907">
                  <c:v>2.1169171828843929</c:v>
                </c:pt>
                <c:pt idx="908">
                  <c:v>2.0739219068355332</c:v>
                </c:pt>
                <c:pt idx="909">
                  <c:v>2.0648823731769532</c:v>
                </c:pt>
                <c:pt idx="910">
                  <c:v>2.6665531694772997</c:v>
                </c:pt>
                <c:pt idx="911">
                  <c:v>2.5050815290239141</c:v>
                </c:pt>
                <c:pt idx="912">
                  <c:v>2.3621658288813605</c:v>
                </c:pt>
                <c:pt idx="913">
                  <c:v>2.3694455134862649</c:v>
                </c:pt>
                <c:pt idx="914">
                  <c:v>3.9603097422573201</c:v>
                </c:pt>
                <c:pt idx="915">
                  <c:v>3.1242022185045801</c:v>
                </c:pt>
                <c:pt idx="916">
                  <c:v>2.7290288052928373</c:v>
                </c:pt>
                <c:pt idx="917">
                  <c:v>2.7719297977588484</c:v>
                </c:pt>
                <c:pt idx="918">
                  <c:v>2.6278674104460018</c:v>
                </c:pt>
                <c:pt idx="919">
                  <c:v>2.8467176786687975</c:v>
                </c:pt>
                <c:pt idx="920">
                  <c:v>2.6321726440371433</c:v>
                </c:pt>
                <c:pt idx="921">
                  <c:v>2.6049990101332363</c:v>
                </c:pt>
                <c:pt idx="922">
                  <c:v>2.5866571411406878</c:v>
                </c:pt>
                <c:pt idx="923">
                  <c:v>2.5573853472760883</c:v>
                </c:pt>
                <c:pt idx="924">
                  <c:v>3.5508980020073921</c:v>
                </c:pt>
                <c:pt idx="925">
                  <c:v>3.3867231955707804</c:v>
                </c:pt>
                <c:pt idx="926">
                  <c:v>3.4521175540084243</c:v>
                </c:pt>
                <c:pt idx="927">
                  <c:v>3.430704127656877</c:v>
                </c:pt>
                <c:pt idx="928">
                  <c:v>5.0779054588436487</c:v>
                </c:pt>
                <c:pt idx="929">
                  <c:v>4.0755169726861276</c:v>
                </c:pt>
                <c:pt idx="930">
                  <c:v>3.2563428971996431</c:v>
                </c:pt>
                <c:pt idx="931">
                  <c:v>2.6891168000904138</c:v>
                </c:pt>
                <c:pt idx="932">
                  <c:v>2.5879633811616047</c:v>
                </c:pt>
                <c:pt idx="933">
                  <c:v>2.5258208649092024</c:v>
                </c:pt>
                <c:pt idx="934">
                  <c:v>2.6828192815106937</c:v>
                </c:pt>
                <c:pt idx="935">
                  <c:v>2.5557651192405673</c:v>
                </c:pt>
                <c:pt idx="936">
                  <c:v>2.4071446190281147</c:v>
                </c:pt>
                <c:pt idx="937">
                  <c:v>2.6976999178125238</c:v>
                </c:pt>
                <c:pt idx="938">
                  <c:v>5.4593302184725472</c:v>
                </c:pt>
                <c:pt idx="939">
                  <c:v>4.84136530667217</c:v>
                </c:pt>
                <c:pt idx="940">
                  <c:v>4.8479666507975141</c:v>
                </c:pt>
                <c:pt idx="941">
                  <c:v>4.1728978793380547</c:v>
                </c:pt>
                <c:pt idx="942">
                  <c:v>3.5713191726726796</c:v>
                </c:pt>
                <c:pt idx="943">
                  <c:v>3.6809239408687708</c:v>
                </c:pt>
                <c:pt idx="944">
                  <c:v>3.2021870859958419</c:v>
                </c:pt>
                <c:pt idx="945">
                  <c:v>2.623330799722924</c:v>
                </c:pt>
                <c:pt idx="946">
                  <c:v>2.4120069983324424</c:v>
                </c:pt>
                <c:pt idx="947">
                  <c:v>2.3071581844866786</c:v>
                </c:pt>
                <c:pt idx="948">
                  <c:v>2.2644740346380186</c:v>
                </c:pt>
                <c:pt idx="949">
                  <c:v>2.3198485539509499</c:v>
                </c:pt>
                <c:pt idx="950">
                  <c:v>2.1808052543468648</c:v>
                </c:pt>
                <c:pt idx="951">
                  <c:v>2.0066614852835669</c:v>
                </c:pt>
                <c:pt idx="952">
                  <c:v>1.8812307715438874</c:v>
                </c:pt>
                <c:pt idx="953">
                  <c:v>1.746517006189702</c:v>
                </c:pt>
                <c:pt idx="954">
                  <c:v>1.6174009521390971</c:v>
                </c:pt>
                <c:pt idx="955">
                  <c:v>1.6199313465847667</c:v>
                </c:pt>
                <c:pt idx="956">
                  <c:v>1.6633968291735388</c:v>
                </c:pt>
                <c:pt idx="957">
                  <c:v>1.7381257269744981</c:v>
                </c:pt>
                <c:pt idx="958">
                  <c:v>1.5729525363974814</c:v>
                </c:pt>
                <c:pt idx="959">
                  <c:v>1.6319808697185925</c:v>
                </c:pt>
                <c:pt idx="960">
                  <c:v>2.5813035780340043</c:v>
                </c:pt>
                <c:pt idx="961">
                  <c:v>2.5989182916477356</c:v>
                </c:pt>
                <c:pt idx="962">
                  <c:v>2.6169785195700221</c:v>
                </c:pt>
                <c:pt idx="963">
                  <c:v>2.609474712973014</c:v>
                </c:pt>
                <c:pt idx="964">
                  <c:v>2.9705073894550278</c:v>
                </c:pt>
                <c:pt idx="965">
                  <c:v>2.5899760633991686</c:v>
                </c:pt>
                <c:pt idx="966">
                  <c:v>2.3966846318785722</c:v>
                </c:pt>
                <c:pt idx="967">
                  <c:v>2.3211754136811185</c:v>
                </c:pt>
                <c:pt idx="968">
                  <c:v>2.3634053360805609</c:v>
                </c:pt>
                <c:pt idx="969">
                  <c:v>2.3802787096919715</c:v>
                </c:pt>
                <c:pt idx="970">
                  <c:v>2.2666519356525705</c:v>
                </c:pt>
                <c:pt idx="971">
                  <c:v>2.3649880773168306</c:v>
                </c:pt>
                <c:pt idx="972">
                  <c:v>2.1943506584794568</c:v>
                </c:pt>
                <c:pt idx="973">
                  <c:v>2.0724050738003346</c:v>
                </c:pt>
                <c:pt idx="974">
                  <c:v>1.9502862900185114</c:v>
                </c:pt>
                <c:pt idx="975">
                  <c:v>1.9883516153913814</c:v>
                </c:pt>
                <c:pt idx="976">
                  <c:v>2.2147612055054813</c:v>
                </c:pt>
                <c:pt idx="977">
                  <c:v>2.0973971492789536</c:v>
                </c:pt>
                <c:pt idx="978">
                  <c:v>1.9262839262204463</c:v>
                </c:pt>
                <c:pt idx="979">
                  <c:v>1.7726009452570559</c:v>
                </c:pt>
                <c:pt idx="980">
                  <c:v>1.9287757295322658</c:v>
                </c:pt>
                <c:pt idx="981">
                  <c:v>2.485762513968742</c:v>
                </c:pt>
                <c:pt idx="982">
                  <c:v>2.5061839603976348</c:v>
                </c:pt>
                <c:pt idx="983">
                  <c:v>2.4510569416943113</c:v>
                </c:pt>
                <c:pt idx="984">
                  <c:v>2.289545495843452</c:v>
                </c:pt>
                <c:pt idx="985">
                  <c:v>2.1716068134057478</c:v>
                </c:pt>
                <c:pt idx="986">
                  <c:v>2.0079705305952937</c:v>
                </c:pt>
                <c:pt idx="987">
                  <c:v>1.8503858355690821</c:v>
                </c:pt>
                <c:pt idx="988">
                  <c:v>1.7624209473404506</c:v>
                </c:pt>
                <c:pt idx="989">
                  <c:v>1.6558961477683423</c:v>
                </c:pt>
                <c:pt idx="990">
                  <c:v>1.6180868289585368</c:v>
                </c:pt>
                <c:pt idx="991">
                  <c:v>1.5175136973844026</c:v>
                </c:pt>
                <c:pt idx="992">
                  <c:v>1.4236035903815345</c:v>
                </c:pt>
                <c:pt idx="993">
                  <c:v>1.426907283106595</c:v>
                </c:pt>
                <c:pt idx="994">
                  <c:v>1.4522127679177683</c:v>
                </c:pt>
                <c:pt idx="995">
                  <c:v>1.4173952795469502</c:v>
                </c:pt>
                <c:pt idx="996">
                  <c:v>1.3459139292075675</c:v>
                </c:pt>
                <c:pt idx="997">
                  <c:v>1.2472121804216694</c:v>
                </c:pt>
                <c:pt idx="998">
                  <c:v>1.1523754070706353</c:v>
                </c:pt>
                <c:pt idx="999">
                  <c:v>1.062577284128507</c:v>
                </c:pt>
                <c:pt idx="1000">
                  <c:v>1.0137832340818</c:v>
                </c:pt>
                <c:pt idx="1001">
                  <c:v>0.98018018813221219</c:v>
                </c:pt>
                <c:pt idx="1002">
                  <c:v>0.99582653844816471</c:v>
                </c:pt>
                <c:pt idx="1003">
                  <c:v>0.94970454110098435</c:v>
                </c:pt>
                <c:pt idx="1004">
                  <c:v>0.94949586970813404</c:v>
                </c:pt>
                <c:pt idx="1005">
                  <c:v>0.94934112141945415</c:v>
                </c:pt>
                <c:pt idx="1006">
                  <c:v>1.157058518751084</c:v>
                </c:pt>
                <c:pt idx="1007">
                  <c:v>1.0680154944086955</c:v>
                </c:pt>
                <c:pt idx="1008">
                  <c:v>1.012598582076258</c:v>
                </c:pt>
                <c:pt idx="1009">
                  <c:v>1.0708897003152731</c:v>
                </c:pt>
                <c:pt idx="1010">
                  <c:v>1.0762711104227649</c:v>
                </c:pt>
                <c:pt idx="1011">
                  <c:v>1.0025613555510693</c:v>
                </c:pt>
                <c:pt idx="1012">
                  <c:v>0.94888779241280019</c:v>
                </c:pt>
                <c:pt idx="1013">
                  <c:v>1.1972041450114721</c:v>
                </c:pt>
                <c:pt idx="1014">
                  <c:v>22.571393366667532</c:v>
                </c:pt>
                <c:pt idx="1015">
                  <c:v>18.785216293102177</c:v>
                </c:pt>
                <c:pt idx="1016">
                  <c:v>16.164069310076375</c:v>
                </c:pt>
                <c:pt idx="1017">
                  <c:v>13.326753733733453</c:v>
                </c:pt>
                <c:pt idx="1018">
                  <c:v>10.922188199434629</c:v>
                </c:pt>
                <c:pt idx="1019">
                  <c:v>9.0599231073508637</c:v>
                </c:pt>
                <c:pt idx="1020">
                  <c:v>9.118759557061443</c:v>
                </c:pt>
                <c:pt idx="1021">
                  <c:v>11.314729131443229</c:v>
                </c:pt>
                <c:pt idx="1022">
                  <c:v>9.2280407300779395</c:v>
                </c:pt>
                <c:pt idx="1023">
                  <c:v>8.607424710504425</c:v>
                </c:pt>
                <c:pt idx="1024">
                  <c:v>12.141831897513013</c:v>
                </c:pt>
                <c:pt idx="1025">
                  <c:v>9.9008627725811049</c:v>
                </c:pt>
                <c:pt idx="1026">
                  <c:v>8.6854682736297644</c:v>
                </c:pt>
                <c:pt idx="1027">
                  <c:v>12.59576923464887</c:v>
                </c:pt>
                <c:pt idx="1028">
                  <c:v>10.375400405997924</c:v>
                </c:pt>
                <c:pt idx="1029">
                  <c:v>8.4780122807937719</c:v>
                </c:pt>
                <c:pt idx="1030">
                  <c:v>6.8054810599853592</c:v>
                </c:pt>
                <c:pt idx="1031">
                  <c:v>6.1551346442774895</c:v>
                </c:pt>
                <c:pt idx="1032">
                  <c:v>4.9154031687160398</c:v>
                </c:pt>
                <c:pt idx="1033">
                  <c:v>3.8317782361844945</c:v>
                </c:pt>
                <c:pt idx="1034">
                  <c:v>2.8865997980147706</c:v>
                </c:pt>
                <c:pt idx="1035">
                  <c:v>2.6092575359119188</c:v>
                </c:pt>
                <c:pt idx="1036">
                  <c:v>2.4671710608642452</c:v>
                </c:pt>
                <c:pt idx="1037">
                  <c:v>2.3249007331888216</c:v>
                </c:pt>
                <c:pt idx="1038">
                  <c:v>2.1891628593758616</c:v>
                </c:pt>
                <c:pt idx="1039">
                  <c:v>2.0650575598501568</c:v>
                </c:pt>
                <c:pt idx="1040">
                  <c:v>1.9587582745109535</c:v>
                </c:pt>
                <c:pt idx="1041">
                  <c:v>1.8441744099443762</c:v>
                </c:pt>
                <c:pt idx="1042">
                  <c:v>1.7402062339045798</c:v>
                </c:pt>
                <c:pt idx="1043">
                  <c:v>1.6503614136799105</c:v>
                </c:pt>
                <c:pt idx="1044">
                  <c:v>1.7031936885929928</c:v>
                </c:pt>
                <c:pt idx="1045">
                  <c:v>1.611239045805311</c:v>
                </c:pt>
                <c:pt idx="1046">
                  <c:v>1.5212862959523945</c:v>
                </c:pt>
                <c:pt idx="1047">
                  <c:v>1.4747848637122045</c:v>
                </c:pt>
                <c:pt idx="1048">
                  <c:v>1.402451961261532</c:v>
                </c:pt>
                <c:pt idx="1049">
                  <c:v>1.3361432853585311</c:v>
                </c:pt>
                <c:pt idx="1050">
                  <c:v>1.2724621420505531</c:v>
                </c:pt>
                <c:pt idx="1051">
                  <c:v>1.3545379315819133</c:v>
                </c:pt>
                <c:pt idx="1052">
                  <c:v>1.3828582646411665</c:v>
                </c:pt>
                <c:pt idx="1053">
                  <c:v>1.3195913696713002</c:v>
                </c:pt>
                <c:pt idx="1054">
                  <c:v>1.2594383869127455</c:v>
                </c:pt>
                <c:pt idx="1055">
                  <c:v>1.3581466277912482</c:v>
                </c:pt>
                <c:pt idx="1056">
                  <c:v>1.4285880524634087</c:v>
                </c:pt>
                <c:pt idx="1057">
                  <c:v>1.3984924559250533</c:v>
                </c:pt>
                <c:pt idx="1058">
                  <c:v>1.3451910270965861</c:v>
                </c:pt>
                <c:pt idx="1059">
                  <c:v>1.3068159181462067</c:v>
                </c:pt>
                <c:pt idx="1060">
                  <c:v>1.2864387612819108</c:v>
                </c:pt>
                <c:pt idx="1061">
                  <c:v>1.2499311031478952</c:v>
                </c:pt>
                <c:pt idx="1062">
                  <c:v>1.2065989919981877</c:v>
                </c:pt>
                <c:pt idx="1063">
                  <c:v>1.1626544190930681</c:v>
                </c:pt>
                <c:pt idx="1064">
                  <c:v>1.1172924116108971</c:v>
                </c:pt>
                <c:pt idx="1065">
                  <c:v>1.3063964096491765</c:v>
                </c:pt>
                <c:pt idx="1066">
                  <c:v>1.2597745253616857</c:v>
                </c:pt>
                <c:pt idx="1067">
                  <c:v>1.2216900069766763</c:v>
                </c:pt>
                <c:pt idx="1068">
                  <c:v>1.1795376195179765</c:v>
                </c:pt>
                <c:pt idx="1069">
                  <c:v>1.146433035119012</c:v>
                </c:pt>
                <c:pt idx="1070">
                  <c:v>1.1178965842728361</c:v>
                </c:pt>
                <c:pt idx="1071">
                  <c:v>1.0890568434079282</c:v>
                </c:pt>
                <c:pt idx="1072">
                  <c:v>1.0521620726720298</c:v>
                </c:pt>
                <c:pt idx="1073">
                  <c:v>1.016364543245921</c:v>
                </c:pt>
                <c:pt idx="1074">
                  <c:v>0.98118838743167458</c:v>
                </c:pt>
                <c:pt idx="1075">
                  <c:v>0.97027942057762295</c:v>
                </c:pt>
                <c:pt idx="1076">
                  <c:v>0.94621903922088024</c:v>
                </c:pt>
                <c:pt idx="1077">
                  <c:v>0.9450886646234774</c:v>
                </c:pt>
                <c:pt idx="1078">
                  <c:v>0.94498215091599658</c:v>
                </c:pt>
                <c:pt idx="1079">
                  <c:v>0.94486857999837226</c:v>
                </c:pt>
                <c:pt idx="1080">
                  <c:v>0.99547114577759965</c:v>
                </c:pt>
                <c:pt idx="1081">
                  <c:v>0.97451605660813101</c:v>
                </c:pt>
                <c:pt idx="1082">
                  <c:v>0.95440469795086136</c:v>
                </c:pt>
                <c:pt idx="1083">
                  <c:v>0.94460899613067761</c:v>
                </c:pt>
                <c:pt idx="1084">
                  <c:v>0.94450294315149697</c:v>
                </c:pt>
                <c:pt idx="1085">
                  <c:v>1.0374980008403152</c:v>
                </c:pt>
                <c:pt idx="1086">
                  <c:v>1.0485230976049686</c:v>
                </c:pt>
                <c:pt idx="1087">
                  <c:v>1.0241640552583993</c:v>
                </c:pt>
                <c:pt idx="1088">
                  <c:v>0.9994888774506665</c:v>
                </c:pt>
                <c:pt idx="1089">
                  <c:v>0.98923203991825581</c:v>
                </c:pt>
                <c:pt idx="1090">
                  <c:v>1.063469111232588</c:v>
                </c:pt>
                <c:pt idx="1091">
                  <c:v>1.0357120053886228</c:v>
                </c:pt>
                <c:pt idx="1092">
                  <c:v>1.0132575699041679</c:v>
                </c:pt>
                <c:pt idx="1093">
                  <c:v>1.0487260902718556</c:v>
                </c:pt>
                <c:pt idx="1094">
                  <c:v>1.0766705387862419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25-4D72-8BB5-28FC1FAAF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979712"/>
        <c:axId val="1989990528"/>
      </c:lineChart>
      <c:dateAx>
        <c:axId val="19899797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9990528"/>
        <c:crosses val="autoZero"/>
        <c:auto val="1"/>
        <c:lblOffset val="100"/>
        <c:baseTimeUnit val="days"/>
        <c:majorUnit val="1"/>
        <c:majorTimeUnit val="years"/>
      </c:dateAx>
      <c:valAx>
        <c:axId val="1989990528"/>
        <c:scaling>
          <c:logBase val="10"/>
          <c:orientation val="minMax"/>
          <c:max val="1000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min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05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流出量 </a:t>
                </a:r>
                <a:r>
                  <a:rPr lang="en-US" altLang="ja-JP" sz="105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(mm/d)</a:t>
                </a:r>
                <a:endParaRPr lang="ja-JP" altLang="en-US" sz="105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9979712"/>
        <c:crosses val="autoZero"/>
        <c:crossBetween val="between"/>
        <c:majorUnit val="10"/>
      </c:valAx>
      <c:valAx>
        <c:axId val="864913583"/>
        <c:scaling>
          <c:orientation val="maxMin"/>
          <c:max val="4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05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降水量＋融雪量 </a:t>
                </a:r>
                <a:r>
                  <a:rPr lang="en-US" altLang="ja-JP" sz="105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(mm/d)</a:t>
                </a:r>
                <a:endParaRPr lang="ja-JP" altLang="en-US" sz="105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>
            <c:manualLayout>
              <c:xMode val="edge"/>
              <c:yMode val="edge"/>
              <c:x val="0.96511388084214556"/>
              <c:y val="0.15886997668937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64900687"/>
        <c:crosses val="max"/>
        <c:crossBetween val="between"/>
        <c:majorUnit val="100"/>
      </c:valAx>
      <c:catAx>
        <c:axId val="864900687"/>
        <c:scaling>
          <c:orientation val="minMax"/>
        </c:scaling>
        <c:delete val="1"/>
        <c:axPos val="t"/>
        <c:majorTickMark val="out"/>
        <c:minorTickMark val="none"/>
        <c:tickLblPos val="nextTo"/>
        <c:crossAx val="864913583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15686553824594024"/>
          <c:y val="1.0948780484601576E-2"/>
          <c:w val="0.68052211946417507"/>
          <c:h val="7.42400676389137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278668377414624"/>
          <c:y val="5.1324253924633807E-2"/>
          <c:w val="0.59927858081404062"/>
          <c:h val="0.66972017593158528"/>
        </c:manualLayout>
      </c:layout>
      <c:scatterChart>
        <c:scatterStyle val="lineMarker"/>
        <c:varyColors val="0"/>
        <c:ser>
          <c:idx val="0"/>
          <c:order val="0"/>
          <c:tx>
            <c:strRef>
              <c:f>バリデーション!$AK$3</c:f>
              <c:strCache>
                <c:ptCount val="1"/>
                <c:pt idx="0">
                  <c:v>推定値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バリデーション!$AJ$4:$AJ$6</c:f>
              <c:numCache>
                <c:formatCode>General</c:formatCode>
                <c:ptCount val="3"/>
                <c:pt idx="0">
                  <c:v>742.07797932053165</c:v>
                </c:pt>
                <c:pt idx="1">
                  <c:v>776.17595273264419</c:v>
                </c:pt>
                <c:pt idx="2">
                  <c:v>947.83777843426878</c:v>
                </c:pt>
              </c:numCache>
            </c:numRef>
          </c:xVal>
          <c:yVal>
            <c:numRef>
              <c:f>バリデーション!$AK$4:$AK$6</c:f>
              <c:numCache>
                <c:formatCode>0.000</c:formatCode>
                <c:ptCount val="3"/>
                <c:pt idx="0">
                  <c:v>715.97684658484764</c:v>
                </c:pt>
                <c:pt idx="1">
                  <c:v>730.54259097674003</c:v>
                </c:pt>
                <c:pt idx="2">
                  <c:v>816.03691777084055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90-4056-8375-D8A974B5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553423"/>
        <c:axId val="1007565071"/>
      </c:scatterChart>
      <c:valAx>
        <c:axId val="1007553423"/>
        <c:scaling>
          <c:orientation val="minMax"/>
          <c:max val="1000"/>
          <c:min val="600"/>
        </c:scaling>
        <c:delete val="0"/>
        <c:axPos val="b"/>
        <c:majorGridlines>
          <c:spPr>
            <a:ln w="6350" cap="flat" cmpd="sng" algn="ctr">
              <a:solidFill>
                <a:sysClr val="window" lastClr="FFFFFF">
                  <a:lumMod val="50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実測値</a:t>
                </a:r>
                <a:r>
                  <a:rPr lang="en-US" altLang="ja-JP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(mm)</a:t>
                </a:r>
                <a:endParaRPr lang="ja-JP" altLang="en-US" sz="110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565071"/>
        <c:crosses val="autoZero"/>
        <c:crossBetween val="midCat"/>
        <c:majorUnit val="100"/>
      </c:valAx>
      <c:valAx>
        <c:axId val="1007565071"/>
        <c:scaling>
          <c:orientation val="minMax"/>
          <c:max val="1000"/>
          <c:min val="6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50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推定値</a:t>
                </a:r>
                <a:r>
                  <a:rPr lang="en-US" altLang="ja-JP" sz="1100">
                    <a:solidFill>
                      <a:schemeClr val="tx1">
                        <a:lumMod val="100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(mm)</a:t>
                </a:r>
                <a:endParaRPr lang="ja-JP" altLang="en-US" sz="110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100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553423"/>
        <c:crosses val="autoZero"/>
        <c:crossBetween val="midCat"/>
        <c:majorUnit val="100"/>
      </c:valAx>
      <c:spPr>
        <a:noFill/>
        <a:ln w="9525">
          <a:solidFill>
            <a:srgbClr val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356152</xdr:colOff>
      <xdr:row>23</xdr:row>
      <xdr:rowOff>142449</xdr:rowOff>
    </xdr:from>
    <xdr:to>
      <xdr:col>36</xdr:col>
      <xdr:colOff>571402</xdr:colOff>
      <xdr:row>35</xdr:row>
      <xdr:rowOff>157369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372979</xdr:colOff>
      <xdr:row>10</xdr:row>
      <xdr:rowOff>87049</xdr:rowOff>
    </xdr:from>
    <xdr:to>
      <xdr:col>44</xdr:col>
      <xdr:colOff>94712</xdr:colOff>
      <xdr:row>23</xdr:row>
      <xdr:rowOff>37060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82827</xdr:colOff>
      <xdr:row>24</xdr:row>
      <xdr:rowOff>102903</xdr:rowOff>
    </xdr:from>
    <xdr:to>
      <xdr:col>40</xdr:col>
      <xdr:colOff>277976</xdr:colOff>
      <xdr:row>34</xdr:row>
      <xdr:rowOff>124240</xdr:rowOff>
    </xdr:to>
    <xdr:graphicFrame macro="">
      <xdr:nvGraphicFramePr>
        <xdr:cNvPr id="7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0.11107</cdr:x>
      <cdr:y>0.29411</cdr:y>
    </cdr:from>
    <cdr:to>
      <cdr:x>0.2178</cdr:x>
      <cdr:y>0.42886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7932" y="650325"/>
          <a:ext cx="689850" cy="2979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90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R</a:t>
          </a:r>
          <a:r>
            <a:rPr lang="en-US" altLang="ja-JP" sz="900" baseline="3000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  <a:r>
            <a:rPr lang="en-US" altLang="ja-JP" sz="90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=0.74</a:t>
          </a:r>
        </a:p>
        <a:p xmlns:a="http://schemas.openxmlformats.org/drawingml/2006/main">
          <a:r>
            <a:rPr lang="en-US" altLang="ja-JP" sz="90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MAPE=13.6%</a:t>
          </a:r>
          <a:endParaRPr lang="ja-JP" altLang="en-US" sz="900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29307</xdr:colOff>
      <xdr:row>19</xdr:row>
      <xdr:rowOff>87128</xdr:rowOff>
    </xdr:from>
    <xdr:to>
      <xdr:col>32</xdr:col>
      <xdr:colOff>441088</xdr:colOff>
      <xdr:row>30</xdr:row>
      <xdr:rowOff>109904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423964</xdr:colOff>
      <xdr:row>6</xdr:row>
      <xdr:rowOff>123105</xdr:rowOff>
    </xdr:from>
    <xdr:to>
      <xdr:col>44</xdr:col>
      <xdr:colOff>518365</xdr:colOff>
      <xdr:row>19</xdr:row>
      <xdr:rowOff>39500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99391</xdr:colOff>
      <xdr:row>20</xdr:row>
      <xdr:rowOff>46283</xdr:rowOff>
    </xdr:from>
    <xdr:to>
      <xdr:col>36</xdr:col>
      <xdr:colOff>268364</xdr:colOff>
      <xdr:row>27</xdr:row>
      <xdr:rowOff>165650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0.11107</cdr:x>
      <cdr:y>0.29411</cdr:y>
    </cdr:from>
    <cdr:to>
      <cdr:x>0.22027</cdr:x>
      <cdr:y>0.45315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59324" y="640439"/>
          <a:ext cx="746560" cy="3463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90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R</a:t>
          </a:r>
          <a:r>
            <a:rPr lang="en-US" altLang="ja-JP" sz="900" baseline="3000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  <a:r>
            <a:rPr lang="en-US" altLang="ja-JP" sz="90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=0.51</a:t>
          </a:r>
        </a:p>
        <a:p xmlns:a="http://schemas.openxmlformats.org/drawingml/2006/main">
          <a:r>
            <a:rPr lang="en-US" altLang="ja-JP" sz="90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MAPE=19.9%</a:t>
          </a:r>
          <a:endParaRPr lang="ja-JP" altLang="en-US" sz="900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656"/>
  <sheetViews>
    <sheetView zoomScale="85" zoomScaleNormal="85" workbookViewId="0">
      <selection activeCell="I19" sqref="I19"/>
    </sheetView>
  </sheetViews>
  <sheetFormatPr defaultRowHeight="13.5" x14ac:dyDescent="0.25"/>
  <cols>
    <col min="1" max="1" width="14.42578125" style="4" bestFit="1" customWidth="1"/>
    <col min="2" max="4" width="9.140625" style="5"/>
    <col min="5" max="5" width="11.42578125" style="5" customWidth="1"/>
    <col min="6" max="16384" width="9.140625" style="5"/>
  </cols>
  <sheetData>
    <row r="1" spans="1:6" ht="13.5" customHeight="1" x14ac:dyDescent="0.25">
      <c r="A1" s="37" t="s">
        <v>64</v>
      </c>
      <c r="B1" s="38" t="s">
        <v>81</v>
      </c>
      <c r="C1" s="38" t="s">
        <v>80</v>
      </c>
      <c r="D1" s="38" t="s">
        <v>77</v>
      </c>
      <c r="E1" s="36" t="s">
        <v>84</v>
      </c>
      <c r="F1" s="36"/>
    </row>
    <row r="2" spans="1:6" ht="23.25" customHeight="1" x14ac:dyDescent="0.25">
      <c r="A2" s="37"/>
      <c r="B2" s="38"/>
      <c r="C2" s="38"/>
      <c r="D2" s="38"/>
      <c r="E2" s="7" t="s">
        <v>83</v>
      </c>
      <c r="F2" s="7" t="s">
        <v>82</v>
      </c>
    </row>
    <row r="3" spans="1:6" x14ac:dyDescent="0.25">
      <c r="A3" s="8">
        <v>40179</v>
      </c>
      <c r="B3" s="9">
        <v>0</v>
      </c>
      <c r="C3" s="9">
        <v>0</v>
      </c>
      <c r="D3" s="5">
        <v>32.094583333333325</v>
      </c>
      <c r="E3" s="2">
        <v>0.31284301798346514</v>
      </c>
      <c r="F3" s="3">
        <v>0.20879444309549333</v>
      </c>
    </row>
    <row r="4" spans="1:6" x14ac:dyDescent="0.25">
      <c r="A4" s="8">
        <v>40180</v>
      </c>
      <c r="B4" s="9">
        <v>0</v>
      </c>
      <c r="C4" s="9">
        <v>0</v>
      </c>
      <c r="D4" s="5">
        <v>31.801249999999992</v>
      </c>
      <c r="E4" s="2">
        <v>0.37370854632599237</v>
      </c>
      <c r="F4" s="3">
        <v>-2.7849122210300337E-2</v>
      </c>
    </row>
    <row r="5" spans="1:6" x14ac:dyDescent="0.25">
      <c r="A5" s="8">
        <v>40181</v>
      </c>
      <c r="B5" s="9">
        <v>0</v>
      </c>
      <c r="C5" s="9">
        <v>0</v>
      </c>
      <c r="D5" s="5">
        <v>32.132916666666659</v>
      </c>
      <c r="E5" s="2">
        <v>0.27084227588827064</v>
      </c>
      <c r="F5" s="3">
        <v>0.34145934637162961</v>
      </c>
    </row>
    <row r="6" spans="1:6" x14ac:dyDescent="0.25">
      <c r="A6" s="8">
        <v>40182</v>
      </c>
      <c r="B6" s="9">
        <v>0</v>
      </c>
      <c r="C6" s="9">
        <v>0</v>
      </c>
      <c r="D6" s="5">
        <v>31.814166666666662</v>
      </c>
      <c r="E6" s="2">
        <v>0.29397241128041418</v>
      </c>
      <c r="F6" s="3">
        <v>0.23035439209576702</v>
      </c>
    </row>
    <row r="7" spans="1:6" x14ac:dyDescent="0.25">
      <c r="A7" s="8">
        <v>40183</v>
      </c>
      <c r="B7" s="9">
        <v>0.34560754820523176</v>
      </c>
      <c r="C7" s="9">
        <v>0.10996603806530102</v>
      </c>
      <c r="D7" s="5">
        <v>33.697916666666664</v>
      </c>
      <c r="E7" s="2">
        <v>0.37344247881011955</v>
      </c>
      <c r="F7" s="3">
        <v>0.11799075920409285</v>
      </c>
    </row>
    <row r="8" spans="1:6" x14ac:dyDescent="0.25">
      <c r="A8" s="8">
        <v>40184</v>
      </c>
      <c r="B8" s="9">
        <v>0</v>
      </c>
      <c r="C8" s="9">
        <v>0</v>
      </c>
      <c r="D8" s="5">
        <v>31.72624999999999</v>
      </c>
      <c r="E8" s="2">
        <v>0.34349931738496642</v>
      </c>
      <c r="F8" s="3">
        <v>0.1076594409332905</v>
      </c>
    </row>
    <row r="9" spans="1:6" x14ac:dyDescent="0.25">
      <c r="A9" s="8">
        <v>40185</v>
      </c>
      <c r="B9" s="9">
        <v>0</v>
      </c>
      <c r="C9" s="9">
        <v>0</v>
      </c>
      <c r="D9" s="5">
        <v>31.979583333333334</v>
      </c>
      <c r="E9" s="2">
        <v>0.46084561578215799</v>
      </c>
      <c r="F9" s="3">
        <v>-9.3082228648724619E-2</v>
      </c>
    </row>
    <row r="10" spans="1:6" x14ac:dyDescent="0.25">
      <c r="A10" s="8">
        <v>40186</v>
      </c>
      <c r="B10" s="9">
        <v>0</v>
      </c>
      <c r="C10" s="9">
        <v>0</v>
      </c>
      <c r="D10" s="5">
        <v>30.964999999999989</v>
      </c>
      <c r="E10" s="2">
        <v>0.36358814852988425</v>
      </c>
      <c r="F10" s="3">
        <v>0.14125013728488856</v>
      </c>
    </row>
    <row r="11" spans="1:6" x14ac:dyDescent="0.25">
      <c r="A11" s="8">
        <v>40187</v>
      </c>
      <c r="B11" s="9">
        <v>0</v>
      </c>
      <c r="C11" s="9">
        <v>0</v>
      </c>
      <c r="D11" s="5">
        <v>30.301666666666673</v>
      </c>
      <c r="E11" s="2">
        <v>0.32809197121467698</v>
      </c>
      <c r="F11" s="3">
        <v>0.13016795379619628</v>
      </c>
    </row>
    <row r="12" spans="1:6" x14ac:dyDescent="0.25">
      <c r="A12" s="8">
        <v>40188</v>
      </c>
      <c r="B12" s="9">
        <v>0</v>
      </c>
      <c r="C12" s="9">
        <v>0</v>
      </c>
      <c r="D12" s="5">
        <v>30.662083333333324</v>
      </c>
      <c r="E12" s="2">
        <v>0.32099364036130157</v>
      </c>
      <c r="F12" s="3">
        <v>0.26655433764965164</v>
      </c>
    </row>
    <row r="13" spans="1:6" x14ac:dyDescent="0.25">
      <c r="A13" s="8">
        <v>40189</v>
      </c>
      <c r="B13" s="9">
        <v>0</v>
      </c>
      <c r="C13" s="9">
        <v>0</v>
      </c>
      <c r="D13" s="5">
        <v>30.622916666666658</v>
      </c>
      <c r="E13" s="2">
        <v>0.33125726947565293</v>
      </c>
      <c r="F13" s="3">
        <v>0.21500411647902218</v>
      </c>
    </row>
    <row r="14" spans="1:6" x14ac:dyDescent="0.25">
      <c r="A14" s="8">
        <v>40190</v>
      </c>
      <c r="B14" s="9">
        <v>1.5709434009328716E-2</v>
      </c>
      <c r="C14" s="9">
        <v>0</v>
      </c>
      <c r="D14" s="5">
        <v>30.783749999999984</v>
      </c>
      <c r="E14" s="2">
        <v>0.48836019681391291</v>
      </c>
      <c r="F14" s="3">
        <v>0.23339469036955363</v>
      </c>
    </row>
    <row r="15" spans="1:6" x14ac:dyDescent="0.25">
      <c r="A15" s="8">
        <v>40191</v>
      </c>
      <c r="B15" s="9">
        <v>0</v>
      </c>
      <c r="C15" s="9">
        <v>0</v>
      </c>
      <c r="D15" s="5">
        <v>31.430833333333325</v>
      </c>
      <c r="E15" s="2">
        <v>0.46414607653229267</v>
      </c>
      <c r="F15" s="3">
        <v>9.7514190747736151E-3</v>
      </c>
    </row>
    <row r="16" spans="1:6" x14ac:dyDescent="0.25">
      <c r="A16" s="8">
        <v>40192</v>
      </c>
      <c r="B16" s="9">
        <v>0</v>
      </c>
      <c r="C16" s="9">
        <v>0</v>
      </c>
      <c r="D16" s="5">
        <v>29.424166666666679</v>
      </c>
      <c r="E16" s="2">
        <v>0.33976372686848871</v>
      </c>
      <c r="F16" s="3">
        <v>0.18275372086705122</v>
      </c>
    </row>
    <row r="17" spans="1:6" x14ac:dyDescent="0.25">
      <c r="A17" s="8">
        <v>40193</v>
      </c>
      <c r="B17" s="9">
        <v>0</v>
      </c>
      <c r="C17" s="9">
        <v>0</v>
      </c>
      <c r="D17" s="5">
        <v>29.150416666666661</v>
      </c>
      <c r="E17" s="2">
        <v>0.39575610510758641</v>
      </c>
      <c r="F17" s="3">
        <v>0.11827290162153747</v>
      </c>
    </row>
    <row r="18" spans="1:6" x14ac:dyDescent="0.25">
      <c r="A18" s="8">
        <v>40194</v>
      </c>
      <c r="B18" s="9">
        <v>0</v>
      </c>
      <c r="C18" s="9">
        <v>0</v>
      </c>
      <c r="D18" s="5">
        <v>29.740000000000009</v>
      </c>
      <c r="E18" s="2">
        <v>0.33537259364712302</v>
      </c>
      <c r="F18" s="3">
        <v>0.17869033610664697</v>
      </c>
    </row>
    <row r="19" spans="1:6" x14ac:dyDescent="0.25">
      <c r="A19" s="8">
        <v>40195</v>
      </c>
      <c r="B19" s="9">
        <v>0</v>
      </c>
      <c r="C19" s="9">
        <v>0</v>
      </c>
      <c r="D19" s="5">
        <v>28.37166666666667</v>
      </c>
      <c r="E19" s="2">
        <v>0.34996630428485193</v>
      </c>
      <c r="F19" s="3">
        <v>0.17529885552073265</v>
      </c>
    </row>
    <row r="20" spans="1:6" x14ac:dyDescent="0.25">
      <c r="A20" s="8">
        <v>40196</v>
      </c>
      <c r="B20" s="9">
        <v>0</v>
      </c>
      <c r="C20" s="9">
        <v>0</v>
      </c>
      <c r="D20" s="5">
        <v>28.754166666666674</v>
      </c>
      <c r="E20" s="2">
        <v>0.38271981512277059</v>
      </c>
      <c r="F20" s="3">
        <v>0.21121130617837658</v>
      </c>
    </row>
    <row r="21" spans="1:6" x14ac:dyDescent="0.25">
      <c r="A21" s="8">
        <v>40197</v>
      </c>
      <c r="B21" s="9">
        <v>0</v>
      </c>
      <c r="C21" s="9">
        <v>7.8547170046643591E-2</v>
      </c>
      <c r="D21" s="5">
        <v>29.342916666666667</v>
      </c>
      <c r="E21" s="2">
        <v>0.43453497792518248</v>
      </c>
      <c r="F21" s="3">
        <v>0.26275335498424479</v>
      </c>
    </row>
    <row r="22" spans="1:6" x14ac:dyDescent="0.25">
      <c r="A22" s="8">
        <v>40198</v>
      </c>
      <c r="B22" s="9">
        <v>0</v>
      </c>
      <c r="C22" s="9">
        <v>7.4547788864664817</v>
      </c>
      <c r="D22" s="5">
        <v>29.583333333333339</v>
      </c>
      <c r="E22" s="2">
        <v>1.1625717274936174</v>
      </c>
      <c r="F22" s="3">
        <v>-0.74566986467974039</v>
      </c>
    </row>
    <row r="23" spans="1:6" x14ac:dyDescent="0.25">
      <c r="A23" s="8">
        <v>40199</v>
      </c>
      <c r="B23" s="9">
        <v>2.0148718678528574</v>
      </c>
      <c r="C23" s="9">
        <v>0</v>
      </c>
      <c r="D23" s="5">
        <v>34.230833333333337</v>
      </c>
      <c r="E23" s="2">
        <v>0.57441539330531755</v>
      </c>
      <c r="F23" s="3">
        <v>0.29594339244427226</v>
      </c>
    </row>
    <row r="24" spans="1:6" x14ac:dyDescent="0.25">
      <c r="A24" s="8">
        <v>40200</v>
      </c>
      <c r="B24" s="9">
        <v>0</v>
      </c>
      <c r="C24" s="9">
        <v>0</v>
      </c>
      <c r="D24" s="5">
        <v>33.196249999999985</v>
      </c>
      <c r="E24" s="2">
        <v>0.620761835136458</v>
      </c>
      <c r="F24" s="3">
        <v>-7.6358214269192981E-2</v>
      </c>
    </row>
    <row r="25" spans="1:6" x14ac:dyDescent="0.25">
      <c r="A25" s="8">
        <v>40201</v>
      </c>
      <c r="B25" s="9">
        <v>0</v>
      </c>
      <c r="C25" s="9">
        <v>0</v>
      </c>
      <c r="D25" s="5">
        <v>30.300000000000008</v>
      </c>
      <c r="E25" s="2">
        <v>0.50004014712468159</v>
      </c>
      <c r="F25" s="3">
        <v>0.20644059822868466</v>
      </c>
    </row>
    <row r="26" spans="1:6" x14ac:dyDescent="0.25">
      <c r="A26" s="8">
        <v>40202</v>
      </c>
      <c r="B26" s="9">
        <v>0</v>
      </c>
      <c r="C26" s="9">
        <v>0</v>
      </c>
      <c r="D26" s="5">
        <v>29.382500000000004</v>
      </c>
      <c r="E26" s="2">
        <v>0.53421457686945761</v>
      </c>
      <c r="F26" s="3">
        <v>0.15998390302832555</v>
      </c>
    </row>
    <row r="27" spans="1:6" x14ac:dyDescent="0.25">
      <c r="A27" s="8">
        <v>40203</v>
      </c>
      <c r="B27" s="9">
        <v>0</v>
      </c>
      <c r="C27" s="9">
        <v>0</v>
      </c>
      <c r="D27" s="5">
        <v>29.226250000000007</v>
      </c>
      <c r="E27" s="2">
        <v>0.70377911488770983</v>
      </c>
      <c r="F27" s="3">
        <v>1.4427103138506148E-2</v>
      </c>
    </row>
    <row r="28" spans="1:6" x14ac:dyDescent="0.25">
      <c r="A28" s="8">
        <v>40204</v>
      </c>
      <c r="B28" s="9">
        <v>0</v>
      </c>
      <c r="C28" s="9">
        <v>0</v>
      </c>
      <c r="D28" s="5">
        <v>29.461250000000003</v>
      </c>
      <c r="E28" s="2">
        <v>0.54977731269332197</v>
      </c>
      <c r="F28" s="3">
        <v>0.12840880014455214</v>
      </c>
    </row>
    <row r="29" spans="1:6" x14ac:dyDescent="0.25">
      <c r="A29" s="8">
        <v>40205</v>
      </c>
      <c r="B29" s="9">
        <v>0</v>
      </c>
      <c r="C29" s="9">
        <v>0</v>
      </c>
      <c r="D29" s="5">
        <v>27.977499999999988</v>
      </c>
      <c r="E29" s="2">
        <v>0.64535784250877437</v>
      </c>
      <c r="F29" s="3">
        <v>1.985396954456875E-3</v>
      </c>
    </row>
    <row r="30" spans="1:6" x14ac:dyDescent="0.25">
      <c r="A30" s="8">
        <v>40206</v>
      </c>
      <c r="B30" s="9">
        <v>4.0516342506176013</v>
      </c>
      <c r="C30" s="9">
        <v>0.50075454589694246</v>
      </c>
      <c r="D30" s="5">
        <v>30.359583333333319</v>
      </c>
      <c r="E30" s="2">
        <v>0.7364187901287732</v>
      </c>
      <c r="F30" s="3">
        <v>0.20532219069072344</v>
      </c>
    </row>
    <row r="31" spans="1:6" x14ac:dyDescent="0.25">
      <c r="A31" s="8">
        <v>40207</v>
      </c>
      <c r="B31" s="9">
        <v>0</v>
      </c>
      <c r="C31" s="9">
        <v>0</v>
      </c>
      <c r="D31" s="5">
        <v>30.424166666666675</v>
      </c>
      <c r="E31" s="2">
        <v>0.61837242268668347</v>
      </c>
      <c r="F31" s="3">
        <v>0.2437172866080114</v>
      </c>
    </row>
    <row r="32" spans="1:6" x14ac:dyDescent="0.25">
      <c r="A32" s="8">
        <v>40208</v>
      </c>
      <c r="B32" s="9">
        <v>0</v>
      </c>
      <c r="C32" s="9">
        <v>0</v>
      </c>
      <c r="D32" s="5">
        <v>28.603333333333335</v>
      </c>
      <c r="E32" s="2">
        <v>0.74067623524281401</v>
      </c>
      <c r="F32" s="3">
        <v>2.1226749228025144E-2</v>
      </c>
    </row>
    <row r="33" spans="1:6" x14ac:dyDescent="0.25">
      <c r="A33" s="8">
        <v>40209</v>
      </c>
      <c r="B33" s="9">
        <v>0</v>
      </c>
      <c r="C33" s="9">
        <v>0</v>
      </c>
      <c r="D33" s="5">
        <v>28.713333333333335</v>
      </c>
      <c r="E33" s="2">
        <v>0.59339291605633382</v>
      </c>
      <c r="F33" s="3">
        <v>0.30266476375472617</v>
      </c>
    </row>
    <row r="34" spans="1:6" x14ac:dyDescent="0.25">
      <c r="A34" s="8">
        <v>40210</v>
      </c>
      <c r="B34" s="9">
        <v>1.3981396268302559</v>
      </c>
      <c r="C34" s="9">
        <v>0</v>
      </c>
      <c r="D34" s="5">
        <v>29.157916666666665</v>
      </c>
      <c r="E34" s="2">
        <v>0.37130182528658273</v>
      </c>
      <c r="F34" s="3">
        <v>0.48465461825844458</v>
      </c>
    </row>
    <row r="35" spans="1:6" x14ac:dyDescent="0.25">
      <c r="A35" s="8">
        <v>40211</v>
      </c>
      <c r="B35" s="9">
        <v>0</v>
      </c>
      <c r="C35" s="9">
        <v>0</v>
      </c>
      <c r="D35" s="5">
        <v>31.322916666666657</v>
      </c>
      <c r="E35" s="2">
        <v>0.48374478298138684</v>
      </c>
      <c r="F35" s="3">
        <v>0.44771496819968759</v>
      </c>
    </row>
    <row r="36" spans="1:6" x14ac:dyDescent="0.25">
      <c r="A36" s="8">
        <v>40212</v>
      </c>
      <c r="B36" s="9">
        <v>0</v>
      </c>
      <c r="C36" s="9">
        <v>0</v>
      </c>
      <c r="D36" s="5">
        <v>29.385416666666671</v>
      </c>
      <c r="E36" s="3">
        <v>0.53614470773817624</v>
      </c>
      <c r="F36" s="3">
        <v>0.31473899925034676</v>
      </c>
    </row>
    <row r="37" spans="1:6" x14ac:dyDescent="0.25">
      <c r="A37" s="8">
        <v>40213</v>
      </c>
      <c r="B37" s="9">
        <v>0</v>
      </c>
      <c r="C37" s="9">
        <v>0</v>
      </c>
      <c r="D37" s="5">
        <v>27.978749999999991</v>
      </c>
      <c r="E37" s="3">
        <v>0.58473561954240749</v>
      </c>
      <c r="F37" s="3">
        <v>0.26252210380837848</v>
      </c>
    </row>
    <row r="38" spans="1:6" x14ac:dyDescent="0.25">
      <c r="A38" s="8">
        <v>40214</v>
      </c>
      <c r="B38" s="9">
        <v>0</v>
      </c>
      <c r="C38" s="9">
        <v>0</v>
      </c>
      <c r="D38" s="5">
        <v>27.940416666666664</v>
      </c>
      <c r="E38" s="3">
        <v>0.69591716818507687</v>
      </c>
      <c r="F38" s="3">
        <v>5.424989524440893E-2</v>
      </c>
    </row>
    <row r="39" spans="1:6" x14ac:dyDescent="0.25">
      <c r="A39" s="8">
        <v>40215</v>
      </c>
      <c r="B39" s="9">
        <v>0</v>
      </c>
      <c r="C39" s="9">
        <v>0</v>
      </c>
      <c r="D39" s="5">
        <v>28.051666666666659</v>
      </c>
      <c r="E39" s="3">
        <v>0.41238857014084984</v>
      </c>
      <c r="F39" s="3">
        <v>0.3471562607656179</v>
      </c>
    </row>
    <row r="40" spans="1:6" x14ac:dyDescent="0.25">
      <c r="A40" s="8">
        <v>40216</v>
      </c>
      <c r="B40" s="9">
        <v>0</v>
      </c>
      <c r="C40" s="9">
        <v>0</v>
      </c>
      <c r="D40" s="5">
        <v>27.591666666666658</v>
      </c>
      <c r="E40" s="3">
        <v>0.59571217224294071</v>
      </c>
      <c r="F40" s="3">
        <v>0.31139356637988558</v>
      </c>
    </row>
    <row r="41" spans="1:6" x14ac:dyDescent="0.25">
      <c r="A41" s="8">
        <v>40217</v>
      </c>
      <c r="B41" s="9">
        <v>0.17280377410261588</v>
      </c>
      <c r="C41" s="9">
        <v>0.20422264212127333</v>
      </c>
      <c r="D41" s="5">
        <v>27.102083333333329</v>
      </c>
      <c r="E41" s="3">
        <v>0.73193414068506046</v>
      </c>
      <c r="F41" s="3">
        <v>0.28117200471825454</v>
      </c>
    </row>
    <row r="42" spans="1:6" x14ac:dyDescent="0.25">
      <c r="A42" s="8">
        <v>40218</v>
      </c>
      <c r="B42" s="9">
        <v>0.48596697936193872</v>
      </c>
      <c r="C42" s="9">
        <v>13.489603872544135</v>
      </c>
      <c r="D42" s="5">
        <v>31.49</v>
      </c>
      <c r="E42" s="3">
        <v>1.2362945983606912</v>
      </c>
      <c r="F42" s="3">
        <v>0.43798450944041245</v>
      </c>
    </row>
    <row r="43" spans="1:6" x14ac:dyDescent="0.25">
      <c r="A43" s="8">
        <v>40219</v>
      </c>
      <c r="B43" s="9">
        <v>4.394704722625157</v>
      </c>
      <c r="C43" s="9">
        <v>0</v>
      </c>
      <c r="D43" s="5">
        <v>35.625</v>
      </c>
      <c r="E43" s="3">
        <v>0.42346598330694518</v>
      </c>
      <c r="F43" s="3">
        <v>0.6160615941042652</v>
      </c>
    </row>
    <row r="44" spans="1:6" x14ac:dyDescent="0.25">
      <c r="A44" s="8">
        <v>40220</v>
      </c>
      <c r="B44" s="9">
        <v>2.1207735912593773</v>
      </c>
      <c r="C44" s="9">
        <v>0</v>
      </c>
      <c r="D44" s="5">
        <v>46.446666666666687</v>
      </c>
      <c r="E44" s="3">
        <v>0.32962375431947538</v>
      </c>
      <c r="F44" s="3">
        <v>0.46739110801682565</v>
      </c>
    </row>
    <row r="45" spans="1:6" x14ac:dyDescent="0.25">
      <c r="A45" s="8">
        <v>40221</v>
      </c>
      <c r="B45" s="9">
        <v>0</v>
      </c>
      <c r="C45" s="9">
        <v>0</v>
      </c>
      <c r="D45" s="5">
        <v>41.572083333333318</v>
      </c>
      <c r="E45" s="3">
        <v>0.32327391582829273</v>
      </c>
      <c r="F45" s="3">
        <v>0.45181533816646885</v>
      </c>
    </row>
    <row r="46" spans="1:6" x14ac:dyDescent="0.25">
      <c r="A46" s="8">
        <v>40222</v>
      </c>
      <c r="B46" s="9">
        <v>0</v>
      </c>
      <c r="C46" s="9">
        <v>0</v>
      </c>
      <c r="D46" s="5">
        <v>35.405416666666675</v>
      </c>
      <c r="E46" s="3">
        <v>0.31458320325487493</v>
      </c>
      <c r="F46" s="3">
        <v>0.43569326339099457</v>
      </c>
    </row>
    <row r="47" spans="1:6" x14ac:dyDescent="0.25">
      <c r="A47" s="8">
        <v>40223</v>
      </c>
      <c r="B47" s="9">
        <v>0</v>
      </c>
      <c r="C47" s="9">
        <v>0</v>
      </c>
      <c r="D47" s="5">
        <v>34.741250000000008</v>
      </c>
      <c r="E47" s="3">
        <v>0.44988777115783529</v>
      </c>
      <c r="F47" s="3">
        <v>0.56657050122901287</v>
      </c>
    </row>
    <row r="48" spans="1:6" x14ac:dyDescent="0.25">
      <c r="A48" s="8">
        <v>40224</v>
      </c>
      <c r="B48" s="9">
        <v>0.14138490608395846</v>
      </c>
      <c r="C48" s="9">
        <v>6.2837736037314865E-2</v>
      </c>
      <c r="D48" s="5">
        <v>33.569583333333334</v>
      </c>
      <c r="E48" s="3">
        <v>0.36301187836364457</v>
      </c>
      <c r="F48" s="3">
        <v>0.50521789893299174</v>
      </c>
    </row>
    <row r="49" spans="1:6" x14ac:dyDescent="0.25">
      <c r="A49" s="8">
        <v>40225</v>
      </c>
      <c r="B49" s="9">
        <v>0</v>
      </c>
      <c r="C49" s="9">
        <v>0</v>
      </c>
      <c r="D49" s="5">
        <v>33.177499999999988</v>
      </c>
      <c r="E49" s="3">
        <v>0.41133342984595017</v>
      </c>
      <c r="F49" s="3">
        <v>0.53153154409354852</v>
      </c>
    </row>
    <row r="50" spans="1:6" x14ac:dyDescent="0.25">
      <c r="A50" s="8">
        <v>40226</v>
      </c>
      <c r="B50" s="9">
        <v>0</v>
      </c>
      <c r="C50" s="9">
        <v>0</v>
      </c>
      <c r="D50" s="5">
        <v>31.23041666666667</v>
      </c>
      <c r="E50" s="3">
        <v>0.3974713179519529</v>
      </c>
      <c r="F50" s="3">
        <v>0.41187106785570449</v>
      </c>
    </row>
    <row r="51" spans="1:6" x14ac:dyDescent="0.25">
      <c r="A51" s="8">
        <v>40227</v>
      </c>
      <c r="B51" s="9">
        <v>0</v>
      </c>
      <c r="C51" s="9">
        <v>0</v>
      </c>
      <c r="D51" s="5">
        <v>31.117916666666655</v>
      </c>
      <c r="E51" s="3">
        <v>0.68522576599734719</v>
      </c>
      <c r="F51" s="3">
        <v>0.54824357786545652</v>
      </c>
    </row>
    <row r="52" spans="1:6" x14ac:dyDescent="0.25">
      <c r="A52" s="8">
        <v>40228</v>
      </c>
      <c r="B52" s="9">
        <v>0</v>
      </c>
      <c r="C52" s="9">
        <v>0</v>
      </c>
      <c r="D52" s="5">
        <v>30.505833333333317</v>
      </c>
      <c r="E52" s="3">
        <v>0.66604137445835032</v>
      </c>
      <c r="F52" s="3">
        <v>0.56151511074068616</v>
      </c>
    </row>
    <row r="53" spans="1:6" x14ac:dyDescent="0.25">
      <c r="A53" s="8">
        <v>40229</v>
      </c>
      <c r="B53" s="9">
        <v>0</v>
      </c>
      <c r="C53" s="9">
        <v>0</v>
      </c>
      <c r="D53" s="5">
        <v>29.782916666666669</v>
      </c>
      <c r="E53" s="3">
        <v>0.90809491225018379</v>
      </c>
      <c r="F53" s="3">
        <v>0.51873546662047154</v>
      </c>
    </row>
    <row r="54" spans="1:6" x14ac:dyDescent="0.25">
      <c r="A54" s="8">
        <v>40230</v>
      </c>
      <c r="B54" s="9">
        <v>0</v>
      </c>
      <c r="C54" s="9">
        <v>0</v>
      </c>
      <c r="D54" s="5">
        <v>30.220000000000002</v>
      </c>
      <c r="E54" s="3">
        <v>0.84022330175125792</v>
      </c>
      <c r="F54" s="3">
        <v>0.49326587904074026</v>
      </c>
    </row>
    <row r="55" spans="1:6" x14ac:dyDescent="0.25">
      <c r="A55" s="8">
        <v>40231</v>
      </c>
      <c r="B55" s="9">
        <v>0</v>
      </c>
      <c r="C55" s="9">
        <v>2.526170447428397</v>
      </c>
      <c r="D55" s="5">
        <v>29.942916666666662</v>
      </c>
      <c r="E55" s="3">
        <v>0.85498392598668393</v>
      </c>
      <c r="F55" s="3">
        <v>0.67660592504308248</v>
      </c>
    </row>
    <row r="56" spans="1:6" x14ac:dyDescent="0.25">
      <c r="A56" s="8">
        <v>40232</v>
      </c>
      <c r="B56" s="9">
        <v>0</v>
      </c>
      <c r="C56" s="9">
        <v>7.2573707113678267</v>
      </c>
      <c r="D56" s="5">
        <v>30.707083333333316</v>
      </c>
      <c r="E56" s="3">
        <v>1.3182814082077559</v>
      </c>
      <c r="F56" s="3">
        <v>0.58133132818720945</v>
      </c>
    </row>
    <row r="57" spans="1:6" x14ac:dyDescent="0.25">
      <c r="A57" s="8">
        <v>40233</v>
      </c>
      <c r="B57" s="9">
        <v>0</v>
      </c>
      <c r="C57" s="9">
        <v>1.662980954391948</v>
      </c>
      <c r="D57" s="5">
        <v>31.233749999999983</v>
      </c>
      <c r="E57" s="3">
        <v>1.1794473347868084</v>
      </c>
      <c r="F57" s="3">
        <v>0.96070602937059624</v>
      </c>
    </row>
    <row r="58" spans="1:6" x14ac:dyDescent="0.25">
      <c r="A58" s="8">
        <v>40234</v>
      </c>
      <c r="B58" s="9">
        <v>0</v>
      </c>
      <c r="C58" s="9">
        <v>5.2468339190918263</v>
      </c>
      <c r="D58" s="5">
        <v>31.844166666666656</v>
      </c>
      <c r="E58" s="3">
        <v>1.2912733294155672</v>
      </c>
      <c r="F58" s="3">
        <v>0.88338676177775532</v>
      </c>
    </row>
    <row r="59" spans="1:6" x14ac:dyDescent="0.25">
      <c r="A59" s="8">
        <v>40235</v>
      </c>
      <c r="B59" s="9">
        <v>9.609316774765416</v>
      </c>
      <c r="C59" s="9">
        <v>4.0775559004407969</v>
      </c>
      <c r="D59" s="5">
        <v>34.60541666666667</v>
      </c>
      <c r="E59" s="3">
        <v>0.9784269936413551</v>
      </c>
      <c r="F59" s="3">
        <v>0.55833196735770341</v>
      </c>
    </row>
    <row r="60" spans="1:6" x14ac:dyDescent="0.25">
      <c r="A60" s="8">
        <v>40236</v>
      </c>
      <c r="B60" s="9">
        <v>10.838698646548016</v>
      </c>
      <c r="C60" s="9">
        <v>0</v>
      </c>
      <c r="D60" s="5">
        <v>74.715416666666655</v>
      </c>
      <c r="E60" s="3">
        <v>0.51983364840971402</v>
      </c>
      <c r="F60" s="3">
        <v>0.70208832505275098</v>
      </c>
    </row>
    <row r="61" spans="1:6" x14ac:dyDescent="0.25">
      <c r="A61" s="8">
        <v>40237</v>
      </c>
      <c r="B61" s="9">
        <v>4.6760424565383838</v>
      </c>
      <c r="C61" s="9">
        <v>0</v>
      </c>
      <c r="D61" s="5">
        <v>76.273749999999993</v>
      </c>
      <c r="E61" s="3">
        <v>0.46930750238622937</v>
      </c>
      <c r="F61" s="3">
        <v>0.62238642388841914</v>
      </c>
    </row>
    <row r="62" spans="1:6" x14ac:dyDescent="0.25">
      <c r="A62" s="8">
        <v>40238</v>
      </c>
      <c r="B62" s="9">
        <v>2.3218994753409063</v>
      </c>
      <c r="C62" s="9">
        <v>3.3535352457653702</v>
      </c>
      <c r="D62" s="5">
        <v>63.691250000000004</v>
      </c>
      <c r="E62" s="3">
        <v>0.71039988427405187</v>
      </c>
      <c r="F62" s="3">
        <v>0.85092284412008345</v>
      </c>
    </row>
    <row r="63" spans="1:6" x14ac:dyDescent="0.25">
      <c r="A63" s="8">
        <v>40239</v>
      </c>
      <c r="B63" s="9">
        <v>4.2501099425762137</v>
      </c>
      <c r="C63" s="9">
        <v>0</v>
      </c>
      <c r="D63" s="5">
        <v>71.138750000000016</v>
      </c>
      <c r="E63" s="3">
        <v>0.45040544255385251</v>
      </c>
      <c r="F63" s="3">
        <v>0.59051122146779045</v>
      </c>
    </row>
    <row r="64" spans="1:6" x14ac:dyDescent="0.25">
      <c r="A64" s="8">
        <v>40240</v>
      </c>
      <c r="B64" s="9">
        <v>0</v>
      </c>
      <c r="C64" s="9">
        <v>0</v>
      </c>
      <c r="D64" s="5">
        <v>65.350000000000009</v>
      </c>
      <c r="E64" s="3">
        <v>1.0935061917213724</v>
      </c>
      <c r="F64" s="3">
        <v>0.89775997114652362</v>
      </c>
    </row>
    <row r="65" spans="1:6" x14ac:dyDescent="0.25">
      <c r="A65" s="8">
        <v>40241</v>
      </c>
      <c r="B65" s="9">
        <v>0.84680384277154341</v>
      </c>
      <c r="C65" s="9">
        <v>0</v>
      </c>
      <c r="D65" s="5">
        <v>55.841666666666676</v>
      </c>
      <c r="E65" s="3">
        <v>0.51489060165889566</v>
      </c>
      <c r="F65" s="3">
        <v>0.61959247662166483</v>
      </c>
    </row>
    <row r="66" spans="1:6" x14ac:dyDescent="0.25">
      <c r="A66" s="8">
        <v>40242</v>
      </c>
      <c r="B66" s="9">
        <v>5.3228575151357651</v>
      </c>
      <c r="C66" s="9">
        <v>6.7418498154799078</v>
      </c>
      <c r="D66" s="5">
        <v>66.068750000000009</v>
      </c>
      <c r="E66" s="3">
        <v>1.3515752824902099</v>
      </c>
      <c r="F66" s="3">
        <v>1.4542769674257734</v>
      </c>
    </row>
    <row r="67" spans="1:6" x14ac:dyDescent="0.25">
      <c r="A67" s="8">
        <v>40243</v>
      </c>
      <c r="B67" s="9">
        <v>6.6059199758076499</v>
      </c>
      <c r="C67" s="9">
        <v>9.0292791776547074E-2</v>
      </c>
      <c r="D67" s="5">
        <v>69.099166666666676</v>
      </c>
      <c r="E67" s="3">
        <v>0.54985394197501558</v>
      </c>
      <c r="F67" s="3">
        <v>0.71966418290361212</v>
      </c>
    </row>
    <row r="68" spans="1:6" x14ac:dyDescent="0.25">
      <c r="A68" s="8">
        <v>40244</v>
      </c>
      <c r="B68" s="9">
        <v>2.2935773653619926</v>
      </c>
      <c r="C68" s="9">
        <v>0</v>
      </c>
      <c r="D68" s="5">
        <v>82.015416666666653</v>
      </c>
      <c r="E68" s="3">
        <v>0.45507158550774029</v>
      </c>
      <c r="F68" s="3">
        <v>0.58140160210047143</v>
      </c>
    </row>
    <row r="69" spans="1:6" x14ac:dyDescent="0.25">
      <c r="A69" s="8">
        <v>40245</v>
      </c>
      <c r="B69" s="9">
        <v>0</v>
      </c>
      <c r="C69" s="9">
        <v>0</v>
      </c>
      <c r="D69" s="5">
        <v>71.79291666666667</v>
      </c>
      <c r="E69" s="3">
        <v>0.44526668851299128</v>
      </c>
      <c r="F69" s="3">
        <v>0.5636985614737442</v>
      </c>
    </row>
    <row r="70" spans="1:6" x14ac:dyDescent="0.25">
      <c r="A70" s="8">
        <v>40246</v>
      </c>
      <c r="B70" s="9">
        <v>0</v>
      </c>
      <c r="C70" s="9">
        <v>0</v>
      </c>
      <c r="D70" s="5">
        <v>63.84583333333331</v>
      </c>
      <c r="E70" s="3">
        <v>0.47787765923370235</v>
      </c>
      <c r="F70" s="3">
        <v>0.60586480836571099</v>
      </c>
    </row>
    <row r="71" spans="1:6" x14ac:dyDescent="0.25">
      <c r="A71" s="8">
        <v>40247</v>
      </c>
      <c r="B71" s="9">
        <v>3.0011553924690402</v>
      </c>
      <c r="C71" s="9">
        <v>3.7081249834271359</v>
      </c>
      <c r="D71" s="5">
        <v>72.252499999999998</v>
      </c>
      <c r="E71" s="3">
        <v>0.72339015587346733</v>
      </c>
      <c r="F71" s="3">
        <v>0.66406665324689074</v>
      </c>
    </row>
    <row r="72" spans="1:6" x14ac:dyDescent="0.25">
      <c r="A72" s="8">
        <v>40248</v>
      </c>
      <c r="B72" s="9">
        <v>1.5709434009328716E-2</v>
      </c>
      <c r="C72" s="9">
        <v>0</v>
      </c>
      <c r="D72" s="5">
        <v>67.109583333333319</v>
      </c>
      <c r="E72" s="3">
        <v>1.0689397467146835</v>
      </c>
      <c r="F72" s="3">
        <v>0.90168097202198694</v>
      </c>
    </row>
    <row r="73" spans="1:6" x14ac:dyDescent="0.25">
      <c r="A73" s="8">
        <v>40249</v>
      </c>
      <c r="B73" s="9">
        <v>0</v>
      </c>
      <c r="C73" s="9">
        <v>4.7071683606784083</v>
      </c>
      <c r="D73" s="5">
        <v>61.080416666666672</v>
      </c>
      <c r="E73" s="3">
        <v>1.2124267419153907</v>
      </c>
      <c r="F73" s="3">
        <v>1.0354540774120624</v>
      </c>
    </row>
    <row r="74" spans="1:6" x14ac:dyDescent="0.25">
      <c r="A74" s="8">
        <v>40250</v>
      </c>
      <c r="B74" s="9">
        <v>7.8541733603531935E-2</v>
      </c>
      <c r="C74" s="9">
        <v>12.384443015388474</v>
      </c>
      <c r="D74" s="5">
        <v>65.227083333333326</v>
      </c>
      <c r="E74" s="3">
        <v>1.5184805151952612</v>
      </c>
      <c r="F74" s="3">
        <v>0.44672338386330401</v>
      </c>
    </row>
    <row r="75" spans="1:6" x14ac:dyDescent="0.25">
      <c r="A75" s="8">
        <v>40251</v>
      </c>
      <c r="B75" s="9">
        <v>0</v>
      </c>
      <c r="C75" s="9">
        <v>8.0694218757481131E-2</v>
      </c>
      <c r="D75" s="5">
        <v>69.510416666666643</v>
      </c>
      <c r="E75" s="3">
        <v>1.2310016113904738</v>
      </c>
      <c r="F75" s="3">
        <v>1.0277664795905861</v>
      </c>
    </row>
    <row r="76" spans="1:6" x14ac:dyDescent="0.25">
      <c r="A76" s="8">
        <v>40252</v>
      </c>
      <c r="B76" s="9">
        <v>2.0664538298751793</v>
      </c>
      <c r="C76" s="9">
        <v>6.4733211590896245</v>
      </c>
      <c r="D76" s="5">
        <v>63.902500000000003</v>
      </c>
      <c r="E76" s="3">
        <v>1.1023345576533337</v>
      </c>
      <c r="F76" s="3">
        <v>0.9399085164650065</v>
      </c>
    </row>
    <row r="77" spans="1:6" x14ac:dyDescent="0.25">
      <c r="A77" s="8">
        <v>40253</v>
      </c>
      <c r="B77" s="9">
        <v>10.065621793692616</v>
      </c>
      <c r="C77" s="9">
        <v>2.1563130078950041</v>
      </c>
      <c r="D77" s="5">
        <v>95.78333333333336</v>
      </c>
      <c r="E77" s="3">
        <v>1.7413666978346656</v>
      </c>
      <c r="F77" s="3">
        <v>1.0989753117722341</v>
      </c>
    </row>
    <row r="78" spans="1:6" x14ac:dyDescent="0.25">
      <c r="A78" s="8">
        <v>40254</v>
      </c>
      <c r="B78" s="9">
        <v>0</v>
      </c>
      <c r="C78" s="9">
        <v>0</v>
      </c>
      <c r="D78" s="5">
        <v>91.22166666666665</v>
      </c>
      <c r="E78" s="3">
        <v>1.5377312394689486</v>
      </c>
      <c r="F78" s="3">
        <v>0.86048919179780503</v>
      </c>
    </row>
    <row r="79" spans="1:6" x14ac:dyDescent="0.25">
      <c r="A79" s="8">
        <v>40255</v>
      </c>
      <c r="B79" s="9">
        <v>0.32789065588629324</v>
      </c>
      <c r="C79" s="9">
        <v>0</v>
      </c>
      <c r="D79" s="5">
        <v>76.191250000000011</v>
      </c>
      <c r="E79" s="3">
        <v>1.0147329370232661</v>
      </c>
      <c r="F79" s="3">
        <v>0.9028564927320466</v>
      </c>
    </row>
    <row r="80" spans="1:6" x14ac:dyDescent="0.25">
      <c r="A80" s="8">
        <v>40256</v>
      </c>
      <c r="B80" s="9">
        <v>0.3010172876570314</v>
      </c>
      <c r="C80" s="9">
        <v>0.41452509635692314</v>
      </c>
      <c r="D80" s="5">
        <v>68.067083333333343</v>
      </c>
      <c r="E80" s="3">
        <v>1.286412855615918</v>
      </c>
      <c r="F80" s="3">
        <v>1.2502302786879731</v>
      </c>
    </row>
    <row r="81" spans="1:6" x14ac:dyDescent="0.25">
      <c r="A81" s="8">
        <v>40257</v>
      </c>
      <c r="B81" s="9">
        <v>0</v>
      </c>
      <c r="C81" s="9">
        <v>3.6918505923791245</v>
      </c>
      <c r="D81" s="5">
        <v>62.403749999999981</v>
      </c>
      <c r="E81" s="3">
        <v>2.8040902143029549</v>
      </c>
      <c r="F81" s="3">
        <v>0.73507330849732355</v>
      </c>
    </row>
    <row r="82" spans="1:6" x14ac:dyDescent="0.25">
      <c r="A82" s="8">
        <v>40258</v>
      </c>
      <c r="B82" s="9">
        <v>12.413466901948516</v>
      </c>
      <c r="C82" s="9">
        <v>0</v>
      </c>
      <c r="D82" s="5">
        <v>91.714166666666685</v>
      </c>
      <c r="E82" s="3">
        <v>1.5534486914854519</v>
      </c>
      <c r="F82" s="3">
        <v>0.60814152525053311</v>
      </c>
    </row>
    <row r="83" spans="1:6" x14ac:dyDescent="0.25">
      <c r="A83" s="8">
        <v>40259</v>
      </c>
      <c r="B83" s="9">
        <v>0</v>
      </c>
      <c r="C83" s="9">
        <v>0</v>
      </c>
      <c r="D83" s="5">
        <v>76.370833333333351</v>
      </c>
      <c r="E83" s="3">
        <v>1.5173633854180433</v>
      </c>
      <c r="F83" s="3">
        <v>0.92342101783279862</v>
      </c>
    </row>
    <row r="84" spans="1:6" x14ac:dyDescent="0.25">
      <c r="A84" s="8">
        <v>40260</v>
      </c>
      <c r="B84" s="9">
        <v>0.89813770877333343</v>
      </c>
      <c r="C84" s="9">
        <v>0</v>
      </c>
      <c r="D84" s="5">
        <v>66.617083333333341</v>
      </c>
      <c r="E84" s="3">
        <v>0.99428416348776594</v>
      </c>
      <c r="F84" s="3">
        <v>0.75945667587151222</v>
      </c>
    </row>
    <row r="85" spans="1:6" x14ac:dyDescent="0.25">
      <c r="A85" s="8">
        <v>40261</v>
      </c>
      <c r="B85" s="9">
        <v>5.9728993752290327</v>
      </c>
      <c r="C85" s="9">
        <v>0</v>
      </c>
      <c r="D85" s="5">
        <v>67.765416666666681</v>
      </c>
      <c r="E85" s="3">
        <v>0.57910186022549892</v>
      </c>
      <c r="F85" s="3">
        <v>0.70356532533297422</v>
      </c>
    </row>
    <row r="86" spans="1:6" x14ac:dyDescent="0.25">
      <c r="A86" s="8">
        <v>40262</v>
      </c>
      <c r="B86" s="9">
        <v>8.7399188512903496</v>
      </c>
      <c r="C86" s="9">
        <v>0</v>
      </c>
      <c r="D86" s="5">
        <v>110.79416666666667</v>
      </c>
      <c r="E86" s="3">
        <v>0.54369725898305021</v>
      </c>
      <c r="F86" s="3">
        <v>0.65357631783832038</v>
      </c>
    </row>
    <row r="87" spans="1:6" x14ac:dyDescent="0.25">
      <c r="A87" s="8">
        <v>40263</v>
      </c>
      <c r="B87" s="9">
        <v>3.1418868018657432E-2</v>
      </c>
      <c r="C87" s="9">
        <v>0</v>
      </c>
      <c r="D87" s="5">
        <v>110.005</v>
      </c>
      <c r="E87" s="3">
        <v>1.0499418161372325</v>
      </c>
      <c r="F87" s="3">
        <v>1.1071635435301261</v>
      </c>
    </row>
    <row r="88" spans="1:6" x14ac:dyDescent="0.25">
      <c r="A88" s="8">
        <v>40264</v>
      </c>
      <c r="B88" s="9">
        <v>0</v>
      </c>
      <c r="C88" s="9">
        <v>0</v>
      </c>
      <c r="D88" s="5">
        <v>87.364999999999966</v>
      </c>
      <c r="E88" s="3">
        <v>1.4373889791427539</v>
      </c>
      <c r="F88" s="3">
        <v>1.0829949273187722</v>
      </c>
    </row>
    <row r="89" spans="1:6" x14ac:dyDescent="0.25">
      <c r="A89" s="8">
        <v>40265</v>
      </c>
      <c r="B89" s="9">
        <v>0.29847924617724564</v>
      </c>
      <c r="C89" s="9">
        <v>0</v>
      </c>
      <c r="D89" s="5">
        <v>78.497500000000002</v>
      </c>
      <c r="E89" s="3">
        <v>0.54641497685061813</v>
      </c>
      <c r="F89" s="3">
        <v>0.65204550956242857</v>
      </c>
    </row>
    <row r="90" spans="1:6" x14ac:dyDescent="0.25">
      <c r="A90" s="8">
        <v>40266</v>
      </c>
      <c r="B90" s="9">
        <v>0</v>
      </c>
      <c r="C90" s="9">
        <v>0</v>
      </c>
      <c r="D90" s="5">
        <v>74.847916666666691</v>
      </c>
      <c r="E90" s="3">
        <v>1.0109804470056116</v>
      </c>
      <c r="F90" s="3">
        <v>0.89232690789882119</v>
      </c>
    </row>
    <row r="91" spans="1:6" x14ac:dyDescent="0.25">
      <c r="A91" s="8">
        <v>40267</v>
      </c>
      <c r="B91" s="9">
        <v>0</v>
      </c>
      <c r="C91" s="9">
        <v>0</v>
      </c>
      <c r="D91" s="5">
        <v>66.558750000000018</v>
      </c>
      <c r="E91" s="3">
        <v>1.3678773170494387</v>
      </c>
      <c r="F91" s="3">
        <v>1.0445258532719028</v>
      </c>
    </row>
    <row r="92" spans="1:6" x14ac:dyDescent="0.25">
      <c r="A92" s="8">
        <v>40268</v>
      </c>
      <c r="B92" s="9">
        <v>0</v>
      </c>
      <c r="C92" s="9">
        <v>3.9981803550933521</v>
      </c>
      <c r="D92" s="5">
        <v>62.798333333333346</v>
      </c>
      <c r="E92" s="3">
        <v>1.4627623343721716</v>
      </c>
      <c r="F92" s="3">
        <v>0.54195199803436633</v>
      </c>
    </row>
    <row r="93" spans="1:6" x14ac:dyDescent="0.25">
      <c r="A93" s="8">
        <v>40269</v>
      </c>
      <c r="B93" s="9">
        <v>1.1175309790027466</v>
      </c>
      <c r="C93" s="9">
        <v>22.453773823610508</v>
      </c>
      <c r="D93" s="5">
        <v>61.192499999999995</v>
      </c>
      <c r="E93" s="3">
        <v>1.3119783065785338</v>
      </c>
      <c r="F93" s="3">
        <v>0.6170907539795758</v>
      </c>
    </row>
    <row r="94" spans="1:6" x14ac:dyDescent="0.25">
      <c r="A94" s="8">
        <v>40270</v>
      </c>
      <c r="B94" s="9">
        <v>24.907680857422463</v>
      </c>
      <c r="C94" s="9">
        <v>5.0777470770787225</v>
      </c>
      <c r="D94" s="5">
        <v>139.44749999999999</v>
      </c>
      <c r="E94" s="3">
        <v>1.3437404514577662</v>
      </c>
      <c r="F94" s="3">
        <v>1.1710886303557366</v>
      </c>
    </row>
    <row r="95" spans="1:6" x14ac:dyDescent="0.25">
      <c r="A95" s="8">
        <v>40271</v>
      </c>
      <c r="B95" s="9">
        <v>0</v>
      </c>
      <c r="C95" s="9">
        <v>0</v>
      </c>
      <c r="D95" s="5">
        <v>127.65708333333332</v>
      </c>
      <c r="E95" s="3">
        <v>1.8427319189196603</v>
      </c>
      <c r="F95" s="3">
        <v>1.1001456943181314</v>
      </c>
    </row>
    <row r="96" spans="1:6" x14ac:dyDescent="0.25">
      <c r="A96" s="8">
        <v>40272</v>
      </c>
      <c r="B96" s="9">
        <v>0</v>
      </c>
      <c r="C96" s="9">
        <v>0</v>
      </c>
      <c r="D96" s="5">
        <v>98.417083333333323</v>
      </c>
      <c r="E96" s="3">
        <v>1.740711320553344</v>
      </c>
      <c r="F96" s="3">
        <v>1.5818830938402846</v>
      </c>
    </row>
    <row r="97" spans="1:6" x14ac:dyDescent="0.25">
      <c r="A97" s="8">
        <v>40273</v>
      </c>
      <c r="B97" s="9">
        <v>3.6232581889187432</v>
      </c>
      <c r="C97" s="9">
        <v>2.2874986005023414</v>
      </c>
      <c r="D97" s="5">
        <v>86.918749999999974</v>
      </c>
      <c r="E97" s="3">
        <v>0.76096853076002258</v>
      </c>
      <c r="F97" s="3">
        <v>0.91106786237524229</v>
      </c>
    </row>
    <row r="98" spans="1:6" x14ac:dyDescent="0.25">
      <c r="A98" s="8">
        <v>40274</v>
      </c>
      <c r="B98" s="9">
        <v>1.5709434009328716E-2</v>
      </c>
      <c r="C98" s="9">
        <v>1.7321681877312818</v>
      </c>
      <c r="D98" s="5">
        <v>79.464166666666657</v>
      </c>
      <c r="E98" s="3">
        <v>1.8385030881321001</v>
      </c>
      <c r="F98" s="3">
        <v>1.7493751905571489</v>
      </c>
    </row>
    <row r="99" spans="1:6" x14ac:dyDescent="0.25">
      <c r="A99" s="8">
        <v>40275</v>
      </c>
      <c r="B99" s="9">
        <v>0.53886494260714146</v>
      </c>
      <c r="C99" s="9">
        <v>0</v>
      </c>
      <c r="D99" s="5">
        <v>74.520833333333357</v>
      </c>
      <c r="E99" s="3">
        <v>0.97894531194575884</v>
      </c>
      <c r="F99" s="3">
        <v>0.97551596248856542</v>
      </c>
    </row>
    <row r="100" spans="1:6" x14ac:dyDescent="0.25">
      <c r="A100" s="8">
        <v>40276</v>
      </c>
      <c r="B100" s="9">
        <v>1.5709434009328716E-2</v>
      </c>
      <c r="C100" s="9">
        <v>0</v>
      </c>
      <c r="D100" s="5">
        <v>68.908749999999984</v>
      </c>
      <c r="E100" s="3">
        <v>1.7611194303302151</v>
      </c>
      <c r="F100" s="3">
        <v>1.4368446144543938</v>
      </c>
    </row>
    <row r="101" spans="1:6" x14ac:dyDescent="0.25">
      <c r="A101" s="8">
        <v>40277</v>
      </c>
      <c r="B101" s="9">
        <v>0</v>
      </c>
      <c r="C101" s="9">
        <v>0.27074976918927396</v>
      </c>
      <c r="D101" s="5">
        <v>63.55541666666668</v>
      </c>
      <c r="E101" s="3">
        <v>1.5215241312519567</v>
      </c>
      <c r="F101" s="3">
        <v>1.3530900310914935</v>
      </c>
    </row>
    <row r="102" spans="1:6" x14ac:dyDescent="0.25">
      <c r="A102" s="8">
        <v>40278</v>
      </c>
      <c r="B102" s="9">
        <v>0</v>
      </c>
      <c r="C102" s="9">
        <v>2.2567396216500022</v>
      </c>
      <c r="D102" s="5">
        <v>60.394583333333337</v>
      </c>
      <c r="E102" s="3">
        <v>2.3656860049313471</v>
      </c>
      <c r="F102" s="3">
        <v>2.0807699020035093</v>
      </c>
    </row>
    <row r="103" spans="1:6" x14ac:dyDescent="0.25">
      <c r="A103" s="8">
        <v>40279</v>
      </c>
      <c r="B103" s="9">
        <v>3.9077557840480588</v>
      </c>
      <c r="C103" s="9">
        <v>2.1640424797976205</v>
      </c>
      <c r="D103" s="5">
        <v>58.699166666666663</v>
      </c>
      <c r="E103" s="3">
        <v>1.5099377081636449</v>
      </c>
      <c r="F103" s="3">
        <v>1.4943990393831099</v>
      </c>
    </row>
    <row r="104" spans="1:6" x14ac:dyDescent="0.25">
      <c r="A104" s="8">
        <v>40280</v>
      </c>
      <c r="B104" s="9">
        <v>18.10209481697223</v>
      </c>
      <c r="C104" s="9">
        <v>0</v>
      </c>
      <c r="D104" s="5">
        <v>65.69</v>
      </c>
      <c r="E104" s="3">
        <v>0.78373620197923333</v>
      </c>
      <c r="F104" s="3">
        <v>0.9287502725376573</v>
      </c>
    </row>
    <row r="105" spans="1:6" x14ac:dyDescent="0.25">
      <c r="A105" s="8">
        <v>40281</v>
      </c>
      <c r="B105" s="9">
        <v>2.073213952207964</v>
      </c>
      <c r="C105" s="9">
        <v>2.9626306525967343</v>
      </c>
      <c r="D105" s="5">
        <v>93.122500000000002</v>
      </c>
      <c r="E105" s="3">
        <v>2.281454787313129</v>
      </c>
      <c r="F105" s="3">
        <v>1.9403980308966609</v>
      </c>
    </row>
    <row r="106" spans="1:6" x14ac:dyDescent="0.25">
      <c r="A106" s="8">
        <v>40282</v>
      </c>
      <c r="B106" s="9">
        <v>0</v>
      </c>
      <c r="C106" s="9">
        <v>0</v>
      </c>
      <c r="D106" s="5">
        <v>79.563749999999999</v>
      </c>
      <c r="E106" s="3">
        <v>2.6338193018116338</v>
      </c>
      <c r="F106" s="3">
        <v>1.1938988156146024</v>
      </c>
    </row>
    <row r="107" spans="1:6" x14ac:dyDescent="0.25">
      <c r="A107" s="8">
        <v>40283</v>
      </c>
      <c r="B107" s="9">
        <v>0.25034721499445456</v>
      </c>
      <c r="C107" s="9">
        <v>0</v>
      </c>
      <c r="D107" s="5">
        <v>69.69874999999999</v>
      </c>
      <c r="E107" s="3">
        <v>0.78395984135035313</v>
      </c>
      <c r="F107" s="3">
        <v>0.74797628509878022</v>
      </c>
    </row>
    <row r="108" spans="1:6" x14ac:dyDescent="0.25">
      <c r="A108" s="8">
        <v>40284</v>
      </c>
      <c r="B108" s="9">
        <v>0.73834339843844976</v>
      </c>
      <c r="C108" s="9">
        <v>0</v>
      </c>
      <c r="D108" s="5">
        <v>63.927500000000002</v>
      </c>
      <c r="E108" s="3">
        <v>0.69141290209747197</v>
      </c>
      <c r="F108" s="3">
        <v>0.80533889944311787</v>
      </c>
    </row>
    <row r="109" spans="1:6" x14ac:dyDescent="0.25">
      <c r="A109" s="8">
        <v>40285</v>
      </c>
      <c r="B109" s="9">
        <v>8.9247432578126702</v>
      </c>
      <c r="C109" s="9">
        <v>2.0473237266232713</v>
      </c>
      <c r="D109" s="5">
        <v>78.076249999999973</v>
      </c>
      <c r="E109" s="3">
        <v>1.6650505781170508</v>
      </c>
      <c r="F109" s="3">
        <v>1.6436516059031587</v>
      </c>
    </row>
    <row r="110" spans="1:6" x14ac:dyDescent="0.25">
      <c r="A110" s="8">
        <v>40286</v>
      </c>
      <c r="B110" s="9">
        <v>0</v>
      </c>
      <c r="C110" s="9">
        <v>3.0724368881619055</v>
      </c>
      <c r="D110" s="5">
        <v>73.91166666666669</v>
      </c>
      <c r="E110" s="3">
        <v>1.9602651465605776</v>
      </c>
      <c r="F110" s="3">
        <v>1.4680112740633264</v>
      </c>
    </row>
    <row r="111" spans="1:6" x14ac:dyDescent="0.25">
      <c r="A111" s="8">
        <v>40287</v>
      </c>
      <c r="B111" s="9">
        <v>0</v>
      </c>
      <c r="C111" s="9">
        <v>3.9650070914543338</v>
      </c>
      <c r="D111" s="5">
        <v>69.995833333333323</v>
      </c>
      <c r="E111" s="3">
        <v>2.2002210133742555</v>
      </c>
      <c r="F111" s="3">
        <v>1.6861716103641711</v>
      </c>
    </row>
    <row r="112" spans="1:6" x14ac:dyDescent="0.25">
      <c r="A112" s="8">
        <v>40288</v>
      </c>
      <c r="B112" s="9">
        <v>2.0533371522318817</v>
      </c>
      <c r="C112" s="9">
        <v>2.0456738971872452</v>
      </c>
      <c r="D112" s="5">
        <v>67.329999999999984</v>
      </c>
      <c r="E112" s="3">
        <v>1.177685408795738</v>
      </c>
      <c r="F112" s="3">
        <v>1.115141288275878</v>
      </c>
    </row>
    <row r="113" spans="1:6" x14ac:dyDescent="0.25">
      <c r="A113" s="8">
        <v>40289</v>
      </c>
      <c r="B113" s="9">
        <v>0.16284225553805703</v>
      </c>
      <c r="C113" s="9">
        <v>1.8865550280906236</v>
      </c>
      <c r="D113" s="5">
        <v>65.074166666666699</v>
      </c>
      <c r="E113" s="3">
        <v>2.1893871909761566</v>
      </c>
      <c r="F113" s="3">
        <v>2.066991934009863</v>
      </c>
    </row>
    <row r="114" spans="1:6" x14ac:dyDescent="0.25">
      <c r="A114" s="8">
        <v>40290</v>
      </c>
      <c r="B114" s="9">
        <v>18.412309055888471</v>
      </c>
      <c r="C114" s="9">
        <v>0</v>
      </c>
      <c r="D114" s="5">
        <v>80.012916666666669</v>
      </c>
      <c r="E114" s="3">
        <v>0.81594366292940734</v>
      </c>
      <c r="F114" s="3">
        <v>0.94773913222180095</v>
      </c>
    </row>
    <row r="115" spans="1:6" x14ac:dyDescent="0.25">
      <c r="A115" s="8">
        <v>40291</v>
      </c>
      <c r="B115" s="9">
        <v>1.8720181257754505</v>
      </c>
      <c r="C115" s="9">
        <v>0</v>
      </c>
      <c r="D115" s="5">
        <v>96.584166666666647</v>
      </c>
      <c r="E115" s="3">
        <v>0.74220916762849831</v>
      </c>
      <c r="F115" s="3">
        <v>0.8459303847324825</v>
      </c>
    </row>
    <row r="116" spans="1:6" x14ac:dyDescent="0.25">
      <c r="A116" s="8">
        <v>40292</v>
      </c>
      <c r="B116" s="9">
        <v>0</v>
      </c>
      <c r="C116" s="9">
        <v>0</v>
      </c>
      <c r="D116" s="5">
        <v>85.108333333333334</v>
      </c>
      <c r="E116" s="3">
        <v>1.8221855383856851</v>
      </c>
      <c r="F116" s="3">
        <v>1.3367138138776016</v>
      </c>
    </row>
    <row r="117" spans="1:6" x14ac:dyDescent="0.25">
      <c r="A117" s="8">
        <v>40293</v>
      </c>
      <c r="B117" s="9">
        <v>0</v>
      </c>
      <c r="C117" s="9">
        <v>0.79275532418619432</v>
      </c>
      <c r="D117" s="5">
        <v>76.108750000000015</v>
      </c>
      <c r="E117" s="3">
        <v>2.4944199974931562</v>
      </c>
      <c r="F117" s="3">
        <v>1.6399706772586478</v>
      </c>
    </row>
    <row r="118" spans="1:6" x14ac:dyDescent="0.25">
      <c r="A118" s="8">
        <v>40294</v>
      </c>
      <c r="B118" s="9">
        <v>0</v>
      </c>
      <c r="C118" s="9">
        <v>0.86076752080183416</v>
      </c>
      <c r="D118" s="5">
        <v>70.36</v>
      </c>
      <c r="E118" s="3">
        <v>2.6518969055732913</v>
      </c>
      <c r="F118" s="3">
        <v>1.7582538787215074</v>
      </c>
    </row>
    <row r="119" spans="1:6" x14ac:dyDescent="0.25">
      <c r="A119" s="8">
        <v>40295</v>
      </c>
      <c r="B119" s="9">
        <v>9.5371809492557702</v>
      </c>
      <c r="C119" s="9">
        <v>0</v>
      </c>
      <c r="D119" s="5">
        <v>70.225000000000009</v>
      </c>
      <c r="E119" s="3">
        <v>0.81038899067303116</v>
      </c>
      <c r="F119" s="3">
        <v>0.92667294016434765</v>
      </c>
    </row>
    <row r="120" spans="1:6" x14ac:dyDescent="0.25">
      <c r="A120" s="8">
        <v>40296</v>
      </c>
      <c r="B120" s="9">
        <v>5.9412412439424784</v>
      </c>
      <c r="C120" s="9">
        <v>2.3706856470602782</v>
      </c>
      <c r="D120" s="5">
        <v>76.804999999999993</v>
      </c>
      <c r="E120" s="3">
        <v>1.5957341963876996</v>
      </c>
      <c r="F120" s="3">
        <v>1.6611676716181143</v>
      </c>
    </row>
    <row r="121" spans="1:6" x14ac:dyDescent="0.25">
      <c r="A121" s="8">
        <v>40297</v>
      </c>
      <c r="B121" s="9">
        <v>6.0365632589456091</v>
      </c>
      <c r="C121" s="9">
        <v>1.2356395222577599</v>
      </c>
      <c r="D121" s="5">
        <v>78.035833333333301</v>
      </c>
      <c r="E121" s="3">
        <v>2.072711431388226</v>
      </c>
      <c r="F121" s="3">
        <v>1.5651629518220518</v>
      </c>
    </row>
    <row r="122" spans="1:6" x14ac:dyDescent="0.25">
      <c r="A122" s="8">
        <v>40298</v>
      </c>
      <c r="B122" s="9">
        <v>0</v>
      </c>
      <c r="C122" s="9">
        <v>0</v>
      </c>
      <c r="D122" s="5">
        <v>74.4791666666667</v>
      </c>
      <c r="E122" s="3">
        <v>2.4956811357624242</v>
      </c>
      <c r="F122" s="3">
        <v>1.5477409163309903</v>
      </c>
    </row>
    <row r="123" spans="1:6" x14ac:dyDescent="0.25">
      <c r="A123" s="8">
        <v>40299</v>
      </c>
      <c r="B123" s="9">
        <v>0</v>
      </c>
      <c r="C123" s="9">
        <v>9.7591117028959673E-2</v>
      </c>
      <c r="D123" s="5">
        <v>67.338749999999976</v>
      </c>
      <c r="E123" s="3">
        <v>2.9147560258904903</v>
      </c>
      <c r="F123" s="3">
        <v>1.86385851977969</v>
      </c>
    </row>
    <row r="124" spans="1:6" x14ac:dyDescent="0.25">
      <c r="A124" s="8">
        <v>40300</v>
      </c>
      <c r="B124" s="9">
        <v>0</v>
      </c>
      <c r="C124" s="9">
        <v>0.49241476670516154</v>
      </c>
      <c r="D124" s="5">
        <v>62.913750000000014</v>
      </c>
      <c r="E124" s="3">
        <v>3.0798982437562059</v>
      </c>
      <c r="F124" s="3">
        <v>1.5664823369542402</v>
      </c>
    </row>
    <row r="125" spans="1:6" x14ac:dyDescent="0.25">
      <c r="A125" s="8">
        <v>40301</v>
      </c>
      <c r="B125" s="9">
        <v>0</v>
      </c>
      <c r="C125" s="9">
        <v>1.1728596898666916</v>
      </c>
      <c r="D125" s="5">
        <v>58.928333333333313</v>
      </c>
      <c r="E125" s="3">
        <v>3.2596406060551293</v>
      </c>
      <c r="F125" s="3">
        <v>2.1604099994665651</v>
      </c>
    </row>
    <row r="126" spans="1:6" x14ac:dyDescent="0.25">
      <c r="A126" s="8">
        <v>40302</v>
      </c>
      <c r="B126" s="9">
        <v>0</v>
      </c>
      <c r="C126" s="9">
        <v>1.9218709204933362</v>
      </c>
      <c r="D126" s="5">
        <v>55.668750000000024</v>
      </c>
      <c r="E126" s="3">
        <v>3.7633887657110976</v>
      </c>
      <c r="F126" s="3">
        <v>1.9344287307804899</v>
      </c>
    </row>
    <row r="127" spans="1:6" x14ac:dyDescent="0.25">
      <c r="A127" s="8">
        <v>40303</v>
      </c>
      <c r="B127" s="9">
        <v>0.10996603806530102</v>
      </c>
      <c r="C127" s="9">
        <v>2.061873019675887</v>
      </c>
      <c r="D127" s="5">
        <v>52.926249999999982</v>
      </c>
      <c r="E127" s="3">
        <v>3.4522215335884603</v>
      </c>
      <c r="F127" s="3">
        <v>2.4720036587851002</v>
      </c>
    </row>
    <row r="128" spans="1:6" x14ac:dyDescent="0.25">
      <c r="A128" s="8">
        <v>40304</v>
      </c>
      <c r="B128" s="9">
        <v>0</v>
      </c>
      <c r="C128" s="9">
        <v>2.3593774804388064</v>
      </c>
      <c r="D128" s="5">
        <v>50.05708333333336</v>
      </c>
      <c r="E128" s="3">
        <v>3.5534880391609023</v>
      </c>
      <c r="F128" s="3">
        <v>2.6164916443763597</v>
      </c>
    </row>
    <row r="129" spans="1:6" x14ac:dyDescent="0.25">
      <c r="A129" s="8">
        <v>40305</v>
      </c>
      <c r="B129" s="9">
        <v>11.00980774995142</v>
      </c>
      <c r="C129" s="9">
        <v>0.58844762115726901</v>
      </c>
      <c r="D129" s="5">
        <v>51.939583333333331</v>
      </c>
      <c r="E129" s="3">
        <v>1.2157748825878456</v>
      </c>
      <c r="F129" s="3">
        <v>1.4191373125626572</v>
      </c>
    </row>
    <row r="130" spans="1:6" x14ac:dyDescent="0.25">
      <c r="A130" s="8">
        <v>40306</v>
      </c>
      <c r="B130" s="9">
        <v>0</v>
      </c>
      <c r="C130" s="9">
        <v>0.10385055465934832</v>
      </c>
      <c r="D130" s="5">
        <v>56.113749999999975</v>
      </c>
      <c r="E130" s="3">
        <v>2.8962733921138546</v>
      </c>
      <c r="F130" s="3">
        <v>2.1462252762046163</v>
      </c>
    </row>
    <row r="131" spans="1:6" x14ac:dyDescent="0.25">
      <c r="A131" s="8">
        <v>40307</v>
      </c>
      <c r="B131" s="9">
        <v>0</v>
      </c>
      <c r="C131" s="9">
        <v>5.7877183967199812E-2</v>
      </c>
      <c r="D131" s="5">
        <v>45.334583333333335</v>
      </c>
      <c r="E131" s="3">
        <v>3.1110088809774372</v>
      </c>
      <c r="F131" s="3">
        <v>2.2510955057526143</v>
      </c>
    </row>
    <row r="132" spans="1:6" x14ac:dyDescent="0.25">
      <c r="A132" s="8">
        <v>40308</v>
      </c>
      <c r="B132" s="9">
        <v>1.263534606939773</v>
      </c>
      <c r="C132" s="9">
        <v>6.610012208444789E-2</v>
      </c>
      <c r="D132" s="5">
        <v>42.500416666666659</v>
      </c>
      <c r="E132" s="3">
        <v>2.1935847350431845</v>
      </c>
      <c r="F132" s="3">
        <v>1.942395010488112</v>
      </c>
    </row>
    <row r="133" spans="1:6" x14ac:dyDescent="0.25">
      <c r="A133" s="8">
        <v>40309</v>
      </c>
      <c r="B133" s="9">
        <v>16.546663886494564</v>
      </c>
      <c r="C133" s="9">
        <v>1.7888310701285562E-2</v>
      </c>
      <c r="D133" s="5">
        <v>47.638750000000009</v>
      </c>
      <c r="E133" s="3">
        <v>1.1066262301851244</v>
      </c>
      <c r="F133" s="3">
        <v>1.2825078463733097</v>
      </c>
    </row>
    <row r="134" spans="1:6" x14ac:dyDescent="0.25">
      <c r="A134" s="8">
        <v>40310</v>
      </c>
      <c r="B134" s="9">
        <v>0.59809682849573331</v>
      </c>
      <c r="C134" s="9">
        <v>0</v>
      </c>
      <c r="D134" s="5">
        <v>58.268749999999962</v>
      </c>
      <c r="E134" s="3">
        <v>2.660034388586229</v>
      </c>
      <c r="F134" s="3">
        <v>2.228268635804393</v>
      </c>
    </row>
    <row r="135" spans="1:6" x14ac:dyDescent="0.25">
      <c r="A135" s="8">
        <v>40311</v>
      </c>
      <c r="B135" s="9">
        <v>0</v>
      </c>
      <c r="C135" s="9">
        <v>0</v>
      </c>
      <c r="D135" s="5">
        <v>44.986666666666672</v>
      </c>
      <c r="E135" s="3">
        <v>2.5688648698423688</v>
      </c>
      <c r="F135" s="3">
        <v>1.9516755418685579</v>
      </c>
    </row>
    <row r="136" spans="1:6" x14ac:dyDescent="0.25">
      <c r="A136" s="8">
        <v>40312</v>
      </c>
      <c r="B136" s="9">
        <v>0</v>
      </c>
      <c r="C136" s="9">
        <v>0</v>
      </c>
      <c r="D136" s="5">
        <v>40.809999999999981</v>
      </c>
      <c r="E136" s="3">
        <v>1.4426558216277332</v>
      </c>
      <c r="F136" s="3">
        <v>1.1805282617283477</v>
      </c>
    </row>
    <row r="137" spans="1:6" x14ac:dyDescent="0.25">
      <c r="A137" s="8">
        <v>40313</v>
      </c>
      <c r="B137" s="9">
        <v>0</v>
      </c>
      <c r="C137" s="9">
        <v>0</v>
      </c>
      <c r="D137" s="5">
        <v>37.795416666666675</v>
      </c>
      <c r="E137" s="3">
        <v>2.6927777398526183</v>
      </c>
      <c r="F137" s="3">
        <v>2.3839665176091054</v>
      </c>
    </row>
    <row r="138" spans="1:6" x14ac:dyDescent="0.25">
      <c r="A138" s="8">
        <v>40314</v>
      </c>
      <c r="B138" s="9">
        <v>0</v>
      </c>
      <c r="C138" s="9">
        <v>0.10170831764862176</v>
      </c>
      <c r="D138" s="5">
        <v>35.895416666666677</v>
      </c>
      <c r="E138" s="3">
        <v>3.3507221348103382</v>
      </c>
      <c r="F138" s="3">
        <v>2.9570441523106159</v>
      </c>
    </row>
    <row r="139" spans="1:6" x14ac:dyDescent="0.25">
      <c r="A139" s="8">
        <v>40315</v>
      </c>
      <c r="B139" s="9">
        <v>0</v>
      </c>
      <c r="C139" s="9">
        <v>0.17347325750796078</v>
      </c>
      <c r="D139" s="5">
        <v>35.540000000000013</v>
      </c>
      <c r="E139" s="3">
        <v>3.6412049355062601</v>
      </c>
      <c r="F139" s="3">
        <v>3.056392495570472</v>
      </c>
    </row>
    <row r="140" spans="1:6" x14ac:dyDescent="0.25">
      <c r="A140" s="8">
        <v>40316</v>
      </c>
      <c r="B140" s="9">
        <v>0</v>
      </c>
      <c r="C140" s="9">
        <v>0.21685355697517325</v>
      </c>
      <c r="D140" s="5">
        <v>35.240416666666675</v>
      </c>
      <c r="E140" s="3">
        <v>3.3063174462873586</v>
      </c>
      <c r="F140" s="3">
        <v>2.8641339455514632</v>
      </c>
    </row>
    <row r="141" spans="1:6" x14ac:dyDescent="0.25">
      <c r="A141" s="8">
        <v>40317</v>
      </c>
      <c r="B141" s="9">
        <v>3.6038135103089668</v>
      </c>
      <c r="C141" s="9">
        <v>0.15742271677539882</v>
      </c>
      <c r="D141" s="5">
        <v>39.005833333333335</v>
      </c>
      <c r="E141" s="3">
        <v>1.3756642145615192</v>
      </c>
      <c r="F141" s="3">
        <v>1.5220271355976462</v>
      </c>
    </row>
    <row r="142" spans="1:6" x14ac:dyDescent="0.25">
      <c r="A142" s="8">
        <v>40318</v>
      </c>
      <c r="B142" s="9">
        <v>6.2430228355395352</v>
      </c>
      <c r="C142" s="9">
        <v>0.1561986775524494</v>
      </c>
      <c r="D142" s="5">
        <v>45.508333333333333</v>
      </c>
      <c r="E142" s="3">
        <v>1.5690806773831774</v>
      </c>
      <c r="F142" s="3">
        <v>1.7048570087268178</v>
      </c>
    </row>
    <row r="143" spans="1:6" x14ac:dyDescent="0.25">
      <c r="A143" s="8">
        <v>40319</v>
      </c>
      <c r="B143" s="9">
        <v>1.5709434009328716E-2</v>
      </c>
      <c r="C143" s="9">
        <v>8.7728926199727251E-3</v>
      </c>
      <c r="D143" s="5">
        <v>41.957083333333323</v>
      </c>
      <c r="E143" s="3">
        <v>3.8870348826434684</v>
      </c>
      <c r="F143" s="3">
        <v>3.1452204763308513</v>
      </c>
    </row>
    <row r="144" spans="1:6" x14ac:dyDescent="0.25">
      <c r="A144" s="8">
        <v>40320</v>
      </c>
      <c r="B144" s="9">
        <v>0</v>
      </c>
      <c r="C144" s="9">
        <v>7.8926324800030548E-3</v>
      </c>
      <c r="D144" s="5">
        <v>37.96</v>
      </c>
      <c r="E144" s="3">
        <v>2.5033416915018534</v>
      </c>
      <c r="F144" s="3">
        <v>1.7901348826788226</v>
      </c>
    </row>
    <row r="145" spans="1:6" x14ac:dyDescent="0.25">
      <c r="A145" s="8">
        <v>40321</v>
      </c>
      <c r="B145" s="9">
        <v>35.057031424213974</v>
      </c>
      <c r="C145" s="9">
        <v>9.276325772679606E-4</v>
      </c>
      <c r="D145" s="5">
        <v>58.088333333333331</v>
      </c>
      <c r="E145" s="3">
        <v>1.1636618934626868</v>
      </c>
      <c r="F145" s="3">
        <v>1.3311626269285284</v>
      </c>
    </row>
    <row r="146" spans="1:6" x14ac:dyDescent="0.25">
      <c r="A146" s="8">
        <v>40322</v>
      </c>
      <c r="B146" s="9">
        <v>16.116556072559195</v>
      </c>
      <c r="C146" s="9">
        <v>3.9665037684459108E-3</v>
      </c>
      <c r="D146" s="5">
        <v>131.87583333333336</v>
      </c>
      <c r="E146" s="3">
        <v>1.1745035252092217</v>
      </c>
      <c r="F146" s="3">
        <v>1.337963464115747</v>
      </c>
    </row>
    <row r="147" spans="1:6" x14ac:dyDescent="0.25">
      <c r="A147" s="8">
        <v>40323</v>
      </c>
      <c r="B147" s="9">
        <v>4.4379409791220947</v>
      </c>
      <c r="C147" s="9">
        <v>9.2963304866808504E-3</v>
      </c>
      <c r="D147" s="5">
        <v>100.95041666666667</v>
      </c>
      <c r="E147" s="3">
        <v>3.7533342378681156</v>
      </c>
      <c r="F147" s="3">
        <v>2.6590747414295346</v>
      </c>
    </row>
    <row r="148" spans="1:6" x14ac:dyDescent="0.25">
      <c r="A148" s="8">
        <v>40324</v>
      </c>
      <c r="B148" s="9">
        <v>17.483190620307379</v>
      </c>
      <c r="C148" s="9">
        <v>1.6269253303761706E-3</v>
      </c>
      <c r="D148" s="5">
        <v>103.10708333333332</v>
      </c>
      <c r="E148" s="3">
        <v>1.454189360782522</v>
      </c>
      <c r="F148" s="3">
        <v>1.5556693102727628</v>
      </c>
    </row>
    <row r="149" spans="1:6" x14ac:dyDescent="0.25">
      <c r="A149" s="8">
        <v>40325</v>
      </c>
      <c r="B149" s="9">
        <v>0.36114701430676466</v>
      </c>
      <c r="C149" s="9">
        <v>0</v>
      </c>
      <c r="D149" s="5">
        <v>113.22583333333336</v>
      </c>
      <c r="E149" s="3">
        <v>1.6168843949509182</v>
      </c>
      <c r="F149" s="3">
        <v>1.7240480465014352</v>
      </c>
    </row>
    <row r="150" spans="1:6" x14ac:dyDescent="0.25">
      <c r="A150" s="8">
        <v>40326</v>
      </c>
      <c r="B150" s="9">
        <v>0</v>
      </c>
      <c r="C150" s="9">
        <v>0</v>
      </c>
      <c r="D150" s="5">
        <v>84.341250000000002</v>
      </c>
      <c r="E150" s="3">
        <v>2.3749212332628318</v>
      </c>
      <c r="F150" s="3">
        <v>2.3239757551101725</v>
      </c>
    </row>
    <row r="151" spans="1:6" x14ac:dyDescent="0.25">
      <c r="A151" s="8">
        <v>40327</v>
      </c>
      <c r="B151" s="9">
        <v>5.2349388814857267</v>
      </c>
      <c r="C151" s="9">
        <v>0</v>
      </c>
      <c r="D151" s="5">
        <v>72.037083333333342</v>
      </c>
      <c r="E151" s="3">
        <v>1.1094018494605997</v>
      </c>
      <c r="F151" s="3">
        <v>1.2327705540500664</v>
      </c>
    </row>
    <row r="152" spans="1:6" x14ac:dyDescent="0.25">
      <c r="A152" s="8">
        <v>40328</v>
      </c>
      <c r="B152" s="9">
        <v>1.3393503936423501</v>
      </c>
      <c r="C152" s="9">
        <v>0</v>
      </c>
      <c r="D152" s="5">
        <v>69.220416666666665</v>
      </c>
      <c r="E152" s="3">
        <v>1.0334904379664518</v>
      </c>
      <c r="F152" s="3">
        <v>1.1550682874471043</v>
      </c>
    </row>
    <row r="153" spans="1:6" x14ac:dyDescent="0.25">
      <c r="A153" s="8">
        <v>40329</v>
      </c>
      <c r="B153" s="9">
        <v>2.887476282578735</v>
      </c>
      <c r="C153" s="9">
        <v>1.0272372213872886E-3</v>
      </c>
      <c r="D153" s="5">
        <v>61.581249999999976</v>
      </c>
      <c r="E153" s="3">
        <v>1.669466465130107</v>
      </c>
      <c r="F153" s="3">
        <v>1.7375878416959756</v>
      </c>
    </row>
    <row r="154" spans="1:6" x14ac:dyDescent="0.25">
      <c r="A154" s="8">
        <v>40330</v>
      </c>
      <c r="B154" s="9">
        <v>0.91061228244146064</v>
      </c>
      <c r="C154" s="9">
        <v>3.0867273130844009E-3</v>
      </c>
      <c r="D154" s="5">
        <v>57.320416666666681</v>
      </c>
      <c r="E154" s="3">
        <v>2.8484611050283193</v>
      </c>
      <c r="F154" s="3">
        <v>2.670886200621795</v>
      </c>
    </row>
    <row r="155" spans="1:6" x14ac:dyDescent="0.25">
      <c r="A155" s="8">
        <v>40331</v>
      </c>
      <c r="B155" s="9">
        <v>0</v>
      </c>
      <c r="C155" s="9">
        <v>3.711396815147123E-3</v>
      </c>
      <c r="D155" s="5">
        <v>52.609166666666653</v>
      </c>
      <c r="E155" s="3">
        <v>3.2736984074215911</v>
      </c>
      <c r="F155" s="3">
        <v>2.8504597095708561</v>
      </c>
    </row>
    <row r="156" spans="1:6" x14ac:dyDescent="0.25">
      <c r="A156" s="8">
        <v>40332</v>
      </c>
      <c r="B156" s="9">
        <v>3.8448139813233855</v>
      </c>
      <c r="C156" s="9">
        <v>3.1288674749413345E-3</v>
      </c>
      <c r="D156" s="5">
        <v>52.800833333333337</v>
      </c>
      <c r="E156" s="3">
        <v>2.625440883251513</v>
      </c>
      <c r="F156" s="3">
        <v>2.6193320991770008</v>
      </c>
    </row>
    <row r="157" spans="1:6" x14ac:dyDescent="0.25">
      <c r="A157" s="8">
        <v>40333</v>
      </c>
      <c r="B157" s="9">
        <v>1.9060215149517372</v>
      </c>
      <c r="C157" s="9">
        <v>5.0856456500719084E-3</v>
      </c>
      <c r="D157" s="5">
        <v>56.130416666666655</v>
      </c>
      <c r="E157" s="3">
        <v>2.533430165246596</v>
      </c>
      <c r="F157" s="3">
        <v>2.4744389046716466</v>
      </c>
    </row>
    <row r="158" spans="1:6" x14ac:dyDescent="0.25">
      <c r="A158" s="8">
        <v>40334</v>
      </c>
      <c r="B158" s="9">
        <v>0</v>
      </c>
      <c r="C158" s="9">
        <v>6.7372910462928622E-3</v>
      </c>
      <c r="D158" s="5">
        <v>48.812083333333341</v>
      </c>
      <c r="E158" s="3">
        <v>2.4838665070447643</v>
      </c>
      <c r="F158" s="3">
        <v>2.515503921312745</v>
      </c>
    </row>
    <row r="159" spans="1:6" x14ac:dyDescent="0.25">
      <c r="A159" s="8">
        <v>40335</v>
      </c>
      <c r="B159" s="9">
        <v>0</v>
      </c>
      <c r="C159" s="9">
        <v>8.3602706793619429E-3</v>
      </c>
      <c r="D159" s="5">
        <v>44.67291666666668</v>
      </c>
      <c r="E159" s="3">
        <v>3.6060464920183244</v>
      </c>
      <c r="F159" s="3">
        <v>3.2946501708246978</v>
      </c>
    </row>
    <row r="160" spans="1:6" x14ac:dyDescent="0.25">
      <c r="A160" s="8">
        <v>40336</v>
      </c>
      <c r="B160" s="9">
        <v>0</v>
      </c>
      <c r="C160" s="9">
        <v>3.4549792141008347E-3</v>
      </c>
      <c r="D160" s="5">
        <v>42.645833333333321</v>
      </c>
      <c r="E160" s="3">
        <v>2.9886345226002726</v>
      </c>
      <c r="F160" s="3">
        <v>2.252414922444836</v>
      </c>
    </row>
    <row r="161" spans="1:6" x14ac:dyDescent="0.25">
      <c r="A161" s="8">
        <v>40337</v>
      </c>
      <c r="B161" s="9">
        <v>0.52251622463594416</v>
      </c>
      <c r="C161" s="9">
        <v>0</v>
      </c>
      <c r="D161" s="5">
        <v>42.842083333333328</v>
      </c>
      <c r="E161" s="3">
        <v>1.5365779515858957</v>
      </c>
      <c r="F161" s="3">
        <v>1.331922551112168</v>
      </c>
    </row>
    <row r="162" spans="1:6" x14ac:dyDescent="0.25">
      <c r="A162" s="8">
        <v>40338</v>
      </c>
      <c r="B162" s="9">
        <v>3.2398646709751868</v>
      </c>
      <c r="C162" s="9">
        <v>0</v>
      </c>
      <c r="D162" s="5">
        <v>44.875000000000021</v>
      </c>
      <c r="E162" s="3">
        <v>2.4672272174640044</v>
      </c>
      <c r="F162" s="3">
        <v>2.3528588586937351</v>
      </c>
    </row>
    <row r="163" spans="1:6" x14ac:dyDescent="0.25">
      <c r="A163" s="8">
        <v>40339</v>
      </c>
      <c r="B163" s="9">
        <v>7.1582430793112647E-2</v>
      </c>
      <c r="C163" s="9">
        <v>0</v>
      </c>
      <c r="D163" s="5">
        <v>40.466249999999995</v>
      </c>
      <c r="E163" s="3">
        <v>3.3562320739107494</v>
      </c>
      <c r="F163" s="3">
        <v>3.2661285403114273</v>
      </c>
    </row>
    <row r="164" spans="1:6" x14ac:dyDescent="0.25">
      <c r="A164" s="8">
        <v>40340</v>
      </c>
      <c r="B164" s="9">
        <v>0</v>
      </c>
      <c r="C164" s="9">
        <v>0</v>
      </c>
      <c r="D164" s="5">
        <v>42.489583333333321</v>
      </c>
      <c r="E164" s="3">
        <v>3.2301378824179827</v>
      </c>
      <c r="F164" s="3">
        <v>3.1373393199539734</v>
      </c>
    </row>
    <row r="165" spans="1:6" x14ac:dyDescent="0.25">
      <c r="A165" s="8">
        <v>40341</v>
      </c>
      <c r="B165" s="9">
        <v>0</v>
      </c>
      <c r="C165" s="9">
        <v>0</v>
      </c>
      <c r="D165" s="5">
        <v>37.919166666666676</v>
      </c>
      <c r="E165" s="3">
        <v>4.2582751017317779</v>
      </c>
      <c r="F165" s="3">
        <v>4.0933082004595196</v>
      </c>
    </row>
    <row r="166" spans="1:6" x14ac:dyDescent="0.25">
      <c r="A166" s="8">
        <v>40342</v>
      </c>
      <c r="B166" s="9">
        <v>0.23691960106479512</v>
      </c>
      <c r="C166" s="9">
        <v>0</v>
      </c>
      <c r="D166" s="5">
        <v>36.674999999999997</v>
      </c>
      <c r="E166" s="3">
        <v>2.1067586314553273</v>
      </c>
      <c r="F166" s="3">
        <v>2.1640901628886962</v>
      </c>
    </row>
    <row r="167" spans="1:6" x14ac:dyDescent="0.25">
      <c r="A167" s="8">
        <v>40343</v>
      </c>
      <c r="B167" s="9">
        <v>6.9715390210081738</v>
      </c>
      <c r="C167" s="9">
        <v>0</v>
      </c>
      <c r="D167" s="5">
        <v>44.656250000000007</v>
      </c>
      <c r="E167" s="3">
        <v>1.2943785467250268</v>
      </c>
      <c r="F167" s="3">
        <v>1.4705253246586099</v>
      </c>
    </row>
    <row r="168" spans="1:6" x14ac:dyDescent="0.25">
      <c r="A168" s="8">
        <v>40344</v>
      </c>
      <c r="B168" s="9">
        <v>10.174727717875633</v>
      </c>
      <c r="C168" s="9">
        <v>0</v>
      </c>
      <c r="D168" s="5">
        <v>41.154583333333328</v>
      </c>
      <c r="E168" s="3">
        <v>2.5956124914881977</v>
      </c>
      <c r="F168" s="3">
        <v>2.5923206776965912</v>
      </c>
    </row>
    <row r="169" spans="1:6" x14ac:dyDescent="0.25">
      <c r="A169" s="8">
        <v>40345</v>
      </c>
      <c r="B169" s="9">
        <v>25.850536044317085</v>
      </c>
      <c r="C169" s="9">
        <v>0</v>
      </c>
      <c r="D169" s="5">
        <v>84.934166666666655</v>
      </c>
      <c r="E169" s="3">
        <v>3.1075862451662628</v>
      </c>
      <c r="F169" s="3">
        <v>3.0104770851409874</v>
      </c>
    </row>
    <row r="170" spans="1:6" x14ac:dyDescent="0.25">
      <c r="A170" s="8">
        <v>40346</v>
      </c>
      <c r="B170" s="9">
        <v>0</v>
      </c>
      <c r="C170" s="9">
        <v>0</v>
      </c>
      <c r="D170" s="5">
        <v>59.959583333333313</v>
      </c>
      <c r="E170" s="3">
        <v>3.7163304432834647</v>
      </c>
      <c r="F170" s="3">
        <v>3.5603000888696643</v>
      </c>
    </row>
    <row r="171" spans="1:6" x14ac:dyDescent="0.25">
      <c r="A171" s="8">
        <v>40347</v>
      </c>
      <c r="B171" s="9">
        <v>27.16359776381362</v>
      </c>
      <c r="C171" s="9">
        <v>0</v>
      </c>
      <c r="D171" s="5">
        <v>55.12833333333333</v>
      </c>
      <c r="E171" s="3">
        <v>1.5425034136319211</v>
      </c>
      <c r="F171" s="3">
        <v>1.7424595463516672</v>
      </c>
    </row>
    <row r="172" spans="1:6" x14ac:dyDescent="0.25">
      <c r="A172" s="8">
        <v>40348</v>
      </c>
      <c r="B172" s="9">
        <v>25.918250350304049</v>
      </c>
      <c r="C172" s="9">
        <v>0</v>
      </c>
      <c r="D172" s="5">
        <v>179.74625</v>
      </c>
      <c r="E172" s="3">
        <v>2.0690548776550557</v>
      </c>
      <c r="F172" s="3">
        <v>2.2255519227535783</v>
      </c>
    </row>
    <row r="173" spans="1:6" x14ac:dyDescent="0.25">
      <c r="A173" s="8">
        <v>40349</v>
      </c>
      <c r="B173" s="9">
        <v>1.1757158911837116</v>
      </c>
      <c r="C173" s="9">
        <v>0</v>
      </c>
      <c r="D173" s="5">
        <v>107.73750000000005</v>
      </c>
      <c r="E173" s="3">
        <v>2.2047345876821693</v>
      </c>
      <c r="F173" s="3">
        <v>1.7867467764520546</v>
      </c>
    </row>
    <row r="174" spans="1:6" x14ac:dyDescent="0.25">
      <c r="A174" s="8">
        <v>40350</v>
      </c>
      <c r="B174" s="9">
        <v>0.94069552463570649</v>
      </c>
      <c r="C174" s="9">
        <v>0</v>
      </c>
      <c r="D174" s="5">
        <v>80.068333333333342</v>
      </c>
      <c r="E174" s="3">
        <v>3.0530686837328647</v>
      </c>
      <c r="F174" s="3">
        <v>2.7513296340463924</v>
      </c>
    </row>
    <row r="175" spans="1:6" x14ac:dyDescent="0.25">
      <c r="A175" s="8">
        <v>40351</v>
      </c>
      <c r="B175" s="9">
        <v>0</v>
      </c>
      <c r="C175" s="9">
        <v>0</v>
      </c>
      <c r="D175" s="5">
        <v>66.028333333333336</v>
      </c>
      <c r="E175" s="3">
        <v>2.6065187192852424</v>
      </c>
      <c r="F175" s="3">
        <v>2.677150636012025</v>
      </c>
    </row>
    <row r="176" spans="1:6" x14ac:dyDescent="0.25">
      <c r="A176" s="8">
        <v>40352</v>
      </c>
      <c r="B176" s="9">
        <v>18.581035383145075</v>
      </c>
      <c r="C176" s="9">
        <v>0</v>
      </c>
      <c r="D176" s="5">
        <v>87.992083333333312</v>
      </c>
      <c r="E176" s="3">
        <v>1.5370255074043109</v>
      </c>
      <c r="F176" s="3">
        <v>1.6668222289534813</v>
      </c>
    </row>
    <row r="177" spans="1:6" x14ac:dyDescent="0.25">
      <c r="A177" s="8">
        <v>40353</v>
      </c>
      <c r="B177" s="9">
        <v>0</v>
      </c>
      <c r="C177" s="9">
        <v>0</v>
      </c>
      <c r="D177" s="5">
        <v>74.848749999999995</v>
      </c>
      <c r="E177" s="3">
        <v>3.409205849036764</v>
      </c>
      <c r="F177" s="3">
        <v>3.265710413147497</v>
      </c>
    </row>
    <row r="178" spans="1:6" x14ac:dyDescent="0.25">
      <c r="A178" s="8">
        <v>40354</v>
      </c>
      <c r="B178" s="9">
        <v>0</v>
      </c>
      <c r="C178" s="9">
        <v>0</v>
      </c>
      <c r="D178" s="5">
        <v>60.344583333333325</v>
      </c>
      <c r="E178" s="3">
        <v>3.165804218712831</v>
      </c>
      <c r="F178" s="3">
        <v>3.1159935449715768</v>
      </c>
    </row>
    <row r="179" spans="1:6" x14ac:dyDescent="0.25">
      <c r="A179" s="8">
        <v>40355</v>
      </c>
      <c r="B179" s="9">
        <v>4.3334916214776644</v>
      </c>
      <c r="C179" s="9">
        <v>0</v>
      </c>
      <c r="D179" s="5">
        <v>57.152500000000003</v>
      </c>
      <c r="E179" s="3">
        <v>1.4212723150261997</v>
      </c>
      <c r="F179" s="3">
        <v>1.6238268812586845</v>
      </c>
    </row>
    <row r="180" spans="1:6" x14ac:dyDescent="0.25">
      <c r="A180" s="8">
        <v>40356</v>
      </c>
      <c r="B180" s="9">
        <v>7.1294416589733798</v>
      </c>
      <c r="C180" s="9">
        <v>0</v>
      </c>
      <c r="D180" s="5">
        <v>58.652916666666663</v>
      </c>
      <c r="E180" s="3">
        <v>1.7616283544403113</v>
      </c>
      <c r="F180" s="3">
        <v>1.9760757472769115</v>
      </c>
    </row>
    <row r="181" spans="1:6" x14ac:dyDescent="0.25">
      <c r="A181" s="8">
        <v>40357</v>
      </c>
      <c r="B181" s="9">
        <v>0</v>
      </c>
      <c r="C181" s="9">
        <v>0</v>
      </c>
      <c r="D181" s="5">
        <v>55.784999999999997</v>
      </c>
      <c r="E181" s="3">
        <v>2.7175211642691481</v>
      </c>
      <c r="F181" s="3">
        <v>2.7707078175721191</v>
      </c>
    </row>
    <row r="182" spans="1:6" x14ac:dyDescent="0.25">
      <c r="A182" s="8">
        <v>40358</v>
      </c>
      <c r="B182" s="9">
        <v>24.280179933659532</v>
      </c>
      <c r="C182" s="9">
        <v>0</v>
      </c>
      <c r="D182" s="5">
        <v>84.045416666666668</v>
      </c>
      <c r="E182" s="3">
        <v>1.8813032434807857</v>
      </c>
      <c r="F182" s="3">
        <v>2.01563380721915</v>
      </c>
    </row>
    <row r="183" spans="1:6" x14ac:dyDescent="0.25">
      <c r="A183" s="8">
        <v>40359</v>
      </c>
      <c r="B183" s="9">
        <v>20.795143797153568</v>
      </c>
      <c r="C183" s="9">
        <v>0</v>
      </c>
      <c r="D183" s="5">
        <v>120.87541666666668</v>
      </c>
      <c r="E183" s="3">
        <v>2.2981176853150029</v>
      </c>
      <c r="F183" s="3">
        <v>2.3456241892204615</v>
      </c>
    </row>
    <row r="184" spans="1:6" x14ac:dyDescent="0.25">
      <c r="A184" s="8">
        <v>40360</v>
      </c>
      <c r="B184" s="9">
        <v>22.752251232424815</v>
      </c>
      <c r="C184" s="9">
        <v>0</v>
      </c>
      <c r="D184" s="5">
        <v>155.35291666666669</v>
      </c>
      <c r="E184" s="3">
        <v>2.8817519918626093</v>
      </c>
      <c r="F184" s="3">
        <v>2.8279828997041805</v>
      </c>
    </row>
    <row r="185" spans="1:6" x14ac:dyDescent="0.25">
      <c r="A185" s="8">
        <v>40361</v>
      </c>
      <c r="B185" s="9">
        <v>14.467940705494692</v>
      </c>
      <c r="C185" s="9">
        <v>0</v>
      </c>
      <c r="D185" s="5">
        <v>211.71833333333333</v>
      </c>
      <c r="E185" s="3">
        <v>2.8000847580807813</v>
      </c>
      <c r="F185" s="3">
        <v>1.2231630108041034</v>
      </c>
    </row>
    <row r="186" spans="1:6" x14ac:dyDescent="0.25">
      <c r="A186" s="8">
        <v>40362</v>
      </c>
      <c r="B186" s="9">
        <v>7.3222370603263638</v>
      </c>
      <c r="C186" s="9">
        <v>0</v>
      </c>
      <c r="D186" s="5">
        <v>183.38333333333333</v>
      </c>
      <c r="E186" s="3">
        <v>2.8219781052243675</v>
      </c>
      <c r="F186" s="3">
        <v>1.2760074923374125</v>
      </c>
    </row>
    <row r="187" spans="1:6" x14ac:dyDescent="0.25">
      <c r="A187" s="8">
        <v>40363</v>
      </c>
      <c r="B187" s="9">
        <v>8.2933503606167704</v>
      </c>
      <c r="C187" s="9">
        <v>0</v>
      </c>
      <c r="D187" s="5">
        <v>150</v>
      </c>
      <c r="E187" s="3">
        <v>2.4354389487917922</v>
      </c>
      <c r="F187" s="3">
        <v>0.60353172467103056</v>
      </c>
    </row>
    <row r="188" spans="1:6" x14ac:dyDescent="0.25">
      <c r="A188" s="8">
        <v>40364</v>
      </c>
      <c r="B188" s="9">
        <v>6.2632753716893799</v>
      </c>
      <c r="C188" s="9">
        <v>0</v>
      </c>
      <c r="D188" s="5">
        <v>116.56833333333333</v>
      </c>
      <c r="E188" s="3">
        <v>2.3750643727937417</v>
      </c>
      <c r="F188" s="3">
        <v>0.68204818337452089</v>
      </c>
    </row>
    <row r="189" spans="1:6" x14ac:dyDescent="0.25">
      <c r="A189" s="8">
        <v>40365</v>
      </c>
      <c r="B189" s="9">
        <v>2.3322812393692121</v>
      </c>
      <c r="C189" s="9">
        <v>0</v>
      </c>
      <c r="D189" s="5">
        <v>107.20375000000001</v>
      </c>
      <c r="E189" s="3">
        <v>1.5081539288677852</v>
      </c>
      <c r="F189" s="3">
        <v>1.7295103082911845</v>
      </c>
    </row>
    <row r="190" spans="1:6" x14ac:dyDescent="0.25">
      <c r="A190" s="8">
        <v>40366</v>
      </c>
      <c r="B190" s="9">
        <v>10.600951400695186</v>
      </c>
      <c r="C190" s="9">
        <v>0</v>
      </c>
      <c r="D190" s="5">
        <v>92.224583333333328</v>
      </c>
      <c r="E190" s="3">
        <v>1.9478062154456777</v>
      </c>
      <c r="F190" s="3">
        <v>2.0194335972691193</v>
      </c>
    </row>
    <row r="191" spans="1:6" x14ac:dyDescent="0.25">
      <c r="A191" s="8">
        <v>40367</v>
      </c>
      <c r="B191" s="9">
        <v>0.22297198218779027</v>
      </c>
      <c r="C191" s="9">
        <v>0</v>
      </c>
      <c r="D191" s="5">
        <v>84.76</v>
      </c>
      <c r="E191" s="3">
        <v>1.6804345312150208</v>
      </c>
      <c r="F191" s="3">
        <v>1.7896052476611475</v>
      </c>
    </row>
    <row r="192" spans="1:6" x14ac:dyDescent="0.25">
      <c r="A192" s="8">
        <v>40368</v>
      </c>
      <c r="B192" s="9">
        <v>19.182117267708087</v>
      </c>
      <c r="C192" s="9">
        <v>0</v>
      </c>
      <c r="D192" s="5">
        <v>75.857083333333364</v>
      </c>
      <c r="E192" s="3">
        <v>1.4703423179411688</v>
      </c>
      <c r="F192" s="3">
        <v>1.652204778272744</v>
      </c>
    </row>
    <row r="193" spans="1:6" x14ac:dyDescent="0.25">
      <c r="A193" s="8">
        <v>40369</v>
      </c>
      <c r="B193" s="9">
        <v>0.10050638407814462</v>
      </c>
      <c r="C193" s="9">
        <v>0</v>
      </c>
      <c r="D193" s="5">
        <v>88.360416666666666</v>
      </c>
      <c r="E193" s="3">
        <v>3.8542620004751234</v>
      </c>
      <c r="F193" s="3">
        <v>3.6733975836558539</v>
      </c>
    </row>
    <row r="194" spans="1:6" x14ac:dyDescent="0.25">
      <c r="A194" s="8">
        <v>40370</v>
      </c>
      <c r="B194" s="9">
        <v>1.528075083988518</v>
      </c>
      <c r="C194" s="9">
        <v>0</v>
      </c>
      <c r="D194" s="5">
        <v>71.834583333333356</v>
      </c>
      <c r="E194" s="3">
        <v>1.3446346153243574</v>
      </c>
      <c r="F194" s="3">
        <v>1.5188237523072381</v>
      </c>
    </row>
    <row r="195" spans="1:6" x14ac:dyDescent="0.25">
      <c r="A195" s="8">
        <v>40371</v>
      </c>
      <c r="B195" s="9">
        <v>17.47336747641009</v>
      </c>
      <c r="C195" s="9">
        <v>0</v>
      </c>
      <c r="D195" s="5">
        <v>92.262916666666669</v>
      </c>
      <c r="E195" s="3">
        <v>1.6427730003816954</v>
      </c>
      <c r="F195" s="3">
        <v>1.7633264208915327</v>
      </c>
    </row>
    <row r="196" spans="1:6" x14ac:dyDescent="0.25">
      <c r="A196" s="8">
        <v>40372</v>
      </c>
      <c r="B196" s="9">
        <v>31.106401849953347</v>
      </c>
      <c r="C196" s="9">
        <v>0</v>
      </c>
      <c r="D196" s="5">
        <v>182.24791666666667</v>
      </c>
      <c r="E196" s="3">
        <v>1.2286465146856747</v>
      </c>
      <c r="F196" s="3">
        <v>1.3678547562294316</v>
      </c>
    </row>
    <row r="197" spans="1:6" x14ac:dyDescent="0.25">
      <c r="A197" s="8">
        <v>40373</v>
      </c>
      <c r="B197" s="9">
        <v>24.595652078636768</v>
      </c>
      <c r="C197" s="9">
        <v>0</v>
      </c>
      <c r="D197" s="5">
        <v>203.99333333333334</v>
      </c>
      <c r="E197" s="3">
        <v>1.3194889993304681</v>
      </c>
      <c r="F197" s="3">
        <v>1.4875906947791497</v>
      </c>
    </row>
    <row r="198" spans="1:6" x14ac:dyDescent="0.25">
      <c r="A198" s="8">
        <v>40374</v>
      </c>
      <c r="B198" s="9">
        <v>31.519172693325061</v>
      </c>
      <c r="C198" s="9">
        <v>0</v>
      </c>
      <c r="D198" s="5">
        <v>247.66249999999999</v>
      </c>
      <c r="E198" s="3">
        <v>1.4438251490001339</v>
      </c>
      <c r="F198" s="3">
        <v>1.6231703834339331</v>
      </c>
    </row>
    <row r="199" spans="1:6" x14ac:dyDescent="0.25">
      <c r="A199" s="8">
        <v>40375</v>
      </c>
      <c r="B199" s="9">
        <v>12.811021242420749</v>
      </c>
      <c r="C199" s="9">
        <v>0</v>
      </c>
      <c r="D199" s="5">
        <v>238.81375</v>
      </c>
      <c r="E199" s="3">
        <v>2.4991840390180524</v>
      </c>
      <c r="F199" s="3">
        <v>2.4708555317451317</v>
      </c>
    </row>
    <row r="200" spans="1:6" x14ac:dyDescent="0.25">
      <c r="A200" s="8">
        <v>40376</v>
      </c>
      <c r="B200" s="9">
        <v>7.8547170046643591E-2</v>
      </c>
      <c r="C200" s="9">
        <v>0</v>
      </c>
      <c r="D200" s="5">
        <v>164.93791666666667</v>
      </c>
      <c r="E200" s="3">
        <v>2.8453531620556447</v>
      </c>
      <c r="F200" s="3">
        <v>2.7868528687334737</v>
      </c>
    </row>
    <row r="201" spans="1:6" x14ac:dyDescent="0.25">
      <c r="A201" s="8">
        <v>40377</v>
      </c>
      <c r="B201" s="9">
        <v>0</v>
      </c>
      <c r="C201" s="9">
        <v>0</v>
      </c>
      <c r="D201" s="5">
        <v>120.38791666666664</v>
      </c>
      <c r="E201" s="3">
        <v>4.2802623769471619</v>
      </c>
      <c r="F201" s="3">
        <v>3.9799176017369762</v>
      </c>
    </row>
    <row r="202" spans="1:6" x14ac:dyDescent="0.25">
      <c r="A202" s="8">
        <v>40378</v>
      </c>
      <c r="B202" s="9">
        <v>0</v>
      </c>
      <c r="C202" s="9">
        <v>0</v>
      </c>
      <c r="D202" s="5">
        <v>94.722916666666677</v>
      </c>
      <c r="E202" s="3">
        <v>4.0834743281952726</v>
      </c>
      <c r="F202" s="3">
        <v>3.9013397339848073</v>
      </c>
    </row>
    <row r="203" spans="1:6" x14ac:dyDescent="0.25">
      <c r="A203" s="8">
        <v>40379</v>
      </c>
      <c r="B203" s="9">
        <v>0.37083790331782013</v>
      </c>
      <c r="C203" s="9">
        <v>0</v>
      </c>
      <c r="D203" s="5">
        <v>79.429583333333298</v>
      </c>
      <c r="E203" s="3">
        <v>3.2588024400482505</v>
      </c>
      <c r="F203" s="3">
        <v>3.1544617177699137</v>
      </c>
    </row>
    <row r="204" spans="1:6" x14ac:dyDescent="0.25">
      <c r="A204" s="8">
        <v>40380</v>
      </c>
      <c r="B204" s="9">
        <v>0.78740673872423883</v>
      </c>
      <c r="C204" s="9">
        <v>0</v>
      </c>
      <c r="D204" s="5">
        <v>69.111666666666636</v>
      </c>
      <c r="E204" s="3">
        <v>4.1704816340616153</v>
      </c>
      <c r="F204" s="3">
        <v>3.9508415705240294</v>
      </c>
    </row>
    <row r="205" spans="1:6" x14ac:dyDescent="0.25">
      <c r="A205" s="8">
        <v>40381</v>
      </c>
      <c r="B205" s="9">
        <v>4.7383209034672662</v>
      </c>
      <c r="C205" s="9">
        <v>0</v>
      </c>
      <c r="D205" s="5">
        <v>60.777500000000003</v>
      </c>
      <c r="E205" s="3">
        <v>3.6035325039640114</v>
      </c>
      <c r="F205" s="3">
        <v>3.4719398308116705</v>
      </c>
    </row>
    <row r="206" spans="1:6" x14ac:dyDescent="0.25">
      <c r="A206" s="8">
        <v>40382</v>
      </c>
      <c r="B206" s="9">
        <v>1.2059066410299397</v>
      </c>
      <c r="C206" s="9">
        <v>0</v>
      </c>
      <c r="D206" s="5">
        <v>60.976666666666667</v>
      </c>
      <c r="E206" s="3">
        <v>3.8440176534258566</v>
      </c>
      <c r="F206" s="3">
        <v>3.7079605645876841</v>
      </c>
    </row>
    <row r="207" spans="1:6" x14ac:dyDescent="0.25">
      <c r="A207" s="8">
        <v>40383</v>
      </c>
      <c r="B207" s="9">
        <v>2.9140868212585129</v>
      </c>
      <c r="C207" s="9">
        <v>0</v>
      </c>
      <c r="D207" s="5">
        <v>58.936250000000008</v>
      </c>
      <c r="E207" s="3">
        <v>3.9016491997549712</v>
      </c>
      <c r="F207" s="3">
        <v>3.7235816653368614</v>
      </c>
    </row>
    <row r="208" spans="1:6" x14ac:dyDescent="0.25">
      <c r="A208" s="8">
        <v>40384</v>
      </c>
      <c r="B208" s="9">
        <v>16.972270201840235</v>
      </c>
      <c r="C208" s="9">
        <v>0</v>
      </c>
      <c r="D208" s="5">
        <v>73.278333333333336</v>
      </c>
      <c r="E208" s="3">
        <v>2.7238395739036387</v>
      </c>
      <c r="F208" s="3">
        <v>2.6883323422203054</v>
      </c>
    </row>
    <row r="209" spans="1:6" x14ac:dyDescent="0.25">
      <c r="A209" s="8">
        <v>40385</v>
      </c>
      <c r="B209" s="9">
        <v>12.079088318482718</v>
      </c>
      <c r="C209" s="9">
        <v>0</v>
      </c>
      <c r="D209" s="5">
        <v>80.152083333333294</v>
      </c>
      <c r="E209" s="3">
        <v>3.152892592424172</v>
      </c>
      <c r="F209" s="3">
        <v>3.0418786320394511</v>
      </c>
    </row>
    <row r="210" spans="1:6" x14ac:dyDescent="0.25">
      <c r="A210" s="8">
        <v>40386</v>
      </c>
      <c r="B210" s="9">
        <v>0</v>
      </c>
      <c r="C210" s="9">
        <v>0</v>
      </c>
      <c r="D210" s="5">
        <v>63.836666666666666</v>
      </c>
      <c r="E210" s="3">
        <v>4.1791326183933002</v>
      </c>
      <c r="F210" s="3">
        <v>3.9404076916238209</v>
      </c>
    </row>
    <row r="211" spans="1:6" x14ac:dyDescent="0.25">
      <c r="A211" s="8">
        <v>40387</v>
      </c>
      <c r="B211" s="9">
        <v>1.6976080962949194</v>
      </c>
      <c r="C211" s="9">
        <v>0</v>
      </c>
      <c r="D211" s="5">
        <v>55.673750000000005</v>
      </c>
      <c r="E211" s="3">
        <v>3.2297049291138373</v>
      </c>
      <c r="F211" s="3">
        <v>3.1131476739263069</v>
      </c>
    </row>
    <row r="212" spans="1:6" x14ac:dyDescent="0.25">
      <c r="A212" s="8">
        <v>40388</v>
      </c>
      <c r="B212" s="9">
        <v>12.440257682374854</v>
      </c>
      <c r="C212" s="9">
        <v>0</v>
      </c>
      <c r="D212" s="5">
        <v>58.543749999999989</v>
      </c>
      <c r="E212" s="3">
        <v>1.3008625969328849</v>
      </c>
      <c r="F212" s="3">
        <v>1.482049520424217</v>
      </c>
    </row>
    <row r="213" spans="1:6" x14ac:dyDescent="0.25">
      <c r="A213" s="8">
        <v>40389</v>
      </c>
      <c r="B213" s="9">
        <v>2.1251379702052731</v>
      </c>
      <c r="C213" s="9">
        <v>0</v>
      </c>
      <c r="D213" s="5">
        <v>60.857499999999987</v>
      </c>
      <c r="E213" s="3">
        <v>2.7992917801297907</v>
      </c>
      <c r="F213" s="3">
        <v>2.7258508555148402</v>
      </c>
    </row>
    <row r="214" spans="1:6" x14ac:dyDescent="0.25">
      <c r="A214" s="8">
        <v>40390</v>
      </c>
      <c r="B214" s="9">
        <v>1.4183187876454899</v>
      </c>
      <c r="C214" s="9">
        <v>0</v>
      </c>
      <c r="D214" s="5">
        <v>50.85</v>
      </c>
      <c r="E214" s="3">
        <v>3.5272318819605659</v>
      </c>
      <c r="F214" s="3">
        <v>3.4088087175988964</v>
      </c>
    </row>
    <row r="215" spans="1:6" x14ac:dyDescent="0.25">
      <c r="A215" s="8">
        <v>40391</v>
      </c>
      <c r="B215" s="9">
        <v>1.1278544895544238</v>
      </c>
      <c r="C215" s="9">
        <v>0</v>
      </c>
      <c r="D215" s="5">
        <v>48.760833333333331</v>
      </c>
      <c r="E215" s="3">
        <v>3.0065089485830216</v>
      </c>
      <c r="F215" s="3">
        <v>2.9766058403506905</v>
      </c>
    </row>
    <row r="216" spans="1:6" x14ac:dyDescent="0.25">
      <c r="A216" s="8">
        <v>40392</v>
      </c>
      <c r="B216" s="9">
        <v>4.685869529365287</v>
      </c>
      <c r="C216" s="9">
        <v>0</v>
      </c>
      <c r="D216" s="5">
        <v>46.448333333333331</v>
      </c>
      <c r="E216" s="3">
        <v>2.3002212555709716</v>
      </c>
      <c r="F216" s="3">
        <v>2.3399521025764405</v>
      </c>
    </row>
    <row r="217" spans="1:6" x14ac:dyDescent="0.25">
      <c r="A217" s="8">
        <v>40393</v>
      </c>
      <c r="B217" s="9">
        <v>1.2522949974503499</v>
      </c>
      <c r="C217" s="9">
        <v>0</v>
      </c>
      <c r="D217" s="5">
        <v>44.04708333333334</v>
      </c>
      <c r="E217" s="3">
        <v>2.8089156090401279</v>
      </c>
      <c r="F217" s="3">
        <v>2.7644107967750426</v>
      </c>
    </row>
    <row r="218" spans="1:6" x14ac:dyDescent="0.25">
      <c r="A218" s="8">
        <v>40394</v>
      </c>
      <c r="B218" s="9">
        <v>0</v>
      </c>
      <c r="C218" s="9">
        <v>0</v>
      </c>
      <c r="D218" s="5">
        <v>40.615416666666682</v>
      </c>
      <c r="E218" s="3">
        <v>4.2870532279867914</v>
      </c>
      <c r="F218" s="3">
        <v>3.9635026712999548</v>
      </c>
    </row>
    <row r="219" spans="1:6" x14ac:dyDescent="0.25">
      <c r="A219" s="8">
        <v>40395</v>
      </c>
      <c r="B219" s="9">
        <v>0</v>
      </c>
      <c r="C219" s="9">
        <v>0</v>
      </c>
      <c r="D219" s="5">
        <v>38.135000000000005</v>
      </c>
      <c r="E219" s="3">
        <v>4.3472196856917362</v>
      </c>
      <c r="F219" s="3">
        <v>4.0804654368370228</v>
      </c>
    </row>
    <row r="220" spans="1:6" x14ac:dyDescent="0.25">
      <c r="A220" s="8">
        <v>40396</v>
      </c>
      <c r="B220" s="9">
        <v>9.6553733163873048</v>
      </c>
      <c r="C220" s="9">
        <v>0</v>
      </c>
      <c r="D220" s="5">
        <v>37.956666666666678</v>
      </c>
      <c r="E220" s="3">
        <v>3.1974845948690689</v>
      </c>
      <c r="F220" s="3">
        <v>3.1056299196098158</v>
      </c>
    </row>
    <row r="221" spans="1:6" x14ac:dyDescent="0.25">
      <c r="A221" s="8">
        <v>40397</v>
      </c>
      <c r="B221" s="9">
        <v>0.7756721106636878</v>
      </c>
      <c r="C221" s="9">
        <v>0</v>
      </c>
      <c r="D221" s="5">
        <v>39.066250000000011</v>
      </c>
      <c r="E221" s="3">
        <v>4.0850264775246989</v>
      </c>
      <c r="F221" s="3">
        <v>3.8250705094458484</v>
      </c>
    </row>
    <row r="222" spans="1:6" x14ac:dyDescent="0.25">
      <c r="A222" s="8">
        <v>40398</v>
      </c>
      <c r="B222" s="9">
        <v>0.64122695745704283</v>
      </c>
      <c r="C222" s="9">
        <v>0</v>
      </c>
      <c r="D222" s="5">
        <v>36.958333333333336</v>
      </c>
      <c r="E222" s="3">
        <v>1.8439567992639643</v>
      </c>
      <c r="F222" s="3">
        <v>2.0350789773198104</v>
      </c>
    </row>
    <row r="223" spans="1:6" x14ac:dyDescent="0.25">
      <c r="A223" s="8">
        <v>40399</v>
      </c>
      <c r="B223" s="9">
        <v>10.900139964606685</v>
      </c>
      <c r="C223" s="9">
        <v>0</v>
      </c>
      <c r="D223" s="5">
        <v>48.289583333333333</v>
      </c>
      <c r="E223" s="3">
        <v>1.4803241708525388</v>
      </c>
      <c r="F223" s="3">
        <v>1.6737509702905107</v>
      </c>
    </row>
    <row r="224" spans="1:6" x14ac:dyDescent="0.25">
      <c r="A224" s="8">
        <v>40400</v>
      </c>
      <c r="B224" s="9">
        <v>6.9213270677500018</v>
      </c>
      <c r="C224" s="9">
        <v>0</v>
      </c>
      <c r="D224" s="5">
        <v>49.623750000000008</v>
      </c>
      <c r="E224" s="3">
        <v>2.5780003575542678</v>
      </c>
      <c r="F224" s="3">
        <v>2.5595055259150459</v>
      </c>
    </row>
    <row r="225" spans="1:6" x14ac:dyDescent="0.25">
      <c r="A225" s="8">
        <v>40401</v>
      </c>
      <c r="B225" s="9">
        <v>0.81134086254202009</v>
      </c>
      <c r="C225" s="9">
        <v>0</v>
      </c>
      <c r="D225" s="5">
        <v>53.512916666666683</v>
      </c>
      <c r="E225" s="3">
        <v>2.1032354093695602</v>
      </c>
      <c r="F225" s="3">
        <v>2.170454095060403</v>
      </c>
    </row>
    <row r="226" spans="1:6" x14ac:dyDescent="0.25">
      <c r="A226" s="8">
        <v>40402</v>
      </c>
      <c r="B226" s="9">
        <v>3.2802594687735414</v>
      </c>
      <c r="C226" s="9">
        <v>0</v>
      </c>
      <c r="D226" s="5">
        <v>46.445</v>
      </c>
      <c r="E226" s="3">
        <v>1.5186392973903224</v>
      </c>
      <c r="F226" s="3">
        <v>1.7154969318965567</v>
      </c>
    </row>
    <row r="227" spans="1:6" x14ac:dyDescent="0.25">
      <c r="A227" s="8">
        <v>40403</v>
      </c>
      <c r="B227" s="9">
        <v>0.36613684377401551</v>
      </c>
      <c r="C227" s="9">
        <v>0</v>
      </c>
      <c r="D227" s="5">
        <v>40.662916666666682</v>
      </c>
      <c r="E227" s="3">
        <v>1.376936749119408</v>
      </c>
      <c r="F227" s="3">
        <v>1.5970470418713523</v>
      </c>
    </row>
    <row r="228" spans="1:6" x14ac:dyDescent="0.25">
      <c r="A228" s="8">
        <v>40404</v>
      </c>
      <c r="B228" s="9">
        <v>2.4082578194127393</v>
      </c>
      <c r="C228" s="9">
        <v>0</v>
      </c>
      <c r="D228" s="5">
        <v>40.51750000000002</v>
      </c>
      <c r="E228" s="3">
        <v>1.56878682646995</v>
      </c>
      <c r="F228" s="3">
        <v>1.8491534039693234</v>
      </c>
    </row>
    <row r="229" spans="1:6" x14ac:dyDescent="0.25">
      <c r="A229" s="8">
        <v>40405</v>
      </c>
      <c r="B229" s="9">
        <v>0</v>
      </c>
      <c r="C229" s="9">
        <v>0</v>
      </c>
      <c r="D229" s="5">
        <v>38.602083333333333</v>
      </c>
      <c r="E229" s="3">
        <v>3.9469605826338285</v>
      </c>
      <c r="F229" s="3">
        <v>3.8927104016304179</v>
      </c>
    </row>
    <row r="230" spans="1:6" x14ac:dyDescent="0.25">
      <c r="A230" s="8">
        <v>40406</v>
      </c>
      <c r="B230" s="9">
        <v>0</v>
      </c>
      <c r="C230" s="9">
        <v>0</v>
      </c>
      <c r="D230" s="5">
        <v>35.350416666666668</v>
      </c>
      <c r="E230" s="3">
        <v>4.4792476690987426</v>
      </c>
      <c r="F230" s="3">
        <v>4.2903002555583525</v>
      </c>
    </row>
    <row r="231" spans="1:6" x14ac:dyDescent="0.25">
      <c r="A231" s="8">
        <v>40407</v>
      </c>
      <c r="B231" s="9">
        <v>5.021871628196946</v>
      </c>
      <c r="C231" s="9">
        <v>0</v>
      </c>
      <c r="D231" s="5">
        <v>37.312916666666666</v>
      </c>
      <c r="E231" s="3">
        <v>3.1430017623215627</v>
      </c>
      <c r="F231" s="3">
        <v>3.056108036722105</v>
      </c>
    </row>
    <row r="232" spans="1:6" x14ac:dyDescent="0.25">
      <c r="A232" s="8">
        <v>40408</v>
      </c>
      <c r="B232" s="9">
        <v>4.5096931399660951</v>
      </c>
      <c r="C232" s="9">
        <v>0</v>
      </c>
      <c r="D232" s="5">
        <v>41.113333333333344</v>
      </c>
      <c r="E232" s="3">
        <v>3.2166086171874011</v>
      </c>
      <c r="F232" s="3">
        <v>3.1210137999909144</v>
      </c>
    </row>
    <row r="233" spans="1:6" x14ac:dyDescent="0.25">
      <c r="A233" s="8">
        <v>40409</v>
      </c>
      <c r="B233" s="9">
        <v>2.6589807739637989</v>
      </c>
      <c r="C233" s="9">
        <v>0</v>
      </c>
      <c r="D233" s="5">
        <v>33.301666666666677</v>
      </c>
      <c r="E233" s="3">
        <v>1.6619048249877715</v>
      </c>
      <c r="F233" s="3">
        <v>1.8362522164748614</v>
      </c>
    </row>
    <row r="234" spans="1:6" x14ac:dyDescent="0.25">
      <c r="A234" s="8">
        <v>40410</v>
      </c>
      <c r="B234" s="9">
        <v>0</v>
      </c>
      <c r="C234" s="9">
        <v>0</v>
      </c>
      <c r="D234" s="5">
        <v>32.670833333333341</v>
      </c>
      <c r="E234" s="3">
        <v>2.3878354320284663</v>
      </c>
      <c r="F234" s="3">
        <v>2.3972112477026535</v>
      </c>
    </row>
    <row r="235" spans="1:6" x14ac:dyDescent="0.25">
      <c r="A235" s="8">
        <v>40411</v>
      </c>
      <c r="B235" s="9">
        <v>0</v>
      </c>
      <c r="C235" s="9">
        <v>0</v>
      </c>
      <c r="D235" s="5">
        <v>31.119583333333338</v>
      </c>
      <c r="E235" s="3">
        <v>2.7620450913044965</v>
      </c>
      <c r="F235" s="3">
        <v>2.7685824648589232</v>
      </c>
    </row>
    <row r="236" spans="1:6" x14ac:dyDescent="0.25">
      <c r="A236" s="8">
        <v>40412</v>
      </c>
      <c r="B236" s="9">
        <v>0</v>
      </c>
      <c r="C236" s="9">
        <v>0</v>
      </c>
      <c r="D236" s="5">
        <v>29.637916666666669</v>
      </c>
      <c r="E236" s="3">
        <v>3.4066160122078708</v>
      </c>
      <c r="F236" s="3">
        <v>3.3181941474370831</v>
      </c>
    </row>
    <row r="237" spans="1:6" x14ac:dyDescent="0.25">
      <c r="A237" s="8">
        <v>40413</v>
      </c>
      <c r="B237" s="9">
        <v>5.5851544201143861</v>
      </c>
      <c r="C237" s="9">
        <v>0</v>
      </c>
      <c r="D237" s="5">
        <v>29.359166666666656</v>
      </c>
      <c r="E237" s="3">
        <v>3.378952824475117</v>
      </c>
      <c r="F237" s="3">
        <v>3.3149647019285693</v>
      </c>
    </row>
    <row r="238" spans="1:6" x14ac:dyDescent="0.25">
      <c r="A238" s="8">
        <v>40414</v>
      </c>
      <c r="B238" s="9">
        <v>18.183428376686813</v>
      </c>
      <c r="C238" s="9">
        <v>0</v>
      </c>
      <c r="D238" s="5">
        <v>32.266250000000007</v>
      </c>
      <c r="E238" s="3">
        <v>3.620940755775151</v>
      </c>
      <c r="F238" s="3">
        <v>3.4951889699475003</v>
      </c>
    </row>
    <row r="239" spans="1:6" x14ac:dyDescent="0.25">
      <c r="A239" s="8">
        <v>40415</v>
      </c>
      <c r="B239" s="9">
        <v>10.787730207474297</v>
      </c>
      <c r="C239" s="9">
        <v>0</v>
      </c>
      <c r="D239" s="5">
        <v>67.634166666666673</v>
      </c>
      <c r="E239" s="3">
        <v>3.3488733132663313</v>
      </c>
      <c r="F239" s="3">
        <v>3.1961551049038968</v>
      </c>
    </row>
    <row r="240" spans="1:6" x14ac:dyDescent="0.25">
      <c r="A240" s="8">
        <v>40416</v>
      </c>
      <c r="B240" s="9">
        <v>5.4631713828468795</v>
      </c>
      <c r="C240" s="9">
        <v>0</v>
      </c>
      <c r="D240" s="5">
        <v>68.207916666666662</v>
      </c>
      <c r="E240" s="3">
        <v>2.8484827221776965</v>
      </c>
      <c r="F240" s="3">
        <v>2.790855136981178</v>
      </c>
    </row>
    <row r="241" spans="1:6" x14ac:dyDescent="0.25">
      <c r="A241" s="8">
        <v>40417</v>
      </c>
      <c r="B241" s="9">
        <v>1.7098366475008879</v>
      </c>
      <c r="C241" s="9">
        <v>0</v>
      </c>
      <c r="D241" s="5">
        <v>54.230833333333351</v>
      </c>
      <c r="E241" s="3">
        <v>2.9196303440433677</v>
      </c>
      <c r="F241" s="3">
        <v>2.8954706224763918</v>
      </c>
    </row>
    <row r="242" spans="1:6" x14ac:dyDescent="0.25">
      <c r="A242" s="8">
        <v>40418</v>
      </c>
      <c r="B242" s="9">
        <v>0.55270012847589756</v>
      </c>
      <c r="C242" s="9">
        <v>0</v>
      </c>
      <c r="D242" s="5">
        <v>43.347083333333352</v>
      </c>
      <c r="E242" s="3">
        <v>3.7128471621177841</v>
      </c>
      <c r="F242" s="3">
        <v>3.5577093667973445</v>
      </c>
    </row>
    <row r="243" spans="1:6" x14ac:dyDescent="0.25">
      <c r="A243" s="8">
        <v>40419</v>
      </c>
      <c r="B243" s="9">
        <v>0</v>
      </c>
      <c r="C243" s="9">
        <v>0</v>
      </c>
      <c r="D243" s="5">
        <v>38.286666666666662</v>
      </c>
      <c r="E243" s="3">
        <v>3.3002701972109598</v>
      </c>
      <c r="F243" s="3">
        <v>3.2016529791300514</v>
      </c>
    </row>
    <row r="244" spans="1:6" x14ac:dyDescent="0.25">
      <c r="A244" s="8">
        <v>40420</v>
      </c>
      <c r="B244" s="9">
        <v>0</v>
      </c>
      <c r="C244" s="9">
        <v>0</v>
      </c>
      <c r="D244" s="5">
        <v>35.008333333333347</v>
      </c>
      <c r="E244" s="3">
        <v>3.9761191310477284</v>
      </c>
      <c r="F244" s="3">
        <v>3.8066923244662312</v>
      </c>
    </row>
    <row r="245" spans="1:6" x14ac:dyDescent="0.25">
      <c r="A245" s="8">
        <v>40421</v>
      </c>
      <c r="B245" s="9">
        <v>2.8044607190088033</v>
      </c>
      <c r="C245" s="9">
        <v>0</v>
      </c>
      <c r="D245" s="5">
        <v>36.072916666666671</v>
      </c>
      <c r="E245" s="3">
        <v>3.3873238243480426</v>
      </c>
      <c r="F245" s="3">
        <v>3.3134635705934006</v>
      </c>
    </row>
    <row r="246" spans="1:6" x14ac:dyDescent="0.25">
      <c r="A246" s="8">
        <v>40422</v>
      </c>
      <c r="B246" s="9">
        <v>0</v>
      </c>
      <c r="C246" s="9">
        <v>0</v>
      </c>
      <c r="D246" s="5">
        <v>34.874583333333341</v>
      </c>
      <c r="E246" s="3">
        <v>3.9885262528761372</v>
      </c>
      <c r="F246" s="3">
        <v>3.8755759199084423</v>
      </c>
    </row>
    <row r="247" spans="1:6" x14ac:dyDescent="0.25">
      <c r="A247" s="8">
        <v>40423</v>
      </c>
      <c r="B247" s="9">
        <v>0</v>
      </c>
      <c r="C247" s="9">
        <v>0</v>
      </c>
      <c r="D247" s="5">
        <v>31.664583333333336</v>
      </c>
      <c r="E247" s="3">
        <v>3.7722362765689965</v>
      </c>
      <c r="F247" s="3">
        <v>3.6371153838953458</v>
      </c>
    </row>
    <row r="248" spans="1:6" x14ac:dyDescent="0.25">
      <c r="A248" s="8">
        <v>40424</v>
      </c>
      <c r="B248" s="9">
        <v>0</v>
      </c>
      <c r="C248" s="9">
        <v>0</v>
      </c>
      <c r="D248" s="5">
        <v>30.537500000000009</v>
      </c>
      <c r="E248" s="3">
        <v>3.1877831753346975</v>
      </c>
      <c r="F248" s="3">
        <v>3.1874974715757038</v>
      </c>
    </row>
    <row r="249" spans="1:6" x14ac:dyDescent="0.25">
      <c r="A249" s="8">
        <v>40425</v>
      </c>
      <c r="B249" s="9">
        <v>0</v>
      </c>
      <c r="C249" s="9">
        <v>0</v>
      </c>
      <c r="D249" s="5">
        <v>29.840000000000007</v>
      </c>
      <c r="E249" s="3">
        <v>3.238352467297811</v>
      </c>
      <c r="F249" s="3">
        <v>3.2291584227161545</v>
      </c>
    </row>
    <row r="250" spans="1:6" x14ac:dyDescent="0.25">
      <c r="A250" s="8">
        <v>40426</v>
      </c>
      <c r="B250" s="9">
        <v>0.94256604055972304</v>
      </c>
      <c r="C250" s="9">
        <v>0</v>
      </c>
      <c r="D250" s="5">
        <v>30.673750000000009</v>
      </c>
      <c r="E250" s="3">
        <v>3.6592579758138628</v>
      </c>
      <c r="F250" s="3">
        <v>3.5816521914933102</v>
      </c>
    </row>
    <row r="251" spans="1:6" x14ac:dyDescent="0.25">
      <c r="A251" s="8">
        <v>40427</v>
      </c>
      <c r="B251" s="9">
        <v>0</v>
      </c>
      <c r="C251" s="9">
        <v>0</v>
      </c>
      <c r="D251" s="5">
        <v>32.796666666666674</v>
      </c>
      <c r="E251" s="3">
        <v>2.9926140205961773</v>
      </c>
      <c r="F251" s="3">
        <v>3.0100045600178857</v>
      </c>
    </row>
    <row r="252" spans="1:6" x14ac:dyDescent="0.25">
      <c r="A252" s="8">
        <v>40428</v>
      </c>
      <c r="B252" s="9">
        <v>9.5849531892940636</v>
      </c>
      <c r="C252" s="9">
        <v>0</v>
      </c>
      <c r="D252" s="5">
        <v>31.57375</v>
      </c>
      <c r="E252" s="3">
        <v>3.1836568254287556</v>
      </c>
      <c r="F252" s="3">
        <v>2.1900086037357598</v>
      </c>
    </row>
    <row r="253" spans="1:6" x14ac:dyDescent="0.25">
      <c r="A253" s="8">
        <v>40429</v>
      </c>
      <c r="B253" s="9">
        <v>20.615898640391389</v>
      </c>
      <c r="C253" s="9">
        <v>0</v>
      </c>
      <c r="D253" s="5">
        <v>56.664583333333326</v>
      </c>
      <c r="E253" s="3">
        <v>1.0374322778065321</v>
      </c>
      <c r="F253" s="3">
        <v>1.2558216910774893</v>
      </c>
    </row>
    <row r="254" spans="1:6" x14ac:dyDescent="0.25">
      <c r="A254" s="8">
        <v>40430</v>
      </c>
      <c r="B254" s="9">
        <v>1.8177077806245481</v>
      </c>
      <c r="C254" s="9">
        <v>0</v>
      </c>
      <c r="D254" s="5">
        <v>49.317916666666655</v>
      </c>
      <c r="E254" s="3">
        <v>1.8539510257339933</v>
      </c>
      <c r="F254" s="3">
        <v>1.9820892324312733</v>
      </c>
    </row>
    <row r="255" spans="1:6" x14ac:dyDescent="0.25">
      <c r="A255" s="8">
        <v>40431</v>
      </c>
      <c r="B255" s="9">
        <v>0.13817503211897439</v>
      </c>
      <c r="C255" s="9">
        <v>0</v>
      </c>
      <c r="D255" s="5">
        <v>39.068333333333349</v>
      </c>
      <c r="E255" s="3">
        <v>2.5499056977031809</v>
      </c>
      <c r="F255" s="3">
        <v>2.6291318028920321</v>
      </c>
    </row>
    <row r="256" spans="1:6" x14ac:dyDescent="0.25">
      <c r="A256" s="8">
        <v>40432</v>
      </c>
      <c r="B256" s="9">
        <v>0</v>
      </c>
      <c r="C256" s="9">
        <v>0</v>
      </c>
      <c r="D256" s="5">
        <v>36.195416666666667</v>
      </c>
      <c r="E256" s="3">
        <v>2.8823284036105279</v>
      </c>
      <c r="F256" s="3">
        <v>2.8959336084305387</v>
      </c>
    </row>
    <row r="257" spans="1:6" x14ac:dyDescent="0.25">
      <c r="A257" s="8">
        <v>40433</v>
      </c>
      <c r="B257" s="9">
        <v>0</v>
      </c>
      <c r="C257" s="9">
        <v>0</v>
      </c>
      <c r="D257" s="5">
        <v>35.442500000000003</v>
      </c>
      <c r="E257" s="3">
        <v>2.1395266022986377</v>
      </c>
      <c r="F257" s="3">
        <v>2.2459082938149839</v>
      </c>
    </row>
    <row r="258" spans="1:6" x14ac:dyDescent="0.25">
      <c r="A258" s="8">
        <v>40434</v>
      </c>
      <c r="B258" s="9">
        <v>3.239750078174966</v>
      </c>
      <c r="C258" s="9">
        <v>0</v>
      </c>
      <c r="D258" s="5">
        <v>36.560416666666669</v>
      </c>
      <c r="E258" s="3">
        <v>2.0883918504083079</v>
      </c>
      <c r="F258" s="3">
        <v>2.2213082249867742</v>
      </c>
    </row>
    <row r="259" spans="1:6" x14ac:dyDescent="0.25">
      <c r="A259" s="8">
        <v>40435</v>
      </c>
      <c r="B259" s="9">
        <v>0.15609061093848228</v>
      </c>
      <c r="C259" s="9">
        <v>0</v>
      </c>
      <c r="D259" s="5">
        <v>34.001250000000006</v>
      </c>
      <c r="E259" s="3">
        <v>1.7403063949528417</v>
      </c>
      <c r="F259" s="3">
        <v>1.8742976023024946</v>
      </c>
    </row>
    <row r="260" spans="1:6" x14ac:dyDescent="0.25">
      <c r="A260" s="8">
        <v>40436</v>
      </c>
      <c r="B260" s="9">
        <v>20.338272166736623</v>
      </c>
      <c r="C260" s="9">
        <v>0</v>
      </c>
      <c r="D260" s="5">
        <v>41.145416666666669</v>
      </c>
      <c r="E260" s="3">
        <v>1.0317277049046676</v>
      </c>
      <c r="F260" s="3">
        <v>1.2431729081803977</v>
      </c>
    </row>
    <row r="261" spans="1:6" x14ac:dyDescent="0.25">
      <c r="A261" s="8">
        <v>40437</v>
      </c>
      <c r="B261" s="9">
        <v>31.931820298978238</v>
      </c>
      <c r="C261" s="9">
        <v>0</v>
      </c>
      <c r="D261" s="5">
        <v>79.443333333333328</v>
      </c>
      <c r="E261" s="3">
        <v>0.8605698120536075</v>
      </c>
      <c r="F261" s="3">
        <v>1.0643286659562938</v>
      </c>
    </row>
    <row r="262" spans="1:6" x14ac:dyDescent="0.25">
      <c r="A262" s="8">
        <v>40438</v>
      </c>
      <c r="B262" s="9">
        <v>1.5709434009328716E-2</v>
      </c>
      <c r="C262" s="9">
        <v>0</v>
      </c>
      <c r="D262" s="5">
        <v>64.194583333333327</v>
      </c>
      <c r="E262" s="3">
        <v>1.2344207879517306</v>
      </c>
      <c r="F262" s="3">
        <v>1.4218536636819967</v>
      </c>
    </row>
    <row r="263" spans="1:6" x14ac:dyDescent="0.25">
      <c r="A263" s="8">
        <v>40439</v>
      </c>
      <c r="B263" s="9">
        <v>0</v>
      </c>
      <c r="C263" s="9">
        <v>0</v>
      </c>
      <c r="D263" s="5">
        <v>46.063333333333325</v>
      </c>
      <c r="E263" s="3">
        <v>2.3286761133264289</v>
      </c>
      <c r="F263" s="3">
        <v>2.3979761507988258</v>
      </c>
    </row>
    <row r="264" spans="1:6" x14ac:dyDescent="0.25">
      <c r="A264" s="8">
        <v>40440</v>
      </c>
      <c r="B264" s="9">
        <v>0</v>
      </c>
      <c r="C264" s="9">
        <v>0</v>
      </c>
      <c r="D264" s="5">
        <v>40.754166666666684</v>
      </c>
      <c r="E264" s="3">
        <v>2.3671774750498824</v>
      </c>
      <c r="F264" s="3">
        <v>2.4551006857656601</v>
      </c>
    </row>
    <row r="265" spans="1:6" x14ac:dyDescent="0.25">
      <c r="A265" s="8">
        <v>40441</v>
      </c>
      <c r="B265" s="9">
        <v>1.3911135227466216</v>
      </c>
      <c r="C265" s="9">
        <v>0</v>
      </c>
      <c r="D265" s="5">
        <v>39.339166666666692</v>
      </c>
      <c r="E265" s="3">
        <v>1.3234183379053988</v>
      </c>
      <c r="F265" s="3">
        <v>1.5136636957608052</v>
      </c>
    </row>
    <row r="266" spans="1:6" x14ac:dyDescent="0.25">
      <c r="A266" s="8">
        <v>40442</v>
      </c>
      <c r="B266" s="9">
        <v>0</v>
      </c>
      <c r="C266" s="9">
        <v>0</v>
      </c>
      <c r="D266" s="5">
        <v>37.178749999999994</v>
      </c>
      <c r="E266" s="3">
        <v>2.5357100198856366</v>
      </c>
      <c r="F266" s="3">
        <v>2.6140302708273815</v>
      </c>
    </row>
    <row r="267" spans="1:6" x14ac:dyDescent="0.25">
      <c r="A267" s="8">
        <v>40443</v>
      </c>
      <c r="B267" s="9">
        <v>2.3867429350590936</v>
      </c>
      <c r="C267" s="9">
        <v>0</v>
      </c>
      <c r="D267" s="5">
        <v>36.056666666666665</v>
      </c>
      <c r="E267" s="3">
        <v>2.4512213604941944</v>
      </c>
      <c r="F267" s="3">
        <v>2.3320227370684559</v>
      </c>
    </row>
    <row r="268" spans="1:6" x14ac:dyDescent="0.25">
      <c r="A268" s="8">
        <v>40444</v>
      </c>
      <c r="B268" s="9">
        <v>44.784334600132418</v>
      </c>
      <c r="C268" s="9">
        <v>0</v>
      </c>
      <c r="D268" s="5">
        <v>93.015000000000001</v>
      </c>
      <c r="E268" s="3">
        <v>0.7709670645259924</v>
      </c>
      <c r="F268" s="3">
        <v>0.97174551782170226</v>
      </c>
    </row>
    <row r="269" spans="1:6" x14ac:dyDescent="0.25">
      <c r="A269" s="8">
        <v>40445</v>
      </c>
      <c r="B269" s="9">
        <v>1.1028228209424051</v>
      </c>
      <c r="C269" s="9">
        <v>0</v>
      </c>
      <c r="D269" s="5">
        <v>72.557083333333324</v>
      </c>
      <c r="E269" s="3">
        <v>0.81353705781367747</v>
      </c>
      <c r="F269" s="3">
        <v>1.0407605154386765</v>
      </c>
    </row>
    <row r="270" spans="1:6" x14ac:dyDescent="0.25">
      <c r="A270" s="8">
        <v>40446</v>
      </c>
      <c r="B270" s="9">
        <v>0.83147633712403668</v>
      </c>
      <c r="C270" s="9">
        <v>0</v>
      </c>
      <c r="D270" s="5">
        <v>52.603333333333353</v>
      </c>
      <c r="E270" s="3">
        <v>1.6846340308628056</v>
      </c>
      <c r="F270" s="3">
        <v>1.7177984867856826</v>
      </c>
    </row>
    <row r="271" spans="1:6" x14ac:dyDescent="0.25">
      <c r="A271" s="8">
        <v>40447</v>
      </c>
      <c r="B271" s="9">
        <v>7.4841512619791057</v>
      </c>
      <c r="C271" s="9">
        <v>5.3833409185020771E-5</v>
      </c>
      <c r="D271" s="5">
        <v>45.834583333333335</v>
      </c>
      <c r="E271" s="3">
        <v>1.7366548570660287</v>
      </c>
      <c r="F271" s="3">
        <v>1.8410123479666936</v>
      </c>
    </row>
    <row r="272" spans="1:6" x14ac:dyDescent="0.25">
      <c r="A272" s="8">
        <v>40448</v>
      </c>
      <c r="B272" s="9">
        <v>13.313233387014888</v>
      </c>
      <c r="C272" s="9">
        <v>1.4936914250109709E-5</v>
      </c>
      <c r="D272" s="5">
        <v>54.710833333333319</v>
      </c>
      <c r="E272" s="3">
        <v>0.73860630419158035</v>
      </c>
      <c r="F272" s="3">
        <v>0.94064405220666181</v>
      </c>
    </row>
    <row r="273" spans="1:6" x14ac:dyDescent="0.25">
      <c r="A273" s="8">
        <v>40449</v>
      </c>
      <c r="B273" s="9">
        <v>31.659739452109619</v>
      </c>
      <c r="C273" s="9">
        <v>0</v>
      </c>
      <c r="D273" s="5">
        <v>135.96875</v>
      </c>
      <c r="E273" s="3">
        <v>0.76854113837417481</v>
      </c>
      <c r="F273" s="3">
        <v>0.98941096345882296</v>
      </c>
    </row>
    <row r="274" spans="1:6" x14ac:dyDescent="0.25">
      <c r="A274" s="8">
        <v>40450</v>
      </c>
      <c r="B274" s="9">
        <v>8.729186480244136E-2</v>
      </c>
      <c r="C274" s="9">
        <v>0</v>
      </c>
      <c r="D274" s="5">
        <v>86.135416666666643</v>
      </c>
      <c r="E274" s="3">
        <v>1.7445655405150042</v>
      </c>
      <c r="F274" s="3">
        <v>1.88431820417715</v>
      </c>
    </row>
    <row r="275" spans="1:6" x14ac:dyDescent="0.25">
      <c r="A275" s="8">
        <v>40451</v>
      </c>
      <c r="B275" s="9">
        <v>6.9133043196598019</v>
      </c>
      <c r="C275" s="9">
        <v>0</v>
      </c>
      <c r="D275" s="5">
        <v>68.663749999999979</v>
      </c>
      <c r="E275" s="3">
        <v>0.75441188830388406</v>
      </c>
      <c r="F275" s="3">
        <v>0.97352350979617908</v>
      </c>
    </row>
    <row r="276" spans="1:6" x14ac:dyDescent="0.25">
      <c r="A276" s="8">
        <v>40452</v>
      </c>
      <c r="B276" s="9">
        <v>7.1582430793112647E-2</v>
      </c>
      <c r="C276" s="9">
        <v>0</v>
      </c>
      <c r="D276" s="5">
        <v>62.194166666666668</v>
      </c>
      <c r="E276" s="3">
        <v>0.87862687699873177</v>
      </c>
      <c r="F276" s="3">
        <v>1.1098147392583564</v>
      </c>
    </row>
    <row r="277" spans="1:6" x14ac:dyDescent="0.25">
      <c r="A277" s="8">
        <v>40453</v>
      </c>
      <c r="B277" s="9">
        <v>0</v>
      </c>
      <c r="C277" s="9">
        <v>0</v>
      </c>
      <c r="D277" s="5">
        <v>54.845833333333339</v>
      </c>
      <c r="E277" s="3">
        <v>1.5183840733157759</v>
      </c>
      <c r="F277" s="3">
        <v>1.6760706463381183</v>
      </c>
    </row>
    <row r="278" spans="1:6" x14ac:dyDescent="0.25">
      <c r="A278" s="8">
        <v>40454</v>
      </c>
      <c r="B278" s="9">
        <v>0.87764469394443545</v>
      </c>
      <c r="C278" s="9">
        <v>0</v>
      </c>
      <c r="D278" s="5">
        <v>50.261250000000011</v>
      </c>
      <c r="E278" s="3">
        <v>1.0188422142492619</v>
      </c>
      <c r="F278" s="3">
        <v>1.2532319525645543</v>
      </c>
    </row>
    <row r="279" spans="1:6" x14ac:dyDescent="0.25">
      <c r="A279" s="8">
        <v>40455</v>
      </c>
      <c r="B279" s="9">
        <v>5.7428281103360561</v>
      </c>
      <c r="C279" s="9">
        <v>0</v>
      </c>
      <c r="D279" s="5">
        <v>53.33958333333333</v>
      </c>
      <c r="E279" s="3">
        <v>0.75444171688925687</v>
      </c>
      <c r="F279" s="3">
        <v>0.99003085156509352</v>
      </c>
    </row>
    <row r="280" spans="1:6" x14ac:dyDescent="0.25">
      <c r="A280" s="8">
        <v>40456</v>
      </c>
      <c r="B280" s="9">
        <v>0</v>
      </c>
      <c r="C280" s="9">
        <v>0</v>
      </c>
      <c r="D280" s="5">
        <v>50.067500000000017</v>
      </c>
      <c r="E280" s="3">
        <v>1.1721043565531273</v>
      </c>
      <c r="F280" s="3">
        <v>1.3488955056138852</v>
      </c>
    </row>
    <row r="281" spans="1:6" x14ac:dyDescent="0.25">
      <c r="A281" s="8">
        <v>40457</v>
      </c>
      <c r="B281" s="9">
        <v>0</v>
      </c>
      <c r="C281" s="9">
        <v>0</v>
      </c>
      <c r="D281" s="5">
        <v>45.435833333333328</v>
      </c>
      <c r="E281" s="3">
        <v>1.3488915813975728</v>
      </c>
      <c r="F281" s="3">
        <v>1.5547572512562315</v>
      </c>
    </row>
    <row r="282" spans="1:6" x14ac:dyDescent="0.25">
      <c r="A282" s="8">
        <v>40458</v>
      </c>
      <c r="B282" s="9">
        <v>0</v>
      </c>
      <c r="C282" s="9">
        <v>0</v>
      </c>
      <c r="D282" s="5">
        <v>42.867916666666666</v>
      </c>
      <c r="E282" s="3">
        <v>1.4602406588451364</v>
      </c>
      <c r="F282" s="3">
        <v>1.6000193326458554</v>
      </c>
    </row>
    <row r="283" spans="1:6" x14ac:dyDescent="0.25">
      <c r="A283" s="8">
        <v>40459</v>
      </c>
      <c r="B283" s="9">
        <v>0</v>
      </c>
      <c r="C283" s="9">
        <v>0</v>
      </c>
      <c r="D283" s="5">
        <v>41.031666666666688</v>
      </c>
      <c r="E283" s="3">
        <v>0.92173308975274215</v>
      </c>
      <c r="F283" s="3">
        <v>1.0936923651180011</v>
      </c>
    </row>
    <row r="284" spans="1:6" x14ac:dyDescent="0.25">
      <c r="A284" s="8">
        <v>40460</v>
      </c>
      <c r="B284" s="9">
        <v>22.760734304710411</v>
      </c>
      <c r="C284" s="9">
        <v>0</v>
      </c>
      <c r="D284" s="5">
        <v>45.00083333333334</v>
      </c>
      <c r="E284" s="3">
        <v>0.69985869346640039</v>
      </c>
      <c r="F284" s="3">
        <v>0.94334648110917108</v>
      </c>
    </row>
    <row r="285" spans="1:6" x14ac:dyDescent="0.25">
      <c r="A285" s="8">
        <v>40461</v>
      </c>
      <c r="B285" s="9">
        <v>4.0736090772265632</v>
      </c>
      <c r="C285" s="9">
        <v>0</v>
      </c>
      <c r="D285" s="5">
        <v>58.212916666666665</v>
      </c>
      <c r="E285" s="3">
        <v>1.3976146988069564</v>
      </c>
      <c r="F285" s="3">
        <v>1.5547452397930979</v>
      </c>
    </row>
    <row r="286" spans="1:6" x14ac:dyDescent="0.25">
      <c r="A286" s="8">
        <v>40462</v>
      </c>
      <c r="B286" s="9">
        <v>0</v>
      </c>
      <c r="C286" s="9">
        <v>0</v>
      </c>
      <c r="D286" s="5">
        <v>47.521249999999988</v>
      </c>
      <c r="E286" s="3">
        <v>1.4031971876125473</v>
      </c>
      <c r="F286" s="3">
        <v>1.5640605315479272</v>
      </c>
    </row>
    <row r="287" spans="1:6" x14ac:dyDescent="0.25">
      <c r="A287" s="8">
        <v>40463</v>
      </c>
      <c r="B287" s="9">
        <v>8.4796950068815907E-2</v>
      </c>
      <c r="C287" s="9">
        <v>0</v>
      </c>
      <c r="D287" s="5">
        <v>43.896666666666654</v>
      </c>
      <c r="E287" s="3">
        <v>1.1792200705761566</v>
      </c>
      <c r="F287" s="3">
        <v>1.4007136992623905</v>
      </c>
    </row>
    <row r="288" spans="1:6" x14ac:dyDescent="0.25">
      <c r="A288" s="8">
        <v>40464</v>
      </c>
      <c r="B288" s="9">
        <v>0</v>
      </c>
      <c r="C288" s="9">
        <v>0</v>
      </c>
      <c r="D288" s="5">
        <v>41.801250000000003</v>
      </c>
      <c r="E288" s="3">
        <v>1.161230238120065</v>
      </c>
      <c r="F288" s="3">
        <v>1.3862942207570494</v>
      </c>
    </row>
    <row r="289" spans="1:6" x14ac:dyDescent="0.25">
      <c r="A289" s="8">
        <v>40465</v>
      </c>
      <c r="B289" s="9">
        <v>0</v>
      </c>
      <c r="C289" s="9">
        <v>0</v>
      </c>
      <c r="D289" s="5">
        <v>40.562083333333355</v>
      </c>
      <c r="E289" s="3">
        <v>1.255771124805295</v>
      </c>
      <c r="F289" s="3">
        <v>1.4728316604800231</v>
      </c>
    </row>
    <row r="290" spans="1:6" x14ac:dyDescent="0.25">
      <c r="A290" s="8">
        <v>40466</v>
      </c>
      <c r="B290" s="9">
        <v>6.9087516059487195E-2</v>
      </c>
      <c r="C290" s="9">
        <v>0</v>
      </c>
      <c r="D290" s="5">
        <v>39.153333333333343</v>
      </c>
      <c r="E290" s="3">
        <v>1.2021412614512401</v>
      </c>
      <c r="F290" s="3">
        <v>1.4375636275366588</v>
      </c>
    </row>
    <row r="291" spans="1:6" x14ac:dyDescent="0.25">
      <c r="A291" s="8">
        <v>40467</v>
      </c>
      <c r="B291" s="9">
        <v>0</v>
      </c>
      <c r="C291" s="9">
        <v>0</v>
      </c>
      <c r="D291" s="5">
        <v>37.815000000000005</v>
      </c>
      <c r="E291" s="3">
        <v>1.438598815187671</v>
      </c>
      <c r="F291" s="3">
        <v>1.3156377489602031</v>
      </c>
    </row>
    <row r="292" spans="1:6" x14ac:dyDescent="0.25">
      <c r="A292" s="8">
        <v>40468</v>
      </c>
      <c r="B292" s="9">
        <v>0</v>
      </c>
      <c r="C292" s="9">
        <v>0</v>
      </c>
      <c r="D292" s="5">
        <v>36.860833333333325</v>
      </c>
      <c r="E292" s="3">
        <v>0.92935162702781549</v>
      </c>
      <c r="F292" s="3">
        <v>1.1389804608821534</v>
      </c>
    </row>
    <row r="293" spans="1:6" x14ac:dyDescent="0.25">
      <c r="A293" s="8">
        <v>40469</v>
      </c>
      <c r="B293" s="9">
        <v>0</v>
      </c>
      <c r="C293" s="9">
        <v>0</v>
      </c>
      <c r="D293" s="5">
        <v>36.772499999999994</v>
      </c>
      <c r="E293" s="3">
        <v>1.1731088027628389</v>
      </c>
      <c r="F293" s="3">
        <v>1.3420209415963869</v>
      </c>
    </row>
    <row r="294" spans="1:6" x14ac:dyDescent="0.25">
      <c r="A294" s="8">
        <v>40470</v>
      </c>
      <c r="B294" s="9">
        <v>0</v>
      </c>
      <c r="C294" s="9">
        <v>0</v>
      </c>
      <c r="D294" s="5">
        <v>35.969166666666659</v>
      </c>
      <c r="E294" s="3">
        <v>0.92185468491887823</v>
      </c>
      <c r="F294" s="3">
        <v>1.0890200316134067</v>
      </c>
    </row>
    <row r="295" spans="1:6" x14ac:dyDescent="0.25">
      <c r="A295" s="8">
        <v>40471</v>
      </c>
      <c r="B295" s="9">
        <v>0</v>
      </c>
      <c r="C295" s="9">
        <v>0</v>
      </c>
      <c r="D295" s="5">
        <v>35.525833333333331</v>
      </c>
      <c r="E295" s="3">
        <v>0.64753200335201833</v>
      </c>
      <c r="F295" s="3">
        <v>0.90778141380146238</v>
      </c>
    </row>
    <row r="296" spans="1:6" x14ac:dyDescent="0.25">
      <c r="A296" s="8">
        <v>40472</v>
      </c>
      <c r="B296" s="9">
        <v>2.297407331207157</v>
      </c>
      <c r="C296" s="9">
        <v>0</v>
      </c>
      <c r="D296" s="5">
        <v>35.663333333333327</v>
      </c>
      <c r="E296" s="3">
        <v>0.55877910033338118</v>
      </c>
      <c r="F296" s="3">
        <v>0.79558559183932198</v>
      </c>
    </row>
    <row r="297" spans="1:6" x14ac:dyDescent="0.25">
      <c r="A297" s="8">
        <v>40473</v>
      </c>
      <c r="B297" s="9">
        <v>1.6787856554271341</v>
      </c>
      <c r="C297" s="9">
        <v>0</v>
      </c>
      <c r="D297" s="5">
        <v>36.280833333333327</v>
      </c>
      <c r="E297" s="3">
        <v>0.51901193393477341</v>
      </c>
      <c r="F297" s="3">
        <v>0.74038753758106579</v>
      </c>
    </row>
    <row r="298" spans="1:6" x14ac:dyDescent="0.25">
      <c r="A298" s="8">
        <v>40474</v>
      </c>
      <c r="B298" s="9">
        <v>0</v>
      </c>
      <c r="C298" s="9">
        <v>0</v>
      </c>
      <c r="D298" s="5">
        <v>34.862500000000011</v>
      </c>
      <c r="E298" s="3">
        <v>1.0482205627507442</v>
      </c>
      <c r="F298" s="3">
        <v>1.2444009229259629</v>
      </c>
    </row>
    <row r="299" spans="1:6" x14ac:dyDescent="0.25">
      <c r="A299" s="8">
        <v>40475</v>
      </c>
      <c r="B299" s="9">
        <v>7.6069383181468364</v>
      </c>
      <c r="C299" s="9">
        <v>0</v>
      </c>
      <c r="D299" s="5">
        <v>34.838750000000012</v>
      </c>
      <c r="E299" s="3">
        <v>0.60426405763424307</v>
      </c>
      <c r="F299" s="3">
        <v>0.8607191638687115</v>
      </c>
    </row>
    <row r="300" spans="1:6" x14ac:dyDescent="0.25">
      <c r="A300" s="8">
        <v>40476</v>
      </c>
      <c r="B300" s="9">
        <v>10.382572015116416</v>
      </c>
      <c r="C300" s="9">
        <v>3.3009755248862628E-3</v>
      </c>
      <c r="D300" s="5">
        <v>44.189583333333331</v>
      </c>
      <c r="E300" s="3">
        <v>0.6276710883035016</v>
      </c>
      <c r="F300" s="3">
        <v>0.86962522081327165</v>
      </c>
    </row>
    <row r="301" spans="1:6" x14ac:dyDescent="0.25">
      <c r="A301" s="8">
        <v>40477</v>
      </c>
      <c r="B301" s="9">
        <v>0.11621581808747335</v>
      </c>
      <c r="C301" s="9">
        <v>0</v>
      </c>
      <c r="D301" s="5">
        <v>40.054583333333348</v>
      </c>
      <c r="E301" s="3">
        <v>0.65575057259691327</v>
      </c>
      <c r="F301" s="3">
        <v>0.87900871458180507</v>
      </c>
    </row>
    <row r="302" spans="1:6" x14ac:dyDescent="0.25">
      <c r="A302" s="8">
        <v>40478</v>
      </c>
      <c r="B302" s="9">
        <v>0</v>
      </c>
      <c r="C302" s="9">
        <v>0</v>
      </c>
      <c r="D302" s="5">
        <v>35.790000000000013</v>
      </c>
      <c r="E302" s="3">
        <v>0.59860584047755505</v>
      </c>
      <c r="F302" s="3">
        <v>0.60654569606259545</v>
      </c>
    </row>
    <row r="303" spans="1:6" x14ac:dyDescent="0.25">
      <c r="A303" s="8">
        <v>40479</v>
      </c>
      <c r="B303" s="9">
        <v>17.652991149711053</v>
      </c>
      <c r="C303" s="9">
        <v>0</v>
      </c>
      <c r="D303" s="5">
        <v>44.754999999999995</v>
      </c>
      <c r="E303" s="3">
        <v>0.44371486974175101</v>
      </c>
      <c r="F303" s="3">
        <v>0.63960185710088102</v>
      </c>
    </row>
    <row r="304" spans="1:6" x14ac:dyDescent="0.25">
      <c r="A304" s="8">
        <v>40480</v>
      </c>
      <c r="B304" s="9">
        <v>7.8045305469241141E-2</v>
      </c>
      <c r="C304" s="9">
        <v>0.69356101723817132</v>
      </c>
      <c r="D304" s="5">
        <v>51.076250000000009</v>
      </c>
      <c r="E304" s="3">
        <v>0.56361600359991681</v>
      </c>
      <c r="F304" s="3">
        <v>0.77978173870799872</v>
      </c>
    </row>
    <row r="305" spans="1:6" x14ac:dyDescent="0.25">
      <c r="A305" s="8">
        <v>40481</v>
      </c>
      <c r="B305" s="9">
        <v>43.841236117093857</v>
      </c>
      <c r="C305" s="9">
        <v>0.71709908660256094</v>
      </c>
      <c r="D305" s="5">
        <v>105.25458333333334</v>
      </c>
      <c r="E305" s="3">
        <v>0.44107143268151261</v>
      </c>
      <c r="F305" s="3">
        <v>0.65094025798617916</v>
      </c>
    </row>
    <row r="306" spans="1:6" x14ac:dyDescent="0.25">
      <c r="A306" s="8">
        <v>40482</v>
      </c>
      <c r="B306" s="9">
        <v>16.000198276986545</v>
      </c>
      <c r="C306" s="9">
        <v>0.99940946916732354</v>
      </c>
      <c r="D306" s="5">
        <v>106.9425</v>
      </c>
      <c r="E306" s="3">
        <v>0.47521392775828947</v>
      </c>
      <c r="F306" s="3">
        <v>0.71260705127088109</v>
      </c>
    </row>
    <row r="307" spans="1:6" x14ac:dyDescent="0.25">
      <c r="A307" s="8">
        <v>40483</v>
      </c>
      <c r="B307" s="9">
        <v>21.674774185990078</v>
      </c>
      <c r="C307" s="9">
        <v>0.72598566242153251</v>
      </c>
      <c r="D307" s="5">
        <v>212.66375000000002</v>
      </c>
      <c r="E307" s="3">
        <v>0.85636441079669112</v>
      </c>
      <c r="F307" s="3">
        <v>0.8606446412551807</v>
      </c>
    </row>
    <row r="308" spans="1:6" x14ac:dyDescent="0.25">
      <c r="A308" s="8">
        <v>40484</v>
      </c>
      <c r="B308" s="9">
        <v>0</v>
      </c>
      <c r="C308" s="9">
        <v>0</v>
      </c>
      <c r="D308" s="5">
        <v>134.18291666666667</v>
      </c>
      <c r="E308" s="3">
        <v>1.000412548017136</v>
      </c>
      <c r="F308" s="3">
        <v>0.57304697632467283</v>
      </c>
    </row>
    <row r="309" spans="1:6" x14ac:dyDescent="0.25">
      <c r="A309" s="8">
        <v>40485</v>
      </c>
      <c r="B309" s="9">
        <v>0</v>
      </c>
      <c r="C309" s="9">
        <v>0</v>
      </c>
      <c r="D309" s="5">
        <v>94.915416666666673</v>
      </c>
      <c r="E309" s="3">
        <v>0.79939220456115767</v>
      </c>
      <c r="F309" s="3">
        <v>0.65468534075529106</v>
      </c>
    </row>
    <row r="310" spans="1:6" x14ac:dyDescent="0.25">
      <c r="A310" s="8">
        <v>40486</v>
      </c>
      <c r="B310" s="9">
        <v>0</v>
      </c>
      <c r="C310" s="9">
        <v>0</v>
      </c>
      <c r="D310" s="5">
        <v>75.777499999999989</v>
      </c>
      <c r="E310" s="3">
        <v>0.76364051707554903</v>
      </c>
      <c r="F310" s="3">
        <v>0.69518166943045911</v>
      </c>
    </row>
    <row r="311" spans="1:6" x14ac:dyDescent="0.25">
      <c r="A311" s="8">
        <v>40487</v>
      </c>
      <c r="B311" s="9">
        <v>0</v>
      </c>
      <c r="C311" s="9">
        <v>0</v>
      </c>
      <c r="D311" s="5">
        <v>66.53166666666668</v>
      </c>
      <c r="E311" s="3">
        <v>0.77370856163575041</v>
      </c>
      <c r="F311" s="3">
        <v>0.68592784349959213</v>
      </c>
    </row>
    <row r="312" spans="1:6" x14ac:dyDescent="0.25">
      <c r="A312" s="8">
        <v>40488</v>
      </c>
      <c r="B312" s="9">
        <v>0</v>
      </c>
      <c r="C312" s="9">
        <v>0</v>
      </c>
      <c r="D312" s="5">
        <v>60.60250000000002</v>
      </c>
      <c r="E312" s="3">
        <v>0.81867993580619258</v>
      </c>
      <c r="F312" s="3">
        <v>0.67941501804922644</v>
      </c>
    </row>
    <row r="313" spans="1:6" x14ac:dyDescent="0.25">
      <c r="A313" s="8">
        <v>40489</v>
      </c>
      <c r="B313" s="9">
        <v>0</v>
      </c>
      <c r="C313" s="9">
        <v>0</v>
      </c>
      <c r="D313" s="5">
        <v>56.11249999999999</v>
      </c>
      <c r="E313" s="3">
        <v>0.8038887829608643</v>
      </c>
      <c r="F313" s="3">
        <v>0.60597344380740648</v>
      </c>
    </row>
    <row r="314" spans="1:6" x14ac:dyDescent="0.25">
      <c r="A314" s="8">
        <v>40490</v>
      </c>
      <c r="B314" s="9">
        <v>7.024353266140855E-2</v>
      </c>
      <c r="C314" s="9">
        <v>0.1925551372164217</v>
      </c>
      <c r="D314" s="5">
        <v>52.767500000000005</v>
      </c>
      <c r="E314" s="3">
        <v>0.94598795590061679</v>
      </c>
      <c r="F314" s="3">
        <v>0.44653062233381191</v>
      </c>
    </row>
    <row r="315" spans="1:6" x14ac:dyDescent="0.25">
      <c r="A315" s="8">
        <v>40491</v>
      </c>
      <c r="B315" s="9">
        <v>1.5709434009328716E-2</v>
      </c>
      <c r="C315" s="9">
        <v>0</v>
      </c>
      <c r="D315" s="5">
        <v>50.051666666666677</v>
      </c>
      <c r="E315" s="3">
        <v>1.1702051758025938</v>
      </c>
      <c r="F315" s="3">
        <v>-8.5567413124817415E-2</v>
      </c>
    </row>
    <row r="316" spans="1:6" x14ac:dyDescent="0.25">
      <c r="A316" s="8">
        <v>40492</v>
      </c>
      <c r="B316" s="9">
        <v>0</v>
      </c>
      <c r="C316" s="9">
        <v>0</v>
      </c>
      <c r="D316" s="5">
        <v>47.817083333333336</v>
      </c>
      <c r="E316" s="3">
        <v>0.8144656633206826</v>
      </c>
      <c r="F316" s="3">
        <v>0.21188423756317931</v>
      </c>
    </row>
    <row r="317" spans="1:6" x14ac:dyDescent="0.25">
      <c r="A317" s="8">
        <v>40493</v>
      </c>
      <c r="B317" s="9">
        <v>0</v>
      </c>
      <c r="C317" s="9">
        <v>0</v>
      </c>
      <c r="D317" s="5">
        <v>45.630833333333321</v>
      </c>
      <c r="E317" s="3">
        <v>0.66339414677162334</v>
      </c>
      <c r="F317" s="3">
        <v>0.51481815832307898</v>
      </c>
    </row>
    <row r="318" spans="1:6" x14ac:dyDescent="0.25">
      <c r="A318" s="8">
        <v>40494</v>
      </c>
      <c r="B318" s="9">
        <v>0.73828359756422157</v>
      </c>
      <c r="C318" s="9">
        <v>0</v>
      </c>
      <c r="D318" s="5">
        <v>44.289166666666667</v>
      </c>
      <c r="E318" s="3">
        <v>0.86812162765124701</v>
      </c>
      <c r="F318" s="3">
        <v>0.28738065688385128</v>
      </c>
    </row>
    <row r="319" spans="1:6" x14ac:dyDescent="0.25">
      <c r="A319" s="8">
        <v>40495</v>
      </c>
      <c r="B319" s="9">
        <v>0</v>
      </c>
      <c r="C319" s="9">
        <v>0</v>
      </c>
      <c r="D319" s="5">
        <v>42.91666666666665</v>
      </c>
      <c r="E319" s="3">
        <v>0.62311296290311791</v>
      </c>
      <c r="F319" s="3">
        <v>0.54424029598576829</v>
      </c>
    </row>
    <row r="320" spans="1:6" x14ac:dyDescent="0.25">
      <c r="A320" s="8">
        <v>40496</v>
      </c>
      <c r="B320" s="9">
        <v>0</v>
      </c>
      <c r="C320" s="9">
        <v>0</v>
      </c>
      <c r="D320" s="5">
        <v>41.849583333333335</v>
      </c>
      <c r="E320" s="3">
        <v>0.57680020516057473</v>
      </c>
      <c r="F320" s="3">
        <v>0.57532819974876914</v>
      </c>
    </row>
    <row r="321" spans="1:6" x14ac:dyDescent="0.25">
      <c r="A321" s="8">
        <v>40497</v>
      </c>
      <c r="B321" s="9">
        <v>0.15388446612830309</v>
      </c>
      <c r="C321" s="9">
        <v>0</v>
      </c>
      <c r="D321" s="5">
        <v>40.897916666666674</v>
      </c>
      <c r="E321" s="3">
        <v>0.41969219632312194</v>
      </c>
      <c r="F321" s="3">
        <v>0.58814817189343604</v>
      </c>
    </row>
    <row r="322" spans="1:6" x14ac:dyDescent="0.25">
      <c r="A322" s="8">
        <v>40498</v>
      </c>
      <c r="B322" s="9">
        <v>0</v>
      </c>
      <c r="C322" s="9">
        <v>0</v>
      </c>
      <c r="D322" s="5">
        <v>39.948750000000025</v>
      </c>
      <c r="E322" s="3">
        <v>0.49657578250057738</v>
      </c>
      <c r="F322" s="3">
        <v>0.43234756235606042</v>
      </c>
    </row>
    <row r="323" spans="1:6" x14ac:dyDescent="0.25">
      <c r="A323" s="8">
        <v>40499</v>
      </c>
      <c r="B323" s="9">
        <v>0</v>
      </c>
      <c r="C323" s="9">
        <v>0</v>
      </c>
      <c r="D323" s="5">
        <v>39.149583333333347</v>
      </c>
      <c r="E323" s="3">
        <v>0.51886683428859803</v>
      </c>
      <c r="F323" s="3">
        <v>0.37871348083725664</v>
      </c>
    </row>
    <row r="324" spans="1:6" x14ac:dyDescent="0.25">
      <c r="A324" s="8">
        <v>40500</v>
      </c>
      <c r="B324" s="9">
        <v>7.8045305469241141E-2</v>
      </c>
      <c r="C324" s="9">
        <v>0</v>
      </c>
      <c r="D324" s="5">
        <v>38.275000000000006</v>
      </c>
      <c r="E324" s="3">
        <v>0.34274883962290081</v>
      </c>
      <c r="F324" s="3">
        <v>0.52728113866245063</v>
      </c>
    </row>
    <row r="325" spans="1:6" x14ac:dyDescent="0.25">
      <c r="A325" s="8">
        <v>40501</v>
      </c>
      <c r="B325" s="9">
        <v>0</v>
      </c>
      <c r="C325" s="9">
        <v>0</v>
      </c>
      <c r="D325" s="5">
        <v>37.932916666666678</v>
      </c>
      <c r="E325" s="3">
        <v>0.53828842710606672</v>
      </c>
      <c r="F325" s="3">
        <v>0.3558565592155728</v>
      </c>
    </row>
    <row r="326" spans="1:6" x14ac:dyDescent="0.25">
      <c r="A326" s="8">
        <v>40502</v>
      </c>
      <c r="B326" s="9">
        <v>0</v>
      </c>
      <c r="C326" s="9">
        <v>0.13537488459463698</v>
      </c>
      <c r="D326" s="5">
        <v>36.418749999999996</v>
      </c>
      <c r="E326" s="3">
        <v>0.57658836201471431</v>
      </c>
      <c r="F326" s="3">
        <v>0.45616504515126222</v>
      </c>
    </row>
    <row r="327" spans="1:6" x14ac:dyDescent="0.25">
      <c r="A327" s="8">
        <v>40503</v>
      </c>
      <c r="B327" s="9">
        <v>0</v>
      </c>
      <c r="C327" s="9">
        <v>0</v>
      </c>
      <c r="D327" s="5">
        <v>36.957499999999996</v>
      </c>
      <c r="E327" s="3">
        <v>0.50617215608117327</v>
      </c>
      <c r="F327" s="3">
        <v>0.57412206295022439</v>
      </c>
    </row>
    <row r="328" spans="1:6" x14ac:dyDescent="0.25">
      <c r="A328" s="8">
        <v>40504</v>
      </c>
      <c r="B328" s="9">
        <v>22.072071935995876</v>
      </c>
      <c r="C328" s="9">
        <v>5.3122014187972674E-2</v>
      </c>
      <c r="D328" s="5">
        <v>39.707083333333337</v>
      </c>
      <c r="E328" s="3">
        <v>0.35529632836573893</v>
      </c>
      <c r="F328" s="3">
        <v>0.59094225121162502</v>
      </c>
    </row>
    <row r="329" spans="1:6" x14ac:dyDescent="0.25">
      <c r="A329" s="8">
        <v>40505</v>
      </c>
      <c r="B329" s="9">
        <v>6.1278891303996863</v>
      </c>
      <c r="C329" s="9">
        <v>0</v>
      </c>
      <c r="D329" s="5">
        <v>55.919166666666676</v>
      </c>
      <c r="E329" s="3">
        <v>0.37150677898172241</v>
      </c>
      <c r="F329" s="3">
        <v>0.60170097678959256</v>
      </c>
    </row>
    <row r="330" spans="1:6" x14ac:dyDescent="0.25">
      <c r="A330" s="8">
        <v>40506</v>
      </c>
      <c r="B330" s="9">
        <v>0</v>
      </c>
      <c r="C330" s="9">
        <v>0</v>
      </c>
      <c r="D330" s="5">
        <v>44.607083333333343</v>
      </c>
      <c r="E330" s="3">
        <v>0.39267839874277</v>
      </c>
      <c r="F330" s="3">
        <v>0.47742009032810395</v>
      </c>
    </row>
    <row r="331" spans="1:6" x14ac:dyDescent="0.25">
      <c r="A331" s="8">
        <v>40507</v>
      </c>
      <c r="B331" s="9">
        <v>0</v>
      </c>
      <c r="C331" s="9">
        <v>0</v>
      </c>
      <c r="D331" s="5">
        <v>40.231250000000017</v>
      </c>
      <c r="E331" s="3">
        <v>0.39379646460142703</v>
      </c>
      <c r="F331" s="3">
        <v>0.5197654933328677</v>
      </c>
    </row>
    <row r="332" spans="1:6" x14ac:dyDescent="0.25">
      <c r="A332" s="8">
        <v>40508</v>
      </c>
      <c r="B332" s="9">
        <v>0</v>
      </c>
      <c r="C332" s="9">
        <v>5.6096846982499268E-2</v>
      </c>
      <c r="D332" s="5">
        <v>38.834583333333349</v>
      </c>
      <c r="E332" s="3">
        <v>0.5436371546034896</v>
      </c>
      <c r="F332" s="3">
        <v>0.42227182015441078</v>
      </c>
    </row>
    <row r="333" spans="1:6" x14ac:dyDescent="0.25">
      <c r="A333" s="8">
        <v>40509</v>
      </c>
      <c r="B333" s="9">
        <v>0</v>
      </c>
      <c r="C333" s="9">
        <v>0</v>
      </c>
      <c r="D333" s="5">
        <v>38.090000000000011</v>
      </c>
      <c r="E333" s="3">
        <v>0.43767221487227703</v>
      </c>
      <c r="F333" s="3">
        <v>0.41895151621991156</v>
      </c>
    </row>
    <row r="334" spans="1:6" x14ac:dyDescent="0.25">
      <c r="A334" s="8">
        <v>40510</v>
      </c>
      <c r="B334" s="9">
        <v>4.5124961531545667E-2</v>
      </c>
      <c r="C334" s="9">
        <v>0</v>
      </c>
      <c r="D334" s="5">
        <v>36.550416666666671</v>
      </c>
      <c r="E334" s="3">
        <v>0.73562372428322664</v>
      </c>
      <c r="F334" s="3">
        <v>-2.4540723228492434E-2</v>
      </c>
    </row>
    <row r="335" spans="1:6" x14ac:dyDescent="0.25">
      <c r="A335" s="8">
        <v>40511</v>
      </c>
      <c r="B335" s="9">
        <v>0</v>
      </c>
      <c r="C335" s="9">
        <v>0</v>
      </c>
      <c r="D335" s="5">
        <v>36.46541666666667</v>
      </c>
      <c r="E335" s="3">
        <v>0.6124702855530012</v>
      </c>
      <c r="F335" s="3">
        <v>-4.0784695755130107E-2</v>
      </c>
    </row>
    <row r="336" spans="1:6" x14ac:dyDescent="0.25">
      <c r="A336" s="8">
        <v>40512</v>
      </c>
      <c r="B336" s="9">
        <v>0</v>
      </c>
      <c r="C336" s="9">
        <v>0</v>
      </c>
      <c r="D336" s="5">
        <v>35.615000000000002</v>
      </c>
      <c r="E336" s="3">
        <v>0.48323853868308675</v>
      </c>
      <c r="F336" s="3">
        <v>9.4023127886654456E-2</v>
      </c>
    </row>
    <row r="337" spans="1:6" x14ac:dyDescent="0.25">
      <c r="A337" s="8">
        <v>40513</v>
      </c>
      <c r="B337" s="9">
        <v>0</v>
      </c>
      <c r="C337" s="9">
        <v>0</v>
      </c>
      <c r="D337" s="5">
        <v>34.951666666666675</v>
      </c>
      <c r="E337" s="3">
        <v>0.63692977110536042</v>
      </c>
      <c r="F337" s="3">
        <v>-0.14599157704258081</v>
      </c>
    </row>
    <row r="338" spans="1:6" x14ac:dyDescent="0.25">
      <c r="A338" s="8">
        <v>40514</v>
      </c>
      <c r="B338" s="9">
        <v>0.40826987989163915</v>
      </c>
      <c r="C338" s="9">
        <v>7.0299312597954841E-2</v>
      </c>
      <c r="D338" s="5">
        <v>34.732916666666675</v>
      </c>
      <c r="E338" s="3">
        <v>0.49874056523818017</v>
      </c>
      <c r="F338" s="3">
        <v>0.31064876167721822</v>
      </c>
    </row>
    <row r="339" spans="1:6" x14ac:dyDescent="0.25">
      <c r="A339" s="8">
        <v>40515</v>
      </c>
      <c r="B339" s="9">
        <v>22.369993416787384</v>
      </c>
      <c r="C339" s="9">
        <v>0.47565333454990294</v>
      </c>
      <c r="D339" s="5">
        <v>50.77416666666668</v>
      </c>
      <c r="E339" s="3">
        <v>0.54962990470683903</v>
      </c>
      <c r="F339" s="3">
        <v>0.42604927337791554</v>
      </c>
    </row>
    <row r="340" spans="1:6" x14ac:dyDescent="0.25">
      <c r="A340" s="8">
        <v>40516</v>
      </c>
      <c r="B340" s="9">
        <v>0</v>
      </c>
      <c r="C340" s="9">
        <v>0</v>
      </c>
      <c r="D340" s="5">
        <v>48.269999999999989</v>
      </c>
      <c r="E340" s="3">
        <v>0.6093068020826623</v>
      </c>
      <c r="F340" s="3">
        <v>-0.22429713736116053</v>
      </c>
    </row>
    <row r="341" spans="1:6" x14ac:dyDescent="0.25">
      <c r="A341" s="8">
        <v>40517</v>
      </c>
      <c r="B341" s="9">
        <v>0</v>
      </c>
      <c r="C341" s="9">
        <v>0</v>
      </c>
      <c r="D341" s="5">
        <v>41.13375000000002</v>
      </c>
      <c r="E341" s="3">
        <v>0.34161835726487361</v>
      </c>
      <c r="F341" s="3">
        <v>0.26078785993959142</v>
      </c>
    </row>
    <row r="342" spans="1:6" x14ac:dyDescent="0.25">
      <c r="A342" s="8">
        <v>40518</v>
      </c>
      <c r="B342" s="9">
        <v>0</v>
      </c>
      <c r="C342" s="9">
        <v>0</v>
      </c>
      <c r="D342" s="5">
        <v>39.062916666666673</v>
      </c>
      <c r="E342" s="3">
        <v>0.43135245883733586</v>
      </c>
      <c r="F342" s="3">
        <v>0.19788102253079976</v>
      </c>
    </row>
    <row r="343" spans="1:6" x14ac:dyDescent="0.25">
      <c r="A343" s="8">
        <v>40519</v>
      </c>
      <c r="B343" s="9">
        <v>2.3480085746065185</v>
      </c>
      <c r="C343" s="9">
        <v>0</v>
      </c>
      <c r="D343" s="5">
        <v>38.187083333333341</v>
      </c>
      <c r="E343" s="3">
        <v>0.37774431997741698</v>
      </c>
      <c r="F343" s="3">
        <v>0.43356441391286127</v>
      </c>
    </row>
    <row r="344" spans="1:6" x14ac:dyDescent="0.25">
      <c r="A344" s="8">
        <v>40520</v>
      </c>
      <c r="B344" s="9">
        <v>4.7128302027986152E-2</v>
      </c>
      <c r="C344" s="9">
        <v>0</v>
      </c>
      <c r="D344" s="5">
        <v>38.135833333333331</v>
      </c>
      <c r="E344" s="3">
        <v>0.25252641551520411</v>
      </c>
      <c r="F344" s="3">
        <v>0.36311605235602007</v>
      </c>
    </row>
    <row r="345" spans="1:6" x14ac:dyDescent="0.25">
      <c r="A345" s="8">
        <v>40521</v>
      </c>
      <c r="B345" s="9">
        <v>2.3423628932320391</v>
      </c>
      <c r="C345" s="9">
        <v>0.39022652734620572</v>
      </c>
      <c r="D345" s="5">
        <v>36.721250000000005</v>
      </c>
      <c r="E345" s="3">
        <v>0.42128781882204469</v>
      </c>
      <c r="F345" s="3">
        <v>8.4068873689364221E-2</v>
      </c>
    </row>
    <row r="346" spans="1:6" x14ac:dyDescent="0.25">
      <c r="A346" s="8">
        <v>40522</v>
      </c>
      <c r="B346" s="9">
        <v>0.32789065588629324</v>
      </c>
      <c r="C346" s="9">
        <v>0</v>
      </c>
      <c r="D346" s="5">
        <v>36.954166666666666</v>
      </c>
      <c r="E346" s="3">
        <v>0.27967414041673766</v>
      </c>
      <c r="F346" s="3">
        <v>0.35649966807997924</v>
      </c>
    </row>
    <row r="347" spans="1:6" x14ac:dyDescent="0.25">
      <c r="A347" s="8">
        <v>40523</v>
      </c>
      <c r="B347" s="9">
        <v>4.5124961531545667E-2</v>
      </c>
      <c r="C347" s="9">
        <v>1.915159380671283</v>
      </c>
      <c r="D347" s="5">
        <v>36.279583333333328</v>
      </c>
      <c r="E347" s="3">
        <v>0.60679003392046849</v>
      </c>
      <c r="F347" s="3">
        <v>-2.6906369174786393E-2</v>
      </c>
    </row>
    <row r="348" spans="1:6" x14ac:dyDescent="0.25">
      <c r="A348" s="8">
        <v>40524</v>
      </c>
      <c r="B348" s="9">
        <v>0</v>
      </c>
      <c r="C348" s="9">
        <v>0</v>
      </c>
      <c r="D348" s="5">
        <v>36.593333333333341</v>
      </c>
      <c r="E348" s="3">
        <v>0.29024805130142572</v>
      </c>
      <c r="F348" s="3">
        <v>0.33009535334129991</v>
      </c>
    </row>
    <row r="349" spans="1:6" x14ac:dyDescent="0.25">
      <c r="A349" s="8">
        <v>40525</v>
      </c>
      <c r="B349" s="9">
        <v>3.9287722447889264</v>
      </c>
      <c r="C349" s="9">
        <v>0</v>
      </c>
      <c r="D349" s="5">
        <v>37.953750000000007</v>
      </c>
      <c r="E349" s="3">
        <v>0.31377666693420503</v>
      </c>
      <c r="F349" s="3">
        <v>0.49979568817531406</v>
      </c>
    </row>
    <row r="350" spans="1:6" x14ac:dyDescent="0.25">
      <c r="A350" s="8">
        <v>40526</v>
      </c>
      <c r="B350" s="9">
        <v>10.572586813626591</v>
      </c>
      <c r="C350" s="9">
        <v>2.0761404415750788</v>
      </c>
      <c r="D350" s="5">
        <v>55.51250000000001</v>
      </c>
      <c r="E350" s="3">
        <v>0.36279971814720924</v>
      </c>
      <c r="F350" s="3">
        <v>0.45880437551837872</v>
      </c>
    </row>
    <row r="351" spans="1:6" x14ac:dyDescent="0.25">
      <c r="A351" s="8">
        <v>40527</v>
      </c>
      <c r="B351" s="9">
        <v>0</v>
      </c>
      <c r="C351" s="9">
        <v>0</v>
      </c>
      <c r="D351" s="5">
        <v>51.159166666666685</v>
      </c>
      <c r="E351" s="3">
        <v>0.41410513855650255</v>
      </c>
      <c r="F351" s="3">
        <v>9.1804630987580849E-3</v>
      </c>
    </row>
    <row r="352" spans="1:6" x14ac:dyDescent="0.25">
      <c r="A352" s="8">
        <v>40528</v>
      </c>
      <c r="B352" s="9">
        <v>0</v>
      </c>
      <c r="C352" s="9">
        <v>0</v>
      </c>
      <c r="D352" s="5">
        <v>43.990833333333335</v>
      </c>
      <c r="E352" s="3">
        <v>0.37334691036963052</v>
      </c>
      <c r="F352" s="3">
        <v>0.20931657087564615</v>
      </c>
    </row>
    <row r="353" spans="1:6" x14ac:dyDescent="0.25">
      <c r="A353" s="8">
        <v>40529</v>
      </c>
      <c r="B353" s="9">
        <v>0</v>
      </c>
      <c r="C353" s="9">
        <v>0</v>
      </c>
      <c r="D353" s="5">
        <v>41.850000000000016</v>
      </c>
      <c r="E353" s="3">
        <v>0.28286512791181545</v>
      </c>
      <c r="F353" s="3">
        <v>6.2127133176831717E-2</v>
      </c>
    </row>
    <row r="354" spans="1:6" x14ac:dyDescent="0.25">
      <c r="A354" s="8">
        <v>40530</v>
      </c>
      <c r="B354" s="9">
        <v>0</v>
      </c>
      <c r="C354" s="9">
        <v>0</v>
      </c>
      <c r="D354" s="5">
        <v>40.32541666666669</v>
      </c>
      <c r="E354" s="3">
        <v>0.44937447046512502</v>
      </c>
      <c r="F354" s="3">
        <v>-0.14001257897690045</v>
      </c>
    </row>
    <row r="355" spans="1:6" x14ac:dyDescent="0.25">
      <c r="A355" s="8">
        <v>40531</v>
      </c>
      <c r="B355" s="9">
        <v>0</v>
      </c>
      <c r="C355" s="9">
        <v>0</v>
      </c>
      <c r="D355" s="5">
        <v>38.966250000000009</v>
      </c>
      <c r="E355" s="3">
        <v>0.27646635306320694</v>
      </c>
      <c r="F355" s="3">
        <v>7.6501948710023693E-2</v>
      </c>
    </row>
    <row r="356" spans="1:6" x14ac:dyDescent="0.25">
      <c r="A356" s="8">
        <v>40532</v>
      </c>
      <c r="B356" s="9">
        <v>0</v>
      </c>
      <c r="C356" s="9">
        <v>0</v>
      </c>
      <c r="D356" s="5">
        <v>38.410833333333343</v>
      </c>
      <c r="E356" s="3">
        <v>0.51677368727015438</v>
      </c>
      <c r="F356" s="3">
        <v>-0.17572779939797778</v>
      </c>
    </row>
    <row r="357" spans="1:6" x14ac:dyDescent="0.25">
      <c r="A357" s="8">
        <v>40533</v>
      </c>
      <c r="B357" s="9">
        <v>4.5090462925720569</v>
      </c>
      <c r="C357" s="9">
        <v>0</v>
      </c>
      <c r="D357" s="5">
        <v>38.467083333333342</v>
      </c>
      <c r="E357" s="3">
        <v>0.33772014621308566</v>
      </c>
      <c r="F357" s="3">
        <v>0.36647269228314205</v>
      </c>
    </row>
    <row r="358" spans="1:6" x14ac:dyDescent="0.25">
      <c r="A358" s="8">
        <v>40534</v>
      </c>
      <c r="B358" s="9">
        <v>9.2652164109716146</v>
      </c>
      <c r="C358" s="9">
        <v>1.6167100467752993</v>
      </c>
      <c r="D358" s="5">
        <v>52.305416666666666</v>
      </c>
      <c r="E358" s="3">
        <v>0.44543854555823004</v>
      </c>
      <c r="F358" s="3">
        <v>0.20450820562579908</v>
      </c>
    </row>
    <row r="359" spans="1:6" x14ac:dyDescent="0.25">
      <c r="A359" s="8">
        <v>40535</v>
      </c>
      <c r="B359" s="9">
        <v>7.8045305469241141E-2</v>
      </c>
      <c r="C359" s="9">
        <v>0</v>
      </c>
      <c r="D359" s="5">
        <v>44.896666666666654</v>
      </c>
      <c r="E359" s="3">
        <v>0.48678760758593231</v>
      </c>
      <c r="F359" s="3">
        <v>-0.14149082356137255</v>
      </c>
    </row>
    <row r="360" spans="1:6" x14ac:dyDescent="0.25">
      <c r="A360" s="8">
        <v>40536</v>
      </c>
      <c r="B360" s="9">
        <v>6.2837736037314865E-2</v>
      </c>
      <c r="C360" s="9">
        <v>0</v>
      </c>
      <c r="D360" s="5">
        <v>41.227500000000013</v>
      </c>
      <c r="E360" s="3">
        <v>0.32433924053325847</v>
      </c>
      <c r="F360" s="3">
        <v>0.24655084371218527</v>
      </c>
    </row>
    <row r="361" spans="1:6" x14ac:dyDescent="0.25">
      <c r="A361" s="8">
        <v>40537</v>
      </c>
      <c r="B361" s="9">
        <v>0</v>
      </c>
      <c r="C361" s="9">
        <v>0</v>
      </c>
      <c r="D361" s="5">
        <v>39.572083333333346</v>
      </c>
      <c r="E361" s="3">
        <v>0.4780994747577178</v>
      </c>
      <c r="F361" s="3">
        <v>-2.2903287523764138E-2</v>
      </c>
    </row>
    <row r="362" spans="1:6" x14ac:dyDescent="0.25">
      <c r="A362" s="8">
        <v>40538</v>
      </c>
      <c r="B362" s="9">
        <v>0</v>
      </c>
      <c r="C362" s="9">
        <v>1.1562143430865932E-2</v>
      </c>
      <c r="D362" s="5">
        <v>37.515000000000008</v>
      </c>
      <c r="E362" s="3">
        <v>0.51319917326883613</v>
      </c>
      <c r="F362" s="3">
        <v>-0.43058567883881149</v>
      </c>
    </row>
    <row r="363" spans="1:6" x14ac:dyDescent="0.25">
      <c r="A363" s="8">
        <v>40539</v>
      </c>
      <c r="B363" s="9">
        <v>0</v>
      </c>
      <c r="C363" s="9">
        <v>4.1472905784627851E-3</v>
      </c>
      <c r="D363" s="5">
        <v>36.869583333333331</v>
      </c>
      <c r="E363" s="3">
        <v>0.58819612386343012</v>
      </c>
      <c r="F363" s="3">
        <v>-0.2841236073160549</v>
      </c>
    </row>
    <row r="364" spans="1:6" x14ac:dyDescent="0.25">
      <c r="A364" s="8">
        <v>40540</v>
      </c>
      <c r="B364" s="9">
        <v>0.12567547207462973</v>
      </c>
      <c r="C364" s="9">
        <v>0</v>
      </c>
      <c r="D364" s="5">
        <v>36.149583333333325</v>
      </c>
      <c r="E364" s="3">
        <v>0.40890175262672063</v>
      </c>
      <c r="F364" s="3">
        <v>-9.9377698119272551E-2</v>
      </c>
    </row>
    <row r="365" spans="1:6" x14ac:dyDescent="0.25">
      <c r="A365" s="8">
        <v>40541</v>
      </c>
      <c r="B365" s="9">
        <v>7.8547170046643591E-2</v>
      </c>
      <c r="C365" s="9">
        <v>0</v>
      </c>
      <c r="D365" s="5">
        <v>36.998333333333335</v>
      </c>
      <c r="E365" s="3">
        <v>0.27261006431236079</v>
      </c>
      <c r="F365" s="3">
        <v>0.22013886731540433</v>
      </c>
    </row>
    <row r="366" spans="1:6" x14ac:dyDescent="0.25">
      <c r="A366" s="8">
        <v>40542</v>
      </c>
      <c r="B366" s="9">
        <v>0</v>
      </c>
      <c r="C366" s="9">
        <v>0</v>
      </c>
      <c r="D366" s="5">
        <v>35.792083333333323</v>
      </c>
      <c r="E366" s="3">
        <v>0.25912362543475204</v>
      </c>
      <c r="F366" s="3">
        <v>0.27594336721136981</v>
      </c>
    </row>
    <row r="367" spans="1:6" x14ac:dyDescent="0.25">
      <c r="A367" s="8">
        <v>40543</v>
      </c>
      <c r="B367" s="9">
        <v>0</v>
      </c>
      <c r="C367" s="9">
        <v>0</v>
      </c>
      <c r="D367" s="5">
        <v>35.645416666666662</v>
      </c>
      <c r="E367" s="3">
        <v>0.52161748266317309</v>
      </c>
      <c r="F367" s="3">
        <v>-0.28258394247446417</v>
      </c>
    </row>
    <row r="368" spans="1:6" x14ac:dyDescent="0.25">
      <c r="A368" s="8">
        <v>40544</v>
      </c>
      <c r="B368" s="9">
        <v>0</v>
      </c>
      <c r="C368" s="9">
        <v>0</v>
      </c>
      <c r="D368" s="5">
        <v>33.853749999999998</v>
      </c>
      <c r="E368" s="3">
        <v>0.30285341497468438</v>
      </c>
      <c r="F368" s="3">
        <v>1.9249770022126578E-2</v>
      </c>
    </row>
    <row r="369" spans="1:6" x14ac:dyDescent="0.25">
      <c r="A369" s="8">
        <v>40545</v>
      </c>
      <c r="B369" s="9">
        <v>0</v>
      </c>
      <c r="C369" s="9">
        <v>0</v>
      </c>
      <c r="D369" s="5">
        <v>33.677916666666675</v>
      </c>
      <c r="E369" s="3">
        <v>0.21128545983703134</v>
      </c>
      <c r="F369" s="3">
        <v>0.17457988727695506</v>
      </c>
    </row>
    <row r="370" spans="1:6" x14ac:dyDescent="0.25">
      <c r="A370" s="8">
        <v>40546</v>
      </c>
      <c r="B370" s="9">
        <v>0</v>
      </c>
      <c r="C370" s="9">
        <v>0</v>
      </c>
      <c r="D370" s="5">
        <v>33.725416666666668</v>
      </c>
      <c r="E370" s="3">
        <v>0.19804831565785039</v>
      </c>
      <c r="F370" s="3">
        <v>0.17441661970542066</v>
      </c>
    </row>
    <row r="371" spans="1:6" x14ac:dyDescent="0.25">
      <c r="A371" s="8">
        <v>40547</v>
      </c>
      <c r="B371" s="9">
        <v>0</v>
      </c>
      <c r="C371" s="9">
        <v>0</v>
      </c>
      <c r="D371" s="5">
        <v>33.171666666666674</v>
      </c>
      <c r="E371" s="3">
        <v>0.18772419428072143</v>
      </c>
      <c r="F371" s="3">
        <v>0.19615048417812153</v>
      </c>
    </row>
    <row r="372" spans="1:6" x14ac:dyDescent="0.25">
      <c r="A372" s="8">
        <v>40548</v>
      </c>
      <c r="B372" s="9">
        <v>0</v>
      </c>
      <c r="C372" s="9">
        <v>0</v>
      </c>
      <c r="D372" s="5">
        <v>31.532916666666679</v>
      </c>
      <c r="E372" s="3">
        <v>0.3072184941302103</v>
      </c>
      <c r="F372" s="3">
        <v>-9.314039629922477E-2</v>
      </c>
    </row>
    <row r="373" spans="1:6" x14ac:dyDescent="0.25">
      <c r="A373" s="8">
        <v>40549</v>
      </c>
      <c r="B373" s="9">
        <v>0</v>
      </c>
      <c r="C373" s="9">
        <v>0</v>
      </c>
      <c r="D373" s="5">
        <v>32.794166666666676</v>
      </c>
      <c r="E373" s="3">
        <v>0.23004489628063235</v>
      </c>
      <c r="F373" s="3">
        <v>3.0596579139291591E-2</v>
      </c>
    </row>
    <row r="374" spans="1:6" x14ac:dyDescent="0.25">
      <c r="A374" s="8">
        <v>40550</v>
      </c>
      <c r="B374" s="9">
        <v>0</v>
      </c>
      <c r="C374" s="9">
        <v>0</v>
      </c>
      <c r="D374" s="5">
        <v>31.481250000000006</v>
      </c>
      <c r="E374" s="3">
        <v>0.20540290986654586</v>
      </c>
      <c r="F374" s="3">
        <v>5.9650314186385223E-2</v>
      </c>
    </row>
    <row r="375" spans="1:6" x14ac:dyDescent="0.25">
      <c r="A375" s="8">
        <v>40551</v>
      </c>
      <c r="B375" s="9">
        <v>0</v>
      </c>
      <c r="C375" s="9">
        <v>0</v>
      </c>
      <c r="D375" s="5">
        <v>30.186250000000012</v>
      </c>
      <c r="E375" s="3">
        <v>0.21464881728608004</v>
      </c>
      <c r="F375" s="3">
        <v>-2.8476189572118948E-2</v>
      </c>
    </row>
    <row r="376" spans="1:6" x14ac:dyDescent="0.25">
      <c r="A376" s="8">
        <v>40552</v>
      </c>
      <c r="B376" s="9">
        <v>7.8547170046643591E-2</v>
      </c>
      <c r="C376" s="9">
        <v>0.12567547207462973</v>
      </c>
      <c r="D376" s="5">
        <v>31.065416666666682</v>
      </c>
      <c r="E376" s="3">
        <v>0.39705212192030193</v>
      </c>
      <c r="F376" s="3">
        <v>-0.25740484024305321</v>
      </c>
    </row>
    <row r="377" spans="1:6" x14ac:dyDescent="0.25">
      <c r="A377" s="8">
        <v>40553</v>
      </c>
      <c r="B377" s="9">
        <v>0</v>
      </c>
      <c r="C377" s="9">
        <v>0</v>
      </c>
      <c r="D377" s="5">
        <v>31.555416666666684</v>
      </c>
      <c r="E377" s="3">
        <v>0.20923806805821027</v>
      </c>
      <c r="F377" s="3">
        <v>3.2173536536115321E-3</v>
      </c>
    </row>
    <row r="378" spans="1:6" x14ac:dyDescent="0.25">
      <c r="A378" s="8">
        <v>40554</v>
      </c>
      <c r="B378" s="9">
        <v>0</v>
      </c>
      <c r="C378" s="9">
        <v>0</v>
      </c>
      <c r="D378" s="5">
        <v>29.480000000000008</v>
      </c>
      <c r="E378" s="3">
        <v>0.21465741814580161</v>
      </c>
      <c r="F378" s="3">
        <v>9.7393330121853028E-2</v>
      </c>
    </row>
    <row r="379" spans="1:6" x14ac:dyDescent="0.25">
      <c r="A379" s="8">
        <v>40555</v>
      </c>
      <c r="B379" s="9">
        <v>0</v>
      </c>
      <c r="C379" s="9">
        <v>0</v>
      </c>
      <c r="D379" s="5">
        <v>30.292500000000008</v>
      </c>
      <c r="E379" s="3">
        <v>0.30933288266972625</v>
      </c>
      <c r="F379" s="3">
        <v>-9.1531111050880076E-2</v>
      </c>
    </row>
    <row r="380" spans="1:6" x14ac:dyDescent="0.25">
      <c r="A380" s="8">
        <v>40556</v>
      </c>
      <c r="B380" s="9">
        <v>0</v>
      </c>
      <c r="C380" s="9">
        <v>0</v>
      </c>
      <c r="D380" s="5">
        <v>30.216666666666672</v>
      </c>
      <c r="E380" s="3">
        <v>0.19335361644962942</v>
      </c>
      <c r="F380" s="3">
        <v>0.17381642261428648</v>
      </c>
    </row>
    <row r="381" spans="1:6" x14ac:dyDescent="0.25">
      <c r="A381" s="8">
        <v>40557</v>
      </c>
      <c r="B381" s="9">
        <v>0</v>
      </c>
      <c r="C381" s="9">
        <v>0</v>
      </c>
      <c r="D381" s="5">
        <v>28.917500000000004</v>
      </c>
      <c r="E381" s="3">
        <v>0.2147823702030143</v>
      </c>
      <c r="F381" s="3">
        <v>5.3044742939710288E-2</v>
      </c>
    </row>
    <row r="382" spans="1:6" x14ac:dyDescent="0.25">
      <c r="A382" s="8">
        <v>40558</v>
      </c>
      <c r="B382" s="9">
        <v>0</v>
      </c>
      <c r="C382" s="9">
        <v>0</v>
      </c>
      <c r="D382" s="5">
        <v>30.014166666666672</v>
      </c>
      <c r="E382" s="3">
        <v>0.35481762778640735</v>
      </c>
      <c r="F382" s="3">
        <v>8.319247572750299E-2</v>
      </c>
    </row>
    <row r="383" spans="1:6" x14ac:dyDescent="0.25">
      <c r="A383" s="8">
        <v>40559</v>
      </c>
      <c r="B383" s="9">
        <v>0</v>
      </c>
      <c r="C383" s="9">
        <v>0</v>
      </c>
      <c r="D383" s="5">
        <v>30.133750000000006</v>
      </c>
      <c r="E383" s="3">
        <v>0.23717192819413307</v>
      </c>
      <c r="F383" s="3">
        <v>9.8864355256007674E-2</v>
      </c>
    </row>
    <row r="384" spans="1:6" x14ac:dyDescent="0.25">
      <c r="A384" s="8">
        <v>40560</v>
      </c>
      <c r="B384" s="9">
        <v>0</v>
      </c>
      <c r="C384" s="9">
        <v>0</v>
      </c>
      <c r="D384" s="5">
        <v>29.114583333333339</v>
      </c>
      <c r="E384" s="3">
        <v>0.19803425607035458</v>
      </c>
      <c r="F384" s="3">
        <v>0.18417718123548166</v>
      </c>
    </row>
    <row r="385" spans="1:6" x14ac:dyDescent="0.25">
      <c r="A385" s="8">
        <v>40561</v>
      </c>
      <c r="B385" s="9">
        <v>0</v>
      </c>
      <c r="C385" s="9">
        <v>0</v>
      </c>
      <c r="D385" s="5">
        <v>29.541250000000002</v>
      </c>
      <c r="E385" s="3">
        <v>0.21836643146233664</v>
      </c>
      <c r="F385" s="3">
        <v>0.16971103085121919</v>
      </c>
    </row>
    <row r="386" spans="1:6" x14ac:dyDescent="0.25">
      <c r="A386" s="8">
        <v>40562</v>
      </c>
      <c r="B386" s="9">
        <v>0</v>
      </c>
      <c r="C386" s="9">
        <v>0</v>
      </c>
      <c r="D386" s="5">
        <v>29.145833333333329</v>
      </c>
      <c r="E386" s="3">
        <v>0.3192952979205797</v>
      </c>
      <c r="F386" s="3">
        <v>-7.6302956599671123E-2</v>
      </c>
    </row>
    <row r="387" spans="1:6" x14ac:dyDescent="0.25">
      <c r="A387" s="8">
        <v>40563</v>
      </c>
      <c r="B387" s="9">
        <v>0</v>
      </c>
      <c r="C387" s="9">
        <v>0</v>
      </c>
      <c r="D387" s="5">
        <v>28.63666666666667</v>
      </c>
      <c r="E387" s="3">
        <v>0.29327343959835372</v>
      </c>
      <c r="F387" s="3">
        <v>2.6565551233405094E-3</v>
      </c>
    </row>
    <row r="388" spans="1:6" x14ac:dyDescent="0.25">
      <c r="A388" s="8">
        <v>40564</v>
      </c>
      <c r="B388" s="9">
        <v>0</v>
      </c>
      <c r="C388" s="9">
        <v>0</v>
      </c>
      <c r="D388" s="5">
        <v>28.442916666666676</v>
      </c>
      <c r="E388" s="3">
        <v>0.23057454905517821</v>
      </c>
      <c r="F388" s="3">
        <v>0.16404571717841965</v>
      </c>
    </row>
    <row r="389" spans="1:6" x14ac:dyDescent="0.25">
      <c r="A389" s="8">
        <v>40565</v>
      </c>
      <c r="B389" s="9">
        <v>0</v>
      </c>
      <c r="C389" s="9">
        <v>0</v>
      </c>
      <c r="D389" s="5">
        <v>28.287500000000005</v>
      </c>
      <c r="E389" s="3">
        <v>0.23832525136213747</v>
      </c>
      <c r="F389" s="3">
        <v>0.199882284625434</v>
      </c>
    </row>
    <row r="390" spans="1:6" x14ac:dyDescent="0.25">
      <c r="A390" s="8">
        <v>40566</v>
      </c>
      <c r="B390" s="9">
        <v>0</v>
      </c>
      <c r="C390" s="9">
        <v>0</v>
      </c>
      <c r="D390" s="5">
        <v>28.015000000000004</v>
      </c>
      <c r="E390" s="3">
        <v>0.2449159496928035</v>
      </c>
      <c r="F390" s="3">
        <v>0.27220717602857991</v>
      </c>
    </row>
    <row r="391" spans="1:6" x14ac:dyDescent="0.25">
      <c r="A391" s="8">
        <v>40567</v>
      </c>
      <c r="B391" s="9">
        <v>0</v>
      </c>
      <c r="C391" s="9">
        <v>0</v>
      </c>
      <c r="D391" s="5">
        <v>28.680000000000003</v>
      </c>
      <c r="E391" s="3">
        <v>0.29873174029084332</v>
      </c>
      <c r="F391" s="3">
        <v>0.16697687410408257</v>
      </c>
    </row>
    <row r="392" spans="1:6" x14ac:dyDescent="0.25">
      <c r="A392" s="8">
        <v>40568</v>
      </c>
      <c r="B392" s="9">
        <v>0</v>
      </c>
      <c r="C392" s="9">
        <v>0</v>
      </c>
      <c r="D392" s="5">
        <v>28.675833333333333</v>
      </c>
      <c r="E392" s="3">
        <v>0.31542290995801564</v>
      </c>
      <c r="F392" s="3">
        <v>8.4318088292830606E-2</v>
      </c>
    </row>
    <row r="393" spans="1:6" x14ac:dyDescent="0.25">
      <c r="A393" s="8">
        <v>40569</v>
      </c>
      <c r="B393" s="9">
        <v>0</v>
      </c>
      <c r="C393" s="9">
        <v>0</v>
      </c>
      <c r="D393" s="5">
        <v>28.641250000000003</v>
      </c>
      <c r="E393" s="3">
        <v>0.27149817436061302</v>
      </c>
      <c r="F393" s="3">
        <v>0.18690263877095625</v>
      </c>
    </row>
    <row r="394" spans="1:6" x14ac:dyDescent="0.25">
      <c r="A394" s="8">
        <v>40570</v>
      </c>
      <c r="B394" s="9">
        <v>0</v>
      </c>
      <c r="C394" s="9">
        <v>0</v>
      </c>
      <c r="D394" s="5">
        <v>27.710000000000004</v>
      </c>
      <c r="E394" s="3">
        <v>0.33872072923686486</v>
      </c>
      <c r="F394" s="3">
        <v>2.0347541541068548E-2</v>
      </c>
    </row>
    <row r="395" spans="1:6" x14ac:dyDescent="0.25">
      <c r="A395" s="8">
        <v>40571</v>
      </c>
      <c r="B395" s="9">
        <v>0</v>
      </c>
      <c r="C395" s="9">
        <v>0</v>
      </c>
      <c r="D395" s="5">
        <v>27.513749999999998</v>
      </c>
      <c r="E395" s="3">
        <v>0.2896520246001198</v>
      </c>
      <c r="F395" s="3">
        <v>0.13750180726055095</v>
      </c>
    </row>
    <row r="396" spans="1:6" x14ac:dyDescent="0.25">
      <c r="A396" s="8">
        <v>40572</v>
      </c>
      <c r="B396" s="9">
        <v>0</v>
      </c>
      <c r="C396" s="9">
        <v>0</v>
      </c>
      <c r="D396" s="5">
        <v>27.400833333333335</v>
      </c>
      <c r="E396" s="3">
        <v>0.33331592026196566</v>
      </c>
      <c r="F396" s="3">
        <v>9.9082850095971953E-2</v>
      </c>
    </row>
    <row r="397" spans="1:6" x14ac:dyDescent="0.25">
      <c r="A397" s="8">
        <v>40573</v>
      </c>
      <c r="B397" s="9">
        <v>0</v>
      </c>
      <c r="C397" s="9">
        <v>0</v>
      </c>
      <c r="D397" s="5">
        <v>27.62833333333333</v>
      </c>
      <c r="E397" s="3">
        <v>0.24611192951081437</v>
      </c>
      <c r="F397" s="3">
        <v>0.26230743722795036</v>
      </c>
    </row>
    <row r="398" spans="1:6" x14ac:dyDescent="0.25">
      <c r="A398" s="8">
        <v>40574</v>
      </c>
      <c r="B398" s="9">
        <v>0</v>
      </c>
      <c r="C398" s="9">
        <v>0</v>
      </c>
      <c r="D398" s="5">
        <v>26.875</v>
      </c>
      <c r="E398" s="3">
        <v>0.2948179705728376</v>
      </c>
      <c r="F398" s="3">
        <v>0.15066821584252765</v>
      </c>
    </row>
    <row r="399" spans="1:6" x14ac:dyDescent="0.25">
      <c r="A399" s="8">
        <v>40575</v>
      </c>
      <c r="B399" s="9">
        <v>0</v>
      </c>
      <c r="C399" s="9">
        <v>0</v>
      </c>
      <c r="D399" s="5">
        <v>26.609583333333333</v>
      </c>
      <c r="E399" s="3">
        <v>0.42326290159671726</v>
      </c>
      <c r="F399" s="3">
        <v>2.559358199175632E-4</v>
      </c>
    </row>
    <row r="400" spans="1:6" x14ac:dyDescent="0.25">
      <c r="A400" s="8">
        <v>40576</v>
      </c>
      <c r="B400" s="9">
        <v>0</v>
      </c>
      <c r="C400" s="9">
        <v>0</v>
      </c>
      <c r="D400" s="5">
        <v>26.265416666666667</v>
      </c>
      <c r="E400" s="3">
        <v>0.36462391833714958</v>
      </c>
      <c r="F400" s="3">
        <v>0.1633392967443581</v>
      </c>
    </row>
    <row r="401" spans="1:6" x14ac:dyDescent="0.25">
      <c r="A401" s="8">
        <v>40577</v>
      </c>
      <c r="B401" s="9">
        <v>0</v>
      </c>
      <c r="C401" s="9">
        <v>6.1832332260717736E-2</v>
      </c>
      <c r="D401" s="5">
        <v>26.905416666666653</v>
      </c>
      <c r="E401" s="3">
        <v>0.434274960281406</v>
      </c>
      <c r="F401" s="3">
        <v>5.7272393652692766E-2</v>
      </c>
    </row>
    <row r="402" spans="1:6" x14ac:dyDescent="0.25">
      <c r="A402" s="8">
        <v>40578</v>
      </c>
      <c r="B402" s="9">
        <v>0</v>
      </c>
      <c r="C402" s="9">
        <v>0.50370729207511611</v>
      </c>
      <c r="D402" s="5">
        <v>27.057083333333324</v>
      </c>
      <c r="E402" s="3">
        <v>0.4449832451108765</v>
      </c>
      <c r="F402" s="3">
        <v>0.13370539301666329</v>
      </c>
    </row>
    <row r="403" spans="1:6" x14ac:dyDescent="0.25">
      <c r="A403" s="8">
        <v>40579</v>
      </c>
      <c r="B403" s="9">
        <v>0</v>
      </c>
      <c r="C403" s="9">
        <v>0</v>
      </c>
      <c r="D403" s="5">
        <v>27.057083333333324</v>
      </c>
      <c r="E403" s="3">
        <v>0.41849783633479004</v>
      </c>
      <c r="F403" s="3">
        <v>0.24056037903138394</v>
      </c>
    </row>
    <row r="404" spans="1:6" x14ac:dyDescent="0.25">
      <c r="A404" s="8">
        <v>40580</v>
      </c>
      <c r="B404" s="9">
        <v>0</v>
      </c>
      <c r="C404" s="9">
        <v>0.80917372710509217</v>
      </c>
      <c r="D404" s="5">
        <v>26.829583333333318</v>
      </c>
      <c r="E404" s="3">
        <v>0.33537602521756665</v>
      </c>
      <c r="F404" s="3">
        <v>0.49534545985093525</v>
      </c>
    </row>
    <row r="405" spans="1:6" x14ac:dyDescent="0.25">
      <c r="A405" s="8">
        <v>40581</v>
      </c>
      <c r="B405" s="9">
        <v>0</v>
      </c>
      <c r="C405" s="9">
        <v>0</v>
      </c>
      <c r="D405" s="5">
        <v>27.247499999999992</v>
      </c>
      <c r="E405" s="3">
        <v>0.40497368014946838</v>
      </c>
      <c r="F405" s="3">
        <v>0.33217086307809196</v>
      </c>
    </row>
    <row r="406" spans="1:6" x14ac:dyDescent="0.25">
      <c r="A406" s="8">
        <v>40582</v>
      </c>
      <c r="B406" s="9">
        <v>0</v>
      </c>
      <c r="C406" s="9">
        <v>0</v>
      </c>
      <c r="D406" s="5">
        <v>26.678749999999983</v>
      </c>
      <c r="E406" s="3">
        <v>0.39216929078685608</v>
      </c>
      <c r="F406" s="3">
        <v>0.25697463891019767</v>
      </c>
    </row>
    <row r="407" spans="1:6" x14ac:dyDescent="0.25">
      <c r="A407" s="8">
        <v>40583</v>
      </c>
      <c r="B407" s="9">
        <v>0.10996603806530102</v>
      </c>
      <c r="C407" s="9">
        <v>0</v>
      </c>
      <c r="D407" s="5">
        <v>27.21041666666666</v>
      </c>
      <c r="E407" s="3">
        <v>0.36307108222798445</v>
      </c>
      <c r="F407" s="3">
        <v>0.39985135412179318</v>
      </c>
    </row>
    <row r="408" spans="1:6" x14ac:dyDescent="0.25">
      <c r="A408" s="8">
        <v>40584</v>
      </c>
      <c r="B408" s="9">
        <v>0</v>
      </c>
      <c r="C408" s="9">
        <v>0</v>
      </c>
      <c r="D408" s="5">
        <v>26.792083333333327</v>
      </c>
      <c r="E408" s="3">
        <v>0.37981405587932765</v>
      </c>
      <c r="F408" s="3">
        <v>0.30703867152032249</v>
      </c>
    </row>
    <row r="409" spans="1:6" x14ac:dyDescent="0.25">
      <c r="A409" s="8">
        <v>40585</v>
      </c>
      <c r="B409" s="9">
        <v>0</v>
      </c>
      <c r="C409" s="9">
        <v>0</v>
      </c>
      <c r="D409" s="5">
        <v>27.520416666666666</v>
      </c>
      <c r="E409" s="3">
        <v>0.19656040535943844</v>
      </c>
      <c r="F409" s="3">
        <v>0.40572980986503487</v>
      </c>
    </row>
    <row r="410" spans="1:6" x14ac:dyDescent="0.25">
      <c r="A410" s="8">
        <v>40586</v>
      </c>
      <c r="B410" s="9">
        <v>0</v>
      </c>
      <c r="C410" s="9">
        <v>0</v>
      </c>
      <c r="D410" s="5">
        <v>27.937499999999996</v>
      </c>
      <c r="E410" s="3">
        <v>0.23942750697630186</v>
      </c>
      <c r="F410" s="3">
        <v>0.47691962023762352</v>
      </c>
    </row>
    <row r="411" spans="1:6" x14ac:dyDescent="0.25">
      <c r="A411" s="8">
        <v>40587</v>
      </c>
      <c r="B411" s="9">
        <v>0</v>
      </c>
      <c r="C411" s="9">
        <v>0</v>
      </c>
      <c r="D411" s="5">
        <v>27.096249999999987</v>
      </c>
      <c r="E411" s="3">
        <v>0.35164306066725337</v>
      </c>
      <c r="F411" s="3">
        <v>0.42085550737486144</v>
      </c>
    </row>
    <row r="412" spans="1:6" x14ac:dyDescent="0.25">
      <c r="A412" s="8">
        <v>40588</v>
      </c>
      <c r="B412" s="9">
        <v>0</v>
      </c>
      <c r="C412" s="9">
        <v>0</v>
      </c>
      <c r="D412" s="5">
        <v>26.989583333333332</v>
      </c>
      <c r="E412" s="3">
        <v>0.29815300111142573</v>
      </c>
      <c r="F412" s="3">
        <v>0.41838601469957182</v>
      </c>
    </row>
    <row r="413" spans="1:6" x14ac:dyDescent="0.25">
      <c r="A413" s="8">
        <v>40589</v>
      </c>
      <c r="B413" s="9">
        <v>0</v>
      </c>
      <c r="C413" s="9">
        <v>0</v>
      </c>
      <c r="D413" s="5">
        <v>29.03</v>
      </c>
      <c r="E413" s="3">
        <v>0.33697695858896382</v>
      </c>
      <c r="F413" s="3">
        <v>0.5147985734559668</v>
      </c>
    </row>
    <row r="414" spans="1:6" x14ac:dyDescent="0.25">
      <c r="A414" s="8">
        <v>40590</v>
      </c>
      <c r="B414" s="9">
        <v>0</v>
      </c>
      <c r="C414" s="9">
        <v>0</v>
      </c>
      <c r="D414" s="5">
        <v>26.986249999999988</v>
      </c>
      <c r="E414" s="3">
        <v>0.45486458255282991</v>
      </c>
      <c r="F414" s="3">
        <v>0.48879614207103872</v>
      </c>
    </row>
    <row r="415" spans="1:6" x14ac:dyDescent="0.25">
      <c r="A415" s="8">
        <v>40591</v>
      </c>
      <c r="B415" s="9">
        <v>0.66758032073895923</v>
      </c>
      <c r="C415" s="9">
        <v>11.299980227225916</v>
      </c>
      <c r="D415" s="5">
        <v>28.338333333333342</v>
      </c>
      <c r="E415" s="3">
        <v>0.56262205944064969</v>
      </c>
      <c r="F415" s="3">
        <v>0.29357689452084323</v>
      </c>
    </row>
    <row r="416" spans="1:6" x14ac:dyDescent="0.25">
      <c r="A416" s="8">
        <v>40592</v>
      </c>
      <c r="B416" s="9">
        <v>7.8373033765651252</v>
      </c>
      <c r="C416" s="9">
        <v>1.0953190350775177</v>
      </c>
      <c r="D416" s="5">
        <v>61.743749999999984</v>
      </c>
      <c r="E416" s="3">
        <v>0.51985146753923783</v>
      </c>
      <c r="F416" s="3">
        <v>0.55735419080039927</v>
      </c>
    </row>
    <row r="417" spans="1:6" x14ac:dyDescent="0.25">
      <c r="A417" s="8">
        <v>40593</v>
      </c>
      <c r="B417" s="9">
        <v>0</v>
      </c>
      <c r="C417" s="9">
        <v>0</v>
      </c>
      <c r="D417" s="5">
        <v>41.414583333333333</v>
      </c>
      <c r="E417" s="3">
        <v>0.52046539603777309</v>
      </c>
      <c r="F417" s="3">
        <v>0.4514266053944358</v>
      </c>
    </row>
    <row r="418" spans="1:6" x14ac:dyDescent="0.25">
      <c r="A418" s="8">
        <v>40594</v>
      </c>
      <c r="B418" s="9">
        <v>0</v>
      </c>
      <c r="C418" s="9">
        <v>0</v>
      </c>
      <c r="D418" s="5">
        <v>35.266250000000007</v>
      </c>
      <c r="E418" s="3">
        <v>0.48028402975720175</v>
      </c>
      <c r="F418" s="3">
        <v>0.53989073002147681</v>
      </c>
    </row>
    <row r="419" spans="1:6" x14ac:dyDescent="0.25">
      <c r="A419" s="8">
        <v>40595</v>
      </c>
      <c r="B419" s="9">
        <v>0</v>
      </c>
      <c r="C419" s="9">
        <v>0.34090189428964535</v>
      </c>
      <c r="D419" s="5">
        <v>33.930416666666673</v>
      </c>
      <c r="E419" s="3">
        <v>0.5314205924852079</v>
      </c>
      <c r="F419" s="3">
        <v>0.5716928734325093</v>
      </c>
    </row>
    <row r="420" spans="1:6" x14ac:dyDescent="0.25">
      <c r="A420" s="8">
        <v>40596</v>
      </c>
      <c r="B420" s="9">
        <v>0</v>
      </c>
      <c r="C420" s="9">
        <v>0.52821062741582392</v>
      </c>
      <c r="D420" s="5">
        <v>32.299166666666686</v>
      </c>
      <c r="E420" s="3">
        <v>0.66709373558506024</v>
      </c>
      <c r="F420" s="3">
        <v>0.32810335517175937</v>
      </c>
    </row>
    <row r="421" spans="1:6" x14ac:dyDescent="0.25">
      <c r="A421" s="8">
        <v>40597</v>
      </c>
      <c r="B421" s="9">
        <v>0</v>
      </c>
      <c r="C421" s="9">
        <v>2.4949523252407011</v>
      </c>
      <c r="D421" s="5">
        <v>31.885833333333352</v>
      </c>
      <c r="E421" s="3">
        <v>0.61325412743429841</v>
      </c>
      <c r="F421" s="3">
        <v>0.60860538701217903</v>
      </c>
    </row>
    <row r="422" spans="1:6" x14ac:dyDescent="0.25">
      <c r="A422" s="8">
        <v>40598</v>
      </c>
      <c r="B422" s="9">
        <v>0.11421247759103285</v>
      </c>
      <c r="C422" s="9">
        <v>3.8949785191745976</v>
      </c>
      <c r="D422" s="5">
        <v>31.810416666666683</v>
      </c>
      <c r="E422" s="3">
        <v>0.43247747369721862</v>
      </c>
      <c r="F422" s="3">
        <v>0.58237507816687106</v>
      </c>
    </row>
    <row r="423" spans="1:6" x14ac:dyDescent="0.25">
      <c r="A423" s="8">
        <v>40599</v>
      </c>
      <c r="B423" s="9">
        <v>4.5124961531545667E-2</v>
      </c>
      <c r="C423" s="9">
        <v>5.9256093323522618</v>
      </c>
      <c r="D423" s="5">
        <v>34.217916666666675</v>
      </c>
      <c r="E423" s="3">
        <v>0.85239071432712843</v>
      </c>
      <c r="F423" s="3">
        <v>0.33740706136534837</v>
      </c>
    </row>
    <row r="424" spans="1:6" x14ac:dyDescent="0.25">
      <c r="A424" s="8">
        <v>40600</v>
      </c>
      <c r="B424" s="9">
        <v>0</v>
      </c>
      <c r="C424" s="9">
        <v>0</v>
      </c>
      <c r="D424" s="5">
        <v>35.228750000000012</v>
      </c>
      <c r="E424" s="3">
        <v>0.67011238052750066</v>
      </c>
      <c r="F424" s="3">
        <v>0.29097330922453502</v>
      </c>
    </row>
    <row r="425" spans="1:6" x14ac:dyDescent="0.25">
      <c r="A425" s="8">
        <v>40601</v>
      </c>
      <c r="B425" s="9">
        <v>0</v>
      </c>
      <c r="C425" s="9">
        <v>4.2803957461385895</v>
      </c>
      <c r="D425" s="5">
        <v>32.582500000000003</v>
      </c>
      <c r="E425" s="3">
        <v>0.90584078314596461</v>
      </c>
      <c r="F425" s="3">
        <v>0.24188614371426009</v>
      </c>
    </row>
    <row r="426" spans="1:6" x14ac:dyDescent="0.25">
      <c r="A426" s="8">
        <v>40602</v>
      </c>
      <c r="B426" s="9">
        <v>4.7977030119937938</v>
      </c>
      <c r="C426" s="9">
        <v>0</v>
      </c>
      <c r="D426" s="5">
        <v>41.554583333333333</v>
      </c>
      <c r="E426" s="3">
        <v>0.28203608499696448</v>
      </c>
      <c r="F426" s="3">
        <v>0.54826200268754466</v>
      </c>
    </row>
    <row r="427" spans="1:6" x14ac:dyDescent="0.25">
      <c r="A427" s="8">
        <v>40603</v>
      </c>
      <c r="B427" s="9">
        <v>1.8147663764210944</v>
      </c>
      <c r="C427" s="9">
        <v>0</v>
      </c>
      <c r="D427" s="5">
        <v>44.380833333333321</v>
      </c>
      <c r="E427" s="3">
        <v>0.27046540675853381</v>
      </c>
      <c r="F427" s="3">
        <v>0.51975061186250937</v>
      </c>
    </row>
    <row r="428" spans="1:6" x14ac:dyDescent="0.25">
      <c r="A428" s="8">
        <v>40604</v>
      </c>
      <c r="B428" s="9">
        <v>3.1418868018657432E-2</v>
      </c>
      <c r="C428" s="9">
        <v>0</v>
      </c>
      <c r="D428" s="5">
        <v>41.78749999999998</v>
      </c>
      <c r="E428" s="3">
        <v>0.5818774233134808</v>
      </c>
      <c r="F428" s="3">
        <v>0.64619055082412691</v>
      </c>
    </row>
    <row r="429" spans="1:6" x14ac:dyDescent="0.25">
      <c r="A429" s="8">
        <v>40605</v>
      </c>
      <c r="B429" s="9">
        <v>0</v>
      </c>
      <c r="C429" s="9">
        <v>0</v>
      </c>
      <c r="D429" s="5">
        <v>36.710416666666674</v>
      </c>
      <c r="E429" s="3">
        <v>0.6603662785350316</v>
      </c>
      <c r="F429" s="3">
        <v>0.31637129593225977</v>
      </c>
    </row>
    <row r="430" spans="1:6" x14ac:dyDescent="0.25">
      <c r="A430" s="8">
        <v>40606</v>
      </c>
      <c r="B430" s="9">
        <v>0</v>
      </c>
      <c r="C430" s="9">
        <v>0</v>
      </c>
      <c r="D430" s="5">
        <v>33.857500000000002</v>
      </c>
      <c r="E430" s="3">
        <v>0.56379834199870082</v>
      </c>
      <c r="F430" s="3">
        <v>0.38861168234027077</v>
      </c>
    </row>
    <row r="431" spans="1:6" x14ac:dyDescent="0.25">
      <c r="A431" s="8">
        <v>40607</v>
      </c>
      <c r="B431" s="9">
        <v>0</v>
      </c>
      <c r="C431" s="9">
        <v>0</v>
      </c>
      <c r="D431" s="5">
        <v>32.343750000000021</v>
      </c>
      <c r="E431" s="3">
        <v>0.64223379553110982</v>
      </c>
      <c r="F431" s="3">
        <v>0.51231971660431874</v>
      </c>
    </row>
    <row r="432" spans="1:6" x14ac:dyDescent="0.25">
      <c r="A432" s="8">
        <v>40608</v>
      </c>
      <c r="B432" s="9">
        <v>0</v>
      </c>
      <c r="C432" s="9">
        <v>0.79920438577614794</v>
      </c>
      <c r="D432" s="5">
        <v>32.290416666666673</v>
      </c>
      <c r="E432" s="3">
        <v>1.0266218909572855</v>
      </c>
      <c r="F432" s="3">
        <v>7.1341522101644905E-2</v>
      </c>
    </row>
    <row r="433" spans="1:6" x14ac:dyDescent="0.25">
      <c r="A433" s="8">
        <v>40609</v>
      </c>
      <c r="B433" s="9">
        <v>1.7594566090448163</v>
      </c>
      <c r="C433" s="9">
        <v>0</v>
      </c>
      <c r="D433" s="5">
        <v>35.262916666666676</v>
      </c>
      <c r="E433" s="3">
        <v>0.29190574815551634</v>
      </c>
      <c r="F433" s="3">
        <v>0.54734552529445157</v>
      </c>
    </row>
    <row r="434" spans="1:6" x14ac:dyDescent="0.25">
      <c r="A434" s="8">
        <v>40610</v>
      </c>
      <c r="B434" s="9">
        <v>0</v>
      </c>
      <c r="C434" s="9">
        <v>0</v>
      </c>
      <c r="D434" s="5">
        <v>34.200416666666669</v>
      </c>
      <c r="E434" s="3">
        <v>0.59556369239516693</v>
      </c>
      <c r="F434" s="3">
        <v>0.69984977395709214</v>
      </c>
    </row>
    <row r="435" spans="1:6" x14ac:dyDescent="0.25">
      <c r="A435" s="8">
        <v>40611</v>
      </c>
      <c r="B435" s="9">
        <v>1.5709434009328716E-2</v>
      </c>
      <c r="C435" s="9">
        <v>0</v>
      </c>
      <c r="D435" s="5">
        <v>32.882083333333334</v>
      </c>
      <c r="E435" s="3">
        <v>0.67633221200206939</v>
      </c>
      <c r="F435" s="3">
        <v>0.57756767684064414</v>
      </c>
    </row>
    <row r="436" spans="1:6" x14ac:dyDescent="0.25">
      <c r="A436" s="8">
        <v>40612</v>
      </c>
      <c r="B436" s="9">
        <v>0</v>
      </c>
      <c r="C436" s="9">
        <v>0</v>
      </c>
      <c r="D436" s="5">
        <v>31.965000000000018</v>
      </c>
      <c r="E436" s="3">
        <v>0.74359683819115152</v>
      </c>
      <c r="F436" s="3">
        <v>0.50574513294789192</v>
      </c>
    </row>
    <row r="437" spans="1:6" x14ac:dyDescent="0.25">
      <c r="A437" s="8">
        <v>40613</v>
      </c>
      <c r="B437" s="9">
        <v>0</v>
      </c>
      <c r="C437" s="9">
        <v>0</v>
      </c>
      <c r="D437" s="5">
        <v>31.187916666666677</v>
      </c>
      <c r="E437" s="3">
        <v>0.70082791478619944</v>
      </c>
      <c r="F437" s="3">
        <v>0.45146356619802086</v>
      </c>
    </row>
    <row r="438" spans="1:6" x14ac:dyDescent="0.25">
      <c r="A438" s="8">
        <v>40614</v>
      </c>
      <c r="B438" s="9">
        <v>0</v>
      </c>
      <c r="C438" s="9">
        <v>0</v>
      </c>
      <c r="D438" s="5">
        <v>31.92666666666668</v>
      </c>
      <c r="E438" s="3">
        <v>0.85948462223534117</v>
      </c>
      <c r="F438" s="3">
        <v>0.68014417101241209</v>
      </c>
    </row>
    <row r="439" spans="1:6" x14ac:dyDescent="0.25">
      <c r="A439" s="8">
        <v>40615</v>
      </c>
      <c r="B439" s="9">
        <v>0</v>
      </c>
      <c r="C439" s="9">
        <v>6.7221615655883085</v>
      </c>
      <c r="D439" s="5">
        <v>32.338750000000012</v>
      </c>
      <c r="E439" s="3">
        <v>1.0044339564185463</v>
      </c>
      <c r="F439" s="3">
        <v>0.77978649313577675</v>
      </c>
    </row>
    <row r="440" spans="1:6" x14ac:dyDescent="0.25">
      <c r="A440" s="8">
        <v>40616</v>
      </c>
      <c r="B440" s="9">
        <v>0</v>
      </c>
      <c r="C440" s="9">
        <v>9.6295767939729444</v>
      </c>
      <c r="D440" s="5">
        <v>33.174166666666672</v>
      </c>
      <c r="E440" s="3">
        <v>1.1532894838997807</v>
      </c>
      <c r="F440" s="3">
        <v>0.45858902435131421</v>
      </c>
    </row>
    <row r="441" spans="1:6" x14ac:dyDescent="0.25">
      <c r="A441" s="8">
        <v>40617</v>
      </c>
      <c r="B441" s="9">
        <v>1.509558327978024</v>
      </c>
      <c r="C441" s="9">
        <v>5.0117756658354837</v>
      </c>
      <c r="D441" s="5">
        <v>35.180416666666673</v>
      </c>
      <c r="E441" s="3">
        <v>0.53704116573361005</v>
      </c>
      <c r="F441" s="3">
        <v>0.88591909080787112</v>
      </c>
    </row>
    <row r="442" spans="1:6" x14ac:dyDescent="0.25">
      <c r="A442" s="8">
        <v>40618</v>
      </c>
      <c r="B442" s="9">
        <v>0</v>
      </c>
      <c r="C442" s="9">
        <v>0</v>
      </c>
      <c r="D442" s="5">
        <v>39.635416666666657</v>
      </c>
      <c r="E442" s="3">
        <v>0.64773644347423587</v>
      </c>
      <c r="F442" s="3">
        <v>0.72692970019366387</v>
      </c>
    </row>
    <row r="443" spans="1:6" x14ac:dyDescent="0.25">
      <c r="A443" s="8">
        <v>40619</v>
      </c>
      <c r="B443" s="9">
        <v>0</v>
      </c>
      <c r="C443" s="9">
        <v>0</v>
      </c>
      <c r="D443" s="5">
        <v>36.589166666666664</v>
      </c>
      <c r="E443" s="3">
        <v>0.73417997711734906</v>
      </c>
      <c r="F443" s="3">
        <v>0.67267019185633625</v>
      </c>
    </row>
    <row r="444" spans="1:6" x14ac:dyDescent="0.25">
      <c r="A444" s="8">
        <v>40620</v>
      </c>
      <c r="B444" s="9">
        <v>0</v>
      </c>
      <c r="C444" s="9">
        <v>0</v>
      </c>
      <c r="D444" s="5">
        <v>33.565000000000005</v>
      </c>
      <c r="E444" s="3">
        <v>0.81689246753939015</v>
      </c>
      <c r="F444" s="3">
        <v>0.69518795050664561</v>
      </c>
    </row>
    <row r="445" spans="1:6" x14ac:dyDescent="0.25">
      <c r="A445" s="8">
        <v>40621</v>
      </c>
      <c r="B445" s="9">
        <v>0</v>
      </c>
      <c r="C445" s="9">
        <v>3.155259196509451</v>
      </c>
      <c r="D445" s="5">
        <v>33.68041666666668</v>
      </c>
      <c r="E445" s="3">
        <v>1.4227763139410481</v>
      </c>
      <c r="F445" s="3">
        <v>0.18834742950065486</v>
      </c>
    </row>
    <row r="446" spans="1:6" x14ac:dyDescent="0.25">
      <c r="A446" s="8">
        <v>40622</v>
      </c>
      <c r="B446" s="9">
        <v>2.513629415086728</v>
      </c>
      <c r="C446" s="9">
        <v>2.2253352872060486</v>
      </c>
      <c r="D446" s="5">
        <v>34.41041666666667</v>
      </c>
      <c r="E446" s="3">
        <v>0.7814845312466232</v>
      </c>
      <c r="F446" s="3">
        <v>0.81048105018220351</v>
      </c>
    </row>
    <row r="447" spans="1:6" x14ac:dyDescent="0.25">
      <c r="A447" s="8">
        <v>40623</v>
      </c>
      <c r="B447" s="9">
        <v>17.063875556612476</v>
      </c>
      <c r="C447" s="9">
        <v>1.3152978662253401</v>
      </c>
      <c r="D447" s="5">
        <v>60.845833333333324</v>
      </c>
      <c r="E447" s="3">
        <v>0.41315193686647889</v>
      </c>
      <c r="F447" s="3">
        <v>0.74768207077272719</v>
      </c>
    </row>
    <row r="448" spans="1:6" x14ac:dyDescent="0.25">
      <c r="A448" s="8">
        <v>40624</v>
      </c>
      <c r="B448" s="9">
        <v>3.5656912876500693</v>
      </c>
      <c r="C448" s="9">
        <v>0</v>
      </c>
      <c r="D448" s="5">
        <v>76.696666666666658</v>
      </c>
      <c r="E448" s="3">
        <v>0.36440872770357768</v>
      </c>
      <c r="F448" s="3">
        <v>0.63339857731959825</v>
      </c>
    </row>
    <row r="449" spans="1:6" x14ac:dyDescent="0.25">
      <c r="A449" s="8">
        <v>40625</v>
      </c>
      <c r="B449" s="9">
        <v>1.5709434009328716E-2</v>
      </c>
      <c r="C449" s="9">
        <v>0</v>
      </c>
      <c r="D449" s="5">
        <v>63.592083333333314</v>
      </c>
      <c r="E449" s="3">
        <v>0.90827761915260108</v>
      </c>
      <c r="F449" s="3">
        <v>0.92859723924817361</v>
      </c>
    </row>
    <row r="450" spans="1:6" x14ac:dyDescent="0.25">
      <c r="A450" s="8">
        <v>40626</v>
      </c>
      <c r="B450" s="9">
        <v>0</v>
      </c>
      <c r="C450" s="9">
        <v>0</v>
      </c>
      <c r="D450" s="5">
        <v>54.230833333333351</v>
      </c>
      <c r="E450" s="3">
        <v>0.62926493522598992</v>
      </c>
      <c r="F450" s="3">
        <v>0.68913319563741005</v>
      </c>
    </row>
    <row r="451" spans="1:6" x14ac:dyDescent="0.25">
      <c r="A451" s="8">
        <v>40627</v>
      </c>
      <c r="B451" s="9">
        <v>0</v>
      </c>
      <c r="C451" s="9">
        <v>0</v>
      </c>
      <c r="D451" s="5">
        <v>48.328749999999985</v>
      </c>
      <c r="E451" s="3">
        <v>0.69960553394824099</v>
      </c>
      <c r="F451" s="3">
        <v>0.77493918674935447</v>
      </c>
    </row>
    <row r="452" spans="1:6" x14ac:dyDescent="0.25">
      <c r="A452" s="8">
        <v>40628</v>
      </c>
      <c r="B452" s="9">
        <v>0</v>
      </c>
      <c r="C452" s="9">
        <v>0</v>
      </c>
      <c r="D452" s="5">
        <v>45.72291666666667</v>
      </c>
      <c r="E452" s="3">
        <v>0.76025391152087129</v>
      </c>
      <c r="F452" s="3">
        <v>0.82180657813965396</v>
      </c>
    </row>
    <row r="453" spans="1:6" x14ac:dyDescent="0.25">
      <c r="A453" s="8">
        <v>40629</v>
      </c>
      <c r="B453" s="9">
        <v>0</v>
      </c>
      <c r="C453" s="9">
        <v>0</v>
      </c>
      <c r="D453" s="5">
        <v>41.816666666666642</v>
      </c>
      <c r="E453" s="3">
        <v>0.92328914536722606</v>
      </c>
      <c r="F453" s="3">
        <v>0.94199838487795495</v>
      </c>
    </row>
    <row r="454" spans="1:6" x14ac:dyDescent="0.25">
      <c r="A454" s="8">
        <v>40630</v>
      </c>
      <c r="B454" s="9">
        <v>0</v>
      </c>
      <c r="C454" s="9">
        <v>4.7128302027986152E-2</v>
      </c>
      <c r="D454" s="5">
        <v>40.087083333333318</v>
      </c>
      <c r="E454" s="3">
        <v>1.0120745752441838</v>
      </c>
      <c r="F454" s="3">
        <v>0.92481687175145977</v>
      </c>
    </row>
    <row r="455" spans="1:6" x14ac:dyDescent="0.25">
      <c r="A455" s="8">
        <v>40631</v>
      </c>
      <c r="B455" s="9">
        <v>0</v>
      </c>
      <c r="C455" s="9">
        <v>1.896698376147667</v>
      </c>
      <c r="D455" s="5">
        <v>38.53625000000001</v>
      </c>
      <c r="E455" s="3">
        <v>1.1861683329738875</v>
      </c>
      <c r="F455" s="3">
        <v>0.8472461139223082</v>
      </c>
    </row>
    <row r="456" spans="1:6" x14ac:dyDescent="0.25">
      <c r="A456" s="8">
        <v>40632</v>
      </c>
      <c r="B456" s="9">
        <v>0</v>
      </c>
      <c r="C456" s="9">
        <v>1.4071745270996348</v>
      </c>
      <c r="D456" s="5">
        <v>37.591666666666676</v>
      </c>
      <c r="E456" s="3">
        <v>1.0141876442610858</v>
      </c>
      <c r="F456" s="3">
        <v>1.0808121840892841</v>
      </c>
    </row>
    <row r="457" spans="1:6" x14ac:dyDescent="0.25">
      <c r="A457" s="8">
        <v>40633</v>
      </c>
      <c r="B457" s="9">
        <v>1.5709434009328716E-2</v>
      </c>
      <c r="C457" s="9">
        <v>0</v>
      </c>
      <c r="D457" s="5">
        <v>36.925833333333351</v>
      </c>
      <c r="E457" s="3">
        <v>1.0831158915777657</v>
      </c>
      <c r="F457" s="3">
        <v>1.2557500423915073</v>
      </c>
    </row>
    <row r="458" spans="1:6" x14ac:dyDescent="0.25">
      <c r="A458" s="8">
        <v>40634</v>
      </c>
      <c r="B458" s="9">
        <v>0</v>
      </c>
      <c r="C458" s="9">
        <v>1.5725726733664309</v>
      </c>
      <c r="D458" s="5">
        <v>35.480000000000011</v>
      </c>
      <c r="E458" s="3">
        <v>1.3654689341449626</v>
      </c>
      <c r="F458" s="3">
        <v>1.1373948537306102</v>
      </c>
    </row>
    <row r="459" spans="1:6" x14ac:dyDescent="0.25">
      <c r="A459" s="8">
        <v>40635</v>
      </c>
      <c r="B459" s="9">
        <v>0</v>
      </c>
      <c r="C459" s="9">
        <v>0.86495526263666722</v>
      </c>
      <c r="D459" s="5">
        <v>36.012916666666662</v>
      </c>
      <c r="E459" s="3">
        <v>1.3778983657938071</v>
      </c>
      <c r="F459" s="3">
        <v>0.69812581836185084</v>
      </c>
    </row>
    <row r="460" spans="1:6" x14ac:dyDescent="0.25">
      <c r="A460" s="8">
        <v>40636</v>
      </c>
      <c r="B460" s="9">
        <v>0</v>
      </c>
      <c r="C460" s="9">
        <v>0</v>
      </c>
      <c r="D460" s="5">
        <v>35.708750000000002</v>
      </c>
      <c r="E460" s="3">
        <v>1.0097868091142219</v>
      </c>
      <c r="F460" s="3">
        <v>0.78691877126820686</v>
      </c>
    </row>
    <row r="461" spans="1:6" x14ac:dyDescent="0.25">
      <c r="A461" s="8">
        <v>40637</v>
      </c>
      <c r="B461" s="9">
        <v>0</v>
      </c>
      <c r="C461" s="9">
        <v>0</v>
      </c>
      <c r="D461" s="5">
        <v>34.632916666666667</v>
      </c>
      <c r="E461" s="3">
        <v>1.1651202307692601</v>
      </c>
      <c r="F461" s="3">
        <v>0.94978621438018962</v>
      </c>
    </row>
    <row r="462" spans="1:6" x14ac:dyDescent="0.25">
      <c r="A462" s="8">
        <v>40638</v>
      </c>
      <c r="B462" s="9">
        <v>0</v>
      </c>
      <c r="C462" s="9">
        <v>0</v>
      </c>
      <c r="D462" s="5">
        <v>34.477916666666665</v>
      </c>
      <c r="E462" s="3">
        <v>1.3677489552861284</v>
      </c>
      <c r="F462" s="3">
        <v>0.84665155678112125</v>
      </c>
    </row>
    <row r="463" spans="1:6" x14ac:dyDescent="0.25">
      <c r="A463" s="8">
        <v>40639</v>
      </c>
      <c r="B463" s="9">
        <v>0</v>
      </c>
      <c r="C463" s="9">
        <v>2.1349704859270044</v>
      </c>
      <c r="D463" s="5">
        <v>33.424166666666686</v>
      </c>
      <c r="E463" s="3">
        <v>1.6250850753229364</v>
      </c>
      <c r="F463" s="3">
        <v>0.8533231178473426</v>
      </c>
    </row>
    <row r="464" spans="1:6" x14ac:dyDescent="0.25">
      <c r="A464" s="8">
        <v>40640</v>
      </c>
      <c r="B464" s="9">
        <v>0</v>
      </c>
      <c r="C464" s="9">
        <v>6.2021459632869824</v>
      </c>
      <c r="D464" s="5">
        <v>33.550416666666685</v>
      </c>
      <c r="E464" s="3">
        <v>1.2904131215457917</v>
      </c>
      <c r="F464" s="3">
        <v>0.22491496000412692</v>
      </c>
    </row>
    <row r="465" spans="1:6" x14ac:dyDescent="0.25">
      <c r="A465" s="8">
        <v>40641</v>
      </c>
      <c r="B465" s="9">
        <v>0</v>
      </c>
      <c r="C465" s="9">
        <v>10.368496669442777</v>
      </c>
      <c r="D465" s="5">
        <v>34.317916666666676</v>
      </c>
      <c r="E465" s="3">
        <v>1.4644963267623625</v>
      </c>
      <c r="F465" s="3">
        <v>0.39115122251611112</v>
      </c>
    </row>
    <row r="466" spans="1:6" x14ac:dyDescent="0.25">
      <c r="A466" s="8">
        <v>40642</v>
      </c>
      <c r="B466" s="9">
        <v>5.3676786297493715</v>
      </c>
      <c r="C466" s="9">
        <v>1.5145811378447265</v>
      </c>
      <c r="D466" s="5">
        <v>39.901666666666664</v>
      </c>
      <c r="E466" s="3">
        <v>0.56665648980968775</v>
      </c>
      <c r="F466" s="3">
        <v>0.98264424254371896</v>
      </c>
    </row>
    <row r="467" spans="1:6" x14ac:dyDescent="0.25">
      <c r="A467" s="8">
        <v>40643</v>
      </c>
      <c r="B467" s="9">
        <v>0</v>
      </c>
      <c r="C467" s="9">
        <v>0.46690709003615466</v>
      </c>
      <c r="D467" s="5">
        <v>44.265416666666653</v>
      </c>
      <c r="E467" s="3">
        <v>1.0052104051469775</v>
      </c>
      <c r="F467" s="3">
        <v>1.4315660950810893</v>
      </c>
    </row>
    <row r="468" spans="1:6" x14ac:dyDescent="0.25">
      <c r="A468" s="8">
        <v>40644</v>
      </c>
      <c r="B468" s="9">
        <v>9.0249923063091333E-2</v>
      </c>
      <c r="C468" s="9">
        <v>0</v>
      </c>
      <c r="D468" s="5">
        <v>41.027499999999982</v>
      </c>
      <c r="E468" s="3">
        <v>1.0893983063025479</v>
      </c>
      <c r="F468" s="3">
        <v>1.0241177289580643</v>
      </c>
    </row>
    <row r="469" spans="1:6" x14ac:dyDescent="0.25">
      <c r="A469" s="8">
        <v>40645</v>
      </c>
      <c r="B469" s="9">
        <v>0</v>
      </c>
      <c r="C469" s="9">
        <v>0</v>
      </c>
      <c r="D469" s="5">
        <v>39.733749999999986</v>
      </c>
      <c r="E469" s="3">
        <v>1.4278849161785374</v>
      </c>
      <c r="F469" s="3">
        <v>0.95146572738829782</v>
      </c>
    </row>
    <row r="470" spans="1:6" x14ac:dyDescent="0.25">
      <c r="A470" s="8">
        <v>40646</v>
      </c>
      <c r="B470" s="9">
        <v>0</v>
      </c>
      <c r="C470" s="9">
        <v>0.42440947868577644</v>
      </c>
      <c r="D470" s="5">
        <v>37.245833333333337</v>
      </c>
      <c r="E470" s="3">
        <v>1.8015288038430832</v>
      </c>
      <c r="F470" s="3">
        <v>0.92504019985968</v>
      </c>
    </row>
    <row r="471" spans="1:6" x14ac:dyDescent="0.25">
      <c r="A471" s="8">
        <v>40647</v>
      </c>
      <c r="B471" s="9">
        <v>0</v>
      </c>
      <c r="C471" s="9">
        <v>2.0034487559338006</v>
      </c>
      <c r="D471" s="5">
        <v>35.894166666666671</v>
      </c>
      <c r="E471" s="3">
        <v>1.9500114135741329</v>
      </c>
      <c r="F471" s="3">
        <v>1.2192709221602813</v>
      </c>
    </row>
    <row r="472" spans="1:6" x14ac:dyDescent="0.25">
      <c r="A472" s="8">
        <v>40648</v>
      </c>
      <c r="B472" s="9">
        <v>6.9087516059487195E-2</v>
      </c>
      <c r="C472" s="9">
        <v>3.7675464067294953</v>
      </c>
      <c r="D472" s="5">
        <v>36.199166666666663</v>
      </c>
      <c r="E472" s="3">
        <v>2.0299652469094718</v>
      </c>
      <c r="F472" s="3">
        <v>0.73753728607531865</v>
      </c>
    </row>
    <row r="473" spans="1:6" x14ac:dyDescent="0.25">
      <c r="A473" s="8">
        <v>40649</v>
      </c>
      <c r="B473" s="9">
        <v>0</v>
      </c>
      <c r="C473" s="9">
        <v>2.3306279786767718</v>
      </c>
      <c r="D473" s="5">
        <v>36.398333333333348</v>
      </c>
      <c r="E473" s="3">
        <v>2.0332059099181277</v>
      </c>
      <c r="F473" s="3">
        <v>1.4169847454159008</v>
      </c>
    </row>
    <row r="474" spans="1:6" x14ac:dyDescent="0.25">
      <c r="A474" s="8">
        <v>40650</v>
      </c>
      <c r="B474" s="9">
        <v>0</v>
      </c>
      <c r="C474" s="9">
        <v>0.23317022760907483</v>
      </c>
      <c r="D474" s="5">
        <v>37.28125</v>
      </c>
      <c r="E474" s="3">
        <v>1.6554112854750223</v>
      </c>
      <c r="F474" s="3">
        <v>1.4817185391081522</v>
      </c>
    </row>
    <row r="475" spans="1:6" x14ac:dyDescent="0.25">
      <c r="A475" s="8">
        <v>40651</v>
      </c>
      <c r="B475" s="9">
        <v>3.0000499404750274</v>
      </c>
      <c r="C475" s="9">
        <v>1.3265533951589554</v>
      </c>
      <c r="D475" s="5">
        <v>37.297083333333333</v>
      </c>
      <c r="E475" s="3">
        <v>1.0814049713544762</v>
      </c>
      <c r="F475" s="3">
        <v>1.4077814474201154</v>
      </c>
    </row>
    <row r="476" spans="1:6" x14ac:dyDescent="0.25">
      <c r="A476" s="8">
        <v>40652</v>
      </c>
      <c r="B476" s="9">
        <v>15.359912406014459</v>
      </c>
      <c r="C476" s="9">
        <v>0</v>
      </c>
      <c r="D476" s="5">
        <v>51.657916666666644</v>
      </c>
      <c r="E476" s="3">
        <v>0.4692924906698811</v>
      </c>
      <c r="F476" s="3">
        <v>0.77105515451502771</v>
      </c>
    </row>
    <row r="477" spans="1:6" x14ac:dyDescent="0.25">
      <c r="A477" s="8">
        <v>40653</v>
      </c>
      <c r="B477" s="9">
        <v>0</v>
      </c>
      <c r="C477" s="9">
        <v>0</v>
      </c>
      <c r="D477" s="5">
        <v>51.947916666666679</v>
      </c>
      <c r="E477" s="3">
        <v>1.1784165162791036</v>
      </c>
      <c r="F477" s="3">
        <v>1.6869270007951751</v>
      </c>
    </row>
    <row r="478" spans="1:6" x14ac:dyDescent="0.25">
      <c r="A478" s="8">
        <v>40654</v>
      </c>
      <c r="B478" s="9">
        <v>0</v>
      </c>
      <c r="C478" s="9">
        <v>0.65106340588779321</v>
      </c>
      <c r="D478" s="5">
        <v>43.119999999999983</v>
      </c>
      <c r="E478" s="3">
        <v>1.2456471628685191</v>
      </c>
      <c r="F478" s="3">
        <v>1.7883253813166906</v>
      </c>
    </row>
    <row r="479" spans="1:6" x14ac:dyDescent="0.25">
      <c r="A479" s="8">
        <v>40655</v>
      </c>
      <c r="B479" s="9">
        <v>2.0534576895484493</v>
      </c>
      <c r="C479" s="9">
        <v>1.7016721005970212</v>
      </c>
      <c r="D479" s="5">
        <v>40.985416666666652</v>
      </c>
      <c r="E479" s="3">
        <v>1.0579437033781083</v>
      </c>
      <c r="F479" s="3">
        <v>1.6105616580101425</v>
      </c>
    </row>
    <row r="480" spans="1:6" x14ac:dyDescent="0.25">
      <c r="A480" s="8">
        <v>40656</v>
      </c>
      <c r="B480" s="9">
        <v>22.332007821525419</v>
      </c>
      <c r="C480" s="9">
        <v>1.8615389062166721</v>
      </c>
      <c r="D480" s="5">
        <v>46.382499999999986</v>
      </c>
      <c r="E480" s="3">
        <v>0.61731059784854125</v>
      </c>
      <c r="F480" s="3">
        <v>1.0324303648663931</v>
      </c>
    </row>
    <row r="481" spans="1:6" x14ac:dyDescent="0.25">
      <c r="A481" s="8">
        <v>40657</v>
      </c>
      <c r="B481" s="9">
        <v>0.23868141619711902</v>
      </c>
      <c r="C481" s="9">
        <v>0</v>
      </c>
      <c r="D481" s="5">
        <v>77.809583333333308</v>
      </c>
      <c r="E481" s="3">
        <v>1.794784833315705</v>
      </c>
      <c r="F481" s="3">
        <v>1.5401525316150289</v>
      </c>
    </row>
    <row r="482" spans="1:6" x14ac:dyDescent="0.25">
      <c r="A482" s="8">
        <v>40658</v>
      </c>
      <c r="B482" s="9">
        <v>0.77444715101625916</v>
      </c>
      <c r="C482" s="9">
        <v>0</v>
      </c>
      <c r="D482" s="5">
        <v>59.348333333333329</v>
      </c>
      <c r="E482" s="3">
        <v>1.3333570680001741</v>
      </c>
      <c r="F482" s="3">
        <v>1.0074472070133758</v>
      </c>
    </row>
    <row r="483" spans="1:6" x14ac:dyDescent="0.25">
      <c r="A483" s="8">
        <v>40659</v>
      </c>
      <c r="B483" s="9">
        <v>1.6339976691773064</v>
      </c>
      <c r="C483" s="9">
        <v>7.0829352250630251E-2</v>
      </c>
      <c r="D483" s="5">
        <v>51.049583333333345</v>
      </c>
      <c r="E483" s="3">
        <v>1.0917993727496358</v>
      </c>
      <c r="F483" s="3">
        <v>1.0421459124432251</v>
      </c>
    </row>
    <row r="484" spans="1:6" x14ac:dyDescent="0.25">
      <c r="A484" s="8">
        <v>40660</v>
      </c>
      <c r="B484" s="9">
        <v>4.163222872779115</v>
      </c>
      <c r="C484" s="9">
        <v>1.6315301087850282</v>
      </c>
      <c r="D484" s="5">
        <v>48.839166666666678</v>
      </c>
      <c r="E484" s="3">
        <v>2.4576459188219721</v>
      </c>
      <c r="F484" s="3">
        <v>1.5724744111108819</v>
      </c>
    </row>
    <row r="485" spans="1:6" x14ac:dyDescent="0.25">
      <c r="A485" s="8">
        <v>40661</v>
      </c>
      <c r="B485" s="9">
        <v>11.761744653793393</v>
      </c>
      <c r="C485" s="9">
        <v>0.51267516273170433</v>
      </c>
      <c r="D485" s="5">
        <v>82.608750000000001</v>
      </c>
      <c r="E485" s="3">
        <v>1.8622265615771996</v>
      </c>
      <c r="F485" s="3">
        <v>1.8334048543485602</v>
      </c>
    </row>
    <row r="486" spans="1:6" x14ac:dyDescent="0.25">
      <c r="A486" s="8">
        <v>40662</v>
      </c>
      <c r="B486" s="9">
        <v>0</v>
      </c>
      <c r="C486" s="9">
        <v>0</v>
      </c>
      <c r="D486" s="5">
        <v>66.144583333333316</v>
      </c>
      <c r="E486" s="3">
        <v>1.5647766497725613</v>
      </c>
      <c r="F486" s="3">
        <v>1.5331699796009031</v>
      </c>
    </row>
    <row r="487" spans="1:6" x14ac:dyDescent="0.25">
      <c r="A487" s="8">
        <v>40663</v>
      </c>
      <c r="B487" s="9">
        <v>0.57120436130378183</v>
      </c>
      <c r="C487" s="9">
        <v>0.56563264503730126</v>
      </c>
      <c r="D487" s="5">
        <v>53.287916666666682</v>
      </c>
      <c r="E487" s="3">
        <v>1.4187888299797957</v>
      </c>
      <c r="F487" s="3">
        <v>0.7296472501021225</v>
      </c>
    </row>
    <row r="488" spans="1:6" x14ac:dyDescent="0.25">
      <c r="A488" s="8">
        <v>40664</v>
      </c>
      <c r="B488" s="9">
        <v>0.71656425353870246</v>
      </c>
      <c r="C488" s="9">
        <v>1.210376590109542</v>
      </c>
      <c r="D488" s="5">
        <v>49.751250000000006</v>
      </c>
      <c r="E488" s="3">
        <v>1.3909193484750033</v>
      </c>
      <c r="F488" s="3">
        <v>0.66829915119941008</v>
      </c>
    </row>
    <row r="489" spans="1:6" x14ac:dyDescent="0.25">
      <c r="A489" s="8">
        <v>40665</v>
      </c>
      <c r="B489" s="9">
        <v>0</v>
      </c>
      <c r="C489" s="9">
        <v>0.72160269381768238</v>
      </c>
      <c r="D489" s="5">
        <v>47.737083333333338</v>
      </c>
      <c r="E489" s="3">
        <v>2.0679728494683265</v>
      </c>
      <c r="F489" s="3">
        <v>0.96475760145131995</v>
      </c>
    </row>
    <row r="490" spans="1:6" x14ac:dyDescent="0.25">
      <c r="A490" s="8">
        <v>40666</v>
      </c>
      <c r="B490" s="9">
        <v>0.66014261216557024</v>
      </c>
      <c r="C490" s="9">
        <v>0.10681736107432357</v>
      </c>
      <c r="D490" s="5">
        <v>43.487499999999983</v>
      </c>
      <c r="E490" s="3">
        <v>0.84986621735470114</v>
      </c>
      <c r="F490" s="3">
        <v>1.1105349120518133</v>
      </c>
    </row>
    <row r="491" spans="1:6" x14ac:dyDescent="0.25">
      <c r="A491" s="8">
        <v>40667</v>
      </c>
      <c r="B491" s="9">
        <v>0</v>
      </c>
      <c r="C491" s="9">
        <v>0.55144802065838672</v>
      </c>
      <c r="D491" s="5">
        <v>40.524999999999991</v>
      </c>
      <c r="E491" s="3">
        <v>1.9134529009985579</v>
      </c>
      <c r="F491" s="3">
        <v>1.9089900515883089</v>
      </c>
    </row>
    <row r="492" spans="1:6" x14ac:dyDescent="0.25">
      <c r="A492" s="8">
        <v>40668</v>
      </c>
      <c r="B492" s="9">
        <v>0</v>
      </c>
      <c r="C492" s="9">
        <v>0.2428512851461839</v>
      </c>
      <c r="D492" s="5">
        <v>36.707499999999996</v>
      </c>
      <c r="E492" s="3">
        <v>1.5026714499459457</v>
      </c>
      <c r="F492" s="3">
        <v>2.1189796478365195</v>
      </c>
    </row>
    <row r="493" spans="1:6" x14ac:dyDescent="0.25">
      <c r="A493" s="8">
        <v>40669</v>
      </c>
      <c r="B493" s="9">
        <v>0</v>
      </c>
      <c r="C493" s="9">
        <v>0.54450293195800714</v>
      </c>
      <c r="D493" s="5">
        <v>34.36791666666668</v>
      </c>
      <c r="E493" s="3">
        <v>1.3916620171453955</v>
      </c>
      <c r="F493" s="3">
        <v>2.014266118002678</v>
      </c>
    </row>
    <row r="494" spans="1:6" x14ac:dyDescent="0.25">
      <c r="A494" s="8">
        <v>40670</v>
      </c>
      <c r="B494" s="9">
        <v>0</v>
      </c>
      <c r="C494" s="9">
        <v>0.78785391711467745</v>
      </c>
      <c r="D494" s="5">
        <v>32.587500000000013</v>
      </c>
      <c r="E494" s="3">
        <v>0.8117332858685421</v>
      </c>
      <c r="F494" s="3">
        <v>1.3400917443189626</v>
      </c>
    </row>
    <row r="495" spans="1:6" x14ac:dyDescent="0.25">
      <c r="A495" s="8">
        <v>40671</v>
      </c>
      <c r="B495" s="9">
        <v>0.47662288678666198</v>
      </c>
      <c r="C495" s="9">
        <v>0.94309520787542156</v>
      </c>
      <c r="D495" s="5">
        <v>31.495000000000001</v>
      </c>
      <c r="E495" s="3">
        <v>2.5298866954655828</v>
      </c>
      <c r="F495" s="3">
        <v>1.8949892770980217</v>
      </c>
    </row>
    <row r="496" spans="1:6" x14ac:dyDescent="0.25">
      <c r="A496" s="8">
        <v>40672</v>
      </c>
      <c r="B496" s="9">
        <v>0</v>
      </c>
      <c r="C496" s="9">
        <v>0.15365756515874035</v>
      </c>
      <c r="D496" s="5">
        <v>29.58583333333333</v>
      </c>
      <c r="E496" s="3">
        <v>2.170380488666281</v>
      </c>
      <c r="F496" s="3">
        <v>2.0797448199055952</v>
      </c>
    </row>
    <row r="497" spans="1:6" x14ac:dyDescent="0.25">
      <c r="A497" s="8">
        <v>40673</v>
      </c>
      <c r="B497" s="9">
        <v>17.485438797723067</v>
      </c>
      <c r="C497" s="9">
        <v>0.21628708276992087</v>
      </c>
      <c r="D497" s="5">
        <v>37.566250000000004</v>
      </c>
      <c r="E497" s="3">
        <v>0.97220119484632428</v>
      </c>
      <c r="F497" s="3">
        <v>1.4471973280507844</v>
      </c>
    </row>
    <row r="498" spans="1:6" x14ac:dyDescent="0.25">
      <c r="A498" s="8">
        <v>40674</v>
      </c>
      <c r="B498" s="9">
        <v>59.062438617325881</v>
      </c>
      <c r="C498" s="9">
        <v>4.1229205992680915E-2</v>
      </c>
      <c r="D498" s="5">
        <v>135.13250000000002</v>
      </c>
      <c r="E498" s="3">
        <v>0.67109790489097965</v>
      </c>
      <c r="F498" s="3">
        <v>1.0851130143573962</v>
      </c>
    </row>
    <row r="499" spans="1:6" x14ac:dyDescent="0.25">
      <c r="A499" s="8">
        <v>40675</v>
      </c>
      <c r="B499" s="9">
        <v>2.7358597053755864</v>
      </c>
      <c r="C499" s="9">
        <v>9.2883438740303387E-2</v>
      </c>
      <c r="D499" s="5">
        <v>169.41791666666668</v>
      </c>
      <c r="E499" s="3">
        <v>0.70983364825379502</v>
      </c>
      <c r="F499" s="3">
        <v>1.1541944459833202</v>
      </c>
    </row>
    <row r="500" spans="1:6" x14ac:dyDescent="0.25">
      <c r="A500" s="8">
        <v>40676</v>
      </c>
      <c r="B500" s="9">
        <v>0</v>
      </c>
      <c r="C500" s="9">
        <v>0.19382450910986293</v>
      </c>
      <c r="D500" s="5">
        <v>98.669583333333321</v>
      </c>
      <c r="E500" s="3">
        <v>2.5956358199417267</v>
      </c>
      <c r="F500" s="3">
        <v>2.5987685027950187</v>
      </c>
    </row>
    <row r="501" spans="1:6" x14ac:dyDescent="0.25">
      <c r="A501" s="8">
        <v>40677</v>
      </c>
      <c r="B501" s="9">
        <v>0</v>
      </c>
      <c r="C501" s="9">
        <v>7.3323677256495134E-2</v>
      </c>
      <c r="D501" s="5">
        <v>71.972499999999997</v>
      </c>
      <c r="E501" s="3">
        <v>2.2350091938402894</v>
      </c>
      <c r="F501" s="3">
        <v>1.5184005349361112</v>
      </c>
    </row>
    <row r="502" spans="1:6" x14ac:dyDescent="0.25">
      <c r="A502" s="8">
        <v>40678</v>
      </c>
      <c r="B502" s="9">
        <v>0</v>
      </c>
      <c r="C502" s="9">
        <v>0.11563285821834429</v>
      </c>
      <c r="D502" s="5">
        <v>58.145416666666669</v>
      </c>
      <c r="E502" s="3">
        <v>2.2901356345207287</v>
      </c>
      <c r="F502" s="3">
        <v>1.6769152404150764</v>
      </c>
    </row>
    <row r="503" spans="1:6" x14ac:dyDescent="0.25">
      <c r="A503" s="8">
        <v>40679</v>
      </c>
      <c r="B503" s="9">
        <v>0</v>
      </c>
      <c r="C503" s="9">
        <v>0.12313068775588715</v>
      </c>
      <c r="D503" s="5">
        <v>50.54041666666668</v>
      </c>
      <c r="E503" s="3">
        <v>1.6163889151935009</v>
      </c>
      <c r="F503" s="3">
        <v>1.3835820223222011</v>
      </c>
    </row>
    <row r="504" spans="1:6" x14ac:dyDescent="0.25">
      <c r="A504" s="8">
        <v>40680</v>
      </c>
      <c r="B504" s="9">
        <v>1.8146610285610854</v>
      </c>
      <c r="C504" s="9">
        <v>6.360850599740743E-2</v>
      </c>
      <c r="D504" s="5">
        <v>48.275833333333331</v>
      </c>
      <c r="E504" s="3">
        <v>1.5013478406657514</v>
      </c>
      <c r="F504" s="3">
        <v>2.1338914202789407</v>
      </c>
    </row>
    <row r="505" spans="1:6" x14ac:dyDescent="0.25">
      <c r="A505" s="8">
        <v>40681</v>
      </c>
      <c r="B505" s="9">
        <v>0</v>
      </c>
      <c r="C505" s="9">
        <v>0.10599279167007485</v>
      </c>
      <c r="D505" s="5">
        <v>45.564166666666665</v>
      </c>
      <c r="E505" s="3">
        <v>2.4241840669677752</v>
      </c>
      <c r="F505" s="3">
        <v>2.8580309356033777</v>
      </c>
    </row>
    <row r="506" spans="1:6" x14ac:dyDescent="0.25">
      <c r="A506" s="8">
        <v>40682</v>
      </c>
      <c r="B506" s="9">
        <v>0</v>
      </c>
      <c r="C506" s="9">
        <v>4.0869614128529679E-2</v>
      </c>
      <c r="D506" s="5">
        <v>40.839166666666657</v>
      </c>
      <c r="E506" s="3">
        <v>2.4968850474474467</v>
      </c>
      <c r="F506" s="3">
        <v>2.8053644957783237</v>
      </c>
    </row>
    <row r="507" spans="1:6" x14ac:dyDescent="0.25">
      <c r="A507" s="8">
        <v>40683</v>
      </c>
      <c r="B507" s="9">
        <v>0</v>
      </c>
      <c r="C507" s="9">
        <v>9.2405308193316115E-3</v>
      </c>
      <c r="D507" s="5">
        <v>39.447083333333332</v>
      </c>
      <c r="E507" s="3">
        <v>2.6689542492293712</v>
      </c>
      <c r="F507" s="3">
        <v>3.0196951099603733</v>
      </c>
    </row>
    <row r="508" spans="1:6" x14ac:dyDescent="0.25">
      <c r="A508" s="8">
        <v>40684</v>
      </c>
      <c r="B508" s="9">
        <v>0</v>
      </c>
      <c r="C508" s="9">
        <v>1.2679046991088136E-2</v>
      </c>
      <c r="D508" s="5">
        <v>38.057916666666671</v>
      </c>
      <c r="E508" s="3">
        <v>2.844139879710724</v>
      </c>
      <c r="F508" s="3">
        <v>3.0069492607273975</v>
      </c>
    </row>
    <row r="509" spans="1:6" x14ac:dyDescent="0.25">
      <c r="A509" s="8">
        <v>40685</v>
      </c>
      <c r="B509" s="9">
        <v>10.50318882846058</v>
      </c>
      <c r="C509" s="9">
        <v>4.1707275594350468E-3</v>
      </c>
      <c r="D509" s="5">
        <v>48.292916666666677</v>
      </c>
      <c r="E509" s="3">
        <v>1.0427116900618636</v>
      </c>
      <c r="F509" s="3">
        <v>1.6510298584280685</v>
      </c>
    </row>
    <row r="510" spans="1:6" x14ac:dyDescent="0.25">
      <c r="A510" s="8">
        <v>40686</v>
      </c>
      <c r="B510" s="9">
        <v>20.645875809938325</v>
      </c>
      <c r="C510" s="9">
        <v>0</v>
      </c>
      <c r="D510" s="5">
        <v>58.009583333333332</v>
      </c>
      <c r="E510" s="3">
        <v>0.70549562717060421</v>
      </c>
      <c r="F510" s="3">
        <v>1.1315331813848142</v>
      </c>
    </row>
    <row r="511" spans="1:6" x14ac:dyDescent="0.25">
      <c r="A511" s="8">
        <v>40687</v>
      </c>
      <c r="B511" s="9">
        <v>27.335558975592029</v>
      </c>
      <c r="C511" s="9">
        <v>0</v>
      </c>
      <c r="D511" s="5">
        <v>172.61166666666668</v>
      </c>
      <c r="E511" s="3">
        <v>1.3455165791774877</v>
      </c>
      <c r="F511" s="3">
        <v>1.9193209187485181</v>
      </c>
    </row>
    <row r="512" spans="1:6" x14ac:dyDescent="0.25">
      <c r="A512" s="8">
        <v>40688</v>
      </c>
      <c r="B512" s="9">
        <v>0</v>
      </c>
      <c r="C512" s="9">
        <v>3.711396815147123E-3</v>
      </c>
      <c r="D512" s="5">
        <v>105.71416666666664</v>
      </c>
      <c r="E512" s="3">
        <v>2.4291681165658123</v>
      </c>
      <c r="F512" s="3">
        <v>3.1998226501014972</v>
      </c>
    </row>
    <row r="513" spans="1:6" x14ac:dyDescent="0.25">
      <c r="A513" s="8">
        <v>40689</v>
      </c>
      <c r="B513" s="9">
        <v>9.2659602488411341</v>
      </c>
      <c r="C513" s="9">
        <v>9.8059604186152578E-4</v>
      </c>
      <c r="D513" s="5">
        <v>80.473333333333315</v>
      </c>
      <c r="E513" s="3">
        <v>0.90398502275052284</v>
      </c>
      <c r="F513" s="3">
        <v>1.3808735902273122</v>
      </c>
    </row>
    <row r="514" spans="1:6" x14ac:dyDescent="0.25">
      <c r="A514" s="8">
        <v>40690</v>
      </c>
      <c r="B514" s="9">
        <v>3.5969680500699583</v>
      </c>
      <c r="C514" s="9">
        <v>3.5799652653420151E-4</v>
      </c>
      <c r="D514" s="5">
        <v>91.368749999999977</v>
      </c>
      <c r="E514" s="3">
        <v>0.74155537598036392</v>
      </c>
      <c r="F514" s="3">
        <v>1.1905872716975825</v>
      </c>
    </row>
    <row r="515" spans="1:6" x14ac:dyDescent="0.25">
      <c r="A515" s="8">
        <v>40691</v>
      </c>
      <c r="B515" s="9">
        <v>10.19587347082204</v>
      </c>
      <c r="C515" s="9">
        <v>4.8397252658119961E-3</v>
      </c>
      <c r="D515" s="5">
        <v>78.082499999999982</v>
      </c>
      <c r="E515" s="3">
        <v>0.81586266189593248</v>
      </c>
      <c r="F515" s="3">
        <v>1.3188714752116373</v>
      </c>
    </row>
    <row r="516" spans="1:6" x14ac:dyDescent="0.25">
      <c r="A516" s="8">
        <v>40692</v>
      </c>
      <c r="B516" s="9">
        <v>77.386255218673455</v>
      </c>
      <c r="C516" s="9">
        <v>5.1989590850820009E-3</v>
      </c>
      <c r="D516" s="5">
        <v>373.42916666666662</v>
      </c>
      <c r="E516" s="3">
        <v>0.79498037066710425</v>
      </c>
      <c r="F516" s="3">
        <v>1.2720601724685809</v>
      </c>
    </row>
    <row r="517" spans="1:6" x14ac:dyDescent="0.25">
      <c r="A517" s="8">
        <v>40693</v>
      </c>
      <c r="B517" s="9">
        <v>8.0611247339475387</v>
      </c>
      <c r="C517" s="9">
        <v>1.9681499211966023E-3</v>
      </c>
      <c r="D517" s="5">
        <v>426.32958333333335</v>
      </c>
      <c r="E517" s="3">
        <v>0.87238797055028516</v>
      </c>
      <c r="F517" s="3">
        <v>1.3753668431761248</v>
      </c>
    </row>
    <row r="518" spans="1:6" x14ac:dyDescent="0.25">
      <c r="A518" s="8">
        <v>40694</v>
      </c>
      <c r="B518" s="9">
        <v>7.1582430793112647E-2</v>
      </c>
      <c r="C518" s="9">
        <v>1.2363087470925727E-3</v>
      </c>
      <c r="D518" s="5">
        <v>215.0141666666666</v>
      </c>
      <c r="E518" s="3">
        <v>1.1245229948144955</v>
      </c>
      <c r="F518" s="3">
        <v>1.7012995194171647</v>
      </c>
    </row>
    <row r="519" spans="1:6" x14ac:dyDescent="0.25">
      <c r="A519" s="8">
        <v>40695</v>
      </c>
      <c r="B519" s="9">
        <v>7.0363446323893157</v>
      </c>
      <c r="C519" s="9">
        <v>0</v>
      </c>
      <c r="D519" s="5">
        <v>149.97666666666672</v>
      </c>
      <c r="E519" s="3">
        <v>0.67080163504718193</v>
      </c>
      <c r="F519" s="3">
        <v>1.0471384126352474</v>
      </c>
    </row>
    <row r="520" spans="1:6" x14ac:dyDescent="0.25">
      <c r="A520" s="8">
        <v>40696</v>
      </c>
      <c r="B520" s="9">
        <v>10.94219231307375</v>
      </c>
      <c r="C520" s="9">
        <v>3.5220612370102974E-2</v>
      </c>
      <c r="D520" s="5">
        <v>131.36833333333331</v>
      </c>
      <c r="E520" s="3">
        <v>0.68778416953961385</v>
      </c>
      <c r="F520" s="3">
        <v>1.0833401312623441</v>
      </c>
    </row>
    <row r="521" spans="1:6" x14ac:dyDescent="0.25">
      <c r="A521" s="8">
        <v>40697</v>
      </c>
      <c r="B521" s="9">
        <v>0</v>
      </c>
      <c r="C521" s="9">
        <v>1.534321884706271E-2</v>
      </c>
      <c r="D521" s="5">
        <v>109.37958333333331</v>
      </c>
      <c r="E521" s="3">
        <v>1.7670817469902251</v>
      </c>
      <c r="F521" s="3">
        <v>2.4582171119487874</v>
      </c>
    </row>
    <row r="522" spans="1:6" x14ac:dyDescent="0.25">
      <c r="A522" s="8">
        <v>40698</v>
      </c>
      <c r="B522" s="9">
        <v>0</v>
      </c>
      <c r="C522" s="9">
        <v>9.2955470780797175E-3</v>
      </c>
      <c r="D522" s="5">
        <v>91.042916666666656</v>
      </c>
      <c r="E522" s="3">
        <v>2.6022267553495984</v>
      </c>
      <c r="F522" s="3">
        <v>3.465545231293512</v>
      </c>
    </row>
    <row r="523" spans="1:6" x14ac:dyDescent="0.25">
      <c r="A523" s="8">
        <v>40699</v>
      </c>
      <c r="B523" s="9">
        <v>6.2837736037314865E-2</v>
      </c>
      <c r="C523" s="9">
        <v>8.7453844905986712E-3</v>
      </c>
      <c r="D523" s="5">
        <v>80.480833333333308</v>
      </c>
      <c r="E523" s="3">
        <v>1.5244920917256681</v>
      </c>
      <c r="F523" s="3">
        <v>1.909337301889809</v>
      </c>
    </row>
    <row r="524" spans="1:6" x14ac:dyDescent="0.25">
      <c r="A524" s="8">
        <v>40700</v>
      </c>
      <c r="B524" s="9">
        <v>0</v>
      </c>
      <c r="C524" s="9">
        <v>8.8829251374689337E-3</v>
      </c>
      <c r="D524" s="5">
        <v>74.092499999999987</v>
      </c>
      <c r="E524" s="3">
        <v>2.1856193102478674</v>
      </c>
      <c r="F524" s="3">
        <v>2.9028235279202033</v>
      </c>
    </row>
    <row r="525" spans="1:6" x14ac:dyDescent="0.25">
      <c r="A525" s="8">
        <v>40701</v>
      </c>
      <c r="B525" s="9">
        <v>0</v>
      </c>
      <c r="C525" s="9">
        <v>7.8376162212549505E-3</v>
      </c>
      <c r="D525" s="5">
        <v>65.363749999999996</v>
      </c>
      <c r="E525" s="3">
        <v>1.6665632991737034</v>
      </c>
      <c r="F525" s="3">
        <v>2.3137835823341995</v>
      </c>
    </row>
    <row r="526" spans="1:6" x14ac:dyDescent="0.25">
      <c r="A526" s="8">
        <v>40702</v>
      </c>
      <c r="B526" s="9">
        <v>0</v>
      </c>
      <c r="C526" s="9">
        <v>8.4703031968581515E-3</v>
      </c>
      <c r="D526" s="5">
        <v>61.423333333333318</v>
      </c>
      <c r="E526" s="3">
        <v>2.2131464544180282</v>
      </c>
      <c r="F526" s="3">
        <v>3.0592381832951068</v>
      </c>
    </row>
    <row r="527" spans="1:6" x14ac:dyDescent="0.25">
      <c r="A527" s="8">
        <v>40703</v>
      </c>
      <c r="B527" s="9">
        <v>2.5891028612603706</v>
      </c>
      <c r="C527" s="9">
        <v>1.0120790959301282E-2</v>
      </c>
      <c r="D527" s="5">
        <v>62.884583333333346</v>
      </c>
      <c r="E527" s="3">
        <v>1.8851123027651608</v>
      </c>
      <c r="F527" s="3">
        <v>2.6301621124370245</v>
      </c>
    </row>
    <row r="528" spans="1:6" x14ac:dyDescent="0.25">
      <c r="A528" s="8">
        <v>40704</v>
      </c>
      <c r="B528" s="9">
        <v>0.58059536622990715</v>
      </c>
      <c r="C528" s="9">
        <v>1.0913708203820108E-2</v>
      </c>
      <c r="D528" s="5">
        <v>63.001249999999992</v>
      </c>
      <c r="E528" s="3">
        <v>1.6531534181900682</v>
      </c>
      <c r="F528" s="3">
        <v>2.344099017893805</v>
      </c>
    </row>
    <row r="529" spans="1:6" x14ac:dyDescent="0.25">
      <c r="A529" s="8">
        <v>40705</v>
      </c>
      <c r="B529" s="9">
        <v>27.242871664454157</v>
      </c>
      <c r="C529" s="9">
        <v>8.8088480374087265E-3</v>
      </c>
      <c r="D529" s="5">
        <v>101.49291666666669</v>
      </c>
      <c r="E529" s="3">
        <v>0.86439591396236704</v>
      </c>
      <c r="F529" s="3">
        <v>1.3797184210621041</v>
      </c>
    </row>
    <row r="530" spans="1:6" x14ac:dyDescent="0.25">
      <c r="A530" s="8">
        <v>40706</v>
      </c>
      <c r="B530" s="9">
        <v>4.4769702393635535</v>
      </c>
      <c r="C530" s="9">
        <v>2.6710674434358389E-3</v>
      </c>
      <c r="D530" s="5">
        <v>76.564583333333317</v>
      </c>
      <c r="E530" s="3">
        <v>0.98327125510986479</v>
      </c>
      <c r="F530" s="3">
        <v>1.5671928727678075</v>
      </c>
    </row>
    <row r="531" spans="1:6" x14ac:dyDescent="0.25">
      <c r="A531" s="8">
        <v>40707</v>
      </c>
      <c r="B531" s="9">
        <v>10.29257898693267</v>
      </c>
      <c r="C531" s="9">
        <v>0</v>
      </c>
      <c r="D531" s="5">
        <v>88.747916666666654</v>
      </c>
      <c r="E531" s="3">
        <v>1.443886949123697</v>
      </c>
      <c r="F531" s="3">
        <v>2.0619403612609721</v>
      </c>
    </row>
    <row r="532" spans="1:6" x14ac:dyDescent="0.25">
      <c r="A532" s="8">
        <v>40708</v>
      </c>
      <c r="B532" s="9">
        <v>1.0953887656348014</v>
      </c>
      <c r="C532" s="9">
        <v>0</v>
      </c>
      <c r="D532" s="5">
        <v>72.745416666666642</v>
      </c>
      <c r="E532" s="3">
        <v>1.9153800744146665</v>
      </c>
      <c r="F532" s="3">
        <v>2.722088707954863</v>
      </c>
    </row>
    <row r="533" spans="1:6" x14ac:dyDescent="0.25">
      <c r="A533" s="8">
        <v>40709</v>
      </c>
      <c r="B533" s="9">
        <v>0</v>
      </c>
      <c r="C533" s="9">
        <v>0</v>
      </c>
      <c r="D533" s="5">
        <v>61.480416666666649</v>
      </c>
      <c r="E533" s="3">
        <v>1.4961511162695238</v>
      </c>
      <c r="F533" s="3">
        <v>2.1960067453070442</v>
      </c>
    </row>
    <row r="534" spans="1:6" x14ac:dyDescent="0.25">
      <c r="A534" s="8">
        <v>40710</v>
      </c>
      <c r="B534" s="9">
        <v>4.4161830883820095</v>
      </c>
      <c r="C534" s="9">
        <v>0</v>
      </c>
      <c r="D534" s="5">
        <v>57.708333333333343</v>
      </c>
      <c r="E534" s="3">
        <v>0.98983161268716424</v>
      </c>
      <c r="F534" s="3">
        <v>1.6144850579776124</v>
      </c>
    </row>
    <row r="535" spans="1:6" x14ac:dyDescent="0.25">
      <c r="A535" s="8">
        <v>40711</v>
      </c>
      <c r="B535" s="9">
        <v>3.4981617370091622</v>
      </c>
      <c r="C535" s="9">
        <v>0</v>
      </c>
      <c r="D535" s="5">
        <v>60.793333333333322</v>
      </c>
      <c r="E535" s="3">
        <v>0.8730465967894131</v>
      </c>
      <c r="F535" s="3">
        <v>1.4001873776316278</v>
      </c>
    </row>
    <row r="536" spans="1:6" x14ac:dyDescent="0.25">
      <c r="A536" s="8">
        <v>40712</v>
      </c>
      <c r="B536" s="9">
        <v>9.063078775042321</v>
      </c>
      <c r="C536" s="9">
        <v>0</v>
      </c>
      <c r="D536" s="5">
        <v>64.423749999999998</v>
      </c>
      <c r="E536" s="3">
        <v>0.8546052164832727</v>
      </c>
      <c r="F536" s="3">
        <v>1.3601185746741904</v>
      </c>
    </row>
    <row r="537" spans="1:6" x14ac:dyDescent="0.25">
      <c r="A537" s="8">
        <v>40713</v>
      </c>
      <c r="B537" s="9">
        <v>0.3528466492288222</v>
      </c>
      <c r="C537" s="9">
        <v>0</v>
      </c>
      <c r="D537" s="5">
        <v>68.52916666666664</v>
      </c>
      <c r="E537" s="3">
        <v>1.0727770694371521</v>
      </c>
      <c r="F537" s="3">
        <v>1.6855676180768193</v>
      </c>
    </row>
    <row r="538" spans="1:6" x14ac:dyDescent="0.25">
      <c r="A538" s="8">
        <v>40714</v>
      </c>
      <c r="B538" s="9">
        <v>2.4471585556994624</v>
      </c>
      <c r="C538" s="9">
        <v>0</v>
      </c>
      <c r="D538" s="5">
        <v>58.656249999999979</v>
      </c>
      <c r="E538" s="3">
        <v>1.7887528955325356</v>
      </c>
      <c r="F538" s="3">
        <v>2.5207059691727283</v>
      </c>
    </row>
    <row r="539" spans="1:6" x14ac:dyDescent="0.25">
      <c r="A539" s="8">
        <v>40715</v>
      </c>
      <c r="B539" s="9">
        <v>3.5014585806073049</v>
      </c>
      <c r="C539" s="9">
        <v>0</v>
      </c>
      <c r="D539" s="5">
        <v>57.504583333333322</v>
      </c>
      <c r="E539" s="3">
        <v>2.1232259852110933</v>
      </c>
      <c r="F539" s="3">
        <v>2.9280330828134327</v>
      </c>
    </row>
    <row r="540" spans="1:6" x14ac:dyDescent="0.25">
      <c r="A540" s="8">
        <v>40716</v>
      </c>
      <c r="B540" s="9">
        <v>2.0491863765379623</v>
      </c>
      <c r="C540" s="9">
        <v>0</v>
      </c>
      <c r="D540" s="5">
        <v>49.868750000000006</v>
      </c>
      <c r="E540" s="3">
        <v>3.0123571290295725</v>
      </c>
      <c r="F540" s="3">
        <v>3.7143727034204757</v>
      </c>
    </row>
    <row r="541" spans="1:6" x14ac:dyDescent="0.25">
      <c r="A541" s="8">
        <v>40717</v>
      </c>
      <c r="B541" s="9">
        <v>1.873743899309853</v>
      </c>
      <c r="C541" s="9">
        <v>0</v>
      </c>
      <c r="D541" s="5">
        <v>49.616250000000015</v>
      </c>
      <c r="E541" s="3">
        <v>1.9061148710918818</v>
      </c>
      <c r="F541" s="3">
        <v>2.2442061795464774</v>
      </c>
    </row>
    <row r="542" spans="1:6" x14ac:dyDescent="0.25">
      <c r="A542" s="8">
        <v>40718</v>
      </c>
      <c r="B542" s="9">
        <v>0.17280377410261588</v>
      </c>
      <c r="C542" s="9">
        <v>0</v>
      </c>
      <c r="D542" s="5">
        <v>47.269999999999975</v>
      </c>
      <c r="E542" s="3">
        <v>2.4167645709303045</v>
      </c>
      <c r="F542" s="3">
        <v>2.2608679647119008</v>
      </c>
    </row>
    <row r="543" spans="1:6" x14ac:dyDescent="0.25">
      <c r="A543" s="8">
        <v>40719</v>
      </c>
      <c r="B543" s="9">
        <v>2.3601262652288213</v>
      </c>
      <c r="C543" s="9">
        <v>0</v>
      </c>
      <c r="D543" s="5">
        <v>46.81124999999998</v>
      </c>
      <c r="E543" s="3">
        <v>1.4618205747896689</v>
      </c>
      <c r="F543" s="3">
        <v>2.1699333731498469</v>
      </c>
    </row>
    <row r="544" spans="1:6" x14ac:dyDescent="0.25">
      <c r="A544" s="8">
        <v>40720</v>
      </c>
      <c r="B544" s="9">
        <v>1.2036179749439957</v>
      </c>
      <c r="C544" s="9">
        <v>0</v>
      </c>
      <c r="D544" s="5">
        <v>45.327916666666674</v>
      </c>
      <c r="E544" s="3">
        <v>0.96687543554322974</v>
      </c>
      <c r="F544" s="3">
        <v>1.5384771410334599</v>
      </c>
    </row>
    <row r="545" spans="1:6" x14ac:dyDescent="0.25">
      <c r="A545" s="8">
        <v>40721</v>
      </c>
      <c r="B545" s="9">
        <v>2.5775561036206507</v>
      </c>
      <c r="C545" s="9">
        <v>0</v>
      </c>
      <c r="D545" s="5">
        <v>42.102083333333312</v>
      </c>
      <c r="E545" s="3">
        <v>0.97548962145120677</v>
      </c>
      <c r="F545" s="3">
        <v>1.5733912277126878</v>
      </c>
    </row>
    <row r="546" spans="1:6" x14ac:dyDescent="0.25">
      <c r="A546" s="8">
        <v>40722</v>
      </c>
      <c r="B546" s="9">
        <v>0.4294945847586758</v>
      </c>
      <c r="C546" s="9">
        <v>0</v>
      </c>
      <c r="D546" s="5">
        <v>42.387916666666648</v>
      </c>
      <c r="E546" s="3">
        <v>2.7547090800520748</v>
      </c>
      <c r="F546" s="3">
        <v>3.5770846585694636</v>
      </c>
    </row>
    <row r="547" spans="1:6" x14ac:dyDescent="0.25">
      <c r="A547" s="8">
        <v>40723</v>
      </c>
      <c r="B547" s="9">
        <v>0</v>
      </c>
      <c r="C547" s="9">
        <v>0</v>
      </c>
      <c r="D547" s="5">
        <v>38.629583333333322</v>
      </c>
      <c r="E547" s="3">
        <v>2.894078696952501</v>
      </c>
      <c r="F547" s="3">
        <v>3.9602837919937288</v>
      </c>
    </row>
    <row r="548" spans="1:6" x14ac:dyDescent="0.25">
      <c r="A548" s="8">
        <v>40724</v>
      </c>
      <c r="B548" s="9">
        <v>3.6753092106108851</v>
      </c>
      <c r="C548" s="9">
        <v>0</v>
      </c>
      <c r="D548" s="5">
        <v>39.551666666666655</v>
      </c>
      <c r="E548" s="3">
        <v>1.8160473222998748</v>
      </c>
      <c r="F548" s="3">
        <v>2.6237341396286133</v>
      </c>
    </row>
    <row r="549" spans="1:6" x14ac:dyDescent="0.25">
      <c r="A549" s="8">
        <v>40725</v>
      </c>
      <c r="B549" s="9">
        <v>15.123931522417699</v>
      </c>
      <c r="C549" s="9">
        <v>0</v>
      </c>
      <c r="D549" s="5">
        <v>47.732083333333328</v>
      </c>
      <c r="E549" s="3">
        <v>1.6966228959342045</v>
      </c>
      <c r="F549" s="3">
        <v>2.4793239508391607</v>
      </c>
    </row>
    <row r="550" spans="1:6" x14ac:dyDescent="0.25">
      <c r="A550" s="8">
        <v>40726</v>
      </c>
      <c r="B550" s="9">
        <v>10.038227770397787</v>
      </c>
      <c r="C550" s="9">
        <v>0</v>
      </c>
      <c r="D550" s="5">
        <v>54.420000000000009</v>
      </c>
      <c r="E550" s="3">
        <v>1.750110796348179</v>
      </c>
      <c r="F550" s="3">
        <v>2.5298600031905969</v>
      </c>
    </row>
    <row r="551" spans="1:6" x14ac:dyDescent="0.25">
      <c r="A551" s="8">
        <v>40727</v>
      </c>
      <c r="B551" s="9">
        <v>1.0998585901547067</v>
      </c>
      <c r="C551" s="9">
        <v>0</v>
      </c>
      <c r="D551" s="5">
        <v>69.219166666666652</v>
      </c>
      <c r="E551" s="3">
        <v>1.6726449377937624</v>
      </c>
      <c r="F551" s="3">
        <v>2.4221876908875966</v>
      </c>
    </row>
    <row r="552" spans="1:6" x14ac:dyDescent="0.25">
      <c r="A552" s="8">
        <v>40728</v>
      </c>
      <c r="B552" s="9">
        <v>9.6087256234919991</v>
      </c>
      <c r="C552" s="9">
        <v>0</v>
      </c>
      <c r="D552" s="5">
        <v>55.839166666666671</v>
      </c>
      <c r="E552" s="3">
        <v>1.2141854887857022</v>
      </c>
      <c r="F552" s="3">
        <v>1.7782594378104819</v>
      </c>
    </row>
    <row r="553" spans="1:6" x14ac:dyDescent="0.25">
      <c r="A553" s="8">
        <v>40729</v>
      </c>
      <c r="B553" s="9">
        <v>9.4561286207171662</v>
      </c>
      <c r="C553" s="9">
        <v>0</v>
      </c>
      <c r="D553" s="5">
        <v>80.904166666666654</v>
      </c>
      <c r="E553" s="3">
        <v>2.4407043065238754</v>
      </c>
      <c r="F553" s="3">
        <v>3.3454504022549711</v>
      </c>
    </row>
    <row r="554" spans="1:6" x14ac:dyDescent="0.25">
      <c r="A554" s="8">
        <v>40730</v>
      </c>
      <c r="B554" s="9">
        <v>0</v>
      </c>
      <c r="C554" s="9">
        <v>0</v>
      </c>
      <c r="D554" s="5">
        <v>58.332499999999989</v>
      </c>
      <c r="E554" s="3">
        <v>2.5460343331138433</v>
      </c>
      <c r="F554" s="3">
        <v>3.518450803675377</v>
      </c>
    </row>
    <row r="555" spans="1:6" x14ac:dyDescent="0.25">
      <c r="A555" s="8">
        <v>40731</v>
      </c>
      <c r="B555" s="9">
        <v>3.051766596949451</v>
      </c>
      <c r="C555" s="9">
        <v>0</v>
      </c>
      <c r="D555" s="5">
        <v>51.413750000000014</v>
      </c>
      <c r="E555" s="3">
        <v>1.3491036241264642</v>
      </c>
      <c r="F555" s="3">
        <v>2.1276354943297253</v>
      </c>
    </row>
    <row r="556" spans="1:6" x14ac:dyDescent="0.25">
      <c r="A556" s="8">
        <v>40732</v>
      </c>
      <c r="B556" s="9">
        <v>5.2155948455783365</v>
      </c>
      <c r="C556" s="9">
        <v>0</v>
      </c>
      <c r="D556" s="5">
        <v>53.019166666666671</v>
      </c>
      <c r="E556" s="3">
        <v>1.8584044877068155</v>
      </c>
      <c r="F556" s="3">
        <v>2.6013507409480687</v>
      </c>
    </row>
    <row r="557" spans="1:6" x14ac:dyDescent="0.25">
      <c r="A557" s="8">
        <v>40733</v>
      </c>
      <c r="B557" s="9">
        <v>9.0199938703694205</v>
      </c>
      <c r="C557" s="9">
        <v>0</v>
      </c>
      <c r="D557" s="5">
        <v>51.132916666666667</v>
      </c>
      <c r="E557" s="3">
        <v>2.207734106698644</v>
      </c>
      <c r="F557" s="3">
        <v>3.0661320720731933</v>
      </c>
    </row>
    <row r="558" spans="1:6" x14ac:dyDescent="0.25">
      <c r="A558" s="8">
        <v>40734</v>
      </c>
      <c r="B558" s="9">
        <v>5.0404490797056596</v>
      </c>
      <c r="C558" s="9">
        <v>0</v>
      </c>
      <c r="D558" s="5">
        <v>58.269999999999989</v>
      </c>
      <c r="E558" s="3">
        <v>2.3319150897194376</v>
      </c>
      <c r="F558" s="3">
        <v>3.1470005800918397</v>
      </c>
    </row>
    <row r="559" spans="1:6" x14ac:dyDescent="0.25">
      <c r="A559" s="8">
        <v>40735</v>
      </c>
      <c r="B559" s="9">
        <v>5.4106166919034173</v>
      </c>
      <c r="C559" s="9">
        <v>0</v>
      </c>
      <c r="D559" s="5">
        <v>51.060000000000009</v>
      </c>
      <c r="E559" s="3">
        <v>2.7121633041394797</v>
      </c>
      <c r="F559" s="3">
        <v>3.6326699961986688</v>
      </c>
    </row>
    <row r="560" spans="1:6" x14ac:dyDescent="0.25">
      <c r="A560" s="8">
        <v>40736</v>
      </c>
      <c r="B560" s="9">
        <v>5.89207326103553</v>
      </c>
      <c r="C560" s="9">
        <v>0</v>
      </c>
      <c r="D560" s="5">
        <v>57.048333333333325</v>
      </c>
      <c r="E560" s="3">
        <v>2.6965211776505473</v>
      </c>
      <c r="F560" s="3">
        <v>3.6091640821611839</v>
      </c>
    </row>
    <row r="561" spans="1:6" x14ac:dyDescent="0.25">
      <c r="A561" s="8">
        <v>40737</v>
      </c>
      <c r="B561" s="9">
        <v>1.6464793835151008</v>
      </c>
      <c r="C561" s="9">
        <v>0</v>
      </c>
      <c r="D561" s="5">
        <v>62.842500000000001</v>
      </c>
      <c r="E561" s="3">
        <v>2.5581319097367436</v>
      </c>
      <c r="F561" s="3">
        <v>3.4664404755332132</v>
      </c>
    </row>
    <row r="562" spans="1:6" x14ac:dyDescent="0.25">
      <c r="A562" s="8">
        <v>40738</v>
      </c>
      <c r="B562" s="9">
        <v>0.71166871670975729</v>
      </c>
      <c r="C562" s="9">
        <v>0</v>
      </c>
      <c r="D562" s="5">
        <v>52.030416666666675</v>
      </c>
      <c r="E562" s="3">
        <v>2.6338804601308587</v>
      </c>
      <c r="F562" s="3">
        <v>3.6125909363360194</v>
      </c>
    </row>
    <row r="563" spans="1:6" x14ac:dyDescent="0.25">
      <c r="A563" s="8">
        <v>40739</v>
      </c>
      <c r="B563" s="9">
        <v>0</v>
      </c>
      <c r="C563" s="9">
        <v>0</v>
      </c>
      <c r="D563" s="5">
        <v>48.723749999999995</v>
      </c>
      <c r="E563" s="3">
        <v>2.7090704823431264</v>
      </c>
      <c r="F563" s="3">
        <v>3.7597268125901375</v>
      </c>
    </row>
    <row r="564" spans="1:6" x14ac:dyDescent="0.25">
      <c r="A564" s="8">
        <v>40740</v>
      </c>
      <c r="B564" s="9">
        <v>1.5709434009328716E-2</v>
      </c>
      <c r="C564" s="9">
        <v>0</v>
      </c>
      <c r="D564" s="5">
        <v>39.132500000000014</v>
      </c>
      <c r="E564" s="3">
        <v>3.3554150868552632</v>
      </c>
      <c r="F564" s="3">
        <v>4.5473571775010244</v>
      </c>
    </row>
    <row r="565" spans="1:6" x14ac:dyDescent="0.25">
      <c r="A565" s="8">
        <v>40741</v>
      </c>
      <c r="B565" s="9">
        <v>6.2837736037314865E-2</v>
      </c>
      <c r="C565" s="9">
        <v>0</v>
      </c>
      <c r="D565" s="5">
        <v>35.830416666666665</v>
      </c>
      <c r="E565" s="3">
        <v>3.3045752696846757</v>
      </c>
      <c r="F565" s="3">
        <v>4.407414497892046</v>
      </c>
    </row>
    <row r="566" spans="1:6" x14ac:dyDescent="0.25">
      <c r="A566" s="8">
        <v>40742</v>
      </c>
      <c r="B566" s="9">
        <v>0.41452509635692314</v>
      </c>
      <c r="C566" s="9">
        <v>0</v>
      </c>
      <c r="D566" s="5">
        <v>34.990416666666682</v>
      </c>
      <c r="E566" s="3">
        <v>1.7344327958056842</v>
      </c>
      <c r="F566" s="3">
        <v>2.6193750984558219</v>
      </c>
    </row>
    <row r="567" spans="1:6" x14ac:dyDescent="0.25">
      <c r="A567" s="8">
        <v>40743</v>
      </c>
      <c r="B567" s="9">
        <v>26.703184126190234</v>
      </c>
      <c r="C567" s="9">
        <v>0</v>
      </c>
      <c r="D567" s="5">
        <v>47.631666666666668</v>
      </c>
      <c r="E567" s="3">
        <v>1.0176786442240426</v>
      </c>
      <c r="F567" s="3">
        <v>1.6518601308618222</v>
      </c>
    </row>
    <row r="568" spans="1:6" x14ac:dyDescent="0.25">
      <c r="A568" s="8">
        <v>40744</v>
      </c>
      <c r="B568" s="9">
        <v>9.8115822510575068</v>
      </c>
      <c r="C568" s="9">
        <v>0</v>
      </c>
      <c r="D568" s="5">
        <v>85.259583333333325</v>
      </c>
      <c r="E568" s="3">
        <v>1.0010600639259708</v>
      </c>
      <c r="F568" s="3">
        <v>1.6192944894136221</v>
      </c>
    </row>
    <row r="569" spans="1:6" x14ac:dyDescent="0.25">
      <c r="A569" s="8">
        <v>40745</v>
      </c>
      <c r="B569" s="9">
        <v>4.0551769865343017</v>
      </c>
      <c r="C569" s="9">
        <v>0</v>
      </c>
      <c r="D569" s="5">
        <v>64.858750000000001</v>
      </c>
      <c r="E569" s="3">
        <v>0.96219571058096487</v>
      </c>
      <c r="F569" s="3">
        <v>1.5305398829208428</v>
      </c>
    </row>
    <row r="570" spans="1:6" x14ac:dyDescent="0.25">
      <c r="A570" s="8">
        <v>40746</v>
      </c>
      <c r="B570" s="9">
        <v>0</v>
      </c>
      <c r="C570" s="9">
        <v>0</v>
      </c>
      <c r="D570" s="5">
        <v>50.062916666666666</v>
      </c>
      <c r="E570" s="3">
        <v>1.7571747426004878</v>
      </c>
      <c r="F570" s="3">
        <v>2.5208838475160684</v>
      </c>
    </row>
    <row r="571" spans="1:6" x14ac:dyDescent="0.25">
      <c r="A571" s="8">
        <v>40747</v>
      </c>
      <c r="B571" s="9">
        <v>0</v>
      </c>
      <c r="C571" s="9">
        <v>0</v>
      </c>
      <c r="D571" s="5">
        <v>41.912916666666653</v>
      </c>
      <c r="E571" s="3">
        <v>2.8757723394127437</v>
      </c>
      <c r="F571" s="3">
        <v>3.8125992932485953</v>
      </c>
    </row>
    <row r="572" spans="1:6" x14ac:dyDescent="0.25">
      <c r="A572" s="8">
        <v>40748</v>
      </c>
      <c r="B572" s="9">
        <v>0.28133989370519957</v>
      </c>
      <c r="C572" s="9">
        <v>0</v>
      </c>
      <c r="D572" s="5">
        <v>38.761666666666684</v>
      </c>
      <c r="E572" s="3">
        <v>1.8178337359789691</v>
      </c>
      <c r="F572" s="3">
        <v>2.6019101477720001</v>
      </c>
    </row>
    <row r="573" spans="1:6" x14ac:dyDescent="0.25">
      <c r="A573" s="8">
        <v>40749</v>
      </c>
      <c r="B573" s="9">
        <v>3.9666086032315793</v>
      </c>
      <c r="C573" s="9">
        <v>0</v>
      </c>
      <c r="D573" s="5">
        <v>39.723333333333329</v>
      </c>
      <c r="E573" s="3">
        <v>1.8843277438804018</v>
      </c>
      <c r="F573" s="3">
        <v>2.679858380581142</v>
      </c>
    </row>
    <row r="574" spans="1:6" x14ac:dyDescent="0.25">
      <c r="A574" s="8">
        <v>40750</v>
      </c>
      <c r="B574" s="9">
        <v>0.33614789421807539</v>
      </c>
      <c r="C574" s="9">
        <v>0</v>
      </c>
      <c r="D574" s="5">
        <v>43.828333333333319</v>
      </c>
      <c r="E574" s="3">
        <v>1.9468715459641901</v>
      </c>
      <c r="F574" s="3">
        <v>2.7518849078992571</v>
      </c>
    </row>
    <row r="575" spans="1:6" x14ac:dyDescent="0.25">
      <c r="A575" s="8">
        <v>40751</v>
      </c>
      <c r="B575" s="9">
        <v>0.8421640503438419</v>
      </c>
      <c r="C575" s="9">
        <v>0</v>
      </c>
      <c r="D575" s="5">
        <v>38.737916666666656</v>
      </c>
      <c r="E575" s="3">
        <v>1.1567329191892106</v>
      </c>
      <c r="F575" s="3">
        <v>1.8758241250964511</v>
      </c>
    </row>
    <row r="576" spans="1:6" x14ac:dyDescent="0.25">
      <c r="A576" s="8">
        <v>40752</v>
      </c>
      <c r="B576" s="9">
        <v>8.5125217139790053</v>
      </c>
      <c r="C576" s="9">
        <v>0</v>
      </c>
      <c r="D576" s="5">
        <v>46.349583333333335</v>
      </c>
      <c r="E576" s="3">
        <v>1.03179598470725</v>
      </c>
      <c r="F576" s="3">
        <v>1.6635524614780655</v>
      </c>
    </row>
    <row r="577" spans="1:6" x14ac:dyDescent="0.25">
      <c r="A577" s="8">
        <v>40753</v>
      </c>
      <c r="B577" s="9">
        <v>3.8034399637475715</v>
      </c>
      <c r="C577" s="9">
        <v>0</v>
      </c>
      <c r="D577" s="5">
        <v>40.474583333333328</v>
      </c>
      <c r="E577" s="3">
        <v>1.1996773913246244</v>
      </c>
      <c r="F577" s="3">
        <v>1.8894575341629283</v>
      </c>
    </row>
    <row r="578" spans="1:6" x14ac:dyDescent="0.25">
      <c r="A578" s="8">
        <v>40754</v>
      </c>
      <c r="B578" s="9">
        <v>8.7948073249405905</v>
      </c>
      <c r="C578" s="9">
        <v>0</v>
      </c>
      <c r="D578" s="5">
        <v>43.28875</v>
      </c>
      <c r="E578" s="3">
        <v>1.1670585663086872</v>
      </c>
      <c r="F578" s="3">
        <v>1.7965485047434966</v>
      </c>
    </row>
    <row r="579" spans="1:6" x14ac:dyDescent="0.25">
      <c r="A579" s="8">
        <v>40755</v>
      </c>
      <c r="B579" s="9">
        <v>4.5554625113014957</v>
      </c>
      <c r="C579" s="9">
        <v>0</v>
      </c>
      <c r="D579" s="5">
        <v>47.834166666666675</v>
      </c>
      <c r="E579" s="3">
        <v>0.88369609287148865</v>
      </c>
      <c r="F579" s="3">
        <v>1.4263972566622045</v>
      </c>
    </row>
    <row r="580" spans="1:6" x14ac:dyDescent="0.25">
      <c r="A580" s="8">
        <v>40756</v>
      </c>
      <c r="B580" s="9">
        <v>0.35042740976468684</v>
      </c>
      <c r="C580" s="9">
        <v>0</v>
      </c>
      <c r="D580" s="5">
        <v>47.299583333333324</v>
      </c>
      <c r="E580" s="3">
        <v>1.2038114534689572</v>
      </c>
      <c r="F580" s="3">
        <v>1.8621751624864051</v>
      </c>
    </row>
    <row r="581" spans="1:6" x14ac:dyDescent="0.25">
      <c r="A581" s="8">
        <v>40757</v>
      </c>
      <c r="B581" s="9">
        <v>1.3558780453244414</v>
      </c>
      <c r="C581" s="9">
        <v>0</v>
      </c>
      <c r="D581" s="5">
        <v>40.697499999999984</v>
      </c>
      <c r="E581" s="3">
        <v>1.1109387157800332</v>
      </c>
      <c r="F581" s="3">
        <v>1.7224507380733842</v>
      </c>
    </row>
    <row r="582" spans="1:6" x14ac:dyDescent="0.25">
      <c r="A582" s="8">
        <v>40758</v>
      </c>
      <c r="B582" s="9">
        <v>3.0647241786842003</v>
      </c>
      <c r="C582" s="9">
        <v>0</v>
      </c>
      <c r="D582" s="5">
        <v>40.552916666666654</v>
      </c>
      <c r="E582" s="3">
        <v>1.1810436909391004</v>
      </c>
      <c r="F582" s="3">
        <v>1.845487846778038</v>
      </c>
    </row>
    <row r="583" spans="1:6" x14ac:dyDescent="0.25">
      <c r="A583" s="8">
        <v>40759</v>
      </c>
      <c r="B583" s="9">
        <v>1.5066283127572502</v>
      </c>
      <c r="C583" s="9">
        <v>0</v>
      </c>
      <c r="D583" s="5">
        <v>41.261666666666649</v>
      </c>
      <c r="E583" s="3">
        <v>1.6930995483878419</v>
      </c>
      <c r="F583" s="3">
        <v>2.4725922005187089</v>
      </c>
    </row>
    <row r="584" spans="1:6" x14ac:dyDescent="0.25">
      <c r="A584" s="8">
        <v>40760</v>
      </c>
      <c r="B584" s="9">
        <v>0.61450914898219</v>
      </c>
      <c r="C584" s="9">
        <v>0</v>
      </c>
      <c r="D584" s="5">
        <v>38.54249999999999</v>
      </c>
      <c r="E584" s="3">
        <v>2.1534111755370757</v>
      </c>
      <c r="F584" s="3">
        <v>2.9693314606796042</v>
      </c>
    </row>
    <row r="585" spans="1:6" x14ac:dyDescent="0.25">
      <c r="A585" s="8">
        <v>40761</v>
      </c>
      <c r="B585" s="9">
        <v>10.431149232260809</v>
      </c>
      <c r="C585" s="9">
        <v>0</v>
      </c>
      <c r="D585" s="5">
        <v>44.220416666666665</v>
      </c>
      <c r="E585" s="3">
        <v>1.5190662278221154</v>
      </c>
      <c r="F585" s="3">
        <v>2.2197737998488272</v>
      </c>
    </row>
    <row r="586" spans="1:6" x14ac:dyDescent="0.25">
      <c r="A586" s="8">
        <v>40762</v>
      </c>
      <c r="B586" s="9">
        <v>17.64569533767872</v>
      </c>
      <c r="C586" s="9">
        <v>0</v>
      </c>
      <c r="D586" s="5">
        <v>81.51166666666667</v>
      </c>
      <c r="E586" s="3">
        <v>1.4295708046577089</v>
      </c>
      <c r="F586" s="3">
        <v>2.1312610668631642</v>
      </c>
    </row>
    <row r="587" spans="1:6" x14ac:dyDescent="0.25">
      <c r="A587" s="8">
        <v>40763</v>
      </c>
      <c r="B587" s="9">
        <v>15.510757191588372</v>
      </c>
      <c r="C587" s="9">
        <v>0</v>
      </c>
      <c r="D587" s="5">
        <v>87.177500000000009</v>
      </c>
      <c r="E587" s="3">
        <v>2.1419477559326423</v>
      </c>
      <c r="F587" s="3">
        <v>2.9048099923164639</v>
      </c>
    </row>
    <row r="588" spans="1:6" x14ac:dyDescent="0.25">
      <c r="A588" s="8">
        <v>40764</v>
      </c>
      <c r="B588" s="9">
        <v>8.4222727048221646</v>
      </c>
      <c r="C588" s="9">
        <v>0</v>
      </c>
      <c r="D588" s="5">
        <v>61.067083333333329</v>
      </c>
      <c r="E588" s="3">
        <v>2.0968571189701324</v>
      </c>
      <c r="F588" s="3">
        <v>2.9125441195278321</v>
      </c>
    </row>
    <row r="589" spans="1:6" x14ac:dyDescent="0.25">
      <c r="A589" s="8">
        <v>40765</v>
      </c>
      <c r="B589" s="9">
        <v>0</v>
      </c>
      <c r="C589" s="9">
        <v>0</v>
      </c>
      <c r="D589" s="5">
        <v>47.153750000000002</v>
      </c>
      <c r="E589" s="3">
        <v>2.7981661717653674</v>
      </c>
      <c r="F589" s="3">
        <v>3.7917586927830076</v>
      </c>
    </row>
    <row r="590" spans="1:6" x14ac:dyDescent="0.25">
      <c r="A590" s="8">
        <v>40766</v>
      </c>
      <c r="B590" s="9">
        <v>0</v>
      </c>
      <c r="C590" s="9">
        <v>0</v>
      </c>
      <c r="D590" s="5">
        <v>41.735416666666659</v>
      </c>
      <c r="E590" s="3">
        <v>2.011705435700553</v>
      </c>
      <c r="F590" s="3">
        <v>2.9164419683277578</v>
      </c>
    </row>
    <row r="591" spans="1:6" x14ac:dyDescent="0.25">
      <c r="A591" s="8">
        <v>40767</v>
      </c>
      <c r="B591" s="9">
        <v>0</v>
      </c>
      <c r="C591" s="9">
        <v>0</v>
      </c>
      <c r="D591" s="5">
        <v>39.225000000000001</v>
      </c>
      <c r="E591" s="3">
        <v>2.3939971073871296</v>
      </c>
      <c r="F591" s="3">
        <v>3.3671018374296686</v>
      </c>
    </row>
    <row r="592" spans="1:6" x14ac:dyDescent="0.25">
      <c r="A592" s="8">
        <v>40768</v>
      </c>
      <c r="B592" s="9">
        <v>9.0985881074612962</v>
      </c>
      <c r="C592" s="9">
        <v>0</v>
      </c>
      <c r="D592" s="5">
        <v>38.595000000000006</v>
      </c>
      <c r="E592" s="3">
        <v>2.0932782055246211</v>
      </c>
      <c r="F592" s="3">
        <v>2.9690993031128805</v>
      </c>
    </row>
    <row r="593" spans="1:6" x14ac:dyDescent="0.25">
      <c r="A593" s="8">
        <v>40769</v>
      </c>
      <c r="B593" s="9">
        <v>2.8106960908775895</v>
      </c>
      <c r="C593" s="9">
        <v>0</v>
      </c>
      <c r="D593" s="5">
        <v>55.064583333333324</v>
      </c>
      <c r="E593" s="3">
        <v>2.5103137716045278</v>
      </c>
      <c r="F593" s="3">
        <v>3.4037913978420771</v>
      </c>
    </row>
    <row r="594" spans="1:6" x14ac:dyDescent="0.25">
      <c r="A594" s="8">
        <v>40770</v>
      </c>
      <c r="B594" s="9">
        <v>0.88600680313735403</v>
      </c>
      <c r="C594" s="9">
        <v>0</v>
      </c>
      <c r="D594" s="5">
        <v>56.217083333333335</v>
      </c>
      <c r="E594" s="3">
        <v>2.4333818104891773</v>
      </c>
      <c r="F594" s="3">
        <v>3.3218110472794029</v>
      </c>
    </row>
    <row r="595" spans="1:6" x14ac:dyDescent="0.25">
      <c r="A595" s="8">
        <v>40771</v>
      </c>
      <c r="B595" s="9">
        <v>0</v>
      </c>
      <c r="C595" s="9">
        <v>0</v>
      </c>
      <c r="D595" s="5">
        <v>41.281666666666659</v>
      </c>
      <c r="E595" s="3">
        <v>2.4371782425699475</v>
      </c>
      <c r="F595" s="3">
        <v>3.3789403478382902</v>
      </c>
    </row>
    <row r="596" spans="1:6" x14ac:dyDescent="0.25">
      <c r="A596" s="8">
        <v>40772</v>
      </c>
      <c r="B596" s="9">
        <v>0</v>
      </c>
      <c r="C596" s="9">
        <v>0</v>
      </c>
      <c r="D596" s="5">
        <v>36.493333333333332</v>
      </c>
      <c r="E596" s="3">
        <v>2.4818543374195641</v>
      </c>
      <c r="F596" s="3">
        <v>3.5236951031356054</v>
      </c>
    </row>
    <row r="597" spans="1:6" x14ac:dyDescent="0.25">
      <c r="A597" s="8">
        <v>40773</v>
      </c>
      <c r="B597" s="9">
        <v>0.28801586303528431</v>
      </c>
      <c r="C597" s="9">
        <v>0</v>
      </c>
      <c r="D597" s="5">
        <v>34.372916666666676</v>
      </c>
      <c r="E597" s="3">
        <v>2.7596055749312218</v>
      </c>
      <c r="F597" s="3">
        <v>3.1286663158202339</v>
      </c>
    </row>
    <row r="598" spans="1:6" x14ac:dyDescent="0.25">
      <c r="A598" s="8">
        <v>40774</v>
      </c>
      <c r="B598" s="9">
        <v>11.331707484006504</v>
      </c>
      <c r="C598" s="9">
        <v>0</v>
      </c>
      <c r="D598" s="5">
        <v>40.520000000000003</v>
      </c>
      <c r="E598" s="3">
        <v>0.87287431073458221</v>
      </c>
      <c r="F598" s="3">
        <v>1.4417689365116888</v>
      </c>
    </row>
    <row r="599" spans="1:6" x14ac:dyDescent="0.25">
      <c r="A599" s="8">
        <v>40775</v>
      </c>
      <c r="B599" s="9">
        <v>22.772691399853525</v>
      </c>
      <c r="C599" s="9">
        <v>0</v>
      </c>
      <c r="D599" s="5">
        <v>68.157083333333333</v>
      </c>
      <c r="E599" s="3">
        <v>0.81116201298492419</v>
      </c>
      <c r="F599" s="3">
        <v>1.3395261078251393</v>
      </c>
    </row>
    <row r="600" spans="1:6" x14ac:dyDescent="0.25">
      <c r="A600" s="8">
        <v>40776</v>
      </c>
      <c r="B600" s="9">
        <v>23.797248398668529</v>
      </c>
      <c r="C600" s="9">
        <v>0</v>
      </c>
      <c r="D600" s="5">
        <v>110.9283333333333</v>
      </c>
      <c r="E600" s="3">
        <v>0.78743898321799588</v>
      </c>
      <c r="F600" s="3">
        <v>1.298142912660186</v>
      </c>
    </row>
    <row r="601" spans="1:6" x14ac:dyDescent="0.25">
      <c r="A601" s="8">
        <v>40777</v>
      </c>
      <c r="B601" s="9">
        <v>19.155216514168664</v>
      </c>
      <c r="C601" s="9">
        <v>0</v>
      </c>
      <c r="D601" s="5">
        <v>99.144166666666692</v>
      </c>
      <c r="E601" s="3">
        <v>1.1069478874322369</v>
      </c>
      <c r="F601" s="3">
        <v>1.7064166679158626</v>
      </c>
    </row>
    <row r="602" spans="1:6" x14ac:dyDescent="0.25">
      <c r="A602" s="8">
        <v>40778</v>
      </c>
      <c r="B602" s="9">
        <v>3.2887665594980384</v>
      </c>
      <c r="C602" s="9">
        <v>0</v>
      </c>
      <c r="D602" s="5">
        <v>81.635416666666671</v>
      </c>
      <c r="E602" s="3">
        <v>1.2421052686579785</v>
      </c>
      <c r="F602" s="3">
        <v>1.8755465147937023</v>
      </c>
    </row>
    <row r="603" spans="1:6" x14ac:dyDescent="0.25">
      <c r="A603" s="8">
        <v>40779</v>
      </c>
      <c r="B603" s="9">
        <v>3.5667912313782453</v>
      </c>
      <c r="C603" s="9">
        <v>0</v>
      </c>
      <c r="D603" s="5">
        <v>66.062916666666652</v>
      </c>
      <c r="E603" s="3">
        <v>2.1494000705668181</v>
      </c>
      <c r="F603" s="3">
        <v>2.9921835867072875</v>
      </c>
    </row>
    <row r="604" spans="1:6" x14ac:dyDescent="0.25">
      <c r="A604" s="8">
        <v>40780</v>
      </c>
      <c r="B604" s="9">
        <v>31.419267502187402</v>
      </c>
      <c r="C604" s="9">
        <v>0</v>
      </c>
      <c r="D604" s="5">
        <v>141.61875000000001</v>
      </c>
      <c r="E604" s="3">
        <v>0.88283113897482679</v>
      </c>
      <c r="F604" s="3">
        <v>1.4690679483642035</v>
      </c>
    </row>
    <row r="605" spans="1:6" x14ac:dyDescent="0.25">
      <c r="A605" s="8">
        <v>40781</v>
      </c>
      <c r="B605" s="9">
        <v>8.125246550632248</v>
      </c>
      <c r="C605" s="9">
        <v>0</v>
      </c>
      <c r="D605" s="5">
        <v>99.386666666666656</v>
      </c>
      <c r="E605" s="3">
        <v>0.93614534515574044</v>
      </c>
      <c r="F605" s="3">
        <v>1.5465142366039815</v>
      </c>
    </row>
    <row r="606" spans="1:6" x14ac:dyDescent="0.25">
      <c r="A606" s="8">
        <v>40782</v>
      </c>
      <c r="B606" s="9">
        <v>3.2403986070770467</v>
      </c>
      <c r="C606" s="9">
        <v>0</v>
      </c>
      <c r="D606" s="5">
        <v>86.674583333333331</v>
      </c>
      <c r="E606" s="3">
        <v>1.3407748859902571</v>
      </c>
      <c r="F606" s="3">
        <v>2.0256960966779682</v>
      </c>
    </row>
    <row r="607" spans="1:6" x14ac:dyDescent="0.25">
      <c r="A607" s="8">
        <v>40783</v>
      </c>
      <c r="B607" s="9">
        <v>7.0367322029711925</v>
      </c>
      <c r="C607" s="9">
        <v>0</v>
      </c>
      <c r="D607" s="5">
        <v>70.622499999999988</v>
      </c>
      <c r="E607" s="3">
        <v>1.7675546440635801</v>
      </c>
      <c r="F607" s="3">
        <v>2.5276694057828046</v>
      </c>
    </row>
    <row r="608" spans="1:6" x14ac:dyDescent="0.25">
      <c r="A608" s="8">
        <v>40784</v>
      </c>
      <c r="B608" s="9">
        <v>0</v>
      </c>
      <c r="C608" s="9">
        <v>0</v>
      </c>
      <c r="D608" s="5">
        <v>67.10333333333331</v>
      </c>
      <c r="E608" s="3">
        <v>2.174630593878228</v>
      </c>
      <c r="F608" s="3">
        <v>3.0221885870093095</v>
      </c>
    </row>
    <row r="609" spans="1:6" x14ac:dyDescent="0.25">
      <c r="A609" s="8">
        <v>40785</v>
      </c>
      <c r="B609" s="9">
        <v>0</v>
      </c>
      <c r="C609" s="9">
        <v>0</v>
      </c>
      <c r="D609" s="5">
        <v>59.724583333333349</v>
      </c>
      <c r="E609" s="3">
        <v>2.2569382712998083</v>
      </c>
      <c r="F609" s="3">
        <v>3.1688571605232538</v>
      </c>
    </row>
    <row r="610" spans="1:6" x14ac:dyDescent="0.25">
      <c r="A610" s="8">
        <v>40786</v>
      </c>
      <c r="B610" s="9">
        <v>1.4181521726693775</v>
      </c>
      <c r="C610" s="9">
        <v>0</v>
      </c>
      <c r="D610" s="5">
        <v>55.563749999999992</v>
      </c>
      <c r="E610" s="3">
        <v>1.1609358006409862</v>
      </c>
      <c r="F610" s="3">
        <v>1.8955168175042898</v>
      </c>
    </row>
    <row r="611" spans="1:6" x14ac:dyDescent="0.25">
      <c r="A611" s="8">
        <v>40787</v>
      </c>
      <c r="B611" s="9">
        <v>14.947273762745963</v>
      </c>
      <c r="C611" s="9">
        <v>0</v>
      </c>
      <c r="D611" s="5">
        <v>61.76874999999999</v>
      </c>
      <c r="E611" s="3">
        <v>0.87835259843356783</v>
      </c>
      <c r="F611" s="3">
        <v>1.4866076329144788</v>
      </c>
    </row>
    <row r="612" spans="1:6" x14ac:dyDescent="0.25">
      <c r="A612" s="8">
        <v>40788</v>
      </c>
      <c r="B612" s="9">
        <v>38.039588839809973</v>
      </c>
      <c r="C612" s="9">
        <v>0</v>
      </c>
      <c r="D612" s="5">
        <v>71.516249999999985</v>
      </c>
      <c r="E612" s="3">
        <v>0.95306103465555114</v>
      </c>
      <c r="F612" s="3">
        <v>1.5811509934589549</v>
      </c>
    </row>
    <row r="613" spans="1:6" x14ac:dyDescent="0.25">
      <c r="A613" s="8">
        <v>40789</v>
      </c>
      <c r="B613" s="9">
        <v>31.44452309547269</v>
      </c>
      <c r="C613" s="9">
        <v>0</v>
      </c>
      <c r="D613" s="5">
        <v>293.10250000000002</v>
      </c>
      <c r="E613" s="3">
        <v>0.836738366201775</v>
      </c>
      <c r="F613" s="3">
        <v>1.4049751806477893</v>
      </c>
    </row>
    <row r="614" spans="1:6" x14ac:dyDescent="0.25">
      <c r="A614" s="8">
        <v>40790</v>
      </c>
      <c r="B614" s="9">
        <v>13.818377213873395</v>
      </c>
      <c r="C614" s="9">
        <v>0</v>
      </c>
      <c r="D614" s="5">
        <v>224.20541666666659</v>
      </c>
      <c r="E614" s="3">
        <v>0.82926523443898759</v>
      </c>
      <c r="F614" s="3">
        <v>1.4069335722477072</v>
      </c>
    </row>
    <row r="615" spans="1:6" x14ac:dyDescent="0.25">
      <c r="A615" s="8">
        <v>40791</v>
      </c>
      <c r="B615" s="9">
        <v>10.023235105901309</v>
      </c>
      <c r="C615" s="9">
        <v>0</v>
      </c>
      <c r="D615" s="5">
        <v>162.41500000000005</v>
      </c>
      <c r="E615" s="3">
        <v>0.86365399945542731</v>
      </c>
      <c r="F615" s="3">
        <v>1.4349609474254814</v>
      </c>
    </row>
    <row r="616" spans="1:6" x14ac:dyDescent="0.25">
      <c r="A616" s="8">
        <v>40792</v>
      </c>
      <c r="B616" s="9">
        <v>0.83044071664695929</v>
      </c>
      <c r="C616" s="9">
        <v>0</v>
      </c>
      <c r="D616" s="5">
        <v>135.23291666666668</v>
      </c>
      <c r="E616" s="3">
        <v>1.6178971534292645</v>
      </c>
      <c r="F616" s="3">
        <v>2.3512546617158652</v>
      </c>
    </row>
    <row r="617" spans="1:6" x14ac:dyDescent="0.25">
      <c r="A617" s="8">
        <v>40793</v>
      </c>
      <c r="B617" s="9">
        <v>0</v>
      </c>
      <c r="C617" s="9">
        <v>0</v>
      </c>
      <c r="D617" s="5">
        <v>102.495</v>
      </c>
      <c r="E617" s="3">
        <v>2.0217624360075623</v>
      </c>
      <c r="F617" s="3">
        <v>2.8511433561562711</v>
      </c>
    </row>
    <row r="618" spans="1:6" x14ac:dyDescent="0.25">
      <c r="A618" s="8">
        <v>40794</v>
      </c>
      <c r="B618" s="9">
        <v>0</v>
      </c>
      <c r="C618" s="9">
        <v>0</v>
      </c>
      <c r="D618" s="5">
        <v>88.195833333333326</v>
      </c>
      <c r="E618" s="3">
        <v>2.1140669549721687</v>
      </c>
      <c r="F618" s="3">
        <v>2.9394531225616736</v>
      </c>
    </row>
    <row r="619" spans="1:6" x14ac:dyDescent="0.25">
      <c r="A619" s="8">
        <v>40795</v>
      </c>
      <c r="B619" s="9">
        <v>0</v>
      </c>
      <c r="C619" s="9">
        <v>0</v>
      </c>
      <c r="D619" s="5">
        <v>79.119166666666658</v>
      </c>
      <c r="E619" s="3">
        <v>1.7794304792097337</v>
      </c>
      <c r="F619" s="3">
        <v>2.5736499165655684</v>
      </c>
    </row>
    <row r="620" spans="1:6" x14ac:dyDescent="0.25">
      <c r="A620" s="8">
        <v>40796</v>
      </c>
      <c r="B620" s="9">
        <v>3.0878764232879559</v>
      </c>
      <c r="C620" s="9">
        <v>0</v>
      </c>
      <c r="D620" s="5">
        <v>76.795416666666668</v>
      </c>
      <c r="E620" s="3">
        <v>2.381347965739657</v>
      </c>
      <c r="F620" s="3">
        <v>3.258949743623512</v>
      </c>
    </row>
    <row r="621" spans="1:6" x14ac:dyDescent="0.25">
      <c r="A621" s="8">
        <v>40797</v>
      </c>
      <c r="B621" s="9">
        <v>0.46827183281544682</v>
      </c>
      <c r="C621" s="9">
        <v>0</v>
      </c>
      <c r="D621" s="5">
        <v>75.520416666666648</v>
      </c>
      <c r="E621" s="3">
        <v>1.5329842867704653</v>
      </c>
      <c r="F621" s="3">
        <v>2.295329632460041</v>
      </c>
    </row>
    <row r="622" spans="1:6" x14ac:dyDescent="0.25">
      <c r="A622" s="8">
        <v>40798</v>
      </c>
      <c r="B622" s="9">
        <v>0.61266792636381995</v>
      </c>
      <c r="C622" s="9">
        <v>0</v>
      </c>
      <c r="D622" s="5">
        <v>69.081666666666649</v>
      </c>
      <c r="E622" s="3">
        <v>2.2711322127633871</v>
      </c>
      <c r="F622" s="3">
        <v>3.1401148451495442</v>
      </c>
    </row>
    <row r="623" spans="1:6" x14ac:dyDescent="0.25">
      <c r="A623" s="8">
        <v>40799</v>
      </c>
      <c r="B623" s="9">
        <v>0</v>
      </c>
      <c r="C623" s="9">
        <v>0</v>
      </c>
      <c r="D623" s="5">
        <v>63.901666666666642</v>
      </c>
      <c r="E623" s="3">
        <v>2.3636954463057869</v>
      </c>
      <c r="F623" s="3">
        <v>3.2667688821737513</v>
      </c>
    </row>
    <row r="624" spans="1:6" x14ac:dyDescent="0.25">
      <c r="A624" s="8">
        <v>40800</v>
      </c>
      <c r="B624" s="9">
        <v>0</v>
      </c>
      <c r="C624" s="9">
        <v>0</v>
      </c>
      <c r="D624" s="5">
        <v>61.077499999999979</v>
      </c>
      <c r="E624" s="3">
        <v>1.9504762460537217</v>
      </c>
      <c r="F624" s="3">
        <v>2.79844518633884</v>
      </c>
    </row>
    <row r="625" spans="1:6" x14ac:dyDescent="0.25">
      <c r="A625" s="8">
        <v>40801</v>
      </c>
      <c r="B625" s="9">
        <v>0</v>
      </c>
      <c r="C625" s="9">
        <v>0</v>
      </c>
      <c r="D625" s="5">
        <v>58.982916666666661</v>
      </c>
      <c r="E625" s="3">
        <v>2.1433404937256313</v>
      </c>
      <c r="F625" s="3">
        <v>3.0435281700484387</v>
      </c>
    </row>
    <row r="626" spans="1:6" x14ac:dyDescent="0.25">
      <c r="A626" s="8">
        <v>40802</v>
      </c>
      <c r="B626" s="9">
        <v>1.2774822258167777</v>
      </c>
      <c r="C626" s="9">
        <v>0</v>
      </c>
      <c r="D626" s="5">
        <v>56.932499999999983</v>
      </c>
      <c r="E626" s="3">
        <v>2.117126003883548</v>
      </c>
      <c r="F626" s="3">
        <v>2.9732759766096568</v>
      </c>
    </row>
    <row r="627" spans="1:6" x14ac:dyDescent="0.25">
      <c r="A627" s="8">
        <v>40803</v>
      </c>
      <c r="B627" s="9">
        <v>10.14954049079426</v>
      </c>
      <c r="C627" s="9">
        <v>0</v>
      </c>
      <c r="D627" s="5">
        <v>56.718333333333341</v>
      </c>
      <c r="E627" s="3">
        <v>0.85051897629742423</v>
      </c>
      <c r="F627" s="3">
        <v>1.463220332103897</v>
      </c>
    </row>
    <row r="628" spans="1:6" x14ac:dyDescent="0.25">
      <c r="A628" s="8">
        <v>40804</v>
      </c>
      <c r="B628" s="9">
        <v>0.21225237764571248</v>
      </c>
      <c r="C628" s="9">
        <v>0</v>
      </c>
      <c r="D628" s="5">
        <v>57.930833333333311</v>
      </c>
      <c r="E628" s="3">
        <v>2.2899353995880194</v>
      </c>
      <c r="F628" s="3">
        <v>3.136532204743848</v>
      </c>
    </row>
    <row r="629" spans="1:6" x14ac:dyDescent="0.25">
      <c r="A629" s="8">
        <v>40805</v>
      </c>
      <c r="B629" s="9">
        <v>3.1073326834398465</v>
      </c>
      <c r="C629" s="9">
        <v>0</v>
      </c>
      <c r="D629" s="5">
        <v>54</v>
      </c>
      <c r="E629" s="3">
        <v>1.550877775709874</v>
      </c>
      <c r="F629" s="3">
        <v>2.3300924916464751</v>
      </c>
    </row>
    <row r="630" spans="1:6" x14ac:dyDescent="0.25">
      <c r="A630" s="8">
        <v>40806</v>
      </c>
      <c r="B630" s="9">
        <v>39.11930141207565</v>
      </c>
      <c r="C630" s="9">
        <v>0</v>
      </c>
      <c r="D630" s="5">
        <v>95.880833333333328</v>
      </c>
      <c r="E630" s="3">
        <v>0.64402080064928757</v>
      </c>
      <c r="F630" s="3">
        <v>1.1238700762272487</v>
      </c>
    </row>
    <row r="631" spans="1:6" x14ac:dyDescent="0.25">
      <c r="A631" s="8">
        <v>40807</v>
      </c>
      <c r="B631" s="9">
        <v>87.404928926086583</v>
      </c>
      <c r="C631" s="9">
        <v>0</v>
      </c>
      <c r="D631" s="5">
        <v>500.70750000000004</v>
      </c>
      <c r="E631" s="3">
        <v>0.68390578772048327</v>
      </c>
      <c r="F631" s="3">
        <v>1.2033324873370639</v>
      </c>
    </row>
    <row r="632" spans="1:6" x14ac:dyDescent="0.25">
      <c r="A632" s="8">
        <v>40808</v>
      </c>
      <c r="B632" s="9">
        <v>2.534767529733251</v>
      </c>
      <c r="C632" s="9">
        <v>0</v>
      </c>
      <c r="D632" s="5">
        <v>315.71791666666667</v>
      </c>
      <c r="E632" s="3">
        <v>0.95223215358720092</v>
      </c>
      <c r="F632" s="3">
        <v>1.5069244931723598</v>
      </c>
    </row>
    <row r="633" spans="1:6" x14ac:dyDescent="0.25">
      <c r="A633" s="8">
        <v>40809</v>
      </c>
      <c r="B633" s="9">
        <v>1.355076355601889</v>
      </c>
      <c r="C633" s="9">
        <v>0</v>
      </c>
      <c r="D633" s="5">
        <v>162.67375000000001</v>
      </c>
      <c r="E633" s="3">
        <v>1.2003299521137949</v>
      </c>
      <c r="F633" s="3">
        <v>1.8065773380424688</v>
      </c>
    </row>
    <row r="634" spans="1:6" x14ac:dyDescent="0.25">
      <c r="A634" s="8">
        <v>40810</v>
      </c>
      <c r="B634" s="9">
        <v>0</v>
      </c>
      <c r="C634" s="9">
        <v>0</v>
      </c>
      <c r="D634" s="5">
        <v>120.82291666666661</v>
      </c>
      <c r="E634" s="3">
        <v>1.3207562377956745</v>
      </c>
      <c r="F634" s="3">
        <v>1.9599592454338151</v>
      </c>
    </row>
    <row r="635" spans="1:6" x14ac:dyDescent="0.25">
      <c r="A635" s="8">
        <v>40811</v>
      </c>
      <c r="B635" s="9">
        <v>0</v>
      </c>
      <c r="C635" s="9">
        <v>0</v>
      </c>
      <c r="D635" s="5">
        <v>101.04541666666667</v>
      </c>
      <c r="E635" s="3">
        <v>1.1597942422547176</v>
      </c>
      <c r="F635" s="3">
        <v>1.792726345706501</v>
      </c>
    </row>
    <row r="636" spans="1:6" x14ac:dyDescent="0.25">
      <c r="A636" s="8">
        <v>40812</v>
      </c>
      <c r="B636" s="9">
        <v>0</v>
      </c>
      <c r="C636" s="9">
        <v>0</v>
      </c>
      <c r="D636" s="5">
        <v>90.28749999999998</v>
      </c>
      <c r="E636" s="3">
        <v>0.67631273936767278</v>
      </c>
      <c r="F636" s="3">
        <v>1.1901792200342058</v>
      </c>
    </row>
    <row r="637" spans="1:6" x14ac:dyDescent="0.25">
      <c r="A637" s="8">
        <v>40813</v>
      </c>
      <c r="B637" s="9">
        <v>7.1582430793112647E-2</v>
      </c>
      <c r="C637" s="9">
        <v>0</v>
      </c>
      <c r="D637" s="5">
        <v>82.652083333333323</v>
      </c>
      <c r="E637" s="3">
        <v>1.4928447283839388</v>
      </c>
      <c r="F637" s="3">
        <v>2.1721563843627063</v>
      </c>
    </row>
    <row r="638" spans="1:6" x14ac:dyDescent="0.25">
      <c r="A638" s="8">
        <v>40814</v>
      </c>
      <c r="B638" s="9">
        <v>0</v>
      </c>
      <c r="C638" s="9">
        <v>0</v>
      </c>
      <c r="D638" s="5">
        <v>75.612083333333345</v>
      </c>
      <c r="E638" s="3">
        <v>1.6284221333241338</v>
      </c>
      <c r="F638" s="3">
        <v>1.8897431875889583</v>
      </c>
    </row>
    <row r="639" spans="1:6" x14ac:dyDescent="0.25">
      <c r="A639" s="8">
        <v>40815</v>
      </c>
      <c r="B639" s="9">
        <v>0</v>
      </c>
      <c r="C639" s="9">
        <v>0</v>
      </c>
      <c r="D639" s="5">
        <v>71.462916666666658</v>
      </c>
      <c r="E639" s="3">
        <v>1.5941268246532505</v>
      </c>
      <c r="F639" s="3">
        <v>2.3271131474468207</v>
      </c>
    </row>
    <row r="640" spans="1:6" x14ac:dyDescent="0.25">
      <c r="A640" s="8">
        <v>40816</v>
      </c>
      <c r="B640" s="9">
        <v>0.48448313140217797</v>
      </c>
      <c r="C640" s="9">
        <v>0</v>
      </c>
      <c r="D640" s="5">
        <v>68.836666666666687</v>
      </c>
      <c r="E640" s="3">
        <v>0.96208200548162603</v>
      </c>
      <c r="F640" s="3">
        <v>1.4282791326940627</v>
      </c>
    </row>
    <row r="641" spans="1:6" x14ac:dyDescent="0.25">
      <c r="A641" s="8">
        <v>40817</v>
      </c>
      <c r="B641" s="9">
        <v>0</v>
      </c>
      <c r="C641" s="9">
        <v>0</v>
      </c>
      <c r="D641" s="5">
        <v>65.157083333333318</v>
      </c>
      <c r="E641" s="3">
        <v>1.1151220231971137</v>
      </c>
      <c r="F641" s="3">
        <v>1.514807454539278</v>
      </c>
    </row>
    <row r="642" spans="1:6" x14ac:dyDescent="0.25">
      <c r="A642" s="8">
        <v>40818</v>
      </c>
      <c r="B642" s="9">
        <v>0</v>
      </c>
      <c r="C642" s="9">
        <v>0</v>
      </c>
      <c r="D642" s="5">
        <v>62.695833333333326</v>
      </c>
      <c r="E642" s="3">
        <v>1.1388896097920087</v>
      </c>
      <c r="F642" s="3">
        <v>1.7147233330277079</v>
      </c>
    </row>
    <row r="643" spans="1:6" x14ac:dyDescent="0.25">
      <c r="A643" s="8">
        <v>40819</v>
      </c>
      <c r="B643" s="9">
        <v>0</v>
      </c>
      <c r="C643" s="9">
        <v>0</v>
      </c>
      <c r="D643" s="5">
        <v>59.99291666666668</v>
      </c>
      <c r="E643" s="3">
        <v>1.1779588474910934</v>
      </c>
      <c r="F643" s="3">
        <v>1.4365736829230107</v>
      </c>
    </row>
    <row r="644" spans="1:6" x14ac:dyDescent="0.25">
      <c r="A644" s="8">
        <v>40820</v>
      </c>
      <c r="B644" s="9">
        <v>0</v>
      </c>
      <c r="C644" s="9">
        <v>0</v>
      </c>
      <c r="D644" s="5">
        <v>57.934999999999995</v>
      </c>
      <c r="E644" s="3">
        <v>1.2770130613396566</v>
      </c>
      <c r="F644" s="3">
        <v>1.6564771432917984</v>
      </c>
    </row>
    <row r="645" spans="1:6" x14ac:dyDescent="0.25">
      <c r="A645" s="8">
        <v>40821</v>
      </c>
      <c r="B645" s="9">
        <v>15.143144351107901</v>
      </c>
      <c r="C645" s="9">
        <v>0</v>
      </c>
      <c r="D645" s="5">
        <v>59.358333333333327</v>
      </c>
      <c r="E645" s="3">
        <v>0.51869980237483049</v>
      </c>
      <c r="F645" s="3">
        <v>0.94781959029110485</v>
      </c>
    </row>
    <row r="646" spans="1:6" x14ac:dyDescent="0.25">
      <c r="A646" s="8">
        <v>40822</v>
      </c>
      <c r="B646" s="9">
        <v>7.7375527911841351</v>
      </c>
      <c r="C646" s="9">
        <v>2.3517662586405308E-3</v>
      </c>
      <c r="D646" s="5">
        <v>71.194166666666675</v>
      </c>
      <c r="E646" s="3">
        <v>0.84110366964590499</v>
      </c>
      <c r="F646" s="3">
        <v>1.3365612317193334</v>
      </c>
    </row>
    <row r="647" spans="1:6" x14ac:dyDescent="0.25">
      <c r="A647" s="8">
        <v>40823</v>
      </c>
      <c r="B647" s="9">
        <v>0</v>
      </c>
      <c r="C647" s="9">
        <v>0</v>
      </c>
      <c r="D647" s="5">
        <v>59.809583333333315</v>
      </c>
      <c r="E647" s="3">
        <v>1.3303972164050397</v>
      </c>
      <c r="F647" s="3">
        <v>1.692646054256465</v>
      </c>
    </row>
    <row r="648" spans="1:6" x14ac:dyDescent="0.25">
      <c r="A648" s="8">
        <v>40824</v>
      </c>
      <c r="B648" s="9">
        <v>0</v>
      </c>
      <c r="C648" s="9">
        <v>0</v>
      </c>
      <c r="D648" s="5">
        <v>56.45291666666666</v>
      </c>
      <c r="E648" s="3">
        <v>1.1201979331517589</v>
      </c>
      <c r="F648" s="3">
        <v>1.7019297190916565</v>
      </c>
    </row>
    <row r="649" spans="1:6" x14ac:dyDescent="0.25">
      <c r="A649" s="8">
        <v>40825</v>
      </c>
      <c r="B649" s="9">
        <v>0</v>
      </c>
      <c r="C649" s="9">
        <v>0</v>
      </c>
      <c r="D649" s="5">
        <v>54.462916666666679</v>
      </c>
      <c r="E649" s="3">
        <v>1.1931375337076384</v>
      </c>
      <c r="F649" s="3">
        <v>1.7972270259590406</v>
      </c>
    </row>
    <row r="650" spans="1:6" x14ac:dyDescent="0.25">
      <c r="A650" s="8">
        <v>40826</v>
      </c>
      <c r="B650" s="9">
        <v>0</v>
      </c>
      <c r="C650" s="9">
        <v>2.2809740876964081E-3</v>
      </c>
      <c r="D650" s="5">
        <v>53.407916666666672</v>
      </c>
      <c r="E650" s="3">
        <v>1.3147503666262652</v>
      </c>
      <c r="F650" s="3">
        <v>1.6571152745062085</v>
      </c>
    </row>
    <row r="651" spans="1:6" x14ac:dyDescent="0.25">
      <c r="A651" s="8">
        <v>40827</v>
      </c>
      <c r="B651" s="9">
        <v>0</v>
      </c>
      <c r="C651" s="9">
        <v>0</v>
      </c>
      <c r="D651" s="5">
        <v>49.43416666666667</v>
      </c>
      <c r="E651" s="3">
        <v>1.1183083246738514</v>
      </c>
      <c r="F651" s="3">
        <v>1.7131802928971933</v>
      </c>
    </row>
    <row r="652" spans="1:6" x14ac:dyDescent="0.25">
      <c r="A652" s="8">
        <v>40828</v>
      </c>
      <c r="B652" s="9">
        <v>0</v>
      </c>
      <c r="C652" s="9">
        <v>0</v>
      </c>
      <c r="D652" s="5">
        <v>48.195000000000014</v>
      </c>
      <c r="E652" s="3">
        <v>1.0652713791490691</v>
      </c>
      <c r="F652" s="3">
        <v>1.6019687364442201</v>
      </c>
    </row>
    <row r="653" spans="1:6" x14ac:dyDescent="0.25">
      <c r="A653" s="8">
        <v>40829</v>
      </c>
      <c r="B653" s="9">
        <v>0</v>
      </c>
      <c r="C653" s="9">
        <v>0</v>
      </c>
      <c r="D653" s="5">
        <v>47.250000000000007</v>
      </c>
      <c r="E653" s="3">
        <v>0.63722305175768457</v>
      </c>
      <c r="F653" s="3">
        <v>1.1287287868095479</v>
      </c>
    </row>
    <row r="654" spans="1:6" x14ac:dyDescent="0.25">
      <c r="A654" s="8">
        <v>40830</v>
      </c>
      <c r="B654" s="9">
        <v>0.28632972317245059</v>
      </c>
      <c r="C654" s="9">
        <v>1.9004403800004567E-3</v>
      </c>
      <c r="D654" s="5">
        <v>46.710833333333341</v>
      </c>
      <c r="E654" s="3">
        <v>0.90432713446261315</v>
      </c>
      <c r="F654" s="3">
        <v>1.4696471725991456</v>
      </c>
    </row>
    <row r="655" spans="1:6" x14ac:dyDescent="0.25">
      <c r="A655" s="8">
        <v>40831</v>
      </c>
      <c r="B655" s="9">
        <v>13.113187829416608</v>
      </c>
      <c r="C655" s="9">
        <v>0</v>
      </c>
      <c r="D655" s="5">
        <v>51.261249999999997</v>
      </c>
      <c r="E655" s="3">
        <v>0.58923362875199015</v>
      </c>
      <c r="F655" s="3">
        <v>1.1286547293399587</v>
      </c>
    </row>
    <row r="656" spans="1:6" x14ac:dyDescent="0.25">
      <c r="A656" s="8">
        <v>40832</v>
      </c>
      <c r="B656" s="9">
        <v>9.5882901435626504</v>
      </c>
      <c r="C656" s="9">
        <v>0</v>
      </c>
      <c r="D656" s="5">
        <v>57.494166666666679</v>
      </c>
      <c r="E656" s="3">
        <v>1.4970187797579144</v>
      </c>
      <c r="F656" s="3">
        <v>1.4330998786353737</v>
      </c>
    </row>
    <row r="657" spans="1:6" x14ac:dyDescent="0.25">
      <c r="A657" s="8">
        <v>40833</v>
      </c>
      <c r="B657" s="9">
        <v>0</v>
      </c>
      <c r="C657" s="9">
        <v>0</v>
      </c>
      <c r="D657" s="5">
        <v>50.789166666666659</v>
      </c>
      <c r="E657" s="3">
        <v>0.88454942590017616</v>
      </c>
      <c r="F657" s="3">
        <v>1.2589669355015505</v>
      </c>
    </row>
    <row r="658" spans="1:6" x14ac:dyDescent="0.25">
      <c r="A658" s="8">
        <v>40834</v>
      </c>
      <c r="B658" s="9">
        <v>0</v>
      </c>
      <c r="C658" s="9">
        <v>0</v>
      </c>
      <c r="D658" s="5">
        <v>46.980000000000025</v>
      </c>
      <c r="E658" s="3">
        <v>0.86036145656076612</v>
      </c>
      <c r="F658" s="3">
        <v>1.3987293919295092</v>
      </c>
    </row>
    <row r="659" spans="1:6" x14ac:dyDescent="0.25">
      <c r="A659" s="8">
        <v>40835</v>
      </c>
      <c r="B659" s="9">
        <v>0</v>
      </c>
      <c r="C659" s="9">
        <v>0</v>
      </c>
      <c r="D659" s="5">
        <v>45.778750000000024</v>
      </c>
      <c r="E659" s="3">
        <v>0.78374031576829728</v>
      </c>
      <c r="F659" s="3">
        <v>1.1624755800558448</v>
      </c>
    </row>
    <row r="660" spans="1:6" x14ac:dyDescent="0.25">
      <c r="A660" s="8">
        <v>40836</v>
      </c>
      <c r="B660" s="9">
        <v>0</v>
      </c>
      <c r="C660" s="9">
        <v>0</v>
      </c>
      <c r="D660" s="5">
        <v>44.462916666666672</v>
      </c>
      <c r="E660" s="3">
        <v>0.75538673246710486</v>
      </c>
      <c r="F660" s="3">
        <v>0.89561771605684015</v>
      </c>
    </row>
    <row r="661" spans="1:6" x14ac:dyDescent="0.25">
      <c r="A661" s="8">
        <v>40837</v>
      </c>
      <c r="B661" s="9">
        <v>0.56766961687765005</v>
      </c>
      <c r="C661" s="9">
        <v>0</v>
      </c>
      <c r="D661" s="5">
        <v>45.120000000000012</v>
      </c>
      <c r="E661" s="3">
        <v>0.67532328951639276</v>
      </c>
      <c r="F661" s="3">
        <v>0.99157529548413548</v>
      </c>
    </row>
    <row r="662" spans="1:6" x14ac:dyDescent="0.25">
      <c r="A662" s="8">
        <v>40838</v>
      </c>
      <c r="B662" s="9">
        <v>15.223710557475107</v>
      </c>
      <c r="C662" s="9">
        <v>0</v>
      </c>
      <c r="D662" s="5">
        <v>48.367500000000014</v>
      </c>
      <c r="E662" s="3">
        <v>0.49358233102042426</v>
      </c>
      <c r="F662" s="3">
        <v>0.96912495562673695</v>
      </c>
    </row>
    <row r="663" spans="1:6" x14ac:dyDescent="0.25">
      <c r="A663" s="8">
        <v>40839</v>
      </c>
      <c r="B663" s="9">
        <v>0.15637938086192854</v>
      </c>
      <c r="C663" s="9">
        <v>0</v>
      </c>
      <c r="D663" s="5">
        <v>50.641666666666652</v>
      </c>
      <c r="E663" s="3">
        <v>0.86877363129730101</v>
      </c>
      <c r="F663" s="3">
        <v>1.4993670210764414</v>
      </c>
    </row>
    <row r="664" spans="1:6" x14ac:dyDescent="0.25">
      <c r="A664" s="8">
        <v>40840</v>
      </c>
      <c r="B664" s="9">
        <v>0</v>
      </c>
      <c r="C664" s="9">
        <v>0</v>
      </c>
      <c r="D664" s="5">
        <v>46.045416666666675</v>
      </c>
      <c r="E664" s="3">
        <v>0.46628855672192498</v>
      </c>
      <c r="F664" s="3">
        <v>0.91804409404660237</v>
      </c>
    </row>
    <row r="665" spans="1:6" x14ac:dyDescent="0.25">
      <c r="A665" s="8">
        <v>40841</v>
      </c>
      <c r="B665" s="9">
        <v>0</v>
      </c>
      <c r="C665" s="9">
        <v>0</v>
      </c>
      <c r="D665" s="5">
        <v>44.773333333333319</v>
      </c>
      <c r="E665" s="3">
        <v>0.77065273230837017</v>
      </c>
      <c r="F665" s="3">
        <v>0.98104275257534823</v>
      </c>
    </row>
    <row r="666" spans="1:6" x14ac:dyDescent="0.25">
      <c r="A666" s="8">
        <v>40842</v>
      </c>
      <c r="B666" s="9">
        <v>0</v>
      </c>
      <c r="C666" s="9">
        <v>0</v>
      </c>
      <c r="D666" s="5">
        <v>43.439166666666665</v>
      </c>
      <c r="E666" s="3">
        <v>0.82747418899914671</v>
      </c>
      <c r="F666" s="3">
        <v>0.86721032809690946</v>
      </c>
    </row>
    <row r="667" spans="1:6" x14ac:dyDescent="0.25">
      <c r="A667" s="8">
        <v>40843</v>
      </c>
      <c r="B667" s="9">
        <v>0</v>
      </c>
      <c r="C667" s="9">
        <v>0</v>
      </c>
      <c r="D667" s="5">
        <v>42.832916666666669</v>
      </c>
      <c r="E667" s="3">
        <v>0.80961845191712956</v>
      </c>
      <c r="F667" s="3">
        <v>0.88969115450645431</v>
      </c>
    </row>
    <row r="668" spans="1:6" x14ac:dyDescent="0.25">
      <c r="A668" s="8">
        <v>40844</v>
      </c>
      <c r="B668" s="9">
        <v>0</v>
      </c>
      <c r="C668" s="9">
        <v>0</v>
      </c>
      <c r="D668" s="5">
        <v>42.49083333333332</v>
      </c>
      <c r="E668" s="3">
        <v>0.82275374707020832</v>
      </c>
      <c r="F668" s="3">
        <v>1.0922321482073523</v>
      </c>
    </row>
    <row r="669" spans="1:6" x14ac:dyDescent="0.25">
      <c r="A669" s="8">
        <v>40845</v>
      </c>
      <c r="B669" s="9">
        <v>0</v>
      </c>
      <c r="C669" s="9">
        <v>0</v>
      </c>
      <c r="D669" s="5">
        <v>41.811666666666653</v>
      </c>
      <c r="E669" s="3">
        <v>0.91885677115383191</v>
      </c>
      <c r="F669" s="3">
        <v>1.043431457915815</v>
      </c>
    </row>
    <row r="670" spans="1:6" x14ac:dyDescent="0.25">
      <c r="A670" s="8">
        <v>40846</v>
      </c>
      <c r="B670" s="9">
        <v>2.1199012757344873</v>
      </c>
      <c r="C670" s="9">
        <v>0</v>
      </c>
      <c r="D670" s="5">
        <v>41.733749999999979</v>
      </c>
      <c r="E670" s="3">
        <v>0.39840492031824259</v>
      </c>
      <c r="F670" s="3">
        <v>0.80546397296855732</v>
      </c>
    </row>
    <row r="671" spans="1:6" x14ac:dyDescent="0.25">
      <c r="A671" s="8">
        <v>40847</v>
      </c>
      <c r="B671" s="9">
        <v>2.3896337012583113</v>
      </c>
      <c r="C671" s="9">
        <v>1.1431150274420607E-2</v>
      </c>
      <c r="D671" s="5">
        <v>43.773750000000007</v>
      </c>
      <c r="E671" s="3">
        <v>0.56747903870957239</v>
      </c>
      <c r="F671" s="3">
        <v>1.0481742325828027</v>
      </c>
    </row>
    <row r="672" spans="1:6" x14ac:dyDescent="0.25">
      <c r="A672" s="8">
        <v>40848</v>
      </c>
      <c r="B672" s="9">
        <v>0</v>
      </c>
      <c r="C672" s="9">
        <v>0</v>
      </c>
      <c r="D672" s="5">
        <v>41.353333333333318</v>
      </c>
      <c r="E672" s="3">
        <v>0.89678425599437528</v>
      </c>
      <c r="F672" s="3">
        <v>0.77070932232957334</v>
      </c>
    </row>
    <row r="673" spans="1:6" x14ac:dyDescent="0.25">
      <c r="A673" s="8">
        <v>40849</v>
      </c>
      <c r="B673" s="9">
        <v>0</v>
      </c>
      <c r="C673" s="9">
        <v>0</v>
      </c>
      <c r="D673" s="5">
        <v>40.724166666666655</v>
      </c>
      <c r="E673" s="3">
        <v>0.82067025526383297</v>
      </c>
      <c r="F673" s="3">
        <v>0.81016783231103617</v>
      </c>
    </row>
    <row r="674" spans="1:6" x14ac:dyDescent="0.25">
      <c r="A674" s="8">
        <v>40850</v>
      </c>
      <c r="B674" s="9">
        <v>0</v>
      </c>
      <c r="C674" s="9">
        <v>0</v>
      </c>
      <c r="D674" s="5">
        <v>40.597083333333323</v>
      </c>
      <c r="E674" s="3">
        <v>0.55126756607883931</v>
      </c>
      <c r="F674" s="3">
        <v>0.78594661349104711</v>
      </c>
    </row>
    <row r="675" spans="1:6" x14ac:dyDescent="0.25">
      <c r="A675" s="8">
        <v>40851</v>
      </c>
      <c r="B675" s="9">
        <v>0</v>
      </c>
      <c r="C675" s="9">
        <v>0</v>
      </c>
      <c r="D675" s="5">
        <v>40.056666666666665</v>
      </c>
      <c r="E675" s="3">
        <v>0.83248422369224861</v>
      </c>
      <c r="F675" s="3">
        <v>1.3161794253032206</v>
      </c>
    </row>
    <row r="676" spans="1:6" x14ac:dyDescent="0.25">
      <c r="A676" s="8">
        <v>40852</v>
      </c>
      <c r="B676" s="9">
        <v>3.984399837537389</v>
      </c>
      <c r="C676" s="9">
        <v>2.2058768945052562E-4</v>
      </c>
      <c r="D676" s="5">
        <v>40.30833333333333</v>
      </c>
      <c r="E676" s="3">
        <v>0.60812141864748637</v>
      </c>
      <c r="F676" s="3">
        <v>0.95923466607675723</v>
      </c>
    </row>
    <row r="677" spans="1:6" x14ac:dyDescent="0.25">
      <c r="A677" s="8">
        <v>40853</v>
      </c>
      <c r="B677" s="9">
        <v>9.7608640159239837</v>
      </c>
      <c r="C677" s="9">
        <v>1.0172781323818231E-3</v>
      </c>
      <c r="D677" s="5">
        <v>47.447083333333332</v>
      </c>
      <c r="E677" s="3">
        <v>0.38839366081527249</v>
      </c>
      <c r="F677" s="3">
        <v>0.82073329624988056</v>
      </c>
    </row>
    <row r="678" spans="1:6" x14ac:dyDescent="0.25">
      <c r="A678" s="8">
        <v>40854</v>
      </c>
      <c r="B678" s="9">
        <v>0.52457792385319801</v>
      </c>
      <c r="C678" s="9">
        <v>0</v>
      </c>
      <c r="D678" s="5">
        <v>45.749166666666667</v>
      </c>
      <c r="E678" s="3">
        <v>0.64316979267715102</v>
      </c>
      <c r="F678" s="3">
        <v>1.1097449900652001</v>
      </c>
    </row>
    <row r="679" spans="1:6" x14ac:dyDescent="0.25">
      <c r="A679" s="8">
        <v>40855</v>
      </c>
      <c r="B679" s="9">
        <v>0</v>
      </c>
      <c r="C679" s="9">
        <v>0</v>
      </c>
      <c r="D679" s="5">
        <v>41.989166666666669</v>
      </c>
      <c r="E679" s="3">
        <v>0.52942062144098212</v>
      </c>
      <c r="F679" s="3">
        <v>0.72785180526919291</v>
      </c>
    </row>
    <row r="680" spans="1:6" x14ac:dyDescent="0.25">
      <c r="A680" s="8">
        <v>40856</v>
      </c>
      <c r="B680" s="9">
        <v>0</v>
      </c>
      <c r="C680" s="9">
        <v>0</v>
      </c>
      <c r="D680" s="5">
        <v>40.43249999999999</v>
      </c>
      <c r="E680" s="3">
        <v>0.46909912539494103</v>
      </c>
      <c r="F680" s="3">
        <v>0.71047856158884604</v>
      </c>
    </row>
    <row r="681" spans="1:6" x14ac:dyDescent="0.25">
      <c r="A681" s="8">
        <v>40857</v>
      </c>
      <c r="B681" s="9">
        <v>0</v>
      </c>
      <c r="C681" s="9">
        <v>0</v>
      </c>
      <c r="D681" s="5">
        <v>40.061249999999994</v>
      </c>
      <c r="E681" s="3">
        <v>0.5218575375292408</v>
      </c>
      <c r="F681" s="3">
        <v>0.78391523454503198</v>
      </c>
    </row>
    <row r="682" spans="1:6" x14ac:dyDescent="0.25">
      <c r="A682" s="8">
        <v>40858</v>
      </c>
      <c r="B682" s="9">
        <v>21.117745145960146</v>
      </c>
      <c r="C682" s="9">
        <v>0</v>
      </c>
      <c r="D682" s="5">
        <v>54.383333333333347</v>
      </c>
      <c r="E682" s="3">
        <v>0.30818341977505381</v>
      </c>
      <c r="F682" s="3">
        <v>0.66186413902620511</v>
      </c>
    </row>
    <row r="683" spans="1:6" x14ac:dyDescent="0.25">
      <c r="A683" s="8">
        <v>40859</v>
      </c>
      <c r="B683" s="9">
        <v>6.9087516059487195E-2</v>
      </c>
      <c r="C683" s="9">
        <v>0.48894222235497192</v>
      </c>
      <c r="D683" s="5">
        <v>52.658749999999998</v>
      </c>
      <c r="E683" s="3">
        <v>0.51350768292888294</v>
      </c>
      <c r="F683" s="3">
        <v>0.97255196625632812</v>
      </c>
    </row>
    <row r="684" spans="1:6" x14ac:dyDescent="0.25">
      <c r="A684" s="8">
        <v>40860</v>
      </c>
      <c r="B684" s="9">
        <v>0</v>
      </c>
      <c r="C684" s="9">
        <v>0.16806754349546124</v>
      </c>
      <c r="D684" s="5">
        <v>44.876249999999999</v>
      </c>
      <c r="E684" s="3">
        <v>0.5855794385177383</v>
      </c>
      <c r="F684" s="3">
        <v>1.0006389592656988</v>
      </c>
    </row>
    <row r="685" spans="1:6" x14ac:dyDescent="0.25">
      <c r="A685" s="8">
        <v>40861</v>
      </c>
      <c r="B685" s="9">
        <v>0</v>
      </c>
      <c r="C685" s="9">
        <v>0</v>
      </c>
      <c r="D685" s="5">
        <v>42.72291666666667</v>
      </c>
      <c r="E685" s="3">
        <v>0.54380016437035017</v>
      </c>
      <c r="F685" s="3">
        <v>0.84015450152040461</v>
      </c>
    </row>
    <row r="686" spans="1:6" x14ac:dyDescent="0.25">
      <c r="A686" s="8">
        <v>40862</v>
      </c>
      <c r="B686" s="9">
        <v>0</v>
      </c>
      <c r="C686" s="9">
        <v>0</v>
      </c>
      <c r="D686" s="5">
        <v>42.611249999999991</v>
      </c>
      <c r="E686" s="3">
        <v>0.46821826329706412</v>
      </c>
      <c r="F686" s="3">
        <v>0.62122534628239001</v>
      </c>
    </row>
    <row r="687" spans="1:6" x14ac:dyDescent="0.25">
      <c r="A687" s="8">
        <v>40863</v>
      </c>
      <c r="B687" s="9">
        <v>0</v>
      </c>
      <c r="C687" s="9">
        <v>0</v>
      </c>
      <c r="D687" s="5">
        <v>41.011249999999997</v>
      </c>
      <c r="E687" s="3">
        <v>0.48101486906695112</v>
      </c>
      <c r="F687" s="3">
        <v>0.44015243501612522</v>
      </c>
    </row>
    <row r="688" spans="1:6" x14ac:dyDescent="0.25">
      <c r="A688" s="8">
        <v>40864</v>
      </c>
      <c r="B688" s="9">
        <v>0</v>
      </c>
      <c r="C688" s="9">
        <v>0</v>
      </c>
      <c r="D688" s="5">
        <v>40.92916666666666</v>
      </c>
      <c r="E688" s="3">
        <v>0.54566805812357277</v>
      </c>
      <c r="F688" s="3">
        <v>0.32419868879261249</v>
      </c>
    </row>
    <row r="689" spans="1:6" x14ac:dyDescent="0.25">
      <c r="A689" s="8">
        <v>40865</v>
      </c>
      <c r="B689" s="9">
        <v>0</v>
      </c>
      <c r="C689" s="9">
        <v>0</v>
      </c>
      <c r="D689" s="5">
        <v>40.056249999999991</v>
      </c>
      <c r="E689" s="3">
        <v>0.6516625069539026</v>
      </c>
      <c r="F689" s="3">
        <v>0.21120931976341195</v>
      </c>
    </row>
    <row r="690" spans="1:6" x14ac:dyDescent="0.25">
      <c r="A690" s="8">
        <v>40866</v>
      </c>
      <c r="B690" s="9">
        <v>29.759922062969743</v>
      </c>
      <c r="C690" s="9">
        <v>5.3326294861375349E-2</v>
      </c>
      <c r="D690" s="5">
        <v>56.894583333333337</v>
      </c>
      <c r="E690" s="3">
        <v>0.35067994736352387</v>
      </c>
      <c r="F690" s="3">
        <v>0.78437610871064678</v>
      </c>
    </row>
    <row r="691" spans="1:6" x14ac:dyDescent="0.25">
      <c r="A691" s="8">
        <v>40867</v>
      </c>
      <c r="B691" s="9">
        <v>0.95251933639326891</v>
      </c>
      <c r="C691" s="9">
        <v>6.5811143165535871E-3</v>
      </c>
      <c r="D691" s="5">
        <v>69.172916666666666</v>
      </c>
      <c r="E691" s="3">
        <v>0.46393785361386009</v>
      </c>
      <c r="F691" s="3">
        <v>0.75029020439107019</v>
      </c>
    </row>
    <row r="692" spans="1:6" x14ac:dyDescent="0.25">
      <c r="A692" s="8">
        <v>40868</v>
      </c>
      <c r="B692" s="9">
        <v>0</v>
      </c>
      <c r="C692" s="9">
        <v>0</v>
      </c>
      <c r="D692" s="5">
        <v>53.424166666666679</v>
      </c>
      <c r="E692" s="3">
        <v>0.44918486905086547</v>
      </c>
      <c r="F692" s="3">
        <v>0.39732789596732387</v>
      </c>
    </row>
    <row r="693" spans="1:6" x14ac:dyDescent="0.25">
      <c r="A693" s="8">
        <v>40869</v>
      </c>
      <c r="B693" s="9">
        <v>0</v>
      </c>
      <c r="C693" s="9">
        <v>0</v>
      </c>
      <c r="D693" s="5">
        <v>47.25416666666667</v>
      </c>
      <c r="E693" s="3">
        <v>0.40459625334292731</v>
      </c>
      <c r="F693" s="3">
        <v>0.35248053193545337</v>
      </c>
    </row>
    <row r="694" spans="1:6" x14ac:dyDescent="0.25">
      <c r="A694" s="8">
        <v>40870</v>
      </c>
      <c r="B694" s="9">
        <v>0.52873757394795606</v>
      </c>
      <c r="C694" s="9">
        <v>0</v>
      </c>
      <c r="D694" s="5">
        <v>45.827083333333341</v>
      </c>
      <c r="E694" s="3">
        <v>0.52599904207559933</v>
      </c>
      <c r="F694" s="3">
        <v>0.21692647006395793</v>
      </c>
    </row>
    <row r="695" spans="1:6" x14ac:dyDescent="0.25">
      <c r="A695" s="8">
        <v>40871</v>
      </c>
      <c r="B695" s="9">
        <v>0.18049984612618267</v>
      </c>
      <c r="C695" s="9">
        <v>0</v>
      </c>
      <c r="D695" s="5">
        <v>44.553333333333335</v>
      </c>
      <c r="E695" s="3">
        <v>0.66387382325669031</v>
      </c>
      <c r="F695" s="3">
        <v>-0.1534514105415179</v>
      </c>
    </row>
    <row r="696" spans="1:6" x14ac:dyDescent="0.25">
      <c r="A696" s="8">
        <v>40872</v>
      </c>
      <c r="B696" s="9">
        <v>0</v>
      </c>
      <c r="C696" s="9">
        <v>0</v>
      </c>
      <c r="D696" s="5">
        <v>43.434583333333336</v>
      </c>
      <c r="E696" s="3">
        <v>0.46355934947932559</v>
      </c>
      <c r="F696" s="3">
        <v>9.7707398344403895E-2</v>
      </c>
    </row>
    <row r="697" spans="1:6" x14ac:dyDescent="0.25">
      <c r="A697" s="8">
        <v>40873</v>
      </c>
      <c r="B697" s="9">
        <v>0</v>
      </c>
      <c r="C697" s="9">
        <v>0</v>
      </c>
      <c r="D697" s="5">
        <v>41.979583333333323</v>
      </c>
      <c r="E697" s="3">
        <v>0.38712926319028435</v>
      </c>
      <c r="F697" s="3">
        <v>0.28003465254521642</v>
      </c>
    </row>
    <row r="698" spans="1:6" x14ac:dyDescent="0.25">
      <c r="A698" s="8">
        <v>40874</v>
      </c>
      <c r="B698" s="9">
        <v>0</v>
      </c>
      <c r="C698" s="9">
        <v>0</v>
      </c>
      <c r="D698" s="5">
        <v>41.010833333333331</v>
      </c>
      <c r="E698" s="3">
        <v>0.58306172444659876</v>
      </c>
      <c r="F698" s="3">
        <v>-9.5690029463525894E-2</v>
      </c>
    </row>
    <row r="699" spans="1:6" x14ac:dyDescent="0.25">
      <c r="A699" s="8">
        <v>40875</v>
      </c>
      <c r="B699" s="9">
        <v>0</v>
      </c>
      <c r="C699" s="9">
        <v>0</v>
      </c>
      <c r="D699" s="5">
        <v>40.843333333333327</v>
      </c>
      <c r="E699" s="3">
        <v>0.65457680683575814</v>
      </c>
      <c r="F699" s="3">
        <v>-2.7703148646100795E-2</v>
      </c>
    </row>
    <row r="700" spans="1:6" x14ac:dyDescent="0.25">
      <c r="A700" s="8">
        <v>40876</v>
      </c>
      <c r="B700" s="9">
        <v>0</v>
      </c>
      <c r="C700" s="9">
        <v>8.85366903132878E-2</v>
      </c>
      <c r="D700" s="5">
        <v>39.641666666666659</v>
      </c>
      <c r="E700" s="3">
        <v>0.55291722525566955</v>
      </c>
      <c r="F700" s="3">
        <v>0.14498835398874887</v>
      </c>
    </row>
    <row r="701" spans="1:6" x14ac:dyDescent="0.25">
      <c r="A701" s="8">
        <v>40877</v>
      </c>
      <c r="B701" s="9">
        <v>0</v>
      </c>
      <c r="C701" s="9">
        <v>0</v>
      </c>
      <c r="D701" s="5">
        <v>39.563333333333325</v>
      </c>
      <c r="E701" s="3">
        <v>0.37117296118811893</v>
      </c>
      <c r="F701" s="3">
        <v>0.55457763109418678</v>
      </c>
    </row>
    <row r="702" spans="1:6" x14ac:dyDescent="0.25">
      <c r="A702" s="8">
        <v>40878</v>
      </c>
      <c r="B702" s="9">
        <v>0.5630303014488216</v>
      </c>
      <c r="C702" s="9">
        <v>0</v>
      </c>
      <c r="D702" s="5">
        <v>40.096666666666657</v>
      </c>
      <c r="E702" s="3">
        <v>0.19053901751786961</v>
      </c>
      <c r="F702" s="3">
        <v>0.44318367934794267</v>
      </c>
    </row>
    <row r="703" spans="1:6" x14ac:dyDescent="0.25">
      <c r="A703" s="8">
        <v>40879</v>
      </c>
      <c r="B703" s="9">
        <v>0.81237378728847121</v>
      </c>
      <c r="C703" s="9">
        <v>0</v>
      </c>
      <c r="D703" s="5">
        <v>40.021249999999995</v>
      </c>
      <c r="E703" s="3">
        <v>0.1932727660767006</v>
      </c>
      <c r="F703" s="3">
        <v>0.4486548597066104</v>
      </c>
    </row>
    <row r="704" spans="1:6" x14ac:dyDescent="0.25">
      <c r="A704" s="8">
        <v>40880</v>
      </c>
      <c r="B704" s="9">
        <v>7.6021793956559973</v>
      </c>
      <c r="C704" s="9">
        <v>3.2706764350495483</v>
      </c>
      <c r="D704" s="5">
        <v>42.737500000000011</v>
      </c>
      <c r="E704" s="3">
        <v>0.34358269690633009</v>
      </c>
      <c r="F704" s="3">
        <v>0.61254571586551343</v>
      </c>
    </row>
    <row r="705" spans="1:6" x14ac:dyDescent="0.25">
      <c r="A705" s="8">
        <v>40881</v>
      </c>
      <c r="B705" s="9">
        <v>1.5709434009328716E-2</v>
      </c>
      <c r="C705" s="9">
        <v>0</v>
      </c>
      <c r="D705" s="5">
        <v>43.521249999999988</v>
      </c>
      <c r="E705" s="3">
        <v>0.56980649261857952</v>
      </c>
      <c r="F705" s="3">
        <v>-0.29139387944557793</v>
      </c>
    </row>
    <row r="706" spans="1:6" x14ac:dyDescent="0.25">
      <c r="A706" s="8">
        <v>40882</v>
      </c>
      <c r="B706" s="9">
        <v>0</v>
      </c>
      <c r="C706" s="9">
        <v>0</v>
      </c>
      <c r="D706" s="5">
        <v>40.637499999999996</v>
      </c>
      <c r="E706" s="3">
        <v>0.26730736482515732</v>
      </c>
      <c r="F706" s="3">
        <v>0.38985511824337493</v>
      </c>
    </row>
    <row r="707" spans="1:6" x14ac:dyDescent="0.25">
      <c r="A707" s="8">
        <v>40883</v>
      </c>
      <c r="B707" s="9">
        <v>3.1418868018657432E-2</v>
      </c>
      <c r="C707" s="9">
        <v>0</v>
      </c>
      <c r="D707" s="5">
        <v>40.348333333333322</v>
      </c>
      <c r="E707" s="3">
        <v>0.25717231630141041</v>
      </c>
      <c r="F707" s="3">
        <v>0.37244191127655213</v>
      </c>
    </row>
    <row r="708" spans="1:6" x14ac:dyDescent="0.25">
      <c r="A708" s="8">
        <v>40884</v>
      </c>
      <c r="B708" s="9">
        <v>0</v>
      </c>
      <c r="C708" s="9">
        <v>0</v>
      </c>
      <c r="D708" s="5">
        <v>39.189999999999991</v>
      </c>
      <c r="E708" s="3">
        <v>0.20471124044280326</v>
      </c>
      <c r="F708" s="3">
        <v>0.4907836606055348</v>
      </c>
    </row>
    <row r="709" spans="1:6" x14ac:dyDescent="0.25">
      <c r="A709" s="8">
        <v>40885</v>
      </c>
      <c r="B709" s="9">
        <v>0</v>
      </c>
      <c r="C709" s="9">
        <v>0</v>
      </c>
      <c r="D709" s="5">
        <v>38.943333333333321</v>
      </c>
      <c r="E709" s="3">
        <v>0.16273146198234181</v>
      </c>
      <c r="F709" s="3">
        <v>0.40387105420891001</v>
      </c>
    </row>
    <row r="710" spans="1:6" x14ac:dyDescent="0.25">
      <c r="A710" s="8">
        <v>40886</v>
      </c>
      <c r="B710" s="9">
        <v>0.17280377410261588</v>
      </c>
      <c r="C710" s="9">
        <v>0</v>
      </c>
      <c r="D710" s="5">
        <v>38.98833333333333</v>
      </c>
      <c r="E710" s="3">
        <v>0.23258354857162444</v>
      </c>
      <c r="F710" s="3">
        <v>0.25826264384297171</v>
      </c>
    </row>
    <row r="711" spans="1:6" x14ac:dyDescent="0.25">
      <c r="A711" s="8">
        <v>40887</v>
      </c>
      <c r="B711" s="9">
        <v>0</v>
      </c>
      <c r="C711" s="9">
        <v>0</v>
      </c>
      <c r="D711" s="5">
        <v>38.182499999999997</v>
      </c>
      <c r="E711" s="3">
        <v>0.30595063437856418</v>
      </c>
      <c r="F711" s="3">
        <v>-1.0548868695779867E-2</v>
      </c>
    </row>
    <row r="712" spans="1:6" x14ac:dyDescent="0.25">
      <c r="A712" s="8">
        <v>40888</v>
      </c>
      <c r="B712" s="9">
        <v>0</v>
      </c>
      <c r="C712" s="9">
        <v>1.0145889711001348</v>
      </c>
      <c r="D712" s="5">
        <v>37.450833333333328</v>
      </c>
      <c r="E712" s="3">
        <v>0.36204559897611954</v>
      </c>
      <c r="F712" s="3">
        <v>-0.15082382056683341</v>
      </c>
    </row>
    <row r="713" spans="1:6" x14ac:dyDescent="0.25">
      <c r="A713" s="8">
        <v>40889</v>
      </c>
      <c r="B713" s="9">
        <v>0</v>
      </c>
      <c r="C713" s="9">
        <v>0</v>
      </c>
      <c r="D713" s="5">
        <v>37.972499999999982</v>
      </c>
      <c r="E713" s="3">
        <v>0.25054096318266189</v>
      </c>
      <c r="F713" s="3">
        <v>0.19114384712398058</v>
      </c>
    </row>
    <row r="714" spans="1:6" x14ac:dyDescent="0.25">
      <c r="A714" s="8">
        <v>40890</v>
      </c>
      <c r="B714" s="9">
        <v>0</v>
      </c>
      <c r="C714" s="9">
        <v>0</v>
      </c>
      <c r="D714" s="5">
        <v>37.372499999999995</v>
      </c>
      <c r="E714" s="3">
        <v>0.2503977694130014</v>
      </c>
      <c r="F714" s="3">
        <v>0.21308400516439518</v>
      </c>
    </row>
    <row r="715" spans="1:6" x14ac:dyDescent="0.25">
      <c r="A715" s="8">
        <v>40891</v>
      </c>
      <c r="B715" s="9">
        <v>0</v>
      </c>
      <c r="C715" s="9">
        <v>0</v>
      </c>
      <c r="D715" s="5">
        <v>36.387916666666669</v>
      </c>
      <c r="E715" s="3">
        <v>0.22105848596738276</v>
      </c>
      <c r="F715" s="3">
        <v>0.22600383386006806</v>
      </c>
    </row>
    <row r="716" spans="1:6" x14ac:dyDescent="0.25">
      <c r="A716" s="8">
        <v>40892</v>
      </c>
      <c r="B716" s="9">
        <v>0</v>
      </c>
      <c r="C716" s="9">
        <v>0.66102935365717375</v>
      </c>
      <c r="D716" s="5">
        <v>37.619999999999997</v>
      </c>
      <c r="E716" s="3">
        <v>0.36115292431264462</v>
      </c>
      <c r="F716" s="3">
        <v>-5.0501540759161689E-2</v>
      </c>
    </row>
    <row r="717" spans="1:6" x14ac:dyDescent="0.25">
      <c r="A717" s="8">
        <v>40893</v>
      </c>
      <c r="B717" s="9">
        <v>0</v>
      </c>
      <c r="C717" s="9">
        <v>0</v>
      </c>
      <c r="D717" s="5">
        <v>36.740833333333335</v>
      </c>
      <c r="E717" s="3">
        <v>0.29295694745857753</v>
      </c>
      <c r="F717" s="3">
        <v>6.1970368247806884E-2</v>
      </c>
    </row>
    <row r="718" spans="1:6" x14ac:dyDescent="0.25">
      <c r="A718" s="8">
        <v>40894</v>
      </c>
      <c r="B718" s="9">
        <v>0</v>
      </c>
      <c r="C718" s="9">
        <v>0</v>
      </c>
      <c r="D718" s="5">
        <v>35.94916666666667</v>
      </c>
      <c r="E718" s="3">
        <v>0.22146139523375402</v>
      </c>
      <c r="F718" s="3">
        <v>0.10373562974666517</v>
      </c>
    </row>
    <row r="719" spans="1:6" x14ac:dyDescent="0.25">
      <c r="A719" s="8">
        <v>40895</v>
      </c>
      <c r="B719" s="9">
        <v>0</v>
      </c>
      <c r="C719" s="9">
        <v>0</v>
      </c>
      <c r="D719" s="5">
        <v>34.943333333333335</v>
      </c>
      <c r="E719" s="3">
        <v>0.2684544846768947</v>
      </c>
      <c r="F719" s="3">
        <v>1.8993634401966331E-2</v>
      </c>
    </row>
    <row r="720" spans="1:6" x14ac:dyDescent="0.25">
      <c r="A720" s="8">
        <v>40896</v>
      </c>
      <c r="B720" s="9">
        <v>0</v>
      </c>
      <c r="C720" s="9">
        <v>0</v>
      </c>
      <c r="D720" s="5">
        <v>35.596666666666671</v>
      </c>
      <c r="E720" s="3">
        <v>0.19072696509003939</v>
      </c>
      <c r="F720" s="3">
        <v>0.2542737175798645</v>
      </c>
    </row>
    <row r="721" spans="1:6" x14ac:dyDescent="0.25">
      <c r="A721" s="8">
        <v>40897</v>
      </c>
      <c r="B721" s="9">
        <v>0</v>
      </c>
      <c r="C721" s="9">
        <v>0</v>
      </c>
      <c r="D721" s="5">
        <v>35.440000000000019</v>
      </c>
      <c r="E721" s="3">
        <v>0.195094749357824</v>
      </c>
      <c r="F721" s="3">
        <v>0.2395015237982977</v>
      </c>
    </row>
    <row r="722" spans="1:6" x14ac:dyDescent="0.25">
      <c r="A722" s="8">
        <v>40898</v>
      </c>
      <c r="B722" s="9">
        <v>0</v>
      </c>
      <c r="C722" s="9">
        <v>0</v>
      </c>
      <c r="D722" s="5">
        <v>35.171666666666681</v>
      </c>
      <c r="E722" s="3">
        <v>0.21145921524117117</v>
      </c>
      <c r="F722" s="3">
        <v>0.11896632267190932</v>
      </c>
    </row>
    <row r="723" spans="1:6" x14ac:dyDescent="0.25">
      <c r="A723" s="8">
        <v>40899</v>
      </c>
      <c r="B723" s="9">
        <v>0</v>
      </c>
      <c r="C723" s="9">
        <v>0</v>
      </c>
      <c r="D723" s="5">
        <v>35.248333333333356</v>
      </c>
      <c r="E723" s="3">
        <v>0.47646504682430774</v>
      </c>
      <c r="F723" s="3">
        <v>-0.13424864026997452</v>
      </c>
    </row>
    <row r="724" spans="1:6" x14ac:dyDescent="0.25">
      <c r="A724" s="8">
        <v>40900</v>
      </c>
      <c r="B724" s="9">
        <v>0</v>
      </c>
      <c r="C724" s="9">
        <v>0</v>
      </c>
      <c r="D724" s="5">
        <v>35.440000000000019</v>
      </c>
      <c r="E724" s="3">
        <v>0.24023047478577378</v>
      </c>
      <c r="F724" s="3">
        <v>-7.5312840131475434E-2</v>
      </c>
    </row>
    <row r="725" spans="1:6" x14ac:dyDescent="0.25">
      <c r="A725" s="8">
        <v>40901</v>
      </c>
      <c r="B725" s="9">
        <v>0</v>
      </c>
      <c r="C725" s="9">
        <v>0</v>
      </c>
      <c r="D725" s="5">
        <v>34.251666666666665</v>
      </c>
      <c r="E725" s="3">
        <v>0.24404793852962603</v>
      </c>
      <c r="F725" s="3">
        <v>-7.05977711123007E-2</v>
      </c>
    </row>
    <row r="726" spans="1:6" x14ac:dyDescent="0.25">
      <c r="A726" s="8">
        <v>40902</v>
      </c>
      <c r="B726" s="9">
        <v>0</v>
      </c>
      <c r="C726" s="9">
        <v>0</v>
      </c>
      <c r="D726" s="5">
        <v>34.213333333333331</v>
      </c>
      <c r="E726" s="3">
        <v>0.21157277125000842</v>
      </c>
      <c r="F726" s="3">
        <v>0.16382014687303992</v>
      </c>
    </row>
    <row r="727" spans="1:6" x14ac:dyDescent="0.25">
      <c r="A727" s="8">
        <v>40903</v>
      </c>
      <c r="B727" s="9">
        <v>0</v>
      </c>
      <c r="C727" s="9">
        <v>0</v>
      </c>
      <c r="D727" s="5">
        <v>34.443333333333335</v>
      </c>
      <c r="E727" s="3">
        <v>0.18074464829118236</v>
      </c>
      <c r="F727" s="3">
        <v>8.6717878029958007E-2</v>
      </c>
    </row>
    <row r="728" spans="1:6" x14ac:dyDescent="0.25">
      <c r="A728" s="8">
        <v>40904</v>
      </c>
      <c r="B728" s="9">
        <v>0</v>
      </c>
      <c r="C728" s="9">
        <v>0</v>
      </c>
      <c r="D728" s="5">
        <v>33.187500000000007</v>
      </c>
      <c r="E728" s="3">
        <v>0.19134590749513064</v>
      </c>
      <c r="F728" s="3">
        <v>7.5375095066281816E-2</v>
      </c>
    </row>
    <row r="729" spans="1:6" x14ac:dyDescent="0.25">
      <c r="A729" s="8">
        <v>40905</v>
      </c>
      <c r="B729" s="9">
        <v>0</v>
      </c>
      <c r="C729" s="9">
        <v>0</v>
      </c>
      <c r="D729" s="5">
        <v>32.702916666666674</v>
      </c>
      <c r="E729" s="3">
        <v>0.15559650691642024</v>
      </c>
      <c r="F729" s="3">
        <v>0.24027880427278192</v>
      </c>
    </row>
    <row r="730" spans="1:6" x14ac:dyDescent="0.25">
      <c r="A730" s="8">
        <v>40906</v>
      </c>
      <c r="B730" s="9">
        <v>4.7128302027986152E-2</v>
      </c>
      <c r="C730" s="9">
        <v>4.7128302027986152E-2</v>
      </c>
      <c r="D730" s="5">
        <v>33.375000000000007</v>
      </c>
      <c r="E730" s="3">
        <v>0.22961992382938487</v>
      </c>
      <c r="F730" s="3">
        <v>-8.1502769777614947E-3</v>
      </c>
    </row>
    <row r="731" spans="1:6" x14ac:dyDescent="0.25">
      <c r="A731" s="8">
        <v>40907</v>
      </c>
      <c r="B731" s="9">
        <v>0</v>
      </c>
      <c r="C731" s="9">
        <v>0</v>
      </c>
      <c r="D731" s="5">
        <v>33.945</v>
      </c>
      <c r="E731" s="3">
        <v>0.24389381576129782</v>
      </c>
      <c r="F731" s="3">
        <v>-9.9029812519827898E-2</v>
      </c>
    </row>
    <row r="732" spans="1:6" x14ac:dyDescent="0.25">
      <c r="A732" s="8">
        <v>40908</v>
      </c>
      <c r="B732" s="9">
        <v>0</v>
      </c>
      <c r="C732" s="9">
        <v>0</v>
      </c>
      <c r="D732" s="5">
        <v>32.947916666666671</v>
      </c>
      <c r="E732" s="3">
        <v>0.18053982147129038</v>
      </c>
      <c r="F732" s="3">
        <v>1.6584159152879474E-2</v>
      </c>
    </row>
    <row r="733" spans="1:6" x14ac:dyDescent="0.25">
      <c r="A733" s="8">
        <v>40909</v>
      </c>
      <c r="B733" s="9">
        <v>0</v>
      </c>
      <c r="C733" s="9">
        <v>1.5709434009328716E-2</v>
      </c>
      <c r="D733" s="5">
        <v>31.624166666666667</v>
      </c>
      <c r="E733" s="3">
        <v>0.29103906137858632</v>
      </c>
      <c r="F733" s="3">
        <v>-0.15643693715476825</v>
      </c>
    </row>
    <row r="734" spans="1:6" x14ac:dyDescent="0.25">
      <c r="A734" s="8">
        <v>40910</v>
      </c>
      <c r="B734" s="9">
        <v>0</v>
      </c>
      <c r="C734" s="9">
        <v>0</v>
      </c>
      <c r="D734" s="5">
        <v>31.998333333333349</v>
      </c>
      <c r="E734" s="3">
        <v>0.28405823581478723</v>
      </c>
      <c r="F734" s="3">
        <v>8.0243106687525323E-3</v>
      </c>
    </row>
    <row r="735" spans="1:6" x14ac:dyDescent="0.25">
      <c r="A735" s="8">
        <v>40911</v>
      </c>
      <c r="B735" s="9">
        <v>0</v>
      </c>
      <c r="C735" s="9">
        <v>0</v>
      </c>
      <c r="D735" s="5">
        <v>31.930416666666677</v>
      </c>
      <c r="E735" s="3">
        <v>0.18916956449364436</v>
      </c>
      <c r="F735" s="3">
        <v>0.13067911502109392</v>
      </c>
    </row>
    <row r="736" spans="1:6" x14ac:dyDescent="0.25">
      <c r="A736" s="8">
        <v>40912</v>
      </c>
      <c r="B736" s="9">
        <v>0</v>
      </c>
      <c r="C736" s="9">
        <v>0</v>
      </c>
      <c r="D736" s="5">
        <v>32.209166666666668</v>
      </c>
      <c r="E736" s="3">
        <v>0.24337342651898802</v>
      </c>
      <c r="F736" s="3">
        <v>0.2099285683089348</v>
      </c>
    </row>
    <row r="737" spans="1:6" x14ac:dyDescent="0.25">
      <c r="A737" s="8">
        <v>40913</v>
      </c>
      <c r="B737" s="9">
        <v>0</v>
      </c>
      <c r="C737" s="9">
        <v>0</v>
      </c>
      <c r="D737" s="5">
        <v>32.033333333333346</v>
      </c>
      <c r="E737" s="3">
        <v>0.17413490380283281</v>
      </c>
      <c r="F737" s="3">
        <v>9.9796635374583886E-2</v>
      </c>
    </row>
    <row r="738" spans="1:6" x14ac:dyDescent="0.25">
      <c r="A738" s="8">
        <v>40914</v>
      </c>
      <c r="B738" s="9">
        <v>0</v>
      </c>
      <c r="C738" s="9">
        <v>0</v>
      </c>
      <c r="D738" s="5">
        <v>31.490000000000006</v>
      </c>
      <c r="E738" s="3">
        <v>0.18269847109685625</v>
      </c>
      <c r="F738" s="3">
        <v>7.243001482553646E-2</v>
      </c>
    </row>
    <row r="739" spans="1:6" x14ac:dyDescent="0.25">
      <c r="A739" s="8">
        <v>40915</v>
      </c>
      <c r="B739" s="9">
        <v>0</v>
      </c>
      <c r="C739" s="9">
        <v>0</v>
      </c>
      <c r="D739" s="5">
        <v>31.554583333333326</v>
      </c>
      <c r="E739" s="3">
        <v>0.23828102980513577</v>
      </c>
      <c r="F739" s="3">
        <v>-7.1508159855370734E-2</v>
      </c>
    </row>
    <row r="740" spans="1:6" x14ac:dyDescent="0.25">
      <c r="A740" s="8">
        <v>40916</v>
      </c>
      <c r="B740" s="9">
        <v>0</v>
      </c>
      <c r="C740" s="9">
        <v>0</v>
      </c>
      <c r="D740" s="5">
        <v>30.608749999999997</v>
      </c>
      <c r="E740" s="3">
        <v>0.18278286057456275</v>
      </c>
      <c r="F740" s="3">
        <v>0.1194922444381798</v>
      </c>
    </row>
    <row r="741" spans="1:6" x14ac:dyDescent="0.25">
      <c r="A741" s="8">
        <v>40917</v>
      </c>
      <c r="B741" s="9">
        <v>0</v>
      </c>
      <c r="C741" s="9">
        <v>0</v>
      </c>
      <c r="D741" s="5">
        <v>30.7775</v>
      </c>
      <c r="E741" s="3">
        <v>0.25657273248383178</v>
      </c>
      <c r="F741" s="3">
        <v>-0.15790005043921007</v>
      </c>
    </row>
    <row r="742" spans="1:6" x14ac:dyDescent="0.25">
      <c r="A742" s="8">
        <v>40918</v>
      </c>
      <c r="B742" s="9">
        <v>0</v>
      </c>
      <c r="C742" s="9">
        <v>0</v>
      </c>
      <c r="D742" s="5">
        <v>31.189583333333328</v>
      </c>
      <c r="E742" s="3">
        <v>0.23644096575845364</v>
      </c>
      <c r="F742" s="3">
        <v>0.13996056600780304</v>
      </c>
    </row>
    <row r="743" spans="1:6" x14ac:dyDescent="0.25">
      <c r="A743" s="8">
        <v>40919</v>
      </c>
      <c r="B743" s="9">
        <v>0</v>
      </c>
      <c r="C743" s="9">
        <v>0</v>
      </c>
      <c r="D743" s="5">
        <v>31.148749999999993</v>
      </c>
      <c r="E743" s="3">
        <v>0.28252601102118086</v>
      </c>
      <c r="F743" s="3">
        <v>-2.6305980977241572E-2</v>
      </c>
    </row>
    <row r="744" spans="1:6" x14ac:dyDescent="0.25">
      <c r="A744" s="8">
        <v>40920</v>
      </c>
      <c r="B744" s="9">
        <v>0</v>
      </c>
      <c r="C744" s="9">
        <v>0</v>
      </c>
      <c r="D744" s="5">
        <v>30.84500000000001</v>
      </c>
      <c r="E744" s="3">
        <v>0.18226618296134828</v>
      </c>
      <c r="F744" s="3">
        <v>0.10423248891380066</v>
      </c>
    </row>
    <row r="745" spans="1:6" x14ac:dyDescent="0.25">
      <c r="A745" s="8">
        <v>40921</v>
      </c>
      <c r="B745" s="9">
        <v>0</v>
      </c>
      <c r="C745" s="9">
        <v>0</v>
      </c>
      <c r="D745" s="5">
        <v>30.241666666666671</v>
      </c>
      <c r="E745" s="3">
        <v>0.33097495712272929</v>
      </c>
      <c r="F745" s="3">
        <v>-0.28041491493861259</v>
      </c>
    </row>
    <row r="746" spans="1:6" x14ac:dyDescent="0.25">
      <c r="A746" s="8">
        <v>40922</v>
      </c>
      <c r="B746" s="9">
        <v>0</v>
      </c>
      <c r="C746" s="9">
        <v>0</v>
      </c>
      <c r="D746" s="5">
        <v>31.014166666666657</v>
      </c>
      <c r="E746" s="3">
        <v>0.24368337714139976</v>
      </c>
      <c r="F746" s="3">
        <v>-7.2144214743464996E-2</v>
      </c>
    </row>
    <row r="747" spans="1:6" x14ac:dyDescent="0.25">
      <c r="A747" s="8">
        <v>40923</v>
      </c>
      <c r="B747" s="9">
        <v>0</v>
      </c>
      <c r="C747" s="9">
        <v>0</v>
      </c>
      <c r="D747" s="5">
        <v>30.710000000000008</v>
      </c>
      <c r="E747" s="3">
        <v>0.24230838810372135</v>
      </c>
      <c r="F747" s="3">
        <v>0.11595473440813864</v>
      </c>
    </row>
    <row r="748" spans="1:6" x14ac:dyDescent="0.25">
      <c r="A748" s="8">
        <v>40924</v>
      </c>
      <c r="B748" s="9">
        <v>0</v>
      </c>
      <c r="C748" s="9">
        <v>0</v>
      </c>
      <c r="D748" s="5">
        <v>29.740833333333324</v>
      </c>
      <c r="E748" s="3">
        <v>0.21686880160468772</v>
      </c>
      <c r="F748" s="3">
        <v>0.2605845319869084</v>
      </c>
    </row>
    <row r="749" spans="1:6" x14ac:dyDescent="0.25">
      <c r="A749" s="8">
        <v>40925</v>
      </c>
      <c r="B749" s="9">
        <v>0</v>
      </c>
      <c r="C749" s="9">
        <v>0</v>
      </c>
      <c r="D749" s="5">
        <v>31.237916666666653</v>
      </c>
      <c r="E749" s="3">
        <v>0.20562203012031555</v>
      </c>
      <c r="F749" s="3">
        <v>0.1044834273240598</v>
      </c>
    </row>
    <row r="750" spans="1:6" x14ac:dyDescent="0.25">
      <c r="A750" s="8">
        <v>40926</v>
      </c>
      <c r="B750" s="9">
        <v>0</v>
      </c>
      <c r="C750" s="9">
        <v>0</v>
      </c>
      <c r="D750" s="5">
        <v>29.55125</v>
      </c>
      <c r="E750" s="3">
        <v>0.23084335246033705</v>
      </c>
      <c r="F750" s="3">
        <v>-3.8199690173772005E-2</v>
      </c>
    </row>
    <row r="751" spans="1:6" x14ac:dyDescent="0.25">
      <c r="A751" s="8">
        <v>40927</v>
      </c>
      <c r="B751" s="9">
        <v>0</v>
      </c>
      <c r="C751" s="9">
        <v>0</v>
      </c>
      <c r="D751" s="5">
        <v>29.538749999999993</v>
      </c>
      <c r="E751" s="3">
        <v>0.2733558388305673</v>
      </c>
      <c r="F751" s="3">
        <v>9.460642112776374E-2</v>
      </c>
    </row>
    <row r="752" spans="1:6" x14ac:dyDescent="0.25">
      <c r="A752" s="8">
        <v>40928</v>
      </c>
      <c r="B752" s="9">
        <v>0.7697622664571071</v>
      </c>
      <c r="C752" s="9">
        <v>3.7165509891219854E-2</v>
      </c>
      <c r="D752" s="5">
        <v>32.403333333333329</v>
      </c>
      <c r="E752" s="3">
        <v>0.19572027268040881</v>
      </c>
      <c r="F752" s="3">
        <v>0.38821549560393409</v>
      </c>
    </row>
    <row r="753" spans="1:6" x14ac:dyDescent="0.25">
      <c r="A753" s="8">
        <v>40929</v>
      </c>
      <c r="B753" s="9">
        <v>0.47128302027986152</v>
      </c>
      <c r="C753" s="9">
        <v>0.35557034034199808</v>
      </c>
      <c r="D753" s="5">
        <v>31.795000000000012</v>
      </c>
      <c r="E753" s="3">
        <v>0.19555372539422455</v>
      </c>
      <c r="F753" s="3">
        <v>0.44374452097163397</v>
      </c>
    </row>
    <row r="754" spans="1:6" x14ac:dyDescent="0.25">
      <c r="A754" s="8">
        <v>40930</v>
      </c>
      <c r="B754" s="9">
        <v>3.1418868018657432E-2</v>
      </c>
      <c r="C754" s="9">
        <v>0</v>
      </c>
      <c r="D754" s="5">
        <v>32.449999999999996</v>
      </c>
      <c r="E754" s="3">
        <v>0.1692552749188794</v>
      </c>
      <c r="F754" s="3">
        <v>0.41573777024225295</v>
      </c>
    </row>
    <row r="755" spans="1:6" x14ac:dyDescent="0.25">
      <c r="A755" s="8">
        <v>40931</v>
      </c>
      <c r="B755" s="9">
        <v>0</v>
      </c>
      <c r="C755" s="9">
        <v>0</v>
      </c>
      <c r="D755" s="5">
        <v>31.554583333333326</v>
      </c>
      <c r="E755" s="3">
        <v>0.19896921172254137</v>
      </c>
      <c r="F755" s="3">
        <v>0.39416067211846317</v>
      </c>
    </row>
    <row r="756" spans="1:6" x14ac:dyDescent="0.25">
      <c r="A756" s="8">
        <v>40932</v>
      </c>
      <c r="B756" s="9">
        <v>0</v>
      </c>
      <c r="C756" s="9">
        <v>0</v>
      </c>
      <c r="D756" s="5">
        <v>30.777500000000007</v>
      </c>
      <c r="E756" s="3">
        <v>0.21401967688157686</v>
      </c>
      <c r="F756" s="3">
        <v>0.14318099749001556</v>
      </c>
    </row>
    <row r="757" spans="1:6" x14ac:dyDescent="0.25">
      <c r="A757" s="8">
        <v>40933</v>
      </c>
      <c r="B757" s="9">
        <v>0</v>
      </c>
      <c r="C757" s="9">
        <v>0</v>
      </c>
      <c r="D757" s="5">
        <v>30.272083333333338</v>
      </c>
      <c r="E757" s="3">
        <v>0.29322555172369236</v>
      </c>
      <c r="F757" s="3">
        <v>-1.3963407819560181E-2</v>
      </c>
    </row>
    <row r="758" spans="1:6" x14ac:dyDescent="0.25">
      <c r="A758" s="8">
        <v>40934</v>
      </c>
      <c r="B758" s="9">
        <v>0</v>
      </c>
      <c r="C758" s="9">
        <v>0</v>
      </c>
      <c r="D758" s="5">
        <v>30.102499999999992</v>
      </c>
      <c r="E758" s="3">
        <v>0.22284500617752592</v>
      </c>
      <c r="F758" s="3">
        <v>0.16255222658652291</v>
      </c>
    </row>
    <row r="759" spans="1:6" x14ac:dyDescent="0.25">
      <c r="A759" s="8">
        <v>40935</v>
      </c>
      <c r="B759" s="9">
        <v>0</v>
      </c>
      <c r="C759" s="9">
        <v>0</v>
      </c>
      <c r="D759" s="5">
        <v>29.572499999999991</v>
      </c>
      <c r="E759" s="3">
        <v>0.22076711151463893</v>
      </c>
      <c r="F759" s="3">
        <v>0.22805313601806487</v>
      </c>
    </row>
    <row r="760" spans="1:6" x14ac:dyDescent="0.25">
      <c r="A760" s="8">
        <v>40936</v>
      </c>
      <c r="B760" s="9">
        <v>0</v>
      </c>
      <c r="C760" s="9">
        <v>0</v>
      </c>
      <c r="D760" s="5">
        <v>30.102499999999988</v>
      </c>
      <c r="E760" s="3">
        <v>0.21025824757170983</v>
      </c>
      <c r="F760" s="3">
        <v>0.20819289210433078</v>
      </c>
    </row>
    <row r="761" spans="1:6" x14ac:dyDescent="0.25">
      <c r="A761" s="8">
        <v>40937</v>
      </c>
      <c r="B761" s="9">
        <v>0</v>
      </c>
      <c r="C761" s="9">
        <v>0</v>
      </c>
      <c r="D761" s="5">
        <v>29.537916666666661</v>
      </c>
      <c r="E761" s="3">
        <v>0.24495520671559851</v>
      </c>
      <c r="F761" s="3">
        <v>0.10804652956557803</v>
      </c>
    </row>
    <row r="762" spans="1:6" x14ac:dyDescent="0.25">
      <c r="A762" s="8">
        <v>40938</v>
      </c>
      <c r="B762" s="9">
        <v>0</v>
      </c>
      <c r="C762" s="9">
        <v>0</v>
      </c>
      <c r="D762" s="5">
        <v>29.219583333333336</v>
      </c>
      <c r="E762" s="3">
        <v>0.24176268307413187</v>
      </c>
      <c r="F762" s="3">
        <v>0.15660494053319751</v>
      </c>
    </row>
    <row r="763" spans="1:6" x14ac:dyDescent="0.25">
      <c r="A763" s="8">
        <v>40939</v>
      </c>
      <c r="B763" s="9">
        <v>0</v>
      </c>
      <c r="C763" s="9">
        <v>0</v>
      </c>
      <c r="D763" s="5">
        <v>29.378749999999997</v>
      </c>
      <c r="E763" s="3">
        <v>0.26383196099468631</v>
      </c>
      <c r="F763" s="3">
        <v>8.1447835612883379E-2</v>
      </c>
    </row>
    <row r="764" spans="1:6" x14ac:dyDescent="0.25">
      <c r="A764" s="8">
        <v>40940</v>
      </c>
      <c r="B764" s="9">
        <v>0</v>
      </c>
      <c r="C764" s="9">
        <v>0</v>
      </c>
      <c r="D764" s="5">
        <v>29.44083333333332</v>
      </c>
      <c r="E764" s="3">
        <v>0.31977080208240144</v>
      </c>
      <c r="F764" s="3">
        <v>0.1128440884661267</v>
      </c>
    </row>
    <row r="765" spans="1:6" x14ac:dyDescent="0.25">
      <c r="A765" s="8">
        <v>40941</v>
      </c>
      <c r="B765" s="9">
        <v>0</v>
      </c>
      <c r="C765" s="9">
        <v>0</v>
      </c>
      <c r="D765" s="5">
        <v>29.112500000000001</v>
      </c>
      <c r="E765" s="3">
        <v>0.30005590952558742</v>
      </c>
      <c r="F765" s="3">
        <v>2.8303935908898681E-2</v>
      </c>
    </row>
    <row r="766" spans="1:6" x14ac:dyDescent="0.25">
      <c r="A766" s="8">
        <v>40942</v>
      </c>
      <c r="B766" s="9">
        <v>0</v>
      </c>
      <c r="C766" s="9">
        <v>0</v>
      </c>
      <c r="D766" s="5">
        <v>28.553749999999994</v>
      </c>
      <c r="E766" s="3">
        <v>0.31212633552628877</v>
      </c>
      <c r="F766" s="3">
        <v>-4.2428878405607051E-3</v>
      </c>
    </row>
    <row r="767" spans="1:6" x14ac:dyDescent="0.25">
      <c r="A767" s="8">
        <v>40943</v>
      </c>
      <c r="B767" s="9">
        <v>0</v>
      </c>
      <c r="C767" s="9">
        <v>0</v>
      </c>
      <c r="D767" s="5">
        <v>29.247499999999988</v>
      </c>
      <c r="E767" s="3">
        <v>0.45734423995766249</v>
      </c>
      <c r="F767" s="3">
        <v>-0.1754208477266942</v>
      </c>
    </row>
    <row r="768" spans="1:6" x14ac:dyDescent="0.25">
      <c r="A768" s="8">
        <v>40944</v>
      </c>
      <c r="B768" s="9">
        <v>0</v>
      </c>
      <c r="C768" s="9">
        <v>0</v>
      </c>
      <c r="D768" s="5">
        <v>29.374166666666664</v>
      </c>
      <c r="E768" s="3">
        <v>0.30384200279685436</v>
      </c>
      <c r="F768" s="3">
        <v>0.21745567479941674</v>
      </c>
    </row>
    <row r="769" spans="1:6" x14ac:dyDescent="0.25">
      <c r="A769" s="8">
        <v>40945</v>
      </c>
      <c r="B769" s="9">
        <v>0.50270188829851892</v>
      </c>
      <c r="C769" s="9">
        <v>0.20422264212127333</v>
      </c>
      <c r="D769" s="5">
        <v>30.147083333333331</v>
      </c>
      <c r="E769" s="3">
        <v>0.25924311071373141</v>
      </c>
      <c r="F769" s="3">
        <v>0.38197691580616155</v>
      </c>
    </row>
    <row r="770" spans="1:6" x14ac:dyDescent="0.25">
      <c r="A770" s="8">
        <v>40946</v>
      </c>
      <c r="B770" s="9">
        <v>26.270586108182172</v>
      </c>
      <c r="C770" s="9">
        <v>5.899740919615498</v>
      </c>
      <c r="D770" s="5">
        <v>96.762083333333308</v>
      </c>
      <c r="E770" s="3">
        <v>0.21028147916270803</v>
      </c>
      <c r="F770" s="3">
        <v>0.48189232429964352</v>
      </c>
    </row>
    <row r="771" spans="1:6" x14ac:dyDescent="0.25">
      <c r="A771" s="8">
        <v>40947</v>
      </c>
      <c r="B771" s="9">
        <v>0</v>
      </c>
      <c r="C771" s="9">
        <v>0</v>
      </c>
      <c r="D771" s="5">
        <v>61.801249999999989</v>
      </c>
      <c r="E771" s="3">
        <v>0.46370641485395764</v>
      </c>
      <c r="F771" s="3">
        <v>-0.10186207226991517</v>
      </c>
    </row>
    <row r="772" spans="1:6" x14ac:dyDescent="0.25">
      <c r="A772" s="8">
        <v>40948</v>
      </c>
      <c r="B772" s="9">
        <v>0</v>
      </c>
      <c r="C772" s="9">
        <v>0</v>
      </c>
      <c r="D772" s="5">
        <v>40.562916666666688</v>
      </c>
      <c r="E772" s="3">
        <v>0.34919919276995964</v>
      </c>
      <c r="F772" s="3">
        <v>9.6866299986433257E-2</v>
      </c>
    </row>
    <row r="773" spans="1:6" x14ac:dyDescent="0.25">
      <c r="A773" s="8">
        <v>40949</v>
      </c>
      <c r="B773" s="9">
        <v>0</v>
      </c>
      <c r="C773" s="9">
        <v>0</v>
      </c>
      <c r="D773" s="5">
        <v>37.066249999999997</v>
      </c>
      <c r="E773" s="3">
        <v>0.37814588032502333</v>
      </c>
      <c r="F773" s="3">
        <v>9.9566302339862967E-2</v>
      </c>
    </row>
    <row r="774" spans="1:6" x14ac:dyDescent="0.25">
      <c r="A774" s="8">
        <v>40950</v>
      </c>
      <c r="B774" s="9">
        <v>0</v>
      </c>
      <c r="C774" s="9">
        <v>0</v>
      </c>
      <c r="D774" s="5">
        <v>35.85</v>
      </c>
      <c r="E774" s="3">
        <v>0.34525648259813041</v>
      </c>
      <c r="F774" s="3">
        <v>0.21208463366466146</v>
      </c>
    </row>
    <row r="775" spans="1:6" x14ac:dyDescent="0.25">
      <c r="A775" s="8">
        <v>40951</v>
      </c>
      <c r="B775" s="9">
        <v>0</v>
      </c>
      <c r="C775" s="9">
        <v>0</v>
      </c>
      <c r="D775" s="5">
        <v>34.485833333333325</v>
      </c>
      <c r="E775" s="3">
        <v>0.35566014084732511</v>
      </c>
      <c r="F775" s="3">
        <v>0.19393870596943719</v>
      </c>
    </row>
    <row r="776" spans="1:6" x14ac:dyDescent="0.25">
      <c r="A776" s="8">
        <v>40952</v>
      </c>
      <c r="B776" s="9">
        <v>0</v>
      </c>
      <c r="C776" s="9">
        <v>0</v>
      </c>
      <c r="D776" s="5">
        <v>33.575416666666662</v>
      </c>
      <c r="E776" s="3">
        <v>0.33719912171563254</v>
      </c>
      <c r="F776" s="3">
        <v>0.28618011769894225</v>
      </c>
    </row>
    <row r="777" spans="1:6" x14ac:dyDescent="0.25">
      <c r="A777" s="8">
        <v>40953</v>
      </c>
      <c r="B777" s="9">
        <v>0.40844528424254667</v>
      </c>
      <c r="C777" s="9">
        <v>6.2837736037314865E-2</v>
      </c>
      <c r="D777" s="5">
        <v>34.344999999999999</v>
      </c>
      <c r="E777" s="3">
        <v>0.23122760409478552</v>
      </c>
      <c r="F777" s="3">
        <v>0.49411423525116721</v>
      </c>
    </row>
    <row r="778" spans="1:6" x14ac:dyDescent="0.25">
      <c r="A778" s="8">
        <v>40954</v>
      </c>
      <c r="B778" s="9">
        <v>0</v>
      </c>
      <c r="C778" s="9">
        <v>0</v>
      </c>
      <c r="D778" s="5">
        <v>34.273333333333326</v>
      </c>
      <c r="E778" s="3">
        <v>0.26141861545755796</v>
      </c>
      <c r="F778" s="3">
        <v>0.46655542698533337</v>
      </c>
    </row>
    <row r="779" spans="1:6" x14ac:dyDescent="0.25">
      <c r="A779" s="8">
        <v>40955</v>
      </c>
      <c r="B779" s="9">
        <v>0</v>
      </c>
      <c r="C779" s="9">
        <v>0</v>
      </c>
      <c r="D779" s="5">
        <v>32.935833333333314</v>
      </c>
      <c r="E779" s="3">
        <v>0.3415521485140024</v>
      </c>
      <c r="F779" s="3">
        <v>0.24946340614116513</v>
      </c>
    </row>
    <row r="780" spans="1:6" x14ac:dyDescent="0.25">
      <c r="A780" s="8">
        <v>40956</v>
      </c>
      <c r="B780" s="9">
        <v>0</v>
      </c>
      <c r="C780" s="9">
        <v>0</v>
      </c>
      <c r="D780" s="5">
        <v>32.307500000000012</v>
      </c>
      <c r="E780" s="3">
        <v>0.34760755120029035</v>
      </c>
      <c r="F780" s="3">
        <v>0.30170223216926439</v>
      </c>
    </row>
    <row r="781" spans="1:6" x14ac:dyDescent="0.25">
      <c r="A781" s="8">
        <v>40957</v>
      </c>
      <c r="B781" s="9">
        <v>0</v>
      </c>
      <c r="C781" s="9">
        <v>0</v>
      </c>
      <c r="D781" s="5">
        <v>31.827500000000001</v>
      </c>
      <c r="E781" s="3">
        <v>0.35730207688321652</v>
      </c>
      <c r="F781" s="3">
        <v>0.22127444682081754</v>
      </c>
    </row>
    <row r="782" spans="1:6" x14ac:dyDescent="0.25">
      <c r="A782" s="8">
        <v>40958</v>
      </c>
      <c r="B782" s="9">
        <v>0</v>
      </c>
      <c r="C782" s="9">
        <v>0</v>
      </c>
      <c r="D782" s="5">
        <v>30.355000000000004</v>
      </c>
      <c r="E782" s="3">
        <v>0.39400241614762377</v>
      </c>
      <c r="F782" s="3">
        <v>0.21332071586646717</v>
      </c>
    </row>
    <row r="783" spans="1:6" x14ac:dyDescent="0.25">
      <c r="A783" s="8">
        <v>40959</v>
      </c>
      <c r="B783" s="9">
        <v>0</v>
      </c>
      <c r="C783" s="9">
        <v>0</v>
      </c>
      <c r="D783" s="5">
        <v>31.081249999999994</v>
      </c>
      <c r="E783" s="3">
        <v>0.44250096255677235</v>
      </c>
      <c r="F783" s="3">
        <v>0.20982430507064165</v>
      </c>
    </row>
    <row r="784" spans="1:6" x14ac:dyDescent="0.25">
      <c r="A784" s="8">
        <v>40960</v>
      </c>
      <c r="B784" s="9">
        <v>0</v>
      </c>
      <c r="C784" s="9">
        <v>6.2837736037314865E-2</v>
      </c>
      <c r="D784" s="5">
        <v>30.98041666666666</v>
      </c>
      <c r="E784" s="3">
        <v>0.48065529324109324</v>
      </c>
      <c r="F784" s="3">
        <v>0.35050455559290206</v>
      </c>
    </row>
    <row r="785" spans="1:6" x14ac:dyDescent="0.25">
      <c r="A785" s="8">
        <v>40961</v>
      </c>
      <c r="B785" s="9">
        <v>0</v>
      </c>
      <c r="C785" s="9">
        <v>1.3398818042959317</v>
      </c>
      <c r="D785" s="5">
        <v>31.081249999999994</v>
      </c>
      <c r="E785" s="3">
        <v>0.43668888608115497</v>
      </c>
      <c r="F785" s="3">
        <v>0.53578587897787844</v>
      </c>
    </row>
    <row r="786" spans="1:6" x14ac:dyDescent="0.25">
      <c r="A786" s="8">
        <v>40962</v>
      </c>
      <c r="B786" s="9">
        <v>8.9429579212578307</v>
      </c>
      <c r="C786" s="9">
        <v>8.3028285773762178</v>
      </c>
      <c r="D786" s="5">
        <v>36.517916666666679</v>
      </c>
      <c r="E786" s="3">
        <v>0.43064192014718705</v>
      </c>
      <c r="F786" s="3">
        <v>0.58912294385284869</v>
      </c>
    </row>
    <row r="787" spans="1:6" x14ac:dyDescent="0.25">
      <c r="A787" s="8">
        <v>40963</v>
      </c>
      <c r="B787" s="9">
        <v>0</v>
      </c>
      <c r="C787" s="9">
        <v>0.41231429584301965</v>
      </c>
      <c r="D787" s="5">
        <v>38.859166666666667</v>
      </c>
      <c r="E787" s="3">
        <v>0.60929450614435043</v>
      </c>
      <c r="F787" s="3">
        <v>0.40371058469780108</v>
      </c>
    </row>
    <row r="788" spans="1:6" x14ac:dyDescent="0.25">
      <c r="A788" s="8">
        <v>40964</v>
      </c>
      <c r="B788" s="9">
        <v>1.0211132106063667</v>
      </c>
      <c r="C788" s="9">
        <v>0</v>
      </c>
      <c r="D788" s="5">
        <v>38.801249999999996</v>
      </c>
      <c r="E788" s="3">
        <v>0.24261652271755957</v>
      </c>
      <c r="F788" s="3">
        <v>0.49791227929196158</v>
      </c>
    </row>
    <row r="789" spans="1:6" x14ac:dyDescent="0.25">
      <c r="A789" s="8">
        <v>40965</v>
      </c>
      <c r="B789" s="9">
        <v>0</v>
      </c>
      <c r="C789" s="9">
        <v>0</v>
      </c>
      <c r="D789" s="5">
        <v>35.607499999999995</v>
      </c>
      <c r="E789" s="3">
        <v>0.27852400780104081</v>
      </c>
      <c r="F789" s="3">
        <v>0.4200079799108114</v>
      </c>
    </row>
    <row r="790" spans="1:6" x14ac:dyDescent="0.25">
      <c r="A790" s="8">
        <v>40966</v>
      </c>
      <c r="B790" s="9">
        <v>0</v>
      </c>
      <c r="C790" s="9">
        <v>0</v>
      </c>
      <c r="D790" s="5">
        <v>33.389999999999993</v>
      </c>
      <c r="E790" s="3">
        <v>0.47559181396711797</v>
      </c>
      <c r="F790" s="3">
        <v>0.33795792272642089</v>
      </c>
    </row>
    <row r="791" spans="1:6" x14ac:dyDescent="0.25">
      <c r="A791" s="8">
        <v>40967</v>
      </c>
      <c r="B791" s="9">
        <v>0</v>
      </c>
      <c r="C791" s="9">
        <v>0</v>
      </c>
      <c r="D791" s="5">
        <v>32.144166666666649</v>
      </c>
      <c r="E791" s="3">
        <v>0.45323903932161635</v>
      </c>
      <c r="F791" s="3">
        <v>0.34113173321451928</v>
      </c>
    </row>
    <row r="792" spans="1:6" x14ac:dyDescent="0.25">
      <c r="A792" s="8">
        <v>40968</v>
      </c>
      <c r="B792" s="9">
        <v>1.3667207588115984</v>
      </c>
      <c r="C792" s="9">
        <v>1.5709434009328716E-2</v>
      </c>
      <c r="D792" s="5">
        <v>34.277499999999996</v>
      </c>
      <c r="E792" s="3">
        <v>0.31688435829011058</v>
      </c>
      <c r="F792" s="3">
        <v>0.57780979316837089</v>
      </c>
    </row>
    <row r="793" spans="1:6" x14ac:dyDescent="0.25">
      <c r="A793" s="8">
        <v>40969</v>
      </c>
      <c r="B793" s="9">
        <v>0</v>
      </c>
      <c r="C793" s="9">
        <v>4.1774902031749876</v>
      </c>
      <c r="D793" s="5">
        <v>35.405833333333327</v>
      </c>
      <c r="E793" s="3">
        <v>0.5260967190800051</v>
      </c>
      <c r="F793" s="3">
        <v>0.76155413753594181</v>
      </c>
    </row>
    <row r="794" spans="1:6" x14ac:dyDescent="0.25">
      <c r="A794" s="8">
        <v>40970</v>
      </c>
      <c r="B794" s="9">
        <v>1.0632228668603281</v>
      </c>
      <c r="C794" s="9">
        <v>2.3906837971337946</v>
      </c>
      <c r="D794" s="5">
        <v>36.184583333333336</v>
      </c>
      <c r="E794" s="3">
        <v>0.25758964020561914</v>
      </c>
      <c r="F794" s="3">
        <v>0.51674614567795218</v>
      </c>
    </row>
    <row r="795" spans="1:6" x14ac:dyDescent="0.25">
      <c r="A795" s="8">
        <v>40971</v>
      </c>
      <c r="B795" s="9">
        <v>9.3754739478569854E-2</v>
      </c>
      <c r="C795" s="9">
        <v>0</v>
      </c>
      <c r="D795" s="5">
        <v>37.213333333333331</v>
      </c>
      <c r="E795" s="3">
        <v>0.44718969989076685</v>
      </c>
      <c r="F795" s="3">
        <v>0.65164759279474127</v>
      </c>
    </row>
    <row r="796" spans="1:6" x14ac:dyDescent="0.25">
      <c r="A796" s="8">
        <v>40972</v>
      </c>
      <c r="B796" s="9">
        <v>0.18851320811194461</v>
      </c>
      <c r="C796" s="9">
        <v>0</v>
      </c>
      <c r="D796" s="5">
        <v>36.511250000000004</v>
      </c>
      <c r="E796" s="3">
        <v>0.43035399312738759</v>
      </c>
      <c r="F796" s="3">
        <v>0.66479753381742523</v>
      </c>
    </row>
    <row r="797" spans="1:6" x14ac:dyDescent="0.25">
      <c r="A797" s="8">
        <v>40973</v>
      </c>
      <c r="B797" s="9">
        <v>13.495853219866552</v>
      </c>
      <c r="C797" s="9">
        <v>0.74781030314288199</v>
      </c>
      <c r="D797" s="5">
        <v>47.677916666666668</v>
      </c>
      <c r="E797" s="3">
        <v>0.29108368747712404</v>
      </c>
      <c r="F797" s="3">
        <v>0.57606219221531141</v>
      </c>
    </row>
    <row r="798" spans="1:6" x14ac:dyDescent="0.25">
      <c r="A798" s="8">
        <v>40974</v>
      </c>
      <c r="B798" s="9">
        <v>12.741893578017072</v>
      </c>
      <c r="C798" s="9">
        <v>15.206482357639942</v>
      </c>
      <c r="D798" s="5">
        <v>125.59791666666668</v>
      </c>
      <c r="E798" s="3">
        <v>0.73635726543399349</v>
      </c>
      <c r="F798" s="3">
        <v>0.80063846917863657</v>
      </c>
    </row>
    <row r="799" spans="1:6" x14ac:dyDescent="0.25">
      <c r="A799" s="8">
        <v>40975</v>
      </c>
      <c r="B799" s="9">
        <v>0</v>
      </c>
      <c r="C799" s="9">
        <v>1.0274051241502316</v>
      </c>
      <c r="D799" s="5">
        <v>111.56624999999997</v>
      </c>
      <c r="E799" s="3">
        <v>0.68082190796028697</v>
      </c>
      <c r="F799" s="3">
        <v>0.53718556804148299</v>
      </c>
    </row>
    <row r="800" spans="1:6" x14ac:dyDescent="0.25">
      <c r="A800" s="8">
        <v>40976</v>
      </c>
      <c r="B800" s="9">
        <v>6.9087516059487195E-2</v>
      </c>
      <c r="C800" s="9">
        <v>0</v>
      </c>
      <c r="D800" s="5">
        <v>76.763749999999987</v>
      </c>
      <c r="E800" s="3">
        <v>0.32269724704009911</v>
      </c>
      <c r="F800" s="3">
        <v>0.63294673211868591</v>
      </c>
    </row>
    <row r="801" spans="1:6" x14ac:dyDescent="0.25">
      <c r="A801" s="8">
        <v>40977</v>
      </c>
      <c r="B801" s="9">
        <v>7.0366241066667641</v>
      </c>
      <c r="C801" s="9">
        <v>0</v>
      </c>
      <c r="D801" s="5">
        <v>68.140833333333347</v>
      </c>
      <c r="E801" s="3">
        <v>0.28480000232013269</v>
      </c>
      <c r="F801" s="3">
        <v>0.55152414563689245</v>
      </c>
    </row>
    <row r="802" spans="1:6" x14ac:dyDescent="0.25">
      <c r="A802" s="8">
        <v>40978</v>
      </c>
      <c r="B802" s="9">
        <v>1.5395245329142142</v>
      </c>
      <c r="C802" s="9">
        <v>0</v>
      </c>
      <c r="D802" s="5">
        <v>68.142916666666679</v>
      </c>
      <c r="E802" s="3">
        <v>0.27886990334042999</v>
      </c>
      <c r="F802" s="3">
        <v>0.53423137413850175</v>
      </c>
    </row>
    <row r="803" spans="1:6" x14ac:dyDescent="0.25">
      <c r="A803" s="8">
        <v>40979</v>
      </c>
      <c r="B803" s="9">
        <v>7.8547170046643591E-2</v>
      </c>
      <c r="C803" s="9">
        <v>0</v>
      </c>
      <c r="D803" s="5">
        <v>63.1</v>
      </c>
      <c r="E803" s="3">
        <v>0.40599958779970818</v>
      </c>
      <c r="F803" s="3">
        <v>0.6933874054216842</v>
      </c>
    </row>
    <row r="804" spans="1:6" x14ac:dyDescent="0.25">
      <c r="A804" s="8">
        <v>40980</v>
      </c>
      <c r="B804" s="9">
        <v>0</v>
      </c>
      <c r="C804" s="9">
        <v>0</v>
      </c>
      <c r="D804" s="5">
        <v>58.716666666666669</v>
      </c>
      <c r="E804" s="3">
        <v>0.45552306587318786</v>
      </c>
      <c r="F804" s="3">
        <v>0.50602110853398785</v>
      </c>
    </row>
    <row r="805" spans="1:6" x14ac:dyDescent="0.25">
      <c r="A805" s="8">
        <v>40981</v>
      </c>
      <c r="B805" s="9">
        <v>0</v>
      </c>
      <c r="C805" s="9">
        <v>0</v>
      </c>
      <c r="D805" s="5">
        <v>51.860416666666644</v>
      </c>
      <c r="E805" s="3">
        <v>0.63079498249449073</v>
      </c>
      <c r="F805" s="3">
        <v>0.65543068497563928</v>
      </c>
    </row>
    <row r="806" spans="1:6" x14ac:dyDescent="0.25">
      <c r="A806" s="8">
        <v>40982</v>
      </c>
      <c r="B806" s="9">
        <v>0</v>
      </c>
      <c r="C806" s="9">
        <v>0</v>
      </c>
      <c r="D806" s="5">
        <v>49.666249999999998</v>
      </c>
      <c r="E806" s="3">
        <v>0.63380006433252101</v>
      </c>
      <c r="F806" s="3">
        <v>0.6261505358592534</v>
      </c>
    </row>
    <row r="807" spans="1:6" x14ac:dyDescent="0.25">
      <c r="A807" s="8">
        <v>40983</v>
      </c>
      <c r="B807" s="9">
        <v>0</v>
      </c>
      <c r="C807" s="9">
        <v>3.1418868018657432E-2</v>
      </c>
      <c r="D807" s="5">
        <v>48.472083333333337</v>
      </c>
      <c r="E807" s="3">
        <v>0.84982708353682179</v>
      </c>
      <c r="F807" s="3">
        <v>0.40109726833334336</v>
      </c>
    </row>
    <row r="808" spans="1:6" x14ac:dyDescent="0.25">
      <c r="A808" s="8">
        <v>40984</v>
      </c>
      <c r="B808" s="9">
        <v>0</v>
      </c>
      <c r="C808" s="9">
        <v>0</v>
      </c>
      <c r="D808" s="5">
        <v>45.485833333333339</v>
      </c>
      <c r="E808" s="3">
        <v>0.78021386188559427</v>
      </c>
      <c r="F808" s="3">
        <v>0.6101556731756137</v>
      </c>
    </row>
    <row r="809" spans="1:6" x14ac:dyDescent="0.25">
      <c r="A809" s="8">
        <v>40985</v>
      </c>
      <c r="B809" s="9">
        <v>2.3328377629133508</v>
      </c>
      <c r="C809" s="9">
        <v>8.3883206579384719</v>
      </c>
      <c r="D809" s="5">
        <v>46.108749999999993</v>
      </c>
      <c r="E809" s="3">
        <v>0.41342839874470028</v>
      </c>
      <c r="F809" s="3">
        <v>0.63895946724447805</v>
      </c>
    </row>
    <row r="810" spans="1:6" x14ac:dyDescent="0.25">
      <c r="A810" s="8">
        <v>40986</v>
      </c>
      <c r="B810" s="9">
        <v>0.33113748407038951</v>
      </c>
      <c r="C810" s="9">
        <v>3.5970677955708958</v>
      </c>
      <c r="D810" s="5">
        <v>52.454999999999984</v>
      </c>
      <c r="E810" s="3">
        <v>0.33682023173220582</v>
      </c>
      <c r="F810" s="3">
        <v>0.63124906292515937</v>
      </c>
    </row>
    <row r="811" spans="1:6" x14ac:dyDescent="0.25">
      <c r="A811" s="8">
        <v>40987</v>
      </c>
      <c r="B811" s="9">
        <v>9.4256604055972304E-2</v>
      </c>
      <c r="C811" s="9">
        <v>0</v>
      </c>
      <c r="D811" s="5">
        <v>52.239166666666648</v>
      </c>
      <c r="E811" s="3">
        <v>0.81215586981575771</v>
      </c>
      <c r="F811" s="3">
        <v>0.77503695890621116</v>
      </c>
    </row>
    <row r="812" spans="1:6" x14ac:dyDescent="0.25">
      <c r="A812" s="8">
        <v>40988</v>
      </c>
      <c r="B812" s="9">
        <v>0</v>
      </c>
      <c r="C812" s="9">
        <v>0</v>
      </c>
      <c r="D812" s="5">
        <v>48.361250000000013</v>
      </c>
      <c r="E812" s="3">
        <v>0.78029722541070534</v>
      </c>
      <c r="F812" s="3">
        <v>0.71522416898719987</v>
      </c>
    </row>
    <row r="813" spans="1:6" x14ac:dyDescent="0.25">
      <c r="A813" s="8">
        <v>40989</v>
      </c>
      <c r="B813" s="9">
        <v>0</v>
      </c>
      <c r="C813" s="9">
        <v>0</v>
      </c>
      <c r="D813" s="5">
        <v>47.055</v>
      </c>
      <c r="E813" s="3">
        <v>0.89446745101221792</v>
      </c>
      <c r="F813" s="3">
        <v>0.50546395899099705</v>
      </c>
    </row>
    <row r="814" spans="1:6" x14ac:dyDescent="0.25">
      <c r="A814" s="8">
        <v>40990</v>
      </c>
      <c r="B814" s="9">
        <v>0</v>
      </c>
      <c r="C814" s="9">
        <v>0.64989877909068816</v>
      </c>
      <c r="D814" s="5">
        <v>44.995833333333337</v>
      </c>
      <c r="E814" s="3">
        <v>0.82714555997447203</v>
      </c>
      <c r="F814" s="3">
        <v>0.17994249371381588</v>
      </c>
    </row>
    <row r="815" spans="1:6" x14ac:dyDescent="0.25">
      <c r="A815" s="8">
        <v>40991</v>
      </c>
      <c r="B815" s="9">
        <v>9.1898639114991525</v>
      </c>
      <c r="C815" s="9">
        <v>0</v>
      </c>
      <c r="D815" s="5">
        <v>47.870416666666671</v>
      </c>
      <c r="E815" s="3">
        <v>0.36359414677004293</v>
      </c>
      <c r="F815" s="3">
        <v>0.66670284826660209</v>
      </c>
    </row>
    <row r="816" spans="1:6" x14ac:dyDescent="0.25">
      <c r="A816" s="8">
        <v>40992</v>
      </c>
      <c r="B816" s="9">
        <v>2.338461198637471</v>
      </c>
      <c r="C816" s="9">
        <v>0.74552979569535505</v>
      </c>
      <c r="D816" s="5">
        <v>84.919583333333335</v>
      </c>
      <c r="E816" s="3">
        <v>1.0286747531054961</v>
      </c>
      <c r="F816" s="3">
        <v>0.90717249328044502</v>
      </c>
    </row>
    <row r="817" spans="1:6" x14ac:dyDescent="0.25">
      <c r="A817" s="8">
        <v>40993</v>
      </c>
      <c r="B817" s="9">
        <v>1.5709434009328716E-2</v>
      </c>
      <c r="C817" s="9">
        <v>0</v>
      </c>
      <c r="D817" s="5">
        <v>71.212083333333339</v>
      </c>
      <c r="E817" s="3">
        <v>0.91758938470555751</v>
      </c>
      <c r="F817" s="3">
        <v>0.61209044986481809</v>
      </c>
    </row>
    <row r="818" spans="1:6" x14ac:dyDescent="0.25">
      <c r="A818" s="8">
        <v>40994</v>
      </c>
      <c r="B818" s="9">
        <v>0</v>
      </c>
      <c r="C818" s="9">
        <v>0</v>
      </c>
      <c r="D818" s="5">
        <v>57.319166666666668</v>
      </c>
      <c r="E818" s="3">
        <v>0.90785244246090158</v>
      </c>
      <c r="F818" s="3">
        <v>0.62706881508752232</v>
      </c>
    </row>
    <row r="819" spans="1:6" x14ac:dyDescent="0.25">
      <c r="A819" s="8">
        <v>40995</v>
      </c>
      <c r="B819" s="9">
        <v>0</v>
      </c>
      <c r="C819" s="9">
        <v>0</v>
      </c>
      <c r="D819" s="5">
        <v>51.757499999999986</v>
      </c>
      <c r="E819" s="3">
        <v>1.0085995558511371</v>
      </c>
      <c r="F819" s="3">
        <v>0.64843362298497409</v>
      </c>
    </row>
    <row r="820" spans="1:6" x14ac:dyDescent="0.25">
      <c r="A820" s="8">
        <v>40996</v>
      </c>
      <c r="B820" s="9">
        <v>1.5709434009328716E-2</v>
      </c>
      <c r="C820" s="9">
        <v>0</v>
      </c>
      <c r="D820" s="5">
        <v>49.377083333333331</v>
      </c>
      <c r="E820" s="3">
        <v>0.96470715004287966</v>
      </c>
      <c r="F820" s="3">
        <v>0.60462561532797587</v>
      </c>
    </row>
    <row r="821" spans="1:6" x14ac:dyDescent="0.25">
      <c r="A821" s="8">
        <v>40997</v>
      </c>
      <c r="B821" s="9">
        <v>0</v>
      </c>
      <c r="C821" s="9">
        <v>1.6491927686856163</v>
      </c>
      <c r="D821" s="5">
        <v>47.183750000000011</v>
      </c>
      <c r="E821" s="3">
        <v>1.1880828420306138</v>
      </c>
      <c r="F821" s="3">
        <v>0.7666797069075737</v>
      </c>
    </row>
    <row r="822" spans="1:6" x14ac:dyDescent="0.25">
      <c r="A822" s="8">
        <v>40998</v>
      </c>
      <c r="B822" s="9">
        <v>0</v>
      </c>
      <c r="C822" s="9">
        <v>7.859893334096224</v>
      </c>
      <c r="D822" s="5">
        <v>46.396666666666675</v>
      </c>
      <c r="E822" s="3">
        <v>1.8116722180198968</v>
      </c>
      <c r="F822" s="3">
        <v>-0.45240686544783193</v>
      </c>
    </row>
    <row r="823" spans="1:6" x14ac:dyDescent="0.25">
      <c r="A823" s="8">
        <v>40999</v>
      </c>
      <c r="B823" s="9">
        <v>20.090964306041652</v>
      </c>
      <c r="C823" s="9">
        <v>1.3792730283539965</v>
      </c>
      <c r="D823" s="5">
        <v>79.885833333333338</v>
      </c>
      <c r="E823" s="3">
        <v>0.61184607438026972</v>
      </c>
      <c r="F823" s="3">
        <v>0.59856182565710769</v>
      </c>
    </row>
    <row r="824" spans="1:6" x14ac:dyDescent="0.25">
      <c r="A824" s="8">
        <v>41000</v>
      </c>
      <c r="B824" s="9">
        <v>0</v>
      </c>
      <c r="C824" s="9">
        <v>0</v>
      </c>
      <c r="D824" s="5">
        <v>88.994583333333352</v>
      </c>
      <c r="E824" s="3">
        <v>0.92015279654639537</v>
      </c>
      <c r="F824" s="3">
        <v>0.87007830802720854</v>
      </c>
    </row>
    <row r="825" spans="1:6" x14ac:dyDescent="0.25">
      <c r="A825" s="8">
        <v>41001</v>
      </c>
      <c r="B825" s="9">
        <v>0</v>
      </c>
      <c r="C825" s="9">
        <v>0</v>
      </c>
      <c r="D825" s="5">
        <v>65.935833333333321</v>
      </c>
      <c r="E825" s="3">
        <v>1.0012044949991363</v>
      </c>
      <c r="F825" s="3">
        <v>1.0628760623250098</v>
      </c>
    </row>
    <row r="826" spans="1:6" x14ac:dyDescent="0.25">
      <c r="A826" s="8">
        <v>41002</v>
      </c>
      <c r="B826" s="9">
        <v>15.878738860561917</v>
      </c>
      <c r="C826" s="9">
        <v>1.3752328401315392</v>
      </c>
      <c r="D826" s="5">
        <v>72.717916666666667</v>
      </c>
      <c r="E826" s="3">
        <v>0.57373623075732505</v>
      </c>
      <c r="F826" s="3">
        <v>0.77619884788605731</v>
      </c>
    </row>
    <row r="827" spans="1:6" x14ac:dyDescent="0.25">
      <c r="A827" s="8">
        <v>41003</v>
      </c>
      <c r="B827" s="9">
        <v>7.8045305469241141E-2</v>
      </c>
      <c r="C827" s="9">
        <v>0</v>
      </c>
      <c r="D827" s="5">
        <v>108.38583333333332</v>
      </c>
      <c r="E827" s="3">
        <v>1.3651038836088523</v>
      </c>
      <c r="F827" s="3">
        <v>0.53352750700406304</v>
      </c>
    </row>
    <row r="828" spans="1:6" x14ac:dyDescent="0.25">
      <c r="A828" s="8">
        <v>41004</v>
      </c>
      <c r="B828" s="9">
        <v>0</v>
      </c>
      <c r="C828" s="9">
        <v>0.72055538573572131</v>
      </c>
      <c r="D828" s="5">
        <v>80.412916666666646</v>
      </c>
      <c r="E828" s="3">
        <v>1.1011709603814994</v>
      </c>
      <c r="F828" s="3">
        <v>0.62109195531228467</v>
      </c>
    </row>
    <row r="829" spans="1:6" x14ac:dyDescent="0.25">
      <c r="A829" s="8">
        <v>41005</v>
      </c>
      <c r="B829" s="9">
        <v>0</v>
      </c>
      <c r="C829" s="9">
        <v>0</v>
      </c>
      <c r="D829" s="5">
        <v>68.216250000000002</v>
      </c>
      <c r="E829" s="3">
        <v>1.0457443395208046</v>
      </c>
      <c r="F829" s="3">
        <v>0.65889036681489421</v>
      </c>
    </row>
    <row r="830" spans="1:6" x14ac:dyDescent="0.25">
      <c r="A830" s="8">
        <v>41006</v>
      </c>
      <c r="B830" s="9">
        <v>0</v>
      </c>
      <c r="C830" s="9">
        <v>0</v>
      </c>
      <c r="D830" s="5">
        <v>61.152500000000003</v>
      </c>
      <c r="E830" s="3">
        <v>1.0806186972158622</v>
      </c>
      <c r="F830" s="3">
        <v>0.84848258099175911</v>
      </c>
    </row>
    <row r="831" spans="1:6" x14ac:dyDescent="0.25">
      <c r="A831" s="8">
        <v>41007</v>
      </c>
      <c r="B831" s="9">
        <v>0</v>
      </c>
      <c r="C831" s="9">
        <v>0</v>
      </c>
      <c r="D831" s="5">
        <v>54.582083333333344</v>
      </c>
      <c r="E831" s="3">
        <v>1.2160962775965143</v>
      </c>
      <c r="F831" s="3">
        <v>1.0870254565928104</v>
      </c>
    </row>
    <row r="832" spans="1:6" x14ac:dyDescent="0.25">
      <c r="A832" s="8">
        <v>41008</v>
      </c>
      <c r="B832" s="9">
        <v>0</v>
      </c>
      <c r="C832" s="9">
        <v>6.3988278547389266</v>
      </c>
      <c r="D832" s="5">
        <v>52.100833333333327</v>
      </c>
      <c r="E832" s="3">
        <v>1.6766407722255832</v>
      </c>
      <c r="F832" s="3">
        <v>0.41893944696316865</v>
      </c>
    </row>
    <row r="833" spans="1:6" x14ac:dyDescent="0.25">
      <c r="A833" s="8">
        <v>41009</v>
      </c>
      <c r="B833" s="9">
        <v>0</v>
      </c>
      <c r="C833" s="9">
        <v>6.988873529094759</v>
      </c>
      <c r="D833" s="5">
        <v>50.751249999999992</v>
      </c>
      <c r="E833" s="3">
        <v>1.588958518420464</v>
      </c>
      <c r="F833" s="3">
        <v>1.2349000775928549</v>
      </c>
    </row>
    <row r="834" spans="1:6" x14ac:dyDescent="0.25">
      <c r="A834" s="8">
        <v>41010</v>
      </c>
      <c r="B834" s="9">
        <v>14.00028505050995</v>
      </c>
      <c r="C834" s="9">
        <v>5.3111326390503706</v>
      </c>
      <c r="D834" s="5">
        <v>53.363333333333323</v>
      </c>
      <c r="E834" s="3">
        <v>0.61341013335771566</v>
      </c>
      <c r="F834" s="3">
        <v>1.0039514046266298</v>
      </c>
    </row>
    <row r="835" spans="1:6" x14ac:dyDescent="0.25">
      <c r="A835" s="8">
        <v>41011</v>
      </c>
      <c r="B835" s="9">
        <v>0.42180352958749406</v>
      </c>
      <c r="C835" s="9">
        <v>9.3598599879479032</v>
      </c>
      <c r="D835" s="5">
        <v>75.318333333333342</v>
      </c>
      <c r="E835" s="3">
        <v>1.6267020042226172</v>
      </c>
      <c r="F835" s="3">
        <v>1.6740346712956953</v>
      </c>
    </row>
    <row r="836" spans="1:6" x14ac:dyDescent="0.25">
      <c r="A836" s="8">
        <v>41012</v>
      </c>
      <c r="B836" s="9">
        <v>4.0022454780724708</v>
      </c>
      <c r="C836" s="9">
        <v>2.193265684927538</v>
      </c>
      <c r="D836" s="5">
        <v>65.787916666666646</v>
      </c>
      <c r="E836" s="3">
        <v>1.4572060820983994</v>
      </c>
      <c r="F836" s="3">
        <v>1.1553518521850288</v>
      </c>
    </row>
    <row r="837" spans="1:6" x14ac:dyDescent="0.25">
      <c r="A837" s="8">
        <v>41013</v>
      </c>
      <c r="B837" s="9">
        <v>18.712400914621799</v>
      </c>
      <c r="C837" s="9">
        <v>0</v>
      </c>
      <c r="D837" s="5">
        <v>89.211666666666659</v>
      </c>
      <c r="E837" s="3">
        <v>0.48431768984732565</v>
      </c>
      <c r="F837" s="3">
        <v>0.83358012838664641</v>
      </c>
    </row>
    <row r="838" spans="1:6" x14ac:dyDescent="0.25">
      <c r="A838" s="8">
        <v>41014</v>
      </c>
      <c r="B838" s="9">
        <v>0</v>
      </c>
      <c r="C838" s="9">
        <v>0.62273166498754118</v>
      </c>
      <c r="D838" s="5">
        <v>97.596249999999998</v>
      </c>
      <c r="E838" s="3">
        <v>1.0079830981635054</v>
      </c>
      <c r="F838" s="3">
        <v>1.5178700195996129</v>
      </c>
    </row>
    <row r="839" spans="1:6" x14ac:dyDescent="0.25">
      <c r="A839" s="8">
        <v>41015</v>
      </c>
      <c r="B839" s="9">
        <v>0</v>
      </c>
      <c r="C839" s="9">
        <v>0.53773644228678508</v>
      </c>
      <c r="D839" s="5">
        <v>81.352083333333326</v>
      </c>
      <c r="E839" s="3">
        <v>0.6839752090291733</v>
      </c>
      <c r="F839" s="3">
        <v>1.1180239035765855</v>
      </c>
    </row>
    <row r="840" spans="1:6" x14ac:dyDescent="0.25">
      <c r="A840" s="8">
        <v>41016</v>
      </c>
      <c r="B840" s="9">
        <v>2.3388616742193955</v>
      </c>
      <c r="C840" s="9">
        <v>0.48232575465421373</v>
      </c>
      <c r="D840" s="5">
        <v>73.728749999999991</v>
      </c>
      <c r="E840" s="3">
        <v>1.1862856137759019</v>
      </c>
      <c r="F840" s="3">
        <v>1.7380403292791782</v>
      </c>
    </row>
    <row r="841" spans="1:6" x14ac:dyDescent="0.25">
      <c r="A841" s="8">
        <v>41017</v>
      </c>
      <c r="B841" s="9">
        <v>1.6744961390263771</v>
      </c>
      <c r="C841" s="9">
        <v>1.5863988133300795</v>
      </c>
      <c r="D841" s="5">
        <v>68.025416666666686</v>
      </c>
      <c r="E841" s="3">
        <v>1.3083626008480842</v>
      </c>
      <c r="F841" s="3">
        <v>1.6265669463421744</v>
      </c>
    </row>
    <row r="842" spans="1:6" x14ac:dyDescent="0.25">
      <c r="A842" s="8">
        <v>41018</v>
      </c>
      <c r="B842" s="9">
        <v>1.0040231703028548</v>
      </c>
      <c r="C842" s="9">
        <v>2.0721231272884104</v>
      </c>
      <c r="D842" s="5">
        <v>63.427916666666654</v>
      </c>
      <c r="E842" s="3">
        <v>1.4176125360754481</v>
      </c>
      <c r="F842" s="3">
        <v>1.8634101048549625</v>
      </c>
    </row>
    <row r="843" spans="1:6" x14ac:dyDescent="0.25">
      <c r="A843" s="8">
        <v>41019</v>
      </c>
      <c r="B843" s="9">
        <v>2.6382584154584388</v>
      </c>
      <c r="C843" s="9">
        <v>1.0203119712027973</v>
      </c>
      <c r="D843" s="5">
        <v>60.034999999999989</v>
      </c>
      <c r="E843" s="3">
        <v>0.55640085192416699</v>
      </c>
      <c r="F843" s="3">
        <v>0.95505270162314249</v>
      </c>
    </row>
    <row r="844" spans="1:6" x14ac:dyDescent="0.25">
      <c r="A844" s="8">
        <v>41020</v>
      </c>
      <c r="B844" s="9">
        <v>0</v>
      </c>
      <c r="C844" s="9">
        <v>1.2699864789418052</v>
      </c>
      <c r="D844" s="5">
        <v>58.889166666666661</v>
      </c>
      <c r="E844" s="3">
        <v>0.68072412722927766</v>
      </c>
      <c r="F844" s="3">
        <v>1.1225212919331993</v>
      </c>
    </row>
    <row r="845" spans="1:6" x14ac:dyDescent="0.25">
      <c r="A845" s="8">
        <v>41021</v>
      </c>
      <c r="B845" s="9">
        <v>6.9742565849253593</v>
      </c>
      <c r="C845" s="9">
        <v>0</v>
      </c>
      <c r="D845" s="5">
        <v>56.747916666666661</v>
      </c>
      <c r="E845" s="3">
        <v>0.50439812814186913</v>
      </c>
      <c r="F845" s="3">
        <v>0.85221925920899533</v>
      </c>
    </row>
    <row r="846" spans="1:6" x14ac:dyDescent="0.25">
      <c r="A846" s="8">
        <v>41022</v>
      </c>
      <c r="B846" s="9">
        <v>3.8765649220603882</v>
      </c>
      <c r="C846" s="9">
        <v>1.8913654212330517</v>
      </c>
      <c r="D846" s="5">
        <v>60.559999999999995</v>
      </c>
      <c r="E846" s="3">
        <v>0.58049002757276036</v>
      </c>
      <c r="F846" s="3">
        <v>0.98697753546617029</v>
      </c>
    </row>
    <row r="847" spans="1:6" x14ac:dyDescent="0.25">
      <c r="A847" s="8">
        <v>41023</v>
      </c>
      <c r="B847" s="9">
        <v>0</v>
      </c>
      <c r="C847" s="9">
        <v>3.9686231731174049</v>
      </c>
      <c r="D847" s="5">
        <v>59.020416666666655</v>
      </c>
      <c r="E847" s="3">
        <v>1.5903226686889396</v>
      </c>
      <c r="F847" s="3">
        <v>1.8781397314253732</v>
      </c>
    </row>
    <row r="848" spans="1:6" x14ac:dyDescent="0.25">
      <c r="A848" s="8">
        <v>41024</v>
      </c>
      <c r="B848" s="9">
        <v>7.1582430793112647E-2</v>
      </c>
      <c r="C848" s="9">
        <v>2.5967429135211182</v>
      </c>
      <c r="D848" s="5">
        <v>57.135833333333331</v>
      </c>
      <c r="E848" s="3">
        <v>1.6500780499240448</v>
      </c>
      <c r="F848" s="3">
        <v>2.3679648459590235</v>
      </c>
    </row>
    <row r="849" spans="1:6" x14ac:dyDescent="0.25">
      <c r="A849" s="8">
        <v>41025</v>
      </c>
      <c r="B849" s="9">
        <v>7.0833060308784956</v>
      </c>
      <c r="C849" s="9">
        <v>1.025948564355786</v>
      </c>
      <c r="D849" s="5">
        <v>56.805416666666673</v>
      </c>
      <c r="E849" s="3">
        <v>0.63199177471991075</v>
      </c>
      <c r="F849" s="3">
        <v>1.070071568883286</v>
      </c>
    </row>
    <row r="850" spans="1:6" x14ac:dyDescent="0.25">
      <c r="A850" s="8">
        <v>41026</v>
      </c>
      <c r="B850" s="9">
        <v>1.4427503832402169</v>
      </c>
      <c r="C850" s="9">
        <v>0.5424393209088797</v>
      </c>
      <c r="D850" s="5">
        <v>58.634166666666658</v>
      </c>
      <c r="E850" s="3">
        <v>0.698163039750756</v>
      </c>
      <c r="F850" s="3">
        <v>1.1868533835236574</v>
      </c>
    </row>
    <row r="851" spans="1:6" x14ac:dyDescent="0.25">
      <c r="A851" s="8">
        <v>41027</v>
      </c>
      <c r="B851" s="9">
        <v>0</v>
      </c>
      <c r="C851" s="9">
        <v>1.3793627861609532</v>
      </c>
      <c r="D851" s="5">
        <v>56.570416666666681</v>
      </c>
      <c r="E851" s="3">
        <v>1.9742515029138092</v>
      </c>
      <c r="F851" s="3">
        <v>2.6644148533705057</v>
      </c>
    </row>
    <row r="852" spans="1:6" x14ac:dyDescent="0.25">
      <c r="A852" s="8">
        <v>41028</v>
      </c>
      <c r="B852" s="9">
        <v>0</v>
      </c>
      <c r="C852" s="9">
        <v>1.6838673518830005</v>
      </c>
      <c r="D852" s="5">
        <v>52.322916666666657</v>
      </c>
      <c r="E852" s="3">
        <v>1.6651000646151619</v>
      </c>
      <c r="F852" s="3">
        <v>1.7056920062647185</v>
      </c>
    </row>
    <row r="853" spans="1:6" x14ac:dyDescent="0.25">
      <c r="A853" s="8">
        <v>41029</v>
      </c>
      <c r="B853" s="9">
        <v>0</v>
      </c>
      <c r="C853" s="9">
        <v>1.1909806629615685</v>
      </c>
      <c r="D853" s="5">
        <v>50.191666666666656</v>
      </c>
      <c r="E853" s="3">
        <v>0.96244088322452637</v>
      </c>
      <c r="F853" s="3">
        <v>1.151039466687644</v>
      </c>
    </row>
    <row r="854" spans="1:6" x14ac:dyDescent="0.25">
      <c r="A854" s="8">
        <v>41030</v>
      </c>
      <c r="B854" s="9">
        <v>0.37083790331782013</v>
      </c>
      <c r="C854" s="9">
        <v>0.16087080393648223</v>
      </c>
      <c r="D854" s="5">
        <v>48.701250000000009</v>
      </c>
      <c r="E854" s="3">
        <v>1.0369355568396619</v>
      </c>
      <c r="F854" s="3">
        <v>1.6362764404871843</v>
      </c>
    </row>
    <row r="855" spans="1:6" x14ac:dyDescent="0.25">
      <c r="A855" s="8">
        <v>41031</v>
      </c>
      <c r="B855" s="9">
        <v>12.404479512278936</v>
      </c>
      <c r="C855" s="9">
        <v>0.11611638963358781</v>
      </c>
      <c r="D855" s="5">
        <v>50.042916666666663</v>
      </c>
      <c r="E855" s="3">
        <v>0.69087952062102498</v>
      </c>
      <c r="F855" s="3">
        <v>1.1643025566485876</v>
      </c>
    </row>
    <row r="856" spans="1:6" x14ac:dyDescent="0.25">
      <c r="A856" s="8">
        <v>41032</v>
      </c>
      <c r="B856" s="9">
        <v>17.418026744304527</v>
      </c>
      <c r="C856" s="9">
        <v>0.15719844348457312</v>
      </c>
      <c r="D856" s="5">
        <v>145.23791666666668</v>
      </c>
      <c r="E856" s="3">
        <v>0.78396410753179746</v>
      </c>
      <c r="F856" s="3">
        <v>1.3201276031529665</v>
      </c>
    </row>
    <row r="857" spans="1:6" x14ac:dyDescent="0.25">
      <c r="A857" s="8">
        <v>41033</v>
      </c>
      <c r="B857" s="9">
        <v>6.9119130795858519</v>
      </c>
      <c r="C857" s="9">
        <v>0.12019008707504933</v>
      </c>
      <c r="D857" s="5">
        <v>125.29124999999998</v>
      </c>
      <c r="E857" s="3">
        <v>1.3731030860579538</v>
      </c>
      <c r="F857" s="3">
        <v>2.0430910981971371</v>
      </c>
    </row>
    <row r="858" spans="1:6" x14ac:dyDescent="0.25">
      <c r="A858" s="8">
        <v>41034</v>
      </c>
      <c r="B858" s="9">
        <v>0.13817503211897439</v>
      </c>
      <c r="C858" s="9">
        <v>0.17722217227673223</v>
      </c>
      <c r="D858" s="5">
        <v>94.925833333333344</v>
      </c>
      <c r="E858" s="3">
        <v>2.108669368594446</v>
      </c>
      <c r="F858" s="3">
        <v>1.696554444852878</v>
      </c>
    </row>
    <row r="859" spans="1:6" x14ac:dyDescent="0.25">
      <c r="A859" s="8">
        <v>41035</v>
      </c>
      <c r="B859" s="9">
        <v>6.1999667065825328</v>
      </c>
      <c r="C859" s="9">
        <v>4.8339138022207268E-2</v>
      </c>
      <c r="D859" s="5">
        <v>81.99375000000002</v>
      </c>
      <c r="E859" s="3">
        <v>1.3443082485321185</v>
      </c>
      <c r="F859" s="3">
        <v>1.5942765644364707</v>
      </c>
    </row>
    <row r="860" spans="1:6" x14ac:dyDescent="0.25">
      <c r="A860" s="8">
        <v>41036</v>
      </c>
      <c r="B860" s="9">
        <v>1.5709434009328716E-2</v>
      </c>
      <c r="C860" s="9">
        <v>5.4320826104046725E-2</v>
      </c>
      <c r="D860" s="5">
        <v>76.164999999999978</v>
      </c>
      <c r="E860" s="3">
        <v>1.8457623473063551</v>
      </c>
      <c r="F860" s="3">
        <v>1.7969732881415528</v>
      </c>
    </row>
    <row r="861" spans="1:6" x14ac:dyDescent="0.25">
      <c r="A861" s="8">
        <v>41037</v>
      </c>
      <c r="B861" s="9">
        <v>0</v>
      </c>
      <c r="C861" s="9">
        <v>0.12634404327197699</v>
      </c>
      <c r="D861" s="5">
        <v>62.73666666666665</v>
      </c>
      <c r="E861" s="3">
        <v>1.7129206277061615</v>
      </c>
      <c r="F861" s="3">
        <v>1.9230678671132937</v>
      </c>
    </row>
    <row r="862" spans="1:6" x14ac:dyDescent="0.25">
      <c r="A862" s="8">
        <v>41038</v>
      </c>
      <c r="B862" s="9">
        <v>3.8265626759037166</v>
      </c>
      <c r="C862" s="9">
        <v>6.728023009330901E-2</v>
      </c>
      <c r="D862" s="5">
        <v>59.372083333333329</v>
      </c>
      <c r="E862" s="3">
        <v>0.82970697521694869</v>
      </c>
      <c r="F862" s="3">
        <v>1.3781804620216045</v>
      </c>
    </row>
    <row r="863" spans="1:6" x14ac:dyDescent="0.25">
      <c r="A863" s="8">
        <v>41039</v>
      </c>
      <c r="B863" s="9">
        <v>2.2101512076685346</v>
      </c>
      <c r="C863" s="9">
        <v>0</v>
      </c>
      <c r="D863" s="5">
        <v>58.019583333333344</v>
      </c>
      <c r="E863" s="3">
        <v>1.2696940390929927</v>
      </c>
      <c r="F863" s="3">
        <v>1.7369558224453785</v>
      </c>
    </row>
    <row r="864" spans="1:6" x14ac:dyDescent="0.25">
      <c r="A864" s="8">
        <v>41040</v>
      </c>
      <c r="B864" s="9">
        <v>0</v>
      </c>
      <c r="C864" s="9">
        <v>0</v>
      </c>
      <c r="D864" s="5">
        <v>51.735416666666659</v>
      </c>
      <c r="E864" s="3">
        <v>1.2573127376753588</v>
      </c>
      <c r="F864" s="3">
        <v>1.4805411525032364</v>
      </c>
    </row>
    <row r="865" spans="1:6" x14ac:dyDescent="0.25">
      <c r="A865" s="8">
        <v>41041</v>
      </c>
      <c r="B865" s="9">
        <v>6.2832299594203223E-2</v>
      </c>
      <c r="C865" s="9">
        <v>0</v>
      </c>
      <c r="D865" s="5">
        <v>47.11375000000001</v>
      </c>
      <c r="E865" s="3">
        <v>1.6221202327091317</v>
      </c>
      <c r="F865" s="3">
        <v>1.7968441060614748</v>
      </c>
    </row>
    <row r="866" spans="1:6" x14ac:dyDescent="0.25">
      <c r="A866" s="8">
        <v>41042</v>
      </c>
      <c r="B866" s="9">
        <v>0</v>
      </c>
      <c r="C866" s="9">
        <v>7.4112330672053183E-3</v>
      </c>
      <c r="D866" s="5">
        <v>44.157916666666658</v>
      </c>
      <c r="E866" s="3">
        <v>1.7873828018302995</v>
      </c>
      <c r="F866" s="3">
        <v>2.0085402049778462</v>
      </c>
    </row>
    <row r="867" spans="1:6" x14ac:dyDescent="0.25">
      <c r="A867" s="8">
        <v>41043</v>
      </c>
      <c r="B867" s="9">
        <v>0</v>
      </c>
      <c r="C867" s="9">
        <v>0.11777509522907081</v>
      </c>
      <c r="D867" s="5">
        <v>42.670416666666661</v>
      </c>
      <c r="E867" s="3">
        <v>2.101257853152847</v>
      </c>
      <c r="F867" s="3">
        <v>2.5648651239714511</v>
      </c>
    </row>
    <row r="868" spans="1:6" x14ac:dyDescent="0.25">
      <c r="A868" s="8">
        <v>41044</v>
      </c>
      <c r="B868" s="9">
        <v>12.384377361300869</v>
      </c>
      <c r="C868" s="9">
        <v>4.5973267124561214E-2</v>
      </c>
      <c r="D868" s="5">
        <v>46.95208333333332</v>
      </c>
      <c r="E868" s="3">
        <v>0.70378534752686905</v>
      </c>
      <c r="F868" s="3">
        <v>1.1554808394435816</v>
      </c>
    </row>
    <row r="869" spans="1:6" x14ac:dyDescent="0.25">
      <c r="A869" s="8">
        <v>41045</v>
      </c>
      <c r="B869" s="9">
        <v>0.14066994685259979</v>
      </c>
      <c r="C869" s="9">
        <v>5.0894526605600714E-3</v>
      </c>
      <c r="D869" s="5">
        <v>51.565416666666664</v>
      </c>
      <c r="E869" s="3">
        <v>2.1213501992322787</v>
      </c>
      <c r="F869" s="3">
        <v>2.4463675019996396</v>
      </c>
    </row>
    <row r="870" spans="1:6" x14ac:dyDescent="0.25">
      <c r="A870" s="8">
        <v>41046</v>
      </c>
      <c r="B870" s="9">
        <v>1.1828180498217087</v>
      </c>
      <c r="C870" s="9">
        <v>4.8041480851548886E-3</v>
      </c>
      <c r="D870" s="5">
        <v>46.598750000000017</v>
      </c>
      <c r="E870" s="3">
        <v>1.4540946794620353</v>
      </c>
      <c r="F870" s="3">
        <v>1.3566488416116016</v>
      </c>
    </row>
    <row r="871" spans="1:6" x14ac:dyDescent="0.25">
      <c r="A871" s="8">
        <v>41047</v>
      </c>
      <c r="B871" s="9">
        <v>9.0596385698514759</v>
      </c>
      <c r="C871" s="9">
        <v>0</v>
      </c>
      <c r="D871" s="5">
        <v>55.302916666666668</v>
      </c>
      <c r="E871" s="3">
        <v>1.6654934210851808</v>
      </c>
      <c r="F871" s="3">
        <v>2.0143560083560326</v>
      </c>
    </row>
    <row r="872" spans="1:6" x14ac:dyDescent="0.25">
      <c r="A872" s="8">
        <v>41048</v>
      </c>
      <c r="B872" s="9">
        <v>0</v>
      </c>
      <c r="C872" s="9">
        <v>1.648287112093208E-3</v>
      </c>
      <c r="D872" s="5">
        <v>46.281666666666666</v>
      </c>
      <c r="E872" s="3">
        <v>2.2973189255195101</v>
      </c>
      <c r="F872" s="3">
        <v>2.5753353972841704</v>
      </c>
    </row>
    <row r="873" spans="1:6" x14ac:dyDescent="0.25">
      <c r="A873" s="8">
        <v>41049</v>
      </c>
      <c r="B873" s="9">
        <v>0</v>
      </c>
      <c r="C873" s="9">
        <v>4.6191650844908446E-3</v>
      </c>
      <c r="D873" s="5">
        <v>43.063749999999978</v>
      </c>
      <c r="E873" s="3">
        <v>1.8634074198252715</v>
      </c>
      <c r="F873" s="3">
        <v>2.0238097129744341</v>
      </c>
    </row>
    <row r="874" spans="1:6" x14ac:dyDescent="0.25">
      <c r="A874" s="8">
        <v>41050</v>
      </c>
      <c r="B874" s="9">
        <v>0</v>
      </c>
      <c r="C874" s="9">
        <v>4.3165756613762702E-3</v>
      </c>
      <c r="D874" s="5">
        <v>43.144166666666656</v>
      </c>
      <c r="E874" s="3">
        <v>2.2832205504422292</v>
      </c>
      <c r="F874" s="3">
        <v>2.5464657227866363</v>
      </c>
    </row>
    <row r="875" spans="1:6" x14ac:dyDescent="0.25">
      <c r="A875" s="8">
        <v>41051</v>
      </c>
      <c r="B875" s="9">
        <v>3.2938879798847802</v>
      </c>
      <c r="C875" s="9">
        <v>0</v>
      </c>
      <c r="D875" s="5">
        <v>43.367500000000007</v>
      </c>
      <c r="E875" s="3">
        <v>0.93432137245513436</v>
      </c>
      <c r="F875" s="3">
        <v>1.4054561375148211</v>
      </c>
    </row>
    <row r="876" spans="1:6" x14ac:dyDescent="0.25">
      <c r="A876" s="8">
        <v>41052</v>
      </c>
      <c r="B876" s="9">
        <v>0.14962773626235376</v>
      </c>
      <c r="C876" s="9">
        <v>4.4013912474408744E-3</v>
      </c>
      <c r="D876" s="5">
        <v>45.46</v>
      </c>
      <c r="E876" s="3">
        <v>1.7271872370591841</v>
      </c>
      <c r="F876" s="3">
        <v>2.4910708908365198</v>
      </c>
    </row>
    <row r="877" spans="1:6" x14ac:dyDescent="0.25">
      <c r="A877" s="8">
        <v>41053</v>
      </c>
      <c r="B877" s="9">
        <v>0</v>
      </c>
      <c r="C877" s="9">
        <v>5.9945715531934543E-3</v>
      </c>
      <c r="D877" s="5">
        <v>42.466249999999988</v>
      </c>
      <c r="E877" s="3">
        <v>2.0727311955391037</v>
      </c>
      <c r="F877" s="3">
        <v>2.5865489202271048</v>
      </c>
    </row>
    <row r="878" spans="1:6" x14ac:dyDescent="0.25">
      <c r="A878" s="8">
        <v>41054</v>
      </c>
      <c r="B878" s="9">
        <v>2.1909399370302869</v>
      </c>
      <c r="C878" s="9">
        <v>2.6550708931188313E-3</v>
      </c>
      <c r="D878" s="5">
        <v>44.140000000000015</v>
      </c>
      <c r="E878" s="3">
        <v>0.99499123340234652</v>
      </c>
      <c r="F878" s="3">
        <v>1.5149022503443634</v>
      </c>
    </row>
    <row r="879" spans="1:6" x14ac:dyDescent="0.25">
      <c r="A879" s="8">
        <v>41055</v>
      </c>
      <c r="B879" s="9">
        <v>0</v>
      </c>
      <c r="C879" s="9">
        <v>4.1515268851319582E-3</v>
      </c>
      <c r="D879" s="5">
        <v>44.37083333333333</v>
      </c>
      <c r="E879" s="3">
        <v>1.9848334483771926</v>
      </c>
      <c r="F879" s="3">
        <v>2.3884332909354367</v>
      </c>
    </row>
    <row r="880" spans="1:6" x14ac:dyDescent="0.25">
      <c r="A880" s="8">
        <v>41056</v>
      </c>
      <c r="B880" s="9">
        <v>4.432925447137789</v>
      </c>
      <c r="C880" s="9">
        <v>4.6829753483482181E-3</v>
      </c>
      <c r="D880" s="5">
        <v>41.219166666666659</v>
      </c>
      <c r="E880" s="3">
        <v>2.1238328735773626</v>
      </c>
      <c r="F880" s="3">
        <v>2.8213071906631013</v>
      </c>
    </row>
    <row r="881" spans="1:6" x14ac:dyDescent="0.25">
      <c r="A881" s="8">
        <v>41057</v>
      </c>
      <c r="B881" s="9">
        <v>2.800961121122628</v>
      </c>
      <c r="C881" s="9">
        <v>2.8255318938174888E-3</v>
      </c>
      <c r="D881" s="5">
        <v>45.454166666666673</v>
      </c>
      <c r="E881" s="3">
        <v>1.6774384812969358</v>
      </c>
      <c r="F881" s="3">
        <v>2.4203972544690906</v>
      </c>
    </row>
    <row r="882" spans="1:6" x14ac:dyDescent="0.25">
      <c r="A882" s="8">
        <v>41058</v>
      </c>
      <c r="B882" s="9">
        <v>9.2564894419182746</v>
      </c>
      <c r="C882" s="9">
        <v>3.6178072819842539E-3</v>
      </c>
      <c r="D882" s="5">
        <v>43.845416666666672</v>
      </c>
      <c r="E882" s="3">
        <v>1.9204689216890076</v>
      </c>
      <c r="F882" s="3">
        <v>2.7111392535747356</v>
      </c>
    </row>
    <row r="883" spans="1:6" x14ac:dyDescent="0.25">
      <c r="A883" s="8">
        <v>41059</v>
      </c>
      <c r="B883" s="9">
        <v>0</v>
      </c>
      <c r="C883" s="9">
        <v>4.1790350145060103E-3</v>
      </c>
      <c r="D883" s="5">
        <v>43.980416666666663</v>
      </c>
      <c r="E883" s="3">
        <v>1.7489482671158503</v>
      </c>
      <c r="F883" s="3">
        <v>2.4828163370836394</v>
      </c>
    </row>
    <row r="884" spans="1:6" x14ac:dyDescent="0.25">
      <c r="A884" s="8">
        <v>41060</v>
      </c>
      <c r="B884" s="9">
        <v>7.5776208236078784</v>
      </c>
      <c r="C884" s="9">
        <v>6.5903838813707386E-3</v>
      </c>
      <c r="D884" s="5">
        <v>40.454166666666659</v>
      </c>
      <c r="E884" s="3">
        <v>1.7305424509633258</v>
      </c>
      <c r="F884" s="3">
        <v>2.4677670658434123</v>
      </c>
    </row>
    <row r="885" spans="1:6" x14ac:dyDescent="0.25">
      <c r="A885" s="8">
        <v>41061</v>
      </c>
      <c r="B885" s="9">
        <v>14.036609108618132</v>
      </c>
      <c r="C885" s="9">
        <v>5.6055298103165211E-3</v>
      </c>
      <c r="D885" s="5">
        <v>71.259166666666658</v>
      </c>
      <c r="E885" s="3">
        <v>1.2642933743605425</v>
      </c>
      <c r="F885" s="3">
        <v>1.882897228234949</v>
      </c>
    </row>
    <row r="886" spans="1:6" x14ac:dyDescent="0.25">
      <c r="A886" s="8">
        <v>41062</v>
      </c>
      <c r="B886" s="9">
        <v>0.86317022411381084</v>
      </c>
      <c r="C886" s="9">
        <v>6.0503081810795419E-3</v>
      </c>
      <c r="D886" s="5">
        <v>54.460416666666667</v>
      </c>
      <c r="E886" s="3">
        <v>0.98736939312944183</v>
      </c>
      <c r="F886" s="3">
        <v>1.4333494709556791</v>
      </c>
    </row>
    <row r="887" spans="1:6" x14ac:dyDescent="0.25">
      <c r="A887" s="8">
        <v>41063</v>
      </c>
      <c r="B887" s="9">
        <v>5.4238035880120572</v>
      </c>
      <c r="C887" s="9">
        <v>5.6371876556238548E-3</v>
      </c>
      <c r="D887" s="5">
        <v>48.398750000000007</v>
      </c>
      <c r="E887" s="3">
        <v>0.93581807452411081</v>
      </c>
      <c r="F887" s="3">
        <v>1.4936343527330158</v>
      </c>
    </row>
    <row r="888" spans="1:6" x14ac:dyDescent="0.25">
      <c r="A888" s="8">
        <v>41064</v>
      </c>
      <c r="B888" s="9">
        <v>0</v>
      </c>
      <c r="C888" s="9">
        <v>7.3157285522542116E-3</v>
      </c>
      <c r="D888" s="5">
        <v>50.800416666666671</v>
      </c>
      <c r="E888" s="3">
        <v>1.1260029605397814</v>
      </c>
      <c r="F888" s="3">
        <v>1.2870484197185608</v>
      </c>
    </row>
    <row r="889" spans="1:6" x14ac:dyDescent="0.25">
      <c r="A889" s="8">
        <v>41065</v>
      </c>
      <c r="B889" s="9">
        <v>0.15609061093848228</v>
      </c>
      <c r="C889" s="9">
        <v>0</v>
      </c>
      <c r="D889" s="5">
        <v>43.542083333333323</v>
      </c>
      <c r="E889" s="3">
        <v>0.99618653144809199</v>
      </c>
      <c r="F889" s="3">
        <v>1.5544319200543864</v>
      </c>
    </row>
    <row r="890" spans="1:6" x14ac:dyDescent="0.25">
      <c r="A890" s="8">
        <v>41066</v>
      </c>
      <c r="B890" s="9">
        <v>3.0481526441199618</v>
      </c>
      <c r="C890" s="9">
        <v>0</v>
      </c>
      <c r="D890" s="5">
        <v>44.254166666666684</v>
      </c>
      <c r="E890" s="3">
        <v>1.2264416202456796</v>
      </c>
      <c r="F890" s="3">
        <v>1.7703621521043937</v>
      </c>
    </row>
    <row r="891" spans="1:6" x14ac:dyDescent="0.25">
      <c r="A891" s="8">
        <v>41067</v>
      </c>
      <c r="B891" s="9">
        <v>0</v>
      </c>
      <c r="C891" s="9">
        <v>0</v>
      </c>
      <c r="D891" s="5">
        <v>42.595833333333331</v>
      </c>
      <c r="E891" s="3">
        <v>1.8975510478309878</v>
      </c>
      <c r="F891" s="3">
        <v>2.6668993868776578</v>
      </c>
    </row>
    <row r="892" spans="1:6" x14ac:dyDescent="0.25">
      <c r="A892" s="8">
        <v>41068</v>
      </c>
      <c r="B892" s="9">
        <v>5.8667629237240231</v>
      </c>
      <c r="C892" s="9">
        <v>0</v>
      </c>
      <c r="D892" s="5">
        <v>41.572499999999998</v>
      </c>
      <c r="E892" s="3">
        <v>2.182729793034393</v>
      </c>
      <c r="F892" s="3">
        <v>3.0001088817520896</v>
      </c>
    </row>
    <row r="893" spans="1:6" x14ac:dyDescent="0.25">
      <c r="A893" s="8">
        <v>41069</v>
      </c>
      <c r="B893" s="9">
        <v>17.505515135815561</v>
      </c>
      <c r="C893" s="9">
        <v>0</v>
      </c>
      <c r="D893" s="5">
        <v>63.342083333333328</v>
      </c>
      <c r="E893" s="3">
        <v>0.81519170180845013</v>
      </c>
      <c r="F893" s="3">
        <v>1.3137322816735895</v>
      </c>
    </row>
    <row r="894" spans="1:6" x14ac:dyDescent="0.25">
      <c r="A894" s="8">
        <v>41070</v>
      </c>
      <c r="B894" s="9">
        <v>0.65061093617470911</v>
      </c>
      <c r="C894" s="9">
        <v>0</v>
      </c>
      <c r="D894" s="5">
        <v>63.108333333333341</v>
      </c>
      <c r="E894" s="3">
        <v>1.0497190163349766</v>
      </c>
      <c r="F894" s="3">
        <v>1.6309203727319237</v>
      </c>
    </row>
    <row r="895" spans="1:6" x14ac:dyDescent="0.25">
      <c r="A895" s="8">
        <v>41071</v>
      </c>
      <c r="B895" s="9">
        <v>0.71729735314000398</v>
      </c>
      <c r="C895" s="9">
        <v>0</v>
      </c>
      <c r="D895" s="5">
        <v>49.813749999999999</v>
      </c>
      <c r="E895" s="3">
        <v>0.97356555966326264</v>
      </c>
      <c r="F895" s="3">
        <v>1.5243736894243927</v>
      </c>
    </row>
    <row r="896" spans="1:6" x14ac:dyDescent="0.25">
      <c r="A896" s="8">
        <v>41072</v>
      </c>
      <c r="B896" s="9">
        <v>2.8055497476581834</v>
      </c>
      <c r="C896" s="9">
        <v>0</v>
      </c>
      <c r="D896" s="5">
        <v>46.35625000000001</v>
      </c>
      <c r="E896" s="3">
        <v>0.81691351708166349</v>
      </c>
      <c r="F896" s="3">
        <v>1.3253996614187633</v>
      </c>
    </row>
    <row r="897" spans="1:6" x14ac:dyDescent="0.25">
      <c r="A897" s="8">
        <v>41073</v>
      </c>
      <c r="B897" s="9">
        <v>1.5709434009328716E-2</v>
      </c>
      <c r="C897" s="9">
        <v>0</v>
      </c>
      <c r="D897" s="5">
        <v>46.028333333333336</v>
      </c>
      <c r="E897" s="3">
        <v>0.91409904589335567</v>
      </c>
      <c r="F897" s="3">
        <v>1.4498794533609294</v>
      </c>
    </row>
    <row r="898" spans="1:6" x14ac:dyDescent="0.25">
      <c r="A898" s="8">
        <v>41074</v>
      </c>
      <c r="B898" s="9">
        <v>0</v>
      </c>
      <c r="C898" s="9">
        <v>0</v>
      </c>
      <c r="D898" s="5">
        <v>42.351666666666667</v>
      </c>
      <c r="E898" s="3">
        <v>1.7307157796318269</v>
      </c>
      <c r="F898" s="3">
        <v>2.4331228581950364</v>
      </c>
    </row>
    <row r="899" spans="1:6" x14ac:dyDescent="0.25">
      <c r="A899" s="8">
        <v>41075</v>
      </c>
      <c r="B899" s="9">
        <v>0</v>
      </c>
      <c r="C899" s="9">
        <v>0</v>
      </c>
      <c r="D899" s="5">
        <v>41.454583333333325</v>
      </c>
      <c r="E899" s="3">
        <v>1.7088118348800247</v>
      </c>
      <c r="F899" s="3">
        <v>2.4111250115205283</v>
      </c>
    </row>
    <row r="900" spans="1:6" x14ac:dyDescent="0.25">
      <c r="A900" s="8">
        <v>41076</v>
      </c>
      <c r="B900" s="9">
        <v>4.9372304770245039</v>
      </c>
      <c r="C900" s="9">
        <v>0</v>
      </c>
      <c r="D900" s="5">
        <v>44.325416666666676</v>
      </c>
      <c r="E900" s="3">
        <v>0.81926218047712673</v>
      </c>
      <c r="F900" s="3">
        <v>1.309895731047805</v>
      </c>
    </row>
    <row r="901" spans="1:6" x14ac:dyDescent="0.25">
      <c r="A901" s="8">
        <v>41077</v>
      </c>
      <c r="B901" s="9">
        <v>13.586616583674294</v>
      </c>
      <c r="C901" s="9">
        <v>0</v>
      </c>
      <c r="D901" s="5">
        <v>65.662916666666661</v>
      </c>
      <c r="E901" s="3">
        <v>1.9627635298915902</v>
      </c>
      <c r="F901" s="3">
        <v>2.7541914010844279</v>
      </c>
    </row>
    <row r="902" spans="1:6" x14ac:dyDescent="0.25">
      <c r="A902" s="8">
        <v>41078</v>
      </c>
      <c r="B902" s="9">
        <v>0</v>
      </c>
      <c r="C902" s="9">
        <v>0</v>
      </c>
      <c r="D902" s="5">
        <v>52.20958333333332</v>
      </c>
      <c r="E902" s="3">
        <v>2.5471154592413399</v>
      </c>
      <c r="F902" s="3">
        <v>3.5065011833052768</v>
      </c>
    </row>
    <row r="903" spans="1:6" x14ac:dyDescent="0.25">
      <c r="A903" s="8">
        <v>41079</v>
      </c>
      <c r="B903" s="9">
        <v>57.471441172064331</v>
      </c>
      <c r="C903" s="9">
        <v>0</v>
      </c>
      <c r="D903" s="5">
        <v>64.968750000000014</v>
      </c>
      <c r="E903" s="3">
        <v>0.89407296460856756</v>
      </c>
      <c r="F903" s="3">
        <v>1.4350366540078281</v>
      </c>
    </row>
    <row r="904" spans="1:6" x14ac:dyDescent="0.25">
      <c r="A904" s="8">
        <v>41080</v>
      </c>
      <c r="B904" s="9">
        <v>0.17458372960488272</v>
      </c>
      <c r="C904" s="9">
        <v>0</v>
      </c>
      <c r="D904" s="5">
        <v>306.81624999999997</v>
      </c>
      <c r="E904" s="3">
        <v>2.4887296928260323</v>
      </c>
      <c r="F904" s="3">
        <v>2.9382294917004428</v>
      </c>
    </row>
    <row r="905" spans="1:6" x14ac:dyDescent="0.25">
      <c r="A905" s="8">
        <v>41081</v>
      </c>
      <c r="B905" s="9">
        <v>2.075727848097618</v>
      </c>
      <c r="C905" s="9">
        <v>0</v>
      </c>
      <c r="D905" s="5">
        <v>123.45374999999997</v>
      </c>
      <c r="E905" s="3">
        <v>1.1139379610442459</v>
      </c>
      <c r="F905" s="3">
        <v>1.6639704600554781</v>
      </c>
    </row>
    <row r="906" spans="1:6" x14ac:dyDescent="0.25">
      <c r="A906" s="8">
        <v>41082</v>
      </c>
      <c r="B906" s="9">
        <v>33.08866852507866</v>
      </c>
      <c r="C906" s="9">
        <v>0</v>
      </c>
      <c r="D906" s="5">
        <v>228.48416666666665</v>
      </c>
      <c r="E906" s="3">
        <v>1.5638426801114744</v>
      </c>
      <c r="F906" s="3">
        <v>2.2311646623211647</v>
      </c>
    </row>
    <row r="907" spans="1:6" x14ac:dyDescent="0.25">
      <c r="A907" s="8">
        <v>41083</v>
      </c>
      <c r="B907" s="9">
        <v>0</v>
      </c>
      <c r="C907" s="9">
        <v>0</v>
      </c>
      <c r="D907" s="5">
        <v>148.50291666666664</v>
      </c>
      <c r="E907" s="3">
        <v>1.7323845045630963</v>
      </c>
      <c r="F907" s="3">
        <v>2.4763232172530083</v>
      </c>
    </row>
    <row r="908" spans="1:6" x14ac:dyDescent="0.25">
      <c r="A908" s="8">
        <v>41084</v>
      </c>
      <c r="B908" s="9">
        <v>0.35791215396556314</v>
      </c>
      <c r="C908" s="9">
        <v>0</v>
      </c>
      <c r="D908" s="5">
        <v>106.06791666666668</v>
      </c>
      <c r="E908" s="3">
        <v>2.1195808702617205</v>
      </c>
      <c r="F908" s="3">
        <v>2.9305321940256284</v>
      </c>
    </row>
    <row r="909" spans="1:6" x14ac:dyDescent="0.25">
      <c r="A909" s="8">
        <v>41085</v>
      </c>
      <c r="B909" s="9">
        <v>1.1453188926898024</v>
      </c>
      <c r="C909" s="9">
        <v>0</v>
      </c>
      <c r="D909" s="5">
        <v>87.536249999999995</v>
      </c>
      <c r="E909" s="3">
        <v>0.81019434487620934</v>
      </c>
      <c r="F909" s="3">
        <v>1.2837755192313647</v>
      </c>
    </row>
    <row r="910" spans="1:6" x14ac:dyDescent="0.25">
      <c r="A910" s="8">
        <v>41086</v>
      </c>
      <c r="B910" s="9">
        <v>0</v>
      </c>
      <c r="C910" s="9">
        <v>0</v>
      </c>
      <c r="D910" s="5">
        <v>72.210000000000036</v>
      </c>
      <c r="E910" s="3">
        <v>1.8487468841091355</v>
      </c>
      <c r="F910" s="3">
        <v>2.5976237517585798</v>
      </c>
    </row>
    <row r="911" spans="1:6" x14ac:dyDescent="0.25">
      <c r="A911" s="8">
        <v>41087</v>
      </c>
      <c r="B911" s="9">
        <v>0</v>
      </c>
      <c r="C911" s="9">
        <v>0</v>
      </c>
      <c r="D911" s="5">
        <v>62.851666666666667</v>
      </c>
      <c r="E911" s="3">
        <v>2.6428033324058222</v>
      </c>
      <c r="F911" s="3">
        <v>3.5722539588272606</v>
      </c>
    </row>
    <row r="912" spans="1:6" x14ac:dyDescent="0.25">
      <c r="A912" s="8">
        <v>41088</v>
      </c>
      <c r="B912" s="9">
        <v>0</v>
      </c>
      <c r="C912" s="9">
        <v>0</v>
      </c>
      <c r="D912" s="5">
        <v>57.052916666666675</v>
      </c>
      <c r="E912" s="3">
        <v>2.2072051512532584</v>
      </c>
      <c r="F912" s="3">
        <v>3.061998095255527</v>
      </c>
    </row>
    <row r="913" spans="1:6" x14ac:dyDescent="0.25">
      <c r="A913" s="8">
        <v>41089</v>
      </c>
      <c r="B913" s="9">
        <v>0.12567547207462973</v>
      </c>
      <c r="C913" s="9">
        <v>0</v>
      </c>
      <c r="D913" s="5">
        <v>53.24083333333332</v>
      </c>
      <c r="E913" s="3">
        <v>1.3183400173806736</v>
      </c>
      <c r="F913" s="3">
        <v>2.039070333391245</v>
      </c>
    </row>
    <row r="914" spans="1:6" x14ac:dyDescent="0.25">
      <c r="A914" s="8">
        <v>41090</v>
      </c>
      <c r="B914" s="9">
        <v>0</v>
      </c>
      <c r="C914" s="9">
        <v>0</v>
      </c>
      <c r="D914" s="5">
        <v>50.189166666666665</v>
      </c>
      <c r="E914" s="3">
        <v>2.4736633400819343</v>
      </c>
      <c r="F914" s="3">
        <v>3.3810913850660329</v>
      </c>
    </row>
    <row r="915" spans="1:6" x14ac:dyDescent="0.25">
      <c r="A915" s="8">
        <v>41091</v>
      </c>
      <c r="B915" s="9">
        <v>13.463114707886513</v>
      </c>
      <c r="C915" s="9">
        <v>0</v>
      </c>
      <c r="D915" s="5">
        <v>55.459166666666682</v>
      </c>
      <c r="E915" s="3">
        <v>0.86356117165471658</v>
      </c>
      <c r="F915" s="3">
        <v>1.3775459731385726</v>
      </c>
    </row>
    <row r="916" spans="1:6" x14ac:dyDescent="0.25">
      <c r="A916" s="8">
        <v>41092</v>
      </c>
      <c r="B916" s="9">
        <v>0.13817503211897439</v>
      </c>
      <c r="C916" s="9">
        <v>0</v>
      </c>
      <c r="D916" s="5">
        <v>58.433749999999996</v>
      </c>
      <c r="E916" s="3">
        <v>1.5691365123522965</v>
      </c>
      <c r="F916" s="3">
        <v>2.2845520988743262</v>
      </c>
    </row>
    <row r="917" spans="1:6" x14ac:dyDescent="0.25">
      <c r="A917" s="8">
        <v>41093</v>
      </c>
      <c r="B917" s="9">
        <v>10.790565407533997</v>
      </c>
      <c r="C917" s="9">
        <v>0</v>
      </c>
      <c r="D917" s="5">
        <v>53.672916666666673</v>
      </c>
      <c r="E917" s="3">
        <v>0.95452986910379067</v>
      </c>
      <c r="F917" s="3">
        <v>1.537773527395363</v>
      </c>
    </row>
    <row r="918" spans="1:6" x14ac:dyDescent="0.25">
      <c r="A918" s="8">
        <v>41094</v>
      </c>
      <c r="B918" s="9">
        <v>0.16533717027168249</v>
      </c>
      <c r="C918" s="9">
        <v>0</v>
      </c>
      <c r="D918" s="5">
        <v>60.932916666666671</v>
      </c>
      <c r="E918" s="3">
        <v>2.1785729683611401</v>
      </c>
      <c r="F918" s="3">
        <v>3.045444285358641</v>
      </c>
    </row>
    <row r="919" spans="1:6" x14ac:dyDescent="0.25">
      <c r="A919" s="8">
        <v>41095</v>
      </c>
      <c r="B919" s="9">
        <v>0</v>
      </c>
      <c r="C919" s="9">
        <v>0</v>
      </c>
      <c r="D919" s="5">
        <v>47.047916666666673</v>
      </c>
      <c r="E919" s="3">
        <v>1.4410013227919105</v>
      </c>
      <c r="F919" s="3">
        <v>2.0755653372603025</v>
      </c>
    </row>
    <row r="920" spans="1:6" x14ac:dyDescent="0.25">
      <c r="A920" s="8">
        <v>41096</v>
      </c>
      <c r="B920" s="9">
        <v>30.833744779400572</v>
      </c>
      <c r="C920" s="9">
        <v>0</v>
      </c>
      <c r="D920" s="5">
        <v>51.941249999999997</v>
      </c>
      <c r="E920" s="3">
        <v>1.2542877223529019</v>
      </c>
      <c r="F920" s="3">
        <v>1.9497397661278666</v>
      </c>
    </row>
    <row r="921" spans="1:6" x14ac:dyDescent="0.25">
      <c r="A921" s="8">
        <v>41097</v>
      </c>
      <c r="B921" s="9">
        <v>22.633601431148907</v>
      </c>
      <c r="C921" s="9">
        <v>0</v>
      </c>
      <c r="D921" s="5">
        <v>123.86083333333333</v>
      </c>
      <c r="E921" s="3">
        <v>0.9629447583777837</v>
      </c>
      <c r="F921" s="3">
        <v>1.5294940574944793</v>
      </c>
    </row>
    <row r="922" spans="1:6" x14ac:dyDescent="0.25">
      <c r="A922" s="8">
        <v>41098</v>
      </c>
      <c r="B922" s="9">
        <v>6.1580669727846278</v>
      </c>
      <c r="C922" s="9">
        <v>0</v>
      </c>
      <c r="D922" s="5">
        <v>101.06458333333335</v>
      </c>
      <c r="E922" s="3">
        <v>0.99079789509414218</v>
      </c>
      <c r="F922" s="3">
        <v>1.5524717456529831</v>
      </c>
    </row>
    <row r="923" spans="1:6" x14ac:dyDescent="0.25">
      <c r="A923" s="8">
        <v>41099</v>
      </c>
      <c r="B923" s="9">
        <v>17.679950869098207</v>
      </c>
      <c r="C923" s="9">
        <v>0</v>
      </c>
      <c r="D923" s="5">
        <v>89.878750000000011</v>
      </c>
      <c r="E923" s="3">
        <v>1.9239377767118111</v>
      </c>
      <c r="F923" s="3">
        <v>2.7064170871599926</v>
      </c>
    </row>
    <row r="924" spans="1:6" x14ac:dyDescent="0.25">
      <c r="A924" s="8">
        <v>41100</v>
      </c>
      <c r="B924" s="9">
        <v>6.9087516059487195E-2</v>
      </c>
      <c r="C924" s="9">
        <v>0</v>
      </c>
      <c r="D924" s="5">
        <v>105.31083333333333</v>
      </c>
      <c r="E924" s="3">
        <v>2.4229881524961203</v>
      </c>
      <c r="F924" s="3">
        <v>3.3366275233071692</v>
      </c>
    </row>
    <row r="925" spans="1:6" x14ac:dyDescent="0.25">
      <c r="A925" s="8">
        <v>41101</v>
      </c>
      <c r="B925" s="9">
        <v>1.0061219910460799</v>
      </c>
      <c r="C925" s="9">
        <v>0</v>
      </c>
      <c r="D925" s="5">
        <v>77.747083333333308</v>
      </c>
      <c r="E925" s="3">
        <v>2.3919692103829324</v>
      </c>
      <c r="F925" s="3">
        <v>3.2619919214846007</v>
      </c>
    </row>
    <row r="926" spans="1:6" x14ac:dyDescent="0.25">
      <c r="A926" s="8">
        <v>41102</v>
      </c>
      <c r="B926" s="9">
        <v>19.86816800930265</v>
      </c>
      <c r="C926" s="9">
        <v>0</v>
      </c>
      <c r="D926" s="5">
        <v>84.909166666666692</v>
      </c>
      <c r="E926" s="3">
        <v>0.99248810018275269</v>
      </c>
      <c r="F926" s="3">
        <v>1.5977637012092254</v>
      </c>
    </row>
    <row r="927" spans="1:6" x14ac:dyDescent="0.25">
      <c r="A927" s="8">
        <v>41103</v>
      </c>
      <c r="B927" s="9">
        <v>1.834262747243427</v>
      </c>
      <c r="C927" s="9">
        <v>0</v>
      </c>
      <c r="D927" s="5">
        <v>99.162500000000009</v>
      </c>
      <c r="E927" s="3">
        <v>1.0316609776685832</v>
      </c>
      <c r="F927" s="3">
        <v>1.6742942068518252</v>
      </c>
    </row>
    <row r="928" spans="1:6" x14ac:dyDescent="0.25">
      <c r="A928" s="8">
        <v>41104</v>
      </c>
      <c r="B928" s="9">
        <v>6.8838853478036421</v>
      </c>
      <c r="C928" s="9">
        <v>0</v>
      </c>
      <c r="D928" s="5">
        <v>93.341249999999988</v>
      </c>
      <c r="E928" s="3">
        <v>1.3895392227293271</v>
      </c>
      <c r="F928" s="3">
        <v>2.186220659905695</v>
      </c>
    </row>
    <row r="929" spans="1:6" x14ac:dyDescent="0.25">
      <c r="A929" s="8">
        <v>41105</v>
      </c>
      <c r="B929" s="9">
        <v>1.5970725166251287</v>
      </c>
      <c r="C929" s="9">
        <v>0</v>
      </c>
      <c r="D929" s="5">
        <v>81.443333333333342</v>
      </c>
      <c r="E929" s="3">
        <v>1.5723725231831427</v>
      </c>
      <c r="F929" s="3">
        <v>2.3720898749738533</v>
      </c>
    </row>
    <row r="930" spans="1:6" x14ac:dyDescent="0.25">
      <c r="A930" s="8">
        <v>41106</v>
      </c>
      <c r="B930" s="9">
        <v>0</v>
      </c>
      <c r="C930" s="9">
        <v>0</v>
      </c>
      <c r="D930" s="5">
        <v>69.103750000000048</v>
      </c>
      <c r="E930" s="3">
        <v>3.1032459347614165</v>
      </c>
      <c r="F930" s="3">
        <v>3.6385638959857225</v>
      </c>
    </row>
    <row r="931" spans="1:6" x14ac:dyDescent="0.25">
      <c r="A931" s="8">
        <v>41107</v>
      </c>
      <c r="B931" s="9">
        <v>0</v>
      </c>
      <c r="C931" s="9">
        <v>0</v>
      </c>
      <c r="D931" s="5">
        <v>59.680000000000007</v>
      </c>
      <c r="E931" s="3">
        <v>3.0405787683914149</v>
      </c>
      <c r="F931" s="3">
        <v>4.1049422220285017</v>
      </c>
    </row>
    <row r="932" spans="1:6" x14ac:dyDescent="0.25">
      <c r="A932" s="8">
        <v>41108</v>
      </c>
      <c r="B932" s="9">
        <v>2.0150705543534269</v>
      </c>
      <c r="C932" s="9">
        <v>0</v>
      </c>
      <c r="D932" s="5">
        <v>52.392500000000005</v>
      </c>
      <c r="E932" s="3">
        <v>2.5414787626052386</v>
      </c>
      <c r="F932" s="3">
        <v>3.5088663535954798</v>
      </c>
    </row>
    <row r="933" spans="1:6" x14ac:dyDescent="0.25">
      <c r="A933" s="8">
        <v>41109</v>
      </c>
      <c r="B933" s="9">
        <v>0</v>
      </c>
      <c r="C933" s="9">
        <v>0</v>
      </c>
      <c r="D933" s="5">
        <v>48.806249999999999</v>
      </c>
      <c r="E933" s="3">
        <v>2.5386681087925638</v>
      </c>
      <c r="F933" s="3">
        <v>3.4995018393720323</v>
      </c>
    </row>
    <row r="934" spans="1:6" x14ac:dyDescent="0.25">
      <c r="A934" s="8">
        <v>41110</v>
      </c>
      <c r="B934" s="9">
        <v>46.516715715171181</v>
      </c>
      <c r="C934" s="9">
        <v>0</v>
      </c>
      <c r="D934" s="5">
        <v>72.208333333333329</v>
      </c>
      <c r="E934" s="3">
        <v>0.88189801334638951</v>
      </c>
      <c r="F934" s="3">
        <v>1.4163870268432441</v>
      </c>
    </row>
    <row r="935" spans="1:6" x14ac:dyDescent="0.25">
      <c r="A935" s="8">
        <v>41111</v>
      </c>
      <c r="B935" s="9">
        <v>12.019393786939146</v>
      </c>
      <c r="C935" s="9">
        <v>0</v>
      </c>
      <c r="D935" s="5">
        <v>115.79041666666666</v>
      </c>
      <c r="E935" s="3">
        <v>0.8044569204490235</v>
      </c>
      <c r="F935" s="3">
        <v>1.2788743397790057</v>
      </c>
    </row>
    <row r="936" spans="1:6" x14ac:dyDescent="0.25">
      <c r="A936" s="8">
        <v>41112</v>
      </c>
      <c r="B936" s="9">
        <v>4.3464187041125406</v>
      </c>
      <c r="C936" s="9">
        <v>0</v>
      </c>
      <c r="D936" s="5">
        <v>102.94625000000001</v>
      </c>
      <c r="E936" s="3">
        <v>1.2507500682153156</v>
      </c>
      <c r="F936" s="3">
        <v>1.8481401528027184</v>
      </c>
    </row>
    <row r="937" spans="1:6" x14ac:dyDescent="0.25">
      <c r="A937" s="8">
        <v>41113</v>
      </c>
      <c r="B937" s="9">
        <v>1.7406885538954837</v>
      </c>
      <c r="C937" s="9">
        <v>0</v>
      </c>
      <c r="D937" s="5">
        <v>77.990833333333327</v>
      </c>
      <c r="E937" s="3">
        <v>1.7387809169241475</v>
      </c>
      <c r="F937" s="3">
        <v>2.4706112540548366</v>
      </c>
    </row>
    <row r="938" spans="1:6" x14ac:dyDescent="0.25">
      <c r="A938" s="8">
        <v>41114</v>
      </c>
      <c r="B938" s="9">
        <v>7.1582430793112647E-2</v>
      </c>
      <c r="C938" s="9">
        <v>0</v>
      </c>
      <c r="D938" s="5">
        <v>63.08625</v>
      </c>
      <c r="E938" s="3">
        <v>1.0842352862457292</v>
      </c>
      <c r="F938" s="3">
        <v>1.7624731870723307</v>
      </c>
    </row>
    <row r="939" spans="1:6" x14ac:dyDescent="0.25">
      <c r="A939" s="8">
        <v>41115</v>
      </c>
      <c r="B939" s="9">
        <v>7.1582430793112647E-2</v>
      </c>
      <c r="C939" s="9">
        <v>0</v>
      </c>
      <c r="D939" s="5">
        <v>56.37583333333334</v>
      </c>
      <c r="E939" s="3">
        <v>1.2097915200349467</v>
      </c>
      <c r="F939" s="3">
        <v>1.9157417561605086</v>
      </c>
    </row>
    <row r="940" spans="1:6" x14ac:dyDescent="0.25">
      <c r="A940" s="8">
        <v>41116</v>
      </c>
      <c r="B940" s="9">
        <v>0</v>
      </c>
      <c r="C940" s="9">
        <v>0</v>
      </c>
      <c r="D940" s="5">
        <v>52.068750000000001</v>
      </c>
      <c r="E940" s="3">
        <v>2.4807862698337382</v>
      </c>
      <c r="F940" s="3">
        <v>3.4199830461430785</v>
      </c>
    </row>
    <row r="941" spans="1:6" x14ac:dyDescent="0.25">
      <c r="A941" s="8">
        <v>41117</v>
      </c>
      <c r="B941" s="9">
        <v>3.2927918164831813</v>
      </c>
      <c r="C941" s="9">
        <v>0</v>
      </c>
      <c r="D941" s="5">
        <v>47.255416666666662</v>
      </c>
      <c r="E941" s="3">
        <v>2.4174666899168069</v>
      </c>
      <c r="F941" s="3">
        <v>3.4041889955529232</v>
      </c>
    </row>
    <row r="942" spans="1:6" x14ac:dyDescent="0.25">
      <c r="A942" s="8">
        <v>41118</v>
      </c>
      <c r="B942" s="9">
        <v>25.810313025993075</v>
      </c>
      <c r="C942" s="9">
        <v>0</v>
      </c>
      <c r="D942" s="5">
        <v>57.53541666666667</v>
      </c>
      <c r="E942" s="3">
        <v>2.678049847569079</v>
      </c>
      <c r="F942" s="3">
        <v>3.6661166653790143</v>
      </c>
    </row>
    <row r="943" spans="1:6" x14ac:dyDescent="0.25">
      <c r="A943" s="8">
        <v>41119</v>
      </c>
      <c r="B943" s="9">
        <v>9.3857958978270499</v>
      </c>
      <c r="C943" s="9">
        <v>0</v>
      </c>
      <c r="D943" s="5">
        <v>135.89083333333335</v>
      </c>
      <c r="E943" s="3">
        <v>2.4946920783895128</v>
      </c>
      <c r="F943" s="3">
        <v>3.3671838027786096</v>
      </c>
    </row>
    <row r="944" spans="1:6" x14ac:dyDescent="0.25">
      <c r="A944" s="8">
        <v>41120</v>
      </c>
      <c r="B944" s="9">
        <v>0.72229402861352932</v>
      </c>
      <c r="C944" s="9">
        <v>0</v>
      </c>
      <c r="D944" s="5">
        <v>103.76166666666664</v>
      </c>
      <c r="E944" s="3">
        <v>2.2951463478316749</v>
      </c>
      <c r="F944" s="3">
        <v>3.1829838781959712</v>
      </c>
    </row>
    <row r="945" spans="1:6" x14ac:dyDescent="0.25">
      <c r="A945" s="8">
        <v>41121</v>
      </c>
      <c r="B945" s="9">
        <v>0</v>
      </c>
      <c r="C945" s="9">
        <v>0</v>
      </c>
      <c r="D945" s="5">
        <v>69.488750000000024</v>
      </c>
      <c r="E945" s="3">
        <v>2.9869694153029811</v>
      </c>
      <c r="F945" s="3">
        <v>4.0619035195896567</v>
      </c>
    </row>
    <row r="946" spans="1:6" x14ac:dyDescent="0.25">
      <c r="A946" s="8">
        <v>41122</v>
      </c>
      <c r="B946" s="9">
        <v>0</v>
      </c>
      <c r="C946" s="9">
        <v>0</v>
      </c>
      <c r="D946" s="5">
        <v>54.116249999999987</v>
      </c>
      <c r="E946" s="3">
        <v>3.1762787249340292</v>
      </c>
      <c r="F946" s="3">
        <v>4.2359890468012233</v>
      </c>
    </row>
    <row r="947" spans="1:6" x14ac:dyDescent="0.25">
      <c r="A947" s="8">
        <v>41123</v>
      </c>
      <c r="B947" s="9">
        <v>1.8653629336061541</v>
      </c>
      <c r="C947" s="9">
        <v>0</v>
      </c>
      <c r="D947" s="5">
        <v>48.637083333333329</v>
      </c>
      <c r="E947" s="3">
        <v>3.1227952333826696</v>
      </c>
      <c r="F947" s="3">
        <v>4.2094956158339212</v>
      </c>
    </row>
    <row r="948" spans="1:6" x14ac:dyDescent="0.25">
      <c r="A948" s="8">
        <v>41124</v>
      </c>
      <c r="B948" s="9">
        <v>0</v>
      </c>
      <c r="C948" s="9">
        <v>0</v>
      </c>
      <c r="D948" s="5">
        <v>44.03541666666667</v>
      </c>
      <c r="E948" s="3">
        <v>2.8854564710146415</v>
      </c>
      <c r="F948" s="3">
        <v>3.9372016313275129</v>
      </c>
    </row>
    <row r="949" spans="1:6" x14ac:dyDescent="0.25">
      <c r="A949" s="8">
        <v>41125</v>
      </c>
      <c r="B949" s="9">
        <v>0</v>
      </c>
      <c r="C949" s="9">
        <v>0</v>
      </c>
      <c r="D949" s="5">
        <v>40.748333333333328</v>
      </c>
      <c r="E949" s="3">
        <v>2.4320037284080631</v>
      </c>
      <c r="F949" s="3">
        <v>3.4041354364379863</v>
      </c>
    </row>
    <row r="950" spans="1:6" x14ac:dyDescent="0.25">
      <c r="A950" s="8">
        <v>41126</v>
      </c>
      <c r="B950" s="9">
        <v>1.5556634114491388</v>
      </c>
      <c r="C950" s="9">
        <v>0</v>
      </c>
      <c r="D950" s="5">
        <v>40.480000000000004</v>
      </c>
      <c r="E950" s="3">
        <v>3.2006732206258559</v>
      </c>
      <c r="F950" s="3">
        <v>4.2852494065669697</v>
      </c>
    </row>
    <row r="951" spans="1:6" x14ac:dyDescent="0.25">
      <c r="A951" s="8">
        <v>41127</v>
      </c>
      <c r="B951" s="9">
        <v>15.44376492869595</v>
      </c>
      <c r="C951" s="9">
        <v>0</v>
      </c>
      <c r="D951" s="5">
        <v>51.15291666666667</v>
      </c>
      <c r="E951" s="3">
        <v>1.2285442470274652</v>
      </c>
      <c r="F951" s="3">
        <v>1.9006200881165907</v>
      </c>
    </row>
    <row r="952" spans="1:6" x14ac:dyDescent="0.25">
      <c r="A952" s="8">
        <v>41128</v>
      </c>
      <c r="B952" s="9">
        <v>0.20726254817846157</v>
      </c>
      <c r="C952" s="9">
        <v>0</v>
      </c>
      <c r="D952" s="5">
        <v>44.602499999999999</v>
      </c>
      <c r="E952" s="3">
        <v>1.9355566941231594</v>
      </c>
      <c r="F952" s="3">
        <v>2.7897311864866188</v>
      </c>
    </row>
    <row r="953" spans="1:6" x14ac:dyDescent="0.25">
      <c r="A953" s="8">
        <v>41129</v>
      </c>
      <c r="B953" s="9">
        <v>0</v>
      </c>
      <c r="C953" s="9">
        <v>0</v>
      </c>
      <c r="D953" s="5">
        <v>37.92499999999999</v>
      </c>
      <c r="E953" s="3">
        <v>1.9683117887054695</v>
      </c>
      <c r="F953" s="3">
        <v>2.8222892702467308</v>
      </c>
    </row>
    <row r="954" spans="1:6" x14ac:dyDescent="0.25">
      <c r="A954" s="8">
        <v>41130</v>
      </c>
      <c r="B954" s="9">
        <v>0</v>
      </c>
      <c r="C954" s="9">
        <v>0</v>
      </c>
      <c r="D954" s="5">
        <v>35.317499999999988</v>
      </c>
      <c r="E954" s="3">
        <v>2.1172672271655264</v>
      </c>
      <c r="F954" s="3">
        <v>3.0258055025935859</v>
      </c>
    </row>
    <row r="955" spans="1:6" x14ac:dyDescent="0.25">
      <c r="A955" s="8">
        <v>41131</v>
      </c>
      <c r="B955" s="9">
        <v>0</v>
      </c>
      <c r="C955" s="9">
        <v>0</v>
      </c>
      <c r="D955" s="5">
        <v>33.821249999999992</v>
      </c>
      <c r="E955" s="3">
        <v>2.2748482619767278</v>
      </c>
      <c r="F955" s="3">
        <v>3.2367169799110638</v>
      </c>
    </row>
    <row r="956" spans="1:6" x14ac:dyDescent="0.25">
      <c r="A956" s="8">
        <v>41132</v>
      </c>
      <c r="B956" s="9">
        <v>11.665224855673037</v>
      </c>
      <c r="C956" s="9">
        <v>0</v>
      </c>
      <c r="D956" s="5">
        <v>43.133749999999992</v>
      </c>
      <c r="E956" s="3">
        <v>1.9237387398184305</v>
      </c>
      <c r="F956" s="3">
        <v>2.7376169324950093</v>
      </c>
    </row>
    <row r="957" spans="1:6" x14ac:dyDescent="0.25">
      <c r="A957" s="8">
        <v>41133</v>
      </c>
      <c r="B957" s="9">
        <v>0.27884497897157418</v>
      </c>
      <c r="C957" s="9">
        <v>0</v>
      </c>
      <c r="D957" s="5">
        <v>51.416666666666679</v>
      </c>
      <c r="E957" s="3">
        <v>2.298434614936852</v>
      </c>
      <c r="F957" s="3">
        <v>3.1895459427600694</v>
      </c>
    </row>
    <row r="958" spans="1:6" x14ac:dyDescent="0.25">
      <c r="A958" s="8">
        <v>41134</v>
      </c>
      <c r="B958" s="9">
        <v>2.8431684229465781</v>
      </c>
      <c r="C958" s="9">
        <v>0</v>
      </c>
      <c r="D958" s="5">
        <v>39.379583333333329</v>
      </c>
      <c r="E958" s="3">
        <v>1.6711310983522201</v>
      </c>
      <c r="F958" s="3">
        <v>2.4959032863759845</v>
      </c>
    </row>
    <row r="959" spans="1:6" x14ac:dyDescent="0.25">
      <c r="A959" s="8">
        <v>41135</v>
      </c>
      <c r="B959" s="9">
        <v>21.418989587606774</v>
      </c>
      <c r="C959" s="9">
        <v>0</v>
      </c>
      <c r="D959" s="5">
        <v>93.918333333333308</v>
      </c>
      <c r="E959" s="3">
        <v>1.9505144693215135</v>
      </c>
      <c r="F959" s="3">
        <v>2.7901816258466887</v>
      </c>
    </row>
    <row r="960" spans="1:6" x14ac:dyDescent="0.25">
      <c r="A960" s="8">
        <v>41136</v>
      </c>
      <c r="B960" s="9">
        <v>1.6560290232111339</v>
      </c>
      <c r="C960" s="9">
        <v>0</v>
      </c>
      <c r="D960" s="5">
        <v>63.89166666666668</v>
      </c>
      <c r="E960" s="3">
        <v>1.1117888532625047</v>
      </c>
      <c r="F960" s="3">
        <v>1.781988596831245</v>
      </c>
    </row>
    <row r="961" spans="1:6" x14ac:dyDescent="0.25">
      <c r="A961" s="8">
        <v>41137</v>
      </c>
      <c r="B961" s="9">
        <v>1.5709434009328716E-2</v>
      </c>
      <c r="C961" s="9">
        <v>0</v>
      </c>
      <c r="D961" s="5">
        <v>48.614166666666684</v>
      </c>
      <c r="E961" s="3">
        <v>3.0232323333977207</v>
      </c>
      <c r="F961" s="3">
        <v>4.188583200164282</v>
      </c>
    </row>
    <row r="962" spans="1:6" x14ac:dyDescent="0.25">
      <c r="A962" s="8">
        <v>41138</v>
      </c>
      <c r="B962" s="9">
        <v>34.424081686799575</v>
      </c>
      <c r="C962" s="9">
        <v>0</v>
      </c>
      <c r="D962" s="5">
        <v>82.784583333333345</v>
      </c>
      <c r="E962" s="3">
        <v>2.4134509200134699</v>
      </c>
      <c r="F962" s="3">
        <v>1.5025774830302061</v>
      </c>
    </row>
    <row r="963" spans="1:6" x14ac:dyDescent="0.25">
      <c r="A963" s="8">
        <v>41139</v>
      </c>
      <c r="B963" s="9">
        <v>11.853978543749092</v>
      </c>
      <c r="C963" s="9">
        <v>0</v>
      </c>
      <c r="D963" s="5">
        <v>99.869166666666672</v>
      </c>
      <c r="E963" s="3">
        <v>1.9915973385114547</v>
      </c>
      <c r="F963" s="3">
        <v>2.8896037384317328</v>
      </c>
    </row>
    <row r="964" spans="1:6" x14ac:dyDescent="0.25">
      <c r="A964" s="8">
        <v>41140</v>
      </c>
      <c r="B964" s="9">
        <v>0.18779824888058597</v>
      </c>
      <c r="C964" s="9">
        <v>0</v>
      </c>
      <c r="D964" s="5">
        <v>63.263749999999995</v>
      </c>
      <c r="E964" s="3">
        <v>2.7311804570477589</v>
      </c>
      <c r="F964" s="3">
        <v>1.8734927569150317</v>
      </c>
    </row>
    <row r="965" spans="1:6" x14ac:dyDescent="0.25">
      <c r="A965" s="8">
        <v>41141</v>
      </c>
      <c r="B965" s="9">
        <v>0</v>
      </c>
      <c r="C965" s="9">
        <v>0</v>
      </c>
      <c r="D965" s="5">
        <v>49.485416666666673</v>
      </c>
      <c r="E965" s="3">
        <v>2.9637488205847888</v>
      </c>
      <c r="F965" s="3">
        <v>4.0446972500582801</v>
      </c>
    </row>
    <row r="966" spans="1:6" x14ac:dyDescent="0.25">
      <c r="A966" s="8">
        <v>41142</v>
      </c>
      <c r="B966" s="9">
        <v>0</v>
      </c>
      <c r="C966" s="9">
        <v>0</v>
      </c>
      <c r="D966" s="5">
        <v>41.33</v>
      </c>
      <c r="E966" s="3">
        <v>3.0478804987175128</v>
      </c>
      <c r="F966" s="3">
        <v>4.1600898387311291</v>
      </c>
    </row>
    <row r="967" spans="1:6" x14ac:dyDescent="0.25">
      <c r="A967" s="8">
        <v>41143</v>
      </c>
      <c r="B967" s="9">
        <v>3.0756876458964642</v>
      </c>
      <c r="C967" s="9">
        <v>0</v>
      </c>
      <c r="D967" s="5">
        <v>42.364166666666669</v>
      </c>
      <c r="E967" s="3">
        <v>2.6880918937622162</v>
      </c>
      <c r="F967" s="3">
        <v>3.6882865751362228</v>
      </c>
    </row>
    <row r="968" spans="1:6" x14ac:dyDescent="0.25">
      <c r="A968" s="8">
        <v>41144</v>
      </c>
      <c r="B968" s="9">
        <v>1.3216205945400104</v>
      </c>
      <c r="C968" s="9">
        <v>0</v>
      </c>
      <c r="D968" s="5">
        <v>40.098749999999995</v>
      </c>
      <c r="E968" s="3">
        <v>2.4552992106081377</v>
      </c>
      <c r="F968" s="3">
        <v>3.434720688727249</v>
      </c>
    </row>
    <row r="969" spans="1:6" x14ac:dyDescent="0.25">
      <c r="A969" s="8">
        <v>41145</v>
      </c>
      <c r="B969" s="9">
        <v>1.7962754175466669</v>
      </c>
      <c r="C969" s="9">
        <v>0</v>
      </c>
      <c r="D969" s="5">
        <v>38.260833333333316</v>
      </c>
      <c r="E969" s="3">
        <v>2.9663456376097384</v>
      </c>
      <c r="F969" s="3">
        <v>4.0554801511471457</v>
      </c>
    </row>
    <row r="970" spans="1:6" x14ac:dyDescent="0.25">
      <c r="A970" s="8">
        <v>41146</v>
      </c>
      <c r="B970" s="9">
        <v>0</v>
      </c>
      <c r="C970" s="9">
        <v>0</v>
      </c>
      <c r="D970" s="5">
        <v>36.234583333333326</v>
      </c>
      <c r="E970" s="3">
        <v>2.957813568002317</v>
      </c>
      <c r="F970" s="3">
        <v>4.0462385319560834</v>
      </c>
    </row>
    <row r="971" spans="1:6" x14ac:dyDescent="0.25">
      <c r="A971" s="8">
        <v>41147</v>
      </c>
      <c r="B971" s="9">
        <v>0</v>
      </c>
      <c r="C971" s="9">
        <v>0</v>
      </c>
      <c r="D971" s="5">
        <v>34.584999999999987</v>
      </c>
      <c r="E971" s="3">
        <v>2.9312017633716452</v>
      </c>
      <c r="F971" s="3">
        <v>4.0194562164775283</v>
      </c>
    </row>
    <row r="972" spans="1:6" x14ac:dyDescent="0.25">
      <c r="A972" s="8">
        <v>41148</v>
      </c>
      <c r="B972" s="9">
        <v>0</v>
      </c>
      <c r="C972" s="9">
        <v>0</v>
      </c>
      <c r="D972" s="5">
        <v>35.833749999999995</v>
      </c>
      <c r="E972" s="3">
        <v>2.893087656859243</v>
      </c>
      <c r="F972" s="3">
        <v>3.9758994783193069</v>
      </c>
    </row>
    <row r="973" spans="1:6" x14ac:dyDescent="0.25">
      <c r="A973" s="8">
        <v>41149</v>
      </c>
      <c r="B973" s="9">
        <v>0</v>
      </c>
      <c r="C973" s="9">
        <v>0</v>
      </c>
      <c r="D973" s="5">
        <v>32.722083333333316</v>
      </c>
      <c r="E973" s="3">
        <v>2.476741015423928</v>
      </c>
      <c r="F973" s="3">
        <v>3.4153686296106409</v>
      </c>
    </row>
    <row r="974" spans="1:6" x14ac:dyDescent="0.25">
      <c r="A974" s="8">
        <v>41150</v>
      </c>
      <c r="B974" s="9">
        <v>0</v>
      </c>
      <c r="C974" s="9">
        <v>0</v>
      </c>
      <c r="D974" s="5">
        <v>30.039166666666659</v>
      </c>
      <c r="E974" s="3">
        <v>2.2173091825349807</v>
      </c>
      <c r="F974" s="3">
        <v>3.1535586141723435</v>
      </c>
    </row>
    <row r="975" spans="1:6" x14ac:dyDescent="0.25">
      <c r="A975" s="8">
        <v>41151</v>
      </c>
      <c r="B975" s="9">
        <v>6.3515208514662262</v>
      </c>
      <c r="C975" s="9">
        <v>0</v>
      </c>
      <c r="D975" s="5">
        <v>32.08958333333333</v>
      </c>
      <c r="E975" s="3">
        <v>2.2497306196997502</v>
      </c>
      <c r="F975" s="3">
        <v>3.1974538047688785</v>
      </c>
    </row>
    <row r="976" spans="1:6" x14ac:dyDescent="0.25">
      <c r="A976" s="8">
        <v>41152</v>
      </c>
      <c r="B976" s="9">
        <v>4.7610940568677895</v>
      </c>
      <c r="C976" s="9">
        <v>0</v>
      </c>
      <c r="D976" s="5">
        <v>35.160833333333322</v>
      </c>
      <c r="E976" s="3">
        <v>2.6370974954729984</v>
      </c>
      <c r="F976" s="3">
        <v>3.6623499627294893</v>
      </c>
    </row>
    <row r="977" spans="1:6" x14ac:dyDescent="0.25">
      <c r="A977" s="8">
        <v>41153</v>
      </c>
      <c r="B977" s="9">
        <v>3.4970358529070236</v>
      </c>
      <c r="C977" s="9">
        <v>0</v>
      </c>
      <c r="D977" s="5">
        <v>39.173749999999991</v>
      </c>
      <c r="E977" s="3">
        <v>1.2105383689833908</v>
      </c>
      <c r="F977" s="3">
        <v>1.8879251605716885</v>
      </c>
    </row>
    <row r="978" spans="1:6" x14ac:dyDescent="0.25">
      <c r="A978" s="8">
        <v>41154</v>
      </c>
      <c r="B978" s="9">
        <v>10.479127147340327</v>
      </c>
      <c r="C978" s="9">
        <v>0</v>
      </c>
      <c r="D978" s="5">
        <v>54.154583333333342</v>
      </c>
      <c r="E978" s="3">
        <v>0.90048039199999441</v>
      </c>
      <c r="F978" s="3">
        <v>1.4871217206590859</v>
      </c>
    </row>
    <row r="979" spans="1:6" x14ac:dyDescent="0.25">
      <c r="A979" s="8">
        <v>41155</v>
      </c>
      <c r="B979" s="9">
        <v>0.51179662009386617</v>
      </c>
      <c r="C979" s="9">
        <v>0</v>
      </c>
      <c r="D979" s="5">
        <v>53.452500000000015</v>
      </c>
      <c r="E979" s="3">
        <v>1.6065749422746769</v>
      </c>
      <c r="F979" s="3">
        <v>2.3609441388193431</v>
      </c>
    </row>
    <row r="980" spans="1:6" x14ac:dyDescent="0.25">
      <c r="A980" s="8">
        <v>41156</v>
      </c>
      <c r="B980" s="9">
        <v>0.15887429559555399</v>
      </c>
      <c r="C980" s="9">
        <v>0</v>
      </c>
      <c r="D980" s="5">
        <v>45.47625</v>
      </c>
      <c r="E980" s="3">
        <v>1.3978916796518996</v>
      </c>
      <c r="F980" s="3">
        <v>2.1637524155160355</v>
      </c>
    </row>
    <row r="981" spans="1:6" x14ac:dyDescent="0.25">
      <c r="A981" s="8">
        <v>41157</v>
      </c>
      <c r="B981" s="9">
        <v>2.1701470970562382</v>
      </c>
      <c r="C981" s="9">
        <v>0</v>
      </c>
      <c r="D981" s="5">
        <v>34.292083333333331</v>
      </c>
      <c r="E981" s="3">
        <v>2.1493871477192137</v>
      </c>
      <c r="F981" s="3">
        <v>3.046828843814374</v>
      </c>
    </row>
    <row r="982" spans="1:6" x14ac:dyDescent="0.25">
      <c r="A982" s="8">
        <v>41158</v>
      </c>
      <c r="B982" s="9">
        <v>1.8459860809403095</v>
      </c>
      <c r="C982" s="9">
        <v>0</v>
      </c>
      <c r="D982" s="5">
        <v>37.392916666666665</v>
      </c>
      <c r="E982" s="3">
        <v>1.1262533491900391</v>
      </c>
      <c r="F982" s="3">
        <v>1.7602552230000972</v>
      </c>
    </row>
    <row r="983" spans="1:6" x14ac:dyDescent="0.25">
      <c r="A983" s="8">
        <v>41159</v>
      </c>
      <c r="B983" s="9">
        <v>0.19476298813411691</v>
      </c>
      <c r="C983" s="9">
        <v>0</v>
      </c>
      <c r="D983" s="5">
        <v>34.863750000000003</v>
      </c>
      <c r="E983" s="3">
        <v>1.9332408687179119</v>
      </c>
      <c r="F983" s="3">
        <v>2.7688842417132586</v>
      </c>
    </row>
    <row r="984" spans="1:6" x14ac:dyDescent="0.25">
      <c r="A984" s="8">
        <v>41160</v>
      </c>
      <c r="B984" s="9">
        <v>6.2837736037314865E-2</v>
      </c>
      <c r="C984" s="9">
        <v>0</v>
      </c>
      <c r="D984" s="5">
        <v>31.575416666666666</v>
      </c>
      <c r="E984" s="3">
        <v>1.7533749153312863</v>
      </c>
      <c r="F984" s="3">
        <v>2.5677641113751464</v>
      </c>
    </row>
    <row r="985" spans="1:6" x14ac:dyDescent="0.25">
      <c r="A985" s="8">
        <v>41161</v>
      </c>
      <c r="B985" s="9">
        <v>0</v>
      </c>
      <c r="C985" s="9">
        <v>0</v>
      </c>
      <c r="D985" s="5">
        <v>30.208749999999995</v>
      </c>
      <c r="E985" s="3">
        <v>1.7570674499663508</v>
      </c>
      <c r="F985" s="3">
        <v>2.5642699091450338</v>
      </c>
    </row>
    <row r="986" spans="1:6" x14ac:dyDescent="0.25">
      <c r="A986" s="8">
        <v>41162</v>
      </c>
      <c r="B986" s="9">
        <v>0</v>
      </c>
      <c r="C986" s="9">
        <v>0</v>
      </c>
      <c r="D986" s="5">
        <v>29.689583333333331</v>
      </c>
      <c r="E986" s="3">
        <v>2.3823970629445057</v>
      </c>
      <c r="F986" s="3">
        <v>3.2981903736097786</v>
      </c>
    </row>
    <row r="987" spans="1:6" x14ac:dyDescent="0.25">
      <c r="A987" s="8">
        <v>41163</v>
      </c>
      <c r="B987" s="9">
        <v>7.2824671383364912</v>
      </c>
      <c r="C987" s="9">
        <v>0</v>
      </c>
      <c r="D987" s="5">
        <v>36.868749999999999</v>
      </c>
      <c r="E987" s="3">
        <v>1.2113707576877917</v>
      </c>
      <c r="F987" s="3">
        <v>1.8797742692776338</v>
      </c>
    </row>
    <row r="988" spans="1:6" x14ac:dyDescent="0.25">
      <c r="A988" s="8">
        <v>41164</v>
      </c>
      <c r="B988" s="9">
        <v>0.68462538057269962</v>
      </c>
      <c r="C988" s="9">
        <v>0</v>
      </c>
      <c r="D988" s="5">
        <v>33.977499999999992</v>
      </c>
      <c r="E988" s="3">
        <v>1.5064317982536299</v>
      </c>
      <c r="F988" s="3">
        <v>2.207354482757458</v>
      </c>
    </row>
    <row r="989" spans="1:6" x14ac:dyDescent="0.25">
      <c r="A989" s="8">
        <v>41165</v>
      </c>
      <c r="B989" s="9">
        <v>0</v>
      </c>
      <c r="C989" s="9">
        <v>0</v>
      </c>
      <c r="D989" s="5">
        <v>30.48458333333333</v>
      </c>
      <c r="E989" s="3">
        <v>1.8961043204365855</v>
      </c>
      <c r="F989" s="3">
        <v>2.7866729376726482</v>
      </c>
    </row>
    <row r="990" spans="1:6" x14ac:dyDescent="0.25">
      <c r="A990" s="8">
        <v>41166</v>
      </c>
      <c r="B990" s="9">
        <v>0.30650898170168472</v>
      </c>
      <c r="C990" s="9">
        <v>0</v>
      </c>
      <c r="D990" s="5">
        <v>30.19083333333333</v>
      </c>
      <c r="E990" s="3">
        <v>1.8550891483452994</v>
      </c>
      <c r="F990" s="3">
        <v>2.694277513875917</v>
      </c>
    </row>
    <row r="991" spans="1:6" x14ac:dyDescent="0.25">
      <c r="A991" s="8">
        <v>41167</v>
      </c>
      <c r="B991" s="9">
        <v>0.13817503211897439</v>
      </c>
      <c r="C991" s="9">
        <v>0</v>
      </c>
      <c r="D991" s="5">
        <v>29.385416666666661</v>
      </c>
      <c r="E991" s="3">
        <v>1.6785850158367164</v>
      </c>
      <c r="F991" s="3">
        <v>2.4620224894147933</v>
      </c>
    </row>
    <row r="992" spans="1:6" x14ac:dyDescent="0.25">
      <c r="A992" s="8">
        <v>41168</v>
      </c>
      <c r="B992" s="9">
        <v>0</v>
      </c>
      <c r="C992" s="9">
        <v>0</v>
      </c>
      <c r="D992" s="5">
        <v>29.993750000000002</v>
      </c>
      <c r="E992" s="3">
        <v>2.0044407382277747</v>
      </c>
      <c r="F992" s="3">
        <v>2.8447488489461938</v>
      </c>
    </row>
    <row r="993" spans="1:6" x14ac:dyDescent="0.25">
      <c r="A993" s="8">
        <v>41169</v>
      </c>
      <c r="B993" s="9">
        <v>2.0309820277950084</v>
      </c>
      <c r="C993" s="9">
        <v>0</v>
      </c>
      <c r="D993" s="5">
        <v>29.638333333333335</v>
      </c>
      <c r="E993" s="3">
        <v>1.4437204137038882</v>
      </c>
      <c r="F993" s="3">
        <v>2.1971906560041021</v>
      </c>
    </row>
    <row r="994" spans="1:6" x14ac:dyDescent="0.25">
      <c r="A994" s="8">
        <v>41170</v>
      </c>
      <c r="B994" s="9">
        <v>9.5897881751477438</v>
      </c>
      <c r="C994" s="9">
        <v>0</v>
      </c>
      <c r="D994" s="5">
        <v>30.777916666666666</v>
      </c>
      <c r="E994" s="3">
        <v>1.6989114727175072</v>
      </c>
      <c r="F994" s="3">
        <v>2.4907114171056808</v>
      </c>
    </row>
    <row r="995" spans="1:6" x14ac:dyDescent="0.25">
      <c r="A995" s="8">
        <v>41171</v>
      </c>
      <c r="B995" s="9">
        <v>26.137590827944855</v>
      </c>
      <c r="C995" s="9">
        <v>0</v>
      </c>
      <c r="D995" s="5">
        <v>52.618750000000006</v>
      </c>
      <c r="E995" s="3">
        <v>0.78443013868733835</v>
      </c>
      <c r="F995" s="3">
        <v>1.3285927814704745</v>
      </c>
    </row>
    <row r="996" spans="1:6" x14ac:dyDescent="0.25">
      <c r="A996" s="8">
        <v>41172</v>
      </c>
      <c r="B996" s="9">
        <v>0</v>
      </c>
      <c r="C996" s="9">
        <v>0</v>
      </c>
      <c r="D996" s="5">
        <v>49.338750000000005</v>
      </c>
      <c r="E996" s="3">
        <v>1.4667118827928196</v>
      </c>
      <c r="F996" s="3">
        <v>2.18579484820365</v>
      </c>
    </row>
    <row r="997" spans="1:6" x14ac:dyDescent="0.25">
      <c r="A997" s="8">
        <v>41173</v>
      </c>
      <c r="B997" s="9">
        <v>2.7907683675341701</v>
      </c>
      <c r="C997" s="9">
        <v>0</v>
      </c>
      <c r="D997" s="5">
        <v>35.590833333333329</v>
      </c>
      <c r="E997" s="3">
        <v>1.1224905939380589</v>
      </c>
      <c r="F997" s="3">
        <v>1.7265416189085079</v>
      </c>
    </row>
    <row r="998" spans="1:6" x14ac:dyDescent="0.25">
      <c r="A998" s="8">
        <v>41174</v>
      </c>
      <c r="B998" s="9">
        <v>4.6082748248673031</v>
      </c>
      <c r="C998" s="9">
        <v>0</v>
      </c>
      <c r="D998" s="5">
        <v>33.992083333333319</v>
      </c>
      <c r="E998" s="3">
        <v>1.1773936223903108</v>
      </c>
      <c r="F998" s="3">
        <v>1.7968637574927198</v>
      </c>
    </row>
    <row r="999" spans="1:6" x14ac:dyDescent="0.25">
      <c r="A999" s="8">
        <v>41175</v>
      </c>
      <c r="B999" s="9">
        <v>25.60704558264025</v>
      </c>
      <c r="C999" s="9">
        <v>0</v>
      </c>
      <c r="D999" s="5">
        <v>81.853749999999977</v>
      </c>
      <c r="E999" s="3">
        <v>0.63925230116490139</v>
      </c>
      <c r="F999" s="3">
        <v>1.1046748663941479</v>
      </c>
    </row>
    <row r="1000" spans="1:6" x14ac:dyDescent="0.25">
      <c r="A1000" s="8">
        <v>41176</v>
      </c>
      <c r="B1000" s="9">
        <v>0</v>
      </c>
      <c r="C1000" s="9">
        <v>0</v>
      </c>
      <c r="D1000" s="5">
        <v>61.322499999999998</v>
      </c>
      <c r="E1000" s="3">
        <v>1.4461256450571813</v>
      </c>
      <c r="F1000" s="3">
        <v>2.1006562152724353</v>
      </c>
    </row>
    <row r="1001" spans="1:6" x14ac:dyDescent="0.25">
      <c r="A1001" s="8">
        <v>41177</v>
      </c>
      <c r="B1001" s="9">
        <v>0.13817503211897439</v>
      </c>
      <c r="C1001" s="9">
        <v>0</v>
      </c>
      <c r="D1001" s="5">
        <v>41.965833333333329</v>
      </c>
      <c r="E1001" s="3">
        <v>0.88596166310873636</v>
      </c>
      <c r="F1001" s="3">
        <v>1.4394832717946837</v>
      </c>
    </row>
    <row r="1002" spans="1:6" x14ac:dyDescent="0.25">
      <c r="A1002" s="8">
        <v>41178</v>
      </c>
      <c r="B1002" s="9">
        <v>0</v>
      </c>
      <c r="C1002" s="9">
        <v>0</v>
      </c>
      <c r="D1002" s="5">
        <v>35.510833333333316</v>
      </c>
      <c r="E1002" s="3">
        <v>1.8003950960689576</v>
      </c>
      <c r="F1002" s="3">
        <v>2.5827166686520453</v>
      </c>
    </row>
    <row r="1003" spans="1:6" x14ac:dyDescent="0.25">
      <c r="A1003" s="8">
        <v>41179</v>
      </c>
      <c r="B1003" s="9">
        <v>0</v>
      </c>
      <c r="C1003" s="9">
        <v>0</v>
      </c>
      <c r="D1003" s="5">
        <v>32.81958333333332</v>
      </c>
      <c r="E1003" s="3">
        <v>1.6121311283080055</v>
      </c>
      <c r="F1003" s="3">
        <v>2.2708864476258896</v>
      </c>
    </row>
    <row r="1004" spans="1:6" x14ac:dyDescent="0.25">
      <c r="A1004" s="8">
        <v>41180</v>
      </c>
      <c r="B1004" s="9">
        <v>0.77787825547386702</v>
      </c>
      <c r="C1004" s="9">
        <v>0</v>
      </c>
      <c r="D1004" s="5">
        <v>32.921249999999993</v>
      </c>
      <c r="E1004" s="3">
        <v>0.9115635366395447</v>
      </c>
      <c r="F1004" s="3">
        <v>1.4803278019252819</v>
      </c>
    </row>
    <row r="1005" spans="1:6" x14ac:dyDescent="0.25">
      <c r="A1005" s="8">
        <v>41181</v>
      </c>
      <c r="B1005" s="9">
        <v>0</v>
      </c>
      <c r="C1005" s="9">
        <v>0</v>
      </c>
      <c r="D1005" s="5">
        <v>31.641249999999989</v>
      </c>
      <c r="E1005" s="3">
        <v>1.3927992420866309</v>
      </c>
      <c r="F1005" s="3">
        <v>2.0847332551086115</v>
      </c>
    </row>
    <row r="1006" spans="1:6" x14ac:dyDescent="0.25">
      <c r="A1006" s="8">
        <v>41182</v>
      </c>
      <c r="B1006" s="9">
        <v>62.775965271184546</v>
      </c>
      <c r="C1006" s="9">
        <v>0</v>
      </c>
      <c r="D1006" s="5">
        <v>99.162083333333328</v>
      </c>
      <c r="E1006" s="3">
        <v>1.2889744577255544</v>
      </c>
      <c r="F1006" s="3">
        <v>1.9791572875101506</v>
      </c>
    </row>
    <row r="1007" spans="1:6" x14ac:dyDescent="0.25">
      <c r="A1007" s="8">
        <v>41183</v>
      </c>
      <c r="B1007" s="9">
        <v>3.1418868018657432E-2</v>
      </c>
      <c r="C1007" s="9">
        <v>0</v>
      </c>
      <c r="D1007" s="5">
        <v>244.05791666666667</v>
      </c>
      <c r="E1007" s="3">
        <v>1.8843522437264832</v>
      </c>
      <c r="F1007" s="3">
        <v>2.7168509420570328</v>
      </c>
    </row>
    <row r="1008" spans="1:6" x14ac:dyDescent="0.25">
      <c r="A1008" s="8">
        <v>41184</v>
      </c>
      <c r="B1008" s="9">
        <v>0.50893726016730445</v>
      </c>
      <c r="C1008" s="9">
        <v>0</v>
      </c>
      <c r="D1008" s="5">
        <v>89.686666666666667</v>
      </c>
      <c r="E1008" s="3">
        <v>0.7811100963804759</v>
      </c>
      <c r="F1008" s="3">
        <v>1.342153899872649</v>
      </c>
    </row>
    <row r="1009" spans="1:6" x14ac:dyDescent="0.25">
      <c r="A1009" s="8">
        <v>41185</v>
      </c>
      <c r="B1009" s="9">
        <v>4.3706539565836975</v>
      </c>
      <c r="C1009" s="9">
        <v>0</v>
      </c>
      <c r="D1009" s="5">
        <v>66.014166666666696</v>
      </c>
      <c r="E1009" s="3">
        <v>0.63968324832198808</v>
      </c>
      <c r="F1009" s="3">
        <v>1.1444137886349932</v>
      </c>
    </row>
    <row r="1010" spans="1:6" x14ac:dyDescent="0.25">
      <c r="A1010" s="8">
        <v>41186</v>
      </c>
      <c r="B1010" s="9">
        <v>5.1301586115476532</v>
      </c>
      <c r="C1010" s="9">
        <v>0</v>
      </c>
      <c r="D1010" s="5">
        <v>73.505416666666648</v>
      </c>
      <c r="E1010" s="3">
        <v>1.1841543182475591</v>
      </c>
      <c r="F1010" s="3">
        <v>1.8164366246068584</v>
      </c>
    </row>
    <row r="1011" spans="1:6" x14ac:dyDescent="0.25">
      <c r="A1011" s="8">
        <v>41187</v>
      </c>
      <c r="B1011" s="9">
        <v>0</v>
      </c>
      <c r="C1011" s="9">
        <v>0</v>
      </c>
      <c r="D1011" s="5">
        <v>66.160000000000025</v>
      </c>
      <c r="E1011" s="3">
        <v>1.4272888416177798</v>
      </c>
      <c r="F1011" s="3">
        <v>2.1337819367538606</v>
      </c>
    </row>
    <row r="1012" spans="1:6" x14ac:dyDescent="0.25">
      <c r="A1012" s="8">
        <v>41188</v>
      </c>
      <c r="B1012" s="9">
        <v>6.2281991849531071</v>
      </c>
      <c r="C1012" s="9">
        <v>0</v>
      </c>
      <c r="D1012" s="5">
        <v>58.812083333333341</v>
      </c>
      <c r="E1012" s="3">
        <v>0.75572724342397046</v>
      </c>
      <c r="F1012" s="3">
        <v>1.334538888466581</v>
      </c>
    </row>
    <row r="1013" spans="1:6" x14ac:dyDescent="0.25">
      <c r="A1013" s="8">
        <v>41189</v>
      </c>
      <c r="B1013" s="9">
        <v>3.9215621015000739</v>
      </c>
      <c r="C1013" s="9">
        <v>0</v>
      </c>
      <c r="D1013" s="5">
        <v>61.467916666666667</v>
      </c>
      <c r="E1013" s="3">
        <v>0.73293461912867253</v>
      </c>
      <c r="F1013" s="3">
        <v>1.2259346994516167</v>
      </c>
    </row>
    <row r="1014" spans="1:6" x14ac:dyDescent="0.25">
      <c r="A1014" s="8">
        <v>41190</v>
      </c>
      <c r="B1014" s="9">
        <v>0</v>
      </c>
      <c r="C1014" s="9">
        <v>0</v>
      </c>
      <c r="D1014" s="5">
        <v>52.012083333333344</v>
      </c>
      <c r="E1014" s="3">
        <v>1.3999659505597009</v>
      </c>
      <c r="F1014" s="3">
        <v>2.0776599859438032</v>
      </c>
    </row>
    <row r="1015" spans="1:6" x14ac:dyDescent="0.25">
      <c r="A1015" s="8">
        <v>41191</v>
      </c>
      <c r="B1015" s="9">
        <v>0</v>
      </c>
      <c r="C1015" s="9">
        <v>0</v>
      </c>
      <c r="D1015" s="5">
        <v>46.121250000000003</v>
      </c>
      <c r="E1015" s="3">
        <v>0.98451460206462327</v>
      </c>
      <c r="F1015" s="3">
        <v>1.5534423706568281</v>
      </c>
    </row>
    <row r="1016" spans="1:6" x14ac:dyDescent="0.25">
      <c r="A1016" s="8">
        <v>41192</v>
      </c>
      <c r="B1016" s="9">
        <v>0</v>
      </c>
      <c r="C1016" s="9">
        <v>0</v>
      </c>
      <c r="D1016" s="5">
        <v>42.226249999999993</v>
      </c>
      <c r="E1016" s="3">
        <v>1.1343140447861793</v>
      </c>
      <c r="F1016" s="3">
        <v>1.7102784837188125</v>
      </c>
    </row>
    <row r="1017" spans="1:6" x14ac:dyDescent="0.25">
      <c r="A1017" s="8">
        <v>41193</v>
      </c>
      <c r="B1017" s="9">
        <v>0</v>
      </c>
      <c r="C1017" s="9">
        <v>0</v>
      </c>
      <c r="D1017" s="5">
        <v>44.610000000000007</v>
      </c>
      <c r="E1017" s="3">
        <v>1.1239317839546301</v>
      </c>
      <c r="F1017" s="3">
        <v>1.7412467567495835</v>
      </c>
    </row>
    <row r="1018" spans="1:6" x14ac:dyDescent="0.25">
      <c r="A1018" s="8">
        <v>41194</v>
      </c>
      <c r="B1018" s="9">
        <v>0</v>
      </c>
      <c r="C1018" s="9">
        <v>0</v>
      </c>
      <c r="D1018" s="5">
        <v>44.735000000000007</v>
      </c>
      <c r="E1018" s="3">
        <v>1.1116254336573708</v>
      </c>
      <c r="F1018" s="3">
        <v>1.6324381439417395</v>
      </c>
    </row>
    <row r="1019" spans="1:6" x14ac:dyDescent="0.25">
      <c r="A1019" s="8">
        <v>41195</v>
      </c>
      <c r="B1019" s="9">
        <v>0</v>
      </c>
      <c r="C1019" s="9">
        <v>0</v>
      </c>
      <c r="D1019" s="5">
        <v>42.470833333333324</v>
      </c>
      <c r="E1019" s="3">
        <v>1.109803362643472</v>
      </c>
      <c r="F1019" s="3">
        <v>1.6525860588615278</v>
      </c>
    </row>
    <row r="1020" spans="1:6" x14ac:dyDescent="0.25">
      <c r="A1020" s="8">
        <v>41196</v>
      </c>
      <c r="B1020" s="9">
        <v>0</v>
      </c>
      <c r="C1020" s="9">
        <v>0</v>
      </c>
      <c r="D1020" s="5">
        <v>41.257916666666659</v>
      </c>
      <c r="E1020" s="3">
        <v>0.92885927384114531</v>
      </c>
      <c r="F1020" s="3">
        <v>1.4385178898681894</v>
      </c>
    </row>
    <row r="1021" spans="1:6" x14ac:dyDescent="0.25">
      <c r="A1021" s="8">
        <v>41197</v>
      </c>
      <c r="B1021" s="9">
        <v>0</v>
      </c>
      <c r="C1021" s="9">
        <v>0</v>
      </c>
      <c r="D1021" s="5">
        <v>40.842500000000001</v>
      </c>
      <c r="E1021" s="3">
        <v>1.2019155087211688</v>
      </c>
      <c r="F1021" s="3">
        <v>1.7988410104766084</v>
      </c>
    </row>
    <row r="1022" spans="1:6" x14ac:dyDescent="0.25">
      <c r="A1022" s="8">
        <v>41198</v>
      </c>
      <c r="B1022" s="9">
        <v>0</v>
      </c>
      <c r="C1022" s="9">
        <v>0</v>
      </c>
      <c r="D1022" s="5">
        <v>39.978333333333318</v>
      </c>
      <c r="E1022" s="3">
        <v>1.1305764541092371</v>
      </c>
      <c r="F1022" s="3">
        <v>1.5770650742718924</v>
      </c>
    </row>
    <row r="1023" spans="1:6" x14ac:dyDescent="0.25">
      <c r="A1023" s="8">
        <v>41199</v>
      </c>
      <c r="B1023" s="9">
        <v>26.154980079124357</v>
      </c>
      <c r="C1023" s="9">
        <v>0</v>
      </c>
      <c r="D1023" s="5">
        <v>50.952499999999986</v>
      </c>
      <c r="E1023" s="3">
        <v>0.93450418555323933</v>
      </c>
      <c r="F1023" s="3">
        <v>1.3699626547201111</v>
      </c>
    </row>
    <row r="1024" spans="1:6" x14ac:dyDescent="0.25">
      <c r="A1024" s="8">
        <v>41200</v>
      </c>
      <c r="B1024" s="9">
        <v>16.004339437727054</v>
      </c>
      <c r="C1024" s="9">
        <v>0</v>
      </c>
      <c r="D1024" s="5">
        <v>76.808750000000032</v>
      </c>
      <c r="E1024" s="3">
        <v>0.44347564537960055</v>
      </c>
      <c r="F1024" s="3">
        <v>0.8241153518930936</v>
      </c>
    </row>
    <row r="1025" spans="1:6" x14ac:dyDescent="0.25">
      <c r="A1025" s="8">
        <v>41201</v>
      </c>
      <c r="B1025" s="9">
        <v>0.63103577735075556</v>
      </c>
      <c r="C1025" s="9">
        <v>0</v>
      </c>
      <c r="D1025" s="5">
        <v>74.474166666666676</v>
      </c>
      <c r="E1025" s="3">
        <v>0.99877294009955309</v>
      </c>
      <c r="F1025" s="3">
        <v>1.5066821635569236</v>
      </c>
    </row>
    <row r="1026" spans="1:6" x14ac:dyDescent="0.25">
      <c r="A1026" s="8">
        <v>41202</v>
      </c>
      <c r="B1026" s="9">
        <v>0</v>
      </c>
      <c r="C1026" s="9">
        <v>0</v>
      </c>
      <c r="D1026" s="5">
        <v>57.187083333333327</v>
      </c>
      <c r="E1026" s="3">
        <v>1.0744994529337726</v>
      </c>
      <c r="F1026" s="3">
        <v>1.5199659546382989</v>
      </c>
    </row>
    <row r="1027" spans="1:6" x14ac:dyDescent="0.25">
      <c r="A1027" s="8">
        <v>41203</v>
      </c>
      <c r="B1027" s="9">
        <v>0</v>
      </c>
      <c r="C1027" s="9">
        <v>1.0161022466151651E-2</v>
      </c>
      <c r="D1027" s="5">
        <v>48.482083333333343</v>
      </c>
      <c r="E1027" s="3">
        <v>1.2344912879088283</v>
      </c>
      <c r="F1027" s="3">
        <v>1.4442244322814393</v>
      </c>
    </row>
    <row r="1028" spans="1:6" x14ac:dyDescent="0.25">
      <c r="A1028" s="8">
        <v>41204</v>
      </c>
      <c r="B1028" s="9">
        <v>0</v>
      </c>
      <c r="C1028" s="9">
        <v>0</v>
      </c>
      <c r="D1028" s="5">
        <v>45.093333333333334</v>
      </c>
      <c r="E1028" s="3">
        <v>1.0965087006354837</v>
      </c>
      <c r="F1028" s="3">
        <v>1.6774346144465935</v>
      </c>
    </row>
    <row r="1029" spans="1:6" x14ac:dyDescent="0.25">
      <c r="A1029" s="8">
        <v>41205</v>
      </c>
      <c r="B1029" s="9">
        <v>12.485163237290514</v>
      </c>
      <c r="C1029" s="9">
        <v>0</v>
      </c>
      <c r="D1029" s="5">
        <v>53.574583333333329</v>
      </c>
      <c r="E1029" s="3">
        <v>0.45057429458369852</v>
      </c>
      <c r="F1029" s="3">
        <v>0.85853275708827337</v>
      </c>
    </row>
    <row r="1030" spans="1:6" x14ac:dyDescent="0.25">
      <c r="A1030" s="8">
        <v>41206</v>
      </c>
      <c r="B1030" s="9">
        <v>0.13817503211897439</v>
      </c>
      <c r="C1030" s="9">
        <v>0</v>
      </c>
      <c r="D1030" s="5">
        <v>52.25333333333333</v>
      </c>
      <c r="E1030" s="3">
        <v>0.89274948961017819</v>
      </c>
      <c r="F1030" s="3">
        <v>1.3194463607243814</v>
      </c>
    </row>
    <row r="1031" spans="1:6" x14ac:dyDescent="0.25">
      <c r="A1031" s="8">
        <v>41207</v>
      </c>
      <c r="B1031" s="9">
        <v>0</v>
      </c>
      <c r="C1031" s="9">
        <v>0</v>
      </c>
      <c r="D1031" s="5">
        <v>44.310000000000009</v>
      </c>
      <c r="E1031" s="3">
        <v>0.9582794205990296</v>
      </c>
      <c r="F1031" s="3">
        <v>1.4516376549913661</v>
      </c>
    </row>
    <row r="1032" spans="1:6" x14ac:dyDescent="0.25">
      <c r="A1032" s="8">
        <v>41208</v>
      </c>
      <c r="B1032" s="9">
        <v>0</v>
      </c>
      <c r="C1032" s="9">
        <v>0</v>
      </c>
      <c r="D1032" s="5">
        <v>44.583749999999988</v>
      </c>
      <c r="E1032" s="3">
        <v>0.95534081394581893</v>
      </c>
      <c r="F1032" s="3">
        <v>1.367342173393491</v>
      </c>
    </row>
    <row r="1033" spans="1:6" x14ac:dyDescent="0.25">
      <c r="A1033" s="8">
        <v>41209</v>
      </c>
      <c r="B1033" s="9">
        <v>0</v>
      </c>
      <c r="C1033" s="9">
        <v>0</v>
      </c>
      <c r="D1033" s="5">
        <v>42.407916666666658</v>
      </c>
      <c r="E1033" s="3">
        <v>0.49525248929991939</v>
      </c>
      <c r="F1033" s="3">
        <v>0.92817592797966064</v>
      </c>
    </row>
    <row r="1034" spans="1:6" x14ac:dyDescent="0.25">
      <c r="A1034" s="8">
        <v>41210</v>
      </c>
      <c r="B1034" s="9">
        <v>4.8120857812583981</v>
      </c>
      <c r="C1034" s="9">
        <v>0</v>
      </c>
      <c r="D1034" s="5">
        <v>42.626666666666665</v>
      </c>
      <c r="E1034" s="3">
        <v>0.41782446699392778</v>
      </c>
      <c r="F1034" s="3">
        <v>0.81219968951455179</v>
      </c>
    </row>
    <row r="1035" spans="1:6" x14ac:dyDescent="0.25">
      <c r="A1035" s="8">
        <v>41211</v>
      </c>
      <c r="B1035" s="9">
        <v>0.28137010682937308</v>
      </c>
      <c r="C1035" s="9">
        <v>0</v>
      </c>
      <c r="D1035" s="5">
        <v>44.011249999999997</v>
      </c>
      <c r="E1035" s="3">
        <v>0.82832423704235492</v>
      </c>
      <c r="F1035" s="3">
        <v>1.3112594169884566</v>
      </c>
    </row>
    <row r="1036" spans="1:6" x14ac:dyDescent="0.25">
      <c r="A1036" s="8">
        <v>41212</v>
      </c>
      <c r="B1036" s="9">
        <v>0</v>
      </c>
      <c r="C1036" s="9">
        <v>0</v>
      </c>
      <c r="D1036" s="5">
        <v>41.199166666666663</v>
      </c>
      <c r="E1036" s="3">
        <v>0.6409153273423267</v>
      </c>
      <c r="F1036" s="3">
        <v>1.088795350079796</v>
      </c>
    </row>
    <row r="1037" spans="1:6" x14ac:dyDescent="0.25">
      <c r="A1037" s="8">
        <v>41213</v>
      </c>
      <c r="B1037" s="9">
        <v>0</v>
      </c>
      <c r="C1037" s="9">
        <v>0</v>
      </c>
      <c r="D1037" s="5">
        <v>38.965833333333322</v>
      </c>
      <c r="E1037" s="3">
        <v>0.53919410278578084</v>
      </c>
      <c r="F1037" s="3">
        <v>0.959430711707006</v>
      </c>
    </row>
    <row r="1038" spans="1:6" x14ac:dyDescent="0.25">
      <c r="A1038" s="8">
        <v>41214</v>
      </c>
      <c r="B1038" s="9">
        <v>0</v>
      </c>
      <c r="C1038" s="9">
        <v>0</v>
      </c>
      <c r="D1038" s="5">
        <v>38.198749999999983</v>
      </c>
      <c r="E1038" s="3">
        <v>0.73626665618649156</v>
      </c>
      <c r="F1038" s="3">
        <v>0.58859494045329774</v>
      </c>
    </row>
    <row r="1039" spans="1:6" x14ac:dyDescent="0.25">
      <c r="A1039" s="8">
        <v>41215</v>
      </c>
      <c r="B1039" s="9">
        <v>0</v>
      </c>
      <c r="C1039" s="9">
        <v>0</v>
      </c>
      <c r="D1039" s="5">
        <v>36.647916666666653</v>
      </c>
      <c r="E1039" s="3">
        <v>0.77550667784976235</v>
      </c>
      <c r="F1039" s="3">
        <v>0.87383749552192547</v>
      </c>
    </row>
    <row r="1040" spans="1:6" x14ac:dyDescent="0.25">
      <c r="A1040" s="8">
        <v>41216</v>
      </c>
      <c r="B1040" s="9">
        <v>0</v>
      </c>
      <c r="C1040" s="9">
        <v>0</v>
      </c>
      <c r="D1040" s="5">
        <v>35.719583333333325</v>
      </c>
      <c r="E1040" s="3">
        <v>0.70086262014293688</v>
      </c>
      <c r="F1040" s="3">
        <v>0.86048742038136794</v>
      </c>
    </row>
    <row r="1041" spans="1:6" x14ac:dyDescent="0.25">
      <c r="A1041" s="8">
        <v>41217</v>
      </c>
      <c r="B1041" s="9">
        <v>0</v>
      </c>
      <c r="C1041" s="9">
        <v>0</v>
      </c>
      <c r="D1041" s="5">
        <v>34.267083333333318</v>
      </c>
      <c r="E1041" s="3">
        <v>0.68455145292867114</v>
      </c>
      <c r="F1041" s="3">
        <v>0.88157331626399205</v>
      </c>
    </row>
    <row r="1042" spans="1:6" x14ac:dyDescent="0.25">
      <c r="A1042" s="8">
        <v>41218</v>
      </c>
      <c r="B1042" s="9">
        <v>0</v>
      </c>
      <c r="C1042" s="9">
        <v>0</v>
      </c>
      <c r="D1042" s="5">
        <v>35.956666666666663</v>
      </c>
      <c r="E1042" s="3">
        <v>0.65262977789643561</v>
      </c>
      <c r="F1042" s="3">
        <v>0.76076850956389031</v>
      </c>
    </row>
    <row r="1043" spans="1:6" x14ac:dyDescent="0.25">
      <c r="A1043" s="8">
        <v>41219</v>
      </c>
      <c r="B1043" s="9">
        <v>1.6180026879507006</v>
      </c>
      <c r="C1043" s="9">
        <v>2.0133430952775358E-3</v>
      </c>
      <c r="D1043" s="5">
        <v>37.076666666666661</v>
      </c>
      <c r="E1043" s="3">
        <v>0.41416678854851285</v>
      </c>
      <c r="F1043" s="3">
        <v>0.82189676153069646</v>
      </c>
    </row>
    <row r="1044" spans="1:6" x14ac:dyDescent="0.25">
      <c r="A1044" s="8">
        <v>41220</v>
      </c>
      <c r="B1044" s="9">
        <v>0</v>
      </c>
      <c r="C1044" s="9">
        <v>0</v>
      </c>
      <c r="D1044" s="5">
        <v>37.62041666666665</v>
      </c>
      <c r="E1044" s="3">
        <v>0.76427921955162126</v>
      </c>
      <c r="F1044" s="3">
        <v>0.70023748951468967</v>
      </c>
    </row>
    <row r="1045" spans="1:6" x14ac:dyDescent="0.25">
      <c r="A1045" s="8">
        <v>41221</v>
      </c>
      <c r="B1045" s="9">
        <v>0</v>
      </c>
      <c r="C1045" s="9">
        <v>0</v>
      </c>
      <c r="D1045" s="5">
        <v>35.849583333333328</v>
      </c>
      <c r="E1045" s="3">
        <v>0.90445270885979911</v>
      </c>
      <c r="F1045" s="3">
        <v>0.55191126271609026</v>
      </c>
    </row>
    <row r="1046" spans="1:6" x14ac:dyDescent="0.25">
      <c r="A1046" s="8">
        <v>41222</v>
      </c>
      <c r="B1046" s="9">
        <v>0</v>
      </c>
      <c r="C1046" s="9">
        <v>0</v>
      </c>
      <c r="D1046" s="5">
        <v>35.021666666666661</v>
      </c>
      <c r="E1046" s="3">
        <v>0.550053608903186</v>
      </c>
      <c r="F1046" s="3">
        <v>0.82805350924719479</v>
      </c>
    </row>
    <row r="1047" spans="1:6" x14ac:dyDescent="0.25">
      <c r="A1047" s="8">
        <v>41223</v>
      </c>
      <c r="B1047" s="9">
        <v>0</v>
      </c>
      <c r="C1047" s="9">
        <v>0</v>
      </c>
      <c r="D1047" s="5">
        <v>34.212916666666651</v>
      </c>
      <c r="E1047" s="3">
        <v>0.51978108647269694</v>
      </c>
      <c r="F1047" s="3">
        <v>0.73002902430071048</v>
      </c>
    </row>
    <row r="1048" spans="1:6" x14ac:dyDescent="0.25">
      <c r="A1048" s="8">
        <v>41224</v>
      </c>
      <c r="B1048" s="9">
        <v>12.660083850360357</v>
      </c>
      <c r="C1048" s="9">
        <v>0</v>
      </c>
      <c r="D1048" s="5">
        <v>37.935416666666661</v>
      </c>
      <c r="E1048" s="3">
        <v>0.3271188462265433</v>
      </c>
      <c r="F1048" s="3">
        <v>0.672102153297363</v>
      </c>
    </row>
    <row r="1049" spans="1:6" x14ac:dyDescent="0.25">
      <c r="A1049" s="8">
        <v>41225</v>
      </c>
      <c r="B1049" s="9">
        <v>0.17855168954738576</v>
      </c>
      <c r="C1049" s="9">
        <v>1.5772287327924412</v>
      </c>
      <c r="D1049" s="5">
        <v>45.191250000000004</v>
      </c>
      <c r="E1049" s="3">
        <v>0.68378329709494468</v>
      </c>
      <c r="F1049" s="3">
        <v>0.91555741579829863</v>
      </c>
    </row>
    <row r="1050" spans="1:6" x14ac:dyDescent="0.25">
      <c r="A1050" s="8">
        <v>41226</v>
      </c>
      <c r="B1050" s="9">
        <v>1.0208888782674543</v>
      </c>
      <c r="C1050" s="9">
        <v>0</v>
      </c>
      <c r="D1050" s="5">
        <v>36.462916666666679</v>
      </c>
      <c r="E1050" s="3">
        <v>0.67688636080620135</v>
      </c>
      <c r="F1050" s="3">
        <v>0.596569166440583</v>
      </c>
    </row>
    <row r="1051" spans="1:6" x14ac:dyDescent="0.25">
      <c r="A1051" s="8">
        <v>41227</v>
      </c>
      <c r="B1051" s="9">
        <v>0.20321891296646843</v>
      </c>
      <c r="C1051" s="9">
        <v>0</v>
      </c>
      <c r="D1051" s="5">
        <v>36.028333333333315</v>
      </c>
      <c r="E1051" s="3">
        <v>0.57174281940680283</v>
      </c>
      <c r="F1051" s="3">
        <v>0.55957707771521981</v>
      </c>
    </row>
    <row r="1052" spans="1:6" x14ac:dyDescent="0.25">
      <c r="A1052" s="8">
        <v>41228</v>
      </c>
      <c r="B1052" s="9">
        <v>0.76675107899269235</v>
      </c>
      <c r="C1052" s="9">
        <v>0</v>
      </c>
      <c r="D1052" s="5">
        <v>34.479583333333331</v>
      </c>
      <c r="E1052" s="3">
        <v>0.59330655370304597</v>
      </c>
      <c r="F1052" s="3">
        <v>0.42529423162214508</v>
      </c>
    </row>
    <row r="1053" spans="1:6" x14ac:dyDescent="0.25">
      <c r="A1053" s="8">
        <v>41229</v>
      </c>
      <c r="B1053" s="9">
        <v>1.5709434009328716E-2</v>
      </c>
      <c r="C1053" s="9">
        <v>0</v>
      </c>
      <c r="D1053" s="5">
        <v>34.004166666666656</v>
      </c>
      <c r="E1053" s="3">
        <v>0.49876284679038024</v>
      </c>
      <c r="F1053" s="3">
        <v>0.64711851087819938</v>
      </c>
    </row>
    <row r="1054" spans="1:6" x14ac:dyDescent="0.25">
      <c r="A1054" s="8">
        <v>41230</v>
      </c>
      <c r="B1054" s="9">
        <v>21.489155792140128</v>
      </c>
      <c r="C1054" s="9">
        <v>0.72199938450473067</v>
      </c>
      <c r="D1054" s="5">
        <v>55.906666666666666</v>
      </c>
      <c r="E1054" s="3">
        <v>0.38721047292133415</v>
      </c>
      <c r="F1054" s="3">
        <v>0.55838135988904258</v>
      </c>
    </row>
    <row r="1055" spans="1:6" x14ac:dyDescent="0.25">
      <c r="A1055" s="8">
        <v>41231</v>
      </c>
      <c r="B1055" s="9">
        <v>0</v>
      </c>
      <c r="C1055" s="9">
        <v>0</v>
      </c>
      <c r="D1055" s="5">
        <v>70.733333333333363</v>
      </c>
      <c r="E1055" s="3">
        <v>0.51110534048099077</v>
      </c>
      <c r="F1055" s="3">
        <v>0.67310965616851703</v>
      </c>
    </row>
    <row r="1056" spans="1:6" x14ac:dyDescent="0.25">
      <c r="A1056" s="8">
        <v>41232</v>
      </c>
      <c r="B1056" s="9">
        <v>0</v>
      </c>
      <c r="C1056" s="9">
        <v>0</v>
      </c>
      <c r="D1056" s="5">
        <v>47.369583333333338</v>
      </c>
      <c r="E1056" s="3">
        <v>0.5129369716296126</v>
      </c>
      <c r="F1056" s="3">
        <v>0.52032054126829697</v>
      </c>
    </row>
    <row r="1057" spans="1:6" x14ac:dyDescent="0.25">
      <c r="A1057" s="8">
        <v>41233</v>
      </c>
      <c r="B1057" s="9">
        <v>0</v>
      </c>
      <c r="C1057" s="9">
        <v>0</v>
      </c>
      <c r="D1057" s="5">
        <v>43.418333333333329</v>
      </c>
      <c r="E1057" s="3">
        <v>0.58596313057715843</v>
      </c>
      <c r="F1057" s="3">
        <v>0.43155691172077648</v>
      </c>
    </row>
    <row r="1058" spans="1:6" x14ac:dyDescent="0.25">
      <c r="A1058" s="8">
        <v>41234</v>
      </c>
      <c r="B1058" s="9">
        <v>0</v>
      </c>
      <c r="C1058" s="9">
        <v>0</v>
      </c>
      <c r="D1058" s="5">
        <v>40.151249999999983</v>
      </c>
      <c r="E1058" s="3">
        <v>0.45331710110801621</v>
      </c>
      <c r="F1058" s="3">
        <v>0.40991458037918926</v>
      </c>
    </row>
    <row r="1059" spans="1:6" x14ac:dyDescent="0.25">
      <c r="A1059" s="8">
        <v>41235</v>
      </c>
      <c r="B1059" s="9">
        <v>0</v>
      </c>
      <c r="C1059" s="9">
        <v>0</v>
      </c>
      <c r="D1059" s="5">
        <v>38.958333333333321</v>
      </c>
      <c r="E1059" s="3">
        <v>0.58368150796714846</v>
      </c>
      <c r="F1059" s="3">
        <v>0.36165408097066498</v>
      </c>
    </row>
    <row r="1060" spans="1:6" x14ac:dyDescent="0.25">
      <c r="A1060" s="8">
        <v>41236</v>
      </c>
      <c r="B1060" s="9">
        <v>0.87300537851560689</v>
      </c>
      <c r="C1060" s="9">
        <v>0</v>
      </c>
      <c r="D1060" s="5">
        <v>39.692083333333329</v>
      </c>
      <c r="E1060" s="3">
        <v>0.26697806908731592</v>
      </c>
      <c r="F1060" s="3">
        <v>0.56799549918203451</v>
      </c>
    </row>
    <row r="1061" spans="1:6" x14ac:dyDescent="0.25">
      <c r="A1061" s="8">
        <v>41237</v>
      </c>
      <c r="B1061" s="9">
        <v>1.5709434009328716E-2</v>
      </c>
      <c r="C1061" s="9">
        <v>0</v>
      </c>
      <c r="D1061" s="5">
        <v>38.45208333333332</v>
      </c>
      <c r="E1061" s="3">
        <v>0.4306388909853075</v>
      </c>
      <c r="F1061" s="3">
        <v>0.46847043989453119</v>
      </c>
    </row>
    <row r="1062" spans="1:6" x14ac:dyDescent="0.25">
      <c r="A1062" s="8">
        <v>41238</v>
      </c>
      <c r="B1062" s="9">
        <v>0</v>
      </c>
      <c r="C1062" s="9">
        <v>0</v>
      </c>
      <c r="D1062" s="5">
        <v>36.405000000000008</v>
      </c>
      <c r="E1062" s="3">
        <v>0.39470314518429683</v>
      </c>
      <c r="F1062" s="3">
        <v>0.44191274688734916</v>
      </c>
    </row>
    <row r="1063" spans="1:6" x14ac:dyDescent="0.25">
      <c r="A1063" s="8">
        <v>41239</v>
      </c>
      <c r="B1063" s="9">
        <v>9.8572372398541823</v>
      </c>
      <c r="C1063" s="9">
        <v>0.54402766434835292</v>
      </c>
      <c r="D1063" s="5">
        <v>44.565416666666664</v>
      </c>
      <c r="E1063" s="3">
        <v>0.28253119156072998</v>
      </c>
      <c r="F1063" s="3">
        <v>0.59590680719364064</v>
      </c>
    </row>
    <row r="1064" spans="1:6" x14ac:dyDescent="0.25">
      <c r="A1064" s="8">
        <v>41240</v>
      </c>
      <c r="B1064" s="9">
        <v>0</v>
      </c>
      <c r="C1064" s="9">
        <v>0</v>
      </c>
      <c r="D1064" s="5">
        <v>51.59</v>
      </c>
      <c r="E1064" s="3">
        <v>0.4718036478115803</v>
      </c>
      <c r="F1064" s="3">
        <v>0.23819148922193167</v>
      </c>
    </row>
    <row r="1065" spans="1:6" x14ac:dyDescent="0.25">
      <c r="A1065" s="8">
        <v>41241</v>
      </c>
      <c r="B1065" s="9">
        <v>0</v>
      </c>
      <c r="C1065" s="9">
        <v>0</v>
      </c>
      <c r="D1065" s="5">
        <v>43.610416666666673</v>
      </c>
      <c r="E1065" s="3">
        <v>0.43449896452064546</v>
      </c>
      <c r="F1065" s="3">
        <v>0.25210690693661375</v>
      </c>
    </row>
    <row r="1066" spans="1:6" x14ac:dyDescent="0.25">
      <c r="A1066" s="8">
        <v>41242</v>
      </c>
      <c r="B1066" s="9">
        <v>4.5124961531545667E-2</v>
      </c>
      <c r="C1066" s="9">
        <v>0.132846758624832</v>
      </c>
      <c r="D1066" s="5">
        <v>40.262916666666662</v>
      </c>
      <c r="E1066" s="3">
        <v>0.55173777674844737</v>
      </c>
      <c r="F1066" s="3">
        <v>0.17377729274420317</v>
      </c>
    </row>
    <row r="1067" spans="1:6" x14ac:dyDescent="0.25">
      <c r="A1067" s="8">
        <v>41243</v>
      </c>
      <c r="B1067" s="9">
        <v>0</v>
      </c>
      <c r="C1067" s="9">
        <v>0</v>
      </c>
      <c r="D1067" s="5">
        <v>40.203749999999992</v>
      </c>
      <c r="E1067" s="3">
        <v>0.2591920017977602</v>
      </c>
      <c r="F1067" s="3">
        <v>0.57732404299530526</v>
      </c>
    </row>
    <row r="1068" spans="1:6" x14ac:dyDescent="0.25">
      <c r="A1068" s="8">
        <v>41244</v>
      </c>
      <c r="B1068" s="9">
        <v>9.4256604055972304E-2</v>
      </c>
      <c r="C1068" s="9">
        <v>0</v>
      </c>
      <c r="D1068" s="5">
        <v>38.562916666666659</v>
      </c>
      <c r="E1068" s="3">
        <v>0.28760028520309011</v>
      </c>
      <c r="F1068" s="3">
        <v>0.44385534520511327</v>
      </c>
    </row>
    <row r="1069" spans="1:6" x14ac:dyDescent="0.25">
      <c r="A1069" s="8">
        <v>41245</v>
      </c>
      <c r="B1069" s="9">
        <v>0</v>
      </c>
      <c r="C1069" s="9">
        <v>0</v>
      </c>
      <c r="D1069" s="5">
        <v>36.460000000000008</v>
      </c>
      <c r="E1069" s="3">
        <v>0.2919069970263225</v>
      </c>
      <c r="F1069" s="3">
        <v>0.30908859729445903</v>
      </c>
    </row>
    <row r="1070" spans="1:6" x14ac:dyDescent="0.25">
      <c r="A1070" s="8">
        <v>41246</v>
      </c>
      <c r="B1070" s="9">
        <v>0</v>
      </c>
      <c r="C1070" s="9">
        <v>0</v>
      </c>
      <c r="D1070" s="5">
        <v>36.300833333333323</v>
      </c>
      <c r="E1070" s="3">
        <v>0.25507776035221769</v>
      </c>
      <c r="F1070" s="3">
        <v>0.50627138108266079</v>
      </c>
    </row>
    <row r="1071" spans="1:6" x14ac:dyDescent="0.25">
      <c r="A1071" s="8">
        <v>41247</v>
      </c>
      <c r="B1071" s="9">
        <v>0.67212582052835501</v>
      </c>
      <c r="C1071" s="9">
        <v>6.9087516059487195E-2</v>
      </c>
      <c r="D1071" s="5">
        <v>37.779999999999987</v>
      </c>
      <c r="E1071" s="3">
        <v>0.41280873063225487</v>
      </c>
      <c r="F1071" s="3">
        <v>0.30481886097950228</v>
      </c>
    </row>
    <row r="1072" spans="1:6" x14ac:dyDescent="0.25">
      <c r="A1072" s="8">
        <v>41248</v>
      </c>
      <c r="B1072" s="9">
        <v>1.5709434009328716E-2</v>
      </c>
      <c r="C1072" s="9">
        <v>0</v>
      </c>
      <c r="D1072" s="5">
        <v>36.461666666666673</v>
      </c>
      <c r="E1072" s="3">
        <v>0.52108804823457677</v>
      </c>
      <c r="F1072" s="3">
        <v>-0.12954769659307619</v>
      </c>
    </row>
    <row r="1073" spans="1:6" x14ac:dyDescent="0.25">
      <c r="A1073" s="8">
        <v>41249</v>
      </c>
      <c r="B1073" s="9">
        <v>0.40693969051033929</v>
      </c>
      <c r="C1073" s="9">
        <v>0</v>
      </c>
      <c r="D1073" s="5">
        <v>37.281666666666659</v>
      </c>
      <c r="E1073" s="3">
        <v>0.51790080524058524</v>
      </c>
      <c r="F1073" s="3">
        <v>-0.14386438186191286</v>
      </c>
    </row>
    <row r="1074" spans="1:6" x14ac:dyDescent="0.25">
      <c r="A1074" s="8">
        <v>41250</v>
      </c>
      <c r="B1074" s="9">
        <v>0</v>
      </c>
      <c r="C1074" s="9">
        <v>0</v>
      </c>
      <c r="D1074" s="5">
        <v>34.902083333333316</v>
      </c>
      <c r="E1074" s="3">
        <v>0.40525195597911229</v>
      </c>
      <c r="F1074" s="3">
        <v>-6.9451771706559362E-2</v>
      </c>
    </row>
    <row r="1075" spans="1:6" x14ac:dyDescent="0.25">
      <c r="A1075" s="8">
        <v>41251</v>
      </c>
      <c r="B1075" s="9">
        <v>0</v>
      </c>
      <c r="C1075" s="9">
        <v>0</v>
      </c>
      <c r="D1075" s="5">
        <v>35.222083333333323</v>
      </c>
      <c r="E1075" s="3">
        <v>0.44765882101998983</v>
      </c>
      <c r="F1075" s="3">
        <v>-5.2004878288918976E-2</v>
      </c>
    </row>
    <row r="1076" spans="1:6" x14ac:dyDescent="0.25">
      <c r="A1076" s="8">
        <v>41252</v>
      </c>
      <c r="B1076" s="9">
        <v>0</v>
      </c>
      <c r="C1076" s="9">
        <v>0</v>
      </c>
      <c r="D1076" s="5">
        <v>34.579166666666652</v>
      </c>
      <c r="E1076" s="3">
        <v>0.34294877909706134</v>
      </c>
      <c r="F1076" s="3">
        <v>7.8036456646927044E-2</v>
      </c>
    </row>
    <row r="1077" spans="1:6" x14ac:dyDescent="0.25">
      <c r="A1077" s="8">
        <v>41253</v>
      </c>
      <c r="B1077" s="9">
        <v>0</v>
      </c>
      <c r="C1077" s="9">
        <v>0</v>
      </c>
      <c r="D1077" s="5">
        <v>34.099166666666655</v>
      </c>
      <c r="E1077" s="3">
        <v>0.32493623525566445</v>
      </c>
      <c r="F1077" s="3">
        <v>3.1495581241619441E-2</v>
      </c>
    </row>
    <row r="1078" spans="1:6" x14ac:dyDescent="0.25">
      <c r="A1078" s="8">
        <v>41254</v>
      </c>
      <c r="B1078" s="9">
        <v>0</v>
      </c>
      <c r="C1078" s="9">
        <v>0</v>
      </c>
      <c r="D1078" s="5">
        <v>32.698333333333323</v>
      </c>
      <c r="E1078" s="3">
        <v>0.37612781047420435</v>
      </c>
      <c r="F1078" s="3">
        <v>-0.10088727363435479</v>
      </c>
    </row>
    <row r="1079" spans="1:6" x14ac:dyDescent="0.25">
      <c r="A1079" s="8">
        <v>41255</v>
      </c>
      <c r="B1079" s="9">
        <v>0</v>
      </c>
      <c r="C1079" s="9">
        <v>0</v>
      </c>
      <c r="D1079" s="5">
        <v>32.592499999999994</v>
      </c>
      <c r="E1079" s="3">
        <v>0.26132711862547237</v>
      </c>
      <c r="F1079" s="3">
        <v>0.14886016466237662</v>
      </c>
    </row>
    <row r="1080" spans="1:6" x14ac:dyDescent="0.25">
      <c r="A1080" s="8">
        <v>41256</v>
      </c>
      <c r="B1080" s="9">
        <v>0</v>
      </c>
      <c r="C1080" s="9">
        <v>0</v>
      </c>
      <c r="D1080" s="5">
        <v>31.469999999999988</v>
      </c>
      <c r="E1080" s="3">
        <v>0.22870906822623746</v>
      </c>
      <c r="F1080" s="3">
        <v>0.20708165618777352</v>
      </c>
    </row>
    <row r="1081" spans="1:6" x14ac:dyDescent="0.25">
      <c r="A1081" s="8">
        <v>41257</v>
      </c>
      <c r="B1081" s="9">
        <v>0</v>
      </c>
      <c r="C1081" s="9">
        <v>1.5709434009328716E-2</v>
      </c>
      <c r="D1081" s="5">
        <v>31.370833333333326</v>
      </c>
      <c r="E1081" s="3">
        <v>0.35003897655963168</v>
      </c>
      <c r="F1081" s="3">
        <v>-8.3068084132525533E-2</v>
      </c>
    </row>
    <row r="1082" spans="1:6" x14ac:dyDescent="0.25">
      <c r="A1082" s="8">
        <v>41258</v>
      </c>
      <c r="B1082" s="9">
        <v>0</v>
      </c>
      <c r="C1082" s="9">
        <v>5.5018853123639335</v>
      </c>
      <c r="D1082" s="5">
        <v>33.941666666666656</v>
      </c>
      <c r="E1082" s="3">
        <v>0.50308119998219081</v>
      </c>
      <c r="F1082" s="3">
        <v>-7.7432588517012402E-3</v>
      </c>
    </row>
    <row r="1083" spans="1:6" x14ac:dyDescent="0.25">
      <c r="A1083" s="8">
        <v>41259</v>
      </c>
      <c r="B1083" s="9">
        <v>0</v>
      </c>
      <c r="C1083" s="9">
        <v>0</v>
      </c>
      <c r="D1083" s="5">
        <v>34.584166666666661</v>
      </c>
      <c r="E1083" s="3">
        <v>0.32259989427920699</v>
      </c>
      <c r="F1083" s="3">
        <v>0.2899253888427995</v>
      </c>
    </row>
    <row r="1084" spans="1:6" x14ac:dyDescent="0.25">
      <c r="A1084" s="8">
        <v>41260</v>
      </c>
      <c r="B1084" s="9">
        <v>3.1418868018657432E-2</v>
      </c>
      <c r="C1084" s="9">
        <v>0</v>
      </c>
      <c r="D1084" s="5">
        <v>32.748749999999994</v>
      </c>
      <c r="E1084" s="3">
        <v>0.24415717519397956</v>
      </c>
      <c r="F1084" s="3">
        <v>0.41731281803419562</v>
      </c>
    </row>
    <row r="1085" spans="1:6" x14ac:dyDescent="0.25">
      <c r="A1085" s="8">
        <v>41261</v>
      </c>
      <c r="B1085" s="9">
        <v>0</v>
      </c>
      <c r="C1085" s="9">
        <v>0</v>
      </c>
      <c r="D1085" s="5">
        <v>33.160416666666656</v>
      </c>
      <c r="E1085" s="3">
        <v>0.33782298837266478</v>
      </c>
      <c r="F1085" s="3">
        <v>0.22424381108371239</v>
      </c>
    </row>
    <row r="1086" spans="1:6" x14ac:dyDescent="0.25">
      <c r="A1086" s="8">
        <v>41262</v>
      </c>
      <c r="B1086" s="9">
        <v>0</v>
      </c>
      <c r="C1086" s="9">
        <v>0</v>
      </c>
      <c r="D1086" s="5">
        <v>31.368333333333343</v>
      </c>
      <c r="E1086" s="3">
        <v>0.23184352664759106</v>
      </c>
      <c r="F1086" s="3">
        <v>7.2604181646349519E-2</v>
      </c>
    </row>
    <row r="1087" spans="1:6" x14ac:dyDescent="0.25">
      <c r="A1087" s="8">
        <v>41263</v>
      </c>
      <c r="B1087" s="9">
        <v>0</v>
      </c>
      <c r="C1087" s="9">
        <v>0</v>
      </c>
      <c r="D1087" s="5">
        <v>30.214166666666671</v>
      </c>
      <c r="E1087" s="3">
        <v>0.23366379480332511</v>
      </c>
      <c r="F1087" s="3">
        <v>4.4721736098477738E-2</v>
      </c>
    </row>
    <row r="1088" spans="1:6" x14ac:dyDescent="0.25">
      <c r="A1088" s="8">
        <v>41264</v>
      </c>
      <c r="B1088" s="9">
        <v>0</v>
      </c>
      <c r="C1088" s="9">
        <v>0</v>
      </c>
      <c r="D1088" s="5">
        <v>30.464999999999993</v>
      </c>
      <c r="E1088" s="3">
        <v>0.29048807657993919</v>
      </c>
      <c r="F1088" s="3">
        <v>0.20815174918064661</v>
      </c>
    </row>
    <row r="1089" spans="1:6" x14ac:dyDescent="0.25">
      <c r="A1089" s="8">
        <v>41265</v>
      </c>
      <c r="B1089" s="9">
        <v>1.0008869954004158</v>
      </c>
      <c r="C1089" s="9">
        <v>0</v>
      </c>
      <c r="D1089" s="5">
        <v>33.600416666666661</v>
      </c>
      <c r="E1089" s="3">
        <v>0.18876982080694149</v>
      </c>
      <c r="F1089" s="3">
        <v>0.45789231497729843</v>
      </c>
    </row>
    <row r="1090" spans="1:6" x14ac:dyDescent="0.25">
      <c r="A1090" s="8">
        <v>41266</v>
      </c>
      <c r="B1090" s="9">
        <v>0</v>
      </c>
      <c r="C1090" s="9">
        <v>0</v>
      </c>
      <c r="D1090" s="5">
        <v>32.647083333333327</v>
      </c>
      <c r="E1090" s="3">
        <v>0.30879169219045227</v>
      </c>
      <c r="F1090" s="3">
        <v>-7.4778073961612734E-2</v>
      </c>
    </row>
    <row r="1091" spans="1:6" x14ac:dyDescent="0.25">
      <c r="A1091" s="8">
        <v>41267</v>
      </c>
      <c r="B1091" s="9">
        <v>0</v>
      </c>
      <c r="C1091" s="9">
        <v>0</v>
      </c>
      <c r="D1091" s="5">
        <v>30.56583333333333</v>
      </c>
      <c r="E1091" s="3">
        <v>0.22591121147748255</v>
      </c>
      <c r="F1091" s="3">
        <v>9.3353503321093045E-2</v>
      </c>
    </row>
    <row r="1092" spans="1:6" x14ac:dyDescent="0.25">
      <c r="A1092" s="8">
        <v>41268</v>
      </c>
      <c r="B1092" s="9">
        <v>0</v>
      </c>
      <c r="C1092" s="9">
        <v>0</v>
      </c>
      <c r="D1092" s="5">
        <v>30.534583333333327</v>
      </c>
      <c r="E1092" s="3">
        <v>0.34807808339123292</v>
      </c>
      <c r="F1092" s="3">
        <v>-0.29637278869614192</v>
      </c>
    </row>
    <row r="1093" spans="1:6" x14ac:dyDescent="0.25">
      <c r="A1093" s="8">
        <v>41269</v>
      </c>
      <c r="B1093" s="9">
        <v>0</v>
      </c>
      <c r="C1093" s="9">
        <v>0</v>
      </c>
      <c r="D1093" s="5">
        <v>31.07083333333334</v>
      </c>
      <c r="E1093" s="3">
        <v>0.30408262907365902</v>
      </c>
      <c r="F1093" s="3">
        <v>-0.23086323292901689</v>
      </c>
    </row>
    <row r="1094" spans="1:6" x14ac:dyDescent="0.25">
      <c r="A1094" s="8">
        <v>41270</v>
      </c>
      <c r="B1094" s="9">
        <v>0</v>
      </c>
      <c r="C1094" s="9">
        <v>0</v>
      </c>
      <c r="D1094" s="5">
        <v>28.124166666666667</v>
      </c>
      <c r="E1094" s="3">
        <v>0.18704843175870606</v>
      </c>
      <c r="F1094" s="3">
        <v>9.478239436926672E-2</v>
      </c>
    </row>
    <row r="1095" spans="1:6" x14ac:dyDescent="0.25">
      <c r="A1095" s="8">
        <v>41271</v>
      </c>
      <c r="B1095" s="9">
        <v>0</v>
      </c>
      <c r="C1095" s="9">
        <v>0</v>
      </c>
      <c r="D1095" s="5">
        <v>29.293749999999999</v>
      </c>
      <c r="E1095" s="3">
        <v>0.20681550348770633</v>
      </c>
      <c r="F1095" s="3">
        <v>0.31096580263257612</v>
      </c>
    </row>
    <row r="1096" spans="1:6" x14ac:dyDescent="0.25">
      <c r="A1096" s="8">
        <v>41272</v>
      </c>
      <c r="B1096" s="9">
        <v>2.0945250011245968</v>
      </c>
      <c r="C1096" s="9">
        <v>1.6172353658945311</v>
      </c>
      <c r="D1096" s="5">
        <v>32.387499999999996</v>
      </c>
      <c r="E1096" s="3">
        <v>0.15194407687392902</v>
      </c>
      <c r="F1096" s="3">
        <v>0.39089340493838953</v>
      </c>
    </row>
    <row r="1097" spans="1:6" x14ac:dyDescent="0.25">
      <c r="A1097" s="8">
        <v>41273</v>
      </c>
      <c r="B1097" s="9">
        <v>10.260510255444254</v>
      </c>
      <c r="C1097" s="9">
        <v>4.1523032322545106</v>
      </c>
      <c r="D1097" s="5">
        <v>48.018333333333338</v>
      </c>
      <c r="E1097" s="3">
        <v>0.16070627576431826</v>
      </c>
      <c r="F1097" s="3">
        <v>0.42061467953103315</v>
      </c>
    </row>
    <row r="1098" spans="1:6" x14ac:dyDescent="0.25">
      <c r="A1098" s="8">
        <v>41274</v>
      </c>
      <c r="B1098" s="9">
        <v>1.5709434009328716E-2</v>
      </c>
      <c r="C1098" s="9">
        <v>0</v>
      </c>
      <c r="D1098" s="5">
        <v>57.019583333333337</v>
      </c>
      <c r="E1098" s="3">
        <v>0.26620304032913233</v>
      </c>
      <c r="F1098" s="3">
        <v>0.18099842357380758</v>
      </c>
    </row>
    <row r="1099" spans="1:6" x14ac:dyDescent="0.25">
      <c r="A1099" s="8">
        <v>41275</v>
      </c>
      <c r="B1099" s="9">
        <v>0</v>
      </c>
      <c r="C1099" s="9">
        <v>0</v>
      </c>
      <c r="D1099" s="5">
        <v>38.147916666666681</v>
      </c>
      <c r="E1099" s="3">
        <v>0.33623007410108458</v>
      </c>
      <c r="F1099" s="3">
        <v>-0.4478742169969181</v>
      </c>
    </row>
    <row r="1100" spans="1:6" x14ac:dyDescent="0.25">
      <c r="A1100" s="8">
        <v>41276</v>
      </c>
      <c r="B1100" s="9">
        <v>0</v>
      </c>
      <c r="C1100" s="9">
        <v>0</v>
      </c>
      <c r="D1100" s="5">
        <v>35.690833333333337</v>
      </c>
      <c r="E1100" s="3">
        <v>0.44545995404000743</v>
      </c>
      <c r="F1100" s="3">
        <v>-0.54523904213602503</v>
      </c>
    </row>
    <row r="1101" spans="1:6" x14ac:dyDescent="0.25">
      <c r="A1101" s="8">
        <v>41277</v>
      </c>
      <c r="B1101" s="9">
        <v>0</v>
      </c>
      <c r="C1101" s="9">
        <v>0</v>
      </c>
      <c r="D1101" s="5">
        <v>33.471249999999998</v>
      </c>
      <c r="E1101" s="3">
        <v>0.26359485225802098</v>
      </c>
      <c r="F1101" s="3">
        <v>-0.14657232825646316</v>
      </c>
    </row>
    <row r="1102" spans="1:6" x14ac:dyDescent="0.25">
      <c r="A1102" s="8">
        <v>41278</v>
      </c>
      <c r="B1102" s="9">
        <v>0</v>
      </c>
      <c r="C1102" s="9">
        <v>0</v>
      </c>
      <c r="D1102" s="5">
        <v>31.875833333333333</v>
      </c>
      <c r="E1102" s="3">
        <v>0.17283953643525027</v>
      </c>
      <c r="F1102" s="3">
        <v>-1.2953439500923425E-2</v>
      </c>
    </row>
    <row r="1103" spans="1:6" x14ac:dyDescent="0.25">
      <c r="A1103" s="8">
        <v>41279</v>
      </c>
      <c r="B1103" s="9">
        <v>0</v>
      </c>
      <c r="C1103" s="9">
        <v>0</v>
      </c>
      <c r="D1103" s="5">
        <v>30.275833333333324</v>
      </c>
      <c r="E1103" s="3">
        <v>0.15331198866011275</v>
      </c>
      <c r="F1103" s="3">
        <v>8.2273006946200877E-2</v>
      </c>
    </row>
    <row r="1104" spans="1:6" x14ac:dyDescent="0.25">
      <c r="A1104" s="8">
        <v>41280</v>
      </c>
      <c r="B1104" s="9">
        <v>0</v>
      </c>
      <c r="C1104" s="9">
        <v>0</v>
      </c>
      <c r="D1104" s="5">
        <v>31.274583333333336</v>
      </c>
      <c r="E1104" s="3">
        <v>0.1398040075396971</v>
      </c>
      <c r="F1104" s="3">
        <v>0.10761692610637297</v>
      </c>
    </row>
    <row r="1105" spans="1:6" x14ac:dyDescent="0.25">
      <c r="A1105" s="8">
        <v>41281</v>
      </c>
      <c r="B1105" s="9">
        <v>0</v>
      </c>
      <c r="C1105" s="9">
        <v>0</v>
      </c>
      <c r="D1105" s="5">
        <v>31.046250000000001</v>
      </c>
      <c r="E1105" s="3">
        <v>0.17893035577483796</v>
      </c>
      <c r="F1105" s="3">
        <v>0.14630198830596319</v>
      </c>
    </row>
    <row r="1106" spans="1:6" x14ac:dyDescent="0.25">
      <c r="A1106" s="8">
        <v>41282</v>
      </c>
      <c r="B1106" s="9">
        <v>0</v>
      </c>
      <c r="C1106" s="9">
        <v>0</v>
      </c>
      <c r="D1106" s="5">
        <v>30.592499999999998</v>
      </c>
      <c r="E1106" s="3">
        <v>0.12918329354230057</v>
      </c>
      <c r="F1106" s="3">
        <v>0.12525248237034092</v>
      </c>
    </row>
    <row r="1107" spans="1:6" x14ac:dyDescent="0.25">
      <c r="A1107" s="8">
        <v>41283</v>
      </c>
      <c r="B1107" s="9">
        <v>0</v>
      </c>
      <c r="C1107" s="9">
        <v>0</v>
      </c>
      <c r="D1107" s="5">
        <v>30.23</v>
      </c>
      <c r="E1107" s="3">
        <v>0.15460998963308362</v>
      </c>
      <c r="F1107" s="3">
        <v>7.8291243605187799E-2</v>
      </c>
    </row>
    <row r="1108" spans="1:6" x14ac:dyDescent="0.25">
      <c r="A1108" s="8">
        <v>41284</v>
      </c>
      <c r="B1108" s="9">
        <v>0</v>
      </c>
      <c r="C1108" s="9">
        <v>0</v>
      </c>
      <c r="D1108" s="5">
        <v>30.05125000000001</v>
      </c>
      <c r="E1108" s="3">
        <v>0.16622511977939664</v>
      </c>
      <c r="F1108" s="3">
        <v>8.5459144380162222E-2</v>
      </c>
    </row>
    <row r="1109" spans="1:6" x14ac:dyDescent="0.25">
      <c r="A1109" s="8">
        <v>41285</v>
      </c>
      <c r="B1109" s="9">
        <v>0</v>
      </c>
      <c r="C1109" s="9">
        <v>0</v>
      </c>
      <c r="D1109" s="5">
        <v>29.065000000000001</v>
      </c>
      <c r="E1109" s="3">
        <v>0.15164480582509379</v>
      </c>
      <c r="F1109" s="3">
        <v>0.15166368857479695</v>
      </c>
    </row>
    <row r="1110" spans="1:6" x14ac:dyDescent="0.25">
      <c r="A1110" s="8">
        <v>41286</v>
      </c>
      <c r="B1110" s="9">
        <v>0</v>
      </c>
      <c r="C1110" s="9">
        <v>0</v>
      </c>
      <c r="D1110" s="5">
        <v>28.584999999999994</v>
      </c>
      <c r="E1110" s="3">
        <v>0.28081048243639539</v>
      </c>
      <c r="F1110" s="3">
        <v>-0.37083984760315031</v>
      </c>
    </row>
    <row r="1111" spans="1:6" x14ac:dyDescent="0.25">
      <c r="A1111" s="8">
        <v>41287</v>
      </c>
      <c r="B1111" s="9">
        <v>0</v>
      </c>
      <c r="C1111" s="9">
        <v>0</v>
      </c>
      <c r="D1111" s="5">
        <v>29.02375000000001</v>
      </c>
      <c r="E1111" s="3">
        <v>0.32933105550550273</v>
      </c>
      <c r="F1111" s="3">
        <v>-0.30081806056848059</v>
      </c>
    </row>
    <row r="1112" spans="1:6" x14ac:dyDescent="0.25">
      <c r="A1112" s="8">
        <v>41288</v>
      </c>
      <c r="B1112" s="9">
        <v>3.3932377460150032</v>
      </c>
      <c r="C1112" s="9">
        <v>0</v>
      </c>
      <c r="D1112" s="5">
        <v>31.843333333333334</v>
      </c>
      <c r="E1112" s="3">
        <v>0.13685886137812198</v>
      </c>
      <c r="F1112" s="3">
        <v>0.38411737293288017</v>
      </c>
    </row>
    <row r="1113" spans="1:6" x14ac:dyDescent="0.25">
      <c r="A1113" s="8">
        <v>41289</v>
      </c>
      <c r="B1113" s="9">
        <v>0</v>
      </c>
      <c r="C1113" s="9">
        <v>0</v>
      </c>
      <c r="D1113" s="5">
        <v>31.154166666666669</v>
      </c>
      <c r="E1113" s="3">
        <v>0.17458415042414047</v>
      </c>
      <c r="F1113" s="3">
        <v>0.20850662192198022</v>
      </c>
    </row>
    <row r="1114" spans="1:6" x14ac:dyDescent="0.25">
      <c r="A1114" s="8">
        <v>41290</v>
      </c>
      <c r="B1114" s="9">
        <v>0</v>
      </c>
      <c r="C1114" s="9">
        <v>0</v>
      </c>
      <c r="D1114" s="5">
        <v>30.094999999999999</v>
      </c>
      <c r="E1114" s="3">
        <v>0.13472387467024574</v>
      </c>
      <c r="F1114" s="3">
        <v>0.19222838897390693</v>
      </c>
    </row>
    <row r="1115" spans="1:6" x14ac:dyDescent="0.25">
      <c r="A1115" s="8">
        <v>41291</v>
      </c>
      <c r="B1115" s="9">
        <v>0</v>
      </c>
      <c r="C1115" s="9">
        <v>0</v>
      </c>
      <c r="D1115" s="5">
        <v>30.049999999999997</v>
      </c>
      <c r="E1115" s="3">
        <v>0.1555495065232643</v>
      </c>
      <c r="F1115" s="3">
        <v>0.199941844887433</v>
      </c>
    </row>
    <row r="1116" spans="1:6" x14ac:dyDescent="0.25">
      <c r="A1116" s="8">
        <v>41292</v>
      </c>
      <c r="B1116" s="9">
        <v>0</v>
      </c>
      <c r="C1116" s="9">
        <v>0</v>
      </c>
      <c r="D1116" s="5">
        <v>29.289166666666659</v>
      </c>
      <c r="E1116" s="3">
        <v>0.18456827552160177</v>
      </c>
      <c r="F1116" s="3">
        <v>-4.7111821486465033E-2</v>
      </c>
    </row>
    <row r="1117" spans="1:6" x14ac:dyDescent="0.25">
      <c r="A1117" s="8">
        <v>41293</v>
      </c>
      <c r="B1117" s="9">
        <v>0</v>
      </c>
      <c r="C1117" s="9">
        <v>0</v>
      </c>
      <c r="D1117" s="5">
        <v>29.740000000000013</v>
      </c>
      <c r="E1117" s="3">
        <v>0.14332549680630535</v>
      </c>
      <c r="F1117" s="3">
        <v>0.10328575659766076</v>
      </c>
    </row>
    <row r="1118" spans="1:6" x14ac:dyDescent="0.25">
      <c r="A1118" s="8">
        <v>41294</v>
      </c>
      <c r="B1118" s="9">
        <v>0</v>
      </c>
      <c r="C1118" s="9">
        <v>0</v>
      </c>
      <c r="D1118" s="5">
        <v>29.197500000000005</v>
      </c>
      <c r="E1118" s="3">
        <v>0.15523970040433213</v>
      </c>
      <c r="F1118" s="3">
        <v>0.14848317349406492</v>
      </c>
    </row>
    <row r="1119" spans="1:6" x14ac:dyDescent="0.25">
      <c r="A1119" s="8">
        <v>41295</v>
      </c>
      <c r="B1119" s="9">
        <v>0</v>
      </c>
      <c r="C1119" s="9">
        <v>0</v>
      </c>
      <c r="D1119" s="5">
        <v>28.540000000000006</v>
      </c>
      <c r="E1119" s="3">
        <v>0.22508206940338096</v>
      </c>
      <c r="F1119" s="3">
        <v>6.7727966681086382E-2</v>
      </c>
    </row>
    <row r="1120" spans="1:6" x14ac:dyDescent="0.25">
      <c r="A1120" s="8">
        <v>41296</v>
      </c>
      <c r="B1120" s="9">
        <v>2.6281438928643706</v>
      </c>
      <c r="C1120" s="9">
        <v>0.34418021455195524</v>
      </c>
      <c r="D1120" s="5">
        <v>34.824583333333344</v>
      </c>
      <c r="E1120" s="3">
        <v>0.15998897819529509</v>
      </c>
      <c r="F1120" s="3">
        <v>0.43681802725749969</v>
      </c>
    </row>
    <row r="1121" spans="1:6" x14ac:dyDescent="0.25">
      <c r="A1121" s="8">
        <v>41297</v>
      </c>
      <c r="B1121" s="9">
        <v>0</v>
      </c>
      <c r="C1121" s="9">
        <v>0</v>
      </c>
      <c r="D1121" s="5">
        <v>32.815833333333337</v>
      </c>
      <c r="E1121" s="3">
        <v>0.21033203840626127</v>
      </c>
      <c r="F1121" s="3">
        <v>0.29713631739807844</v>
      </c>
    </row>
    <row r="1122" spans="1:6" x14ac:dyDescent="0.25">
      <c r="A1122" s="8">
        <v>41298</v>
      </c>
      <c r="B1122" s="9">
        <v>3.1418868018657432E-2</v>
      </c>
      <c r="C1122" s="9">
        <v>0</v>
      </c>
      <c r="D1122" s="5">
        <v>32.259166666666665</v>
      </c>
      <c r="E1122" s="3">
        <v>0.20314850261722278</v>
      </c>
      <c r="F1122" s="3">
        <v>0.18729800079483594</v>
      </c>
    </row>
    <row r="1123" spans="1:6" x14ac:dyDescent="0.25">
      <c r="A1123" s="8">
        <v>41299</v>
      </c>
      <c r="B1123" s="9">
        <v>0</v>
      </c>
      <c r="C1123" s="9">
        <v>0</v>
      </c>
      <c r="D1123" s="5">
        <v>31.415416666666673</v>
      </c>
      <c r="E1123" s="3">
        <v>0.3959478559489194</v>
      </c>
      <c r="F1123" s="3">
        <v>-0.22544278930712347</v>
      </c>
    </row>
    <row r="1124" spans="1:6" x14ac:dyDescent="0.25">
      <c r="A1124" s="8">
        <v>41300</v>
      </c>
      <c r="B1124" s="9">
        <v>0</v>
      </c>
      <c r="C1124" s="9">
        <v>0</v>
      </c>
      <c r="D1124" s="5">
        <v>30.591666666666665</v>
      </c>
      <c r="E1124" s="3">
        <v>0.27239248442425679</v>
      </c>
      <c r="F1124" s="3">
        <v>3.4030091889705405E-2</v>
      </c>
    </row>
    <row r="1125" spans="1:6" x14ac:dyDescent="0.25">
      <c r="A1125" s="8">
        <v>41301</v>
      </c>
      <c r="B1125" s="9">
        <v>0</v>
      </c>
      <c r="C1125" s="9">
        <v>0</v>
      </c>
      <c r="D1125" s="5">
        <v>30.004999999999995</v>
      </c>
      <c r="E1125" s="3">
        <v>0.20319582059423771</v>
      </c>
      <c r="F1125" s="3">
        <v>2.5310108875452486E-2</v>
      </c>
    </row>
    <row r="1126" spans="1:6" x14ac:dyDescent="0.25">
      <c r="A1126" s="8">
        <v>41302</v>
      </c>
      <c r="B1126" s="9">
        <v>0</v>
      </c>
      <c r="C1126" s="9">
        <v>0</v>
      </c>
      <c r="D1126" s="5">
        <v>30.274999999999995</v>
      </c>
      <c r="E1126" s="3">
        <v>0.21515159771510453</v>
      </c>
      <c r="F1126" s="3">
        <v>8.3806240455108316E-2</v>
      </c>
    </row>
    <row r="1127" spans="1:6" x14ac:dyDescent="0.25">
      <c r="A1127" s="8">
        <v>41303</v>
      </c>
      <c r="B1127" s="9">
        <v>0</v>
      </c>
      <c r="C1127" s="9">
        <v>0</v>
      </c>
      <c r="D1127" s="5">
        <v>29.600833333333323</v>
      </c>
      <c r="E1127" s="3">
        <v>0.20429708330215335</v>
      </c>
      <c r="F1127" s="3">
        <v>0.16461688776843819</v>
      </c>
    </row>
    <row r="1128" spans="1:6" x14ac:dyDescent="0.25">
      <c r="A1128" s="8">
        <v>41304</v>
      </c>
      <c r="B1128" s="9">
        <v>0</v>
      </c>
      <c r="C1128" s="9">
        <v>0</v>
      </c>
      <c r="D1128" s="5">
        <v>29.286666666666672</v>
      </c>
      <c r="E1128" s="3">
        <v>0.22023547459845019</v>
      </c>
      <c r="F1128" s="3">
        <v>0.1645430612525991</v>
      </c>
    </row>
    <row r="1129" spans="1:6" x14ac:dyDescent="0.25">
      <c r="A1129" s="8">
        <v>41305</v>
      </c>
      <c r="B1129" s="9">
        <v>0</v>
      </c>
      <c r="C1129" s="9">
        <v>0</v>
      </c>
      <c r="D1129" s="5">
        <v>29.020833333333339</v>
      </c>
      <c r="E1129" s="3">
        <v>0.24076623534079628</v>
      </c>
      <c r="F1129" s="3">
        <v>1.0878315610758915E-2</v>
      </c>
    </row>
    <row r="1130" spans="1:6" x14ac:dyDescent="0.25">
      <c r="A1130" s="8">
        <v>41306</v>
      </c>
      <c r="B1130" s="9">
        <v>0</v>
      </c>
      <c r="C1130" s="9">
        <v>4.7128302027986152E-2</v>
      </c>
      <c r="D1130" s="5">
        <v>29.157916666666662</v>
      </c>
      <c r="E1130" s="3">
        <v>0.28851428451655026</v>
      </c>
      <c r="F1130" s="3">
        <v>1.2401845461946781E-3</v>
      </c>
    </row>
    <row r="1131" spans="1:6" x14ac:dyDescent="0.25">
      <c r="A1131" s="8">
        <v>41307</v>
      </c>
      <c r="B1131" s="9">
        <v>1.1935389937916092</v>
      </c>
      <c r="C1131" s="9">
        <v>18.859301969638455</v>
      </c>
      <c r="D1131" s="5">
        <v>37.429583333333319</v>
      </c>
      <c r="E1131" s="3">
        <v>0.44755090235622813</v>
      </c>
      <c r="F1131" s="3">
        <v>0.10826095030947513</v>
      </c>
    </row>
    <row r="1132" spans="1:6" x14ac:dyDescent="0.25">
      <c r="A1132" s="8">
        <v>41308</v>
      </c>
      <c r="B1132" s="9">
        <v>0</v>
      </c>
      <c r="C1132" s="9">
        <v>0</v>
      </c>
      <c r="D1132" s="5">
        <v>40.173750000000005</v>
      </c>
      <c r="E1132" s="3">
        <v>0.27783072787773411</v>
      </c>
      <c r="F1132" s="3">
        <v>7.7874054517126368E-2</v>
      </c>
    </row>
    <row r="1133" spans="1:6" x14ac:dyDescent="0.25">
      <c r="A1133" s="8">
        <v>41309</v>
      </c>
      <c r="B1133" s="9">
        <v>2.1633403152059976</v>
      </c>
      <c r="C1133" s="9">
        <v>2.4638369958472652</v>
      </c>
      <c r="D1133" s="5">
        <v>38.092083333333328</v>
      </c>
      <c r="E1133" s="3">
        <v>0.33703826951995292</v>
      </c>
      <c r="F1133" s="3">
        <v>0.28978430488100304</v>
      </c>
    </row>
    <row r="1134" spans="1:6" x14ac:dyDescent="0.25">
      <c r="A1134" s="8">
        <v>41310</v>
      </c>
      <c r="B1134" s="9">
        <v>0</v>
      </c>
      <c r="C1134" s="9">
        <v>0</v>
      </c>
      <c r="D1134" s="5">
        <v>41.839583333333344</v>
      </c>
      <c r="E1134" s="3">
        <v>0.32919908323179065</v>
      </c>
      <c r="F1134" s="3">
        <v>-3.9606701282783541E-2</v>
      </c>
    </row>
    <row r="1135" spans="1:6" x14ac:dyDescent="0.25">
      <c r="A1135" s="8">
        <v>41311</v>
      </c>
      <c r="B1135" s="9">
        <v>0</v>
      </c>
      <c r="C1135" s="9">
        <v>0</v>
      </c>
      <c r="D1135" s="5">
        <v>37.87916666666667</v>
      </c>
      <c r="E1135" s="3">
        <v>0.18227226618016171</v>
      </c>
      <c r="F1135" s="3">
        <v>0.4348786412557612</v>
      </c>
    </row>
    <row r="1136" spans="1:6" x14ac:dyDescent="0.25">
      <c r="A1136" s="8">
        <v>41312</v>
      </c>
      <c r="B1136" s="9">
        <v>7.8045305469241141E-2</v>
      </c>
      <c r="C1136" s="9">
        <v>0.64029663910611956</v>
      </c>
      <c r="D1136" s="5">
        <v>36.938749999999999</v>
      </c>
      <c r="E1136" s="3">
        <v>0.34002725114039029</v>
      </c>
      <c r="F1136" s="3">
        <v>6.3762158982569761E-2</v>
      </c>
    </row>
    <row r="1137" spans="1:6" x14ac:dyDescent="0.25">
      <c r="A1137" s="8">
        <v>41313</v>
      </c>
      <c r="B1137" s="9">
        <v>0</v>
      </c>
      <c r="C1137" s="9">
        <v>0</v>
      </c>
      <c r="D1137" s="5">
        <v>34.725416666666653</v>
      </c>
      <c r="E1137" s="3">
        <v>0.3956639216788827</v>
      </c>
      <c r="F1137" s="3">
        <v>-0.29281792132129447</v>
      </c>
    </row>
    <row r="1138" spans="1:6" x14ac:dyDescent="0.25">
      <c r="A1138" s="8">
        <v>41314</v>
      </c>
      <c r="B1138" s="9">
        <v>0</v>
      </c>
      <c r="C1138" s="9">
        <v>0</v>
      </c>
      <c r="D1138" s="5">
        <v>31.735833333333332</v>
      </c>
      <c r="E1138" s="3">
        <v>0.23956731073984405</v>
      </c>
      <c r="F1138" s="3">
        <v>0.15236853423731977</v>
      </c>
    </row>
    <row r="1139" spans="1:6" x14ac:dyDescent="0.25">
      <c r="A1139" s="8">
        <v>41315</v>
      </c>
      <c r="B1139" s="9">
        <v>0</v>
      </c>
      <c r="C1139" s="9">
        <v>0</v>
      </c>
      <c r="D1139" s="5">
        <v>31.875833333333333</v>
      </c>
      <c r="E1139" s="3">
        <v>0.33115566990142886</v>
      </c>
      <c r="F1139" s="3">
        <v>-5.3093489706284691E-2</v>
      </c>
    </row>
    <row r="1140" spans="1:6" x14ac:dyDescent="0.25">
      <c r="A1140" s="8">
        <v>41316</v>
      </c>
      <c r="B1140" s="9">
        <v>0</v>
      </c>
      <c r="C1140" s="9">
        <v>0</v>
      </c>
      <c r="D1140" s="5">
        <v>31.366249999999994</v>
      </c>
      <c r="E1140" s="3">
        <v>0.28002581786151054</v>
      </c>
      <c r="F1140" s="3">
        <v>0.1550367246851666</v>
      </c>
    </row>
    <row r="1141" spans="1:6" x14ac:dyDescent="0.25">
      <c r="A1141" s="8">
        <v>41317</v>
      </c>
      <c r="B1141" s="9">
        <v>0</v>
      </c>
      <c r="C1141" s="9">
        <v>0</v>
      </c>
      <c r="D1141" s="5">
        <v>30.185416666666665</v>
      </c>
      <c r="E1141" s="3">
        <v>0.26520431728155858</v>
      </c>
      <c r="F1141" s="3">
        <v>0.17197678322440535</v>
      </c>
    </row>
    <row r="1142" spans="1:6" x14ac:dyDescent="0.25">
      <c r="A1142" s="8">
        <v>41318</v>
      </c>
      <c r="B1142" s="9">
        <v>0.73834339843844976</v>
      </c>
      <c r="C1142" s="9">
        <v>6.2589134244117203E-2</v>
      </c>
      <c r="D1142" s="5">
        <v>33.122083333333329</v>
      </c>
      <c r="E1142" s="3">
        <v>0.31199224593463731</v>
      </c>
      <c r="F1142" s="3">
        <v>0.19464672401038541</v>
      </c>
    </row>
    <row r="1143" spans="1:6" x14ac:dyDescent="0.25">
      <c r="A1143" s="8">
        <v>41319</v>
      </c>
      <c r="B1143" s="9">
        <v>0</v>
      </c>
      <c r="C1143" s="9">
        <v>9.4505205849169979E-2</v>
      </c>
      <c r="D1143" s="5">
        <v>30.818750000000005</v>
      </c>
      <c r="E1143" s="3">
        <v>0.26637830185270583</v>
      </c>
      <c r="F1143" s="3">
        <v>0.34992620445960942</v>
      </c>
    </row>
    <row r="1144" spans="1:6" x14ac:dyDescent="0.25">
      <c r="A1144" s="8">
        <v>41320</v>
      </c>
      <c r="B1144" s="9">
        <v>0</v>
      </c>
      <c r="C1144" s="9">
        <v>0</v>
      </c>
      <c r="D1144" s="5">
        <v>31.467083333333335</v>
      </c>
      <c r="E1144" s="3">
        <v>0.16182123915834326</v>
      </c>
      <c r="F1144" s="3">
        <v>0.39829060209165545</v>
      </c>
    </row>
    <row r="1145" spans="1:6" x14ac:dyDescent="0.25">
      <c r="A1145" s="8">
        <v>41321</v>
      </c>
      <c r="B1145" s="9">
        <v>0</v>
      </c>
      <c r="C1145" s="9">
        <v>0</v>
      </c>
      <c r="D1145" s="5">
        <v>30.814166666666662</v>
      </c>
      <c r="E1145" s="3">
        <v>0.29470784057835231</v>
      </c>
      <c r="F1145" s="3">
        <v>0.11193263915803986</v>
      </c>
    </row>
    <row r="1146" spans="1:6" x14ac:dyDescent="0.25">
      <c r="A1146" s="8">
        <v>41322</v>
      </c>
      <c r="B1146" s="9">
        <v>0</v>
      </c>
      <c r="C1146" s="9">
        <v>0</v>
      </c>
      <c r="D1146" s="5">
        <v>28.674999999999997</v>
      </c>
      <c r="E1146" s="3">
        <v>0.29142236215734285</v>
      </c>
      <c r="F1146" s="3">
        <v>0.14697617637830784</v>
      </c>
    </row>
    <row r="1147" spans="1:6" x14ac:dyDescent="0.25">
      <c r="A1147" s="8">
        <v>41323</v>
      </c>
      <c r="B1147" s="9">
        <v>1.4766867968768995</v>
      </c>
      <c r="C1147" s="9">
        <v>0.60410392841363436</v>
      </c>
      <c r="D1147" s="5">
        <v>34.084166666666675</v>
      </c>
      <c r="E1147" s="3">
        <v>0.22906632917787856</v>
      </c>
      <c r="F1147" s="3">
        <v>0.46865336941682734</v>
      </c>
    </row>
    <row r="1148" spans="1:6" x14ac:dyDescent="0.25">
      <c r="A1148" s="8">
        <v>41324</v>
      </c>
      <c r="B1148" s="9">
        <v>0</v>
      </c>
      <c r="C1148" s="9">
        <v>0</v>
      </c>
      <c r="D1148" s="5">
        <v>36.709166666666654</v>
      </c>
      <c r="E1148" s="3">
        <v>0.19884213156756289</v>
      </c>
      <c r="F1148" s="3">
        <v>0.37231888211732322</v>
      </c>
    </row>
    <row r="1149" spans="1:6" x14ac:dyDescent="0.25">
      <c r="A1149" s="8">
        <v>41325</v>
      </c>
      <c r="B1149" s="9">
        <v>0</v>
      </c>
      <c r="C1149" s="9">
        <v>0</v>
      </c>
      <c r="D1149" s="5">
        <v>32.449583333333337</v>
      </c>
      <c r="E1149" s="3">
        <v>0.32575127080701749</v>
      </c>
      <c r="F1149" s="3">
        <v>0.18987608725718874</v>
      </c>
    </row>
    <row r="1150" spans="1:6" x14ac:dyDescent="0.25">
      <c r="A1150" s="8">
        <v>41326</v>
      </c>
      <c r="B1150" s="9">
        <v>0</v>
      </c>
      <c r="C1150" s="9">
        <v>0</v>
      </c>
      <c r="D1150" s="5">
        <v>31.331666666666667</v>
      </c>
      <c r="E1150" s="3">
        <v>0.34479135345519979</v>
      </c>
      <c r="F1150" s="3">
        <v>0.1452949094097038</v>
      </c>
    </row>
    <row r="1151" spans="1:6" x14ac:dyDescent="0.25">
      <c r="A1151" s="8">
        <v>41327</v>
      </c>
      <c r="B1151" s="9">
        <v>0</v>
      </c>
      <c r="C1151" s="9">
        <v>0</v>
      </c>
      <c r="D1151" s="5">
        <v>30.232916666666664</v>
      </c>
      <c r="E1151" s="3">
        <v>0.35939292072440432</v>
      </c>
      <c r="F1151" s="3">
        <v>0.18314010448002338</v>
      </c>
    </row>
    <row r="1152" spans="1:6" x14ac:dyDescent="0.25">
      <c r="A1152" s="8">
        <v>41328</v>
      </c>
      <c r="B1152" s="9">
        <v>0</v>
      </c>
      <c r="C1152" s="9">
        <v>0</v>
      </c>
      <c r="D1152" s="5">
        <v>30.682499999999994</v>
      </c>
      <c r="E1152" s="3">
        <v>0.36383566958542152</v>
      </c>
      <c r="F1152" s="3">
        <v>0.25543551424986477</v>
      </c>
    </row>
    <row r="1153" spans="1:6" x14ac:dyDescent="0.25">
      <c r="A1153" s="8">
        <v>41329</v>
      </c>
      <c r="B1153" s="9">
        <v>0</v>
      </c>
      <c r="C1153" s="9">
        <v>0</v>
      </c>
      <c r="D1153" s="5">
        <v>29.91500000000002</v>
      </c>
      <c r="E1153" s="3">
        <v>0.37570560221341848</v>
      </c>
      <c r="F1153" s="3">
        <v>6.6148088276540729E-2</v>
      </c>
    </row>
    <row r="1154" spans="1:6" x14ac:dyDescent="0.25">
      <c r="A1154" s="8">
        <v>41330</v>
      </c>
      <c r="B1154" s="9">
        <v>0</v>
      </c>
      <c r="C1154" s="9">
        <v>0</v>
      </c>
      <c r="D1154" s="5">
        <v>28.719583333333343</v>
      </c>
      <c r="E1154" s="3">
        <v>0.36782506652278441</v>
      </c>
      <c r="F1154" s="3">
        <v>0.16970951025751679</v>
      </c>
    </row>
    <row r="1155" spans="1:6" x14ac:dyDescent="0.25">
      <c r="A1155" s="8">
        <v>41331</v>
      </c>
      <c r="B1155" s="9">
        <v>0</v>
      </c>
      <c r="C1155" s="9">
        <v>0</v>
      </c>
      <c r="D1155" s="5">
        <v>28.325833333333335</v>
      </c>
      <c r="E1155" s="3">
        <v>0.3878651060435393</v>
      </c>
      <c r="F1155" s="3">
        <v>0.18306367787369182</v>
      </c>
    </row>
    <row r="1156" spans="1:6" x14ac:dyDescent="0.25">
      <c r="A1156" s="8">
        <v>41332</v>
      </c>
      <c r="B1156" s="9">
        <v>0</v>
      </c>
      <c r="C1156" s="9">
        <v>2.8334144373867898</v>
      </c>
      <c r="D1156" s="5">
        <v>31.469583333333343</v>
      </c>
      <c r="E1156" s="3">
        <v>0.36869958666171077</v>
      </c>
      <c r="F1156" s="3">
        <v>0.50618167250861545</v>
      </c>
    </row>
    <row r="1157" spans="1:6" x14ac:dyDescent="0.25">
      <c r="A1157" s="8">
        <v>41333</v>
      </c>
      <c r="B1157" s="9">
        <v>0</v>
      </c>
      <c r="C1157" s="9">
        <v>4.2951964603979711</v>
      </c>
      <c r="D1157" s="5">
        <v>31.833750000000006</v>
      </c>
      <c r="E1157" s="3">
        <v>0.49726226633859971</v>
      </c>
      <c r="F1157" s="3">
        <v>0.36837966610568129</v>
      </c>
    </row>
    <row r="1158" spans="1:6" x14ac:dyDescent="0.25">
      <c r="A1158" s="8">
        <v>41334</v>
      </c>
      <c r="B1158" s="9">
        <v>10.446468676844029</v>
      </c>
      <c r="C1158" s="9">
        <v>11.190750353156785</v>
      </c>
      <c r="D1158" s="5">
        <v>36.745416666666664</v>
      </c>
      <c r="E1158" s="3">
        <v>0.41262201617470234</v>
      </c>
      <c r="F1158" s="3">
        <v>0.44881840493673031</v>
      </c>
    </row>
    <row r="1159" spans="1:6" x14ac:dyDescent="0.25">
      <c r="A1159" s="8">
        <v>41335</v>
      </c>
      <c r="B1159" s="9">
        <v>0</v>
      </c>
      <c r="C1159" s="9">
        <v>0</v>
      </c>
      <c r="D1159" s="5">
        <v>61.88750000000001</v>
      </c>
      <c r="E1159" s="3">
        <v>0.60238223365474397</v>
      </c>
      <c r="F1159" s="3">
        <v>-1.334190676699798E-2</v>
      </c>
    </row>
    <row r="1160" spans="1:6" x14ac:dyDescent="0.25">
      <c r="A1160" s="8">
        <v>41336</v>
      </c>
      <c r="B1160" s="9">
        <v>0</v>
      </c>
      <c r="C1160" s="9">
        <v>0</v>
      </c>
      <c r="D1160" s="5">
        <v>43.01583333333334</v>
      </c>
      <c r="E1160" s="3">
        <v>0.39118936828147799</v>
      </c>
      <c r="F1160" s="3">
        <v>0.37492098572483767</v>
      </c>
    </row>
    <row r="1161" spans="1:6" x14ac:dyDescent="0.25">
      <c r="A1161" s="8">
        <v>41337</v>
      </c>
      <c r="B1161" s="9">
        <v>1.5709434009328716E-2</v>
      </c>
      <c r="C1161" s="9">
        <v>0</v>
      </c>
      <c r="D1161" s="5">
        <v>39.408750000000005</v>
      </c>
      <c r="E1161" s="3">
        <v>0.38640353333863348</v>
      </c>
      <c r="F1161" s="3">
        <v>0.52922893299095541</v>
      </c>
    </row>
    <row r="1162" spans="1:6" x14ac:dyDescent="0.25">
      <c r="A1162" s="8">
        <v>41338</v>
      </c>
      <c r="B1162" s="9">
        <v>0</v>
      </c>
      <c r="C1162" s="9">
        <v>0</v>
      </c>
      <c r="D1162" s="5">
        <v>38.029583333333342</v>
      </c>
      <c r="E1162" s="3">
        <v>0.51333628413676413</v>
      </c>
      <c r="F1162" s="3">
        <v>0.36960967651745302</v>
      </c>
    </row>
    <row r="1163" spans="1:6" x14ac:dyDescent="0.25">
      <c r="A1163" s="8">
        <v>41339</v>
      </c>
      <c r="B1163" s="9">
        <v>0</v>
      </c>
      <c r="C1163" s="9">
        <v>1.7339348903830301</v>
      </c>
      <c r="D1163" s="5">
        <v>36.183750000000003</v>
      </c>
      <c r="E1163" s="3">
        <v>0.72753116854300537</v>
      </c>
      <c r="F1163" s="3">
        <v>-1.2248521331840845E-2</v>
      </c>
    </row>
    <row r="1164" spans="1:6" x14ac:dyDescent="0.25">
      <c r="A1164" s="8">
        <v>41340</v>
      </c>
      <c r="B1164" s="9">
        <v>0</v>
      </c>
      <c r="C1164" s="9">
        <v>10.421095687895088</v>
      </c>
      <c r="D1164" s="5">
        <v>37.426249999999996</v>
      </c>
      <c r="E1164" s="3">
        <v>0.82022790759970998</v>
      </c>
      <c r="F1164" s="3">
        <v>3.6473853491016062E-2</v>
      </c>
    </row>
    <row r="1165" spans="1:6" x14ac:dyDescent="0.25">
      <c r="A1165" s="8">
        <v>41341</v>
      </c>
      <c r="B1165" s="9">
        <v>0.42059526715660533</v>
      </c>
      <c r="C1165" s="9">
        <v>11.661589997773257</v>
      </c>
      <c r="D1165" s="5">
        <v>40.675000000000004</v>
      </c>
      <c r="E1165" s="3">
        <v>0.98492702060998916</v>
      </c>
      <c r="F1165" s="3">
        <v>-0.3053484296659934</v>
      </c>
    </row>
    <row r="1166" spans="1:6" x14ac:dyDescent="0.25">
      <c r="A1166" s="8">
        <v>41342</v>
      </c>
      <c r="B1166" s="9">
        <v>1.5709434009328716E-2</v>
      </c>
      <c r="C1166" s="9">
        <v>7.6070166165151551</v>
      </c>
      <c r="D1166" s="5">
        <v>47.232916666666661</v>
      </c>
      <c r="E1166" s="3">
        <v>1.1254946121330183</v>
      </c>
      <c r="F1166" s="3">
        <v>-0.37685662998926395</v>
      </c>
    </row>
    <row r="1167" spans="1:6" x14ac:dyDescent="0.25">
      <c r="A1167" s="8">
        <v>41343</v>
      </c>
      <c r="B1167" s="9">
        <v>1.897412860419424</v>
      </c>
      <c r="C1167" s="9">
        <v>1.6141999707901071</v>
      </c>
      <c r="D1167" s="5">
        <v>52.344166666666659</v>
      </c>
      <c r="E1167" s="3">
        <v>0.76918412794947333</v>
      </c>
      <c r="F1167" s="3">
        <v>5.8677090920375985E-3</v>
      </c>
    </row>
    <row r="1168" spans="1:6" x14ac:dyDescent="0.25">
      <c r="A1168" s="8">
        <v>41344</v>
      </c>
      <c r="B1168" s="9">
        <v>0</v>
      </c>
      <c r="C1168" s="9">
        <v>0</v>
      </c>
      <c r="D1168" s="5">
        <v>51.020416666666669</v>
      </c>
      <c r="E1168" s="3">
        <v>0.6352768584993046</v>
      </c>
      <c r="F1168" s="3">
        <v>0.2054087802967941</v>
      </c>
    </row>
    <row r="1169" spans="1:6" x14ac:dyDescent="0.25">
      <c r="A1169" s="8">
        <v>41345</v>
      </c>
      <c r="B1169" s="9">
        <v>0</v>
      </c>
      <c r="C1169" s="9">
        <v>0</v>
      </c>
      <c r="D1169" s="5">
        <v>43.915833333333332</v>
      </c>
      <c r="E1169" s="3">
        <v>0.7634025580093281</v>
      </c>
      <c r="F1169" s="3">
        <v>0.20694840673226289</v>
      </c>
    </row>
    <row r="1170" spans="1:6" x14ac:dyDescent="0.25">
      <c r="A1170" s="8">
        <v>41346</v>
      </c>
      <c r="B1170" s="9">
        <v>12.094816214371839</v>
      </c>
      <c r="C1170" s="9">
        <v>6.6567421396451811</v>
      </c>
      <c r="D1170" s="5">
        <v>43.789583333333333</v>
      </c>
      <c r="E1170" s="3">
        <v>1.0007861590574705</v>
      </c>
      <c r="F1170" s="3">
        <v>-5.3583594564250436E-2</v>
      </c>
    </row>
    <row r="1171" spans="1:6" x14ac:dyDescent="0.25">
      <c r="A1171" s="8">
        <v>41347</v>
      </c>
      <c r="B1171" s="9">
        <v>6.2837736037314865E-2</v>
      </c>
      <c r="C1171" s="9">
        <v>0</v>
      </c>
      <c r="D1171" s="5">
        <v>76.684583333333322</v>
      </c>
      <c r="E1171" s="3">
        <v>0.54724733486646859</v>
      </c>
      <c r="F1171" s="3">
        <v>0.60391393039626107</v>
      </c>
    </row>
    <row r="1172" spans="1:6" x14ac:dyDescent="0.25">
      <c r="A1172" s="8">
        <v>41348</v>
      </c>
      <c r="B1172" s="9">
        <v>0</v>
      </c>
      <c r="C1172" s="9">
        <v>0.15609061093848228</v>
      </c>
      <c r="D1172" s="5">
        <v>56.313749999999978</v>
      </c>
      <c r="E1172" s="3">
        <v>0.62761027487651377</v>
      </c>
      <c r="F1172" s="3">
        <v>0.66640759361325852</v>
      </c>
    </row>
    <row r="1173" spans="1:6" x14ac:dyDescent="0.25">
      <c r="A1173" s="8">
        <v>41349</v>
      </c>
      <c r="B1173" s="9">
        <v>0</v>
      </c>
      <c r="C1173" s="9">
        <v>0.63030546267262999</v>
      </c>
      <c r="D1173" s="5">
        <v>49.354166666666664</v>
      </c>
      <c r="E1173" s="3">
        <v>0.99976727867484194</v>
      </c>
      <c r="F1173" s="3">
        <v>-0.10136663939727275</v>
      </c>
    </row>
    <row r="1174" spans="1:6" x14ac:dyDescent="0.25">
      <c r="A1174" s="8">
        <v>41350</v>
      </c>
      <c r="B1174" s="9">
        <v>0</v>
      </c>
      <c r="C1174" s="9">
        <v>1.2801049087268872</v>
      </c>
      <c r="D1174" s="5">
        <v>45.577083333333327</v>
      </c>
      <c r="E1174" s="3">
        <v>0.81164932364998066</v>
      </c>
      <c r="F1174" s="3">
        <v>0.62680283416207883</v>
      </c>
    </row>
    <row r="1175" spans="1:6" x14ac:dyDescent="0.25">
      <c r="A1175" s="8">
        <v>41351</v>
      </c>
      <c r="B1175" s="9">
        <v>9.7793774640031952</v>
      </c>
      <c r="C1175" s="9">
        <v>7.995944307118763</v>
      </c>
      <c r="D1175" s="5">
        <v>45.650416666666672</v>
      </c>
      <c r="E1175" s="3">
        <v>0.70895825337514029</v>
      </c>
      <c r="F1175" s="3">
        <v>0.44909180631242962</v>
      </c>
    </row>
    <row r="1176" spans="1:6" x14ac:dyDescent="0.25">
      <c r="A1176" s="8">
        <v>41352</v>
      </c>
      <c r="B1176" s="9">
        <v>0.23678206041792485</v>
      </c>
      <c r="C1176" s="9">
        <v>3.1466742808732846</v>
      </c>
      <c r="D1176" s="5">
        <v>67.892916666666665</v>
      </c>
      <c r="E1176" s="3">
        <v>1.1588210920696524</v>
      </c>
      <c r="F1176" s="3">
        <v>0.89220077901428407</v>
      </c>
    </row>
    <row r="1177" spans="1:6" x14ac:dyDescent="0.25">
      <c r="A1177" s="8">
        <v>41353</v>
      </c>
      <c r="B1177" s="9">
        <v>0.64530230040628045</v>
      </c>
      <c r="C1177" s="9">
        <v>2.3590881220079867</v>
      </c>
      <c r="D1177" s="5">
        <v>61.967499999999994</v>
      </c>
      <c r="E1177" s="3">
        <v>0.68136530555182773</v>
      </c>
      <c r="F1177" s="3">
        <v>0.61968404809408772</v>
      </c>
    </row>
    <row r="1178" spans="1:6" x14ac:dyDescent="0.25">
      <c r="A1178" s="8">
        <v>41354</v>
      </c>
      <c r="B1178" s="9">
        <v>7.8045305469241141E-2</v>
      </c>
      <c r="C1178" s="9">
        <v>0</v>
      </c>
      <c r="D1178" s="5">
        <v>55.806666666666665</v>
      </c>
      <c r="E1178" s="3">
        <v>0.92610845677367715</v>
      </c>
      <c r="F1178" s="3">
        <v>0.19659970874889043</v>
      </c>
    </row>
    <row r="1179" spans="1:6" x14ac:dyDescent="0.25">
      <c r="A1179" s="8">
        <v>41355</v>
      </c>
      <c r="B1179" s="9">
        <v>0</v>
      </c>
      <c r="C1179" s="9">
        <v>0.30399957985970527</v>
      </c>
      <c r="D1179" s="5">
        <v>50.160416666666663</v>
      </c>
      <c r="E1179" s="3">
        <v>1.0239831087641749</v>
      </c>
      <c r="F1179" s="3">
        <v>0.33280377157301055</v>
      </c>
    </row>
    <row r="1180" spans="1:6" x14ac:dyDescent="0.25">
      <c r="A1180" s="8">
        <v>41356</v>
      </c>
      <c r="B1180" s="9">
        <v>0</v>
      </c>
      <c r="C1180" s="9">
        <v>0</v>
      </c>
      <c r="D1180" s="5">
        <v>46.983749999999993</v>
      </c>
      <c r="E1180" s="3">
        <v>0.73434610896717312</v>
      </c>
      <c r="F1180" s="3">
        <v>0.65692747319546729</v>
      </c>
    </row>
    <row r="1181" spans="1:6" x14ac:dyDescent="0.25">
      <c r="A1181" s="8">
        <v>41357</v>
      </c>
      <c r="B1181" s="9">
        <v>0</v>
      </c>
      <c r="C1181" s="9">
        <v>0</v>
      </c>
      <c r="D1181" s="5">
        <v>44.573749999999997</v>
      </c>
      <c r="E1181" s="3">
        <v>0.45239854520800277</v>
      </c>
      <c r="F1181" s="3">
        <v>0.86709338680605663</v>
      </c>
    </row>
    <row r="1182" spans="1:6" x14ac:dyDescent="0.25">
      <c r="A1182" s="8">
        <v>41358</v>
      </c>
      <c r="B1182" s="9">
        <v>0.44139846458618498</v>
      </c>
      <c r="C1182" s="9">
        <v>0</v>
      </c>
      <c r="D1182" s="5">
        <v>42.694166666666668</v>
      </c>
      <c r="E1182" s="3">
        <v>0.44226295257675086</v>
      </c>
      <c r="F1182" s="3">
        <v>0.75562386125451009</v>
      </c>
    </row>
    <row r="1183" spans="1:6" x14ac:dyDescent="0.25">
      <c r="A1183" s="8">
        <v>41359</v>
      </c>
      <c r="B1183" s="9">
        <v>0</v>
      </c>
      <c r="C1183" s="9">
        <v>0</v>
      </c>
      <c r="D1183" s="5">
        <v>40.571250000000013</v>
      </c>
      <c r="E1183" s="3">
        <v>0.78382014330062388</v>
      </c>
      <c r="F1183" s="3">
        <v>0.58149532240429913</v>
      </c>
    </row>
    <row r="1184" spans="1:6" x14ac:dyDescent="0.25">
      <c r="A1184" s="8">
        <v>41360</v>
      </c>
      <c r="B1184" s="9">
        <v>6.9087516059487195E-2</v>
      </c>
      <c r="C1184" s="9">
        <v>0.49637457684700231</v>
      </c>
      <c r="D1184" s="5">
        <v>37.533333333333339</v>
      </c>
      <c r="E1184" s="3">
        <v>0.54311398045404691</v>
      </c>
      <c r="F1184" s="3">
        <v>0.6996943648851075</v>
      </c>
    </row>
    <row r="1185" spans="1:6" x14ac:dyDescent="0.25">
      <c r="A1185" s="8">
        <v>41361</v>
      </c>
      <c r="B1185" s="9">
        <v>0</v>
      </c>
      <c r="C1185" s="9">
        <v>2.6472923659343528</v>
      </c>
      <c r="D1185" s="5">
        <v>39.759166666666673</v>
      </c>
      <c r="E1185" s="3">
        <v>0.94466314732009571</v>
      </c>
      <c r="F1185" s="3">
        <v>0.87619606066366229</v>
      </c>
    </row>
    <row r="1186" spans="1:6" x14ac:dyDescent="0.25">
      <c r="A1186" s="8">
        <v>41362</v>
      </c>
      <c r="B1186" s="9">
        <v>0</v>
      </c>
      <c r="C1186" s="9">
        <v>0.74314156381361252</v>
      </c>
      <c r="D1186" s="5">
        <v>37.927916666666668</v>
      </c>
      <c r="E1186" s="3">
        <v>0.88905504926200052</v>
      </c>
      <c r="F1186" s="3">
        <v>1.18179744276697</v>
      </c>
    </row>
    <row r="1187" spans="1:6" x14ac:dyDescent="0.25">
      <c r="A1187" s="8">
        <v>41363</v>
      </c>
      <c r="B1187" s="9">
        <v>0</v>
      </c>
      <c r="C1187" s="9">
        <v>0</v>
      </c>
      <c r="D1187" s="5">
        <v>38.582500000000003</v>
      </c>
      <c r="E1187" s="3">
        <v>0.58572328173409172</v>
      </c>
      <c r="F1187" s="3">
        <v>1.0346812297717687</v>
      </c>
    </row>
    <row r="1188" spans="1:6" x14ac:dyDescent="0.25">
      <c r="A1188" s="8">
        <v>41364</v>
      </c>
      <c r="B1188" s="9">
        <v>0.49798642060132753</v>
      </c>
      <c r="C1188" s="9">
        <v>0</v>
      </c>
      <c r="D1188" s="5">
        <v>38.338750000000012</v>
      </c>
      <c r="E1188" s="3">
        <v>0.30412772997393489</v>
      </c>
      <c r="F1188" s="3">
        <v>0.61547394182578963</v>
      </c>
    </row>
    <row r="1189" spans="1:6" x14ac:dyDescent="0.25">
      <c r="A1189" s="8">
        <v>41365</v>
      </c>
      <c r="B1189" s="9">
        <v>0</v>
      </c>
      <c r="C1189" s="9">
        <v>0.81224930756782199</v>
      </c>
      <c r="D1189" s="5">
        <v>37.876666666666672</v>
      </c>
      <c r="E1189" s="3">
        <v>0.87918179304450161</v>
      </c>
      <c r="F1189" s="3">
        <v>1.0673501663253715</v>
      </c>
    </row>
    <row r="1190" spans="1:6" x14ac:dyDescent="0.25">
      <c r="A1190" s="8">
        <v>41366</v>
      </c>
      <c r="B1190" s="9">
        <v>11.708427732781304</v>
      </c>
      <c r="C1190" s="9">
        <v>0.52011232871302182</v>
      </c>
      <c r="D1190" s="5">
        <v>39.499166666666667</v>
      </c>
      <c r="E1190" s="3">
        <v>0.40478644030955757</v>
      </c>
      <c r="F1190" s="3">
        <v>0.83140786181074222</v>
      </c>
    </row>
    <row r="1191" spans="1:6" x14ac:dyDescent="0.25">
      <c r="A1191" s="8">
        <v>41367</v>
      </c>
      <c r="B1191" s="9">
        <v>29.206378805899689</v>
      </c>
      <c r="C1191" s="9">
        <v>0.38747403734318014</v>
      </c>
      <c r="D1191" s="5">
        <v>93.358750000000001</v>
      </c>
      <c r="E1191" s="3">
        <v>0.45793831747010982</v>
      </c>
      <c r="F1191" s="3">
        <v>0.91197672019006193</v>
      </c>
    </row>
    <row r="1192" spans="1:6" x14ac:dyDescent="0.25">
      <c r="A1192" s="8">
        <v>41368</v>
      </c>
      <c r="B1192" s="9">
        <v>0</v>
      </c>
      <c r="C1192" s="9">
        <v>1.5412670471443239</v>
      </c>
      <c r="D1192" s="5">
        <v>87.890833333333333</v>
      </c>
      <c r="E1192" s="3">
        <v>1.0193412556738077</v>
      </c>
      <c r="F1192" s="3">
        <v>1.4615958542221139</v>
      </c>
    </row>
    <row r="1193" spans="1:6" x14ac:dyDescent="0.25">
      <c r="A1193" s="8">
        <v>41369</v>
      </c>
      <c r="B1193" s="9">
        <v>7.8045305469241141E-2</v>
      </c>
      <c r="C1193" s="9">
        <v>2.8584019574394084</v>
      </c>
      <c r="D1193" s="5">
        <v>68.523749999999993</v>
      </c>
      <c r="E1193" s="3">
        <v>1.1708221244359811</v>
      </c>
      <c r="F1193" s="3">
        <v>1.7939396165661372</v>
      </c>
    </row>
    <row r="1194" spans="1:6" x14ac:dyDescent="0.25">
      <c r="A1194" s="8">
        <v>41370</v>
      </c>
      <c r="B1194" s="9">
        <v>23.292451493251296</v>
      </c>
      <c r="C1194" s="9">
        <v>0.89749396668883175</v>
      </c>
      <c r="D1194" s="5">
        <v>66.84999999999998</v>
      </c>
      <c r="E1194" s="3">
        <v>0.46621590581652922</v>
      </c>
      <c r="F1194" s="3">
        <v>0.94579290211448952</v>
      </c>
    </row>
    <row r="1195" spans="1:6" x14ac:dyDescent="0.25">
      <c r="A1195" s="8">
        <v>41371</v>
      </c>
      <c r="B1195" s="9">
        <v>12.375694097938503</v>
      </c>
      <c r="C1195" s="9">
        <v>0.2689189387340164</v>
      </c>
      <c r="D1195" s="5">
        <v>168.95124999999996</v>
      </c>
      <c r="E1195" s="3">
        <v>1.0117925606034877</v>
      </c>
      <c r="F1195" s="3">
        <v>0.63991979339661964</v>
      </c>
    </row>
    <row r="1196" spans="1:6" x14ac:dyDescent="0.25">
      <c r="A1196" s="8">
        <v>41372</v>
      </c>
      <c r="B1196" s="9">
        <v>0</v>
      </c>
      <c r="C1196" s="9">
        <v>0</v>
      </c>
      <c r="D1196" s="5">
        <v>123.64083333333333</v>
      </c>
      <c r="E1196" s="3">
        <v>1.4168090980536139</v>
      </c>
      <c r="F1196" s="3">
        <v>0.34915585045122777</v>
      </c>
    </row>
    <row r="1197" spans="1:6" x14ac:dyDescent="0.25">
      <c r="A1197" s="8">
        <v>41373</v>
      </c>
      <c r="B1197" s="9">
        <v>0.10166240068006598</v>
      </c>
      <c r="C1197" s="9">
        <v>0.23111362125544635</v>
      </c>
      <c r="D1197" s="5">
        <v>92.09375</v>
      </c>
      <c r="E1197" s="3">
        <v>1.5047857960325315</v>
      </c>
      <c r="F1197" s="3">
        <v>0.59201233620772786</v>
      </c>
    </row>
    <row r="1198" spans="1:6" x14ac:dyDescent="0.25">
      <c r="A1198" s="8">
        <v>41374</v>
      </c>
      <c r="B1198" s="9">
        <v>0.52159884876113094</v>
      </c>
      <c r="C1198" s="9">
        <v>0</v>
      </c>
      <c r="D1198" s="5">
        <v>78.648333333333298</v>
      </c>
      <c r="E1198" s="3">
        <v>0.87567549909619924</v>
      </c>
      <c r="F1198" s="3">
        <v>1.0541522290244116</v>
      </c>
    </row>
    <row r="1199" spans="1:6" x14ac:dyDescent="0.25">
      <c r="A1199" s="8">
        <v>41375</v>
      </c>
      <c r="B1199" s="9">
        <v>0.43615241371881752</v>
      </c>
      <c r="C1199" s="9">
        <v>0</v>
      </c>
      <c r="D1199" s="5">
        <v>68.977083333333312</v>
      </c>
      <c r="E1199" s="3">
        <v>0.84968178460022781</v>
      </c>
      <c r="F1199" s="3">
        <v>0.65225192706161739</v>
      </c>
    </row>
    <row r="1200" spans="1:6" x14ac:dyDescent="0.25">
      <c r="A1200" s="8">
        <v>41376</v>
      </c>
      <c r="B1200" s="9">
        <v>0</v>
      </c>
      <c r="C1200" s="9">
        <v>0</v>
      </c>
      <c r="D1200" s="5">
        <v>61.409166666666657</v>
      </c>
      <c r="E1200" s="3">
        <v>0.93620112681322221</v>
      </c>
      <c r="F1200" s="3">
        <v>0.68566481443342586</v>
      </c>
    </row>
    <row r="1201" spans="1:6" x14ac:dyDescent="0.25">
      <c r="A1201" s="8">
        <v>41377</v>
      </c>
      <c r="B1201" s="9">
        <v>0</v>
      </c>
      <c r="C1201" s="9">
        <v>0.31587473072081967</v>
      </c>
      <c r="D1201" s="5">
        <v>56.441666666666663</v>
      </c>
      <c r="E1201" s="3">
        <v>1.0923870273176197</v>
      </c>
      <c r="F1201" s="3">
        <v>1.1959367160361785</v>
      </c>
    </row>
    <row r="1202" spans="1:6" x14ac:dyDescent="0.25">
      <c r="A1202" s="8">
        <v>41378</v>
      </c>
      <c r="B1202" s="9">
        <v>0</v>
      </c>
      <c r="C1202" s="9">
        <v>0.64968673016572587</v>
      </c>
      <c r="D1202" s="5">
        <v>52.03125</v>
      </c>
      <c r="E1202" s="3">
        <v>1.5804984951733683</v>
      </c>
      <c r="F1202" s="3">
        <v>0.6239349751047909</v>
      </c>
    </row>
    <row r="1203" spans="1:6" x14ac:dyDescent="0.25">
      <c r="A1203" s="8">
        <v>41379</v>
      </c>
      <c r="B1203" s="9">
        <v>1.0191437667187793</v>
      </c>
      <c r="C1203" s="9">
        <v>0.42145770098563629</v>
      </c>
      <c r="D1203" s="5">
        <v>50.501250000000006</v>
      </c>
      <c r="E1203" s="3">
        <v>1.456001319906612</v>
      </c>
      <c r="F1203" s="3">
        <v>0.74195434098626878</v>
      </c>
    </row>
    <row r="1204" spans="1:6" x14ac:dyDescent="0.25">
      <c r="A1204" s="8">
        <v>41380</v>
      </c>
      <c r="B1204" s="9">
        <v>0</v>
      </c>
      <c r="C1204" s="9">
        <v>0.41601879100098793</v>
      </c>
      <c r="D1204" s="5">
        <v>47.456250000000004</v>
      </c>
      <c r="E1204" s="3">
        <v>1.1834570487900955</v>
      </c>
      <c r="F1204" s="3">
        <v>1.6438358613044222</v>
      </c>
    </row>
    <row r="1205" spans="1:6" x14ac:dyDescent="0.25">
      <c r="A1205" s="8">
        <v>41381</v>
      </c>
      <c r="B1205" s="9">
        <v>0</v>
      </c>
      <c r="C1205" s="9">
        <v>1.4213634159157182</v>
      </c>
      <c r="D1205" s="5">
        <v>45.496249999999982</v>
      </c>
      <c r="E1205" s="3">
        <v>1.8942072744124696</v>
      </c>
      <c r="F1205" s="3">
        <v>0.28397510074371679</v>
      </c>
    </row>
    <row r="1206" spans="1:6" x14ac:dyDescent="0.25">
      <c r="A1206" s="8">
        <v>41382</v>
      </c>
      <c r="B1206" s="9">
        <v>0</v>
      </c>
      <c r="C1206" s="9">
        <v>1.0503578530819595</v>
      </c>
      <c r="D1206" s="5">
        <v>44.831250000000004</v>
      </c>
      <c r="E1206" s="3">
        <v>1.4857327322450198</v>
      </c>
      <c r="F1206" s="3">
        <v>2.1106368831314226</v>
      </c>
    </row>
    <row r="1207" spans="1:6" x14ac:dyDescent="0.25">
      <c r="A1207" s="8">
        <v>41383</v>
      </c>
      <c r="B1207" s="9">
        <v>0.10796269756886052</v>
      </c>
      <c r="C1207" s="9">
        <v>0</v>
      </c>
      <c r="D1207" s="5">
        <v>44.560416666666669</v>
      </c>
      <c r="E1207" s="3">
        <v>1.3639365595585682</v>
      </c>
      <c r="F1207" s="3">
        <v>0.98454444672971375</v>
      </c>
    </row>
    <row r="1208" spans="1:6" x14ac:dyDescent="0.25">
      <c r="A1208" s="8">
        <v>41384</v>
      </c>
      <c r="B1208" s="9">
        <v>5.2129596355274348</v>
      </c>
      <c r="C1208" s="9">
        <v>0</v>
      </c>
      <c r="D1208" s="5">
        <v>44.698333333333323</v>
      </c>
      <c r="E1208" s="3">
        <v>0.53918088096051864</v>
      </c>
      <c r="F1208" s="3">
        <v>0.70201720518614241</v>
      </c>
    </row>
    <row r="1209" spans="1:6" x14ac:dyDescent="0.25">
      <c r="A1209" s="8">
        <v>41385</v>
      </c>
      <c r="B1209" s="9">
        <v>7.2712618876518897</v>
      </c>
      <c r="C1209" s="9">
        <v>0</v>
      </c>
      <c r="D1209" s="5">
        <v>54.953750000000007</v>
      </c>
      <c r="E1209" s="3">
        <v>0.56083062868611944</v>
      </c>
      <c r="F1209" s="3">
        <v>0.95780112365532011</v>
      </c>
    </row>
    <row r="1210" spans="1:6" x14ac:dyDescent="0.25">
      <c r="A1210" s="8">
        <v>41386</v>
      </c>
      <c r="B1210" s="9">
        <v>0</v>
      </c>
      <c r="C1210" s="9">
        <v>0</v>
      </c>
      <c r="D1210" s="5">
        <v>47.075833333333343</v>
      </c>
      <c r="E1210" s="3">
        <v>1.0105345499346774</v>
      </c>
      <c r="F1210" s="3">
        <v>1.1687545590985562</v>
      </c>
    </row>
    <row r="1211" spans="1:6" x14ac:dyDescent="0.25">
      <c r="A1211" s="8">
        <v>41387</v>
      </c>
      <c r="B1211" s="9">
        <v>0</v>
      </c>
      <c r="C1211" s="9">
        <v>6.7198794656908394</v>
      </c>
      <c r="D1211" s="5">
        <v>45.745000000000012</v>
      </c>
      <c r="E1211" s="3">
        <v>1.0456369896127229</v>
      </c>
      <c r="F1211" s="3">
        <v>1.1266897152354105</v>
      </c>
    </row>
    <row r="1212" spans="1:6" x14ac:dyDescent="0.25">
      <c r="A1212" s="8">
        <v>41388</v>
      </c>
      <c r="B1212" s="9">
        <v>4.9321803680550724</v>
      </c>
      <c r="C1212" s="9">
        <v>5.0263615903290715</v>
      </c>
      <c r="D1212" s="5">
        <v>47.994999999999997</v>
      </c>
      <c r="E1212" s="3">
        <v>0.51902386381375243</v>
      </c>
      <c r="F1212" s="3">
        <v>1.00706909174277</v>
      </c>
    </row>
    <row r="1213" spans="1:6" x14ac:dyDescent="0.25">
      <c r="A1213" s="8">
        <v>41389</v>
      </c>
      <c r="B1213" s="9">
        <v>0.42180352958749406</v>
      </c>
      <c r="C1213" s="9">
        <v>1.7524767779495287</v>
      </c>
      <c r="D1213" s="5">
        <v>49.976250000000014</v>
      </c>
      <c r="E1213" s="3">
        <v>1.622882971524616</v>
      </c>
      <c r="F1213" s="3">
        <v>1.8215184763908727</v>
      </c>
    </row>
    <row r="1214" spans="1:6" x14ac:dyDescent="0.25">
      <c r="A1214" s="8">
        <v>41390</v>
      </c>
      <c r="B1214" s="9">
        <v>0.10946417348789857</v>
      </c>
      <c r="C1214" s="9">
        <v>6.7946184760138376E-2</v>
      </c>
      <c r="D1214" s="5">
        <v>46.797500000000007</v>
      </c>
      <c r="E1214" s="3">
        <v>1.2350388247044228</v>
      </c>
      <c r="F1214" s="3">
        <v>1.6705507693193113</v>
      </c>
    </row>
    <row r="1215" spans="1:6" x14ac:dyDescent="0.25">
      <c r="A1215" s="8">
        <v>41391</v>
      </c>
      <c r="B1215" s="9">
        <v>7.8547170046643591E-2</v>
      </c>
      <c r="C1215" s="9">
        <v>0</v>
      </c>
      <c r="D1215" s="5">
        <v>44.023333333333333</v>
      </c>
      <c r="E1215" s="3">
        <v>1.496505213108817</v>
      </c>
      <c r="F1215" s="3">
        <v>1.2403142232819366</v>
      </c>
    </row>
    <row r="1216" spans="1:6" x14ac:dyDescent="0.25">
      <c r="A1216" s="8">
        <v>41392</v>
      </c>
      <c r="B1216" s="9">
        <v>0</v>
      </c>
      <c r="C1216" s="9">
        <v>0</v>
      </c>
      <c r="D1216" s="5">
        <v>41.292083333333345</v>
      </c>
      <c r="E1216" s="3">
        <v>1.5761795370451359</v>
      </c>
      <c r="F1216" s="3">
        <v>1.1691394441701131</v>
      </c>
    </row>
    <row r="1217" spans="1:6" x14ac:dyDescent="0.25">
      <c r="A1217" s="8">
        <v>41393</v>
      </c>
      <c r="B1217" s="9">
        <v>0</v>
      </c>
      <c r="C1217" s="9">
        <v>0.5271402102070587</v>
      </c>
      <c r="D1217" s="5">
        <v>40.341250000000016</v>
      </c>
      <c r="E1217" s="3">
        <v>1.5891572334528468</v>
      </c>
      <c r="F1217" s="3">
        <v>1.1134856372427948</v>
      </c>
    </row>
    <row r="1218" spans="1:6" x14ac:dyDescent="0.25">
      <c r="A1218" s="8">
        <v>41394</v>
      </c>
      <c r="B1218" s="9">
        <v>0.59659357016268211</v>
      </c>
      <c r="C1218" s="9">
        <v>0.86008896401508261</v>
      </c>
      <c r="D1218" s="5">
        <v>41.082083333333337</v>
      </c>
      <c r="E1218" s="3">
        <v>1.0730023229503385</v>
      </c>
      <c r="F1218" s="3">
        <v>0.31013026533391219</v>
      </c>
    </row>
    <row r="1219" spans="1:6" x14ac:dyDescent="0.25">
      <c r="A1219" s="8">
        <v>41395</v>
      </c>
      <c r="B1219" s="9">
        <v>0.18849689878260964</v>
      </c>
      <c r="C1219" s="9">
        <v>0</v>
      </c>
      <c r="D1219" s="5">
        <v>40.25083333333334</v>
      </c>
      <c r="E1219" s="3">
        <v>1.3815600331118678</v>
      </c>
      <c r="F1219" s="3">
        <v>1.5195906593741428</v>
      </c>
    </row>
    <row r="1220" spans="1:6" x14ac:dyDescent="0.25">
      <c r="A1220" s="8">
        <v>41396</v>
      </c>
      <c r="B1220" s="9">
        <v>0</v>
      </c>
      <c r="C1220" s="9">
        <v>0</v>
      </c>
      <c r="D1220" s="5">
        <v>35.594999999999985</v>
      </c>
      <c r="E1220" s="3">
        <v>1.3945289329241151</v>
      </c>
      <c r="F1220" s="3">
        <v>1.402751145827577</v>
      </c>
    </row>
    <row r="1221" spans="1:6" x14ac:dyDescent="0.25">
      <c r="A1221" s="8">
        <v>41397</v>
      </c>
      <c r="B1221" s="9">
        <v>0</v>
      </c>
      <c r="C1221" s="9">
        <v>0</v>
      </c>
      <c r="D1221" s="5">
        <v>34.332499999999989</v>
      </c>
      <c r="E1221" s="3">
        <v>1.4675147308661924</v>
      </c>
      <c r="F1221" s="3">
        <v>1.6486939598101582</v>
      </c>
    </row>
    <row r="1222" spans="1:6" x14ac:dyDescent="0.25">
      <c r="A1222" s="8">
        <v>41398</v>
      </c>
      <c r="B1222" s="9">
        <v>0</v>
      </c>
      <c r="C1222" s="9">
        <v>2.3478786356906516E-2</v>
      </c>
      <c r="D1222" s="5">
        <v>32.53458333333333</v>
      </c>
      <c r="E1222" s="3">
        <v>1.2969352488743482</v>
      </c>
      <c r="F1222" s="3">
        <v>1.4179228654516347</v>
      </c>
    </row>
    <row r="1223" spans="1:6" x14ac:dyDescent="0.25">
      <c r="A1223" s="8">
        <v>41399</v>
      </c>
      <c r="B1223" s="9">
        <v>0</v>
      </c>
      <c r="C1223" s="9">
        <v>0.41254624665079825</v>
      </c>
      <c r="D1223" s="5">
        <v>30.422083333333344</v>
      </c>
      <c r="E1223" s="3">
        <v>1.7219504171734146</v>
      </c>
      <c r="F1223" s="3">
        <v>1.7982696268732692</v>
      </c>
    </row>
    <row r="1224" spans="1:6" x14ac:dyDescent="0.25">
      <c r="A1224" s="8">
        <v>41400</v>
      </c>
      <c r="B1224" s="9">
        <v>0</v>
      </c>
      <c r="C1224" s="9">
        <v>0.18234536006416341</v>
      </c>
      <c r="D1224" s="5">
        <v>28.724166666666665</v>
      </c>
      <c r="E1224" s="3">
        <v>1.8683544032369461</v>
      </c>
      <c r="F1224" s="3">
        <v>1.0387927011096423</v>
      </c>
    </row>
    <row r="1225" spans="1:6" x14ac:dyDescent="0.25">
      <c r="A1225" s="8">
        <v>41401</v>
      </c>
      <c r="B1225" s="9">
        <v>0</v>
      </c>
      <c r="C1225" s="9">
        <v>0</v>
      </c>
      <c r="D1225" s="5">
        <v>26.772500000000008</v>
      </c>
      <c r="E1225" s="3">
        <v>1.5962764273185113</v>
      </c>
      <c r="F1225" s="3">
        <v>1.1959884020432505</v>
      </c>
    </row>
    <row r="1226" spans="1:6" x14ac:dyDescent="0.25">
      <c r="A1226" s="8">
        <v>41402</v>
      </c>
      <c r="B1226" s="9">
        <v>0</v>
      </c>
      <c r="C1226" s="9">
        <v>0</v>
      </c>
      <c r="D1226" s="5">
        <v>26.394166666666678</v>
      </c>
      <c r="E1226" s="3">
        <v>1.8747128306040417</v>
      </c>
      <c r="F1226" s="3">
        <v>1.3273992079967174</v>
      </c>
    </row>
    <row r="1227" spans="1:6" x14ac:dyDescent="0.25">
      <c r="A1227" s="8">
        <v>41403</v>
      </c>
      <c r="B1227" s="9">
        <v>0</v>
      </c>
      <c r="C1227" s="9">
        <v>0.15901315768555671</v>
      </c>
      <c r="D1227" s="5">
        <v>24.055000000000003</v>
      </c>
      <c r="E1227" s="3">
        <v>2.1890287158494046</v>
      </c>
      <c r="F1227" s="3">
        <v>1.4920941821860776</v>
      </c>
    </row>
    <row r="1228" spans="1:6" x14ac:dyDescent="0.25">
      <c r="A1228" s="8">
        <v>41404</v>
      </c>
      <c r="B1228" s="9">
        <v>1.1113362806743035</v>
      </c>
      <c r="C1228" s="9">
        <v>0.16524786010977352</v>
      </c>
      <c r="D1228" s="5">
        <v>23.406666666666666</v>
      </c>
      <c r="E1228" s="3">
        <v>1.574482758120733</v>
      </c>
      <c r="F1228" s="3">
        <v>1.2791610500649666</v>
      </c>
    </row>
    <row r="1229" spans="1:6" x14ac:dyDescent="0.25">
      <c r="A1229" s="8">
        <v>41405</v>
      </c>
      <c r="B1229" s="9">
        <v>23.876336449822364</v>
      </c>
      <c r="C1229" s="9">
        <v>0.10885968373329047</v>
      </c>
      <c r="D1229" s="5">
        <v>33.232083333333328</v>
      </c>
      <c r="E1229" s="3">
        <v>0.6593650552113266</v>
      </c>
      <c r="F1229" s="3">
        <v>1.2440029455099086</v>
      </c>
    </row>
    <row r="1230" spans="1:6" x14ac:dyDescent="0.25">
      <c r="A1230" s="8">
        <v>41406</v>
      </c>
      <c r="B1230" s="9">
        <v>0.94592343513313115</v>
      </c>
      <c r="C1230" s="9">
        <v>0.16445435893644197</v>
      </c>
      <c r="D1230" s="5">
        <v>50.167916666666663</v>
      </c>
      <c r="E1230" s="3">
        <v>1.8345434514750911</v>
      </c>
      <c r="F1230" s="3">
        <v>2.4366658663751375</v>
      </c>
    </row>
    <row r="1231" spans="1:6" x14ac:dyDescent="0.25">
      <c r="A1231" s="8">
        <v>41407</v>
      </c>
      <c r="B1231" s="9">
        <v>0</v>
      </c>
      <c r="C1231" s="9">
        <v>0.22060247174394465</v>
      </c>
      <c r="D1231" s="5">
        <v>31.770416666666666</v>
      </c>
      <c r="E1231" s="3">
        <v>1.8562204787256811</v>
      </c>
      <c r="F1231" s="3">
        <v>2.8668886962455336</v>
      </c>
    </row>
    <row r="1232" spans="1:6" x14ac:dyDescent="0.25">
      <c r="A1232" s="8">
        <v>41408</v>
      </c>
      <c r="B1232" s="9">
        <v>6.9087516059487195E-2</v>
      </c>
      <c r="C1232" s="9">
        <v>0.25755606017897742</v>
      </c>
      <c r="D1232" s="5">
        <v>26.786250000000006</v>
      </c>
      <c r="E1232" s="3">
        <v>2.1593296026397972</v>
      </c>
      <c r="F1232" s="3">
        <v>2.2926833445056602</v>
      </c>
    </row>
    <row r="1233" spans="1:6" x14ac:dyDescent="0.25">
      <c r="A1233" s="8">
        <v>41409</v>
      </c>
      <c r="B1233" s="9">
        <v>0</v>
      </c>
      <c r="C1233" s="9">
        <v>0.22649362352344263</v>
      </c>
      <c r="D1233" s="5">
        <v>26.440833333333341</v>
      </c>
      <c r="E1233" s="3">
        <v>1.8367651323299881</v>
      </c>
      <c r="F1233" s="3">
        <v>2.8436143726554128</v>
      </c>
    </row>
    <row r="1234" spans="1:6" x14ac:dyDescent="0.25">
      <c r="A1234" s="8">
        <v>41410</v>
      </c>
      <c r="B1234" s="9">
        <v>0.71582430793112628</v>
      </c>
      <c r="C1234" s="9">
        <v>0.11320849697318833</v>
      </c>
      <c r="D1234" s="5">
        <v>27.116666666666674</v>
      </c>
      <c r="E1234" s="3">
        <v>1.4231506578970488</v>
      </c>
      <c r="F1234" s="3">
        <v>2.0002217745228643</v>
      </c>
    </row>
    <row r="1235" spans="1:6" x14ac:dyDescent="0.25">
      <c r="A1235" s="8">
        <v>41411</v>
      </c>
      <c r="B1235" s="9">
        <v>0</v>
      </c>
      <c r="C1235" s="9">
        <v>1.5657627239710516E-3</v>
      </c>
      <c r="D1235" s="5">
        <v>27.542083333333338</v>
      </c>
      <c r="E1235" s="3">
        <v>1.9214534954248841</v>
      </c>
      <c r="F1235" s="3">
        <v>2.2341977595256157</v>
      </c>
    </row>
    <row r="1236" spans="1:6" x14ac:dyDescent="0.25">
      <c r="A1236" s="8">
        <v>41412</v>
      </c>
      <c r="B1236" s="9">
        <v>0</v>
      </c>
      <c r="C1236" s="9">
        <v>5.5819496125826705E-3</v>
      </c>
      <c r="D1236" s="5">
        <v>26.488750000000007</v>
      </c>
      <c r="E1236" s="3">
        <v>1.9261691439773401</v>
      </c>
      <c r="F1236" s="3">
        <v>2.6574113638912449</v>
      </c>
    </row>
    <row r="1237" spans="1:6" x14ac:dyDescent="0.25">
      <c r="A1237" s="8">
        <v>41413</v>
      </c>
      <c r="B1237" s="9">
        <v>6.9756833178658741</v>
      </c>
      <c r="C1237" s="9">
        <v>3.9710529253411441E-3</v>
      </c>
      <c r="D1237" s="5">
        <v>28.358750000000004</v>
      </c>
      <c r="E1237" s="3">
        <v>1.096012699939706</v>
      </c>
      <c r="F1237" s="3">
        <v>1.7819090818036603</v>
      </c>
    </row>
    <row r="1238" spans="1:6" x14ac:dyDescent="0.25">
      <c r="A1238" s="8">
        <v>41414</v>
      </c>
      <c r="B1238" s="9">
        <v>1.3887082144370002</v>
      </c>
      <c r="C1238" s="9">
        <v>8.0912549281483993E-3</v>
      </c>
      <c r="D1238" s="5">
        <v>37.179166666666667</v>
      </c>
      <c r="E1238" s="3">
        <v>1.6568377022407754</v>
      </c>
      <c r="F1238" s="3">
        <v>2.5766264234820619</v>
      </c>
    </row>
    <row r="1239" spans="1:6" x14ac:dyDescent="0.25">
      <c r="A1239" s="8">
        <v>41415</v>
      </c>
      <c r="B1239" s="9">
        <v>0</v>
      </c>
      <c r="C1239" s="9">
        <v>1.0175807218049388E-2</v>
      </c>
      <c r="D1239" s="5">
        <v>30.114166666666666</v>
      </c>
      <c r="E1239" s="3">
        <v>1.8158617429373023</v>
      </c>
      <c r="F1239" s="3">
        <v>2.7721414662734123</v>
      </c>
    </row>
    <row r="1240" spans="1:6" x14ac:dyDescent="0.25">
      <c r="A1240" s="8">
        <v>41416</v>
      </c>
      <c r="B1240" s="9">
        <v>0</v>
      </c>
      <c r="C1240" s="9">
        <v>1.0065774700553178E-2</v>
      </c>
      <c r="D1240" s="5">
        <v>26.775833333333338</v>
      </c>
      <c r="E1240" s="3">
        <v>2.1650035016951126</v>
      </c>
      <c r="F1240" s="3">
        <v>3.3155304189014552</v>
      </c>
    </row>
    <row r="1241" spans="1:6" x14ac:dyDescent="0.25">
      <c r="A1241" s="8">
        <v>41417</v>
      </c>
      <c r="B1241" s="9">
        <v>0</v>
      </c>
      <c r="C1241" s="9">
        <v>5.2518520600940456E-3</v>
      </c>
      <c r="D1241" s="5">
        <v>26.270416666666677</v>
      </c>
      <c r="E1241" s="3">
        <v>2.0961702285846182</v>
      </c>
      <c r="F1241" s="3">
        <v>2.4259022676035786</v>
      </c>
    </row>
    <row r="1242" spans="1:6" x14ac:dyDescent="0.25">
      <c r="A1242" s="8">
        <v>41418</v>
      </c>
      <c r="B1242" s="9">
        <v>0</v>
      </c>
      <c r="C1242" s="9">
        <v>4.2065431438800616E-3</v>
      </c>
      <c r="D1242" s="5">
        <v>25.721666666666682</v>
      </c>
      <c r="E1242" s="3">
        <v>2.1953931069584791</v>
      </c>
      <c r="F1242" s="3">
        <v>2.546389646141848</v>
      </c>
    </row>
    <row r="1243" spans="1:6" x14ac:dyDescent="0.25">
      <c r="A1243" s="8">
        <v>41419</v>
      </c>
      <c r="B1243" s="9">
        <v>0</v>
      </c>
      <c r="C1243" s="9">
        <v>5.0868032838497319E-3</v>
      </c>
      <c r="D1243" s="5">
        <v>24.980000000000008</v>
      </c>
      <c r="E1243" s="3">
        <v>1.6185173788342457</v>
      </c>
      <c r="F1243" s="3">
        <v>2.5447191421333115</v>
      </c>
    </row>
    <row r="1244" spans="1:6" x14ac:dyDescent="0.25">
      <c r="A1244" s="8">
        <v>41420</v>
      </c>
      <c r="B1244" s="9">
        <v>2.4142582240410704</v>
      </c>
      <c r="C1244" s="9">
        <v>8.4911652475582258E-3</v>
      </c>
      <c r="D1244" s="5">
        <v>25.19583333333334</v>
      </c>
      <c r="E1244" s="3">
        <v>1.8352431053346303</v>
      </c>
      <c r="F1244" s="3">
        <v>2.8118847191181411</v>
      </c>
    </row>
    <row r="1245" spans="1:6" x14ac:dyDescent="0.25">
      <c r="A1245" s="8">
        <v>41421</v>
      </c>
      <c r="B1245" s="9">
        <v>0</v>
      </c>
      <c r="C1245" s="9">
        <v>8.1126975149954719E-3</v>
      </c>
      <c r="D1245" s="5">
        <v>26.73166666666668</v>
      </c>
      <c r="E1245" s="3">
        <v>1.4228779824124036</v>
      </c>
      <c r="F1245" s="3">
        <v>2.3320259014497262</v>
      </c>
    </row>
    <row r="1246" spans="1:6" x14ac:dyDescent="0.25">
      <c r="A1246" s="8">
        <v>41422</v>
      </c>
      <c r="B1246" s="9">
        <v>0.50651802070316909</v>
      </c>
      <c r="C1246" s="9">
        <v>6.9095297598523201E-3</v>
      </c>
      <c r="D1246" s="5">
        <v>26.731250000000006</v>
      </c>
      <c r="E1246" s="3">
        <v>1.060101174188371</v>
      </c>
      <c r="F1246" s="3">
        <v>1.7989157896977486</v>
      </c>
    </row>
    <row r="1247" spans="1:6" x14ac:dyDescent="0.25">
      <c r="A1247" s="8">
        <v>41423</v>
      </c>
      <c r="B1247" s="9">
        <v>4.7294729102749145</v>
      </c>
      <c r="C1247" s="9">
        <v>5.4926146700963237E-3</v>
      </c>
      <c r="D1247" s="5">
        <v>30.243333333333336</v>
      </c>
      <c r="E1247" s="3">
        <v>0.68544562656405683</v>
      </c>
      <c r="F1247" s="3">
        <v>1.2408802662440162</v>
      </c>
    </row>
    <row r="1248" spans="1:6" x14ac:dyDescent="0.25">
      <c r="A1248" s="8">
        <v>41424</v>
      </c>
      <c r="B1248" s="9">
        <v>11.3679542527306</v>
      </c>
      <c r="C1248" s="9">
        <v>7.6233210163987397E-3</v>
      </c>
      <c r="D1248" s="5">
        <v>35.987916666666671</v>
      </c>
      <c r="E1248" s="3">
        <v>0.70975176689077846</v>
      </c>
      <c r="F1248" s="3">
        <v>1.2850504916556218</v>
      </c>
    </row>
    <row r="1249" spans="1:6" x14ac:dyDescent="0.25">
      <c r="A1249" s="8">
        <v>41425</v>
      </c>
      <c r="B1249" s="9">
        <v>7.1582430793112647E-2</v>
      </c>
      <c r="C1249" s="9">
        <v>4.1885367808604696E-4</v>
      </c>
      <c r="D1249" s="5">
        <v>41.222083333333337</v>
      </c>
      <c r="E1249" s="3">
        <v>2.1216028193180256</v>
      </c>
      <c r="F1249" s="3">
        <v>3.1117865965629257</v>
      </c>
    </row>
    <row r="1250" spans="1:6" x14ac:dyDescent="0.25">
      <c r="A1250" s="8">
        <v>41426</v>
      </c>
      <c r="B1250" s="9">
        <v>0</v>
      </c>
      <c r="C1250" s="9">
        <v>0</v>
      </c>
      <c r="D1250" s="5">
        <v>27.332500000000007</v>
      </c>
      <c r="E1250" s="3">
        <v>1.8428738633777455</v>
      </c>
      <c r="F1250" s="3">
        <v>2.0667781125352782</v>
      </c>
    </row>
    <row r="1251" spans="1:6" x14ac:dyDescent="0.25">
      <c r="A1251" s="8">
        <v>41427</v>
      </c>
      <c r="B1251" s="9">
        <v>0</v>
      </c>
      <c r="C1251" s="9">
        <v>0</v>
      </c>
      <c r="D1251" s="5">
        <v>25.886666666666681</v>
      </c>
      <c r="E1251" s="3">
        <v>1.0193828488709824</v>
      </c>
      <c r="F1251" s="3">
        <v>1.5007201478298813</v>
      </c>
    </row>
    <row r="1252" spans="1:6" x14ac:dyDescent="0.25">
      <c r="A1252" s="8">
        <v>41428</v>
      </c>
      <c r="B1252" s="9">
        <v>0</v>
      </c>
      <c r="C1252" s="9">
        <v>0</v>
      </c>
      <c r="D1252" s="5">
        <v>24.732500000000005</v>
      </c>
      <c r="E1252" s="3">
        <v>1.6872397531059378</v>
      </c>
      <c r="F1252" s="3">
        <v>2.3546866082193851</v>
      </c>
    </row>
    <row r="1253" spans="1:6" x14ac:dyDescent="0.25">
      <c r="A1253" s="8">
        <v>41429</v>
      </c>
      <c r="B1253" s="9">
        <v>0</v>
      </c>
      <c r="C1253" s="9">
        <v>0</v>
      </c>
      <c r="D1253" s="5">
        <v>22.419999999999987</v>
      </c>
      <c r="E1253" s="3">
        <v>2.43033397224242</v>
      </c>
      <c r="F1253" s="3">
        <v>3.12109406037606</v>
      </c>
    </row>
    <row r="1254" spans="1:6" x14ac:dyDescent="0.25">
      <c r="A1254" s="8">
        <v>41430</v>
      </c>
      <c r="B1254" s="9">
        <v>1.2301087576103784</v>
      </c>
      <c r="C1254" s="9">
        <v>0</v>
      </c>
      <c r="D1254" s="5">
        <v>23.322500000000005</v>
      </c>
      <c r="E1254" s="3">
        <v>2.1874574676269005</v>
      </c>
      <c r="F1254" s="3">
        <v>3.3728997203498032</v>
      </c>
    </row>
    <row r="1255" spans="1:6" x14ac:dyDescent="0.25">
      <c r="A1255" s="8">
        <v>41431</v>
      </c>
      <c r="B1255" s="9">
        <v>0.20422264212127333</v>
      </c>
      <c r="C1255" s="9">
        <v>0</v>
      </c>
      <c r="D1255" s="5">
        <v>25.599166666666676</v>
      </c>
      <c r="E1255" s="3">
        <v>1.1482138051350097</v>
      </c>
      <c r="F1255" s="3">
        <v>1.9705435039467614</v>
      </c>
    </row>
    <row r="1256" spans="1:6" x14ac:dyDescent="0.25">
      <c r="A1256" s="8">
        <v>41432</v>
      </c>
      <c r="B1256" s="9">
        <v>2.9706813854230218</v>
      </c>
      <c r="C1256" s="9">
        <v>0</v>
      </c>
      <c r="D1256" s="5">
        <v>25.646666666666672</v>
      </c>
      <c r="E1256" s="3">
        <v>0.90574162958249826</v>
      </c>
      <c r="F1256" s="3">
        <v>1.5884128383538649</v>
      </c>
    </row>
    <row r="1257" spans="1:6" x14ac:dyDescent="0.25">
      <c r="A1257" s="8">
        <v>41433</v>
      </c>
      <c r="B1257" s="9">
        <v>0</v>
      </c>
      <c r="C1257" s="9">
        <v>0</v>
      </c>
      <c r="D1257" s="5">
        <v>25.817916666666676</v>
      </c>
      <c r="E1257" s="3">
        <v>1.2816029989718101</v>
      </c>
      <c r="F1257" s="3">
        <v>2.1124434208982743</v>
      </c>
    </row>
    <row r="1258" spans="1:6" x14ac:dyDescent="0.25">
      <c r="A1258" s="8">
        <v>41434</v>
      </c>
      <c r="B1258" s="9">
        <v>0</v>
      </c>
      <c r="C1258" s="9">
        <v>0</v>
      </c>
      <c r="D1258" s="5">
        <v>22.65499999999999</v>
      </c>
      <c r="E1258" s="3">
        <v>1.9618338527575663</v>
      </c>
      <c r="F1258" s="3">
        <v>2.7901441470963162</v>
      </c>
    </row>
    <row r="1259" spans="1:6" x14ac:dyDescent="0.25">
      <c r="A1259" s="8">
        <v>41435</v>
      </c>
      <c r="B1259" s="9">
        <v>0</v>
      </c>
      <c r="C1259" s="9">
        <v>0</v>
      </c>
      <c r="D1259" s="5">
        <v>22.073333333333334</v>
      </c>
      <c r="E1259" s="3">
        <v>1.8983987052123548</v>
      </c>
      <c r="F1259" s="3">
        <v>2.8077396200437388</v>
      </c>
    </row>
    <row r="1260" spans="1:6" x14ac:dyDescent="0.25">
      <c r="A1260" s="8">
        <v>41436</v>
      </c>
      <c r="B1260" s="9">
        <v>1.983161593119908</v>
      </c>
      <c r="C1260" s="9">
        <v>0</v>
      </c>
      <c r="D1260" s="5">
        <v>22.780833333333334</v>
      </c>
      <c r="E1260" s="3">
        <v>1.089470216921556</v>
      </c>
      <c r="F1260" s="3">
        <v>1.8300930198200707</v>
      </c>
    </row>
    <row r="1261" spans="1:6" x14ac:dyDescent="0.25">
      <c r="A1261" s="8">
        <v>41437</v>
      </c>
      <c r="B1261" s="9">
        <v>1.2961377502438616</v>
      </c>
      <c r="C1261" s="9">
        <v>0</v>
      </c>
      <c r="D1261" s="5">
        <v>25.59916666666668</v>
      </c>
      <c r="E1261" s="3">
        <v>0.88509371419259975</v>
      </c>
      <c r="F1261" s="3">
        <v>1.5954380211562091</v>
      </c>
    </row>
    <row r="1262" spans="1:6" x14ac:dyDescent="0.25">
      <c r="A1262" s="8">
        <v>41438</v>
      </c>
      <c r="B1262" s="9">
        <v>4.2196144422285702</v>
      </c>
      <c r="C1262" s="9">
        <v>0</v>
      </c>
      <c r="D1262" s="5">
        <v>25.328749999999999</v>
      </c>
      <c r="E1262" s="3">
        <v>0.83479276308368067</v>
      </c>
      <c r="F1262" s="3">
        <v>1.5129269133021355</v>
      </c>
    </row>
    <row r="1263" spans="1:6" x14ac:dyDescent="0.25">
      <c r="A1263" s="8">
        <v>41439</v>
      </c>
      <c r="B1263" s="9">
        <v>1.320147549331133</v>
      </c>
      <c r="C1263" s="9">
        <v>0</v>
      </c>
      <c r="D1263" s="5">
        <v>26.519166666666678</v>
      </c>
      <c r="E1263" s="3">
        <v>1.5825857073708085</v>
      </c>
      <c r="F1263" s="3">
        <v>2.5299009446379621</v>
      </c>
    </row>
    <row r="1264" spans="1:6" x14ac:dyDescent="0.25">
      <c r="A1264" s="8">
        <v>41440</v>
      </c>
      <c r="B1264" s="9">
        <v>39.958467293255687</v>
      </c>
      <c r="C1264" s="9">
        <v>0</v>
      </c>
      <c r="D1264" s="5">
        <v>59.322499999999998</v>
      </c>
      <c r="E1264" s="3">
        <v>1.1318000147402159</v>
      </c>
      <c r="F1264" s="3">
        <v>1.9138679933966267</v>
      </c>
    </row>
    <row r="1265" spans="1:6" x14ac:dyDescent="0.25">
      <c r="A1265" s="8">
        <v>41441</v>
      </c>
      <c r="B1265" s="9">
        <v>10.714895021643018</v>
      </c>
      <c r="C1265" s="9">
        <v>0</v>
      </c>
      <c r="D1265" s="5">
        <v>102.03625000000001</v>
      </c>
      <c r="E1265" s="3">
        <v>1.562707569826729</v>
      </c>
      <c r="F1265" s="3">
        <v>2.4464465622571776</v>
      </c>
    </row>
    <row r="1266" spans="1:6" x14ac:dyDescent="0.25">
      <c r="A1266" s="8">
        <v>41442</v>
      </c>
      <c r="B1266" s="9">
        <v>0</v>
      </c>
      <c r="C1266" s="9">
        <v>0</v>
      </c>
      <c r="D1266" s="5">
        <v>57.520833333333343</v>
      </c>
      <c r="E1266" s="3">
        <v>2.0588872614571114</v>
      </c>
      <c r="F1266" s="3">
        <v>3.1919647813234833</v>
      </c>
    </row>
    <row r="1267" spans="1:6" x14ac:dyDescent="0.25">
      <c r="A1267" s="8">
        <v>41443</v>
      </c>
      <c r="B1267" s="9">
        <v>7.1582430793112647E-2</v>
      </c>
      <c r="C1267" s="9">
        <v>0</v>
      </c>
      <c r="D1267" s="5">
        <v>42.888750000000009</v>
      </c>
      <c r="E1267" s="3">
        <v>0.969977078477955</v>
      </c>
      <c r="F1267" s="3">
        <v>1.7265348452975782</v>
      </c>
    </row>
    <row r="1268" spans="1:6" x14ac:dyDescent="0.25">
      <c r="A1268" s="8">
        <v>41444</v>
      </c>
      <c r="B1268" s="9">
        <v>15.891444994317341</v>
      </c>
      <c r="C1268" s="9">
        <v>0</v>
      </c>
      <c r="D1268" s="5">
        <v>53.334166666666654</v>
      </c>
      <c r="E1268" s="3">
        <v>0.86927507781741731</v>
      </c>
      <c r="F1268" s="3">
        <v>1.5365102268930926</v>
      </c>
    </row>
    <row r="1269" spans="1:6" x14ac:dyDescent="0.25">
      <c r="A1269" s="8">
        <v>41445</v>
      </c>
      <c r="B1269" s="9">
        <v>2.2564489247164246</v>
      </c>
      <c r="C1269" s="9">
        <v>0</v>
      </c>
      <c r="D1269" s="5">
        <v>54.047499999999992</v>
      </c>
      <c r="E1269" s="3">
        <v>0.79787904898433371</v>
      </c>
      <c r="F1269" s="3">
        <v>1.4275106856297948</v>
      </c>
    </row>
    <row r="1270" spans="1:6" x14ac:dyDescent="0.25">
      <c r="A1270" s="8">
        <v>41446</v>
      </c>
      <c r="B1270" s="9">
        <v>13.652724127510076</v>
      </c>
      <c r="C1270" s="9">
        <v>0</v>
      </c>
      <c r="D1270" s="5">
        <v>45.84291666666666</v>
      </c>
      <c r="E1270" s="3">
        <v>0.76488722416281507</v>
      </c>
      <c r="F1270" s="3">
        <v>1.3655052991847192</v>
      </c>
    </row>
    <row r="1271" spans="1:6" x14ac:dyDescent="0.25">
      <c r="A1271" s="8">
        <v>41447</v>
      </c>
      <c r="B1271" s="9">
        <v>0.657456396413717</v>
      </c>
      <c r="C1271" s="9">
        <v>0</v>
      </c>
      <c r="D1271" s="5">
        <v>50.298750000000005</v>
      </c>
      <c r="E1271" s="3">
        <v>1.4506096282966163</v>
      </c>
      <c r="F1271" s="3">
        <v>2.3271402446235756</v>
      </c>
    </row>
    <row r="1272" spans="1:6" x14ac:dyDescent="0.25">
      <c r="A1272" s="8">
        <v>41448</v>
      </c>
      <c r="B1272" s="9">
        <v>11.244233261506885</v>
      </c>
      <c r="C1272" s="9">
        <v>0</v>
      </c>
      <c r="D1272" s="5">
        <v>42.269583333333344</v>
      </c>
      <c r="E1272" s="3">
        <v>1.6560238092691326</v>
      </c>
      <c r="F1272" s="3">
        <v>2.6256708034641956</v>
      </c>
    </row>
    <row r="1273" spans="1:6" x14ac:dyDescent="0.25">
      <c r="A1273" s="8">
        <v>41449</v>
      </c>
      <c r="B1273" s="9">
        <v>1.9650975396942307</v>
      </c>
      <c r="C1273" s="9">
        <v>0</v>
      </c>
      <c r="D1273" s="5">
        <v>50.830833333333324</v>
      </c>
      <c r="E1273" s="3">
        <v>1.2725677684860957</v>
      </c>
      <c r="F1273" s="3">
        <v>2.1244735119045881</v>
      </c>
    </row>
    <row r="1274" spans="1:6" x14ac:dyDescent="0.25">
      <c r="A1274" s="8">
        <v>41450</v>
      </c>
      <c r="B1274" s="9">
        <v>5.7331533122714875</v>
      </c>
      <c r="C1274" s="9">
        <v>0</v>
      </c>
      <c r="D1274" s="5">
        <v>44.758749999999999</v>
      </c>
      <c r="E1274" s="3">
        <v>1.5172575093658662</v>
      </c>
      <c r="F1274" s="3">
        <v>2.4303773810840084</v>
      </c>
    </row>
    <row r="1275" spans="1:6" x14ac:dyDescent="0.25">
      <c r="A1275" s="8">
        <v>41451</v>
      </c>
      <c r="B1275" s="9">
        <v>29.737288379418963</v>
      </c>
      <c r="C1275" s="9">
        <v>0</v>
      </c>
      <c r="D1275" s="5">
        <v>70.291249999999991</v>
      </c>
      <c r="E1275" s="3">
        <v>0.78201758968282764</v>
      </c>
      <c r="F1275" s="3">
        <v>1.3947669066719215</v>
      </c>
    </row>
    <row r="1276" spans="1:6" x14ac:dyDescent="0.25">
      <c r="A1276" s="8">
        <v>41452</v>
      </c>
      <c r="B1276" s="9">
        <v>4.0148767205162184</v>
      </c>
      <c r="C1276" s="9">
        <v>0</v>
      </c>
      <c r="D1276" s="5">
        <v>115.2341666666667</v>
      </c>
      <c r="E1276" s="3">
        <v>1.1702547844774185</v>
      </c>
      <c r="F1276" s="3">
        <v>1.9633553849816354</v>
      </c>
    </row>
    <row r="1277" spans="1:6" x14ac:dyDescent="0.25">
      <c r="A1277" s="8">
        <v>41453</v>
      </c>
      <c r="B1277" s="9">
        <v>0.46538327729723877</v>
      </c>
      <c r="C1277" s="9">
        <v>0</v>
      </c>
      <c r="D1277" s="5">
        <v>75.842916666666682</v>
      </c>
      <c r="E1277" s="3">
        <v>0.93675781659692958</v>
      </c>
      <c r="F1277" s="3">
        <v>1.6560879099738726</v>
      </c>
    </row>
    <row r="1278" spans="1:6" x14ac:dyDescent="0.25">
      <c r="A1278" s="8">
        <v>41454</v>
      </c>
      <c r="B1278" s="9">
        <v>7.1880450147301183</v>
      </c>
      <c r="C1278" s="9">
        <v>0</v>
      </c>
      <c r="D1278" s="5">
        <v>62.800416666666671</v>
      </c>
      <c r="E1278" s="3">
        <v>1.1070120462744593</v>
      </c>
      <c r="F1278" s="3">
        <v>1.8960600316389189</v>
      </c>
    </row>
    <row r="1279" spans="1:6" x14ac:dyDescent="0.25">
      <c r="A1279" s="8">
        <v>41455</v>
      </c>
      <c r="B1279" s="9">
        <v>4.439686574534484</v>
      </c>
      <c r="C1279" s="9">
        <v>0</v>
      </c>
      <c r="D1279" s="5">
        <v>60.102499999999992</v>
      </c>
      <c r="E1279" s="3">
        <v>1.3436117560096157</v>
      </c>
      <c r="F1279" s="3">
        <v>2.1872851263944568</v>
      </c>
    </row>
    <row r="1280" spans="1:6" x14ac:dyDescent="0.25">
      <c r="A1280" s="8">
        <v>41456</v>
      </c>
      <c r="B1280" s="9">
        <v>6.2919100767670351</v>
      </c>
      <c r="C1280" s="9">
        <v>0</v>
      </c>
      <c r="D1280" s="5">
        <v>60.996666666666648</v>
      </c>
      <c r="E1280" s="3">
        <v>0.95045658041942727</v>
      </c>
      <c r="F1280" s="3">
        <v>1.6466536671744285</v>
      </c>
    </row>
    <row r="1281" spans="1:6" x14ac:dyDescent="0.25">
      <c r="A1281" s="8">
        <v>41457</v>
      </c>
      <c r="B1281" s="9">
        <v>0</v>
      </c>
      <c r="C1281" s="9">
        <v>0</v>
      </c>
      <c r="D1281" s="5">
        <v>56.599583333333335</v>
      </c>
      <c r="E1281" s="3">
        <v>1.8273628541677991</v>
      </c>
      <c r="F1281" s="3">
        <v>2.8692065206092927</v>
      </c>
    </row>
    <row r="1282" spans="1:6" x14ac:dyDescent="0.25">
      <c r="A1282" s="8">
        <v>41458</v>
      </c>
      <c r="B1282" s="9">
        <v>1.0389382290041247</v>
      </c>
      <c r="C1282" s="9">
        <v>0</v>
      </c>
      <c r="D1282" s="5">
        <v>50.563333333333333</v>
      </c>
      <c r="E1282" s="3">
        <v>0.8273337303504148</v>
      </c>
      <c r="F1282" s="3">
        <v>1.4831772268508314</v>
      </c>
    </row>
    <row r="1283" spans="1:6" x14ac:dyDescent="0.25">
      <c r="A1283" s="8">
        <v>41459</v>
      </c>
      <c r="B1283" s="9">
        <v>2.5478302214711013</v>
      </c>
      <c r="C1283" s="9">
        <v>0</v>
      </c>
      <c r="D1283" s="5">
        <v>48.725416666666661</v>
      </c>
      <c r="E1283" s="3">
        <v>1.1084274031756363</v>
      </c>
      <c r="F1283" s="3">
        <v>1.8684066589257444</v>
      </c>
    </row>
    <row r="1284" spans="1:6" x14ac:dyDescent="0.25">
      <c r="A1284" s="8">
        <v>41460</v>
      </c>
      <c r="B1284" s="9">
        <v>17.456501629424356</v>
      </c>
      <c r="C1284" s="9">
        <v>0</v>
      </c>
      <c r="D1284" s="5">
        <v>72.423749999999998</v>
      </c>
      <c r="E1284" s="3">
        <v>1.0481964844564842</v>
      </c>
      <c r="F1284" s="3">
        <v>1.8214115563352862</v>
      </c>
    </row>
    <row r="1285" spans="1:6" x14ac:dyDescent="0.25">
      <c r="A1285" s="8">
        <v>41461</v>
      </c>
      <c r="B1285" s="9">
        <v>0.51179662009386617</v>
      </c>
      <c r="C1285" s="9">
        <v>0</v>
      </c>
      <c r="D1285" s="5">
        <v>67.111249999999984</v>
      </c>
      <c r="E1285" s="3">
        <v>1.4336431737521897</v>
      </c>
      <c r="F1285" s="3">
        <v>1.6822174227073594</v>
      </c>
    </row>
    <row r="1286" spans="1:6" x14ac:dyDescent="0.25">
      <c r="A1286" s="8">
        <v>41462</v>
      </c>
      <c r="B1286" s="9">
        <v>2.3291081231429862</v>
      </c>
      <c r="C1286" s="9">
        <v>0</v>
      </c>
      <c r="D1286" s="5">
        <v>53.233750000000008</v>
      </c>
      <c r="E1286" s="3">
        <v>1.3606911856150514</v>
      </c>
      <c r="F1286" s="3">
        <v>2.2302173839574815</v>
      </c>
    </row>
    <row r="1287" spans="1:6" x14ac:dyDescent="0.25">
      <c r="A1287" s="8">
        <v>41463</v>
      </c>
      <c r="B1287" s="9">
        <v>0</v>
      </c>
      <c r="C1287" s="9">
        <v>0</v>
      </c>
      <c r="D1287" s="5">
        <v>47.312083333333327</v>
      </c>
      <c r="E1287" s="3">
        <v>2.5777211740706192</v>
      </c>
      <c r="F1287" s="3">
        <v>3.9062877923185786</v>
      </c>
    </row>
    <row r="1288" spans="1:6" x14ac:dyDescent="0.25">
      <c r="A1288" s="8">
        <v>41464</v>
      </c>
      <c r="B1288" s="9">
        <v>0</v>
      </c>
      <c r="C1288" s="9">
        <v>0</v>
      </c>
      <c r="D1288" s="5">
        <v>40.572083333333346</v>
      </c>
      <c r="E1288" s="3">
        <v>2.7727560533934952</v>
      </c>
      <c r="F1288" s="3">
        <v>4.2097255249089285</v>
      </c>
    </row>
    <row r="1289" spans="1:6" x14ac:dyDescent="0.25">
      <c r="A1289" s="8">
        <v>41465</v>
      </c>
      <c r="B1289" s="9">
        <v>0</v>
      </c>
      <c r="C1289" s="9">
        <v>0</v>
      </c>
      <c r="D1289" s="5">
        <v>36.742499999999993</v>
      </c>
      <c r="E1289" s="3">
        <v>2.6750687874914485</v>
      </c>
      <c r="F1289" s="3">
        <v>4.1067109257071319</v>
      </c>
    </row>
    <row r="1290" spans="1:6" x14ac:dyDescent="0.25">
      <c r="A1290" s="8">
        <v>41466</v>
      </c>
      <c r="B1290" s="9">
        <v>0</v>
      </c>
      <c r="C1290" s="9">
        <v>0</v>
      </c>
      <c r="D1290" s="5">
        <v>33.997083333333322</v>
      </c>
      <c r="E1290" s="3">
        <v>2.8789235853878932</v>
      </c>
      <c r="F1290" s="3">
        <v>4.2430069739188907</v>
      </c>
    </row>
    <row r="1291" spans="1:6" x14ac:dyDescent="0.25">
      <c r="A1291" s="8">
        <v>41467</v>
      </c>
      <c r="B1291" s="9">
        <v>0</v>
      </c>
      <c r="C1291" s="9">
        <v>0</v>
      </c>
      <c r="D1291" s="5">
        <v>31.56625</v>
      </c>
      <c r="E1291" s="3">
        <v>2.7248295116217642</v>
      </c>
      <c r="F1291" s="3">
        <v>3.8697534189487861</v>
      </c>
    </row>
    <row r="1292" spans="1:6" x14ac:dyDescent="0.25">
      <c r="A1292" s="8">
        <v>41468</v>
      </c>
      <c r="B1292" s="9">
        <v>0.20975746291208702</v>
      </c>
      <c r="C1292" s="9">
        <v>0</v>
      </c>
      <c r="D1292" s="5">
        <v>30.19458333333333</v>
      </c>
      <c r="E1292" s="3">
        <v>1.2555781583159185</v>
      </c>
      <c r="F1292" s="3">
        <v>1.7088242660188215</v>
      </c>
    </row>
    <row r="1293" spans="1:6" x14ac:dyDescent="0.25">
      <c r="A1293" s="8">
        <v>41469</v>
      </c>
      <c r="B1293" s="9">
        <v>1.5709434009328716E-2</v>
      </c>
      <c r="C1293" s="9">
        <v>0</v>
      </c>
      <c r="D1293" s="5">
        <v>30.283750000000001</v>
      </c>
      <c r="E1293" s="3">
        <v>1.5506859632222085</v>
      </c>
      <c r="F1293" s="3">
        <v>2.2498867585687372</v>
      </c>
    </row>
    <row r="1294" spans="1:6" x14ac:dyDescent="0.25">
      <c r="A1294" s="8">
        <v>41470</v>
      </c>
      <c r="B1294" s="9">
        <v>2.8901703608118021</v>
      </c>
      <c r="C1294" s="9">
        <v>0</v>
      </c>
      <c r="D1294" s="5">
        <v>30.64458333333333</v>
      </c>
      <c r="E1294" s="3">
        <v>1.8536158399280442</v>
      </c>
      <c r="F1294" s="3">
        <v>2.9359762115328776</v>
      </c>
    </row>
    <row r="1295" spans="1:6" x14ac:dyDescent="0.25">
      <c r="A1295" s="8">
        <v>41471</v>
      </c>
      <c r="B1295" s="9">
        <v>0</v>
      </c>
      <c r="C1295" s="9">
        <v>0</v>
      </c>
      <c r="D1295" s="5">
        <v>28.937916666666663</v>
      </c>
      <c r="E1295" s="3">
        <v>1.8841941647235556</v>
      </c>
      <c r="F1295" s="3">
        <v>2.9502006171317126</v>
      </c>
    </row>
    <row r="1296" spans="1:6" x14ac:dyDescent="0.25">
      <c r="A1296" s="8">
        <v>41472</v>
      </c>
      <c r="B1296" s="9">
        <v>8.609072257702616</v>
      </c>
      <c r="C1296" s="9">
        <v>0</v>
      </c>
      <c r="D1296" s="5">
        <v>35.633749999999999</v>
      </c>
      <c r="E1296" s="3">
        <v>1.4603966895517602</v>
      </c>
      <c r="F1296" s="3">
        <v>2.3540061089443549</v>
      </c>
    </row>
    <row r="1297" spans="1:6" x14ac:dyDescent="0.25">
      <c r="A1297" s="8">
        <v>41473</v>
      </c>
      <c r="B1297" s="9">
        <v>2.5073161446582244</v>
      </c>
      <c r="C1297" s="9">
        <v>0</v>
      </c>
      <c r="D1297" s="5">
        <v>39.09791666666667</v>
      </c>
      <c r="E1297" s="3">
        <v>2.6733360645402979</v>
      </c>
      <c r="F1297" s="3">
        <v>4.0839551064935087</v>
      </c>
    </row>
    <row r="1298" spans="1:6" x14ac:dyDescent="0.25">
      <c r="A1298" s="8">
        <v>41474</v>
      </c>
      <c r="B1298" s="9">
        <v>0</v>
      </c>
      <c r="C1298" s="9">
        <v>0</v>
      </c>
      <c r="D1298" s="5">
        <v>28.376249999999999</v>
      </c>
      <c r="E1298" s="3">
        <v>2.4925001853733137</v>
      </c>
      <c r="F1298" s="3">
        <v>3.7821417204686556</v>
      </c>
    </row>
    <row r="1299" spans="1:6" x14ac:dyDescent="0.25">
      <c r="A1299" s="8">
        <v>41475</v>
      </c>
      <c r="B1299" s="9">
        <v>0</v>
      </c>
      <c r="C1299" s="9">
        <v>0</v>
      </c>
      <c r="D1299" s="5">
        <v>26.454166666666669</v>
      </c>
      <c r="E1299" s="3">
        <v>1.6612160119783157</v>
      </c>
      <c r="F1299" s="3">
        <v>2.6731080105910316</v>
      </c>
    </row>
    <row r="1300" spans="1:6" x14ac:dyDescent="0.25">
      <c r="A1300" s="8">
        <v>41476</v>
      </c>
      <c r="B1300" s="9">
        <v>0</v>
      </c>
      <c r="C1300" s="9">
        <v>0</v>
      </c>
      <c r="D1300" s="5">
        <v>24.530833333333344</v>
      </c>
      <c r="E1300" s="3">
        <v>1.5096070852840369</v>
      </c>
      <c r="F1300" s="3">
        <v>2.5021233871593713</v>
      </c>
    </row>
    <row r="1301" spans="1:6" x14ac:dyDescent="0.25">
      <c r="A1301" s="8">
        <v>41477</v>
      </c>
      <c r="B1301" s="9">
        <v>2.4216310122325702</v>
      </c>
      <c r="C1301" s="9">
        <v>0</v>
      </c>
      <c r="D1301" s="5">
        <v>28.742916666666677</v>
      </c>
      <c r="E1301" s="3">
        <v>2.1403778863856036</v>
      </c>
      <c r="F1301" s="3">
        <v>3.3147263783869887</v>
      </c>
    </row>
    <row r="1302" spans="1:6" x14ac:dyDescent="0.25">
      <c r="A1302" s="8">
        <v>41478</v>
      </c>
      <c r="B1302" s="9">
        <v>1.4839178587545048</v>
      </c>
      <c r="C1302" s="9">
        <v>0</v>
      </c>
      <c r="D1302" s="5">
        <v>32.693333333333335</v>
      </c>
      <c r="E1302" s="3">
        <v>1.7637440461609692</v>
      </c>
      <c r="F1302" s="3">
        <v>2.8914728117733492</v>
      </c>
    </row>
    <row r="1303" spans="1:6" x14ac:dyDescent="0.25">
      <c r="A1303" s="8">
        <v>41479</v>
      </c>
      <c r="B1303" s="9">
        <v>7.136977329924437</v>
      </c>
      <c r="C1303" s="9">
        <v>0</v>
      </c>
      <c r="D1303" s="5">
        <v>33.244166666666665</v>
      </c>
      <c r="E1303" s="3">
        <v>0.88657691177552544</v>
      </c>
      <c r="F1303" s="3">
        <v>1.584494267496243</v>
      </c>
    </row>
    <row r="1304" spans="1:6" x14ac:dyDescent="0.25">
      <c r="A1304" s="8">
        <v>41480</v>
      </c>
      <c r="B1304" s="9">
        <v>1.9495255250693682</v>
      </c>
      <c r="C1304" s="9">
        <v>0</v>
      </c>
      <c r="D1304" s="5">
        <v>35.21</v>
      </c>
      <c r="E1304" s="3">
        <v>1.3691903216196184</v>
      </c>
      <c r="F1304" s="3">
        <v>2.2208110945854438</v>
      </c>
    </row>
    <row r="1305" spans="1:6" x14ac:dyDescent="0.25">
      <c r="A1305" s="8">
        <v>41481</v>
      </c>
      <c r="B1305" s="9">
        <v>0.4294945847586758</v>
      </c>
      <c r="C1305" s="9">
        <v>0</v>
      </c>
      <c r="D1305" s="5">
        <v>28.41791666666666</v>
      </c>
      <c r="E1305" s="3">
        <v>2.2748818960644384</v>
      </c>
      <c r="F1305" s="3">
        <v>3.4338047277444921</v>
      </c>
    </row>
    <row r="1306" spans="1:6" x14ac:dyDescent="0.25">
      <c r="A1306" s="8">
        <v>41482</v>
      </c>
      <c r="B1306" s="9">
        <v>8.12125517673811</v>
      </c>
      <c r="C1306" s="9">
        <v>0</v>
      </c>
      <c r="D1306" s="5">
        <v>31.2075</v>
      </c>
      <c r="E1306" s="3">
        <v>1.5782325950901162</v>
      </c>
      <c r="F1306" s="3">
        <v>2.5329498601969593</v>
      </c>
    </row>
    <row r="1307" spans="1:6" x14ac:dyDescent="0.25">
      <c r="A1307" s="8">
        <v>41483</v>
      </c>
      <c r="B1307" s="9">
        <v>3.375283641604153</v>
      </c>
      <c r="C1307" s="9">
        <v>0</v>
      </c>
      <c r="D1307" s="5">
        <v>46.212500000000006</v>
      </c>
      <c r="E1307" s="3">
        <v>1.4827345560393594</v>
      </c>
      <c r="F1307" s="3">
        <v>2.4101644774792561</v>
      </c>
    </row>
    <row r="1308" spans="1:6" x14ac:dyDescent="0.25">
      <c r="A1308" s="8">
        <v>41484</v>
      </c>
      <c r="B1308" s="9">
        <v>12.114204754747286</v>
      </c>
      <c r="C1308" s="9">
        <v>0</v>
      </c>
      <c r="D1308" s="5">
        <v>44.367083333333333</v>
      </c>
      <c r="E1308" s="3">
        <v>0.87465453388677783</v>
      </c>
      <c r="F1308" s="3">
        <v>1.5652753465811375</v>
      </c>
    </row>
    <row r="1309" spans="1:6" x14ac:dyDescent="0.25">
      <c r="A1309" s="8">
        <v>41485</v>
      </c>
      <c r="B1309" s="9">
        <v>0.30351220239065679</v>
      </c>
      <c r="C1309" s="9">
        <v>0</v>
      </c>
      <c r="D1309" s="5">
        <v>38.837499999999999</v>
      </c>
      <c r="E1309" s="3">
        <v>1.8399386719939779</v>
      </c>
      <c r="F1309" s="3">
        <v>2.8397353131460665</v>
      </c>
    </row>
    <row r="1310" spans="1:6" x14ac:dyDescent="0.25">
      <c r="A1310" s="8">
        <v>41486</v>
      </c>
      <c r="B1310" s="9">
        <v>0</v>
      </c>
      <c r="C1310" s="9">
        <v>0</v>
      </c>
      <c r="D1310" s="5">
        <v>29.168750000000003</v>
      </c>
      <c r="E1310" s="3">
        <v>1.7641347900396354</v>
      </c>
      <c r="F1310" s="3">
        <v>2.8099899255640453</v>
      </c>
    </row>
    <row r="1311" spans="1:6" x14ac:dyDescent="0.25">
      <c r="A1311" s="8">
        <v>41487</v>
      </c>
      <c r="B1311" s="9">
        <v>5.4307977619991981</v>
      </c>
      <c r="C1311" s="9">
        <v>0</v>
      </c>
      <c r="D1311" s="5">
        <v>30.897083333333331</v>
      </c>
      <c r="E1311" s="3">
        <v>1.9176923847964478</v>
      </c>
      <c r="F1311" s="3">
        <v>2.9741443058521355</v>
      </c>
    </row>
    <row r="1312" spans="1:6" x14ac:dyDescent="0.25">
      <c r="A1312" s="8">
        <v>41488</v>
      </c>
      <c r="B1312" s="9">
        <v>0.39022652734620572</v>
      </c>
      <c r="C1312" s="9">
        <v>0</v>
      </c>
      <c r="D1312" s="5">
        <v>27.158333333333342</v>
      </c>
      <c r="E1312" s="3">
        <v>1.0642518291673857</v>
      </c>
      <c r="F1312" s="3">
        <v>1.8356971014265768</v>
      </c>
    </row>
    <row r="1313" spans="1:6" x14ac:dyDescent="0.25">
      <c r="A1313" s="8">
        <v>41489</v>
      </c>
      <c r="B1313" s="9">
        <v>0</v>
      </c>
      <c r="C1313" s="9">
        <v>0</v>
      </c>
      <c r="D1313" s="5">
        <v>25.100000000000012</v>
      </c>
      <c r="E1313" s="3">
        <v>1.5425690501282616</v>
      </c>
      <c r="F1313" s="3">
        <v>2.5365532811522238</v>
      </c>
    </row>
    <row r="1314" spans="1:6" x14ac:dyDescent="0.25">
      <c r="A1314" s="8">
        <v>41490</v>
      </c>
      <c r="B1314" s="9">
        <v>3.1506527944951674</v>
      </c>
      <c r="C1314" s="9">
        <v>0</v>
      </c>
      <c r="D1314" s="5">
        <v>26.636666666666674</v>
      </c>
      <c r="E1314" s="3">
        <v>1.4330646238382208</v>
      </c>
      <c r="F1314" s="3">
        <v>2.3365088719437574</v>
      </c>
    </row>
    <row r="1315" spans="1:6" x14ac:dyDescent="0.25">
      <c r="A1315" s="8">
        <v>41491</v>
      </c>
      <c r="B1315" s="9">
        <v>3.0052061128292729</v>
      </c>
      <c r="C1315" s="9">
        <v>0</v>
      </c>
      <c r="D1315" s="5">
        <v>34.745833333333337</v>
      </c>
      <c r="E1315" s="3">
        <v>1.1681136259989986</v>
      </c>
      <c r="F1315" s="3">
        <v>1.9662735995888636</v>
      </c>
    </row>
    <row r="1316" spans="1:6" x14ac:dyDescent="0.25">
      <c r="A1316" s="8">
        <v>41492</v>
      </c>
      <c r="B1316" s="9">
        <v>5.7379029009165912</v>
      </c>
      <c r="C1316" s="9">
        <v>0</v>
      </c>
      <c r="D1316" s="5">
        <v>34.552083333333336</v>
      </c>
      <c r="E1316" s="3">
        <v>1.1245511959338059</v>
      </c>
      <c r="F1316" s="3">
        <v>1.9059156428462376</v>
      </c>
    </row>
    <row r="1317" spans="1:6" x14ac:dyDescent="0.25">
      <c r="A1317" s="8">
        <v>41493</v>
      </c>
      <c r="B1317" s="9">
        <v>0</v>
      </c>
      <c r="C1317" s="9">
        <v>0</v>
      </c>
      <c r="D1317" s="5">
        <v>33.164583333333333</v>
      </c>
      <c r="E1317" s="3">
        <v>2.3050220460057034</v>
      </c>
      <c r="F1317" s="3">
        <v>3.5275985303543766</v>
      </c>
    </row>
    <row r="1318" spans="1:6" x14ac:dyDescent="0.25">
      <c r="A1318" s="8">
        <v>41494</v>
      </c>
      <c r="B1318" s="9">
        <v>0</v>
      </c>
      <c r="C1318" s="9">
        <v>0</v>
      </c>
      <c r="D1318" s="5">
        <v>26.315416666666675</v>
      </c>
      <c r="E1318" s="3">
        <v>2.0148601829404975</v>
      </c>
      <c r="F1318" s="3">
        <v>3.1708516760568122</v>
      </c>
    </row>
    <row r="1319" spans="1:6" x14ac:dyDescent="0.25">
      <c r="A1319" s="8">
        <v>41495</v>
      </c>
      <c r="B1319" s="9">
        <v>0</v>
      </c>
      <c r="C1319" s="9">
        <v>0</v>
      </c>
      <c r="D1319" s="5">
        <v>24.165833333333335</v>
      </c>
      <c r="E1319" s="3">
        <v>2.7768245529544235</v>
      </c>
      <c r="F1319" s="3">
        <v>4.2109177458750562</v>
      </c>
    </row>
    <row r="1320" spans="1:6" x14ac:dyDescent="0.25">
      <c r="A1320" s="8">
        <v>41496</v>
      </c>
      <c r="B1320" s="9">
        <v>0</v>
      </c>
      <c r="C1320" s="9">
        <v>0</v>
      </c>
      <c r="D1320" s="5">
        <v>22.037499999999994</v>
      </c>
      <c r="E1320" s="3">
        <v>2.7696343701891761</v>
      </c>
      <c r="F1320" s="3">
        <v>4.1846550633570176</v>
      </c>
    </row>
    <row r="1321" spans="1:6" x14ac:dyDescent="0.25">
      <c r="A1321" s="8">
        <v>41497</v>
      </c>
      <c r="B1321" s="9">
        <v>0.71582430793112628</v>
      </c>
      <c r="C1321" s="9">
        <v>0</v>
      </c>
      <c r="D1321" s="5">
        <v>21.462500000000002</v>
      </c>
      <c r="E1321" s="3">
        <v>2.3625001159444605</v>
      </c>
      <c r="F1321" s="3">
        <v>3.6944220157210803</v>
      </c>
    </row>
    <row r="1322" spans="1:6" x14ac:dyDescent="0.25">
      <c r="A1322" s="8">
        <v>41498</v>
      </c>
      <c r="B1322" s="9">
        <v>0</v>
      </c>
      <c r="C1322" s="9">
        <v>0</v>
      </c>
      <c r="D1322" s="5">
        <v>21.235833333333336</v>
      </c>
      <c r="E1322" s="3">
        <v>2.4659767507337573</v>
      </c>
      <c r="F1322" s="3">
        <v>3.795602861860444</v>
      </c>
    </row>
    <row r="1323" spans="1:6" x14ac:dyDescent="0.25">
      <c r="A1323" s="8">
        <v>41499</v>
      </c>
      <c r="B1323" s="9">
        <v>7.1582430793112647E-2</v>
      </c>
      <c r="C1323" s="9">
        <v>0</v>
      </c>
      <c r="D1323" s="5">
        <v>20.412083333333332</v>
      </c>
      <c r="E1323" s="3">
        <v>1.9700594847354793</v>
      </c>
      <c r="F1323" s="3">
        <v>3.1118509294347882</v>
      </c>
    </row>
    <row r="1324" spans="1:6" x14ac:dyDescent="0.25">
      <c r="A1324" s="8">
        <v>41500</v>
      </c>
      <c r="B1324" s="9">
        <v>0</v>
      </c>
      <c r="C1324" s="9">
        <v>0</v>
      </c>
      <c r="D1324" s="5">
        <v>20.33625</v>
      </c>
      <c r="E1324" s="3">
        <v>2.0542278134593399</v>
      </c>
      <c r="F1324" s="3">
        <v>3.2675557946582834</v>
      </c>
    </row>
    <row r="1325" spans="1:6" x14ac:dyDescent="0.25">
      <c r="A1325" s="8">
        <v>41501</v>
      </c>
      <c r="B1325" s="9">
        <v>0.70351970217079496</v>
      </c>
      <c r="C1325" s="9">
        <v>0</v>
      </c>
      <c r="D1325" s="5">
        <v>21.644166666666667</v>
      </c>
      <c r="E1325" s="3">
        <v>2.6468364366366166</v>
      </c>
      <c r="F1325" s="3">
        <v>4.0304114627801333</v>
      </c>
    </row>
    <row r="1326" spans="1:6" x14ac:dyDescent="0.25">
      <c r="A1326" s="8">
        <v>41502</v>
      </c>
      <c r="B1326" s="9">
        <v>2.8124146815497526</v>
      </c>
      <c r="C1326" s="9">
        <v>0</v>
      </c>
      <c r="D1326" s="5">
        <v>30.593333333333334</v>
      </c>
      <c r="E1326" s="3">
        <v>2.1204120292870434</v>
      </c>
      <c r="F1326" s="3">
        <v>3.319844949292361</v>
      </c>
    </row>
    <row r="1327" spans="1:6" x14ac:dyDescent="0.25">
      <c r="A1327" s="8">
        <v>41503</v>
      </c>
      <c r="B1327" s="9">
        <v>7.1582430793112647E-2</v>
      </c>
      <c r="C1327" s="9">
        <v>0</v>
      </c>
      <c r="D1327" s="5">
        <v>26.532083333333336</v>
      </c>
      <c r="E1327" s="3">
        <v>2.4181734903623395</v>
      </c>
      <c r="F1327" s="3">
        <v>3.6918513964435111</v>
      </c>
    </row>
    <row r="1328" spans="1:6" x14ac:dyDescent="0.25">
      <c r="A1328" s="8">
        <v>41504</v>
      </c>
      <c r="B1328" s="9">
        <v>0</v>
      </c>
      <c r="C1328" s="9">
        <v>0</v>
      </c>
      <c r="D1328" s="5">
        <v>21.768333333333331</v>
      </c>
      <c r="E1328" s="3">
        <v>2.5233959095602856</v>
      </c>
      <c r="F1328" s="3">
        <v>3.8718076638223264</v>
      </c>
    </row>
    <row r="1329" spans="1:6" x14ac:dyDescent="0.25">
      <c r="A1329" s="8">
        <v>41505</v>
      </c>
      <c r="B1329" s="9">
        <v>0.12567547207462973</v>
      </c>
      <c r="C1329" s="9">
        <v>0</v>
      </c>
      <c r="D1329" s="5">
        <v>21.590416666666666</v>
      </c>
      <c r="E1329" s="3">
        <v>2.8458337586632156</v>
      </c>
      <c r="F1329" s="3">
        <v>4.3279665935431986</v>
      </c>
    </row>
    <row r="1330" spans="1:6" x14ac:dyDescent="0.25">
      <c r="A1330" s="8">
        <v>41506</v>
      </c>
      <c r="B1330" s="9">
        <v>0</v>
      </c>
      <c r="C1330" s="9">
        <v>0</v>
      </c>
      <c r="D1330" s="5">
        <v>20.807083333333324</v>
      </c>
      <c r="E1330" s="3">
        <v>1.6098729542121208</v>
      </c>
      <c r="F1330" s="3">
        <v>2.5411425873542797</v>
      </c>
    </row>
    <row r="1331" spans="1:6" x14ac:dyDescent="0.25">
      <c r="A1331" s="8">
        <v>41507</v>
      </c>
      <c r="B1331" s="9">
        <v>1.7681901508649105</v>
      </c>
      <c r="C1331" s="9">
        <v>0</v>
      </c>
      <c r="D1331" s="5">
        <v>22.647500000000004</v>
      </c>
      <c r="E1331" s="3">
        <v>1.1806480130002461</v>
      </c>
      <c r="F1331" s="3">
        <v>2.0711693531272442</v>
      </c>
    </row>
    <row r="1332" spans="1:6" x14ac:dyDescent="0.25">
      <c r="A1332" s="8">
        <v>41508</v>
      </c>
      <c r="B1332" s="9">
        <v>0.4294945847586758</v>
      </c>
      <c r="C1332" s="9">
        <v>0</v>
      </c>
      <c r="D1332" s="5">
        <v>22.239583333333332</v>
      </c>
      <c r="E1332" s="3">
        <v>2.2840295337434622</v>
      </c>
      <c r="F1332" s="3">
        <v>3.4849082971733507</v>
      </c>
    </row>
    <row r="1333" spans="1:6" x14ac:dyDescent="0.25">
      <c r="A1333" s="8">
        <v>41509</v>
      </c>
      <c r="B1333" s="9">
        <v>40.318048638568797</v>
      </c>
      <c r="C1333" s="9">
        <v>0</v>
      </c>
      <c r="D1333" s="5">
        <v>62.713333333333338</v>
      </c>
      <c r="E1333" s="3">
        <v>0.84344949125134427</v>
      </c>
      <c r="F1333" s="3">
        <v>1.5276049967977081</v>
      </c>
    </row>
    <row r="1334" spans="1:6" x14ac:dyDescent="0.25">
      <c r="A1334" s="8">
        <v>41510</v>
      </c>
      <c r="B1334" s="9">
        <v>2.1174624809358122</v>
      </c>
      <c r="C1334" s="9">
        <v>0</v>
      </c>
      <c r="D1334" s="5">
        <v>84.061666666666667</v>
      </c>
      <c r="E1334" s="3">
        <v>1.1204077889737889</v>
      </c>
      <c r="F1334" s="3">
        <v>1.9638585480316513</v>
      </c>
    </row>
    <row r="1335" spans="1:6" x14ac:dyDescent="0.25">
      <c r="A1335" s="8">
        <v>41511</v>
      </c>
      <c r="B1335" s="9">
        <v>5.8450367252235216</v>
      </c>
      <c r="C1335" s="9">
        <v>0</v>
      </c>
      <c r="D1335" s="5">
        <v>42.901666666666671</v>
      </c>
      <c r="E1335" s="3">
        <v>1.1074224547526841</v>
      </c>
      <c r="F1335" s="3">
        <v>1.8839509482215946</v>
      </c>
    </row>
    <row r="1336" spans="1:6" x14ac:dyDescent="0.25">
      <c r="A1336" s="8">
        <v>41512</v>
      </c>
      <c r="B1336" s="9">
        <v>8.7089842961316002</v>
      </c>
      <c r="C1336" s="9">
        <v>0</v>
      </c>
      <c r="D1336" s="5">
        <v>33.922083333333326</v>
      </c>
      <c r="E1336" s="3">
        <v>2.18084830480255</v>
      </c>
      <c r="F1336" s="3">
        <v>3.3732513749916597</v>
      </c>
    </row>
    <row r="1337" spans="1:6" x14ac:dyDescent="0.25">
      <c r="A1337" s="8">
        <v>41513</v>
      </c>
      <c r="B1337" s="9">
        <v>3.1905594197286682</v>
      </c>
      <c r="C1337" s="9">
        <v>0</v>
      </c>
      <c r="D1337" s="5">
        <v>39.01583333333334</v>
      </c>
      <c r="E1337" s="3">
        <v>2.0179464401611811</v>
      </c>
      <c r="F1337" s="3">
        <v>3.107438759093919</v>
      </c>
    </row>
    <row r="1338" spans="1:6" x14ac:dyDescent="0.25">
      <c r="A1338" s="8">
        <v>41514</v>
      </c>
      <c r="B1338" s="9">
        <v>0</v>
      </c>
      <c r="C1338" s="9">
        <v>0</v>
      </c>
      <c r="D1338" s="5">
        <v>30.344583333333336</v>
      </c>
      <c r="E1338" s="3">
        <v>1.9545012039592995</v>
      </c>
      <c r="F1338" s="3">
        <v>3.0448849632706985</v>
      </c>
    </row>
    <row r="1339" spans="1:6" x14ac:dyDescent="0.25">
      <c r="A1339" s="8">
        <v>41515</v>
      </c>
      <c r="B1339" s="9">
        <v>0</v>
      </c>
      <c r="C1339" s="9">
        <v>0</v>
      </c>
      <c r="D1339" s="5">
        <v>27.179166666666671</v>
      </c>
      <c r="E1339" s="3">
        <v>2.485665609466265</v>
      </c>
      <c r="F1339" s="3">
        <v>3.8274506810892737</v>
      </c>
    </row>
    <row r="1340" spans="1:6" x14ac:dyDescent="0.25">
      <c r="A1340" s="8">
        <v>41516</v>
      </c>
      <c r="B1340" s="9">
        <v>0</v>
      </c>
      <c r="C1340" s="9">
        <v>0</v>
      </c>
      <c r="D1340" s="5">
        <v>26.150416666666672</v>
      </c>
      <c r="E1340" s="3">
        <v>1.8679508671883767</v>
      </c>
      <c r="F1340" s="3">
        <v>2.5088408566178306</v>
      </c>
    </row>
    <row r="1341" spans="1:6" x14ac:dyDescent="0.25">
      <c r="A1341" s="8">
        <v>41517</v>
      </c>
      <c r="B1341" s="9">
        <v>10.378734389410141</v>
      </c>
      <c r="C1341" s="9">
        <v>0</v>
      </c>
      <c r="D1341" s="5">
        <v>28.802916666666672</v>
      </c>
      <c r="E1341" s="3">
        <v>1.909538125113875</v>
      </c>
      <c r="F1341" s="3">
        <v>3.0731870174110965</v>
      </c>
    </row>
    <row r="1342" spans="1:6" x14ac:dyDescent="0.25">
      <c r="A1342" s="8">
        <v>41518</v>
      </c>
      <c r="B1342" s="9">
        <v>5.6624434498875988</v>
      </c>
      <c r="C1342" s="9">
        <v>0</v>
      </c>
      <c r="D1342" s="5">
        <v>46.490833333333342</v>
      </c>
      <c r="E1342" s="3">
        <v>1.4998577081876219</v>
      </c>
      <c r="F1342" s="3">
        <v>2.4572263478233713</v>
      </c>
    </row>
    <row r="1343" spans="1:6" x14ac:dyDescent="0.25">
      <c r="A1343" s="8">
        <v>41519</v>
      </c>
      <c r="B1343" s="9">
        <v>14.238489519827375</v>
      </c>
      <c r="C1343" s="9">
        <v>0</v>
      </c>
      <c r="D1343" s="5">
        <v>70.594583333333347</v>
      </c>
      <c r="E1343" s="3">
        <v>0.79463990954473407</v>
      </c>
      <c r="F1343" s="3">
        <v>1.4561069722017115</v>
      </c>
    </row>
    <row r="1344" spans="1:6" x14ac:dyDescent="0.25">
      <c r="A1344" s="8">
        <v>41520</v>
      </c>
      <c r="B1344" s="9">
        <v>0.56213479608683647</v>
      </c>
      <c r="C1344" s="9">
        <v>0</v>
      </c>
      <c r="D1344" s="5">
        <v>57.317916666666669</v>
      </c>
      <c r="E1344" s="3">
        <v>1.8618580924496801</v>
      </c>
      <c r="F1344" s="3">
        <v>2.8949200319493378</v>
      </c>
    </row>
    <row r="1345" spans="1:6" x14ac:dyDescent="0.25">
      <c r="A1345" s="8">
        <v>41521</v>
      </c>
      <c r="B1345" s="9">
        <v>16.367903904203793</v>
      </c>
      <c r="C1345" s="9">
        <v>0</v>
      </c>
      <c r="D1345" s="5">
        <v>41.617500000000014</v>
      </c>
      <c r="E1345" s="3">
        <v>1.037880257223847</v>
      </c>
      <c r="F1345" s="3">
        <v>1.8446852751109442</v>
      </c>
    </row>
    <row r="1346" spans="1:6" x14ac:dyDescent="0.25">
      <c r="A1346" s="8">
        <v>41522</v>
      </c>
      <c r="B1346" s="9">
        <v>23.636177886999342</v>
      </c>
      <c r="C1346" s="9">
        <v>0</v>
      </c>
      <c r="D1346" s="5">
        <v>88.966666666666697</v>
      </c>
      <c r="E1346" s="3">
        <v>0.82952443425156197</v>
      </c>
      <c r="F1346" s="3">
        <v>1.5153668763905668</v>
      </c>
    </row>
    <row r="1347" spans="1:6" x14ac:dyDescent="0.25">
      <c r="A1347" s="8">
        <v>41523</v>
      </c>
      <c r="B1347" s="9">
        <v>0</v>
      </c>
      <c r="C1347" s="9">
        <v>0</v>
      </c>
      <c r="D1347" s="5">
        <v>62.449166666666656</v>
      </c>
      <c r="E1347" s="3">
        <v>0.88748754170885691</v>
      </c>
      <c r="F1347" s="3">
        <v>1.5855333487301919</v>
      </c>
    </row>
    <row r="1348" spans="1:6" x14ac:dyDescent="0.25">
      <c r="A1348" s="8">
        <v>41524</v>
      </c>
      <c r="B1348" s="9">
        <v>4.9554240084026624</v>
      </c>
      <c r="C1348" s="9">
        <v>0</v>
      </c>
      <c r="D1348" s="5">
        <v>50.021666666666668</v>
      </c>
      <c r="E1348" s="3">
        <v>0.80944452960737212</v>
      </c>
      <c r="F1348" s="3">
        <v>1.4562199355797241</v>
      </c>
    </row>
    <row r="1349" spans="1:6" x14ac:dyDescent="0.25">
      <c r="A1349" s="8">
        <v>41525</v>
      </c>
      <c r="B1349" s="9">
        <v>18.849273429724786</v>
      </c>
      <c r="C1349" s="9">
        <v>0</v>
      </c>
      <c r="D1349" s="5">
        <v>91.355833333333337</v>
      </c>
      <c r="E1349" s="3">
        <v>0.71559571760087537</v>
      </c>
      <c r="F1349" s="3">
        <v>1.3131903532740421</v>
      </c>
    </row>
    <row r="1350" spans="1:6" x14ac:dyDescent="0.25">
      <c r="A1350" s="8">
        <v>41526</v>
      </c>
      <c r="B1350" s="9">
        <v>7.8045305469241141E-2</v>
      </c>
      <c r="C1350" s="9">
        <v>0</v>
      </c>
      <c r="D1350" s="5">
        <v>74.256250000000009</v>
      </c>
      <c r="E1350" s="3">
        <v>1.6695697494190029</v>
      </c>
      <c r="F1350" s="3">
        <v>2.6331972989944927</v>
      </c>
    </row>
    <row r="1351" spans="1:6" x14ac:dyDescent="0.25">
      <c r="A1351" s="8">
        <v>41527</v>
      </c>
      <c r="B1351" s="9">
        <v>7.1582430793112647E-2</v>
      </c>
      <c r="C1351" s="9">
        <v>0</v>
      </c>
      <c r="D1351" s="5">
        <v>53.671666666666674</v>
      </c>
      <c r="E1351" s="3">
        <v>1.3177308959017999</v>
      </c>
      <c r="F1351" s="3">
        <v>2.183038533453471</v>
      </c>
    </row>
    <row r="1352" spans="1:6" x14ac:dyDescent="0.25">
      <c r="A1352" s="8">
        <v>41528</v>
      </c>
      <c r="B1352" s="9">
        <v>0</v>
      </c>
      <c r="C1352" s="9">
        <v>0</v>
      </c>
      <c r="D1352" s="5">
        <v>45.835833333333341</v>
      </c>
      <c r="E1352" s="3">
        <v>1.0932577934687102</v>
      </c>
      <c r="F1352" s="3">
        <v>1.8883558565260166</v>
      </c>
    </row>
    <row r="1353" spans="1:6" x14ac:dyDescent="0.25">
      <c r="A1353" s="8">
        <v>41529</v>
      </c>
      <c r="B1353" s="9">
        <v>2.0632714147994333</v>
      </c>
      <c r="C1353" s="9">
        <v>0</v>
      </c>
      <c r="D1353" s="5">
        <v>42.678333333333342</v>
      </c>
      <c r="E1353" s="3">
        <v>1.6992728481055404</v>
      </c>
      <c r="F1353" s="3">
        <v>2.681448938098602</v>
      </c>
    </row>
    <row r="1354" spans="1:6" x14ac:dyDescent="0.25">
      <c r="A1354" s="8">
        <v>41530</v>
      </c>
      <c r="B1354" s="9">
        <v>1.4768887385951521</v>
      </c>
      <c r="C1354" s="9">
        <v>0</v>
      </c>
      <c r="D1354" s="5">
        <v>43.024583333333339</v>
      </c>
      <c r="E1354" s="3">
        <v>1.5102858904645904</v>
      </c>
      <c r="F1354" s="3">
        <v>2.4284645994643363</v>
      </c>
    </row>
    <row r="1355" spans="1:6" x14ac:dyDescent="0.25">
      <c r="A1355" s="8">
        <v>41531</v>
      </c>
      <c r="B1355" s="9">
        <v>6.9087516059487195E-2</v>
      </c>
      <c r="C1355" s="9">
        <v>0</v>
      </c>
      <c r="D1355" s="5">
        <v>38.948750000000011</v>
      </c>
      <c r="E1355" s="3">
        <v>1.2381915874378935</v>
      </c>
      <c r="F1355" s="3">
        <v>2.0997689252538816</v>
      </c>
    </row>
    <row r="1356" spans="1:6" x14ac:dyDescent="0.25">
      <c r="A1356" s="8">
        <v>41532</v>
      </c>
      <c r="B1356" s="9">
        <v>10.836953286955533</v>
      </c>
      <c r="C1356" s="9">
        <v>0</v>
      </c>
      <c r="D1356" s="5">
        <v>45.672916666666659</v>
      </c>
      <c r="E1356" s="3">
        <v>0.94697746815044059</v>
      </c>
      <c r="F1356" s="3">
        <v>1.6883016216657791</v>
      </c>
    </row>
    <row r="1357" spans="1:6" x14ac:dyDescent="0.25">
      <c r="A1357" s="8">
        <v>41533</v>
      </c>
      <c r="B1357" s="9">
        <v>125.57234281899945</v>
      </c>
      <c r="C1357" s="9">
        <v>0</v>
      </c>
      <c r="D1357" s="5">
        <v>990.59583333333319</v>
      </c>
      <c r="E1357" s="3">
        <v>1.0075363728020756</v>
      </c>
      <c r="F1357" s="3">
        <v>1.813764746507543</v>
      </c>
    </row>
    <row r="1358" spans="1:6" x14ac:dyDescent="0.25">
      <c r="A1358" s="8">
        <v>41534</v>
      </c>
      <c r="B1358" s="9">
        <v>0</v>
      </c>
      <c r="C1358" s="9">
        <v>0</v>
      </c>
      <c r="D1358" s="5">
        <v>258.2879166666666</v>
      </c>
      <c r="E1358" s="3">
        <v>1.7830688728694954</v>
      </c>
      <c r="F1358" s="3">
        <v>2.7884382484588457</v>
      </c>
    </row>
    <row r="1359" spans="1:6" x14ac:dyDescent="0.25">
      <c r="A1359" s="8">
        <v>41535</v>
      </c>
      <c r="B1359" s="9">
        <v>0</v>
      </c>
      <c r="C1359" s="9">
        <v>0</v>
      </c>
      <c r="D1359" s="5">
        <v>130.08499999999995</v>
      </c>
      <c r="E1359" s="3">
        <v>1.8624548642157928</v>
      </c>
      <c r="F1359" s="3">
        <v>2.8715606998130934</v>
      </c>
    </row>
    <row r="1360" spans="1:6" x14ac:dyDescent="0.25">
      <c r="A1360" s="8">
        <v>41536</v>
      </c>
      <c r="B1360" s="9">
        <v>0</v>
      </c>
      <c r="C1360" s="9">
        <v>0</v>
      </c>
      <c r="D1360" s="5">
        <v>93.882083333333341</v>
      </c>
      <c r="E1360" s="3">
        <v>1.7829878367358414</v>
      </c>
      <c r="F1360" s="3">
        <v>2.799538337265651</v>
      </c>
    </row>
    <row r="1361" spans="1:6" x14ac:dyDescent="0.25">
      <c r="A1361" s="8">
        <v>41537</v>
      </c>
      <c r="B1361" s="9">
        <v>0</v>
      </c>
      <c r="C1361" s="9">
        <v>0</v>
      </c>
      <c r="D1361" s="5">
        <v>76.861666666666665</v>
      </c>
      <c r="E1361" s="3">
        <v>1.9431114810587684</v>
      </c>
      <c r="F1361" s="3">
        <v>2.9703240062498666</v>
      </c>
    </row>
    <row r="1362" spans="1:6" x14ac:dyDescent="0.25">
      <c r="A1362" s="8">
        <v>41538</v>
      </c>
      <c r="B1362" s="9">
        <v>0</v>
      </c>
      <c r="C1362" s="9">
        <v>0</v>
      </c>
      <c r="D1362" s="5">
        <v>67.808333333333351</v>
      </c>
      <c r="E1362" s="3">
        <v>1.706170124859496</v>
      </c>
      <c r="F1362" s="3">
        <v>2.6906596438867303</v>
      </c>
    </row>
    <row r="1363" spans="1:6" x14ac:dyDescent="0.25">
      <c r="A1363" s="8">
        <v>41539</v>
      </c>
      <c r="B1363" s="9">
        <v>0</v>
      </c>
      <c r="C1363" s="9">
        <v>0</v>
      </c>
      <c r="D1363" s="5">
        <v>60.717083333333328</v>
      </c>
      <c r="E1363" s="3">
        <v>1.381035051671202</v>
      </c>
      <c r="F1363" s="3">
        <v>2.2993346589782639</v>
      </c>
    </row>
    <row r="1364" spans="1:6" x14ac:dyDescent="0.25">
      <c r="A1364" s="8">
        <v>41540</v>
      </c>
      <c r="B1364" s="9">
        <v>0.14713282152872834</v>
      </c>
      <c r="C1364" s="9">
        <v>0</v>
      </c>
      <c r="D1364" s="5">
        <v>57.847083333333337</v>
      </c>
      <c r="E1364" s="3">
        <v>0.64364257025952998</v>
      </c>
      <c r="F1364" s="3">
        <v>1.226172800153422</v>
      </c>
    </row>
    <row r="1365" spans="1:6" x14ac:dyDescent="0.25">
      <c r="A1365" s="8">
        <v>41541</v>
      </c>
      <c r="B1365" s="9">
        <v>0.22517812699796946</v>
      </c>
      <c r="C1365" s="9">
        <v>0</v>
      </c>
      <c r="D1365" s="5">
        <v>51.681666666666672</v>
      </c>
      <c r="E1365" s="3">
        <v>1.2038629241853511</v>
      </c>
      <c r="F1365" s="3">
        <v>2.0061826058113765</v>
      </c>
    </row>
    <row r="1366" spans="1:6" x14ac:dyDescent="0.25">
      <c r="A1366" s="8">
        <v>41542</v>
      </c>
      <c r="B1366" s="9">
        <v>0.95333250406451731</v>
      </c>
      <c r="C1366" s="9">
        <v>0</v>
      </c>
      <c r="D1366" s="5">
        <v>46.556250000000006</v>
      </c>
      <c r="E1366" s="3">
        <v>1.1921865762053871</v>
      </c>
      <c r="F1366" s="3">
        <v>2.014813643165879</v>
      </c>
    </row>
    <row r="1367" spans="1:6" x14ac:dyDescent="0.25">
      <c r="A1367" s="8">
        <v>41543</v>
      </c>
      <c r="B1367" s="9">
        <v>0.15887429559555399</v>
      </c>
      <c r="C1367" s="9">
        <v>0</v>
      </c>
      <c r="D1367" s="5">
        <v>44.421250000000008</v>
      </c>
      <c r="E1367" s="3">
        <v>0.71655053603989116</v>
      </c>
      <c r="F1367" s="3">
        <v>1.3518611143736172</v>
      </c>
    </row>
    <row r="1368" spans="1:6" x14ac:dyDescent="0.25">
      <c r="A1368" s="8">
        <v>41544</v>
      </c>
      <c r="B1368" s="9">
        <v>0</v>
      </c>
      <c r="C1368" s="9">
        <v>0</v>
      </c>
      <c r="D1368" s="5">
        <v>40.97208333333333</v>
      </c>
      <c r="E1368" s="3">
        <v>1.4292603279702731</v>
      </c>
      <c r="F1368" s="3">
        <v>2.2046506416674951</v>
      </c>
    </row>
    <row r="1369" spans="1:6" x14ac:dyDescent="0.25">
      <c r="A1369" s="8">
        <v>41545</v>
      </c>
      <c r="B1369" s="9">
        <v>0</v>
      </c>
      <c r="C1369" s="9">
        <v>0</v>
      </c>
      <c r="D1369" s="5">
        <v>38.869583333333345</v>
      </c>
      <c r="E1369" s="3">
        <v>1.5410313400423736</v>
      </c>
      <c r="F1369" s="3">
        <v>2.422471697785074</v>
      </c>
    </row>
    <row r="1370" spans="1:6" x14ac:dyDescent="0.25">
      <c r="A1370" s="8">
        <v>41546</v>
      </c>
      <c r="B1370" s="9">
        <v>0</v>
      </c>
      <c r="C1370" s="9">
        <v>0</v>
      </c>
      <c r="D1370" s="5">
        <v>37.575833333333321</v>
      </c>
      <c r="E1370" s="3">
        <v>1.5687102287483752</v>
      </c>
      <c r="F1370" s="3">
        <v>2.4782392809421396</v>
      </c>
    </row>
    <row r="1371" spans="1:6" x14ac:dyDescent="0.25">
      <c r="A1371" s="8">
        <v>41547</v>
      </c>
      <c r="B1371" s="9">
        <v>0</v>
      </c>
      <c r="C1371" s="9">
        <v>0</v>
      </c>
      <c r="D1371" s="5">
        <v>36.961249999999993</v>
      </c>
      <c r="E1371" s="3">
        <v>1.36192279161229</v>
      </c>
      <c r="F1371" s="3">
        <v>2.1045373612874854</v>
      </c>
    </row>
    <row r="1372" spans="1:6" x14ac:dyDescent="0.25">
      <c r="A1372" s="8">
        <v>41548</v>
      </c>
      <c r="B1372" s="9">
        <v>0.92807668557683887</v>
      </c>
      <c r="C1372" s="9">
        <v>0</v>
      </c>
      <c r="D1372" s="5">
        <v>35.775833333333331</v>
      </c>
      <c r="E1372" s="3">
        <v>1.0205964321624656</v>
      </c>
      <c r="F1372" s="3">
        <v>1.8157789534638304</v>
      </c>
    </row>
    <row r="1373" spans="1:6" x14ac:dyDescent="0.25">
      <c r="A1373" s="8">
        <v>41549</v>
      </c>
      <c r="B1373" s="9">
        <v>0</v>
      </c>
      <c r="C1373" s="9">
        <v>0</v>
      </c>
      <c r="D1373" s="5">
        <v>36.370000000000005</v>
      </c>
      <c r="E1373" s="3">
        <v>1.309382814113347</v>
      </c>
      <c r="F1373" s="3">
        <v>2.1989633358275986</v>
      </c>
    </row>
    <row r="1374" spans="1:6" x14ac:dyDescent="0.25">
      <c r="A1374" s="8">
        <v>41550</v>
      </c>
      <c r="B1374" s="9">
        <v>1.6748358981771978</v>
      </c>
      <c r="C1374" s="9">
        <v>0</v>
      </c>
      <c r="D1374" s="5">
        <v>34.307083333333331</v>
      </c>
      <c r="E1374" s="3">
        <v>0.91651250542692364</v>
      </c>
      <c r="F1374" s="3">
        <v>1.6172347549699135</v>
      </c>
    </row>
    <row r="1375" spans="1:6" x14ac:dyDescent="0.25">
      <c r="A1375" s="8">
        <v>41551</v>
      </c>
      <c r="B1375" s="9">
        <v>6.9087516059487195E-2</v>
      </c>
      <c r="C1375" s="9">
        <v>0</v>
      </c>
      <c r="D1375" s="5">
        <v>33.488333333333351</v>
      </c>
      <c r="E1375" s="3">
        <v>0.66664773821698875</v>
      </c>
      <c r="F1375" s="3">
        <v>1.2672187167111277</v>
      </c>
    </row>
    <row r="1376" spans="1:6" x14ac:dyDescent="0.25">
      <c r="A1376" s="8">
        <v>41552</v>
      </c>
      <c r="B1376" s="9">
        <v>2.6203331440024167</v>
      </c>
      <c r="C1376" s="9">
        <v>0</v>
      </c>
      <c r="D1376" s="5">
        <v>33.793333333333344</v>
      </c>
      <c r="E1376" s="3">
        <v>0.59567338938093284</v>
      </c>
      <c r="F1376" s="3">
        <v>1.1619590006120144</v>
      </c>
    </row>
    <row r="1377" spans="1:6" x14ac:dyDescent="0.25">
      <c r="A1377" s="8">
        <v>41553</v>
      </c>
      <c r="B1377" s="9">
        <v>6.9087516059487195E-2</v>
      </c>
      <c r="C1377" s="9">
        <v>0</v>
      </c>
      <c r="D1377" s="5">
        <v>32.977500000000006</v>
      </c>
      <c r="E1377" s="3">
        <v>1.2947905031743623</v>
      </c>
      <c r="F1377" s="3">
        <v>2.1224167764461264</v>
      </c>
    </row>
    <row r="1378" spans="1:6" x14ac:dyDescent="0.25">
      <c r="A1378" s="8">
        <v>41554</v>
      </c>
      <c r="B1378" s="9">
        <v>0</v>
      </c>
      <c r="C1378" s="9">
        <v>0</v>
      </c>
      <c r="D1378" s="5">
        <v>31.74625</v>
      </c>
      <c r="E1378" s="3">
        <v>1.2164984543356432</v>
      </c>
      <c r="F1378" s="3">
        <v>2.0536483700131036</v>
      </c>
    </row>
    <row r="1379" spans="1:6" x14ac:dyDescent="0.25">
      <c r="A1379" s="8">
        <v>41555</v>
      </c>
      <c r="B1379" s="9">
        <v>0</v>
      </c>
      <c r="C1379" s="9">
        <v>0</v>
      </c>
      <c r="D1379" s="5">
        <v>31.320000000000007</v>
      </c>
      <c r="E1379" s="3">
        <v>1.1723961855827307</v>
      </c>
      <c r="F1379" s="3">
        <v>2.0167658705813629</v>
      </c>
    </row>
    <row r="1380" spans="1:6" x14ac:dyDescent="0.25">
      <c r="A1380" s="8">
        <v>41556</v>
      </c>
      <c r="B1380" s="9">
        <v>0.21225237764571248</v>
      </c>
      <c r="C1380" s="9">
        <v>0</v>
      </c>
      <c r="D1380" s="5">
        <v>30.240416666666658</v>
      </c>
      <c r="E1380" s="3">
        <v>1.0572460860837616</v>
      </c>
      <c r="F1380" s="3">
        <v>1.8741030411378854</v>
      </c>
    </row>
    <row r="1381" spans="1:6" x14ac:dyDescent="0.25">
      <c r="A1381" s="8">
        <v>41557</v>
      </c>
      <c r="B1381" s="9">
        <v>0.14316486158622529</v>
      </c>
      <c r="C1381" s="9">
        <v>0</v>
      </c>
      <c r="D1381" s="5">
        <v>30.076666666666664</v>
      </c>
      <c r="E1381" s="3">
        <v>0.82972339176290844</v>
      </c>
      <c r="F1381" s="3">
        <v>1.5169623889686767</v>
      </c>
    </row>
    <row r="1382" spans="1:6" x14ac:dyDescent="0.25">
      <c r="A1382" s="8">
        <v>41558</v>
      </c>
      <c r="B1382" s="9">
        <v>0.89040803753600906</v>
      </c>
      <c r="C1382" s="9">
        <v>0</v>
      </c>
      <c r="D1382" s="5">
        <v>30.904583333333331</v>
      </c>
      <c r="E1382" s="3">
        <v>1.2289376256880098</v>
      </c>
      <c r="F1382" s="3">
        <v>1.6723935982366811</v>
      </c>
    </row>
    <row r="1383" spans="1:6" x14ac:dyDescent="0.25">
      <c r="A1383" s="8">
        <v>41559</v>
      </c>
      <c r="B1383" s="9">
        <v>7.1582430793112647E-2</v>
      </c>
      <c r="C1383" s="9">
        <v>0</v>
      </c>
      <c r="D1383" s="5">
        <v>28.96916666666667</v>
      </c>
      <c r="E1383" s="3">
        <v>1.8591306110985744</v>
      </c>
      <c r="F1383" s="3">
        <v>1.2730117493446205</v>
      </c>
    </row>
    <row r="1384" spans="1:6" x14ac:dyDescent="0.25">
      <c r="A1384" s="8">
        <v>41560</v>
      </c>
      <c r="B1384" s="9">
        <v>0</v>
      </c>
      <c r="C1384" s="9">
        <v>0</v>
      </c>
      <c r="D1384" s="5">
        <v>27.94</v>
      </c>
      <c r="E1384" s="3">
        <v>1.2728331993203115</v>
      </c>
      <c r="F1384" s="3">
        <v>1.6888231816963959</v>
      </c>
    </row>
    <row r="1385" spans="1:6" x14ac:dyDescent="0.25">
      <c r="A1385" s="8">
        <v>41561</v>
      </c>
      <c r="B1385" s="9">
        <v>0</v>
      </c>
      <c r="C1385" s="9">
        <v>0</v>
      </c>
      <c r="D1385" s="5">
        <v>28.400000000000006</v>
      </c>
      <c r="E1385" s="3">
        <v>1.2444471715615846</v>
      </c>
      <c r="F1385" s="3">
        <v>1.8930010983395271</v>
      </c>
    </row>
    <row r="1386" spans="1:6" x14ac:dyDescent="0.25">
      <c r="A1386" s="8">
        <v>41562</v>
      </c>
      <c r="B1386" s="9">
        <v>39.858787527996327</v>
      </c>
      <c r="C1386" s="9">
        <v>0</v>
      </c>
      <c r="D1386" s="5">
        <v>40.357916666666661</v>
      </c>
      <c r="E1386" s="3">
        <v>0.51410850207083825</v>
      </c>
      <c r="F1386" s="3">
        <v>1.0323212238327177</v>
      </c>
    </row>
    <row r="1387" spans="1:6" x14ac:dyDescent="0.25">
      <c r="A1387" s="8">
        <v>41563</v>
      </c>
      <c r="B1387" s="9">
        <v>50.076448169204468</v>
      </c>
      <c r="C1387" s="9">
        <v>0</v>
      </c>
      <c r="D1387" s="5">
        <v>249.18583333333333</v>
      </c>
      <c r="E1387" s="3">
        <v>0.85819197817971571</v>
      </c>
      <c r="F1387" s="3">
        <v>1.2958098170820833</v>
      </c>
    </row>
    <row r="1388" spans="1:6" x14ac:dyDescent="0.25">
      <c r="A1388" s="8">
        <v>41564</v>
      </c>
      <c r="B1388" s="9">
        <v>0</v>
      </c>
      <c r="C1388" s="9">
        <v>0</v>
      </c>
      <c r="D1388" s="5">
        <v>98.851666666666688</v>
      </c>
      <c r="E1388" s="3">
        <v>0.92025012989328925</v>
      </c>
      <c r="F1388" s="3">
        <v>1.5086709689468711</v>
      </c>
    </row>
    <row r="1389" spans="1:6" x14ac:dyDescent="0.25">
      <c r="A1389" s="8">
        <v>41565</v>
      </c>
      <c r="B1389" s="9">
        <v>0</v>
      </c>
      <c r="C1389" s="9">
        <v>0</v>
      </c>
      <c r="D1389" s="5">
        <v>69.015416666666681</v>
      </c>
      <c r="E1389" s="3">
        <v>0.8028337785880536</v>
      </c>
      <c r="F1389" s="3">
        <v>1.4107941951304255</v>
      </c>
    </row>
    <row r="1390" spans="1:6" x14ac:dyDescent="0.25">
      <c r="A1390" s="8">
        <v>41566</v>
      </c>
      <c r="B1390" s="9">
        <v>0.42590903017686738</v>
      </c>
      <c r="C1390" s="9">
        <v>0</v>
      </c>
      <c r="D1390" s="5">
        <v>58.629999999999995</v>
      </c>
      <c r="E1390" s="3">
        <v>0.5123218304855518</v>
      </c>
      <c r="F1390" s="3">
        <v>1.0277082872458503</v>
      </c>
    </row>
    <row r="1391" spans="1:6" x14ac:dyDescent="0.25">
      <c r="A1391" s="8">
        <v>41567</v>
      </c>
      <c r="B1391" s="9">
        <v>34.594685771409317</v>
      </c>
      <c r="C1391" s="9">
        <v>0</v>
      </c>
      <c r="D1391" s="5">
        <v>97.870833333333337</v>
      </c>
      <c r="E1391" s="3">
        <v>0.44397194411659197</v>
      </c>
      <c r="F1391" s="3">
        <v>0.89866249819891375</v>
      </c>
    </row>
    <row r="1392" spans="1:6" x14ac:dyDescent="0.25">
      <c r="A1392" s="8">
        <v>41568</v>
      </c>
      <c r="B1392" s="9">
        <v>0.17458372960488272</v>
      </c>
      <c r="C1392" s="9">
        <v>1.6500040778349712E-3</v>
      </c>
      <c r="D1392" s="5">
        <v>108.83374999999999</v>
      </c>
      <c r="E1392" s="3">
        <v>0.59282292813831616</v>
      </c>
      <c r="F1392" s="3">
        <v>1.1262538618446996</v>
      </c>
    </row>
    <row r="1393" spans="1:6" x14ac:dyDescent="0.25">
      <c r="A1393" s="8">
        <v>41569</v>
      </c>
      <c r="B1393" s="9">
        <v>0.37509463318376945</v>
      </c>
      <c r="C1393" s="9">
        <v>2.696401857503345E-3</v>
      </c>
      <c r="D1393" s="5">
        <v>79.620000000000019</v>
      </c>
      <c r="E1393" s="3">
        <v>0.63619027250658078</v>
      </c>
      <c r="F1393" s="3">
        <v>1.1913284674408526</v>
      </c>
    </row>
    <row r="1394" spans="1:6" x14ac:dyDescent="0.25">
      <c r="A1394" s="8">
        <v>41570</v>
      </c>
      <c r="B1394" s="9">
        <v>0.28773399805789301</v>
      </c>
      <c r="C1394" s="9">
        <v>0</v>
      </c>
      <c r="D1394" s="5">
        <v>68.379166666666677</v>
      </c>
      <c r="E1394" s="3">
        <v>0.43358009678688014</v>
      </c>
      <c r="F1394" s="3">
        <v>0.88758246326329393</v>
      </c>
    </row>
    <row r="1395" spans="1:6" x14ac:dyDescent="0.25">
      <c r="A1395" s="8">
        <v>41571</v>
      </c>
      <c r="B1395" s="9">
        <v>1.6285806896032011</v>
      </c>
      <c r="C1395" s="9">
        <v>0</v>
      </c>
      <c r="D1395" s="5">
        <v>62.724166666666669</v>
      </c>
      <c r="E1395" s="3">
        <v>0.52761329585388561</v>
      </c>
      <c r="F1395" s="3">
        <v>1.0537611322999014</v>
      </c>
    </row>
    <row r="1396" spans="1:6" x14ac:dyDescent="0.25">
      <c r="A1396" s="8">
        <v>41572</v>
      </c>
      <c r="B1396" s="9">
        <v>37.857429315929082</v>
      </c>
      <c r="C1396" s="9">
        <v>4.3466191233409654E-3</v>
      </c>
      <c r="D1396" s="5">
        <v>64.252083333333331</v>
      </c>
      <c r="E1396" s="3">
        <v>0.47536765540147197</v>
      </c>
      <c r="F1396" s="3">
        <v>0.98655689255196588</v>
      </c>
    </row>
    <row r="1397" spans="1:6" x14ac:dyDescent="0.25">
      <c r="A1397" s="8">
        <v>41573</v>
      </c>
      <c r="B1397" s="9">
        <v>30.461293185405662</v>
      </c>
      <c r="C1397" s="9">
        <v>0</v>
      </c>
      <c r="D1397" s="5">
        <v>302.57708333333329</v>
      </c>
      <c r="E1397" s="3">
        <v>0.50823236472424738</v>
      </c>
      <c r="F1397" s="3">
        <v>0.97436828497871564</v>
      </c>
    </row>
    <row r="1398" spans="1:6" x14ac:dyDescent="0.25">
      <c r="A1398" s="8">
        <v>41574</v>
      </c>
      <c r="B1398" s="9">
        <v>0</v>
      </c>
      <c r="C1398" s="9">
        <v>0</v>
      </c>
      <c r="D1398" s="5">
        <v>186.92291666666674</v>
      </c>
      <c r="E1398" s="3">
        <v>0.81472780384656385</v>
      </c>
      <c r="F1398" s="3">
        <v>1.2652832443204669</v>
      </c>
    </row>
    <row r="1399" spans="1:6" x14ac:dyDescent="0.25">
      <c r="A1399" s="8">
        <v>41575</v>
      </c>
      <c r="B1399" s="9">
        <v>0</v>
      </c>
      <c r="C1399" s="9">
        <v>0</v>
      </c>
      <c r="D1399" s="5">
        <v>127.90625</v>
      </c>
      <c r="E1399" s="3">
        <v>0.84656527762971412</v>
      </c>
      <c r="F1399" s="3">
        <v>1.3379402193937646</v>
      </c>
    </row>
    <row r="1400" spans="1:6" x14ac:dyDescent="0.25">
      <c r="A1400" s="8">
        <v>41576</v>
      </c>
      <c r="B1400" s="9">
        <v>3.7384957783350776</v>
      </c>
      <c r="C1400" s="9">
        <v>0</v>
      </c>
      <c r="D1400" s="5">
        <v>101.2970833333333</v>
      </c>
      <c r="E1400" s="3">
        <v>0.61385640152761611</v>
      </c>
      <c r="F1400" s="3">
        <v>1.1693791196779653</v>
      </c>
    </row>
    <row r="1401" spans="1:6" x14ac:dyDescent="0.25">
      <c r="A1401" s="8">
        <v>41577</v>
      </c>
      <c r="B1401" s="9">
        <v>1.0269147686975038</v>
      </c>
      <c r="C1401" s="9">
        <v>6.06543184199799E-3</v>
      </c>
      <c r="D1401" s="5">
        <v>91.148333333333355</v>
      </c>
      <c r="E1401" s="3">
        <v>0.63265705885498713</v>
      </c>
      <c r="F1401" s="3">
        <v>1.1838047876078219</v>
      </c>
    </row>
    <row r="1402" spans="1:6" x14ac:dyDescent="0.25">
      <c r="A1402" s="8">
        <v>41578</v>
      </c>
      <c r="B1402" s="9">
        <v>0</v>
      </c>
      <c r="C1402" s="9">
        <v>0</v>
      </c>
      <c r="D1402" s="5">
        <v>78.341250000000002</v>
      </c>
      <c r="E1402" s="3">
        <v>0.76269588196990989</v>
      </c>
      <c r="F1402" s="3">
        <v>1.3429004248399097</v>
      </c>
    </row>
    <row r="1403" spans="1:6" x14ac:dyDescent="0.25">
      <c r="A1403" s="8">
        <v>41579</v>
      </c>
      <c r="B1403" s="9">
        <v>0</v>
      </c>
      <c r="C1403" s="9">
        <v>0</v>
      </c>
      <c r="D1403" s="5">
        <v>69.824583333333351</v>
      </c>
      <c r="E1403" s="3">
        <v>0.77285239216110546</v>
      </c>
      <c r="F1403" s="3">
        <v>1.2968425935444279</v>
      </c>
    </row>
    <row r="1404" spans="1:6" x14ac:dyDescent="0.25">
      <c r="A1404" s="8">
        <v>41580</v>
      </c>
      <c r="B1404" s="9">
        <v>0</v>
      </c>
      <c r="C1404" s="9">
        <v>0</v>
      </c>
      <c r="D1404" s="5">
        <v>64.640416666666695</v>
      </c>
      <c r="E1404" s="3">
        <v>0.76725708122667247</v>
      </c>
      <c r="F1404" s="3">
        <v>1.3480832333865362</v>
      </c>
    </row>
    <row r="1405" spans="1:6" x14ac:dyDescent="0.25">
      <c r="A1405" s="8">
        <v>41581</v>
      </c>
      <c r="B1405" s="9">
        <v>1.6033246285907143</v>
      </c>
      <c r="C1405" s="9">
        <v>3.7692058812627889E-2</v>
      </c>
      <c r="D1405" s="5">
        <v>61.55833333333333</v>
      </c>
      <c r="E1405" s="3">
        <v>0.57823387358885259</v>
      </c>
      <c r="F1405" s="3">
        <v>1.1516446378338028</v>
      </c>
    </row>
    <row r="1406" spans="1:6" x14ac:dyDescent="0.25">
      <c r="A1406" s="8">
        <v>41582</v>
      </c>
      <c r="B1406" s="9">
        <v>3.8857808873109225</v>
      </c>
      <c r="C1406" s="9">
        <v>0</v>
      </c>
      <c r="D1406" s="5">
        <v>61.134999999999991</v>
      </c>
      <c r="E1406" s="3">
        <v>0.56124393681742368</v>
      </c>
      <c r="F1406" s="3">
        <v>1.0818662333951803</v>
      </c>
    </row>
    <row r="1407" spans="1:6" x14ac:dyDescent="0.25">
      <c r="A1407" s="8">
        <v>41583</v>
      </c>
      <c r="B1407" s="9">
        <v>0</v>
      </c>
      <c r="C1407" s="9">
        <v>0</v>
      </c>
      <c r="D1407" s="5">
        <v>55.999583333333341</v>
      </c>
      <c r="E1407" s="3">
        <v>0.7234358731197581</v>
      </c>
      <c r="F1407" s="3">
        <v>1.18185041875373</v>
      </c>
    </row>
    <row r="1408" spans="1:6" x14ac:dyDescent="0.25">
      <c r="A1408" s="8">
        <v>41584</v>
      </c>
      <c r="B1408" s="9">
        <v>0</v>
      </c>
      <c r="C1408" s="9">
        <v>0</v>
      </c>
      <c r="D1408" s="5">
        <v>52.556666666666665</v>
      </c>
      <c r="E1408" s="3">
        <v>0.78365869634215379</v>
      </c>
      <c r="F1408" s="3">
        <v>1.2105324564343181</v>
      </c>
    </row>
    <row r="1409" spans="1:6" x14ac:dyDescent="0.25">
      <c r="A1409" s="8">
        <v>41585</v>
      </c>
      <c r="B1409" s="9">
        <v>9.6054513057028466</v>
      </c>
      <c r="C1409" s="9">
        <v>1.0436640200546021E-2</v>
      </c>
      <c r="D1409" s="5">
        <v>53.890416666666681</v>
      </c>
      <c r="E1409" s="3">
        <v>0.4782715853024434</v>
      </c>
      <c r="F1409" s="3">
        <v>0.98934688172456897</v>
      </c>
    </row>
    <row r="1410" spans="1:6" x14ac:dyDescent="0.25">
      <c r="A1410" s="8">
        <v>41586</v>
      </c>
      <c r="B1410" s="9">
        <v>0</v>
      </c>
      <c r="C1410" s="9">
        <v>0</v>
      </c>
      <c r="D1410" s="5">
        <v>55.033333333333331</v>
      </c>
      <c r="E1410" s="3">
        <v>0.79174897782985776</v>
      </c>
      <c r="F1410" s="3">
        <v>1.0636603077362037</v>
      </c>
    </row>
    <row r="1411" spans="1:6" x14ac:dyDescent="0.25">
      <c r="A1411" s="8">
        <v>41587</v>
      </c>
      <c r="B1411" s="9">
        <v>0</v>
      </c>
      <c r="C1411" s="9">
        <v>0</v>
      </c>
      <c r="D1411" s="5">
        <v>49.953333333333354</v>
      </c>
      <c r="E1411" s="3">
        <v>0.51000872409169506</v>
      </c>
      <c r="F1411" s="3">
        <v>0.97608566416028431</v>
      </c>
    </row>
    <row r="1412" spans="1:6" x14ac:dyDescent="0.25">
      <c r="A1412" s="8">
        <v>41588</v>
      </c>
      <c r="B1412" s="9">
        <v>4.4954971155505383</v>
      </c>
      <c r="C1412" s="9">
        <v>0</v>
      </c>
      <c r="D1412" s="5">
        <v>50.191249999999997</v>
      </c>
      <c r="E1412" s="3">
        <v>0.50231066141491632</v>
      </c>
      <c r="F1412" s="3">
        <v>0.71675702705248523</v>
      </c>
    </row>
    <row r="1413" spans="1:6" x14ac:dyDescent="0.25">
      <c r="A1413" s="8">
        <v>41589</v>
      </c>
      <c r="B1413" s="9">
        <v>0.2633486396162017</v>
      </c>
      <c r="C1413" s="9">
        <v>0</v>
      </c>
      <c r="D1413" s="5">
        <v>52.456666666666678</v>
      </c>
      <c r="E1413" s="3">
        <v>0.50858917054812047</v>
      </c>
      <c r="F1413" s="3">
        <v>0.85492881977815061</v>
      </c>
    </row>
    <row r="1414" spans="1:6" x14ac:dyDescent="0.25">
      <c r="A1414" s="8">
        <v>41590</v>
      </c>
      <c r="B1414" s="9">
        <v>0</v>
      </c>
      <c r="C1414" s="9">
        <v>0</v>
      </c>
      <c r="D1414" s="5">
        <v>47.676666666666669</v>
      </c>
      <c r="E1414" s="3">
        <v>0.50912758726120066</v>
      </c>
      <c r="F1414" s="3">
        <v>0.6851539526107866</v>
      </c>
    </row>
    <row r="1415" spans="1:6" x14ac:dyDescent="0.25">
      <c r="A1415" s="8">
        <v>41591</v>
      </c>
      <c r="B1415" s="9">
        <v>0</v>
      </c>
      <c r="C1415" s="9">
        <v>0</v>
      </c>
      <c r="D1415" s="5">
        <v>45.773750000000007</v>
      </c>
      <c r="E1415" s="3">
        <v>0.49519236625422675</v>
      </c>
      <c r="F1415" s="3">
        <v>0.74809921650641664</v>
      </c>
    </row>
    <row r="1416" spans="1:6" x14ac:dyDescent="0.25">
      <c r="A1416" s="8">
        <v>41592</v>
      </c>
      <c r="B1416" s="9">
        <v>0</v>
      </c>
      <c r="C1416" s="9">
        <v>0</v>
      </c>
      <c r="D1416" s="5">
        <v>44.429166666666681</v>
      </c>
      <c r="E1416" s="3">
        <v>0.55126460562074686</v>
      </c>
      <c r="F1416" s="3">
        <v>0.72094485262345764</v>
      </c>
    </row>
    <row r="1417" spans="1:6" x14ac:dyDescent="0.25">
      <c r="A1417" s="8">
        <v>41593</v>
      </c>
      <c r="B1417" s="9">
        <v>4.9934607248546214</v>
      </c>
      <c r="C1417" s="9">
        <v>4.5124961531545667E-2</v>
      </c>
      <c r="D1417" s="5">
        <v>44.633333333333354</v>
      </c>
      <c r="E1417" s="3">
        <v>0.33098546318028288</v>
      </c>
      <c r="F1417" s="3">
        <v>0.7229217558035439</v>
      </c>
    </row>
    <row r="1418" spans="1:6" x14ac:dyDescent="0.25">
      <c r="A1418" s="8">
        <v>41594</v>
      </c>
      <c r="B1418" s="9">
        <v>0</v>
      </c>
      <c r="C1418" s="9">
        <v>0</v>
      </c>
      <c r="D1418" s="5">
        <v>43.293333333333329</v>
      </c>
      <c r="E1418" s="3">
        <v>0.44157030062871117</v>
      </c>
      <c r="F1418" s="3">
        <v>0.84332732393626642</v>
      </c>
    </row>
    <row r="1419" spans="1:6" x14ac:dyDescent="0.25">
      <c r="A1419" s="8">
        <v>41595</v>
      </c>
      <c r="B1419" s="9">
        <v>0</v>
      </c>
      <c r="C1419" s="9">
        <v>0</v>
      </c>
      <c r="D1419" s="5">
        <v>42.020416666666669</v>
      </c>
      <c r="E1419" s="3">
        <v>0.68545767445362971</v>
      </c>
      <c r="F1419" s="3">
        <v>0.61696197675456399</v>
      </c>
    </row>
    <row r="1420" spans="1:6" x14ac:dyDescent="0.25">
      <c r="A1420" s="8">
        <v>41596</v>
      </c>
      <c r="B1420" s="9">
        <v>0</v>
      </c>
      <c r="C1420" s="9">
        <v>0.4952388309364068</v>
      </c>
      <c r="D1420" s="5">
        <v>41.876250000000006</v>
      </c>
      <c r="E1420" s="3">
        <v>0.88566098043046027</v>
      </c>
      <c r="F1420" s="3">
        <v>0.16725575516834645</v>
      </c>
    </row>
    <row r="1421" spans="1:6" x14ac:dyDescent="0.25">
      <c r="A1421" s="8">
        <v>41597</v>
      </c>
      <c r="B1421" s="9">
        <v>0</v>
      </c>
      <c r="C1421" s="9">
        <v>0</v>
      </c>
      <c r="D1421" s="5">
        <v>39.931666666666679</v>
      </c>
      <c r="E1421" s="3">
        <v>0.87797406559220459</v>
      </c>
      <c r="F1421" s="3">
        <v>-0.29459792331667223</v>
      </c>
    </row>
    <row r="1422" spans="1:6" x14ac:dyDescent="0.25">
      <c r="A1422" s="8">
        <v>41598</v>
      </c>
      <c r="B1422" s="9">
        <v>0</v>
      </c>
      <c r="C1422" s="9">
        <v>0</v>
      </c>
      <c r="D1422" s="5">
        <v>39.158333333333353</v>
      </c>
      <c r="E1422" s="3">
        <v>0.79504740047948086</v>
      </c>
      <c r="F1422" s="3">
        <v>-9.1260053509002681E-2</v>
      </c>
    </row>
    <row r="1423" spans="1:6" x14ac:dyDescent="0.25">
      <c r="A1423" s="8">
        <v>41599</v>
      </c>
      <c r="B1423" s="9">
        <v>0</v>
      </c>
      <c r="C1423" s="9">
        <v>0</v>
      </c>
      <c r="D1423" s="5">
        <v>38.772500000000015</v>
      </c>
      <c r="E1423" s="3">
        <v>0.56564191798970331</v>
      </c>
      <c r="F1423" s="3">
        <v>0.383302230717945</v>
      </c>
    </row>
    <row r="1424" spans="1:6" x14ac:dyDescent="0.25">
      <c r="A1424" s="8">
        <v>41600</v>
      </c>
      <c r="B1424" s="9">
        <v>0</v>
      </c>
      <c r="C1424" s="9">
        <v>0</v>
      </c>
      <c r="D1424" s="5">
        <v>37.481666666666662</v>
      </c>
      <c r="E1424" s="3">
        <v>0.53863619227802428</v>
      </c>
      <c r="F1424" s="3">
        <v>0.59255793098773135</v>
      </c>
    </row>
    <row r="1425" spans="1:6" x14ac:dyDescent="0.25">
      <c r="A1425" s="8">
        <v>41601</v>
      </c>
      <c r="B1425" s="9">
        <v>0</v>
      </c>
      <c r="C1425" s="9">
        <v>0</v>
      </c>
      <c r="D1425" s="5">
        <v>36.52999999999998</v>
      </c>
      <c r="E1425" s="3">
        <v>0.4297437762275626</v>
      </c>
      <c r="F1425" s="3">
        <v>0.63089649538247594</v>
      </c>
    </row>
    <row r="1426" spans="1:6" x14ac:dyDescent="0.25">
      <c r="A1426" s="8">
        <v>41602</v>
      </c>
      <c r="B1426" s="9">
        <v>0</v>
      </c>
      <c r="C1426" s="9">
        <v>0</v>
      </c>
      <c r="D1426" s="5">
        <v>36.52999999999998</v>
      </c>
      <c r="E1426" s="3">
        <v>0.52655232945437147</v>
      </c>
      <c r="F1426" s="3">
        <v>0.56310626211894466</v>
      </c>
    </row>
    <row r="1427" spans="1:6" x14ac:dyDescent="0.25">
      <c r="A1427" s="8">
        <v>41603</v>
      </c>
      <c r="B1427" s="9">
        <v>9.4627480206884318</v>
      </c>
      <c r="C1427" s="9">
        <v>0.24846936769521069</v>
      </c>
      <c r="D1427" s="5">
        <v>38.719583333333325</v>
      </c>
      <c r="E1427" s="3">
        <v>0.37015170794436719</v>
      </c>
      <c r="F1427" s="3">
        <v>0.5956269055686001</v>
      </c>
    </row>
    <row r="1428" spans="1:6" x14ac:dyDescent="0.25">
      <c r="A1428" s="8">
        <v>41604</v>
      </c>
      <c r="B1428" s="9">
        <v>0</v>
      </c>
      <c r="C1428" s="9">
        <v>0</v>
      </c>
      <c r="D1428" s="5">
        <v>44.75333333333333</v>
      </c>
      <c r="E1428" s="3">
        <v>0.65297216481935905</v>
      </c>
      <c r="F1428" s="3">
        <v>5.2505042073264452E-2</v>
      </c>
    </row>
    <row r="1429" spans="1:6" x14ac:dyDescent="0.25">
      <c r="A1429" s="8">
        <v>41605</v>
      </c>
      <c r="B1429" s="9">
        <v>6.2837736037314865E-2</v>
      </c>
      <c r="C1429" s="9">
        <v>0</v>
      </c>
      <c r="D1429" s="5">
        <v>37.91333333333332</v>
      </c>
      <c r="E1429" s="3">
        <v>0.67441967647144829</v>
      </c>
      <c r="F1429" s="3">
        <v>-8.1174582160845166E-2</v>
      </c>
    </row>
    <row r="1430" spans="1:6" x14ac:dyDescent="0.25">
      <c r="A1430" s="8">
        <v>41606</v>
      </c>
      <c r="B1430" s="9">
        <v>0.12166879108174876</v>
      </c>
      <c r="C1430" s="9">
        <v>0.16117357718491407</v>
      </c>
      <c r="D1430" s="5">
        <v>36.261666666666656</v>
      </c>
      <c r="E1430" s="3">
        <v>0.77027983934946487</v>
      </c>
      <c r="F1430" s="3">
        <v>-0.39440427434669756</v>
      </c>
    </row>
    <row r="1431" spans="1:6" x14ac:dyDescent="0.25">
      <c r="A1431" s="8">
        <v>41607</v>
      </c>
      <c r="B1431" s="9">
        <v>0</v>
      </c>
      <c r="C1431" s="9">
        <v>0</v>
      </c>
      <c r="D1431" s="5">
        <v>34.143333333333352</v>
      </c>
      <c r="E1431" s="3">
        <v>0.62223564255459152</v>
      </c>
      <c r="F1431" s="3">
        <v>-0.1770680443367858</v>
      </c>
    </row>
    <row r="1432" spans="1:6" x14ac:dyDescent="0.25">
      <c r="A1432" s="8">
        <v>41608</v>
      </c>
      <c r="B1432" s="9">
        <v>0</v>
      </c>
      <c r="C1432" s="9">
        <v>0</v>
      </c>
      <c r="D1432" s="5">
        <v>33.51250000000001</v>
      </c>
      <c r="E1432" s="3">
        <v>0.39242304773546355</v>
      </c>
      <c r="F1432" s="3">
        <v>0.38344053678885537</v>
      </c>
    </row>
    <row r="1433" spans="1:6" x14ac:dyDescent="0.25">
      <c r="A1433" s="8">
        <v>41609</v>
      </c>
      <c r="B1433" s="9">
        <v>0</v>
      </c>
      <c r="C1433" s="9">
        <v>0</v>
      </c>
      <c r="D1433" s="5">
        <v>32.88666666666667</v>
      </c>
      <c r="E1433" s="3">
        <v>0.42566463942306287</v>
      </c>
      <c r="F1433" s="3">
        <v>0.38071840342394081</v>
      </c>
    </row>
    <row r="1434" spans="1:6" x14ac:dyDescent="0.25">
      <c r="A1434" s="8">
        <v>41610</v>
      </c>
      <c r="B1434" s="9">
        <v>0</v>
      </c>
      <c r="C1434" s="9">
        <v>0</v>
      </c>
      <c r="D1434" s="5">
        <v>32.980000000000011</v>
      </c>
      <c r="E1434" s="3">
        <v>0.40730670003033159</v>
      </c>
      <c r="F1434" s="3">
        <v>0.39125137419408418</v>
      </c>
    </row>
    <row r="1435" spans="1:6" x14ac:dyDescent="0.25">
      <c r="A1435" s="8">
        <v>41611</v>
      </c>
      <c r="B1435" s="9">
        <v>0</v>
      </c>
      <c r="C1435" s="9">
        <v>0</v>
      </c>
      <c r="D1435" s="5">
        <v>32.760000000000012</v>
      </c>
      <c r="E1435" s="3">
        <v>0.41429078497496613</v>
      </c>
      <c r="F1435" s="3">
        <v>0.3716273449882368</v>
      </c>
    </row>
    <row r="1436" spans="1:6" x14ac:dyDescent="0.25">
      <c r="A1436" s="8">
        <v>41612</v>
      </c>
      <c r="B1436" s="9">
        <v>0</v>
      </c>
      <c r="C1436" s="9">
        <v>0</v>
      </c>
      <c r="D1436" s="5">
        <v>32.248333333333328</v>
      </c>
      <c r="E1436" s="3">
        <v>0.37130199725167939</v>
      </c>
      <c r="F1436" s="3">
        <v>0.4999592744341177</v>
      </c>
    </row>
    <row r="1437" spans="1:6" x14ac:dyDescent="0.25">
      <c r="A1437" s="8">
        <v>41613</v>
      </c>
      <c r="B1437" s="9">
        <v>0</v>
      </c>
      <c r="C1437" s="9">
        <v>0</v>
      </c>
      <c r="D1437" s="5">
        <v>34.215000000000011</v>
      </c>
      <c r="E1437" s="3">
        <v>0.38731471116895733</v>
      </c>
      <c r="F1437" s="3">
        <v>0.40510790647908923</v>
      </c>
    </row>
    <row r="1438" spans="1:6" x14ac:dyDescent="0.25">
      <c r="A1438" s="8">
        <v>41614</v>
      </c>
      <c r="B1438" s="9">
        <v>0</v>
      </c>
      <c r="C1438" s="9">
        <v>0</v>
      </c>
      <c r="D1438" s="5">
        <v>32.887499999999996</v>
      </c>
      <c r="E1438" s="3">
        <v>0.49182285360758515</v>
      </c>
      <c r="F1438" s="3">
        <v>0.16862728878489652</v>
      </c>
    </row>
    <row r="1439" spans="1:6" x14ac:dyDescent="0.25">
      <c r="A1439" s="8">
        <v>41615</v>
      </c>
      <c r="B1439" s="9">
        <v>0</v>
      </c>
      <c r="C1439" s="9">
        <v>0</v>
      </c>
      <c r="D1439" s="5">
        <v>32.006666666666653</v>
      </c>
      <c r="E1439" s="3">
        <v>0.27891571245697022</v>
      </c>
      <c r="F1439" s="3">
        <v>0.45127895049299438</v>
      </c>
    </row>
    <row r="1440" spans="1:6" x14ac:dyDescent="0.25">
      <c r="A1440" s="8">
        <v>41616</v>
      </c>
      <c r="B1440" s="9">
        <v>0</v>
      </c>
      <c r="C1440" s="9">
        <v>0</v>
      </c>
      <c r="D1440" s="5">
        <v>30.486250000000002</v>
      </c>
      <c r="E1440" s="3">
        <v>0.31265883357015412</v>
      </c>
      <c r="F1440" s="3">
        <v>0.31885028931958792</v>
      </c>
    </row>
    <row r="1441" spans="1:6" x14ac:dyDescent="0.25">
      <c r="A1441" s="8">
        <v>41617</v>
      </c>
      <c r="B1441" s="9">
        <v>0</v>
      </c>
      <c r="C1441" s="9">
        <v>0</v>
      </c>
      <c r="D1441" s="5">
        <v>29.942083333333333</v>
      </c>
      <c r="E1441" s="3">
        <v>0.32804841650934291</v>
      </c>
      <c r="F1441" s="3">
        <v>0.23377931592768597</v>
      </c>
    </row>
    <row r="1442" spans="1:6" x14ac:dyDescent="0.25">
      <c r="A1442" s="8">
        <v>41618</v>
      </c>
      <c r="B1442" s="9">
        <v>6.055784550616762</v>
      </c>
      <c r="C1442" s="9">
        <v>6.4451230472814258E-2</v>
      </c>
      <c r="D1442" s="5">
        <v>35.909166666666671</v>
      </c>
      <c r="E1442" s="3">
        <v>0.39246771557402926</v>
      </c>
      <c r="F1442" s="3">
        <v>0.27297278830546112</v>
      </c>
    </row>
    <row r="1443" spans="1:6" x14ac:dyDescent="0.25">
      <c r="A1443" s="8">
        <v>41619</v>
      </c>
      <c r="B1443" s="9">
        <v>0</v>
      </c>
      <c r="C1443" s="9">
        <v>0</v>
      </c>
      <c r="D1443" s="5">
        <v>33.668333333333329</v>
      </c>
      <c r="E1443" s="3">
        <v>0.38363258402746847</v>
      </c>
      <c r="F1443" s="3">
        <v>0.14248874461299166</v>
      </c>
    </row>
    <row r="1444" spans="1:6" x14ac:dyDescent="0.25">
      <c r="A1444" s="8">
        <v>41620</v>
      </c>
      <c r="B1444" s="9">
        <v>0</v>
      </c>
      <c r="C1444" s="9">
        <v>0</v>
      </c>
      <c r="D1444" s="5">
        <v>31.274583333333336</v>
      </c>
      <c r="E1444" s="3">
        <v>0.38288425099163331</v>
      </c>
      <c r="F1444" s="3">
        <v>6.6430709051306991E-2</v>
      </c>
    </row>
    <row r="1445" spans="1:6" x14ac:dyDescent="0.25">
      <c r="A1445" s="8">
        <v>41621</v>
      </c>
      <c r="B1445" s="9">
        <v>0</v>
      </c>
      <c r="C1445" s="9">
        <v>0</v>
      </c>
      <c r="D1445" s="5">
        <v>30.401250000000005</v>
      </c>
      <c r="E1445" s="3">
        <v>0.53409679141014998</v>
      </c>
      <c r="F1445" s="3">
        <v>-0.33085844432717104</v>
      </c>
    </row>
    <row r="1446" spans="1:6" x14ac:dyDescent="0.25">
      <c r="A1446" s="8">
        <v>41622</v>
      </c>
      <c r="B1446" s="9">
        <v>0</v>
      </c>
      <c r="C1446" s="9">
        <v>0</v>
      </c>
      <c r="D1446" s="5">
        <v>29.809583333333347</v>
      </c>
      <c r="E1446" s="3">
        <v>0.39641090287853331</v>
      </c>
      <c r="F1446" s="3">
        <v>-4.7519439990153622E-2</v>
      </c>
    </row>
    <row r="1447" spans="1:6" x14ac:dyDescent="0.25">
      <c r="A1447" s="8">
        <v>41623</v>
      </c>
      <c r="B1447" s="9">
        <v>0</v>
      </c>
      <c r="C1447" s="9">
        <v>0</v>
      </c>
      <c r="D1447" s="5">
        <v>29.007083333333338</v>
      </c>
      <c r="E1447" s="3">
        <v>0.38186095266690423</v>
      </c>
      <c r="F1447" s="3">
        <v>-5.0698537114912012E-2</v>
      </c>
    </row>
    <row r="1448" spans="1:6" x14ac:dyDescent="0.25">
      <c r="A1448" s="8">
        <v>41624</v>
      </c>
      <c r="B1448" s="9">
        <v>0</v>
      </c>
      <c r="C1448" s="9">
        <v>0</v>
      </c>
      <c r="D1448" s="5">
        <v>28.674166666666665</v>
      </c>
      <c r="E1448" s="3">
        <v>0.40360901815555295</v>
      </c>
      <c r="F1448" s="3">
        <v>-0.16308709051659576</v>
      </c>
    </row>
    <row r="1449" spans="1:6" x14ac:dyDescent="0.25">
      <c r="A1449" s="8">
        <v>41625</v>
      </c>
      <c r="B1449" s="9">
        <v>0</v>
      </c>
      <c r="C1449" s="9">
        <v>0</v>
      </c>
      <c r="D1449" s="5">
        <v>28.88208333333333</v>
      </c>
      <c r="E1449" s="3">
        <v>0.21925444527472507</v>
      </c>
      <c r="F1449" s="3">
        <v>0.38731192357995847</v>
      </c>
    </row>
    <row r="1450" spans="1:6" x14ac:dyDescent="0.25">
      <c r="A1450" s="8">
        <v>41626</v>
      </c>
      <c r="B1450" s="9">
        <v>0.48699245428919019</v>
      </c>
      <c r="C1450" s="9">
        <v>0</v>
      </c>
      <c r="D1450" s="5">
        <v>29.183333333333334</v>
      </c>
      <c r="E1450" s="3">
        <v>0.19259619220816954</v>
      </c>
      <c r="F1450" s="3">
        <v>0.44929807016103651</v>
      </c>
    </row>
    <row r="1451" spans="1:6" x14ac:dyDescent="0.25">
      <c r="A1451" s="8">
        <v>41627</v>
      </c>
      <c r="B1451" s="9">
        <v>3.4699290898618895</v>
      </c>
      <c r="C1451" s="9">
        <v>1.4828608039155815</v>
      </c>
      <c r="D1451" s="5">
        <v>32.782083333333325</v>
      </c>
      <c r="E1451" s="3">
        <v>0.1925341084926632</v>
      </c>
      <c r="F1451" s="3">
        <v>0.49993711227988641</v>
      </c>
    </row>
    <row r="1452" spans="1:6" x14ac:dyDescent="0.25">
      <c r="A1452" s="8">
        <v>41628</v>
      </c>
      <c r="B1452" s="9">
        <v>0.32989811419590309</v>
      </c>
      <c r="C1452" s="9">
        <v>0</v>
      </c>
      <c r="D1452" s="5">
        <v>34.009583333333346</v>
      </c>
      <c r="E1452" s="3">
        <v>0.17221600857230607</v>
      </c>
      <c r="F1452" s="3">
        <v>0.44679123032604851</v>
      </c>
    </row>
    <row r="1453" spans="1:6" x14ac:dyDescent="0.25">
      <c r="A1453" s="8">
        <v>41629</v>
      </c>
      <c r="B1453" s="9">
        <v>6.2837736037314865E-2</v>
      </c>
      <c r="C1453" s="9">
        <v>0</v>
      </c>
      <c r="D1453" s="5">
        <v>30.405416666666664</v>
      </c>
      <c r="E1453" s="3">
        <v>0.24254061967691842</v>
      </c>
      <c r="F1453" s="3">
        <v>0.32293324111054622</v>
      </c>
    </row>
    <row r="1454" spans="1:6" x14ac:dyDescent="0.25">
      <c r="A1454" s="8">
        <v>41630</v>
      </c>
      <c r="B1454" s="9">
        <v>0</v>
      </c>
      <c r="C1454" s="9">
        <v>0</v>
      </c>
      <c r="D1454" s="5">
        <v>29.637916666666669</v>
      </c>
      <c r="E1454" s="3">
        <v>0.23203946222550123</v>
      </c>
      <c r="F1454" s="3">
        <v>0.21090561612180136</v>
      </c>
    </row>
    <row r="1455" spans="1:6" x14ac:dyDescent="0.25">
      <c r="A1455" s="8">
        <v>41631</v>
      </c>
      <c r="B1455" s="9">
        <v>0</v>
      </c>
      <c r="C1455" s="9">
        <v>0</v>
      </c>
      <c r="D1455" s="5">
        <v>28.341249999999999</v>
      </c>
      <c r="E1455" s="3">
        <v>0.20689933989418768</v>
      </c>
      <c r="F1455" s="3">
        <v>0.23767535610574275</v>
      </c>
    </row>
    <row r="1456" spans="1:6" x14ac:dyDescent="0.25">
      <c r="A1456" s="8">
        <v>41632</v>
      </c>
      <c r="B1456" s="9">
        <v>0</v>
      </c>
      <c r="C1456" s="9">
        <v>0</v>
      </c>
      <c r="D1456" s="5">
        <v>28.02</v>
      </c>
      <c r="E1456" s="3">
        <v>0.22961715253719414</v>
      </c>
      <c r="F1456" s="3">
        <v>0.15194332311708569</v>
      </c>
    </row>
    <row r="1457" spans="1:6" x14ac:dyDescent="0.25">
      <c r="A1457" s="8">
        <v>41633</v>
      </c>
      <c r="B1457" s="9">
        <v>0</v>
      </c>
      <c r="C1457" s="9">
        <v>0</v>
      </c>
      <c r="D1457" s="5">
        <v>27.105833333333337</v>
      </c>
      <c r="E1457" s="3">
        <v>0.20335489375445565</v>
      </c>
      <c r="F1457" s="3">
        <v>0.20575699405694792</v>
      </c>
    </row>
    <row r="1458" spans="1:6" x14ac:dyDescent="0.25">
      <c r="A1458" s="8">
        <v>41634</v>
      </c>
      <c r="B1458" s="9">
        <v>1.1726870403482268</v>
      </c>
      <c r="C1458" s="9">
        <v>1.4731461145172977</v>
      </c>
      <c r="D1458" s="5">
        <v>28.114583333333343</v>
      </c>
      <c r="E1458" s="3">
        <v>0.29690285526601884</v>
      </c>
      <c r="F1458" s="3">
        <v>0.14826228794574436</v>
      </c>
    </row>
    <row r="1459" spans="1:6" x14ac:dyDescent="0.25">
      <c r="A1459" s="8">
        <v>41635</v>
      </c>
      <c r="B1459" s="9">
        <v>6.2837736037314865E-2</v>
      </c>
      <c r="C1459" s="9">
        <v>0</v>
      </c>
      <c r="D1459" s="5">
        <v>30.721249999999998</v>
      </c>
      <c r="E1459" s="3">
        <v>0.17351921506424364</v>
      </c>
      <c r="F1459" s="3">
        <v>0.4016057035738716</v>
      </c>
    </row>
    <row r="1460" spans="1:6" x14ac:dyDescent="0.25">
      <c r="A1460" s="8">
        <v>41636</v>
      </c>
      <c r="B1460" s="9">
        <v>0</v>
      </c>
      <c r="C1460" s="9">
        <v>0</v>
      </c>
      <c r="D1460" s="5">
        <v>27.976250000000004</v>
      </c>
      <c r="E1460" s="3">
        <v>0.22181277972442812</v>
      </c>
      <c r="F1460" s="3">
        <v>3.4924604026421835E-2</v>
      </c>
    </row>
    <row r="1461" spans="1:6" x14ac:dyDescent="0.25">
      <c r="A1461" s="8">
        <v>41637</v>
      </c>
      <c r="B1461" s="9">
        <v>0</v>
      </c>
      <c r="C1461" s="9">
        <v>0</v>
      </c>
      <c r="D1461" s="5">
        <v>26.375833333333333</v>
      </c>
      <c r="E1461" s="3">
        <v>0.24822663124046471</v>
      </c>
      <c r="F1461" s="3">
        <v>-5.918035138858091E-2</v>
      </c>
    </row>
    <row r="1462" spans="1:6" x14ac:dyDescent="0.25">
      <c r="A1462" s="8">
        <v>41638</v>
      </c>
      <c r="B1462" s="9">
        <v>0</v>
      </c>
      <c r="C1462" s="9">
        <v>0</v>
      </c>
      <c r="D1462" s="5">
        <v>26.469583333333333</v>
      </c>
      <c r="E1462" s="3">
        <v>0.35107621671482481</v>
      </c>
      <c r="F1462" s="3">
        <v>-0.36928197250154404</v>
      </c>
    </row>
    <row r="1463" spans="1:6" x14ac:dyDescent="0.25">
      <c r="A1463" s="8">
        <v>41639</v>
      </c>
      <c r="B1463" s="9">
        <v>0</v>
      </c>
      <c r="C1463" s="9">
        <v>0</v>
      </c>
      <c r="D1463" s="5">
        <v>26.786666666666672</v>
      </c>
      <c r="E1463" s="3">
        <v>0.37757577809230419</v>
      </c>
      <c r="F1463" s="3">
        <v>-0.36006518275826993</v>
      </c>
    </row>
    <row r="1464" spans="1:6" x14ac:dyDescent="0.25">
      <c r="A1464" s="8">
        <v>41640</v>
      </c>
      <c r="B1464" s="9">
        <v>0</v>
      </c>
      <c r="C1464" s="9">
        <v>0.24385060580600723</v>
      </c>
      <c r="D1464" s="5">
        <v>28.935416666666654</v>
      </c>
      <c r="E1464" s="3">
        <v>0.5220444143055365</v>
      </c>
      <c r="F1464" s="3">
        <v>-0.18558294543764431</v>
      </c>
    </row>
    <row r="1465" spans="1:6" x14ac:dyDescent="0.25">
      <c r="A1465" s="8">
        <v>41641</v>
      </c>
      <c r="B1465" s="9">
        <v>1.5709434009328716E-2</v>
      </c>
      <c r="C1465" s="9">
        <v>0</v>
      </c>
      <c r="D1465" s="5">
        <v>28.498333333333331</v>
      </c>
      <c r="E1465" s="3">
        <v>0.29792971449677902</v>
      </c>
      <c r="F1465" s="3">
        <v>8.0057405487161004E-2</v>
      </c>
    </row>
    <row r="1466" spans="1:6" x14ac:dyDescent="0.25">
      <c r="A1466" s="8">
        <v>41642</v>
      </c>
      <c r="B1466" s="9">
        <v>0</v>
      </c>
      <c r="C1466" s="9">
        <v>0</v>
      </c>
      <c r="D1466" s="5">
        <v>27.921666666666663</v>
      </c>
      <c r="E1466" s="3">
        <v>0.24575663017576244</v>
      </c>
      <c r="F1466" s="3">
        <v>6.4662171446123073E-2</v>
      </c>
    </row>
    <row r="1467" spans="1:6" x14ac:dyDescent="0.25">
      <c r="A1467" s="8">
        <v>41643</v>
      </c>
      <c r="B1467" s="9">
        <v>0</v>
      </c>
      <c r="C1467" s="9">
        <v>0</v>
      </c>
      <c r="D1467" s="5">
        <v>27.785833333333333</v>
      </c>
      <c r="E1467" s="3">
        <v>0.25313724633267859</v>
      </c>
      <c r="F1467" s="3">
        <v>0.15104569871576068</v>
      </c>
    </row>
    <row r="1468" spans="1:6" x14ac:dyDescent="0.25">
      <c r="A1468" s="8">
        <v>41644</v>
      </c>
      <c r="B1468" s="9">
        <v>0</v>
      </c>
      <c r="C1468" s="9">
        <v>0</v>
      </c>
      <c r="D1468" s="5">
        <v>26.78166666666667</v>
      </c>
      <c r="E1468" s="3">
        <v>0.20132709045471969</v>
      </c>
      <c r="F1468" s="3">
        <v>0.18433415416212745</v>
      </c>
    </row>
    <row r="1469" spans="1:6" x14ac:dyDescent="0.25">
      <c r="A1469" s="8">
        <v>41645</v>
      </c>
      <c r="B1469" s="9">
        <v>0</v>
      </c>
      <c r="C1469" s="9">
        <v>0</v>
      </c>
      <c r="D1469" s="5">
        <v>26.497083333333332</v>
      </c>
      <c r="E1469" s="3">
        <v>0.23520675652040512</v>
      </c>
      <c r="F1469" s="3">
        <v>3.4377975889903989E-2</v>
      </c>
    </row>
    <row r="1470" spans="1:6" x14ac:dyDescent="0.25">
      <c r="A1470" s="8">
        <v>41646</v>
      </c>
      <c r="B1470" s="9">
        <v>0</v>
      </c>
      <c r="C1470" s="9">
        <v>0</v>
      </c>
      <c r="D1470" s="5">
        <v>27.122499999999999</v>
      </c>
      <c r="E1470" s="3">
        <v>0.27221713471128406</v>
      </c>
      <c r="F1470" s="3">
        <v>-0.11537150478626279</v>
      </c>
    </row>
    <row r="1471" spans="1:6" x14ac:dyDescent="0.25">
      <c r="A1471" s="8">
        <v>41647</v>
      </c>
      <c r="B1471" s="9">
        <v>4.9573066749740935</v>
      </c>
      <c r="C1471" s="9">
        <v>0.32789065588629324</v>
      </c>
      <c r="D1471" s="5">
        <v>29.869166666666668</v>
      </c>
      <c r="E1471" s="3">
        <v>0.37987619724654498</v>
      </c>
      <c r="F1471" s="3">
        <v>0.10755760644440349</v>
      </c>
    </row>
    <row r="1472" spans="1:6" x14ac:dyDescent="0.25">
      <c r="A1472" s="8">
        <v>41648</v>
      </c>
      <c r="B1472" s="9">
        <v>0</v>
      </c>
      <c r="C1472" s="9">
        <v>0</v>
      </c>
      <c r="D1472" s="5">
        <v>32.759999999999991</v>
      </c>
      <c r="E1472" s="3">
        <v>0.18887204647093359</v>
      </c>
      <c r="F1472" s="3">
        <v>0.35640443394841709</v>
      </c>
    </row>
    <row r="1473" spans="1:6" x14ac:dyDescent="0.25">
      <c r="A1473" s="8">
        <v>41649</v>
      </c>
      <c r="B1473" s="9">
        <v>0</v>
      </c>
      <c r="C1473" s="9">
        <v>0</v>
      </c>
      <c r="D1473" s="5">
        <v>28.383750000000003</v>
      </c>
      <c r="E1473" s="3">
        <v>0.16641195888411625</v>
      </c>
      <c r="F1473" s="3">
        <v>0.12014944024577412</v>
      </c>
    </row>
    <row r="1474" spans="1:6" x14ac:dyDescent="0.25">
      <c r="A1474" s="8">
        <v>41650</v>
      </c>
      <c r="B1474" s="9">
        <v>0</v>
      </c>
      <c r="C1474" s="9">
        <v>0</v>
      </c>
      <c r="D1474" s="5">
        <v>27.358749999999997</v>
      </c>
      <c r="E1474" s="3">
        <v>0.16244915005509036</v>
      </c>
      <c r="F1474" s="3">
        <v>9.9427377816295626E-2</v>
      </c>
    </row>
    <row r="1475" spans="1:6" x14ac:dyDescent="0.25">
      <c r="A1475" s="8">
        <v>41651</v>
      </c>
      <c r="B1475" s="9">
        <v>0</v>
      </c>
      <c r="C1475" s="9">
        <v>0</v>
      </c>
      <c r="D1475" s="5">
        <v>27.669166666666658</v>
      </c>
      <c r="E1475" s="3">
        <v>0.22612630140175527</v>
      </c>
      <c r="F1475" s="3">
        <v>2.4864223802316343E-2</v>
      </c>
    </row>
    <row r="1476" spans="1:6" x14ac:dyDescent="0.25">
      <c r="A1476" s="8">
        <v>41652</v>
      </c>
      <c r="B1476" s="9">
        <v>0</v>
      </c>
      <c r="C1476" s="9">
        <v>0</v>
      </c>
      <c r="D1476" s="5">
        <v>27.787083333333339</v>
      </c>
      <c r="E1476" s="3">
        <v>0.22783799533344276</v>
      </c>
      <c r="F1476" s="3">
        <v>-9.7905858265914247E-3</v>
      </c>
    </row>
    <row r="1477" spans="1:6" x14ac:dyDescent="0.25">
      <c r="A1477" s="8">
        <v>41653</v>
      </c>
      <c r="B1477" s="9">
        <v>0</v>
      </c>
      <c r="C1477" s="9">
        <v>0</v>
      </c>
      <c r="D1477" s="5">
        <v>25.799166666666661</v>
      </c>
      <c r="E1477" s="3">
        <v>0.16790585051440032</v>
      </c>
      <c r="F1477" s="3">
        <v>0.18931246103895549</v>
      </c>
    </row>
    <row r="1478" spans="1:6" x14ac:dyDescent="0.25">
      <c r="A1478" s="8">
        <v>41654</v>
      </c>
      <c r="B1478" s="9">
        <v>0</v>
      </c>
      <c r="C1478" s="9">
        <v>0</v>
      </c>
      <c r="D1478" s="5">
        <v>26.128333333333341</v>
      </c>
      <c r="E1478" s="3">
        <v>0.19145658905164639</v>
      </c>
      <c r="F1478" s="3">
        <v>0.24122200554499096</v>
      </c>
    </row>
    <row r="1479" spans="1:6" x14ac:dyDescent="0.25">
      <c r="A1479" s="8">
        <v>41655</v>
      </c>
      <c r="B1479" s="9">
        <v>0</v>
      </c>
      <c r="C1479" s="9">
        <v>0</v>
      </c>
      <c r="D1479" s="5">
        <v>26.001666666666669</v>
      </c>
      <c r="E1479" s="3">
        <v>0.18043050117860276</v>
      </c>
      <c r="F1479" s="3">
        <v>7.849852280389058E-2</v>
      </c>
    </row>
    <row r="1480" spans="1:6" x14ac:dyDescent="0.25">
      <c r="A1480" s="8">
        <v>41656</v>
      </c>
      <c r="B1480" s="9">
        <v>0</v>
      </c>
      <c r="C1480" s="9">
        <v>0</v>
      </c>
      <c r="D1480" s="5">
        <v>26.687083333333334</v>
      </c>
      <c r="E1480" s="3">
        <v>0.18170778002185281</v>
      </c>
      <c r="F1480" s="3">
        <v>0.20923600542113452</v>
      </c>
    </row>
    <row r="1481" spans="1:6" x14ac:dyDescent="0.25">
      <c r="A1481" s="8">
        <v>41657</v>
      </c>
      <c r="B1481" s="9">
        <v>0</v>
      </c>
      <c r="C1481" s="9">
        <v>0</v>
      </c>
      <c r="D1481" s="5">
        <v>25.411250000000006</v>
      </c>
      <c r="E1481" s="3">
        <v>0.1965460603547656</v>
      </c>
      <c r="F1481" s="3">
        <v>4.8045977289427055E-3</v>
      </c>
    </row>
    <row r="1482" spans="1:6" x14ac:dyDescent="0.25">
      <c r="A1482" s="8">
        <v>41658</v>
      </c>
      <c r="B1482" s="9">
        <v>0</v>
      </c>
      <c r="C1482" s="9">
        <v>0</v>
      </c>
      <c r="D1482" s="5">
        <v>26.002500000000001</v>
      </c>
      <c r="E1482" s="3">
        <v>0.22128730643179464</v>
      </c>
      <c r="F1482" s="3">
        <v>-4.0387338990652555E-2</v>
      </c>
    </row>
    <row r="1483" spans="1:6" x14ac:dyDescent="0.25">
      <c r="A1483" s="8">
        <v>41659</v>
      </c>
      <c r="B1483" s="9">
        <v>0</v>
      </c>
      <c r="C1483" s="9">
        <v>0</v>
      </c>
      <c r="D1483" s="5">
        <v>26.515416666666667</v>
      </c>
      <c r="E1483" s="3">
        <v>0.32375907613175947</v>
      </c>
      <c r="F1483" s="3">
        <v>-0.12697463041518775</v>
      </c>
    </row>
    <row r="1484" spans="1:6" x14ac:dyDescent="0.25">
      <c r="A1484" s="8">
        <v>41660</v>
      </c>
      <c r="B1484" s="9">
        <v>0</v>
      </c>
      <c r="C1484" s="9">
        <v>0.26706037815858819</v>
      </c>
      <c r="D1484" s="5">
        <v>27.09375</v>
      </c>
      <c r="E1484" s="3">
        <v>0.30586894896251626</v>
      </c>
      <c r="F1484" s="3">
        <v>0.12414861982014558</v>
      </c>
    </row>
    <row r="1485" spans="1:6" x14ac:dyDescent="0.25">
      <c r="A1485" s="8">
        <v>41661</v>
      </c>
      <c r="B1485" s="9">
        <v>0</v>
      </c>
      <c r="C1485" s="9">
        <v>0</v>
      </c>
      <c r="D1485" s="5">
        <v>26.67583333333333</v>
      </c>
      <c r="E1485" s="3">
        <v>0.22843613914581701</v>
      </c>
      <c r="F1485" s="3">
        <v>8.8428323322520708E-2</v>
      </c>
    </row>
    <row r="1486" spans="1:6" x14ac:dyDescent="0.25">
      <c r="A1486" s="8">
        <v>41662</v>
      </c>
      <c r="B1486" s="9">
        <v>0</v>
      </c>
      <c r="C1486" s="9">
        <v>0</v>
      </c>
      <c r="D1486" s="5">
        <v>24.454583333333332</v>
      </c>
      <c r="E1486" s="3">
        <v>0.18036344257681772</v>
      </c>
      <c r="F1486" s="3">
        <v>0.19270293581455483</v>
      </c>
    </row>
    <row r="1487" spans="1:6" x14ac:dyDescent="0.25">
      <c r="A1487" s="8">
        <v>41663</v>
      </c>
      <c r="B1487" s="9">
        <v>0</v>
      </c>
      <c r="C1487" s="9">
        <v>0</v>
      </c>
      <c r="D1487" s="5">
        <v>25.533749999999998</v>
      </c>
      <c r="E1487" s="3">
        <v>0.40703973860908066</v>
      </c>
      <c r="F1487" s="3">
        <v>-0.48233570759965039</v>
      </c>
    </row>
    <row r="1488" spans="1:6" x14ac:dyDescent="0.25">
      <c r="A1488" s="8">
        <v>41664</v>
      </c>
      <c r="B1488" s="9">
        <v>0</v>
      </c>
      <c r="C1488" s="9">
        <v>0.70240774922317017</v>
      </c>
      <c r="D1488" s="5">
        <v>25.800416666666663</v>
      </c>
      <c r="E1488" s="3">
        <v>0.65137089109809521</v>
      </c>
      <c r="F1488" s="3">
        <v>-0.38615940057503684</v>
      </c>
    </row>
    <row r="1489" spans="1:6" x14ac:dyDescent="0.25">
      <c r="A1489" s="8">
        <v>41665</v>
      </c>
      <c r="B1489" s="9">
        <v>0.4241547182518754</v>
      </c>
      <c r="C1489" s="9">
        <v>0</v>
      </c>
      <c r="D1489" s="5">
        <v>27.170833333333331</v>
      </c>
      <c r="E1489" s="3">
        <v>0.45387624706197027</v>
      </c>
      <c r="F1489" s="3">
        <v>-0.18861059558238935</v>
      </c>
    </row>
    <row r="1490" spans="1:6" x14ac:dyDescent="0.25">
      <c r="A1490" s="8">
        <v>41666</v>
      </c>
      <c r="B1490" s="9">
        <v>0</v>
      </c>
      <c r="C1490" s="9">
        <v>0</v>
      </c>
      <c r="D1490" s="5">
        <v>25.082500000000007</v>
      </c>
      <c r="E1490" s="3">
        <v>0.29111325654622655</v>
      </c>
      <c r="F1490" s="3">
        <v>-7.6834064203625596E-2</v>
      </c>
    </row>
    <row r="1491" spans="1:6" x14ac:dyDescent="0.25">
      <c r="A1491" s="8">
        <v>41667</v>
      </c>
      <c r="B1491" s="9">
        <v>0</v>
      </c>
      <c r="C1491" s="9">
        <v>7.8045305469241141E-2</v>
      </c>
      <c r="D1491" s="5">
        <v>25.833333333333332</v>
      </c>
      <c r="E1491" s="3">
        <v>0.65381124292576309</v>
      </c>
      <c r="F1491" s="3">
        <v>-0.63402533037192899</v>
      </c>
    </row>
    <row r="1492" spans="1:6" x14ac:dyDescent="0.25">
      <c r="A1492" s="8">
        <v>41668</v>
      </c>
      <c r="B1492" s="9">
        <v>0</v>
      </c>
      <c r="C1492" s="9">
        <v>0</v>
      </c>
      <c r="D1492" s="5">
        <v>25.705416666666665</v>
      </c>
      <c r="E1492" s="3">
        <v>0.38109935776693765</v>
      </c>
      <c r="F1492" s="3">
        <v>-0.29184102360447961</v>
      </c>
    </row>
    <row r="1493" spans="1:6" x14ac:dyDescent="0.25">
      <c r="A1493" s="8">
        <v>41669</v>
      </c>
      <c r="B1493" s="9">
        <v>1.9228214086070643</v>
      </c>
      <c r="C1493" s="9">
        <v>1.560642080898377</v>
      </c>
      <c r="D1493" s="5">
        <v>26.163749999999997</v>
      </c>
      <c r="E1493" s="3">
        <v>0.58246425929730783</v>
      </c>
      <c r="F1493" s="3">
        <v>-5.438396733247064E-2</v>
      </c>
    </row>
    <row r="1494" spans="1:6" x14ac:dyDescent="0.25">
      <c r="A1494" s="8">
        <v>41670</v>
      </c>
      <c r="B1494" s="9">
        <v>7.8045305469241141E-2</v>
      </c>
      <c r="C1494" s="9">
        <v>0</v>
      </c>
      <c r="D1494" s="5">
        <v>27.495833333333334</v>
      </c>
      <c r="E1494" s="3">
        <v>0.45432340988280934</v>
      </c>
      <c r="F1494" s="3">
        <v>-0.34689516251222274</v>
      </c>
    </row>
    <row r="1495" spans="1:6" x14ac:dyDescent="0.25">
      <c r="A1495" s="8">
        <v>41671</v>
      </c>
      <c r="B1495" s="9">
        <v>0</v>
      </c>
      <c r="C1495" s="9">
        <v>0</v>
      </c>
      <c r="D1495" s="5">
        <v>26.136250000000004</v>
      </c>
      <c r="E1495" s="3">
        <v>0.33864681645903305</v>
      </c>
      <c r="F1495" s="3">
        <v>-8.4948134392606067E-2</v>
      </c>
    </row>
    <row r="1496" spans="1:6" x14ac:dyDescent="0.25">
      <c r="A1496" s="8">
        <v>41672</v>
      </c>
      <c r="B1496" s="9">
        <v>0.61414705477115727</v>
      </c>
      <c r="C1496" s="9">
        <v>5.2007165601754224</v>
      </c>
      <c r="D1496" s="5">
        <v>26.961666666666662</v>
      </c>
      <c r="E1496" s="3">
        <v>0.44244320540033494</v>
      </c>
      <c r="F1496" s="3">
        <v>0.13152747610269455</v>
      </c>
    </row>
    <row r="1497" spans="1:6" x14ac:dyDescent="0.25">
      <c r="A1497" s="8">
        <v>41673</v>
      </c>
      <c r="B1497" s="9">
        <v>0</v>
      </c>
      <c r="C1497" s="9">
        <v>6.7334591442337857</v>
      </c>
      <c r="D1497" s="5">
        <v>28.912083333333328</v>
      </c>
      <c r="E1497" s="3">
        <v>0.56483152861237651</v>
      </c>
      <c r="F1497" s="3">
        <v>7.3918804225581169E-4</v>
      </c>
    </row>
    <row r="1498" spans="1:6" x14ac:dyDescent="0.25">
      <c r="A1498" s="8">
        <v>41674</v>
      </c>
      <c r="B1498" s="9">
        <v>0</v>
      </c>
      <c r="C1498" s="9">
        <v>0</v>
      </c>
      <c r="D1498" s="5">
        <v>29.862499999999997</v>
      </c>
      <c r="E1498" s="3">
        <v>0.32617587970035911</v>
      </c>
      <c r="F1498" s="3">
        <v>0.12946309701821879</v>
      </c>
    </row>
    <row r="1499" spans="1:6" x14ac:dyDescent="0.25">
      <c r="A1499" s="8">
        <v>41675</v>
      </c>
      <c r="B1499" s="9">
        <v>0</v>
      </c>
      <c r="C1499" s="9">
        <v>0</v>
      </c>
      <c r="D1499" s="5">
        <v>27.039583333333336</v>
      </c>
      <c r="E1499" s="3">
        <v>0.30087197510932173</v>
      </c>
      <c r="F1499" s="3">
        <v>-0.11810506198076842</v>
      </c>
    </row>
    <row r="1500" spans="1:6" x14ac:dyDescent="0.25">
      <c r="A1500" s="8">
        <v>41676</v>
      </c>
      <c r="B1500" s="9">
        <v>0</v>
      </c>
      <c r="C1500" s="9">
        <v>0</v>
      </c>
      <c r="D1500" s="5">
        <v>25.342499999999998</v>
      </c>
      <c r="E1500" s="3">
        <v>0.25009489267209672</v>
      </c>
      <c r="F1500" s="3">
        <v>0.12489664711924375</v>
      </c>
    </row>
    <row r="1501" spans="1:6" x14ac:dyDescent="0.25">
      <c r="A1501" s="8">
        <v>41677</v>
      </c>
      <c r="B1501" s="9">
        <v>0</v>
      </c>
      <c r="C1501" s="9">
        <v>0</v>
      </c>
      <c r="D1501" s="5">
        <v>25.542499999999993</v>
      </c>
      <c r="E1501" s="3">
        <v>0.26739860362961493</v>
      </c>
      <c r="F1501" s="3">
        <v>9.1212507452247293E-2</v>
      </c>
    </row>
    <row r="1502" spans="1:6" x14ac:dyDescent="0.25">
      <c r="A1502" s="8">
        <v>41678</v>
      </c>
      <c r="B1502" s="9">
        <v>0</v>
      </c>
      <c r="C1502" s="9">
        <v>0</v>
      </c>
      <c r="D1502" s="5">
        <v>26.722916666666666</v>
      </c>
      <c r="E1502" s="3">
        <v>0.22014513474008374</v>
      </c>
      <c r="F1502" s="3">
        <v>0.31765220308942266</v>
      </c>
    </row>
    <row r="1503" spans="1:6" x14ac:dyDescent="0.25">
      <c r="A1503" s="8">
        <v>41679</v>
      </c>
      <c r="B1503" s="9">
        <v>0</v>
      </c>
      <c r="C1503" s="9">
        <v>0</v>
      </c>
      <c r="D1503" s="5">
        <v>28.205833333333331</v>
      </c>
      <c r="E1503" s="3">
        <v>0.23918594515936056</v>
      </c>
      <c r="F1503" s="3">
        <v>0.27732227823143951</v>
      </c>
    </row>
    <row r="1504" spans="1:6" x14ac:dyDescent="0.25">
      <c r="A1504" s="8">
        <v>41680</v>
      </c>
      <c r="B1504" s="9">
        <v>0</v>
      </c>
      <c r="C1504" s="9">
        <v>0</v>
      </c>
      <c r="D1504" s="5">
        <v>27.202916666666667</v>
      </c>
      <c r="E1504" s="3">
        <v>0.25583315697865128</v>
      </c>
      <c r="F1504" s="3">
        <v>0.14061037904098295</v>
      </c>
    </row>
    <row r="1505" spans="1:6" x14ac:dyDescent="0.25">
      <c r="A1505" s="8">
        <v>41681</v>
      </c>
      <c r="B1505" s="9">
        <v>0</v>
      </c>
      <c r="C1505" s="9">
        <v>0</v>
      </c>
      <c r="D1505" s="5">
        <v>26.041250000000002</v>
      </c>
      <c r="E1505" s="3">
        <v>0.23599113622526327</v>
      </c>
      <c r="F1505" s="3">
        <v>0.16400332063442002</v>
      </c>
    </row>
    <row r="1506" spans="1:6" x14ac:dyDescent="0.25">
      <c r="A1506" s="8">
        <v>41682</v>
      </c>
      <c r="B1506" s="9">
        <v>0</v>
      </c>
      <c r="C1506" s="9">
        <v>0</v>
      </c>
      <c r="D1506" s="5">
        <v>26.040833333333328</v>
      </c>
      <c r="E1506" s="3">
        <v>0.26029856532733453</v>
      </c>
      <c r="F1506" s="3">
        <v>0.19863063315097085</v>
      </c>
    </row>
    <row r="1507" spans="1:6" x14ac:dyDescent="0.25">
      <c r="A1507" s="8">
        <v>41683</v>
      </c>
      <c r="B1507" s="9">
        <v>0</v>
      </c>
      <c r="C1507" s="9">
        <v>0</v>
      </c>
      <c r="D1507" s="5">
        <v>25.618749999999995</v>
      </c>
      <c r="E1507" s="3">
        <v>0.28571269996067533</v>
      </c>
      <c r="F1507" s="3">
        <v>0.17708229588360391</v>
      </c>
    </row>
    <row r="1508" spans="1:6" x14ac:dyDescent="0.25">
      <c r="A1508" s="8">
        <v>41684</v>
      </c>
      <c r="B1508" s="9">
        <v>0</v>
      </c>
      <c r="C1508" s="9">
        <v>0</v>
      </c>
      <c r="D1508" s="5">
        <v>26.371249999999993</v>
      </c>
      <c r="E1508" s="3">
        <v>0.21331863622807815</v>
      </c>
      <c r="F1508" s="3">
        <v>0.35446899125476861</v>
      </c>
    </row>
    <row r="1509" spans="1:6" x14ac:dyDescent="0.25">
      <c r="A1509" s="8">
        <v>41685</v>
      </c>
      <c r="B1509" s="9">
        <v>0</v>
      </c>
      <c r="C1509" s="9">
        <v>0</v>
      </c>
      <c r="D1509" s="5">
        <v>21.981249999999999</v>
      </c>
      <c r="E1509" s="3">
        <v>0.23179576617859646</v>
      </c>
      <c r="F1509" s="3">
        <v>0.41065819095474759</v>
      </c>
    </row>
    <row r="1510" spans="1:6" x14ac:dyDescent="0.25">
      <c r="A1510" s="8">
        <v>41686</v>
      </c>
      <c r="B1510" s="9">
        <v>0</v>
      </c>
      <c r="C1510" s="9">
        <v>0</v>
      </c>
      <c r="D1510" s="5">
        <v>30.426249999999992</v>
      </c>
      <c r="E1510" s="3">
        <v>0.43029376581347822</v>
      </c>
      <c r="F1510" s="3">
        <v>7.6317519099431408E-3</v>
      </c>
    </row>
    <row r="1511" spans="1:6" x14ac:dyDescent="0.25">
      <c r="A1511" s="8">
        <v>41687</v>
      </c>
      <c r="B1511" s="9">
        <v>0</v>
      </c>
      <c r="C1511" s="9">
        <v>0</v>
      </c>
      <c r="D1511" s="5">
        <v>28.408333333333331</v>
      </c>
      <c r="E1511" s="3">
        <v>0.28837916145467596</v>
      </c>
      <c r="F1511" s="3">
        <v>0.22548236118681042</v>
      </c>
    </row>
    <row r="1512" spans="1:6" x14ac:dyDescent="0.25">
      <c r="A1512" s="8">
        <v>41688</v>
      </c>
      <c r="B1512" s="9">
        <v>0</v>
      </c>
      <c r="C1512" s="9">
        <v>0</v>
      </c>
      <c r="D1512" s="5">
        <v>29.492916666666659</v>
      </c>
      <c r="E1512" s="3">
        <v>0.32532390536262923</v>
      </c>
      <c r="F1512" s="3">
        <v>0.14350348352994402</v>
      </c>
    </row>
    <row r="1513" spans="1:6" x14ac:dyDescent="0.25">
      <c r="A1513" s="8">
        <v>41689</v>
      </c>
      <c r="B1513" s="9">
        <v>0</v>
      </c>
      <c r="C1513" s="9">
        <v>0</v>
      </c>
      <c r="D1513" s="5">
        <v>27.777916666666659</v>
      </c>
      <c r="E1513" s="3">
        <v>0.29186003025351331</v>
      </c>
      <c r="F1513" s="3">
        <v>0.2244597614878866</v>
      </c>
    </row>
    <row r="1514" spans="1:6" x14ac:dyDescent="0.25">
      <c r="A1514" s="8">
        <v>41690</v>
      </c>
      <c r="B1514" s="9">
        <v>0</v>
      </c>
      <c r="C1514" s="9">
        <v>0</v>
      </c>
      <c r="D1514" s="5">
        <v>27.285833333333329</v>
      </c>
      <c r="E1514" s="3">
        <v>0.27916370925086781</v>
      </c>
      <c r="F1514" s="3">
        <v>0.27390669214786012</v>
      </c>
    </row>
    <row r="1515" spans="1:6" x14ac:dyDescent="0.25">
      <c r="A1515" s="8">
        <v>41691</v>
      </c>
      <c r="B1515" s="9">
        <v>0</v>
      </c>
      <c r="C1515" s="9">
        <v>0</v>
      </c>
      <c r="D1515" s="5">
        <v>27.28083333333333</v>
      </c>
      <c r="E1515" s="3">
        <v>0.32340895749748422</v>
      </c>
      <c r="F1515" s="3">
        <v>0.21441602592011677</v>
      </c>
    </row>
    <row r="1516" spans="1:6" x14ac:dyDescent="0.25">
      <c r="A1516" s="8">
        <v>41692</v>
      </c>
      <c r="B1516" s="9">
        <v>0</v>
      </c>
      <c r="C1516" s="9">
        <v>0</v>
      </c>
      <c r="D1516" s="5">
        <v>26.824999999999992</v>
      </c>
      <c r="E1516" s="3">
        <v>0.30047043534947532</v>
      </c>
      <c r="F1516" s="3">
        <v>0.26780096297246336</v>
      </c>
    </row>
    <row r="1517" spans="1:6" x14ac:dyDescent="0.25">
      <c r="A1517" s="8">
        <v>41693</v>
      </c>
      <c r="B1517" s="9">
        <v>0</v>
      </c>
      <c r="C1517" s="9">
        <v>0</v>
      </c>
      <c r="D1517" s="5">
        <v>27.368749999999991</v>
      </c>
      <c r="E1517" s="3">
        <v>0.3091574472404085</v>
      </c>
      <c r="F1517" s="3">
        <v>0.2890153622057049</v>
      </c>
    </row>
    <row r="1518" spans="1:6" x14ac:dyDescent="0.25">
      <c r="A1518" s="8">
        <v>41694</v>
      </c>
      <c r="B1518" s="9">
        <v>0</v>
      </c>
      <c r="C1518" s="9">
        <v>0</v>
      </c>
      <c r="D1518" s="5">
        <v>27.569999999999997</v>
      </c>
      <c r="E1518" s="3">
        <v>0.3343573963482821</v>
      </c>
      <c r="F1518" s="3">
        <v>0.28878792589623048</v>
      </c>
    </row>
    <row r="1519" spans="1:6" x14ac:dyDescent="0.25">
      <c r="A1519" s="8">
        <v>41695</v>
      </c>
      <c r="B1519" s="9">
        <v>0</v>
      </c>
      <c r="C1519" s="9">
        <v>0</v>
      </c>
      <c r="D1519" s="5">
        <v>28.295416666666657</v>
      </c>
      <c r="E1519" s="3">
        <v>0.47076596713232899</v>
      </c>
      <c r="F1519" s="3">
        <v>0.10003826958616657</v>
      </c>
    </row>
    <row r="1520" spans="1:6" x14ac:dyDescent="0.25">
      <c r="A1520" s="8">
        <v>41696</v>
      </c>
      <c r="B1520" s="9">
        <v>0</v>
      </c>
      <c r="C1520" s="9">
        <v>2.2550422188344244</v>
      </c>
      <c r="D1520" s="5">
        <v>29.694583333333327</v>
      </c>
      <c r="E1520" s="3">
        <v>0.53690902592888679</v>
      </c>
      <c r="F1520" s="3">
        <v>0.12456072598511725</v>
      </c>
    </row>
    <row r="1521" spans="1:6" x14ac:dyDescent="0.25">
      <c r="A1521" s="8">
        <v>41697</v>
      </c>
      <c r="B1521" s="9">
        <v>0.13817503211897439</v>
      </c>
      <c r="C1521" s="9">
        <v>14.089803925341906</v>
      </c>
      <c r="D1521" s="5">
        <v>33.367916666666666</v>
      </c>
      <c r="E1521" s="3">
        <v>0.4470657654099896</v>
      </c>
      <c r="F1521" s="3">
        <v>0.34593587216191568</v>
      </c>
    </row>
    <row r="1522" spans="1:6" x14ac:dyDescent="0.25">
      <c r="A1522" s="8">
        <v>41698</v>
      </c>
      <c r="B1522" s="9">
        <v>0.24088756100729816</v>
      </c>
      <c r="C1522" s="9">
        <v>14.596915618677921</v>
      </c>
      <c r="D1522" s="5">
        <v>49.142916666666657</v>
      </c>
      <c r="E1522" s="3">
        <v>0.40527636495563912</v>
      </c>
      <c r="F1522" s="3">
        <v>0.61884096606036632</v>
      </c>
    </row>
    <row r="1523" spans="1:6" x14ac:dyDescent="0.25">
      <c r="A1523" s="8">
        <v>41699</v>
      </c>
      <c r="B1523" s="9">
        <v>0.23463778098512589</v>
      </c>
      <c r="C1523" s="9">
        <v>4.1148153904002909</v>
      </c>
      <c r="D1523" s="5">
        <v>55.982500000000009</v>
      </c>
      <c r="E1523" s="3">
        <v>0.2677302456245032</v>
      </c>
      <c r="F1523" s="3">
        <v>0.52176511228734446</v>
      </c>
    </row>
    <row r="1524" spans="1:6" x14ac:dyDescent="0.25">
      <c r="A1524" s="8">
        <v>41700</v>
      </c>
      <c r="B1524" s="9">
        <v>0.70692453041979231</v>
      </c>
      <c r="C1524" s="9">
        <v>0</v>
      </c>
      <c r="D1524" s="5">
        <v>48.779583333333328</v>
      </c>
      <c r="E1524" s="3">
        <v>0.24017298237295381</v>
      </c>
      <c r="F1524" s="3">
        <v>0.46226909472448569</v>
      </c>
    </row>
    <row r="1525" spans="1:6" x14ac:dyDescent="0.25">
      <c r="A1525" s="8">
        <v>41701</v>
      </c>
      <c r="B1525" s="9">
        <v>0</v>
      </c>
      <c r="C1525" s="9">
        <v>0</v>
      </c>
      <c r="D1525" s="5">
        <v>42.665416666666665</v>
      </c>
      <c r="E1525" s="3">
        <v>0.42413787788297008</v>
      </c>
      <c r="F1525" s="3">
        <v>0.34874605380156631</v>
      </c>
    </row>
    <row r="1526" spans="1:6" x14ac:dyDescent="0.25">
      <c r="A1526" s="8">
        <v>41702</v>
      </c>
      <c r="B1526" s="9">
        <v>0</v>
      </c>
      <c r="C1526" s="9">
        <v>0</v>
      </c>
      <c r="D1526" s="5">
        <v>39.76541666666666</v>
      </c>
      <c r="E1526" s="3">
        <v>0.50598791303524204</v>
      </c>
      <c r="F1526" s="3">
        <v>0.24230615531671484</v>
      </c>
    </row>
    <row r="1527" spans="1:6" x14ac:dyDescent="0.25">
      <c r="A1527" s="8">
        <v>41703</v>
      </c>
      <c r="B1527" s="9">
        <v>4.6274085607781901</v>
      </c>
      <c r="C1527" s="9">
        <v>1.0517873148194121</v>
      </c>
      <c r="D1527" s="5">
        <v>47.004999999999995</v>
      </c>
      <c r="E1527" s="3">
        <v>0.28557637349461423</v>
      </c>
      <c r="F1527" s="3">
        <v>0.53776383529881211</v>
      </c>
    </row>
    <row r="1528" spans="1:6" x14ac:dyDescent="0.25">
      <c r="A1528" s="8">
        <v>41704</v>
      </c>
      <c r="B1528" s="9">
        <v>0</v>
      </c>
      <c r="C1528" s="9">
        <v>0</v>
      </c>
      <c r="D1528" s="5">
        <v>47.721666666666671</v>
      </c>
      <c r="E1528" s="3">
        <v>0.65281587865160107</v>
      </c>
      <c r="F1528" s="3">
        <v>-0.1235697487119447</v>
      </c>
    </row>
    <row r="1529" spans="1:6" x14ac:dyDescent="0.25">
      <c r="A1529" s="8">
        <v>41705</v>
      </c>
      <c r="B1529" s="9">
        <v>0</v>
      </c>
      <c r="C1529" s="9">
        <v>0</v>
      </c>
      <c r="D1529" s="5">
        <v>41.467083333333335</v>
      </c>
      <c r="E1529" s="3">
        <v>0.46974864665705601</v>
      </c>
      <c r="F1529" s="3">
        <v>0.25371982167406204</v>
      </c>
    </row>
    <row r="1530" spans="1:6" x14ac:dyDescent="0.25">
      <c r="A1530" s="8">
        <v>41706</v>
      </c>
      <c r="B1530" s="9">
        <v>0</v>
      </c>
      <c r="C1530" s="9">
        <v>0</v>
      </c>
      <c r="D1530" s="5">
        <v>38.137916666666662</v>
      </c>
      <c r="E1530" s="3">
        <v>0.55627726279862821</v>
      </c>
      <c r="F1530" s="3">
        <v>0.20482741881269928</v>
      </c>
    </row>
    <row r="1531" spans="1:6" x14ac:dyDescent="0.25">
      <c r="A1531" s="8">
        <v>41707</v>
      </c>
      <c r="B1531" s="9">
        <v>0</v>
      </c>
      <c r="C1531" s="9">
        <v>0</v>
      </c>
      <c r="D1531" s="5">
        <v>36.834166666666654</v>
      </c>
      <c r="E1531" s="3">
        <v>0.53079510834688293</v>
      </c>
      <c r="F1531" s="3">
        <v>0.29196646306669716</v>
      </c>
    </row>
    <row r="1532" spans="1:6" x14ac:dyDescent="0.25">
      <c r="A1532" s="8">
        <v>41708</v>
      </c>
      <c r="B1532" s="9">
        <v>0</v>
      </c>
      <c r="C1532" s="9">
        <v>0</v>
      </c>
      <c r="D1532" s="5">
        <v>37.065416666666657</v>
      </c>
      <c r="E1532" s="3">
        <v>0.4688370955153216</v>
      </c>
      <c r="F1532" s="3">
        <v>0.28374474914052583</v>
      </c>
    </row>
    <row r="1533" spans="1:6" x14ac:dyDescent="0.25">
      <c r="A1533" s="8">
        <v>41709</v>
      </c>
      <c r="B1533" s="9">
        <v>0</v>
      </c>
      <c r="C1533" s="9">
        <v>0</v>
      </c>
      <c r="D1533" s="5">
        <v>33.317916666666683</v>
      </c>
      <c r="E1533" s="3">
        <v>0.6371832707030507</v>
      </c>
      <c r="F1533" s="3">
        <v>0.10564607481953803</v>
      </c>
    </row>
    <row r="1534" spans="1:6" x14ac:dyDescent="0.25">
      <c r="A1534" s="8">
        <v>41710</v>
      </c>
      <c r="B1534" s="9">
        <v>0</v>
      </c>
      <c r="C1534" s="9">
        <v>12.363793434638877</v>
      </c>
      <c r="D1534" s="5">
        <v>37.007083333333334</v>
      </c>
      <c r="E1534" s="3">
        <v>0.99612801958972907</v>
      </c>
      <c r="F1534" s="3">
        <v>-0.2649946484991843</v>
      </c>
    </row>
    <row r="1535" spans="1:6" x14ac:dyDescent="0.25">
      <c r="A1535" s="8">
        <v>41711</v>
      </c>
      <c r="B1535" s="9">
        <v>13.273782866228938</v>
      </c>
      <c r="C1535" s="9">
        <v>14.864944534374372</v>
      </c>
      <c r="D1535" s="5">
        <v>62.155833333333334</v>
      </c>
      <c r="E1535" s="3">
        <v>0.4703193752534961</v>
      </c>
      <c r="F1535" s="3">
        <v>0.48425647614842748</v>
      </c>
    </row>
    <row r="1536" spans="1:6" x14ac:dyDescent="0.25">
      <c r="A1536" s="8">
        <v>41712</v>
      </c>
      <c r="B1536" s="9">
        <v>3.1418868018657432E-2</v>
      </c>
      <c r="C1536" s="9">
        <v>0</v>
      </c>
      <c r="D1536" s="5">
        <v>94.903750000000016</v>
      </c>
      <c r="E1536" s="3">
        <v>0.6819469864950356</v>
      </c>
      <c r="F1536" s="3">
        <v>0.3761729605019819</v>
      </c>
    </row>
    <row r="1537" spans="1:6" x14ac:dyDescent="0.25">
      <c r="A1537" s="8">
        <v>41713</v>
      </c>
      <c r="B1537" s="9">
        <v>0</v>
      </c>
      <c r="C1537" s="9">
        <v>0</v>
      </c>
      <c r="D1537" s="5">
        <v>68.18458333333335</v>
      </c>
      <c r="E1537" s="3">
        <v>0.66316744689757179</v>
      </c>
      <c r="F1537" s="3">
        <v>0.32111446002354693</v>
      </c>
    </row>
    <row r="1538" spans="1:6" x14ac:dyDescent="0.25">
      <c r="A1538" s="8">
        <v>41714</v>
      </c>
      <c r="B1538" s="9">
        <v>0</v>
      </c>
      <c r="C1538" s="9">
        <v>2.5424205909891383E-2</v>
      </c>
      <c r="D1538" s="5">
        <v>60.125416666666659</v>
      </c>
      <c r="E1538" s="3">
        <v>0.8632475235680509</v>
      </c>
      <c r="F1538" s="3">
        <v>0.26601368280358528</v>
      </c>
    </row>
    <row r="1539" spans="1:6" x14ac:dyDescent="0.25">
      <c r="A1539" s="8">
        <v>41715</v>
      </c>
      <c r="B1539" s="9">
        <v>0</v>
      </c>
      <c r="C1539" s="9">
        <v>2.4020347583562507</v>
      </c>
      <c r="D1539" s="5">
        <v>59.78833333333332</v>
      </c>
      <c r="E1539" s="3">
        <v>0.8134697528336855</v>
      </c>
      <c r="F1539" s="3">
        <v>0.51309425778716555</v>
      </c>
    </row>
    <row r="1540" spans="1:6" x14ac:dyDescent="0.25">
      <c r="A1540" s="8">
        <v>41716</v>
      </c>
      <c r="B1540" s="9">
        <v>3.4737330435485849</v>
      </c>
      <c r="C1540" s="9">
        <v>9.9468675567465592</v>
      </c>
      <c r="D1540" s="5">
        <v>62.764166666666654</v>
      </c>
      <c r="E1540" s="3">
        <v>0.62079851107259676</v>
      </c>
      <c r="F1540" s="3">
        <v>0.55291564754491085</v>
      </c>
    </row>
    <row r="1541" spans="1:6" x14ac:dyDescent="0.25">
      <c r="A1541" s="8">
        <v>41717</v>
      </c>
      <c r="B1541" s="9">
        <v>0</v>
      </c>
      <c r="C1541" s="9">
        <v>1.5453495592186095</v>
      </c>
      <c r="D1541" s="5">
        <v>76.490416666666647</v>
      </c>
      <c r="E1541" s="3">
        <v>0.74217085399468163</v>
      </c>
      <c r="F1541" s="3">
        <v>0.52253156539001333</v>
      </c>
    </row>
    <row r="1542" spans="1:6" x14ac:dyDescent="0.25">
      <c r="A1542" s="8">
        <v>41718</v>
      </c>
      <c r="B1542" s="9">
        <v>4.8654858783276156</v>
      </c>
      <c r="C1542" s="9">
        <v>1.0050575486269959</v>
      </c>
      <c r="D1542" s="5">
        <v>74.101666666666674</v>
      </c>
      <c r="E1542" s="3">
        <v>0.33886537164703628</v>
      </c>
      <c r="F1542" s="3">
        <v>0.59809757471828595</v>
      </c>
    </row>
    <row r="1543" spans="1:6" x14ac:dyDescent="0.25">
      <c r="A1543" s="8">
        <v>41719</v>
      </c>
      <c r="B1543" s="9">
        <v>1.5709434009328716E-2</v>
      </c>
      <c r="C1543" s="9">
        <v>0</v>
      </c>
      <c r="D1543" s="5">
        <v>78.770833333333314</v>
      </c>
      <c r="E1543" s="3">
        <v>0.77514878591935266</v>
      </c>
      <c r="F1543" s="3">
        <v>0.42715362602774731</v>
      </c>
    </row>
    <row r="1544" spans="1:6" x14ac:dyDescent="0.25">
      <c r="A1544" s="8">
        <v>41720</v>
      </c>
      <c r="B1544" s="9">
        <v>0</v>
      </c>
      <c r="C1544" s="9">
        <v>0</v>
      </c>
      <c r="D1544" s="5">
        <v>66.695416666666674</v>
      </c>
      <c r="E1544" s="3">
        <v>0.80458377383740709</v>
      </c>
      <c r="F1544" s="3">
        <v>0.35085155993028705</v>
      </c>
    </row>
    <row r="1545" spans="1:6" x14ac:dyDescent="0.25">
      <c r="A1545" s="8">
        <v>41721</v>
      </c>
      <c r="B1545" s="9">
        <v>0</v>
      </c>
      <c r="C1545" s="9">
        <v>0</v>
      </c>
      <c r="D1545" s="5">
        <v>59.55916666666667</v>
      </c>
      <c r="E1545" s="3">
        <v>0.92981931761902981</v>
      </c>
      <c r="F1545" s="3">
        <v>0.34715201144236074</v>
      </c>
    </row>
    <row r="1546" spans="1:6" x14ac:dyDescent="0.25">
      <c r="A1546" s="8">
        <v>41722</v>
      </c>
      <c r="B1546" s="9">
        <v>0</v>
      </c>
      <c r="C1546" s="9">
        <v>6.3819053338135951</v>
      </c>
      <c r="D1546" s="5">
        <v>55.992083333333319</v>
      </c>
      <c r="E1546" s="3">
        <v>1.1109914897975453</v>
      </c>
      <c r="F1546" s="3">
        <v>0.3123018425333921</v>
      </c>
    </row>
    <row r="1547" spans="1:6" x14ac:dyDescent="0.25">
      <c r="A1547" s="8">
        <v>41723</v>
      </c>
      <c r="B1547" s="9">
        <v>0</v>
      </c>
      <c r="C1547" s="9">
        <v>6.9135728367091778</v>
      </c>
      <c r="D1547" s="5">
        <v>55.377916666666664</v>
      </c>
      <c r="E1547" s="3">
        <v>1.541188758666566</v>
      </c>
      <c r="F1547" s="3">
        <v>-0.24512878549612394</v>
      </c>
    </row>
    <row r="1548" spans="1:6" x14ac:dyDescent="0.25">
      <c r="A1548" s="8">
        <v>41724</v>
      </c>
      <c r="B1548" s="9">
        <v>2.7146504299222776</v>
      </c>
      <c r="C1548" s="9">
        <v>5.5455415586451702</v>
      </c>
      <c r="D1548" s="5">
        <v>59.854166666666664</v>
      </c>
      <c r="E1548" s="3">
        <v>0.80812493880697034</v>
      </c>
      <c r="F1548" s="3">
        <v>0.41820315387938556</v>
      </c>
    </row>
    <row r="1549" spans="1:6" x14ac:dyDescent="0.25">
      <c r="A1549" s="8">
        <v>41725</v>
      </c>
      <c r="B1549" s="9">
        <v>1.9570801988193176</v>
      </c>
      <c r="C1549" s="9">
        <v>2.2688769838632274</v>
      </c>
      <c r="D1549" s="5">
        <v>73.446250000000006</v>
      </c>
      <c r="E1549" s="3">
        <v>0.44801638354487211</v>
      </c>
      <c r="F1549" s="3">
        <v>0.75678332478018395</v>
      </c>
    </row>
    <row r="1550" spans="1:6" x14ac:dyDescent="0.25">
      <c r="A1550" s="8">
        <v>41726</v>
      </c>
      <c r="B1550" s="9">
        <v>0</v>
      </c>
      <c r="C1550" s="9">
        <v>3.8691419547270129</v>
      </c>
      <c r="D1550" s="5">
        <v>75.595416666666651</v>
      </c>
      <c r="E1550" s="3">
        <v>1.1874584476833516</v>
      </c>
      <c r="F1550" s="3">
        <v>0.80204998380187131</v>
      </c>
    </row>
    <row r="1551" spans="1:6" x14ac:dyDescent="0.25">
      <c r="A1551" s="8">
        <v>41727</v>
      </c>
      <c r="B1551" s="9">
        <v>0</v>
      </c>
      <c r="C1551" s="9">
        <v>9.8249928498732295</v>
      </c>
      <c r="D1551" s="5">
        <v>70.492499999999964</v>
      </c>
      <c r="E1551" s="3">
        <v>1.4235470433969322</v>
      </c>
      <c r="F1551" s="3">
        <v>0.30910751584582741</v>
      </c>
    </row>
    <row r="1552" spans="1:6" x14ac:dyDescent="0.25">
      <c r="A1552" s="8">
        <v>41728</v>
      </c>
      <c r="B1552" s="9">
        <v>31.051141955917455</v>
      </c>
      <c r="C1552" s="9">
        <v>6.2409580515161531</v>
      </c>
      <c r="D1552" s="5">
        <v>129.35458333333332</v>
      </c>
      <c r="E1552" s="3">
        <v>0.53420895595939</v>
      </c>
      <c r="F1552" s="3">
        <v>0.81632152616625642</v>
      </c>
    </row>
    <row r="1553" spans="1:6" x14ac:dyDescent="0.25">
      <c r="A1553" s="8">
        <v>41729</v>
      </c>
      <c r="B1553" s="9">
        <v>0</v>
      </c>
      <c r="C1553" s="9">
        <v>2.1488921661208691</v>
      </c>
      <c r="D1553" s="5">
        <v>160.51041666666666</v>
      </c>
      <c r="E1553" s="3">
        <v>1.4048520598794982</v>
      </c>
      <c r="F1553" s="3">
        <v>0.22195457311293021</v>
      </c>
    </row>
    <row r="1554" spans="1:6" x14ac:dyDescent="0.25">
      <c r="A1554" s="8">
        <v>41730</v>
      </c>
      <c r="B1554" s="9">
        <v>0</v>
      </c>
      <c r="C1554" s="9">
        <v>6.5163004070580366E-3</v>
      </c>
      <c r="D1554" s="5">
        <v>106.89375000000003</v>
      </c>
      <c r="E1554" s="3">
        <v>1.2518654848779147</v>
      </c>
      <c r="F1554" s="3">
        <v>0.61935198571309868</v>
      </c>
    </row>
    <row r="1555" spans="1:6" x14ac:dyDescent="0.25">
      <c r="A1555" s="8">
        <v>41731</v>
      </c>
      <c r="B1555" s="9">
        <v>0</v>
      </c>
      <c r="C1555" s="9">
        <v>0.74314156381361252</v>
      </c>
      <c r="D1555" s="5">
        <v>87.334583333333299</v>
      </c>
      <c r="E1555" s="3">
        <v>1.2314233908217445</v>
      </c>
      <c r="F1555" s="3">
        <v>0.94736676345044102</v>
      </c>
    </row>
    <row r="1556" spans="1:6" x14ac:dyDescent="0.25">
      <c r="A1556" s="8">
        <v>41732</v>
      </c>
      <c r="B1556" s="9">
        <v>2.6086816280155163</v>
      </c>
      <c r="C1556" s="9">
        <v>1.6055956327477314</v>
      </c>
      <c r="D1556" s="5">
        <v>79.005833333333342</v>
      </c>
      <c r="E1556" s="3">
        <v>0.58475405892156707</v>
      </c>
      <c r="F1556" s="3">
        <v>0.8560096825615513</v>
      </c>
    </row>
    <row r="1557" spans="1:6" x14ac:dyDescent="0.25">
      <c r="A1557" s="8">
        <v>41733</v>
      </c>
      <c r="B1557" s="9">
        <v>6.8475187737446115</v>
      </c>
      <c r="C1557" s="9">
        <v>0.53529637110175066</v>
      </c>
      <c r="D1557" s="5">
        <v>86.309583333333322</v>
      </c>
      <c r="E1557" s="3">
        <v>0.71540163880635144</v>
      </c>
      <c r="F1557" s="3">
        <v>0.81967094788261141</v>
      </c>
    </row>
    <row r="1558" spans="1:6" x14ac:dyDescent="0.25">
      <c r="A1558" s="8">
        <v>41734</v>
      </c>
      <c r="B1558" s="9">
        <v>6.9087516059487195E-2</v>
      </c>
      <c r="C1558" s="9">
        <v>0</v>
      </c>
      <c r="D1558" s="5">
        <v>82.280833333333348</v>
      </c>
      <c r="E1558" s="3">
        <v>1.1394617476988242</v>
      </c>
      <c r="F1558" s="3">
        <v>0.68191353060483806</v>
      </c>
    </row>
    <row r="1559" spans="1:6" x14ac:dyDescent="0.25">
      <c r="A1559" s="8">
        <v>41735</v>
      </c>
      <c r="B1559" s="9">
        <v>1.5709434009328716E-2</v>
      </c>
      <c r="C1559" s="9">
        <v>0</v>
      </c>
      <c r="D1559" s="5">
        <v>72.05541666666663</v>
      </c>
      <c r="E1559" s="3">
        <v>0.86313504141229347</v>
      </c>
      <c r="F1559" s="3">
        <v>0.62284547236843779</v>
      </c>
    </row>
    <row r="1560" spans="1:6" x14ac:dyDescent="0.25">
      <c r="A1560" s="8">
        <v>41736</v>
      </c>
      <c r="B1560" s="9">
        <v>0</v>
      </c>
      <c r="C1560" s="9">
        <v>0.67760602199521613</v>
      </c>
      <c r="D1560" s="5">
        <v>65.300416666666678</v>
      </c>
      <c r="E1560" s="3">
        <v>1.2940071921048568</v>
      </c>
      <c r="F1560" s="3">
        <v>0.54790400598653388</v>
      </c>
    </row>
    <row r="1561" spans="1:6" x14ac:dyDescent="0.25">
      <c r="A1561" s="8">
        <v>41737</v>
      </c>
      <c r="B1561" s="9">
        <v>0</v>
      </c>
      <c r="C1561" s="9">
        <v>0.83392018831994286</v>
      </c>
      <c r="D1561" s="5">
        <v>60.179583333333319</v>
      </c>
      <c r="E1561" s="3">
        <v>1.541118834664239</v>
      </c>
      <c r="F1561" s="3">
        <v>0.55257648787412217</v>
      </c>
    </row>
    <row r="1562" spans="1:6" x14ac:dyDescent="0.25">
      <c r="A1562" s="8">
        <v>41738</v>
      </c>
      <c r="B1562" s="9">
        <v>0</v>
      </c>
      <c r="C1562" s="9">
        <v>0.68647808201310823</v>
      </c>
      <c r="D1562" s="5">
        <v>56.372916666666647</v>
      </c>
      <c r="E1562" s="3">
        <v>1.4045250605493897</v>
      </c>
      <c r="F1562" s="3">
        <v>1.1098621447139245</v>
      </c>
    </row>
    <row r="1563" spans="1:6" x14ac:dyDescent="0.25">
      <c r="A1563" s="8">
        <v>41739</v>
      </c>
      <c r="B1563" s="9">
        <v>0</v>
      </c>
      <c r="C1563" s="9">
        <v>0.51648763661159591</v>
      </c>
      <c r="D1563" s="5">
        <v>54.835833333333312</v>
      </c>
      <c r="E1563" s="3">
        <v>1.6808242421471313</v>
      </c>
      <c r="F1563" s="3">
        <v>0.37162862666699192</v>
      </c>
    </row>
    <row r="1564" spans="1:6" x14ac:dyDescent="0.25">
      <c r="A1564" s="8">
        <v>41740</v>
      </c>
      <c r="B1564" s="9">
        <v>0</v>
      </c>
      <c r="C1564" s="9">
        <v>0</v>
      </c>
      <c r="D1564" s="5">
        <v>53.322500000000012</v>
      </c>
      <c r="E1564" s="3">
        <v>1.3699765439094964</v>
      </c>
      <c r="F1564" s="3">
        <v>0.5906571790424322</v>
      </c>
    </row>
    <row r="1565" spans="1:6" x14ac:dyDescent="0.25">
      <c r="A1565" s="8">
        <v>41741</v>
      </c>
      <c r="B1565" s="9">
        <v>0</v>
      </c>
      <c r="C1565" s="9">
        <v>0</v>
      </c>
      <c r="D1565" s="5">
        <v>50.567916666666655</v>
      </c>
      <c r="E1565" s="3">
        <v>1.3981610627709788</v>
      </c>
      <c r="F1565" s="3">
        <v>0.56315113735027333</v>
      </c>
    </row>
    <row r="1566" spans="1:6" x14ac:dyDescent="0.25">
      <c r="A1566" s="8">
        <v>41742</v>
      </c>
      <c r="B1566" s="9">
        <v>0</v>
      </c>
      <c r="C1566" s="9">
        <v>0</v>
      </c>
      <c r="D1566" s="5">
        <v>48.057083333333317</v>
      </c>
      <c r="E1566" s="3">
        <v>1.4773599438980234</v>
      </c>
      <c r="F1566" s="3">
        <v>0.42654610164488949</v>
      </c>
    </row>
    <row r="1567" spans="1:6" x14ac:dyDescent="0.25">
      <c r="A1567" s="8">
        <v>41743</v>
      </c>
      <c r="B1567" s="9">
        <v>0</v>
      </c>
      <c r="C1567" s="9">
        <v>0.27566783895945302</v>
      </c>
      <c r="D1567" s="5">
        <v>46.394166666666678</v>
      </c>
      <c r="E1567" s="3">
        <v>1.5148616558182644</v>
      </c>
      <c r="F1567" s="3">
        <v>0.91442399789764828</v>
      </c>
    </row>
    <row r="1568" spans="1:6" x14ac:dyDescent="0.25">
      <c r="A1568" s="8">
        <v>41744</v>
      </c>
      <c r="B1568" s="9">
        <v>0</v>
      </c>
      <c r="C1568" s="9">
        <v>2.2145177033489909</v>
      </c>
      <c r="D1568" s="5">
        <v>45.070833333333333</v>
      </c>
      <c r="E1568" s="3">
        <v>1.907265952686195</v>
      </c>
      <c r="F1568" s="3">
        <v>0.65915920762694391</v>
      </c>
    </row>
    <row r="1569" spans="1:6" x14ac:dyDescent="0.25">
      <c r="A1569" s="8">
        <v>41745</v>
      </c>
      <c r="B1569" s="9">
        <v>0</v>
      </c>
      <c r="C1569" s="9">
        <v>3.0589560693692097</v>
      </c>
      <c r="D1569" s="5">
        <v>44.459166666666668</v>
      </c>
      <c r="E1569" s="3">
        <v>2.0136659145773677</v>
      </c>
      <c r="F1569" s="3">
        <v>0.55041165747662202</v>
      </c>
    </row>
    <row r="1570" spans="1:6" x14ac:dyDescent="0.25">
      <c r="A1570" s="8">
        <v>41746</v>
      </c>
      <c r="B1570" s="9">
        <v>0</v>
      </c>
      <c r="C1570" s="9">
        <v>3.5664696403415861</v>
      </c>
      <c r="D1570" s="5">
        <v>44.215833333333329</v>
      </c>
      <c r="E1570" s="3">
        <v>1.7972012196492329</v>
      </c>
      <c r="F1570" s="3">
        <v>1.2326112967113794</v>
      </c>
    </row>
    <row r="1571" spans="1:6" x14ac:dyDescent="0.25">
      <c r="A1571" s="8">
        <v>41747</v>
      </c>
      <c r="B1571" s="9">
        <v>3.9567890505644354</v>
      </c>
      <c r="C1571" s="9">
        <v>0.26647353308148353</v>
      </c>
      <c r="D1571" s="5">
        <v>47.417916666666663</v>
      </c>
      <c r="E1571" s="3">
        <v>0.56474420324678654</v>
      </c>
      <c r="F1571" s="3">
        <v>0.9058650342817387</v>
      </c>
    </row>
    <row r="1572" spans="1:6" x14ac:dyDescent="0.25">
      <c r="A1572" s="8">
        <v>41748</v>
      </c>
      <c r="B1572" s="9">
        <v>0.38324901403050332</v>
      </c>
      <c r="C1572" s="9">
        <v>0</v>
      </c>
      <c r="D1572" s="5">
        <v>45.241666666666681</v>
      </c>
      <c r="E1572" s="3">
        <v>1.3123195490920883</v>
      </c>
      <c r="F1572" s="3">
        <v>1.3479715923180631</v>
      </c>
    </row>
    <row r="1573" spans="1:6" x14ac:dyDescent="0.25">
      <c r="A1573" s="8">
        <v>41749</v>
      </c>
      <c r="B1573" s="9">
        <v>1.8133575334608616</v>
      </c>
      <c r="C1573" s="9">
        <v>0</v>
      </c>
      <c r="D1573" s="5">
        <v>43.83625</v>
      </c>
      <c r="E1573" s="3">
        <v>0.49652295000770968</v>
      </c>
      <c r="F1573" s="3">
        <v>0.76826606351019566</v>
      </c>
    </row>
    <row r="1574" spans="1:6" x14ac:dyDescent="0.25">
      <c r="A1574" s="8">
        <v>41750</v>
      </c>
      <c r="B1574" s="9">
        <v>2.8459160512640449</v>
      </c>
      <c r="C1574" s="9">
        <v>0.24790273287720585</v>
      </c>
      <c r="D1574" s="5">
        <v>43.874583333333327</v>
      </c>
      <c r="E1574" s="3">
        <v>0.51518969814706628</v>
      </c>
      <c r="F1574" s="3">
        <v>0.80884129442038344</v>
      </c>
    </row>
    <row r="1575" spans="1:6" x14ac:dyDescent="0.25">
      <c r="A1575" s="8">
        <v>41751</v>
      </c>
      <c r="B1575" s="9">
        <v>0.12517360749722728</v>
      </c>
      <c r="C1575" s="9">
        <v>0.18949040706230566</v>
      </c>
      <c r="D1575" s="5">
        <v>45.10291666666668</v>
      </c>
      <c r="E1575" s="3">
        <v>0.94531790659845016</v>
      </c>
      <c r="F1575" s="3">
        <v>0.92201003401336323</v>
      </c>
    </row>
    <row r="1576" spans="1:6" x14ac:dyDescent="0.25">
      <c r="A1576" s="8">
        <v>41752</v>
      </c>
      <c r="B1576" s="9">
        <v>0</v>
      </c>
      <c r="C1576" s="9">
        <v>0</v>
      </c>
      <c r="D1576" s="5">
        <v>42.80333333333332</v>
      </c>
      <c r="E1576" s="3">
        <v>1.5591278300630187</v>
      </c>
      <c r="F1576" s="3">
        <v>1.1868125399395693</v>
      </c>
    </row>
    <row r="1577" spans="1:6" x14ac:dyDescent="0.25">
      <c r="A1577" s="8">
        <v>41753</v>
      </c>
      <c r="B1577" s="9">
        <v>0</v>
      </c>
      <c r="C1577" s="9">
        <v>0.10944908993648814</v>
      </c>
      <c r="D1577" s="5">
        <v>40.869583333333331</v>
      </c>
      <c r="E1577" s="3">
        <v>1.7973417117169639</v>
      </c>
      <c r="F1577" s="3">
        <v>1.2039297022870783</v>
      </c>
    </row>
    <row r="1578" spans="1:6" x14ac:dyDescent="0.25">
      <c r="A1578" s="8">
        <v>41754</v>
      </c>
      <c r="B1578" s="9">
        <v>7.1513660469677512E-2</v>
      </c>
      <c r="C1578" s="9">
        <v>0.54826088020210739</v>
      </c>
      <c r="D1578" s="5">
        <v>39.160000000000004</v>
      </c>
      <c r="E1578" s="3">
        <v>1.7827755269984338</v>
      </c>
      <c r="F1578" s="3">
        <v>1.2549528696727021</v>
      </c>
    </row>
    <row r="1579" spans="1:6" x14ac:dyDescent="0.25">
      <c r="A1579" s="8">
        <v>41755</v>
      </c>
      <c r="B1579" s="9">
        <v>6.9087516059487195E-2</v>
      </c>
      <c r="C1579" s="9">
        <v>0.75635344479860367</v>
      </c>
      <c r="D1579" s="5">
        <v>38.285000000000011</v>
      </c>
      <c r="E1579" s="3">
        <v>1.9932467416453299</v>
      </c>
      <c r="F1579" s="3">
        <v>1.3416454057191602</v>
      </c>
    </row>
    <row r="1580" spans="1:6" x14ac:dyDescent="0.25">
      <c r="A1580" s="8">
        <v>41756</v>
      </c>
      <c r="B1580" s="9">
        <v>0</v>
      </c>
      <c r="C1580" s="9">
        <v>0.93135606877679167</v>
      </c>
      <c r="D1580" s="5">
        <v>37.703333333333333</v>
      </c>
      <c r="E1580" s="3">
        <v>2.0320796758460213</v>
      </c>
      <c r="F1580" s="3">
        <v>1.2158451056614492</v>
      </c>
    </row>
    <row r="1581" spans="1:6" x14ac:dyDescent="0.25">
      <c r="A1581" s="8">
        <v>41757</v>
      </c>
      <c r="B1581" s="9">
        <v>0</v>
      </c>
      <c r="C1581" s="9">
        <v>0.65909689551426764</v>
      </c>
      <c r="D1581" s="5">
        <v>37.379583333333336</v>
      </c>
      <c r="E1581" s="3">
        <v>1.3946192724335202</v>
      </c>
      <c r="F1581" s="3">
        <v>5.5729399035600924E-2</v>
      </c>
    </row>
    <row r="1582" spans="1:6" x14ac:dyDescent="0.25">
      <c r="A1582" s="8">
        <v>41758</v>
      </c>
      <c r="B1582" s="9">
        <v>2.3307777350556096</v>
      </c>
      <c r="C1582" s="9">
        <v>0.62445614098732871</v>
      </c>
      <c r="D1582" s="5">
        <v>37.562916666666673</v>
      </c>
      <c r="E1582" s="3">
        <v>0.87389556545215452</v>
      </c>
      <c r="F1582" s="3">
        <v>0.92807844073973467</v>
      </c>
    </row>
    <row r="1583" spans="1:6" x14ac:dyDescent="0.25">
      <c r="A1583" s="8">
        <v>41759</v>
      </c>
      <c r="B1583" s="9">
        <v>17.52750707744525</v>
      </c>
      <c r="C1583" s="9">
        <v>0.69011292380343825</v>
      </c>
      <c r="D1583" s="5">
        <v>52.582916666666677</v>
      </c>
      <c r="E1583" s="3">
        <v>0.64875479092893185</v>
      </c>
      <c r="F1583" s="3">
        <v>1.0045315998804241</v>
      </c>
    </row>
    <row r="1584" spans="1:6" x14ac:dyDescent="0.25">
      <c r="A1584" s="8">
        <v>41760</v>
      </c>
      <c r="B1584" s="9">
        <v>1.5709434009328716E-2</v>
      </c>
      <c r="C1584" s="9">
        <v>1.1098587452345436</v>
      </c>
      <c r="D1584" s="5">
        <v>51.051250000000003</v>
      </c>
      <c r="E1584" s="3">
        <v>1.6486999073949176</v>
      </c>
      <c r="F1584" s="3">
        <v>1.871683320220944</v>
      </c>
    </row>
    <row r="1585" spans="1:6" x14ac:dyDescent="0.25">
      <c r="A1585" s="8">
        <v>41761</v>
      </c>
      <c r="B1585" s="9">
        <v>0</v>
      </c>
      <c r="C1585" s="9">
        <v>1.0923584828367245</v>
      </c>
      <c r="D1585" s="5">
        <v>44.860416666666644</v>
      </c>
      <c r="E1585" s="3">
        <v>1.9680340424127267</v>
      </c>
      <c r="F1585" s="3">
        <v>1.7944042125329007</v>
      </c>
    </row>
    <row r="1586" spans="1:6" x14ac:dyDescent="0.25">
      <c r="A1586" s="8">
        <v>41762</v>
      </c>
      <c r="B1586" s="9">
        <v>0</v>
      </c>
      <c r="C1586" s="9">
        <v>0.20698004860883668</v>
      </c>
      <c r="D1586" s="5">
        <v>40.535416666666663</v>
      </c>
      <c r="E1586" s="3">
        <v>2.2390972119530779</v>
      </c>
      <c r="F1586" s="3">
        <v>1.3996353799833452</v>
      </c>
    </row>
    <row r="1587" spans="1:6" x14ac:dyDescent="0.25">
      <c r="A1587" s="8">
        <v>41763</v>
      </c>
      <c r="B1587" s="9">
        <v>0</v>
      </c>
      <c r="C1587" s="9">
        <v>5.2796672734123987E-2</v>
      </c>
      <c r="D1587" s="5">
        <v>37.20000000000001</v>
      </c>
      <c r="E1587" s="3">
        <v>1.9085143575786878</v>
      </c>
      <c r="F1587" s="3">
        <v>0.97621689723480243</v>
      </c>
    </row>
    <row r="1588" spans="1:6" x14ac:dyDescent="0.25">
      <c r="A1588" s="8">
        <v>41764</v>
      </c>
      <c r="B1588" s="9">
        <v>2.19527377100043</v>
      </c>
      <c r="C1588" s="9">
        <v>3.1720679934832234E-2</v>
      </c>
      <c r="D1588" s="5">
        <v>35.474583333333335</v>
      </c>
      <c r="E1588" s="3">
        <v>0.79458487935627464</v>
      </c>
      <c r="F1588" s="3">
        <v>1.0810507334042021</v>
      </c>
    </row>
    <row r="1589" spans="1:6" x14ac:dyDescent="0.25">
      <c r="A1589" s="8">
        <v>41765</v>
      </c>
      <c r="B1589" s="9">
        <v>0.87470965874838369</v>
      </c>
      <c r="C1589" s="9">
        <v>0</v>
      </c>
      <c r="D1589" s="5">
        <v>36.477083333333326</v>
      </c>
      <c r="E1589" s="3">
        <v>1.6351649501947607</v>
      </c>
      <c r="F1589" s="3">
        <v>1.8947247636054336</v>
      </c>
    </row>
    <row r="1590" spans="1:6" x14ac:dyDescent="0.25">
      <c r="A1590" s="8">
        <v>41766</v>
      </c>
      <c r="B1590" s="9">
        <v>0</v>
      </c>
      <c r="C1590" s="9">
        <v>2.4345809828899358E-2</v>
      </c>
      <c r="D1590" s="5">
        <v>32.852083333333326</v>
      </c>
      <c r="E1590" s="3">
        <v>2.0667000927720678</v>
      </c>
      <c r="F1590" s="3">
        <v>2.1113589985520056</v>
      </c>
    </row>
    <row r="1591" spans="1:6" x14ac:dyDescent="0.25">
      <c r="A1591" s="8">
        <v>41767</v>
      </c>
      <c r="B1591" s="9">
        <v>3.2685873009688042</v>
      </c>
      <c r="C1591" s="9">
        <v>9.6224497515250682E-2</v>
      </c>
      <c r="D1591" s="5">
        <v>31.51124999999999</v>
      </c>
      <c r="E1591" s="3">
        <v>2.071194217513602</v>
      </c>
      <c r="F1591" s="3">
        <v>2.350019930676305</v>
      </c>
    </row>
    <row r="1592" spans="1:6" x14ac:dyDescent="0.25">
      <c r="A1592" s="8">
        <v>41768</v>
      </c>
      <c r="B1592" s="9">
        <v>1.4933585905254134</v>
      </c>
      <c r="C1592" s="9">
        <v>2.4434570593900556E-2</v>
      </c>
      <c r="D1592" s="5">
        <v>33.197916666666664</v>
      </c>
      <c r="E1592" s="3">
        <v>1.9880590030614624</v>
      </c>
      <c r="F1592" s="3">
        <v>1.3656128467601407</v>
      </c>
    </row>
    <row r="1593" spans="1:6" x14ac:dyDescent="0.25">
      <c r="A1593" s="8">
        <v>41769</v>
      </c>
      <c r="B1593" s="9">
        <v>0</v>
      </c>
      <c r="C1593" s="9">
        <v>2.6886065445437257E-2</v>
      </c>
      <c r="D1593" s="5">
        <v>30.423333333333328</v>
      </c>
      <c r="E1593" s="3">
        <v>2.2272786570080751</v>
      </c>
      <c r="F1593" s="3">
        <v>1.5340531912351709</v>
      </c>
    </row>
    <row r="1594" spans="1:6" x14ac:dyDescent="0.25">
      <c r="A1594" s="8">
        <v>41770</v>
      </c>
      <c r="B1594" s="9">
        <v>0</v>
      </c>
      <c r="C1594" s="9">
        <v>9.9566080637895224E-2</v>
      </c>
      <c r="D1594" s="5">
        <v>26.919583333333335</v>
      </c>
      <c r="E1594" s="3">
        <v>2.4498872363490971</v>
      </c>
      <c r="F1594" s="3">
        <v>1.6855477547489413</v>
      </c>
    </row>
    <row r="1595" spans="1:6" x14ac:dyDescent="0.25">
      <c r="A1595" s="8">
        <v>41771</v>
      </c>
      <c r="B1595" s="9">
        <v>0.97478985351861591</v>
      </c>
      <c r="C1595" s="9">
        <v>0.11628942623922492</v>
      </c>
      <c r="D1595" s="5">
        <v>25.277916666666673</v>
      </c>
      <c r="E1595" s="3">
        <v>1.5461957325410867</v>
      </c>
      <c r="F1595" s="3">
        <v>1.4724288847380298</v>
      </c>
    </row>
    <row r="1596" spans="1:6" x14ac:dyDescent="0.25">
      <c r="A1596" s="8">
        <v>41772</v>
      </c>
      <c r="B1596" s="9">
        <v>0.98616267317707629</v>
      </c>
      <c r="C1596" s="9">
        <v>0.21301193520987372</v>
      </c>
      <c r="D1596" s="5">
        <v>25.57041666666667</v>
      </c>
      <c r="E1596" s="3">
        <v>2.3451673561619217</v>
      </c>
      <c r="F1596" s="3">
        <v>1.9764355657533637</v>
      </c>
    </row>
    <row r="1597" spans="1:6" x14ac:dyDescent="0.25">
      <c r="A1597" s="8">
        <v>41773</v>
      </c>
      <c r="B1597" s="9">
        <v>0</v>
      </c>
      <c r="C1597" s="9">
        <v>0.24630931587266316</v>
      </c>
      <c r="D1597" s="5">
        <v>24.380416666666665</v>
      </c>
      <c r="E1597" s="3">
        <v>2.1825755542371157</v>
      </c>
      <c r="F1597" s="3">
        <v>1.0435315303580301</v>
      </c>
    </row>
    <row r="1598" spans="1:6" x14ac:dyDescent="0.25">
      <c r="A1598" s="8">
        <v>41774</v>
      </c>
      <c r="B1598" s="9">
        <v>1.6382398085543886</v>
      </c>
      <c r="C1598" s="9">
        <v>0.16485714840318946</v>
      </c>
      <c r="D1598" s="5">
        <v>25.713750000000001</v>
      </c>
      <c r="E1598" s="3">
        <v>1.11773823777176</v>
      </c>
      <c r="F1598" s="3">
        <v>1.4057950340895577</v>
      </c>
    </row>
    <row r="1599" spans="1:6" x14ac:dyDescent="0.25">
      <c r="A1599" s="8">
        <v>41775</v>
      </c>
      <c r="B1599" s="9">
        <v>0</v>
      </c>
      <c r="C1599" s="9">
        <v>8.7248217826217611E-2</v>
      </c>
      <c r="D1599" s="5">
        <v>27.883333333333336</v>
      </c>
      <c r="E1599" s="3">
        <v>2.4802344421738018</v>
      </c>
      <c r="F1599" s="3">
        <v>1.846653021126639</v>
      </c>
    </row>
    <row r="1600" spans="1:6" x14ac:dyDescent="0.25">
      <c r="A1600" s="8">
        <v>41776</v>
      </c>
      <c r="B1600" s="9">
        <v>0</v>
      </c>
      <c r="C1600" s="9">
        <v>5.6861081720584641E-2</v>
      </c>
      <c r="D1600" s="5">
        <v>24.248749999999998</v>
      </c>
      <c r="E1600" s="3">
        <v>2.1107841493240738</v>
      </c>
      <c r="F1600" s="3">
        <v>1.7788697408520235</v>
      </c>
    </row>
    <row r="1601" spans="1:6" x14ac:dyDescent="0.25">
      <c r="A1601" s="8">
        <v>41777</v>
      </c>
      <c r="B1601" s="9">
        <v>0</v>
      </c>
      <c r="C1601" s="9">
        <v>4.982945300617949E-2</v>
      </c>
      <c r="D1601" s="5">
        <v>23.567499999999999</v>
      </c>
      <c r="E1601" s="3">
        <v>2.2676853854882593</v>
      </c>
      <c r="F1601" s="3">
        <v>2.3070092804164419</v>
      </c>
    </row>
    <row r="1602" spans="1:6" x14ac:dyDescent="0.25">
      <c r="A1602" s="8">
        <v>41778</v>
      </c>
      <c r="B1602" s="9">
        <v>0</v>
      </c>
      <c r="C1602" s="9">
        <v>4.0414943676357487E-3</v>
      </c>
      <c r="D1602" s="5">
        <v>26.037499999999998</v>
      </c>
      <c r="E1602" s="3">
        <v>2.4537661347541562</v>
      </c>
      <c r="F1602" s="3">
        <v>2.8594280318413392</v>
      </c>
    </row>
    <row r="1603" spans="1:6" x14ac:dyDescent="0.25">
      <c r="A1603" s="8">
        <v>41779</v>
      </c>
      <c r="B1603" s="9">
        <v>0.41951492582417405</v>
      </c>
      <c r="C1603" s="9">
        <v>6.2486469516407159E-3</v>
      </c>
      <c r="D1603" s="5">
        <v>29.539166666666649</v>
      </c>
      <c r="E1603" s="3">
        <v>1.8340934167325114</v>
      </c>
      <c r="F1603" s="3">
        <v>2.0977437406936734</v>
      </c>
    </row>
    <row r="1604" spans="1:6" x14ac:dyDescent="0.25">
      <c r="A1604" s="8">
        <v>41780</v>
      </c>
      <c r="B1604" s="9">
        <v>34.133286166929025</v>
      </c>
      <c r="C1604" s="9">
        <v>0</v>
      </c>
      <c r="D1604" s="5">
        <v>69.734583333333333</v>
      </c>
      <c r="E1604" s="3">
        <v>0.78514942896897821</v>
      </c>
      <c r="F1604" s="3">
        <v>1.1716787833861784</v>
      </c>
    </row>
    <row r="1605" spans="1:6" x14ac:dyDescent="0.25">
      <c r="A1605" s="8">
        <v>41781</v>
      </c>
      <c r="B1605" s="9">
        <v>7.1513660469677512E-2</v>
      </c>
      <c r="C1605" s="9">
        <v>0</v>
      </c>
      <c r="D1605" s="5">
        <v>58.739166666666677</v>
      </c>
      <c r="E1605" s="3">
        <v>1.4555052516229261</v>
      </c>
      <c r="F1605" s="3">
        <v>1.6599999639157041</v>
      </c>
    </row>
    <row r="1606" spans="1:6" x14ac:dyDescent="0.25">
      <c r="A1606" s="8">
        <v>41782</v>
      </c>
      <c r="B1606" s="9">
        <v>0</v>
      </c>
      <c r="C1606" s="9">
        <v>1.0706163952381121E-3</v>
      </c>
      <c r="D1606" s="5">
        <v>39.023333333333341</v>
      </c>
      <c r="E1606" s="3">
        <v>1.7740435313321132</v>
      </c>
      <c r="F1606" s="3">
        <v>2.0323290796377385</v>
      </c>
    </row>
    <row r="1607" spans="1:6" x14ac:dyDescent="0.25">
      <c r="A1607" s="8">
        <v>41783</v>
      </c>
      <c r="B1607" s="9">
        <v>0</v>
      </c>
      <c r="C1607" s="9">
        <v>5.4169008363383602E-3</v>
      </c>
      <c r="D1607" s="5">
        <v>33.787916666666661</v>
      </c>
      <c r="E1607" s="3">
        <v>2.2609128957258049</v>
      </c>
      <c r="F1607" s="3">
        <v>2.4976277222237515</v>
      </c>
    </row>
    <row r="1608" spans="1:6" x14ac:dyDescent="0.25">
      <c r="A1608" s="8">
        <v>41784</v>
      </c>
      <c r="B1608" s="9">
        <v>0</v>
      </c>
      <c r="C1608" s="9">
        <v>1.0533412899912066E-2</v>
      </c>
      <c r="D1608" s="5">
        <v>32.26</v>
      </c>
      <c r="E1608" s="3">
        <v>2.3734287748957885</v>
      </c>
      <c r="F1608" s="3">
        <v>2.3677475373807066</v>
      </c>
    </row>
    <row r="1609" spans="1:6" x14ac:dyDescent="0.25">
      <c r="A1609" s="8">
        <v>41785</v>
      </c>
      <c r="B1609" s="9">
        <v>10.881677613956517</v>
      </c>
      <c r="C1609" s="9">
        <v>4.6853840289265321E-3</v>
      </c>
      <c r="D1609" s="5">
        <v>34.593333333333334</v>
      </c>
      <c r="E1609" s="3">
        <v>0.99924196275585142</v>
      </c>
      <c r="F1609" s="3">
        <v>1.3663705294047399</v>
      </c>
    </row>
    <row r="1610" spans="1:6" x14ac:dyDescent="0.25">
      <c r="A1610" s="8">
        <v>41786</v>
      </c>
      <c r="B1610" s="9">
        <v>4.1948147247812875</v>
      </c>
      <c r="C1610" s="9">
        <v>8.8080503016568796E-3</v>
      </c>
      <c r="D1610" s="5">
        <v>45.657916666666672</v>
      </c>
      <c r="E1610" s="3">
        <v>1.9705201035595277</v>
      </c>
      <c r="F1610" s="3">
        <v>2.5556510344826333</v>
      </c>
    </row>
    <row r="1611" spans="1:6" x14ac:dyDescent="0.25">
      <c r="A1611" s="8">
        <v>41787</v>
      </c>
      <c r="B1611" s="9">
        <v>0.83746299080003739</v>
      </c>
      <c r="C1611" s="9">
        <v>1.0071017291543048E-2</v>
      </c>
      <c r="D1611" s="5">
        <v>35.524166666666666</v>
      </c>
      <c r="E1611" s="3">
        <v>2.220536669497287</v>
      </c>
      <c r="F1611" s="3">
        <v>2.7678997488154464</v>
      </c>
    </row>
    <row r="1612" spans="1:6" x14ac:dyDescent="0.25">
      <c r="A1612" s="8">
        <v>41788</v>
      </c>
      <c r="B1612" s="9">
        <v>1.9231971481636692</v>
      </c>
      <c r="C1612" s="9">
        <v>8.0693538724784242E-3</v>
      </c>
      <c r="D1612" s="5">
        <v>34.044583333333335</v>
      </c>
      <c r="E1612" s="3">
        <v>2.3364937033340438</v>
      </c>
      <c r="F1612" s="3">
        <v>2.8011482967913999</v>
      </c>
    </row>
    <row r="1613" spans="1:6" x14ac:dyDescent="0.25">
      <c r="A1613" s="8">
        <v>41789</v>
      </c>
      <c r="B1613" s="9">
        <v>0.54782273201689535</v>
      </c>
      <c r="C1613" s="9">
        <v>1.1248624263637423E-2</v>
      </c>
      <c r="D1613" s="5">
        <v>31.513333333333321</v>
      </c>
      <c r="E1613" s="3">
        <v>2.7477530702195461</v>
      </c>
      <c r="F1613" s="3">
        <v>2.7395874365925392</v>
      </c>
    </row>
    <row r="1614" spans="1:6" x14ac:dyDescent="0.25">
      <c r="A1614" s="8">
        <v>41790</v>
      </c>
      <c r="B1614" s="9">
        <v>9.4256604055972304E-2</v>
      </c>
      <c r="C1614" s="9">
        <v>1.270655512046219E-2</v>
      </c>
      <c r="D1614" s="5">
        <v>31.305416666666655</v>
      </c>
      <c r="E1614" s="3">
        <v>2.9466585992350876</v>
      </c>
      <c r="F1614" s="3">
        <v>2.9229412999981346</v>
      </c>
    </row>
    <row r="1615" spans="1:6" x14ac:dyDescent="0.25">
      <c r="A1615" s="8">
        <v>41791</v>
      </c>
      <c r="B1615" s="9">
        <v>0</v>
      </c>
      <c r="C1615" s="9">
        <v>1.3944420942294535E-2</v>
      </c>
      <c r="D1615" s="5">
        <v>30.854583333333323</v>
      </c>
      <c r="E1615" s="3">
        <v>3.2273291267158459</v>
      </c>
      <c r="F1615" s="3">
        <v>3.1080620801155128</v>
      </c>
    </row>
    <row r="1616" spans="1:6" x14ac:dyDescent="0.25">
      <c r="A1616" s="8">
        <v>41792</v>
      </c>
      <c r="B1616" s="9">
        <v>0</v>
      </c>
      <c r="C1616" s="9">
        <v>1.5154778634752833E-2</v>
      </c>
      <c r="D1616" s="5">
        <v>30.087916666666658</v>
      </c>
      <c r="E1616" s="3">
        <v>2.9556307168827396</v>
      </c>
      <c r="F1616" s="3">
        <v>2.8980200399126499</v>
      </c>
    </row>
    <row r="1617" spans="1:6" x14ac:dyDescent="0.25">
      <c r="A1617" s="8">
        <v>41793</v>
      </c>
      <c r="B1617" s="9">
        <v>0</v>
      </c>
      <c r="C1617" s="9">
        <v>7.5928024661162784E-3</v>
      </c>
      <c r="D1617" s="5">
        <v>29.652916666666645</v>
      </c>
      <c r="E1617" s="3">
        <v>2.2193422108823051</v>
      </c>
      <c r="F1617" s="3">
        <v>2.55745773578096</v>
      </c>
    </row>
    <row r="1618" spans="1:6" x14ac:dyDescent="0.25">
      <c r="A1618" s="8">
        <v>41794</v>
      </c>
      <c r="B1618" s="9">
        <v>0</v>
      </c>
      <c r="C1618" s="9">
        <v>0</v>
      </c>
      <c r="D1618" s="5">
        <v>31.222916666666652</v>
      </c>
      <c r="E1618" s="3">
        <v>1.2499147101816248</v>
      </c>
      <c r="F1618" s="3">
        <v>1.7083464615661219</v>
      </c>
    </row>
    <row r="1619" spans="1:6" x14ac:dyDescent="0.25">
      <c r="A1619" s="8">
        <v>41795</v>
      </c>
      <c r="B1619" s="9">
        <v>3.1652279259714988</v>
      </c>
      <c r="C1619" s="9">
        <v>0</v>
      </c>
      <c r="D1619" s="5">
        <v>31.429583333333323</v>
      </c>
      <c r="E1619" s="3">
        <v>0.95379528709786243</v>
      </c>
      <c r="F1619" s="3">
        <v>1.4153559489009773</v>
      </c>
    </row>
    <row r="1620" spans="1:6" x14ac:dyDescent="0.25">
      <c r="A1620" s="8">
        <v>41796</v>
      </c>
      <c r="B1620" s="9">
        <v>20.184581463037677</v>
      </c>
      <c r="C1620" s="9">
        <v>0</v>
      </c>
      <c r="D1620" s="5">
        <v>36.861250000000005</v>
      </c>
      <c r="E1620" s="3">
        <v>0.93797624920920653</v>
      </c>
      <c r="F1620" s="3">
        <v>1.3592265451805041</v>
      </c>
    </row>
    <row r="1621" spans="1:6" x14ac:dyDescent="0.25">
      <c r="A1621" s="8">
        <v>41797</v>
      </c>
      <c r="B1621" s="9">
        <v>9.2795417523866206</v>
      </c>
      <c r="C1621" s="9">
        <v>0</v>
      </c>
      <c r="D1621" s="5">
        <v>61.866666666666681</v>
      </c>
      <c r="E1621" s="3">
        <v>0.8968574941109293</v>
      </c>
      <c r="F1621" s="3">
        <v>1.3115814480336625</v>
      </c>
    </row>
    <row r="1622" spans="1:6" x14ac:dyDescent="0.25">
      <c r="A1622" s="8">
        <v>41798</v>
      </c>
      <c r="B1622" s="9">
        <v>9.8090323278466638</v>
      </c>
      <c r="C1622" s="9">
        <v>0</v>
      </c>
      <c r="D1622" s="5">
        <v>64.832916666666677</v>
      </c>
      <c r="E1622" s="3">
        <v>1.2027792525367922</v>
      </c>
      <c r="F1622" s="3">
        <v>1.654335754996564</v>
      </c>
    </row>
    <row r="1623" spans="1:6" x14ac:dyDescent="0.25">
      <c r="A1623" s="8">
        <v>41799</v>
      </c>
      <c r="B1623" s="9">
        <v>10.498900137438689</v>
      </c>
      <c r="C1623" s="9">
        <v>0</v>
      </c>
      <c r="D1623" s="5">
        <v>58.522499999999987</v>
      </c>
      <c r="E1623" s="3">
        <v>1.3298177484390865</v>
      </c>
      <c r="F1623" s="3">
        <v>1.8283051228328615</v>
      </c>
    </row>
    <row r="1624" spans="1:6" x14ac:dyDescent="0.25">
      <c r="A1624" s="8">
        <v>41800</v>
      </c>
      <c r="B1624" s="9">
        <v>1.6233459954221259</v>
      </c>
      <c r="C1624" s="9">
        <v>0</v>
      </c>
      <c r="D1624" s="5">
        <v>67.485833333333332</v>
      </c>
      <c r="E1624" s="3">
        <v>1.7518523272095625</v>
      </c>
      <c r="F1624" s="3">
        <v>2.2942252056043237</v>
      </c>
    </row>
    <row r="1625" spans="1:6" x14ac:dyDescent="0.25">
      <c r="A1625" s="8">
        <v>41801</v>
      </c>
      <c r="B1625" s="9">
        <v>7.6421682536025681</v>
      </c>
      <c r="C1625" s="9">
        <v>0</v>
      </c>
      <c r="D1625" s="5">
        <v>55.445416666666667</v>
      </c>
      <c r="E1625" s="3">
        <v>0.9455814457249625</v>
      </c>
      <c r="F1625" s="3">
        <v>1.3710206594670906</v>
      </c>
    </row>
    <row r="1626" spans="1:6" x14ac:dyDescent="0.25">
      <c r="A1626" s="8">
        <v>41802</v>
      </c>
      <c r="B1626" s="9">
        <v>16.016705710305576</v>
      </c>
      <c r="C1626" s="9">
        <v>0</v>
      </c>
      <c r="D1626" s="5">
        <v>78.952500000000015</v>
      </c>
      <c r="E1626" s="3">
        <v>1.1060397774889197</v>
      </c>
      <c r="F1626" s="3">
        <v>1.5963557453763584</v>
      </c>
    </row>
    <row r="1627" spans="1:6" x14ac:dyDescent="0.25">
      <c r="A1627" s="8">
        <v>41803</v>
      </c>
      <c r="B1627" s="9">
        <v>0.59495103404488137</v>
      </c>
      <c r="C1627" s="9">
        <v>0</v>
      </c>
      <c r="D1627" s="5">
        <v>91.271666666666647</v>
      </c>
      <c r="E1627" s="3">
        <v>2.584877593706211</v>
      </c>
      <c r="F1627" s="3">
        <v>3.209910049445527</v>
      </c>
    </row>
    <row r="1628" spans="1:6" x14ac:dyDescent="0.25">
      <c r="A1628" s="8">
        <v>41804</v>
      </c>
      <c r="B1628" s="9">
        <v>0</v>
      </c>
      <c r="C1628" s="9">
        <v>0</v>
      </c>
      <c r="D1628" s="5">
        <v>65.762916666666669</v>
      </c>
      <c r="E1628" s="3">
        <v>2.9959402245585878</v>
      </c>
      <c r="F1628" s="3">
        <v>3.3903584577141066</v>
      </c>
    </row>
    <row r="1629" spans="1:6" x14ac:dyDescent="0.25">
      <c r="A1629" s="8">
        <v>41805</v>
      </c>
      <c r="B1629" s="9">
        <v>1.9032015495547798</v>
      </c>
      <c r="C1629" s="9">
        <v>0</v>
      </c>
      <c r="D1629" s="5">
        <v>54.035833333333336</v>
      </c>
      <c r="E1629" s="3">
        <v>2.9032737414452434</v>
      </c>
      <c r="F1629" s="3">
        <v>3.1115258497872915</v>
      </c>
    </row>
    <row r="1630" spans="1:6" x14ac:dyDescent="0.25">
      <c r="A1630" s="8">
        <v>41806</v>
      </c>
      <c r="B1630" s="9">
        <v>1.6619143580403699</v>
      </c>
      <c r="C1630" s="9">
        <v>0</v>
      </c>
      <c r="D1630" s="5">
        <v>52.528750000000002</v>
      </c>
      <c r="E1630" s="3">
        <v>2.5384791697062488</v>
      </c>
      <c r="F1630" s="3">
        <v>3.1585581879510736</v>
      </c>
    </row>
    <row r="1631" spans="1:6" x14ac:dyDescent="0.25">
      <c r="A1631" s="8">
        <v>41807</v>
      </c>
      <c r="B1631" s="9">
        <v>6.0306817077535646</v>
      </c>
      <c r="C1631" s="9">
        <v>0</v>
      </c>
      <c r="D1631" s="5">
        <v>48.74666666666667</v>
      </c>
      <c r="E1631" s="3">
        <v>2.5397270734735686</v>
      </c>
      <c r="F1631" s="3">
        <v>3.153323967060774</v>
      </c>
    </row>
    <row r="1632" spans="1:6" x14ac:dyDescent="0.25">
      <c r="A1632" s="8">
        <v>41808</v>
      </c>
      <c r="B1632" s="9">
        <v>2.9242182100168677</v>
      </c>
      <c r="C1632" s="9">
        <v>0</v>
      </c>
      <c r="D1632" s="5">
        <v>62.72</v>
      </c>
      <c r="E1632" s="3">
        <v>1.2939267487799084</v>
      </c>
      <c r="F1632" s="3">
        <v>1.8054465130567985</v>
      </c>
    </row>
    <row r="1633" spans="1:6" x14ac:dyDescent="0.25">
      <c r="A1633" s="8">
        <v>41809</v>
      </c>
      <c r="B1633" s="9">
        <v>6.0072147104234919</v>
      </c>
      <c r="C1633" s="9">
        <v>0</v>
      </c>
      <c r="D1633" s="5">
        <v>50.863333333333344</v>
      </c>
      <c r="E1633" s="3">
        <v>1.9171447812692874</v>
      </c>
      <c r="F1633" s="3">
        <v>2.4300694951170274</v>
      </c>
    </row>
    <row r="1634" spans="1:6" x14ac:dyDescent="0.25">
      <c r="A1634" s="8">
        <v>41810</v>
      </c>
      <c r="B1634" s="9">
        <v>0.58337905088697872</v>
      </c>
      <c r="C1634" s="9">
        <v>0</v>
      </c>
      <c r="D1634" s="5">
        <v>53.448750000000011</v>
      </c>
      <c r="E1634" s="3">
        <v>2.2984016413760644</v>
      </c>
      <c r="F1634" s="3">
        <v>2.8689863734563832</v>
      </c>
    </row>
    <row r="1635" spans="1:6" x14ac:dyDescent="0.25">
      <c r="A1635" s="8">
        <v>41811</v>
      </c>
      <c r="B1635" s="9">
        <v>3.4993404995709372</v>
      </c>
      <c r="C1635" s="9">
        <v>0</v>
      </c>
      <c r="D1635" s="5">
        <v>44.621250000000011</v>
      </c>
      <c r="E1635" s="3">
        <v>1.8916818184095952</v>
      </c>
      <c r="F1635" s="3">
        <v>2.4275789696268726</v>
      </c>
    </row>
    <row r="1636" spans="1:6" x14ac:dyDescent="0.25">
      <c r="A1636" s="8">
        <v>41812</v>
      </c>
      <c r="B1636" s="9">
        <v>18.986638492548199</v>
      </c>
      <c r="C1636" s="9">
        <v>0</v>
      </c>
      <c r="D1636" s="5">
        <v>69.460416666666646</v>
      </c>
      <c r="E1636" s="3">
        <v>1.0669262782320275</v>
      </c>
      <c r="F1636" s="3">
        <v>1.5175553983255581</v>
      </c>
    </row>
    <row r="1637" spans="1:6" x14ac:dyDescent="0.25">
      <c r="A1637" s="8">
        <v>41813</v>
      </c>
      <c r="B1637" s="9">
        <v>10.368887334872355</v>
      </c>
      <c r="C1637" s="9">
        <v>0</v>
      </c>
      <c r="D1637" s="5">
        <v>61.360833333333318</v>
      </c>
      <c r="E1637" s="3">
        <v>2.2388504376624119</v>
      </c>
      <c r="F1637" s="3">
        <v>2.8615681603764682</v>
      </c>
    </row>
    <row r="1638" spans="1:6" x14ac:dyDescent="0.25">
      <c r="A1638" s="8">
        <v>41814</v>
      </c>
      <c r="B1638" s="9">
        <v>13.493126244884731</v>
      </c>
      <c r="C1638" s="9">
        <v>0</v>
      </c>
      <c r="D1638" s="5">
        <v>58.626250000000006</v>
      </c>
      <c r="E1638" s="3">
        <v>1.3748274391178159</v>
      </c>
      <c r="F1638" s="3">
        <v>1.8616677807495998</v>
      </c>
    </row>
    <row r="1639" spans="1:6" x14ac:dyDescent="0.25">
      <c r="A1639" s="8">
        <v>41815</v>
      </c>
      <c r="B1639" s="9">
        <v>5.5594229152801748</v>
      </c>
      <c r="C1639" s="9">
        <v>0</v>
      </c>
      <c r="D1639" s="5">
        <v>75.082499999999996</v>
      </c>
      <c r="E1639" s="3">
        <v>1.2919101543391223</v>
      </c>
      <c r="F1639" s="3">
        <v>1.7932694646649945</v>
      </c>
    </row>
    <row r="1640" spans="1:6" x14ac:dyDescent="0.25">
      <c r="A1640" s="8">
        <v>41816</v>
      </c>
      <c r="B1640" s="9">
        <v>2.9413425371937461</v>
      </c>
      <c r="C1640" s="9">
        <v>0</v>
      </c>
      <c r="D1640" s="5">
        <v>65.790833333333325</v>
      </c>
      <c r="E1640" s="3">
        <v>2.805434512473397</v>
      </c>
      <c r="F1640" s="3">
        <v>3.3536931609810643</v>
      </c>
    </row>
    <row r="1641" spans="1:6" x14ac:dyDescent="0.25">
      <c r="A1641" s="8">
        <v>41817</v>
      </c>
      <c r="B1641" s="9">
        <v>0</v>
      </c>
      <c r="C1641" s="9">
        <v>0</v>
      </c>
      <c r="D1641" s="5">
        <v>55.520416666666684</v>
      </c>
      <c r="E1641" s="3">
        <v>1.8718902950921887</v>
      </c>
      <c r="F1641" s="3">
        <v>2.4584679902199906</v>
      </c>
    </row>
    <row r="1642" spans="1:6" x14ac:dyDescent="0.25">
      <c r="A1642" s="8">
        <v>41818</v>
      </c>
      <c r="B1642" s="9">
        <v>4.632906146831373</v>
      </c>
      <c r="C1642" s="9">
        <v>0</v>
      </c>
      <c r="D1642" s="5">
        <v>49.905416666666667</v>
      </c>
      <c r="E1642" s="3">
        <v>1.008538813668165</v>
      </c>
      <c r="F1642" s="3">
        <v>1.449144634823583</v>
      </c>
    </row>
    <row r="1643" spans="1:6" x14ac:dyDescent="0.25">
      <c r="A1643" s="8">
        <v>41819</v>
      </c>
      <c r="B1643" s="9">
        <v>16.284013274291642</v>
      </c>
      <c r="C1643" s="9">
        <v>0</v>
      </c>
      <c r="D1643" s="5">
        <v>80.342916666666667</v>
      </c>
      <c r="E1643" s="3">
        <v>1.7400286647090539</v>
      </c>
      <c r="F1643" s="3">
        <v>2.2385157314845525</v>
      </c>
    </row>
    <row r="1644" spans="1:6" x14ac:dyDescent="0.25">
      <c r="A1644" s="8">
        <v>41820</v>
      </c>
      <c r="B1644" s="9">
        <v>0.96946812738175847</v>
      </c>
      <c r="C1644" s="9">
        <v>0</v>
      </c>
      <c r="D1644" s="5">
        <v>62.743333333333304</v>
      </c>
      <c r="E1644" s="3">
        <v>1.9256052682531664</v>
      </c>
      <c r="F1644" s="3">
        <v>2.4383051020278024</v>
      </c>
    </row>
    <row r="1645" spans="1:6" x14ac:dyDescent="0.25">
      <c r="A1645" s="8">
        <v>41821</v>
      </c>
      <c r="B1645" s="9">
        <v>0.3085020318579077</v>
      </c>
      <c r="C1645" s="9">
        <v>0</v>
      </c>
      <c r="D1645" s="5">
        <v>54.143750000000011</v>
      </c>
      <c r="E1645" s="3">
        <v>2.0802717009923395</v>
      </c>
      <c r="F1645" s="3">
        <v>2.6723461337368795</v>
      </c>
    </row>
    <row r="1646" spans="1:6" x14ac:dyDescent="0.25">
      <c r="A1646" s="8">
        <v>41822</v>
      </c>
      <c r="B1646" s="9">
        <v>7.3378381303999651</v>
      </c>
      <c r="C1646" s="9">
        <v>0</v>
      </c>
      <c r="D1646" s="5">
        <v>48.512083333333351</v>
      </c>
      <c r="E1646" s="3">
        <v>2.7878205431991314</v>
      </c>
      <c r="F1646" s="3">
        <v>3.4359019637858959</v>
      </c>
    </row>
    <row r="1647" spans="1:6" x14ac:dyDescent="0.25">
      <c r="A1647" s="8">
        <v>41823</v>
      </c>
      <c r="B1647" s="9">
        <v>9.3918525477862769</v>
      </c>
      <c r="C1647" s="9">
        <v>0</v>
      </c>
      <c r="D1647" s="5">
        <v>55.452500000000008</v>
      </c>
      <c r="E1647" s="3">
        <v>1.2247712787792544</v>
      </c>
      <c r="F1647" s="3">
        <v>1.7304781930042377</v>
      </c>
    </row>
    <row r="1648" spans="1:6" x14ac:dyDescent="0.25">
      <c r="A1648" s="8">
        <v>41824</v>
      </c>
      <c r="B1648" s="9">
        <v>16.212282509035269</v>
      </c>
      <c r="C1648" s="9">
        <v>0</v>
      </c>
      <c r="D1648" s="5">
        <v>81.289166666666645</v>
      </c>
      <c r="E1648" s="3">
        <v>1.011393486276271</v>
      </c>
      <c r="F1648" s="3">
        <v>1.4492347051342849</v>
      </c>
    </row>
    <row r="1649" spans="1:6" x14ac:dyDescent="0.25">
      <c r="A1649" s="8">
        <v>41825</v>
      </c>
      <c r="B1649" s="9">
        <v>19.980014663230872</v>
      </c>
      <c r="C1649" s="9">
        <v>0</v>
      </c>
      <c r="D1649" s="5">
        <v>117.08291666666666</v>
      </c>
      <c r="E1649" s="3">
        <v>1.392498431070458</v>
      </c>
      <c r="F1649" s="3">
        <v>1.8454626684608899</v>
      </c>
    </row>
    <row r="1650" spans="1:6" x14ac:dyDescent="0.25">
      <c r="A1650" s="8">
        <v>41826</v>
      </c>
      <c r="B1650" s="9">
        <v>0.37112667324126647</v>
      </c>
      <c r="C1650" s="9">
        <v>0</v>
      </c>
      <c r="D1650" s="5">
        <v>88.64</v>
      </c>
      <c r="E1650" s="3">
        <v>2.0393358294346151</v>
      </c>
      <c r="F1650" s="3">
        <v>2.5638744637578283</v>
      </c>
    </row>
    <row r="1651" spans="1:6" x14ac:dyDescent="0.25">
      <c r="A1651" s="8">
        <v>41827</v>
      </c>
      <c r="B1651" s="9">
        <v>10.943377554386242</v>
      </c>
      <c r="C1651" s="9">
        <v>0</v>
      </c>
      <c r="D1651" s="5">
        <v>79.670416666666668</v>
      </c>
      <c r="E1651" s="3">
        <v>1.0376355787452909</v>
      </c>
      <c r="F1651" s="3">
        <v>1.4830092475445347</v>
      </c>
    </row>
    <row r="1652" spans="1:6" x14ac:dyDescent="0.25">
      <c r="A1652" s="8">
        <v>41828</v>
      </c>
      <c r="B1652" s="9">
        <v>9.0074019383367752</v>
      </c>
      <c r="C1652" s="9">
        <v>0</v>
      </c>
      <c r="D1652" s="5">
        <v>76.178333333333327</v>
      </c>
      <c r="E1652" s="3">
        <v>2.5543072942134222</v>
      </c>
      <c r="F1652" s="3">
        <v>3.1034576313042592</v>
      </c>
    </row>
    <row r="1653" spans="1:6" x14ac:dyDescent="0.25">
      <c r="A1653" s="8">
        <v>41829</v>
      </c>
      <c r="B1653" s="9">
        <v>27.210085577370567</v>
      </c>
      <c r="C1653" s="9">
        <v>0</v>
      </c>
      <c r="D1653" s="5">
        <v>129.95666666666668</v>
      </c>
      <c r="E1653" s="3">
        <v>1.6931177639903794</v>
      </c>
      <c r="F1653" s="3">
        <v>2.1671960835577986</v>
      </c>
    </row>
    <row r="1654" spans="1:6" x14ac:dyDescent="0.25">
      <c r="A1654" s="8">
        <v>41830</v>
      </c>
      <c r="B1654" s="9">
        <v>8.4114264969753592</v>
      </c>
      <c r="C1654" s="9">
        <v>0</v>
      </c>
      <c r="D1654" s="5">
        <v>153.90375</v>
      </c>
      <c r="E1654" s="3">
        <v>1.1496521601061875</v>
      </c>
      <c r="F1654" s="3">
        <v>1.6343393083647326</v>
      </c>
    </row>
    <row r="1655" spans="1:6" x14ac:dyDescent="0.25">
      <c r="A1655" s="8">
        <v>41831</v>
      </c>
      <c r="B1655" s="9">
        <v>0.28133989370519957</v>
      </c>
      <c r="C1655" s="9">
        <v>0</v>
      </c>
      <c r="D1655" s="5">
        <v>107.93000000000002</v>
      </c>
      <c r="E1655" s="3">
        <v>2.9100865315414115</v>
      </c>
      <c r="F1655" s="3">
        <v>3.5693090218224919</v>
      </c>
    </row>
    <row r="1656" spans="1:6" x14ac:dyDescent="0.25">
      <c r="A1656" s="8">
        <v>41832</v>
      </c>
      <c r="B1656" s="9">
        <v>0</v>
      </c>
      <c r="C1656" s="9">
        <v>0</v>
      </c>
      <c r="D1656" s="5">
        <v>81.751249999999999</v>
      </c>
      <c r="E1656" s="3">
        <v>3.1972540247720143</v>
      </c>
      <c r="F1656" s="3">
        <v>3.915386960650252</v>
      </c>
    </row>
    <row r="1657" spans="1:6" x14ac:dyDescent="0.25">
      <c r="A1657" s="8">
        <v>41833</v>
      </c>
      <c r="B1657" s="9">
        <v>7.0086141486241411</v>
      </c>
      <c r="C1657" s="9">
        <v>0</v>
      </c>
      <c r="D1657" s="5">
        <v>72.291666666666643</v>
      </c>
      <c r="E1657" s="3">
        <v>1.1081613135404345</v>
      </c>
      <c r="F1657" s="3">
        <v>1.5937480571859248</v>
      </c>
    </row>
    <row r="1658" spans="1:6" x14ac:dyDescent="0.25">
      <c r="A1658" s="8">
        <v>41834</v>
      </c>
      <c r="B1658" s="9">
        <v>0.84289714994514364</v>
      </c>
      <c r="C1658" s="9">
        <v>0</v>
      </c>
      <c r="D1658" s="5">
        <v>72.099583333333356</v>
      </c>
      <c r="E1658" s="3">
        <v>2.2073561655190246</v>
      </c>
      <c r="F1658" s="3">
        <v>2.8227842774327736</v>
      </c>
    </row>
    <row r="1659" spans="1:6" x14ac:dyDescent="0.25">
      <c r="A1659" s="8">
        <v>41835</v>
      </c>
      <c r="B1659" s="9">
        <v>7.8547170046643591E-2</v>
      </c>
      <c r="C1659" s="9">
        <v>0</v>
      </c>
      <c r="D1659" s="5">
        <v>60.37583333333334</v>
      </c>
      <c r="E1659" s="3">
        <v>3.0262310936021262</v>
      </c>
      <c r="F1659" s="3">
        <v>3.658036270538366</v>
      </c>
    </row>
    <row r="1660" spans="1:6" x14ac:dyDescent="0.25">
      <c r="A1660" s="8">
        <v>41836</v>
      </c>
      <c r="B1660" s="9">
        <v>0</v>
      </c>
      <c r="C1660" s="9">
        <v>0</v>
      </c>
      <c r="D1660" s="5">
        <v>53.491666666666681</v>
      </c>
      <c r="E1660" s="3">
        <v>2.6435444594165114</v>
      </c>
      <c r="F1660" s="3">
        <v>3.3632824221402098</v>
      </c>
    </row>
    <row r="1661" spans="1:6" x14ac:dyDescent="0.25">
      <c r="A1661" s="8">
        <v>41837</v>
      </c>
      <c r="B1661" s="9">
        <v>6.7398119059846637</v>
      </c>
      <c r="C1661" s="9">
        <v>0</v>
      </c>
      <c r="D1661" s="5">
        <v>53.174166666666679</v>
      </c>
      <c r="E1661" s="3">
        <v>1.7630920458412145</v>
      </c>
      <c r="F1661" s="3">
        <v>2.3314889427796839</v>
      </c>
    </row>
    <row r="1662" spans="1:6" x14ac:dyDescent="0.25">
      <c r="A1662" s="8">
        <v>41838</v>
      </c>
      <c r="B1662" s="9">
        <v>8.0340589378565923</v>
      </c>
      <c r="C1662" s="9">
        <v>0</v>
      </c>
      <c r="D1662" s="5">
        <v>66.737083333333317</v>
      </c>
      <c r="E1662" s="3">
        <v>1.12119267435593</v>
      </c>
      <c r="F1662" s="3">
        <v>1.5929041647840649</v>
      </c>
    </row>
    <row r="1663" spans="1:6" x14ac:dyDescent="0.25">
      <c r="A1663" s="8">
        <v>41839</v>
      </c>
      <c r="B1663" s="9">
        <v>11.720464697075332</v>
      </c>
      <c r="C1663" s="9">
        <v>0</v>
      </c>
      <c r="D1663" s="5">
        <v>82.681249999999991</v>
      </c>
      <c r="E1663" s="3">
        <v>1.4314526061962127</v>
      </c>
      <c r="F1663" s="3">
        <v>1.9061769760071432</v>
      </c>
    </row>
    <row r="1664" spans="1:6" x14ac:dyDescent="0.25">
      <c r="A1664" s="8">
        <v>41840</v>
      </c>
      <c r="B1664" s="9">
        <v>7.1122098241445189</v>
      </c>
      <c r="C1664" s="9">
        <v>0</v>
      </c>
      <c r="D1664" s="5">
        <v>74.280000000000015</v>
      </c>
      <c r="E1664" s="3">
        <v>1.6000568344772428</v>
      </c>
      <c r="F1664" s="3">
        <v>2.1026339792566429</v>
      </c>
    </row>
    <row r="1665" spans="1:6" x14ac:dyDescent="0.25">
      <c r="A1665" s="8">
        <v>41841</v>
      </c>
      <c r="B1665" s="9">
        <v>0.33345802520043671</v>
      </c>
      <c r="C1665" s="9">
        <v>0</v>
      </c>
      <c r="D1665" s="5">
        <v>64.588333333333324</v>
      </c>
      <c r="E1665" s="3">
        <v>2.4014120020998377</v>
      </c>
      <c r="F1665" s="3">
        <v>2.9249756379474356</v>
      </c>
    </row>
    <row r="1666" spans="1:6" x14ac:dyDescent="0.25">
      <c r="A1666" s="8">
        <v>41842</v>
      </c>
      <c r="B1666" s="9">
        <v>0</v>
      </c>
      <c r="C1666" s="9">
        <v>0</v>
      </c>
      <c r="D1666" s="5">
        <v>54.394583333333337</v>
      </c>
      <c r="E1666" s="3">
        <v>3.0632082098552411</v>
      </c>
      <c r="F1666" s="3">
        <v>3.6969428099801727</v>
      </c>
    </row>
    <row r="1667" spans="1:6" x14ac:dyDescent="0.25">
      <c r="A1667" s="8">
        <v>41843</v>
      </c>
      <c r="B1667" s="9">
        <v>0</v>
      </c>
      <c r="C1667" s="9">
        <v>0</v>
      </c>
      <c r="D1667" s="5">
        <v>46.43416666666667</v>
      </c>
      <c r="E1667" s="3">
        <v>2.7030619893138401</v>
      </c>
      <c r="F1667" s="3">
        <v>3.3168908806494386</v>
      </c>
    </row>
    <row r="1668" spans="1:6" x14ac:dyDescent="0.25">
      <c r="A1668" s="8">
        <v>41844</v>
      </c>
      <c r="B1668" s="9">
        <v>6.9087516059487195E-2</v>
      </c>
      <c r="C1668" s="9">
        <v>0</v>
      </c>
      <c r="D1668" s="5">
        <v>44.029583333333328</v>
      </c>
      <c r="E1668" s="3">
        <v>2.0436174059768626</v>
      </c>
      <c r="F1668" s="3">
        <v>2.6788094413028363</v>
      </c>
    </row>
    <row r="1669" spans="1:6" x14ac:dyDescent="0.25">
      <c r="A1669" s="8">
        <v>41845</v>
      </c>
      <c r="B1669" s="9">
        <v>0</v>
      </c>
      <c r="C1669" s="9">
        <v>0</v>
      </c>
      <c r="D1669" s="5">
        <v>40.064583333333331</v>
      </c>
      <c r="E1669" s="3">
        <v>3.2275550157506934</v>
      </c>
      <c r="F1669" s="3">
        <v>3.8984754737419887</v>
      </c>
    </row>
    <row r="1670" spans="1:6" x14ac:dyDescent="0.25">
      <c r="A1670" s="8">
        <v>41846</v>
      </c>
      <c r="B1670" s="9">
        <v>0</v>
      </c>
      <c r="C1670" s="9">
        <v>0</v>
      </c>
      <c r="D1670" s="5">
        <v>36.631249999999994</v>
      </c>
      <c r="E1670" s="3">
        <v>3.901957199038705</v>
      </c>
      <c r="F1670" s="3">
        <v>4.5317830356649278</v>
      </c>
    </row>
    <row r="1671" spans="1:6" x14ac:dyDescent="0.25">
      <c r="A1671" s="8">
        <v>41847</v>
      </c>
      <c r="B1671" s="9">
        <v>2.5724835137356701</v>
      </c>
      <c r="C1671" s="9">
        <v>0</v>
      </c>
      <c r="D1671" s="5">
        <v>37.826666666666675</v>
      </c>
      <c r="E1671" s="3">
        <v>3.5413730953362905</v>
      </c>
      <c r="F1671" s="3">
        <v>4.1055873847042159</v>
      </c>
    </row>
    <row r="1672" spans="1:6" x14ac:dyDescent="0.25">
      <c r="A1672" s="8">
        <v>41848</v>
      </c>
      <c r="B1672" s="9">
        <v>0</v>
      </c>
      <c r="C1672" s="9">
        <v>0</v>
      </c>
      <c r="D1672" s="5">
        <v>36.01874999999999</v>
      </c>
      <c r="E1672" s="3">
        <v>2.7438372657667456</v>
      </c>
      <c r="F1672" s="3">
        <v>3.4075733137939932</v>
      </c>
    </row>
    <row r="1673" spans="1:6" x14ac:dyDescent="0.25">
      <c r="A1673" s="8">
        <v>41849</v>
      </c>
      <c r="B1673" s="9">
        <v>0</v>
      </c>
      <c r="C1673" s="9">
        <v>0</v>
      </c>
      <c r="D1673" s="5">
        <v>33.081250000000004</v>
      </c>
      <c r="E1673" s="3">
        <v>3.1767366724173765</v>
      </c>
      <c r="F1673" s="3">
        <v>3.842582021160335</v>
      </c>
    </row>
    <row r="1674" spans="1:6" x14ac:dyDescent="0.25">
      <c r="A1674" s="8">
        <v>41850</v>
      </c>
      <c r="B1674" s="9">
        <v>0</v>
      </c>
      <c r="C1674" s="9">
        <v>0</v>
      </c>
      <c r="D1674" s="5">
        <v>31.762499999999989</v>
      </c>
      <c r="E1674" s="3">
        <v>3.5187363544735537</v>
      </c>
      <c r="F1674" s="3">
        <v>4.2102069814467287</v>
      </c>
    </row>
    <row r="1675" spans="1:6" x14ac:dyDescent="0.25">
      <c r="A1675" s="8">
        <v>41851</v>
      </c>
      <c r="B1675" s="9">
        <v>5.3758549788927024</v>
      </c>
      <c r="C1675" s="9">
        <v>0</v>
      </c>
      <c r="D1675" s="5">
        <v>31.537083333333328</v>
      </c>
      <c r="E1675" s="3">
        <v>3.3856906298381202</v>
      </c>
      <c r="F1675" s="3">
        <v>4.0403952937927405</v>
      </c>
    </row>
    <row r="1676" spans="1:6" x14ac:dyDescent="0.25">
      <c r="A1676" s="8">
        <v>41852</v>
      </c>
      <c r="B1676" s="9">
        <v>5.2392440294032276</v>
      </c>
      <c r="C1676" s="9">
        <v>0</v>
      </c>
      <c r="D1676" s="5">
        <v>38.569166666666668</v>
      </c>
      <c r="E1676" s="3">
        <v>2.9432937234108607</v>
      </c>
      <c r="F1676" s="3">
        <v>3.5865848685358745</v>
      </c>
    </row>
    <row r="1677" spans="1:6" x14ac:dyDescent="0.25">
      <c r="A1677" s="8">
        <v>41853</v>
      </c>
      <c r="B1677" s="9">
        <v>0.46787819203086417</v>
      </c>
      <c r="C1677" s="9">
        <v>0</v>
      </c>
      <c r="D1677" s="5">
        <v>40.385833333333331</v>
      </c>
      <c r="E1677" s="3">
        <v>2.5819094807571572</v>
      </c>
      <c r="F1677" s="3">
        <v>3.2452975172908696</v>
      </c>
    </row>
    <row r="1678" spans="1:6" x14ac:dyDescent="0.25">
      <c r="A1678" s="8">
        <v>41854</v>
      </c>
      <c r="B1678" s="9">
        <v>0.31275876172385708</v>
      </c>
      <c r="C1678" s="9">
        <v>0</v>
      </c>
      <c r="D1678" s="5">
        <v>34.905416666666682</v>
      </c>
      <c r="E1678" s="3">
        <v>2.1461890272846964</v>
      </c>
      <c r="F1678" s="3">
        <v>2.7738362342497558</v>
      </c>
    </row>
    <row r="1679" spans="1:6" x14ac:dyDescent="0.25">
      <c r="A1679" s="8">
        <v>41855</v>
      </c>
      <c r="B1679" s="9">
        <v>0</v>
      </c>
      <c r="C1679" s="9">
        <v>0</v>
      </c>
      <c r="D1679" s="5">
        <v>31.89083333333333</v>
      </c>
      <c r="E1679" s="3">
        <v>2.4743770847548272</v>
      </c>
      <c r="F1679" s="3">
        <v>2.6142312223939763</v>
      </c>
    </row>
    <row r="1680" spans="1:6" x14ac:dyDescent="0.25">
      <c r="A1680" s="8">
        <v>41856</v>
      </c>
      <c r="B1680" s="9">
        <v>7.1582430793112647E-2</v>
      </c>
      <c r="C1680" s="9">
        <v>0</v>
      </c>
      <c r="D1680" s="5">
        <v>32.327499999999993</v>
      </c>
      <c r="E1680" s="3">
        <v>3.6867444013587716</v>
      </c>
      <c r="F1680" s="3">
        <v>3.5759958398185825</v>
      </c>
    </row>
    <row r="1681" spans="1:6" x14ac:dyDescent="0.25">
      <c r="A1681" s="8">
        <v>41857</v>
      </c>
      <c r="B1681" s="9">
        <v>0</v>
      </c>
      <c r="C1681" s="9">
        <v>0</v>
      </c>
      <c r="D1681" s="5">
        <v>28.905833333333334</v>
      </c>
      <c r="E1681" s="3">
        <v>3.773501083279895</v>
      </c>
      <c r="F1681" s="3">
        <v>4.0494643332606231</v>
      </c>
    </row>
    <row r="1682" spans="1:6" x14ac:dyDescent="0.25">
      <c r="A1682" s="8">
        <v>41858</v>
      </c>
      <c r="B1682" s="9">
        <v>10.645580411835452</v>
      </c>
      <c r="C1682" s="9">
        <v>0</v>
      </c>
      <c r="D1682" s="5">
        <v>29.216249999999999</v>
      </c>
      <c r="E1682" s="3">
        <v>2.8576148433710178</v>
      </c>
      <c r="F1682" s="3">
        <v>3.5727694536875503</v>
      </c>
    </row>
    <row r="1683" spans="1:6" x14ac:dyDescent="0.25">
      <c r="A1683" s="8">
        <v>41859</v>
      </c>
      <c r="B1683" s="9">
        <v>6.160736064641477</v>
      </c>
      <c r="C1683" s="9">
        <v>0</v>
      </c>
      <c r="D1683" s="5">
        <v>35.856666666666662</v>
      </c>
      <c r="E1683" s="3">
        <v>1.2223861690088962</v>
      </c>
      <c r="F1683" s="3">
        <v>1.69945574476094</v>
      </c>
    </row>
    <row r="1684" spans="1:6" x14ac:dyDescent="0.25">
      <c r="A1684" s="8">
        <v>41860</v>
      </c>
      <c r="B1684" s="9">
        <v>1.7740573453242034</v>
      </c>
      <c r="C1684" s="9">
        <v>0</v>
      </c>
      <c r="D1684" s="5">
        <v>44.367083333333341</v>
      </c>
      <c r="E1684" s="3">
        <v>1.0449998732781998</v>
      </c>
      <c r="F1684" s="3">
        <v>1.4926543441405129</v>
      </c>
    </row>
    <row r="1685" spans="1:6" x14ac:dyDescent="0.25">
      <c r="A1685" s="8">
        <v>41861</v>
      </c>
      <c r="B1685" s="9">
        <v>32.611489225116372</v>
      </c>
      <c r="C1685" s="9">
        <v>0</v>
      </c>
      <c r="D1685" s="5">
        <v>74.905000000000015</v>
      </c>
      <c r="E1685" s="3">
        <v>1.0911243248764075</v>
      </c>
      <c r="F1685" s="3">
        <v>1.5617827362743402</v>
      </c>
    </row>
    <row r="1686" spans="1:6" x14ac:dyDescent="0.25">
      <c r="A1686" s="8">
        <v>41862</v>
      </c>
      <c r="B1686" s="9">
        <v>2.2023308970586895</v>
      </c>
      <c r="C1686" s="9">
        <v>0</v>
      </c>
      <c r="D1686" s="5">
        <v>85.56874999999998</v>
      </c>
      <c r="E1686" s="3">
        <v>2.2241725051867878</v>
      </c>
      <c r="F1686" s="3">
        <v>2.8837223510800274</v>
      </c>
    </row>
    <row r="1687" spans="1:6" x14ac:dyDescent="0.25">
      <c r="A1687" s="8">
        <v>41863</v>
      </c>
      <c r="B1687" s="9">
        <v>42.172256168039446</v>
      </c>
      <c r="C1687" s="9">
        <v>0</v>
      </c>
      <c r="D1687" s="5">
        <v>118.98208333333332</v>
      </c>
      <c r="E1687" s="3">
        <v>1.044504797783441</v>
      </c>
      <c r="F1687" s="3">
        <v>1.4956359756374753</v>
      </c>
    </row>
    <row r="1688" spans="1:6" x14ac:dyDescent="0.25">
      <c r="A1688" s="8">
        <v>41864</v>
      </c>
      <c r="B1688" s="9">
        <v>0.14066994685259979</v>
      </c>
      <c r="C1688" s="9">
        <v>0</v>
      </c>
      <c r="D1688" s="5">
        <v>92.825416666666669</v>
      </c>
      <c r="E1688" s="3">
        <v>1.9931195765115834</v>
      </c>
      <c r="F1688" s="3">
        <v>2.5445031204685447</v>
      </c>
    </row>
    <row r="1689" spans="1:6" x14ac:dyDescent="0.25">
      <c r="A1689" s="8">
        <v>41865</v>
      </c>
      <c r="B1689" s="9">
        <v>7.133080598179089</v>
      </c>
      <c r="C1689" s="9">
        <v>0</v>
      </c>
      <c r="D1689" s="5">
        <v>65.90333333333335</v>
      </c>
      <c r="E1689" s="3">
        <v>1.2321743888392056</v>
      </c>
      <c r="F1689" s="3">
        <v>1.7495347857639101</v>
      </c>
    </row>
    <row r="1690" spans="1:6" x14ac:dyDescent="0.25">
      <c r="A1690" s="8">
        <v>41866</v>
      </c>
      <c r="B1690" s="9">
        <v>6.1947567379039619</v>
      </c>
      <c r="C1690" s="9">
        <v>0</v>
      </c>
      <c r="D1690" s="5">
        <v>60.843750000000021</v>
      </c>
      <c r="E1690" s="3">
        <v>2.1628041937906493</v>
      </c>
      <c r="F1690" s="3">
        <v>2.7550033397046083</v>
      </c>
    </row>
    <row r="1691" spans="1:6" x14ac:dyDescent="0.25">
      <c r="A1691" s="8">
        <v>41867</v>
      </c>
      <c r="B1691" s="9">
        <v>37.366127281803657</v>
      </c>
      <c r="C1691" s="9">
        <v>0</v>
      </c>
      <c r="D1691" s="5">
        <v>131.78750000000002</v>
      </c>
      <c r="E1691" s="3">
        <v>1.8609379123485601</v>
      </c>
      <c r="F1691" s="3">
        <v>0.71866233688317305</v>
      </c>
    </row>
    <row r="1692" spans="1:6" x14ac:dyDescent="0.25">
      <c r="A1692" s="8">
        <v>41868</v>
      </c>
      <c r="B1692" s="9">
        <v>1.5640250436431844</v>
      </c>
      <c r="C1692" s="9">
        <v>0</v>
      </c>
      <c r="D1692" s="5">
        <v>135.51791666666665</v>
      </c>
      <c r="E1692" s="3">
        <v>1.1972259602644344</v>
      </c>
      <c r="F1692" s="3">
        <v>1.7593119159692419</v>
      </c>
    </row>
    <row r="1693" spans="1:6" x14ac:dyDescent="0.25">
      <c r="A1693" s="8">
        <v>41869</v>
      </c>
      <c r="B1693" s="9">
        <v>0.14316486158622529</v>
      </c>
      <c r="C1693" s="9">
        <v>0</v>
      </c>
      <c r="D1693" s="5">
        <v>89.005416666666676</v>
      </c>
      <c r="E1693" s="3">
        <v>3.2085478642516589</v>
      </c>
      <c r="F1693" s="3">
        <v>2.0934888412956854</v>
      </c>
    </row>
    <row r="1694" spans="1:6" x14ac:dyDescent="0.25">
      <c r="A1694" s="8">
        <v>41870</v>
      </c>
      <c r="B1694" s="9">
        <v>0</v>
      </c>
      <c r="C1694" s="9">
        <v>0</v>
      </c>
      <c r="D1694" s="5">
        <v>69.793333333333351</v>
      </c>
      <c r="E1694" s="3">
        <v>3.2071373392714859</v>
      </c>
      <c r="F1694" s="3">
        <v>3.920850107233262</v>
      </c>
    </row>
    <row r="1695" spans="1:6" x14ac:dyDescent="0.25">
      <c r="A1695" s="8">
        <v>41871</v>
      </c>
      <c r="B1695" s="9">
        <v>0</v>
      </c>
      <c r="C1695" s="9">
        <v>0</v>
      </c>
      <c r="D1695" s="5">
        <v>60.078750000000007</v>
      </c>
      <c r="E1695" s="3">
        <v>3.2440622613285299</v>
      </c>
      <c r="F1695" s="3">
        <v>3.9843702230264704</v>
      </c>
    </row>
    <row r="1696" spans="1:6" x14ac:dyDescent="0.25">
      <c r="A1696" s="8">
        <v>41872</v>
      </c>
      <c r="B1696" s="9">
        <v>0</v>
      </c>
      <c r="C1696" s="9">
        <v>0</v>
      </c>
      <c r="D1696" s="5">
        <v>53.540416666666687</v>
      </c>
      <c r="E1696" s="3">
        <v>2.1246326195524903</v>
      </c>
      <c r="F1696" s="3">
        <v>2.7730010353794556</v>
      </c>
    </row>
    <row r="1697" spans="1:6" x14ac:dyDescent="0.25">
      <c r="A1697" s="8">
        <v>41873</v>
      </c>
      <c r="B1697" s="9">
        <v>7.1582430793112647E-2</v>
      </c>
      <c r="C1697" s="9">
        <v>0</v>
      </c>
      <c r="D1697" s="5">
        <v>49.177916666666654</v>
      </c>
      <c r="E1697" s="3">
        <v>3.0824746988912133</v>
      </c>
      <c r="F1697" s="3">
        <v>3.7980019532043499</v>
      </c>
    </row>
    <row r="1698" spans="1:6" x14ac:dyDescent="0.25">
      <c r="A1698" s="8">
        <v>41874</v>
      </c>
      <c r="B1698" s="9">
        <v>0.44843887910920599</v>
      </c>
      <c r="C1698" s="9">
        <v>0</v>
      </c>
      <c r="D1698" s="5">
        <v>47.903749999999981</v>
      </c>
      <c r="E1698" s="3">
        <v>1.7996611830518501</v>
      </c>
      <c r="F1698" s="3">
        <v>2.4044272330000629</v>
      </c>
    </row>
    <row r="1699" spans="1:6" x14ac:dyDescent="0.25">
      <c r="A1699" s="8">
        <v>41875</v>
      </c>
      <c r="B1699" s="9">
        <v>1.1473805329672757</v>
      </c>
      <c r="C1699" s="9">
        <v>0</v>
      </c>
      <c r="D1699" s="5">
        <v>45.981249999999989</v>
      </c>
      <c r="E1699" s="3">
        <v>1.4525286524357119</v>
      </c>
      <c r="F1699" s="3">
        <v>2.050478808713768</v>
      </c>
    </row>
    <row r="1700" spans="1:6" x14ac:dyDescent="0.25">
      <c r="A1700" s="8">
        <v>41876</v>
      </c>
      <c r="B1700" s="9">
        <v>10.675311048138912</v>
      </c>
      <c r="C1700" s="9">
        <v>0</v>
      </c>
      <c r="D1700" s="5">
        <v>51.165833333333325</v>
      </c>
      <c r="E1700" s="3">
        <v>1.1125125851833957</v>
      </c>
      <c r="F1700" s="3">
        <v>1.6018278847641851</v>
      </c>
    </row>
    <row r="1701" spans="1:6" x14ac:dyDescent="0.25">
      <c r="A1701" s="8">
        <v>41877</v>
      </c>
      <c r="B1701" s="9">
        <v>17.979774635244539</v>
      </c>
      <c r="C1701" s="9">
        <v>0</v>
      </c>
      <c r="D1701" s="5">
        <v>79.303750000000022</v>
      </c>
      <c r="E1701" s="3">
        <v>1.0140068861310081</v>
      </c>
      <c r="F1701" s="3">
        <v>1.4617997256152615</v>
      </c>
    </row>
    <row r="1702" spans="1:6" x14ac:dyDescent="0.25">
      <c r="A1702" s="8">
        <v>41878</v>
      </c>
      <c r="B1702" s="9">
        <v>3.4279191412558894</v>
      </c>
      <c r="C1702" s="9">
        <v>0</v>
      </c>
      <c r="D1702" s="5">
        <v>72.692916666666648</v>
      </c>
      <c r="E1702" s="3">
        <v>0.94632491942948138</v>
      </c>
      <c r="F1702" s="3">
        <v>1.3648545842802808</v>
      </c>
    </row>
    <row r="1703" spans="1:6" x14ac:dyDescent="0.25">
      <c r="A1703" s="8">
        <v>41879</v>
      </c>
      <c r="B1703" s="9">
        <v>0.42200984055779944</v>
      </c>
      <c r="C1703" s="9">
        <v>0</v>
      </c>
      <c r="D1703" s="5">
        <v>59.287916666666661</v>
      </c>
      <c r="E1703" s="3">
        <v>1.0785165690742697</v>
      </c>
      <c r="F1703" s="3">
        <v>1.5239865717914372</v>
      </c>
    </row>
    <row r="1704" spans="1:6" x14ac:dyDescent="0.25">
      <c r="A1704" s="8">
        <v>41880</v>
      </c>
      <c r="B1704" s="9">
        <v>2.3169223193983046</v>
      </c>
      <c r="C1704" s="9">
        <v>0</v>
      </c>
      <c r="D1704" s="5">
        <v>51.267499999999991</v>
      </c>
      <c r="E1704" s="3">
        <v>1.5994364568659136</v>
      </c>
      <c r="F1704" s="3">
        <v>2.1174235019587084</v>
      </c>
    </row>
    <row r="1705" spans="1:6" x14ac:dyDescent="0.25">
      <c r="A1705" s="8">
        <v>41881</v>
      </c>
      <c r="B1705" s="9">
        <v>6.5088913762655789</v>
      </c>
      <c r="C1705" s="9">
        <v>0</v>
      </c>
      <c r="D1705" s="5">
        <v>54.387916666666655</v>
      </c>
      <c r="E1705" s="3">
        <v>1.5608946436345588</v>
      </c>
      <c r="F1705" s="3">
        <v>2.0623114568954954</v>
      </c>
    </row>
    <row r="1706" spans="1:6" x14ac:dyDescent="0.25">
      <c r="A1706" s="8">
        <v>41882</v>
      </c>
      <c r="B1706" s="9">
        <v>0.58159909538471199</v>
      </c>
      <c r="C1706" s="9">
        <v>0</v>
      </c>
      <c r="D1706" s="5">
        <v>53.165833333333353</v>
      </c>
      <c r="E1706" s="3">
        <v>1.2278074462762858</v>
      </c>
      <c r="F1706" s="3">
        <v>1.7502738028941656</v>
      </c>
    </row>
    <row r="1707" spans="1:6" x14ac:dyDescent="0.25">
      <c r="A1707" s="8">
        <v>41883</v>
      </c>
      <c r="B1707" s="9">
        <v>35.590086848689324</v>
      </c>
      <c r="C1707" s="9">
        <v>0</v>
      </c>
      <c r="D1707" s="5">
        <v>61.434583333333329</v>
      </c>
      <c r="E1707" s="3">
        <v>0.94597625683400932</v>
      </c>
      <c r="F1707" s="3">
        <v>1.3704563057764629</v>
      </c>
    </row>
    <row r="1708" spans="1:6" x14ac:dyDescent="0.25">
      <c r="A1708" s="8">
        <v>41884</v>
      </c>
      <c r="B1708" s="9">
        <v>1.0021540311035768</v>
      </c>
      <c r="C1708" s="9">
        <v>0</v>
      </c>
      <c r="D1708" s="5">
        <v>104.72958333333337</v>
      </c>
      <c r="E1708" s="3">
        <v>2.161584005993118</v>
      </c>
      <c r="F1708" s="3">
        <v>2.6809956176550762</v>
      </c>
    </row>
    <row r="1709" spans="1:6" x14ac:dyDescent="0.25">
      <c r="A1709" s="8">
        <v>41885</v>
      </c>
      <c r="B1709" s="9">
        <v>0.20975746291208702</v>
      </c>
      <c r="C1709" s="9">
        <v>0</v>
      </c>
      <c r="D1709" s="5">
        <v>73.082499999999968</v>
      </c>
      <c r="E1709" s="3">
        <v>1.2882113381042264</v>
      </c>
      <c r="F1709" s="3">
        <v>1.8047197477788652</v>
      </c>
    </row>
    <row r="1710" spans="1:6" x14ac:dyDescent="0.25">
      <c r="A1710" s="8">
        <v>41886</v>
      </c>
      <c r="B1710" s="9">
        <v>0.37112667324126647</v>
      </c>
      <c r="C1710" s="9">
        <v>0</v>
      </c>
      <c r="D1710" s="5">
        <v>63.944583333333348</v>
      </c>
      <c r="E1710" s="3">
        <v>1.3184497698388329</v>
      </c>
      <c r="F1710" s="3">
        <v>1.8068800205354649</v>
      </c>
    </row>
    <row r="1711" spans="1:6" x14ac:dyDescent="0.25">
      <c r="A1711" s="8">
        <v>41887</v>
      </c>
      <c r="B1711" s="9">
        <v>5.9077395682987</v>
      </c>
      <c r="C1711" s="9">
        <v>0</v>
      </c>
      <c r="D1711" s="5">
        <v>71.557083333333352</v>
      </c>
      <c r="E1711" s="3">
        <v>1.4819302612251022</v>
      </c>
      <c r="F1711" s="3">
        <v>1.967676305017839</v>
      </c>
    </row>
    <row r="1712" spans="1:6" x14ac:dyDescent="0.25">
      <c r="A1712" s="8">
        <v>41888</v>
      </c>
      <c r="B1712" s="9">
        <v>11.189364373162782</v>
      </c>
      <c r="C1712" s="9">
        <v>0</v>
      </c>
      <c r="D1712" s="5">
        <v>71.19250000000001</v>
      </c>
      <c r="E1712" s="3">
        <v>1.3762649340592046</v>
      </c>
      <c r="F1712" s="3">
        <v>1.9036229354411187</v>
      </c>
    </row>
    <row r="1713" spans="1:6" x14ac:dyDescent="0.25">
      <c r="A1713" s="8">
        <v>41889</v>
      </c>
      <c r="B1713" s="9">
        <v>8.1479078881663032</v>
      </c>
      <c r="C1713" s="9">
        <v>0</v>
      </c>
      <c r="D1713" s="5">
        <v>87.858333333333334</v>
      </c>
      <c r="E1713" s="3">
        <v>1.427200737677822</v>
      </c>
      <c r="F1713" s="3">
        <v>1.8920531020390916</v>
      </c>
    </row>
    <row r="1714" spans="1:6" x14ac:dyDescent="0.25">
      <c r="A1714" s="8">
        <v>41890</v>
      </c>
      <c r="B1714" s="9">
        <v>0</v>
      </c>
      <c r="C1714" s="9">
        <v>0</v>
      </c>
      <c r="D1714" s="5">
        <v>72.698333333333295</v>
      </c>
      <c r="E1714" s="3">
        <v>1.3917274902802756</v>
      </c>
      <c r="F1714" s="3">
        <v>1.9113009210594178</v>
      </c>
    </row>
    <row r="1715" spans="1:6" x14ac:dyDescent="0.25">
      <c r="A1715" s="8">
        <v>41891</v>
      </c>
      <c r="B1715" s="9">
        <v>0</v>
      </c>
      <c r="C1715" s="9">
        <v>0</v>
      </c>
      <c r="D1715" s="5">
        <v>64.890833333333362</v>
      </c>
      <c r="E1715" s="3">
        <v>2.1690911907761792</v>
      </c>
      <c r="F1715" s="3">
        <v>2.6993072271731275</v>
      </c>
    </row>
    <row r="1716" spans="1:6" x14ac:dyDescent="0.25">
      <c r="A1716" s="8">
        <v>41892</v>
      </c>
      <c r="B1716" s="9">
        <v>0</v>
      </c>
      <c r="C1716" s="9">
        <v>0</v>
      </c>
      <c r="D1716" s="5">
        <v>59.217500000000008</v>
      </c>
      <c r="E1716" s="3">
        <v>1.6326098095476216</v>
      </c>
      <c r="F1716" s="3">
        <v>2.1194992464822588</v>
      </c>
    </row>
    <row r="1717" spans="1:6" x14ac:dyDescent="0.25">
      <c r="A1717" s="8">
        <v>41893</v>
      </c>
      <c r="B1717" s="9">
        <v>13.554871710994554</v>
      </c>
      <c r="C1717" s="9">
        <v>0</v>
      </c>
      <c r="D1717" s="5">
        <v>61.813333333333333</v>
      </c>
      <c r="E1717" s="3">
        <v>1.301675116649472</v>
      </c>
      <c r="F1717" s="3">
        <v>1.763000446109962</v>
      </c>
    </row>
    <row r="1718" spans="1:6" x14ac:dyDescent="0.25">
      <c r="A1718" s="8">
        <v>41894</v>
      </c>
      <c r="B1718" s="9">
        <v>0</v>
      </c>
      <c r="C1718" s="9">
        <v>0</v>
      </c>
      <c r="D1718" s="5">
        <v>63.362083333333338</v>
      </c>
      <c r="E1718" s="3">
        <v>2.1876965058104831</v>
      </c>
      <c r="F1718" s="3">
        <v>2.7419857294340453</v>
      </c>
    </row>
    <row r="1719" spans="1:6" x14ac:dyDescent="0.25">
      <c r="A1719" s="8">
        <v>41895</v>
      </c>
      <c r="B1719" s="9">
        <v>0</v>
      </c>
      <c r="C1719" s="9">
        <v>0</v>
      </c>
      <c r="D1719" s="5">
        <v>54.567916666666669</v>
      </c>
      <c r="E1719" s="3">
        <v>2.160023311098394</v>
      </c>
      <c r="F1719" s="3">
        <v>2.7096114312222084</v>
      </c>
    </row>
    <row r="1720" spans="1:6" x14ac:dyDescent="0.25">
      <c r="A1720" s="8">
        <v>41896</v>
      </c>
      <c r="B1720" s="9">
        <v>0.23413591640772341</v>
      </c>
      <c r="C1720" s="9">
        <v>0</v>
      </c>
      <c r="D1720" s="5">
        <v>51.09458333333334</v>
      </c>
      <c r="E1720" s="3">
        <v>2.1296004425758794</v>
      </c>
      <c r="F1720" s="3">
        <v>2.6944739135309339</v>
      </c>
    </row>
    <row r="1721" spans="1:6" x14ac:dyDescent="0.25">
      <c r="A1721" s="8">
        <v>41897</v>
      </c>
      <c r="B1721" s="9">
        <v>0</v>
      </c>
      <c r="C1721" s="9">
        <v>0</v>
      </c>
      <c r="D1721" s="5">
        <v>49.322083333333318</v>
      </c>
      <c r="E1721" s="3">
        <v>1.1957003959820478</v>
      </c>
      <c r="F1721" s="3">
        <v>1.6743017781025038</v>
      </c>
    </row>
    <row r="1722" spans="1:6" x14ac:dyDescent="0.25">
      <c r="A1722" s="8">
        <v>41898</v>
      </c>
      <c r="B1722" s="9">
        <v>0</v>
      </c>
      <c r="C1722" s="9">
        <v>0</v>
      </c>
      <c r="D1722" s="5">
        <v>48.096250000000005</v>
      </c>
      <c r="E1722" s="3">
        <v>2.3717791597005027</v>
      </c>
      <c r="F1722" s="3">
        <v>2.9838905498114836</v>
      </c>
    </row>
    <row r="1723" spans="1:6" x14ac:dyDescent="0.25">
      <c r="A1723" s="8">
        <v>41899</v>
      </c>
      <c r="B1723" s="9">
        <v>0.3234783662659349</v>
      </c>
      <c r="C1723" s="9">
        <v>0</v>
      </c>
      <c r="D1723" s="5">
        <v>46.580000000000005</v>
      </c>
      <c r="E1723" s="3">
        <v>1.1659990081364746</v>
      </c>
      <c r="F1723" s="3">
        <v>1.6505328203087948</v>
      </c>
    </row>
    <row r="1724" spans="1:6" x14ac:dyDescent="0.25">
      <c r="A1724" s="8">
        <v>41900</v>
      </c>
      <c r="B1724" s="9">
        <v>6.9087516059487195E-2</v>
      </c>
      <c r="C1724" s="9">
        <v>0</v>
      </c>
      <c r="D1724" s="5">
        <v>45.633333333333326</v>
      </c>
      <c r="E1724" s="3">
        <v>1.2692764847533122</v>
      </c>
      <c r="F1724" s="3">
        <v>1.5560684934347664</v>
      </c>
    </row>
    <row r="1725" spans="1:6" x14ac:dyDescent="0.25">
      <c r="A1725" s="8">
        <v>41901</v>
      </c>
      <c r="B1725" s="9">
        <v>0</v>
      </c>
      <c r="C1725" s="9">
        <v>0</v>
      </c>
      <c r="D1725" s="5">
        <v>44.157500000000006</v>
      </c>
      <c r="E1725" s="3">
        <v>1.5545269631742689</v>
      </c>
      <c r="F1725" s="3">
        <v>2.0217650881757723</v>
      </c>
    </row>
    <row r="1726" spans="1:6" x14ac:dyDescent="0.25">
      <c r="A1726" s="8">
        <v>41902</v>
      </c>
      <c r="B1726" s="9">
        <v>0</v>
      </c>
      <c r="C1726" s="9">
        <v>0</v>
      </c>
      <c r="D1726" s="5">
        <v>43.574166666666656</v>
      </c>
      <c r="E1726" s="3">
        <v>1.3272129074592587</v>
      </c>
      <c r="F1726" s="3">
        <v>1.7925253757516797</v>
      </c>
    </row>
    <row r="1727" spans="1:6" x14ac:dyDescent="0.25">
      <c r="A1727" s="8">
        <v>41903</v>
      </c>
      <c r="B1727" s="9">
        <v>0</v>
      </c>
      <c r="C1727" s="9">
        <v>0</v>
      </c>
      <c r="D1727" s="5">
        <v>42.415833333333332</v>
      </c>
      <c r="E1727" s="3">
        <v>2.1653547263123021</v>
      </c>
      <c r="F1727" s="3">
        <v>2.6972039568037798</v>
      </c>
    </row>
    <row r="1728" spans="1:6" x14ac:dyDescent="0.25">
      <c r="A1728" s="8">
        <v>41904</v>
      </c>
      <c r="B1728" s="9">
        <v>0</v>
      </c>
      <c r="C1728" s="9">
        <v>0</v>
      </c>
      <c r="D1728" s="5">
        <v>41.229583333333338</v>
      </c>
      <c r="E1728" s="3">
        <v>1.9640403878154158</v>
      </c>
      <c r="F1728" s="3">
        <v>2.4748817685925584</v>
      </c>
    </row>
    <row r="1729" spans="1:6" x14ac:dyDescent="0.25">
      <c r="A1729" s="8">
        <v>41905</v>
      </c>
      <c r="B1729" s="9">
        <v>0</v>
      </c>
      <c r="C1729" s="9">
        <v>0</v>
      </c>
      <c r="D1729" s="5">
        <v>40.664583333333333</v>
      </c>
      <c r="E1729" s="3">
        <v>2.142274851710356</v>
      </c>
      <c r="F1729" s="3">
        <v>2.6760262890333988</v>
      </c>
    </row>
    <row r="1730" spans="1:6" x14ac:dyDescent="0.25">
      <c r="A1730" s="8">
        <v>41906</v>
      </c>
      <c r="B1730" s="9">
        <v>1.8199577683217254</v>
      </c>
      <c r="C1730" s="9">
        <v>0</v>
      </c>
      <c r="D1730" s="5">
        <v>40.620000000000005</v>
      </c>
      <c r="E1730" s="3">
        <v>1.0239729313695758</v>
      </c>
      <c r="F1730" s="3">
        <v>1.5019417821942782</v>
      </c>
    </row>
    <row r="1731" spans="1:6" x14ac:dyDescent="0.25">
      <c r="A1731" s="8">
        <v>41907</v>
      </c>
      <c r="B1731" s="9">
        <v>10.70652941937551</v>
      </c>
      <c r="C1731" s="9">
        <v>0</v>
      </c>
      <c r="D1731" s="5">
        <v>44.503749999999997</v>
      </c>
      <c r="E1731" s="3">
        <v>1.0038105902632746</v>
      </c>
      <c r="F1731" s="3">
        <v>1.4374754325861852</v>
      </c>
    </row>
    <row r="1732" spans="1:6" x14ac:dyDescent="0.25">
      <c r="A1732" s="8">
        <v>41908</v>
      </c>
      <c r="B1732" s="9">
        <v>7.1582430793112647E-2</v>
      </c>
      <c r="C1732" s="9">
        <v>0</v>
      </c>
      <c r="D1732" s="5">
        <v>42.669999999999995</v>
      </c>
      <c r="E1732" s="3">
        <v>1.9888197628258446</v>
      </c>
      <c r="F1732" s="3">
        <v>2.5249177551232749</v>
      </c>
    </row>
    <row r="1733" spans="1:6" x14ac:dyDescent="0.25">
      <c r="A1733" s="8">
        <v>41909</v>
      </c>
      <c r="B1733" s="9">
        <v>0</v>
      </c>
      <c r="C1733" s="9">
        <v>0</v>
      </c>
      <c r="D1733" s="5">
        <v>39.316666666666663</v>
      </c>
      <c r="E1733" s="3">
        <v>1.881844395642293</v>
      </c>
      <c r="F1733" s="3">
        <v>2.4143817279189164</v>
      </c>
    </row>
    <row r="1734" spans="1:6" x14ac:dyDescent="0.25">
      <c r="A1734" s="8">
        <v>41910</v>
      </c>
      <c r="B1734" s="9">
        <v>0</v>
      </c>
      <c r="C1734" s="9">
        <v>0</v>
      </c>
      <c r="D1734" s="5">
        <v>38.358749999999993</v>
      </c>
      <c r="E1734" s="3">
        <v>2.1811148384249694</v>
      </c>
      <c r="F1734" s="3">
        <v>2.6983083790657694</v>
      </c>
    </row>
    <row r="1735" spans="1:6" x14ac:dyDescent="0.25">
      <c r="A1735" s="8">
        <v>41911</v>
      </c>
      <c r="B1735" s="9">
        <v>0</v>
      </c>
      <c r="C1735" s="9">
        <v>0</v>
      </c>
      <c r="D1735" s="5">
        <v>37.771250000000002</v>
      </c>
      <c r="E1735" s="3">
        <v>1.9288899262078434</v>
      </c>
      <c r="F1735" s="3">
        <v>2.4549226674621201</v>
      </c>
    </row>
    <row r="1736" spans="1:6" x14ac:dyDescent="0.25">
      <c r="A1736" s="8">
        <v>41912</v>
      </c>
      <c r="B1736" s="9">
        <v>0</v>
      </c>
      <c r="C1736" s="9">
        <v>0</v>
      </c>
      <c r="D1736" s="5">
        <v>36.922499999999992</v>
      </c>
      <c r="E1736" s="3">
        <v>1.8094314086755094</v>
      </c>
      <c r="F1736" s="3">
        <v>2.3213500302678236</v>
      </c>
    </row>
    <row r="1737" spans="1:6" x14ac:dyDescent="0.25">
      <c r="A1737" s="8">
        <v>41913</v>
      </c>
      <c r="B1737" s="9">
        <v>0</v>
      </c>
      <c r="C1737" s="9">
        <v>0</v>
      </c>
      <c r="D1737" s="5">
        <v>36.612083333333324</v>
      </c>
      <c r="E1737" s="3">
        <v>1.1030479509488436</v>
      </c>
      <c r="F1737" s="3">
        <v>1.54217880519568</v>
      </c>
    </row>
    <row r="1738" spans="1:6" x14ac:dyDescent="0.25">
      <c r="A1738" s="8">
        <v>41914</v>
      </c>
      <c r="B1738" s="9">
        <v>0</v>
      </c>
      <c r="C1738" s="9">
        <v>0</v>
      </c>
      <c r="D1738" s="5">
        <v>36.574166666666663</v>
      </c>
      <c r="E1738" s="3">
        <v>1.3656979631665747</v>
      </c>
      <c r="F1738" s="3">
        <v>1.8448726500915216</v>
      </c>
    </row>
    <row r="1739" spans="1:6" x14ac:dyDescent="0.25">
      <c r="A1739" s="8">
        <v>41915</v>
      </c>
      <c r="B1739" s="9">
        <v>0</v>
      </c>
      <c r="C1739" s="9">
        <v>0</v>
      </c>
      <c r="D1739" s="5">
        <v>35.769999999999996</v>
      </c>
      <c r="E1739" s="3">
        <v>2.0717734747185399</v>
      </c>
      <c r="F1739" s="3">
        <v>2.6542675918219536</v>
      </c>
    </row>
    <row r="1740" spans="1:6" x14ac:dyDescent="0.25">
      <c r="A1740" s="8">
        <v>41916</v>
      </c>
      <c r="B1740" s="9">
        <v>0</v>
      </c>
      <c r="C1740" s="9">
        <v>0</v>
      </c>
      <c r="D1740" s="5">
        <v>34.908750000000005</v>
      </c>
      <c r="E1740" s="3">
        <v>1.0798292137187528</v>
      </c>
      <c r="F1740" s="3">
        <v>1.5368081099899789</v>
      </c>
    </row>
    <row r="1741" spans="1:6" x14ac:dyDescent="0.25">
      <c r="A1741" s="8">
        <v>41917</v>
      </c>
      <c r="B1741" s="9">
        <v>71.30357360672744</v>
      </c>
      <c r="C1741" s="9">
        <v>0</v>
      </c>
      <c r="D1741" s="5">
        <v>68.220833333333331</v>
      </c>
      <c r="E1741" s="3">
        <v>0.76437948827768487</v>
      </c>
      <c r="F1741" s="3">
        <v>1.172468844268443</v>
      </c>
    </row>
    <row r="1742" spans="1:6" x14ac:dyDescent="0.25">
      <c r="A1742" s="8">
        <v>41918</v>
      </c>
      <c r="B1742" s="9">
        <v>35.051890861349506</v>
      </c>
      <c r="C1742" s="9">
        <v>0</v>
      </c>
      <c r="D1742" s="5">
        <v>243.59791666666669</v>
      </c>
      <c r="E1742" s="3">
        <v>1.1017414545387423</v>
      </c>
      <c r="F1742" s="3">
        <v>1.5374945344303648</v>
      </c>
    </row>
    <row r="1743" spans="1:6" x14ac:dyDescent="0.25">
      <c r="A1743" s="8">
        <v>41919</v>
      </c>
      <c r="B1743" s="9">
        <v>0.2147472923793379</v>
      </c>
      <c r="C1743" s="9">
        <v>0</v>
      </c>
      <c r="D1743" s="5">
        <v>112.14375000000001</v>
      </c>
      <c r="E1743" s="3">
        <v>1.5963005598711693</v>
      </c>
      <c r="F1743" s="3">
        <v>2.074076870026333</v>
      </c>
    </row>
    <row r="1744" spans="1:6" x14ac:dyDescent="0.25">
      <c r="A1744" s="8">
        <v>41920</v>
      </c>
      <c r="B1744" s="9">
        <v>0</v>
      </c>
      <c r="C1744" s="9">
        <v>0</v>
      </c>
      <c r="D1744" s="5">
        <v>76.551249999999968</v>
      </c>
      <c r="E1744" s="3">
        <v>1.5187138510697651</v>
      </c>
      <c r="F1744" s="3">
        <v>2.0074276844377197</v>
      </c>
    </row>
    <row r="1745" spans="1:6" x14ac:dyDescent="0.25">
      <c r="A1745" s="8">
        <v>41921</v>
      </c>
      <c r="B1745" s="9">
        <v>0</v>
      </c>
      <c r="C1745" s="9">
        <v>0</v>
      </c>
      <c r="D1745" s="5">
        <v>62.715000000000011</v>
      </c>
      <c r="E1745" s="3">
        <v>1.640673451884237</v>
      </c>
      <c r="F1745" s="3">
        <v>2.092325158820934</v>
      </c>
    </row>
    <row r="1746" spans="1:6" x14ac:dyDescent="0.25">
      <c r="A1746" s="8">
        <v>41922</v>
      </c>
      <c r="B1746" s="9">
        <v>0</v>
      </c>
      <c r="C1746" s="9">
        <v>0</v>
      </c>
      <c r="D1746" s="5">
        <v>55.486249999999984</v>
      </c>
      <c r="E1746" s="3">
        <v>1.4982155407775006</v>
      </c>
      <c r="F1746" s="3">
        <v>1.9602397845910287</v>
      </c>
    </row>
    <row r="1747" spans="1:6" x14ac:dyDescent="0.25">
      <c r="A1747" s="8">
        <v>41923</v>
      </c>
      <c r="B1747" s="9">
        <v>0</v>
      </c>
      <c r="C1747" s="9">
        <v>0</v>
      </c>
      <c r="D1747" s="5">
        <v>50.822499999999998</v>
      </c>
      <c r="E1747" s="3">
        <v>1.668890268118151</v>
      </c>
      <c r="F1747" s="3">
        <v>2.1761208547302049</v>
      </c>
    </row>
    <row r="1748" spans="1:6" x14ac:dyDescent="0.25">
      <c r="A1748" s="8">
        <v>41924</v>
      </c>
      <c r="B1748" s="9">
        <v>0</v>
      </c>
      <c r="C1748" s="9">
        <v>0</v>
      </c>
      <c r="D1748" s="5">
        <v>47.294583333333343</v>
      </c>
      <c r="E1748" s="3">
        <v>0.77595697771785499</v>
      </c>
      <c r="F1748" s="3">
        <v>1.2030439247388942</v>
      </c>
    </row>
    <row r="1749" spans="1:6" x14ac:dyDescent="0.25">
      <c r="A1749" s="8">
        <v>41925</v>
      </c>
      <c r="B1749" s="9">
        <v>30.444160887662868</v>
      </c>
      <c r="C1749" s="9">
        <v>0</v>
      </c>
      <c r="D1749" s="5">
        <v>51.594166666666666</v>
      </c>
      <c r="E1749" s="3">
        <v>0.72324467197397257</v>
      </c>
      <c r="F1749" s="3">
        <v>1.1263053336420608</v>
      </c>
    </row>
    <row r="1750" spans="1:6" x14ac:dyDescent="0.25">
      <c r="A1750" s="8">
        <v>41926</v>
      </c>
      <c r="B1750" s="9">
        <v>11.099168101037611</v>
      </c>
      <c r="C1750" s="9">
        <v>0</v>
      </c>
      <c r="D1750" s="5">
        <v>142.1466666666667</v>
      </c>
      <c r="E1750" s="3">
        <v>1.5625617551104023</v>
      </c>
      <c r="F1750" s="3">
        <v>1.8642296099329467</v>
      </c>
    </row>
    <row r="1751" spans="1:6" x14ac:dyDescent="0.25">
      <c r="A1751" s="8">
        <v>41927</v>
      </c>
      <c r="B1751" s="9">
        <v>1.6166784455804866</v>
      </c>
      <c r="C1751" s="9">
        <v>0</v>
      </c>
      <c r="D1751" s="5">
        <v>84.43416666666667</v>
      </c>
      <c r="E1751" s="3">
        <v>0.84757152178092843</v>
      </c>
      <c r="F1751" s="3">
        <v>1.2393021805791486</v>
      </c>
    </row>
    <row r="1752" spans="1:6" x14ac:dyDescent="0.25">
      <c r="A1752" s="8">
        <v>41928</v>
      </c>
      <c r="B1752" s="9">
        <v>0.23435591600773453</v>
      </c>
      <c r="C1752" s="9">
        <v>5.5508078072826266E-3</v>
      </c>
      <c r="D1752" s="5">
        <v>71.907916666666623</v>
      </c>
      <c r="E1752" s="3">
        <v>1.2619602156500573</v>
      </c>
      <c r="F1752" s="3">
        <v>1.6816950100676415</v>
      </c>
    </row>
    <row r="1753" spans="1:6" x14ac:dyDescent="0.25">
      <c r="A1753" s="8">
        <v>41929</v>
      </c>
      <c r="B1753" s="9">
        <v>0</v>
      </c>
      <c r="C1753" s="9">
        <v>0</v>
      </c>
      <c r="D1753" s="5">
        <v>61.823749999999997</v>
      </c>
      <c r="E1753" s="3">
        <v>1.5023893591382744</v>
      </c>
      <c r="F1753" s="3">
        <v>1.725258190530226</v>
      </c>
    </row>
    <row r="1754" spans="1:6" x14ac:dyDescent="0.25">
      <c r="A1754" s="8">
        <v>41930</v>
      </c>
      <c r="B1754" s="9">
        <v>0</v>
      </c>
      <c r="C1754" s="9">
        <v>0</v>
      </c>
      <c r="D1754" s="5">
        <v>58.025000000000006</v>
      </c>
      <c r="E1754" s="3">
        <v>1.4780810619358238</v>
      </c>
      <c r="F1754" s="3">
        <v>1.6660491477273978</v>
      </c>
    </row>
    <row r="1755" spans="1:6" x14ac:dyDescent="0.25">
      <c r="A1755" s="8">
        <v>41931</v>
      </c>
      <c r="B1755" s="9">
        <v>0</v>
      </c>
      <c r="C1755" s="9">
        <v>0</v>
      </c>
      <c r="D1755" s="5">
        <v>53.675416666666678</v>
      </c>
      <c r="E1755" s="3">
        <v>1.5214814175492035</v>
      </c>
      <c r="F1755" s="3">
        <v>1.9474588311355214</v>
      </c>
    </row>
    <row r="1756" spans="1:6" x14ac:dyDescent="0.25">
      <c r="A1756" s="8">
        <v>41932</v>
      </c>
      <c r="B1756" s="9">
        <v>11.269251929153981</v>
      </c>
      <c r="C1756" s="9">
        <v>4.6102146588690232E-3</v>
      </c>
      <c r="D1756" s="5">
        <v>55.47750000000002</v>
      </c>
      <c r="E1756" s="3">
        <v>0.72764532378915181</v>
      </c>
      <c r="F1756" s="3">
        <v>1.1088879752674274</v>
      </c>
    </row>
    <row r="1757" spans="1:6" x14ac:dyDescent="0.25">
      <c r="A1757" s="8">
        <v>41933</v>
      </c>
      <c r="B1757" s="9">
        <v>0.29455441298090285</v>
      </c>
      <c r="C1757" s="9">
        <v>2.9977459646777145E-3</v>
      </c>
      <c r="D1757" s="5">
        <v>56.837499999999999</v>
      </c>
      <c r="E1757" s="3">
        <v>0.93406493520830713</v>
      </c>
      <c r="F1757" s="3">
        <v>1.2635570617963285</v>
      </c>
    </row>
    <row r="1758" spans="1:6" x14ac:dyDescent="0.25">
      <c r="A1758" s="8">
        <v>41934</v>
      </c>
      <c r="B1758" s="9">
        <v>21.384828688321559</v>
      </c>
      <c r="C1758" s="9">
        <v>0</v>
      </c>
      <c r="D1758" s="5">
        <v>68.177500000000009</v>
      </c>
      <c r="E1758" s="3">
        <v>0.57202995573595061</v>
      </c>
      <c r="F1758" s="3">
        <v>0.90509020460991552</v>
      </c>
    </row>
    <row r="1759" spans="1:6" x14ac:dyDescent="0.25">
      <c r="A1759" s="8">
        <v>41935</v>
      </c>
      <c r="B1759" s="9">
        <v>4.4800407559769848</v>
      </c>
      <c r="C1759" s="9">
        <v>0</v>
      </c>
      <c r="D1759" s="5">
        <v>90.169583333333378</v>
      </c>
      <c r="E1759" s="3">
        <v>0.52205285926052214</v>
      </c>
      <c r="F1759" s="3">
        <v>0.82339327202450097</v>
      </c>
    </row>
    <row r="1760" spans="1:6" x14ac:dyDescent="0.25">
      <c r="A1760" s="8">
        <v>41936</v>
      </c>
      <c r="B1760" s="9">
        <v>0</v>
      </c>
      <c r="C1760" s="9">
        <v>4.0237648965960647E-3</v>
      </c>
      <c r="D1760" s="5">
        <v>73.606666666666641</v>
      </c>
      <c r="E1760" s="3">
        <v>1.3354138443766503</v>
      </c>
      <c r="F1760" s="3">
        <v>1.7282828077319308</v>
      </c>
    </row>
    <row r="1761" spans="1:6" x14ac:dyDescent="0.25">
      <c r="A1761" s="8">
        <v>41937</v>
      </c>
      <c r="B1761" s="9">
        <v>0</v>
      </c>
      <c r="C1761" s="9">
        <v>2.6886065445437275E-2</v>
      </c>
      <c r="D1761" s="5">
        <v>65.350000000000009</v>
      </c>
      <c r="E1761" s="3">
        <v>1.2667482053896952</v>
      </c>
      <c r="F1761" s="3">
        <v>1.6640771403940127</v>
      </c>
    </row>
    <row r="1762" spans="1:6" x14ac:dyDescent="0.25">
      <c r="A1762" s="8">
        <v>41938</v>
      </c>
      <c r="B1762" s="9">
        <v>0.89813770877333343</v>
      </c>
      <c r="C1762" s="9">
        <v>6.2522510374975901E-2</v>
      </c>
      <c r="D1762" s="5">
        <v>60.748750000000022</v>
      </c>
      <c r="E1762" s="3">
        <v>1.1610126850629683</v>
      </c>
      <c r="F1762" s="3">
        <v>1.5206762952997073</v>
      </c>
    </row>
    <row r="1763" spans="1:6" x14ac:dyDescent="0.25">
      <c r="A1763" s="8">
        <v>41939</v>
      </c>
      <c r="B1763" s="9">
        <v>8.4796950068815907E-2</v>
      </c>
      <c r="C1763" s="9">
        <v>0</v>
      </c>
      <c r="D1763" s="5">
        <v>57.802083333333314</v>
      </c>
      <c r="E1763" s="3">
        <v>1.3523119878969103</v>
      </c>
      <c r="F1763" s="3">
        <v>1.5120005851185971</v>
      </c>
    </row>
    <row r="1764" spans="1:6" x14ac:dyDescent="0.25">
      <c r="A1764" s="8">
        <v>41940</v>
      </c>
      <c r="B1764" s="9">
        <v>0</v>
      </c>
      <c r="C1764" s="9">
        <v>0</v>
      </c>
      <c r="D1764" s="5">
        <v>54.198749999999983</v>
      </c>
      <c r="E1764" s="3">
        <v>1.2820078696702082</v>
      </c>
      <c r="F1764" s="3">
        <v>1.1668313875423313</v>
      </c>
    </row>
    <row r="1765" spans="1:6" x14ac:dyDescent="0.25">
      <c r="A1765" s="8">
        <v>41941</v>
      </c>
      <c r="B1765" s="9">
        <v>0</v>
      </c>
      <c r="C1765" s="9">
        <v>0</v>
      </c>
      <c r="D1765" s="5">
        <v>51.357083333333328</v>
      </c>
      <c r="E1765" s="3">
        <v>1.1759680307100715</v>
      </c>
      <c r="F1765" s="3">
        <v>1.3269240515001028</v>
      </c>
    </row>
    <row r="1766" spans="1:6" x14ac:dyDescent="0.25">
      <c r="A1766" s="8">
        <v>41942</v>
      </c>
      <c r="B1766" s="9">
        <v>0</v>
      </c>
      <c r="C1766" s="9">
        <v>0</v>
      </c>
      <c r="D1766" s="5">
        <v>49.071249999999999</v>
      </c>
      <c r="E1766" s="3">
        <v>1.3367798673202891</v>
      </c>
      <c r="F1766" s="3">
        <v>1.2403694085475121</v>
      </c>
    </row>
    <row r="1767" spans="1:6" x14ac:dyDescent="0.25">
      <c r="A1767" s="8">
        <v>41943</v>
      </c>
      <c r="B1767" s="9">
        <v>3.2993384021278138</v>
      </c>
      <c r="C1767" s="9">
        <v>0</v>
      </c>
      <c r="D1767" s="5">
        <v>47.761250000000011</v>
      </c>
      <c r="E1767" s="3">
        <v>0.78205983631733678</v>
      </c>
      <c r="F1767" s="3">
        <v>0.98691034128384714</v>
      </c>
    </row>
    <row r="1768" spans="1:6" x14ac:dyDescent="0.25">
      <c r="A1768" s="8">
        <v>41944</v>
      </c>
      <c r="B1768" s="9">
        <v>14.156743060961999</v>
      </c>
      <c r="C1768" s="9">
        <v>0</v>
      </c>
      <c r="D1768" s="5">
        <v>51.699583333333329</v>
      </c>
      <c r="E1768" s="3">
        <v>0.56334994823605944</v>
      </c>
      <c r="F1768" s="3">
        <v>0.92909642522222291</v>
      </c>
    </row>
    <row r="1769" spans="1:6" x14ac:dyDescent="0.25">
      <c r="A1769" s="8">
        <v>41945</v>
      </c>
      <c r="B1769" s="9">
        <v>2.0194218159996464</v>
      </c>
      <c r="C1769" s="9">
        <v>3.1418100498118262E-3</v>
      </c>
      <c r="D1769" s="5">
        <v>52.562499999999993</v>
      </c>
      <c r="E1769" s="3">
        <v>1.0518908043551374</v>
      </c>
      <c r="F1769" s="3">
        <v>1.3196944656553318</v>
      </c>
    </row>
    <row r="1770" spans="1:6" x14ac:dyDescent="0.25">
      <c r="A1770" s="8">
        <v>41946</v>
      </c>
      <c r="B1770" s="9">
        <v>0.48498499597958045</v>
      </c>
      <c r="C1770" s="9">
        <v>0</v>
      </c>
      <c r="D1770" s="5">
        <v>49.755416666666669</v>
      </c>
      <c r="E1770" s="3">
        <v>1.3378388255068929</v>
      </c>
      <c r="F1770" s="3">
        <v>0.75050980612188845</v>
      </c>
    </row>
    <row r="1771" spans="1:6" x14ac:dyDescent="0.25">
      <c r="A1771" s="8">
        <v>41947</v>
      </c>
      <c r="B1771" s="9">
        <v>0</v>
      </c>
      <c r="C1771" s="9">
        <v>0</v>
      </c>
      <c r="D1771" s="5">
        <v>46.570833333333333</v>
      </c>
      <c r="E1771" s="3">
        <v>0.96013847564973998</v>
      </c>
      <c r="F1771" s="3">
        <v>1.0739051819812389</v>
      </c>
    </row>
    <row r="1772" spans="1:6" x14ac:dyDescent="0.25">
      <c r="A1772" s="8">
        <v>41948</v>
      </c>
      <c r="B1772" s="9">
        <v>0</v>
      </c>
      <c r="C1772" s="9">
        <v>0</v>
      </c>
      <c r="D1772" s="5">
        <v>44.344583333333333</v>
      </c>
      <c r="E1772" s="3">
        <v>0.86249564195689876</v>
      </c>
      <c r="F1772" s="3">
        <v>0.97579597045990862</v>
      </c>
    </row>
    <row r="1773" spans="1:6" x14ac:dyDescent="0.25">
      <c r="A1773" s="8">
        <v>41949</v>
      </c>
      <c r="B1773" s="9">
        <v>0.56517458088162054</v>
      </c>
      <c r="C1773" s="9">
        <v>0</v>
      </c>
      <c r="D1773" s="5">
        <v>43.600416666666661</v>
      </c>
      <c r="E1773" s="3">
        <v>1.0036836559118227</v>
      </c>
      <c r="F1773" s="3">
        <v>1.3556180384787127</v>
      </c>
    </row>
    <row r="1774" spans="1:6" x14ac:dyDescent="0.25">
      <c r="A1774" s="8">
        <v>41950</v>
      </c>
      <c r="B1774" s="9">
        <v>1.5709434009328716E-2</v>
      </c>
      <c r="C1774" s="9">
        <v>0</v>
      </c>
      <c r="D1774" s="5">
        <v>42.910833333333336</v>
      </c>
      <c r="E1774" s="3">
        <v>1.1246864593943489</v>
      </c>
      <c r="F1774" s="3">
        <v>1.2641595555251013</v>
      </c>
    </row>
    <row r="1775" spans="1:6" x14ac:dyDescent="0.25">
      <c r="A1775" s="8">
        <v>41951</v>
      </c>
      <c r="B1775" s="9">
        <v>0</v>
      </c>
      <c r="C1775" s="9">
        <v>0</v>
      </c>
      <c r="D1775" s="5">
        <v>41.536666666666662</v>
      </c>
      <c r="E1775" s="3">
        <v>0.76945880087555074</v>
      </c>
      <c r="F1775" s="3">
        <v>0.93820974652156153</v>
      </c>
    </row>
    <row r="1776" spans="1:6" x14ac:dyDescent="0.25">
      <c r="A1776" s="8">
        <v>41952</v>
      </c>
      <c r="B1776" s="9">
        <v>5.4185329018083612</v>
      </c>
      <c r="C1776" s="9">
        <v>0</v>
      </c>
      <c r="D1776" s="5">
        <v>42.136666666666663</v>
      </c>
      <c r="E1776" s="3">
        <v>0.53922036003657392</v>
      </c>
      <c r="F1776" s="3">
        <v>0.91903611719437406</v>
      </c>
    </row>
    <row r="1777" spans="1:6" x14ac:dyDescent="0.25">
      <c r="A1777" s="8">
        <v>41953</v>
      </c>
      <c r="B1777" s="9">
        <v>0.10166240068006598</v>
      </c>
      <c r="C1777" s="9">
        <v>0</v>
      </c>
      <c r="D1777" s="5">
        <v>41.929583333333333</v>
      </c>
      <c r="E1777" s="3">
        <v>0.8903822373796686</v>
      </c>
      <c r="F1777" s="3">
        <v>1.2573476564393671</v>
      </c>
    </row>
    <row r="1778" spans="1:6" x14ac:dyDescent="0.25">
      <c r="A1778" s="8">
        <v>41954</v>
      </c>
      <c r="B1778" s="9">
        <v>6.9087516059487195E-2</v>
      </c>
      <c r="C1778" s="9">
        <v>0</v>
      </c>
      <c r="D1778" s="5">
        <v>40.963749999999997</v>
      </c>
      <c r="E1778" s="3">
        <v>0.83153842311218895</v>
      </c>
      <c r="F1778" s="3">
        <v>1.1952921105707803</v>
      </c>
    </row>
    <row r="1779" spans="1:6" x14ac:dyDescent="0.25">
      <c r="A1779" s="8">
        <v>41955</v>
      </c>
      <c r="B1779" s="9">
        <v>0.14302732093935502</v>
      </c>
      <c r="C1779" s="9">
        <v>6.5708580345018239E-3</v>
      </c>
      <c r="D1779" s="5">
        <v>39.823750000000004</v>
      </c>
      <c r="E1779" s="3">
        <v>0.78752435975040946</v>
      </c>
      <c r="F1779" s="3">
        <v>0.68933778912955423</v>
      </c>
    </row>
    <row r="1780" spans="1:6" x14ac:dyDescent="0.25">
      <c r="A1780" s="8">
        <v>41956</v>
      </c>
      <c r="B1780" s="9">
        <v>6.2832299594203223E-2</v>
      </c>
      <c r="C1780" s="9">
        <v>0</v>
      </c>
      <c r="D1780" s="5">
        <v>38.768333333333331</v>
      </c>
      <c r="E1780" s="3">
        <v>1.3241913113249533</v>
      </c>
      <c r="F1780" s="3">
        <v>0.13181926495417029</v>
      </c>
    </row>
    <row r="1781" spans="1:6" x14ac:dyDescent="0.25">
      <c r="A1781" s="8">
        <v>41957</v>
      </c>
      <c r="B1781" s="9">
        <v>0</v>
      </c>
      <c r="C1781" s="9">
        <v>0</v>
      </c>
      <c r="D1781" s="5">
        <v>38.085000000000008</v>
      </c>
      <c r="E1781" s="3">
        <v>1.1038859606941078</v>
      </c>
      <c r="F1781" s="3">
        <v>0.29039305904777191</v>
      </c>
    </row>
    <row r="1782" spans="1:6" x14ac:dyDescent="0.25">
      <c r="A1782" s="8">
        <v>41958</v>
      </c>
      <c r="B1782" s="9">
        <v>0</v>
      </c>
      <c r="C1782" s="9">
        <v>0</v>
      </c>
      <c r="D1782" s="5">
        <v>37.383333333333333</v>
      </c>
      <c r="E1782" s="3">
        <v>0.77663261286740226</v>
      </c>
      <c r="F1782" s="3">
        <v>0.65077874677409331</v>
      </c>
    </row>
    <row r="1783" spans="1:6" x14ac:dyDescent="0.25">
      <c r="A1783" s="8">
        <v>41959</v>
      </c>
      <c r="B1783" s="9">
        <v>0</v>
      </c>
      <c r="C1783" s="9">
        <v>0</v>
      </c>
      <c r="D1783" s="5">
        <v>36.470833333333331</v>
      </c>
      <c r="E1783" s="3">
        <v>0.66438399879569821</v>
      </c>
      <c r="F1783" s="3">
        <v>0.78324771185181241</v>
      </c>
    </row>
    <row r="1784" spans="1:6" x14ac:dyDescent="0.25">
      <c r="A1784" s="8">
        <v>41960</v>
      </c>
      <c r="B1784" s="9">
        <v>6.0834395540874379E-2</v>
      </c>
      <c r="C1784" s="9">
        <v>0</v>
      </c>
      <c r="D1784" s="5">
        <v>36.675833333333337</v>
      </c>
      <c r="E1784" s="3">
        <v>0.69693879967746986</v>
      </c>
      <c r="F1784" s="3">
        <v>0.50747336118274178</v>
      </c>
    </row>
    <row r="1785" spans="1:6" x14ac:dyDescent="0.25">
      <c r="A1785" s="8">
        <v>41961</v>
      </c>
      <c r="B1785" s="9">
        <v>9.3754739478569854E-2</v>
      </c>
      <c r="C1785" s="9">
        <v>0</v>
      </c>
      <c r="D1785" s="5">
        <v>35.55749999999999</v>
      </c>
      <c r="E1785" s="3">
        <v>0.75894052690877201</v>
      </c>
      <c r="F1785" s="3">
        <v>0.64817247861118998</v>
      </c>
    </row>
    <row r="1786" spans="1:6" x14ac:dyDescent="0.25">
      <c r="A1786" s="8">
        <v>41962</v>
      </c>
      <c r="B1786" s="9">
        <v>0</v>
      </c>
      <c r="C1786" s="9">
        <v>0</v>
      </c>
      <c r="D1786" s="5">
        <v>35.043749999999996</v>
      </c>
      <c r="E1786" s="3">
        <v>0.7771632799037963</v>
      </c>
      <c r="F1786" s="3">
        <v>0.65120315027226194</v>
      </c>
    </row>
    <row r="1787" spans="1:6" x14ac:dyDescent="0.25">
      <c r="A1787" s="8">
        <v>41963</v>
      </c>
      <c r="B1787" s="9">
        <v>0</v>
      </c>
      <c r="C1787" s="9">
        <v>0</v>
      </c>
      <c r="D1787" s="5">
        <v>34.732083333333328</v>
      </c>
      <c r="E1787" s="3">
        <v>0.46869146189462313</v>
      </c>
      <c r="F1787" s="3">
        <v>0.50664453122590525</v>
      </c>
    </row>
    <row r="1788" spans="1:6" x14ac:dyDescent="0.25">
      <c r="A1788" s="8">
        <v>41964</v>
      </c>
      <c r="B1788" s="9">
        <v>0</v>
      </c>
      <c r="C1788" s="9">
        <v>0</v>
      </c>
      <c r="D1788" s="5">
        <v>34.508749999999999</v>
      </c>
      <c r="E1788" s="3">
        <v>0.77997144790187467</v>
      </c>
      <c r="F1788" s="3">
        <v>0.83757629138308376</v>
      </c>
    </row>
    <row r="1789" spans="1:6" x14ac:dyDescent="0.25">
      <c r="A1789" s="8">
        <v>41965</v>
      </c>
      <c r="B1789" s="9">
        <v>0</v>
      </c>
      <c r="C1789" s="9">
        <v>4.5124961531545667E-2</v>
      </c>
      <c r="D1789" s="5">
        <v>33.886666666666663</v>
      </c>
      <c r="E1789" s="3">
        <v>0.89582760106435133</v>
      </c>
      <c r="F1789" s="3">
        <v>0.66934013421010041</v>
      </c>
    </row>
    <row r="1790" spans="1:6" x14ac:dyDescent="0.25">
      <c r="A1790" s="8">
        <v>41966</v>
      </c>
      <c r="B1790" s="9">
        <v>0</v>
      </c>
      <c r="C1790" s="9">
        <v>0</v>
      </c>
      <c r="D1790" s="5">
        <v>34.11</v>
      </c>
      <c r="E1790" s="3">
        <v>0.72045994546583925</v>
      </c>
      <c r="F1790" s="3">
        <v>0.88321851073040358</v>
      </c>
    </row>
    <row r="1791" spans="1:6" x14ac:dyDescent="0.25">
      <c r="A1791" s="8">
        <v>41967</v>
      </c>
      <c r="B1791" s="9">
        <v>0</v>
      </c>
      <c r="C1791" s="9">
        <v>3.5414676125315125E-2</v>
      </c>
      <c r="D1791" s="5">
        <v>34.020000000000003</v>
      </c>
      <c r="E1791" s="3">
        <v>0.70495652824342436</v>
      </c>
      <c r="F1791" s="3">
        <v>0.97734485436725982</v>
      </c>
    </row>
    <row r="1792" spans="1:6" x14ac:dyDescent="0.25">
      <c r="A1792" s="8">
        <v>41968</v>
      </c>
      <c r="B1792" s="9">
        <v>9.7708702868650779</v>
      </c>
      <c r="C1792" s="9">
        <v>0</v>
      </c>
      <c r="D1792" s="5">
        <v>39.728749999999998</v>
      </c>
      <c r="E1792" s="3">
        <v>0.35486325623313686</v>
      </c>
      <c r="F1792" s="3">
        <v>0.64120265491330064</v>
      </c>
    </row>
    <row r="1793" spans="1:6" x14ac:dyDescent="0.25">
      <c r="A1793" s="8">
        <v>41969</v>
      </c>
      <c r="B1793" s="9">
        <v>15.728951397819278</v>
      </c>
      <c r="C1793" s="9">
        <v>8.7682606374065691E-2</v>
      </c>
      <c r="D1793" s="5">
        <v>53.579166666666673</v>
      </c>
      <c r="E1793" s="3">
        <v>0.37601348890282449</v>
      </c>
      <c r="F1793" s="3">
        <v>0.68370779617418109</v>
      </c>
    </row>
    <row r="1794" spans="1:6" x14ac:dyDescent="0.25">
      <c r="A1794" s="8">
        <v>41970</v>
      </c>
      <c r="B1794" s="9">
        <v>0.1231702670007868</v>
      </c>
      <c r="C1794" s="9">
        <v>0</v>
      </c>
      <c r="D1794" s="5">
        <v>50.401250000000005</v>
      </c>
      <c r="E1794" s="3">
        <v>0.48946176094102439</v>
      </c>
      <c r="F1794" s="3">
        <v>0.8139704044851882</v>
      </c>
    </row>
    <row r="1795" spans="1:6" x14ac:dyDescent="0.25">
      <c r="A1795" s="8">
        <v>41971</v>
      </c>
      <c r="B1795" s="9">
        <v>0.27635006423794878</v>
      </c>
      <c r="C1795" s="9">
        <v>0.41024360823565043</v>
      </c>
      <c r="D1795" s="5">
        <v>41.743749999999999</v>
      </c>
      <c r="E1795" s="3">
        <v>0.59486648745790094</v>
      </c>
      <c r="F1795" s="3">
        <v>0.93825810140482102</v>
      </c>
    </row>
    <row r="1796" spans="1:6" x14ac:dyDescent="0.25">
      <c r="A1796" s="8">
        <v>41972</v>
      </c>
      <c r="B1796" s="9">
        <v>21.795282877955341</v>
      </c>
      <c r="C1796" s="9">
        <v>0.62568900518181625</v>
      </c>
      <c r="D1796" s="5">
        <v>77.44583333333334</v>
      </c>
      <c r="E1796" s="3">
        <v>0.46385888402949316</v>
      </c>
      <c r="F1796" s="3">
        <v>0.78614596475491128</v>
      </c>
    </row>
    <row r="1797" spans="1:6" x14ac:dyDescent="0.25">
      <c r="A1797" s="8">
        <v>41973</v>
      </c>
      <c r="B1797" s="9">
        <v>0.55107441486141051</v>
      </c>
      <c r="C1797" s="9">
        <v>2.946903900402632E-2</v>
      </c>
      <c r="D1797" s="5">
        <v>69.657083333333318</v>
      </c>
      <c r="E1797" s="3">
        <v>0.59373097909864969</v>
      </c>
      <c r="F1797" s="3">
        <v>0.96095943114906013</v>
      </c>
    </row>
    <row r="1798" spans="1:6" x14ac:dyDescent="0.25">
      <c r="A1798" s="8">
        <v>41974</v>
      </c>
      <c r="B1798" s="9">
        <v>11.632316220068704</v>
      </c>
      <c r="C1798" s="9">
        <v>0.22689638259910436</v>
      </c>
      <c r="D1798" s="5">
        <v>63.576666666666682</v>
      </c>
      <c r="E1798" s="3">
        <v>0.36099710214269704</v>
      </c>
      <c r="F1798" s="3">
        <v>0.67980109383171172</v>
      </c>
    </row>
    <row r="1799" spans="1:6" x14ac:dyDescent="0.25">
      <c r="A1799" s="8">
        <v>41975</v>
      </c>
      <c r="B1799" s="9">
        <v>0</v>
      </c>
      <c r="C1799" s="9">
        <v>0</v>
      </c>
      <c r="D1799" s="5">
        <v>64.170833333333334</v>
      </c>
      <c r="E1799" s="3">
        <v>0.91469364990852475</v>
      </c>
      <c r="F1799" s="3">
        <v>-0.15477143951705608</v>
      </c>
    </row>
    <row r="1800" spans="1:6" x14ac:dyDescent="0.25">
      <c r="A1800" s="8">
        <v>41976</v>
      </c>
      <c r="B1800" s="9">
        <v>0</v>
      </c>
      <c r="C1800" s="9">
        <v>0</v>
      </c>
      <c r="D1800" s="5">
        <v>53.653333333333329</v>
      </c>
      <c r="E1800" s="3">
        <v>0.93763521966543228</v>
      </c>
      <c r="F1800" s="3">
        <v>-0.33674378947166006</v>
      </c>
    </row>
    <row r="1801" spans="1:6" x14ac:dyDescent="0.25">
      <c r="A1801" s="8">
        <v>41977</v>
      </c>
      <c r="B1801" s="9">
        <v>1.0461410492878294</v>
      </c>
      <c r="C1801" s="9">
        <v>0</v>
      </c>
      <c r="D1801" s="5">
        <v>51.694583333333327</v>
      </c>
      <c r="E1801" s="3">
        <v>0.52505689113220111</v>
      </c>
      <c r="F1801" s="3">
        <v>0.37180840671452242</v>
      </c>
    </row>
    <row r="1802" spans="1:6" x14ac:dyDescent="0.25">
      <c r="A1802" s="8">
        <v>41978</v>
      </c>
      <c r="B1802" s="9">
        <v>0.23564151013993076</v>
      </c>
      <c r="C1802" s="9">
        <v>0</v>
      </c>
      <c r="D1802" s="5">
        <v>48.339166666666671</v>
      </c>
      <c r="E1802" s="3">
        <v>0.45083651413637277</v>
      </c>
      <c r="F1802" s="3">
        <v>0.51348194225143551</v>
      </c>
    </row>
    <row r="1803" spans="1:6" x14ac:dyDescent="0.25">
      <c r="A1803" s="8">
        <v>41979</v>
      </c>
      <c r="B1803" s="9">
        <v>0</v>
      </c>
      <c r="C1803" s="9">
        <v>0</v>
      </c>
      <c r="D1803" s="5">
        <v>46.678333333333342</v>
      </c>
      <c r="E1803" s="3">
        <v>0.33592819559064424</v>
      </c>
      <c r="F1803" s="3">
        <v>0.43757602711639287</v>
      </c>
    </row>
    <row r="1804" spans="1:6" x14ac:dyDescent="0.25">
      <c r="A1804" s="8">
        <v>41980</v>
      </c>
      <c r="B1804" s="9">
        <v>0</v>
      </c>
      <c r="C1804" s="9">
        <v>0</v>
      </c>
      <c r="D1804" s="5">
        <v>43.897916666666674</v>
      </c>
      <c r="E1804" s="3">
        <v>0.36100077953564841</v>
      </c>
      <c r="F1804" s="3">
        <v>0.46906442757040601</v>
      </c>
    </row>
    <row r="1805" spans="1:6" x14ac:dyDescent="0.25">
      <c r="A1805" s="8">
        <v>41981</v>
      </c>
      <c r="B1805" s="9">
        <v>0</v>
      </c>
      <c r="C1805" s="9">
        <v>0.14138490608395846</v>
      </c>
      <c r="D1805" s="5">
        <v>37.667916666666663</v>
      </c>
      <c r="E1805" s="3">
        <v>0.52962341030344695</v>
      </c>
      <c r="F1805" s="3">
        <v>0.28194103046270991</v>
      </c>
    </row>
    <row r="1806" spans="1:6" x14ac:dyDescent="0.25">
      <c r="A1806" s="8">
        <v>41982</v>
      </c>
      <c r="B1806" s="9">
        <v>0</v>
      </c>
      <c r="C1806" s="9">
        <v>0</v>
      </c>
      <c r="D1806" s="5">
        <v>40.015416666666674</v>
      </c>
      <c r="E1806" s="3">
        <v>0.55661929939550914</v>
      </c>
      <c r="F1806" s="3">
        <v>0.23480290393373038</v>
      </c>
    </row>
    <row r="1807" spans="1:6" x14ac:dyDescent="0.25">
      <c r="A1807" s="8">
        <v>41983</v>
      </c>
      <c r="B1807" s="9">
        <v>0</v>
      </c>
      <c r="C1807" s="9">
        <v>0</v>
      </c>
      <c r="D1807" s="5">
        <v>39.674166666666672</v>
      </c>
      <c r="E1807" s="3">
        <v>0.45185446771440096</v>
      </c>
      <c r="F1807" s="3">
        <v>0.27385454120587183</v>
      </c>
    </row>
    <row r="1808" spans="1:6" x14ac:dyDescent="0.25">
      <c r="A1808" s="8">
        <v>41984</v>
      </c>
      <c r="B1808" s="9">
        <v>7.391070268498722</v>
      </c>
      <c r="C1808" s="9">
        <v>1.5144593967730051</v>
      </c>
      <c r="D1808" s="5">
        <v>47.048333333333325</v>
      </c>
      <c r="E1808" s="3">
        <v>0.37404537509207025</v>
      </c>
      <c r="F1808" s="3">
        <v>0.54461685852476005</v>
      </c>
    </row>
    <row r="1809" spans="1:6" x14ac:dyDescent="0.25">
      <c r="A1809" s="8">
        <v>41985</v>
      </c>
      <c r="B1809" s="9">
        <v>1.5709434009328716E-2</v>
      </c>
      <c r="C1809" s="9">
        <v>0</v>
      </c>
      <c r="D1809" s="5">
        <v>53.889583333333327</v>
      </c>
      <c r="E1809" s="3">
        <v>0.28203482470722135</v>
      </c>
      <c r="F1809" s="3">
        <v>0.50612318385152533</v>
      </c>
    </row>
    <row r="1810" spans="1:6" x14ac:dyDescent="0.25">
      <c r="A1810" s="8">
        <v>41986</v>
      </c>
      <c r="B1810" s="9">
        <v>0.14138490608395846</v>
      </c>
      <c r="C1810" s="9">
        <v>0</v>
      </c>
      <c r="D1810" s="5">
        <v>44.696249999999992</v>
      </c>
      <c r="E1810" s="3">
        <v>0.4963382388713547</v>
      </c>
      <c r="F1810" s="3">
        <v>0.16278712340103829</v>
      </c>
    </row>
    <row r="1811" spans="1:6" x14ac:dyDescent="0.25">
      <c r="A1811" s="8">
        <v>41987</v>
      </c>
      <c r="B1811" s="9">
        <v>0</v>
      </c>
      <c r="C1811" s="9">
        <v>0</v>
      </c>
      <c r="D1811" s="5">
        <v>43.500833333333333</v>
      </c>
      <c r="E1811" s="3">
        <v>0.25365106305287888</v>
      </c>
      <c r="F1811" s="3">
        <v>0.45646337727044384</v>
      </c>
    </row>
    <row r="1812" spans="1:6" x14ac:dyDescent="0.25">
      <c r="A1812" s="8">
        <v>41988</v>
      </c>
      <c r="B1812" s="9">
        <v>0</v>
      </c>
      <c r="C1812" s="9">
        <v>0</v>
      </c>
      <c r="D1812" s="5">
        <v>40.482083333333343</v>
      </c>
      <c r="E1812" s="3">
        <v>0.27900759378792511</v>
      </c>
      <c r="F1812" s="3">
        <v>0.40330651658870331</v>
      </c>
    </row>
    <row r="1813" spans="1:6" x14ac:dyDescent="0.25">
      <c r="A1813" s="8">
        <v>41989</v>
      </c>
      <c r="B1813" s="9">
        <v>1.8694226471101172</v>
      </c>
      <c r="C1813" s="9">
        <v>0.10996603806530102</v>
      </c>
      <c r="D1813" s="5">
        <v>42.537083333333328</v>
      </c>
      <c r="E1813" s="3">
        <v>0.2605844287267956</v>
      </c>
      <c r="F1813" s="3">
        <v>0.42082550873672137</v>
      </c>
    </row>
    <row r="1814" spans="1:6" x14ac:dyDescent="0.25">
      <c r="A1814" s="8">
        <v>41990</v>
      </c>
      <c r="B1814" s="9">
        <v>0</v>
      </c>
      <c r="C1814" s="9">
        <v>0</v>
      </c>
      <c r="D1814" s="5">
        <v>42.032499999999992</v>
      </c>
      <c r="E1814" s="3">
        <v>0.29734757158490449</v>
      </c>
      <c r="F1814" s="3">
        <v>0.27681171229143864</v>
      </c>
    </row>
    <row r="1815" spans="1:6" x14ac:dyDescent="0.25">
      <c r="A1815" s="8">
        <v>41991</v>
      </c>
      <c r="B1815" s="9">
        <v>0</v>
      </c>
      <c r="C1815" s="9">
        <v>0</v>
      </c>
      <c r="D1815" s="5">
        <v>39.43833333333334</v>
      </c>
      <c r="E1815" s="3">
        <v>0.32639340340947876</v>
      </c>
      <c r="F1815" s="3">
        <v>0.27345616677893148</v>
      </c>
    </row>
    <row r="1816" spans="1:6" x14ac:dyDescent="0.25">
      <c r="A1816" s="8">
        <v>41992</v>
      </c>
      <c r="B1816" s="9">
        <v>0</v>
      </c>
      <c r="C1816" s="9">
        <v>0</v>
      </c>
      <c r="D1816" s="5">
        <v>37.572500000000012</v>
      </c>
      <c r="E1816" s="3">
        <v>0.30694933924170825</v>
      </c>
      <c r="F1816" s="3">
        <v>0.29967986314812223</v>
      </c>
    </row>
    <row r="1817" spans="1:6" x14ac:dyDescent="0.25">
      <c r="A1817" s="8">
        <v>41993</v>
      </c>
      <c r="B1817" s="9">
        <v>3.5687024751144838</v>
      </c>
      <c r="C1817" s="9">
        <v>0.13974163497122905</v>
      </c>
      <c r="D1817" s="5">
        <v>43.470833333333339</v>
      </c>
      <c r="E1817" s="3">
        <v>0.35694493915747955</v>
      </c>
      <c r="F1817" s="3">
        <v>0.30145672797470036</v>
      </c>
    </row>
    <row r="1818" spans="1:6" x14ac:dyDescent="0.25">
      <c r="A1818" s="8">
        <v>41994</v>
      </c>
      <c r="B1818" s="9">
        <v>0</v>
      </c>
      <c r="C1818" s="9">
        <v>1.839371759299075</v>
      </c>
      <c r="D1818" s="5">
        <v>55.369583333333317</v>
      </c>
      <c r="E1818" s="3">
        <v>0.4476673376353219</v>
      </c>
      <c r="F1818" s="3">
        <v>0.17021480192090777</v>
      </c>
    </row>
    <row r="1819" spans="1:6" x14ac:dyDescent="0.25">
      <c r="A1819" s="8">
        <v>41995</v>
      </c>
      <c r="B1819" s="9">
        <v>0</v>
      </c>
      <c r="C1819" s="9">
        <v>0</v>
      </c>
      <c r="D1819" s="5">
        <v>47.361250000000005</v>
      </c>
      <c r="E1819" s="3">
        <v>0.4328418484753821</v>
      </c>
      <c r="F1819" s="3">
        <v>3.932110117140275E-2</v>
      </c>
    </row>
    <row r="1820" spans="1:6" x14ac:dyDescent="0.25">
      <c r="A1820" s="8">
        <v>41996</v>
      </c>
      <c r="B1820" s="9">
        <v>0</v>
      </c>
      <c r="C1820" s="9">
        <v>0</v>
      </c>
      <c r="D1820" s="5">
        <v>43.204166666666673</v>
      </c>
      <c r="E1820" s="3">
        <v>0.34720629801973568</v>
      </c>
      <c r="F1820" s="3">
        <v>0.19992597330945061</v>
      </c>
    </row>
    <row r="1821" spans="1:6" x14ac:dyDescent="0.25">
      <c r="A1821" s="8">
        <v>41997</v>
      </c>
      <c r="B1821" s="9">
        <v>0</v>
      </c>
      <c r="C1821" s="9">
        <v>0</v>
      </c>
      <c r="D1821" s="5">
        <v>41.151249999999997</v>
      </c>
      <c r="E1821" s="3">
        <v>0.49386741333326667</v>
      </c>
      <c r="F1821" s="3">
        <v>-8.8465305960598761E-2</v>
      </c>
    </row>
    <row r="1822" spans="1:6" x14ac:dyDescent="0.25">
      <c r="A1822" s="8">
        <v>41998</v>
      </c>
      <c r="B1822" s="9">
        <v>0</v>
      </c>
      <c r="C1822" s="9">
        <v>0</v>
      </c>
      <c r="D1822" s="5">
        <v>40.968333333333341</v>
      </c>
      <c r="E1822" s="3">
        <v>0.31108744088964624</v>
      </c>
      <c r="F1822" s="3">
        <v>0.26320044755400407</v>
      </c>
    </row>
    <row r="1823" spans="1:6" x14ac:dyDescent="0.25">
      <c r="A1823" s="8">
        <v>41999</v>
      </c>
      <c r="B1823" s="9">
        <v>0</v>
      </c>
      <c r="C1823" s="9">
        <v>0</v>
      </c>
      <c r="D1823" s="5">
        <v>37.571666666666673</v>
      </c>
      <c r="E1823" s="3">
        <v>0.35173366658109567</v>
      </c>
      <c r="F1823" s="3">
        <v>7.697363163866211E-2</v>
      </c>
    </row>
    <row r="1824" spans="1:6" x14ac:dyDescent="0.25">
      <c r="A1824" s="8">
        <v>42000</v>
      </c>
      <c r="B1824" s="9">
        <v>0</v>
      </c>
      <c r="C1824" s="9">
        <v>0</v>
      </c>
      <c r="D1824" s="5">
        <v>37.015833333333333</v>
      </c>
      <c r="E1824" s="3">
        <v>0.27619055997011949</v>
      </c>
      <c r="F1824" s="3">
        <v>0.17749187648403275</v>
      </c>
    </row>
    <row r="1825" spans="1:6" x14ac:dyDescent="0.25">
      <c r="A1825" s="8">
        <v>42001</v>
      </c>
      <c r="B1825" s="9">
        <v>0</v>
      </c>
      <c r="C1825" s="9">
        <v>0</v>
      </c>
      <c r="D1825" s="5">
        <v>35.852083333333333</v>
      </c>
      <c r="E1825" s="3">
        <v>0.33407938805605086</v>
      </c>
      <c r="F1825" s="3">
        <v>5.6509265579683943E-2</v>
      </c>
    </row>
    <row r="1826" spans="1:6" x14ac:dyDescent="0.25">
      <c r="A1826" s="8">
        <v>42002</v>
      </c>
      <c r="B1826" s="9">
        <v>0.62837736037314873</v>
      </c>
      <c r="C1826" s="9">
        <v>0.20422264212127333</v>
      </c>
      <c r="D1826" s="5">
        <v>39.215833333333336</v>
      </c>
      <c r="E1826" s="3">
        <v>0.19471801212099499</v>
      </c>
      <c r="F1826" s="3">
        <v>0.41703312287048555</v>
      </c>
    </row>
    <row r="1827" spans="1:6" x14ac:dyDescent="0.25">
      <c r="A1827" s="8">
        <v>42003</v>
      </c>
      <c r="B1827" s="9">
        <v>0</v>
      </c>
      <c r="C1827" s="9">
        <v>0</v>
      </c>
      <c r="D1827" s="5">
        <v>37.520833333333343</v>
      </c>
      <c r="E1827" s="3">
        <v>0.33281141355490618</v>
      </c>
      <c r="F1827" s="3">
        <v>0.25009525996147652</v>
      </c>
    </row>
    <row r="1828" spans="1:6" x14ac:dyDescent="0.25">
      <c r="A1828" s="8">
        <v>42004</v>
      </c>
      <c r="B1828" s="9">
        <v>0.34460381905042692</v>
      </c>
      <c r="C1828" s="9">
        <v>1.9350396947432711</v>
      </c>
      <c r="D1828" s="5">
        <v>36.332499999999996</v>
      </c>
      <c r="E1828" s="3">
        <v>0.48887346173876672</v>
      </c>
      <c r="F1828" s="3">
        <v>-0.17633723606828045</v>
      </c>
    </row>
    <row r="1829" spans="1:6" x14ac:dyDescent="0.25">
      <c r="A1829" s="8">
        <v>42005</v>
      </c>
      <c r="B1829" s="9">
        <v>0</v>
      </c>
      <c r="C1829" s="9">
        <v>0</v>
      </c>
      <c r="D1829" s="5">
        <v>35.575416666666669</v>
      </c>
      <c r="E1829" s="3">
        <v>0.23352448204546652</v>
      </c>
      <c r="F1829" s="3">
        <v>0.25250098016040179</v>
      </c>
    </row>
    <row r="1830" spans="1:6" x14ac:dyDescent="0.25">
      <c r="A1830" s="8">
        <v>42006</v>
      </c>
      <c r="B1830" s="9">
        <v>0</v>
      </c>
      <c r="C1830" s="9">
        <v>0</v>
      </c>
      <c r="D1830" s="5">
        <v>33.591250000000002</v>
      </c>
      <c r="E1830" s="3">
        <v>0.26384060137208792</v>
      </c>
      <c r="F1830" s="3">
        <v>7.0086410557162471E-2</v>
      </c>
    </row>
    <row r="1831" spans="1:6" x14ac:dyDescent="0.25">
      <c r="A1831" s="8">
        <v>42007</v>
      </c>
      <c r="B1831" s="9">
        <v>0</v>
      </c>
      <c r="C1831" s="9">
        <v>0</v>
      </c>
      <c r="D1831" s="5">
        <v>33.737916666666671</v>
      </c>
      <c r="E1831" s="3">
        <v>0.27370648980841622</v>
      </c>
      <c r="F1831" s="3">
        <v>2.5607942175736143E-2</v>
      </c>
    </row>
    <row r="1832" spans="1:6" x14ac:dyDescent="0.25">
      <c r="A1832" s="8">
        <v>42008</v>
      </c>
      <c r="B1832" s="9">
        <v>0</v>
      </c>
      <c r="C1832" s="9">
        <v>0</v>
      </c>
      <c r="D1832" s="5">
        <v>32.769166666666671</v>
      </c>
      <c r="E1832" s="3">
        <v>0.27179802212108173</v>
      </c>
      <c r="F1832" s="3">
        <v>8.4365842832654248E-2</v>
      </c>
    </row>
    <row r="1833" spans="1:6" x14ac:dyDescent="0.25">
      <c r="A1833" s="8">
        <v>42009</v>
      </c>
      <c r="B1833" s="9">
        <v>0</v>
      </c>
      <c r="C1833" s="9">
        <v>0.10996603806530102</v>
      </c>
      <c r="D1833" s="5">
        <v>32.720416666666672</v>
      </c>
      <c r="E1833" s="3">
        <v>0.26498214789074093</v>
      </c>
      <c r="F1833" s="3">
        <v>0.2365937029826285</v>
      </c>
    </row>
    <row r="1834" spans="1:6" x14ac:dyDescent="0.25">
      <c r="A1834" s="8">
        <v>42010</v>
      </c>
      <c r="B1834" s="9">
        <v>2.1647126987691672</v>
      </c>
      <c r="C1834" s="9">
        <v>4.3679617697873905</v>
      </c>
      <c r="D1834" s="5">
        <v>36.337083333333339</v>
      </c>
      <c r="E1834" s="3">
        <v>0.39243967431584315</v>
      </c>
      <c r="F1834" s="3">
        <v>0.18958643847888168</v>
      </c>
    </row>
    <row r="1835" spans="1:6" x14ac:dyDescent="0.25">
      <c r="A1835" s="8">
        <v>42011</v>
      </c>
      <c r="B1835" s="9">
        <v>0</v>
      </c>
      <c r="C1835" s="9">
        <v>0</v>
      </c>
      <c r="D1835" s="5">
        <v>36.09791666666667</v>
      </c>
      <c r="E1835" s="3">
        <v>0.33005717959327013</v>
      </c>
      <c r="F1835" s="3">
        <v>-0.15760157951554454</v>
      </c>
    </row>
    <row r="1836" spans="1:6" x14ac:dyDescent="0.25">
      <c r="A1836" s="8">
        <v>42012</v>
      </c>
      <c r="B1836" s="9">
        <v>0</v>
      </c>
      <c r="C1836" s="9">
        <v>0</v>
      </c>
      <c r="D1836" s="5">
        <v>33.009583333333339</v>
      </c>
      <c r="E1836" s="3">
        <v>0.27174382332851249</v>
      </c>
      <c r="F1836" s="3">
        <v>8.3230248845066468E-3</v>
      </c>
    </row>
    <row r="1837" spans="1:6" x14ac:dyDescent="0.25">
      <c r="A1837" s="8">
        <v>42013</v>
      </c>
      <c r="B1837" s="9">
        <v>0</v>
      </c>
      <c r="C1837" s="9">
        <v>0</v>
      </c>
      <c r="D1837" s="5">
        <v>31.912083333333332</v>
      </c>
      <c r="E1837" s="3">
        <v>0.33306593062824913</v>
      </c>
      <c r="F1837" s="3">
        <v>-0.11425271253509839</v>
      </c>
    </row>
    <row r="1838" spans="1:6" x14ac:dyDescent="0.25">
      <c r="A1838" s="8">
        <v>42014</v>
      </c>
      <c r="B1838" s="9">
        <v>0</v>
      </c>
      <c r="C1838" s="9">
        <v>0</v>
      </c>
      <c r="D1838" s="5">
        <v>31.549999999999994</v>
      </c>
      <c r="E1838" s="3">
        <v>0.27789013157775228</v>
      </c>
      <c r="F1838" s="3">
        <v>-8.0250895951765044E-2</v>
      </c>
    </row>
    <row r="1839" spans="1:6" x14ac:dyDescent="0.25">
      <c r="A1839" s="8">
        <v>42015</v>
      </c>
      <c r="B1839" s="9">
        <v>0</v>
      </c>
      <c r="C1839" s="9">
        <v>0</v>
      </c>
      <c r="D1839" s="5">
        <v>31.510416666666657</v>
      </c>
      <c r="E1839" s="3">
        <v>0.23929473295969758</v>
      </c>
      <c r="F1839" s="3">
        <v>0.24097383620631074</v>
      </c>
    </row>
    <row r="1840" spans="1:6" x14ac:dyDescent="0.25">
      <c r="A1840" s="8">
        <v>42016</v>
      </c>
      <c r="B1840" s="9">
        <v>0</v>
      </c>
      <c r="C1840" s="9">
        <v>0</v>
      </c>
      <c r="D1840" s="5">
        <v>32.075416666666662</v>
      </c>
      <c r="E1840" s="3">
        <v>0.22918644413045797</v>
      </c>
      <c r="F1840" s="3">
        <v>1.6565123366146906E-2</v>
      </c>
    </row>
    <row r="1841" spans="1:6" x14ac:dyDescent="0.25">
      <c r="A1841" s="8">
        <v>42017</v>
      </c>
      <c r="B1841" s="9">
        <v>0</v>
      </c>
      <c r="C1841" s="9">
        <v>0</v>
      </c>
      <c r="D1841" s="5">
        <v>30.639583333333345</v>
      </c>
      <c r="E1841" s="3">
        <v>0.22041908604904389</v>
      </c>
      <c r="F1841" s="3">
        <v>0.18088499267523328</v>
      </c>
    </row>
    <row r="1842" spans="1:6" x14ac:dyDescent="0.25">
      <c r="A1842" s="8">
        <v>42018</v>
      </c>
      <c r="B1842" s="9">
        <v>0</v>
      </c>
      <c r="C1842" s="9">
        <v>0</v>
      </c>
      <c r="D1842" s="5">
        <v>30.828333333333319</v>
      </c>
      <c r="E1842" s="3">
        <v>0.29429621241146364</v>
      </c>
      <c r="F1842" s="3">
        <v>-2.1660435547280366E-2</v>
      </c>
    </row>
    <row r="1843" spans="1:6" x14ac:dyDescent="0.25">
      <c r="A1843" s="8">
        <v>42019</v>
      </c>
      <c r="B1843" s="9">
        <v>1.9793886851754183</v>
      </c>
      <c r="C1843" s="9">
        <v>9.4256604055972304E-2</v>
      </c>
      <c r="D1843" s="5">
        <v>32.423333333333339</v>
      </c>
      <c r="E1843" s="3">
        <v>0.29617290214471048</v>
      </c>
      <c r="F1843" s="3">
        <v>0.3015627040529687</v>
      </c>
    </row>
    <row r="1844" spans="1:6" x14ac:dyDescent="0.25">
      <c r="A1844" s="8">
        <v>42020</v>
      </c>
      <c r="B1844" s="9">
        <v>0.15709434009328718</v>
      </c>
      <c r="C1844" s="9">
        <v>0</v>
      </c>
      <c r="D1844" s="5">
        <v>33.006666666666668</v>
      </c>
      <c r="E1844" s="3">
        <v>0.18043170107672607</v>
      </c>
      <c r="F1844" s="3">
        <v>0.40980456303648205</v>
      </c>
    </row>
    <row r="1845" spans="1:6" x14ac:dyDescent="0.25">
      <c r="A1845" s="8">
        <v>42021</v>
      </c>
      <c r="B1845" s="9">
        <v>0</v>
      </c>
      <c r="C1845" s="9">
        <v>0</v>
      </c>
      <c r="D1845" s="5">
        <v>31.552083333333329</v>
      </c>
      <c r="E1845" s="3">
        <v>0.27261097375138565</v>
      </c>
      <c r="F1845" s="3">
        <v>2.8698935022250072E-2</v>
      </c>
    </row>
    <row r="1846" spans="1:6" x14ac:dyDescent="0.25">
      <c r="A1846" s="8">
        <v>42022</v>
      </c>
      <c r="B1846" s="9">
        <v>0</v>
      </c>
      <c r="C1846" s="9">
        <v>0</v>
      </c>
      <c r="D1846" s="5">
        <v>29.941666666666666</v>
      </c>
      <c r="E1846" s="3">
        <v>0.18861033340194322</v>
      </c>
      <c r="F1846" s="3">
        <v>2.9006223772262973E-2</v>
      </c>
    </row>
    <row r="1847" spans="1:6" x14ac:dyDescent="0.25">
      <c r="A1847" s="8">
        <v>42023</v>
      </c>
      <c r="B1847" s="9">
        <v>0</v>
      </c>
      <c r="C1847" s="9">
        <v>0</v>
      </c>
      <c r="D1847" s="5">
        <v>29.677916666666661</v>
      </c>
      <c r="E1847" s="3">
        <v>0.29909894351714866</v>
      </c>
      <c r="F1847" s="3">
        <v>-2.3914230830256233E-2</v>
      </c>
    </row>
    <row r="1848" spans="1:6" x14ac:dyDescent="0.25">
      <c r="A1848" s="8">
        <v>42024</v>
      </c>
      <c r="B1848" s="9">
        <v>0</v>
      </c>
      <c r="C1848" s="9">
        <v>0</v>
      </c>
      <c r="D1848" s="5">
        <v>29.934166666666673</v>
      </c>
      <c r="E1848" s="3">
        <v>0.19923224906772852</v>
      </c>
      <c r="F1848" s="3">
        <v>0.18180113214306126</v>
      </c>
    </row>
    <row r="1849" spans="1:6" x14ac:dyDescent="0.25">
      <c r="A1849" s="8">
        <v>42025</v>
      </c>
      <c r="B1849" s="9">
        <v>0</v>
      </c>
      <c r="C1849" s="9">
        <v>0</v>
      </c>
      <c r="D1849" s="5">
        <v>29.630833333333342</v>
      </c>
      <c r="E1849" s="3">
        <v>0.22657495367019548</v>
      </c>
      <c r="F1849" s="3">
        <v>0.12914109643383609</v>
      </c>
    </row>
    <row r="1850" spans="1:6" x14ac:dyDescent="0.25">
      <c r="A1850" s="8">
        <v>42026</v>
      </c>
      <c r="B1850" s="9">
        <v>0.86401887051307946</v>
      </c>
      <c r="C1850" s="9">
        <v>9.4256604055972304E-2</v>
      </c>
      <c r="D1850" s="5">
        <v>31.533750000000008</v>
      </c>
      <c r="E1850" s="3">
        <v>0.18763280465230153</v>
      </c>
      <c r="F1850" s="3">
        <v>0.43378042614491669</v>
      </c>
    </row>
    <row r="1851" spans="1:6" x14ac:dyDescent="0.25">
      <c r="A1851" s="8">
        <v>42027</v>
      </c>
      <c r="B1851" s="9">
        <v>3.1418868018657432E-2</v>
      </c>
      <c r="C1851" s="9">
        <v>0</v>
      </c>
      <c r="D1851" s="5">
        <v>31.871666666666655</v>
      </c>
      <c r="E1851" s="3">
        <v>0.21514244469904203</v>
      </c>
      <c r="F1851" s="3">
        <v>0.15997960959280921</v>
      </c>
    </row>
    <row r="1852" spans="1:6" x14ac:dyDescent="0.25">
      <c r="A1852" s="8">
        <v>42028</v>
      </c>
      <c r="B1852" s="9">
        <v>0</v>
      </c>
      <c r="C1852" s="9">
        <v>0</v>
      </c>
      <c r="D1852" s="5">
        <v>30.170000000000012</v>
      </c>
      <c r="E1852" s="3">
        <v>0.20365644131728206</v>
      </c>
      <c r="F1852" s="3">
        <v>9.1842424384713905E-2</v>
      </c>
    </row>
    <row r="1853" spans="1:6" x14ac:dyDescent="0.25">
      <c r="A1853" s="8">
        <v>42029</v>
      </c>
      <c r="B1853" s="9">
        <v>0</v>
      </c>
      <c r="C1853" s="9">
        <v>0</v>
      </c>
      <c r="D1853" s="5">
        <v>29.321666666666673</v>
      </c>
      <c r="E1853" s="3">
        <v>0.2369675843193382</v>
      </c>
      <c r="F1853" s="3">
        <v>2.440034841529537E-2</v>
      </c>
    </row>
    <row r="1854" spans="1:6" x14ac:dyDescent="0.25">
      <c r="A1854" s="8">
        <v>42030</v>
      </c>
      <c r="B1854" s="9">
        <v>3.8886677893386015</v>
      </c>
      <c r="C1854" s="9">
        <v>5.5534073610218737</v>
      </c>
      <c r="D1854" s="5">
        <v>31.390000000000004</v>
      </c>
      <c r="E1854" s="3">
        <v>0.3166855351623874</v>
      </c>
      <c r="F1854" s="3">
        <v>3.0072044768415629E-2</v>
      </c>
    </row>
    <row r="1855" spans="1:6" x14ac:dyDescent="0.25">
      <c r="A1855" s="8">
        <v>42031</v>
      </c>
      <c r="B1855" s="9">
        <v>1.4696606927932652</v>
      </c>
      <c r="C1855" s="9">
        <v>1.6955550734007221</v>
      </c>
      <c r="D1855" s="5">
        <v>42.954583333333325</v>
      </c>
      <c r="E1855" s="3">
        <v>0.17022189396840173</v>
      </c>
      <c r="F1855" s="3">
        <v>0.41296236468046743</v>
      </c>
    </row>
    <row r="1856" spans="1:6" x14ac:dyDescent="0.25">
      <c r="A1856" s="8">
        <v>42032</v>
      </c>
      <c r="B1856" s="9">
        <v>0</v>
      </c>
      <c r="C1856" s="9">
        <v>0</v>
      </c>
      <c r="D1856" s="5">
        <v>36.913333333333334</v>
      </c>
      <c r="E1856" s="3">
        <v>0.29048314525673702</v>
      </c>
      <c r="F1856" s="3">
        <v>-0.17641270810580278</v>
      </c>
    </row>
    <row r="1857" spans="1:6" x14ac:dyDescent="0.25">
      <c r="A1857" s="8">
        <v>42033</v>
      </c>
      <c r="B1857" s="9">
        <v>0</v>
      </c>
      <c r="C1857" s="9">
        <v>0</v>
      </c>
      <c r="D1857" s="5">
        <v>32.645833333333343</v>
      </c>
      <c r="E1857" s="3">
        <v>0.25729769030402289</v>
      </c>
      <c r="F1857" s="3">
        <v>-3.1044266582326396E-2</v>
      </c>
    </row>
    <row r="1858" spans="1:6" x14ac:dyDescent="0.25">
      <c r="A1858" s="8">
        <v>42034</v>
      </c>
      <c r="B1858" s="9">
        <v>0</v>
      </c>
      <c r="C1858" s="9">
        <v>0</v>
      </c>
      <c r="D1858" s="5">
        <v>33.208333333333336</v>
      </c>
      <c r="E1858" s="3">
        <v>0.22207830596100192</v>
      </c>
      <c r="F1858" s="3">
        <v>0.33834909967592985</v>
      </c>
    </row>
    <row r="1859" spans="1:6" x14ac:dyDescent="0.25">
      <c r="A1859" s="8">
        <v>42035</v>
      </c>
      <c r="B1859" s="9">
        <v>0</v>
      </c>
      <c r="C1859" s="9">
        <v>0</v>
      </c>
      <c r="D1859" s="5">
        <v>32.551666666666662</v>
      </c>
      <c r="E1859" s="3">
        <v>0.20929271177279518</v>
      </c>
      <c r="F1859" s="3">
        <v>6.1835217177974466E-2</v>
      </c>
    </row>
    <row r="1860" spans="1:6" x14ac:dyDescent="0.25">
      <c r="A1860" s="8">
        <v>42036</v>
      </c>
      <c r="B1860" s="9">
        <v>0</v>
      </c>
      <c r="C1860" s="9">
        <v>0</v>
      </c>
      <c r="D1860" s="5">
        <v>30.918749999999992</v>
      </c>
      <c r="E1860" s="3">
        <v>0.25243682860957534</v>
      </c>
      <c r="F1860" s="3">
        <v>-0.12905923240538786</v>
      </c>
    </row>
    <row r="1861" spans="1:6" x14ac:dyDescent="0.25">
      <c r="A1861" s="8">
        <v>42037</v>
      </c>
      <c r="B1861" s="9">
        <v>0</v>
      </c>
      <c r="C1861" s="9">
        <v>0</v>
      </c>
      <c r="D1861" s="5">
        <v>29.566249999999993</v>
      </c>
      <c r="E1861" s="3">
        <v>0.22407374886376208</v>
      </c>
      <c r="F1861" s="3">
        <v>1.3078554564483258E-2</v>
      </c>
    </row>
    <row r="1862" spans="1:6" x14ac:dyDescent="0.25">
      <c r="A1862" s="8">
        <v>42038</v>
      </c>
      <c r="B1862" s="9">
        <v>0</v>
      </c>
      <c r="C1862" s="9">
        <v>0</v>
      </c>
      <c r="D1862" s="5">
        <v>29.325833333333335</v>
      </c>
      <c r="E1862" s="3">
        <v>0.22192519183525544</v>
      </c>
      <c r="F1862" s="3">
        <v>0.10910518251530532</v>
      </c>
    </row>
    <row r="1863" spans="1:6" x14ac:dyDescent="0.25">
      <c r="A1863" s="8">
        <v>42039</v>
      </c>
      <c r="B1863" s="9">
        <v>0</v>
      </c>
      <c r="C1863" s="9">
        <v>0</v>
      </c>
      <c r="D1863" s="5">
        <v>29.244166666666668</v>
      </c>
      <c r="E1863" s="3">
        <v>0.27483893503485513</v>
      </c>
      <c r="F1863" s="3">
        <v>1.628040622218474E-2</v>
      </c>
    </row>
    <row r="1864" spans="1:6" x14ac:dyDescent="0.25">
      <c r="A1864" s="8">
        <v>42040</v>
      </c>
      <c r="B1864" s="9">
        <v>0</v>
      </c>
      <c r="C1864" s="9">
        <v>0</v>
      </c>
      <c r="D1864" s="5">
        <v>29.239166666666673</v>
      </c>
      <c r="E1864" s="3">
        <v>0.19737555804813053</v>
      </c>
      <c r="F1864" s="3">
        <v>0.3750549515323397</v>
      </c>
    </row>
    <row r="1865" spans="1:6" x14ac:dyDescent="0.25">
      <c r="A1865" s="8">
        <v>42041</v>
      </c>
      <c r="B1865" s="9">
        <v>0</v>
      </c>
      <c r="C1865" s="9">
        <v>0</v>
      </c>
      <c r="D1865" s="5">
        <v>29.206666666666667</v>
      </c>
      <c r="E1865" s="3">
        <v>0.26761775958007628</v>
      </c>
      <c r="F1865" s="3">
        <v>6.7334313584483718E-2</v>
      </c>
    </row>
    <row r="1866" spans="1:6" x14ac:dyDescent="0.25">
      <c r="A1866" s="8">
        <v>42042</v>
      </c>
      <c r="B1866" s="9">
        <v>0</v>
      </c>
      <c r="C1866" s="9">
        <v>0.33831837082490324</v>
      </c>
      <c r="D1866" s="5">
        <v>28.705833333333331</v>
      </c>
      <c r="E1866" s="3">
        <v>0.27491651440475234</v>
      </c>
      <c r="F1866" s="3">
        <v>-1.1952695744332775E-3</v>
      </c>
    </row>
    <row r="1867" spans="1:6" x14ac:dyDescent="0.25">
      <c r="A1867" s="8">
        <v>42043</v>
      </c>
      <c r="B1867" s="9">
        <v>3.1418868018657432E-2</v>
      </c>
      <c r="C1867" s="9">
        <v>0.13296464945495828</v>
      </c>
      <c r="D1867" s="5">
        <v>28.863333333333333</v>
      </c>
      <c r="E1867" s="3">
        <v>0.25039361271279936</v>
      </c>
      <c r="F1867" s="3">
        <v>0.29978808509456434</v>
      </c>
    </row>
    <row r="1868" spans="1:6" x14ac:dyDescent="0.25">
      <c r="A1868" s="8">
        <v>42044</v>
      </c>
      <c r="B1868" s="9">
        <v>0</v>
      </c>
      <c r="C1868" s="9">
        <v>0</v>
      </c>
      <c r="D1868" s="5">
        <v>29.244166666666676</v>
      </c>
      <c r="E1868" s="3">
        <v>0.37035093326503299</v>
      </c>
      <c r="F1868" s="3">
        <v>-0.27615715288635767</v>
      </c>
    </row>
    <row r="1869" spans="1:6" x14ac:dyDescent="0.25">
      <c r="A1869" s="8">
        <v>42045</v>
      </c>
      <c r="B1869" s="9">
        <v>0</v>
      </c>
      <c r="C1869" s="9">
        <v>0</v>
      </c>
      <c r="D1869" s="5">
        <v>27.995000000000005</v>
      </c>
      <c r="E1869" s="3">
        <v>0.33587548258790223</v>
      </c>
      <c r="F1869" s="3">
        <v>-0.21087498432270235</v>
      </c>
    </row>
    <row r="1870" spans="1:6" x14ac:dyDescent="0.25">
      <c r="A1870" s="8">
        <v>42046</v>
      </c>
      <c r="B1870" s="9">
        <v>0</v>
      </c>
      <c r="C1870" s="9">
        <v>1.5709434009328716E-2</v>
      </c>
      <c r="D1870" s="5">
        <v>27.433333333333334</v>
      </c>
      <c r="E1870" s="3">
        <v>0.3634621070437184</v>
      </c>
      <c r="F1870" s="3">
        <v>-0.28652325529664213</v>
      </c>
    </row>
    <row r="1871" spans="1:6" x14ac:dyDescent="0.25">
      <c r="A1871" s="8">
        <v>42047</v>
      </c>
      <c r="B1871" s="9">
        <v>0</v>
      </c>
      <c r="C1871" s="9">
        <v>9.1156916788073541E-2</v>
      </c>
      <c r="D1871" s="5">
        <v>28.499166666666667</v>
      </c>
      <c r="E1871" s="3">
        <v>0.62324088341259853</v>
      </c>
      <c r="F1871" s="3">
        <v>-0.65541804247910818</v>
      </c>
    </row>
    <row r="1872" spans="1:6" x14ac:dyDescent="0.25">
      <c r="A1872" s="8">
        <v>42048</v>
      </c>
      <c r="B1872" s="9">
        <v>0</v>
      </c>
      <c r="C1872" s="9">
        <v>0</v>
      </c>
      <c r="D1872" s="5">
        <v>27.580833333333334</v>
      </c>
      <c r="E1872" s="3">
        <v>0.52865047320025038</v>
      </c>
      <c r="F1872" s="3">
        <v>-0.37436821381347185</v>
      </c>
    </row>
    <row r="1873" spans="1:6" x14ac:dyDescent="0.25">
      <c r="A1873" s="8">
        <v>42049</v>
      </c>
      <c r="B1873" s="9">
        <v>0</v>
      </c>
      <c r="C1873" s="9">
        <v>0</v>
      </c>
      <c r="D1873" s="5">
        <v>26.809166666666666</v>
      </c>
      <c r="E1873" s="3">
        <v>0.38553692555430535</v>
      </c>
      <c r="F1873" s="3">
        <v>-0.20500146044532097</v>
      </c>
    </row>
    <row r="1874" spans="1:6" x14ac:dyDescent="0.25">
      <c r="A1874" s="8">
        <v>42050</v>
      </c>
      <c r="B1874" s="9">
        <v>0</v>
      </c>
      <c r="C1874" s="9">
        <v>0</v>
      </c>
      <c r="D1874" s="5">
        <v>27.805833333333336</v>
      </c>
      <c r="E1874" s="3">
        <v>0.31272779381833365</v>
      </c>
      <c r="F1874" s="3">
        <v>8.9258447226325366E-2</v>
      </c>
    </row>
    <row r="1875" spans="1:6" x14ac:dyDescent="0.25">
      <c r="A1875" s="8">
        <v>42051</v>
      </c>
      <c r="B1875" s="9">
        <v>0</v>
      </c>
      <c r="C1875" s="9">
        <v>0</v>
      </c>
      <c r="D1875" s="5">
        <v>27.586250000000007</v>
      </c>
      <c r="E1875" s="3">
        <v>0.3046398290034194</v>
      </c>
      <c r="F1875" s="3">
        <v>1.2674046092808977E-2</v>
      </c>
    </row>
    <row r="1876" spans="1:6" x14ac:dyDescent="0.25">
      <c r="A1876" s="8">
        <v>42052</v>
      </c>
      <c r="B1876" s="9">
        <v>3.1418868018657432E-2</v>
      </c>
      <c r="C1876" s="9">
        <v>0.15709434009328718</v>
      </c>
      <c r="D1876" s="5">
        <v>27.520833333333343</v>
      </c>
      <c r="E1876" s="3">
        <v>0.40327998979041962</v>
      </c>
      <c r="F1876" s="3">
        <v>8.0617916811297041E-2</v>
      </c>
    </row>
    <row r="1877" spans="1:6" x14ac:dyDescent="0.25">
      <c r="A1877" s="8">
        <v>42053</v>
      </c>
      <c r="B1877" s="9">
        <v>0.78547170046643577</v>
      </c>
      <c r="C1877" s="9">
        <v>0</v>
      </c>
      <c r="D1877" s="5">
        <v>28.62208333333334</v>
      </c>
      <c r="E1877" s="3">
        <v>0.19389722920038194</v>
      </c>
      <c r="F1877" s="3">
        <v>0.42342088784287746</v>
      </c>
    </row>
    <row r="1878" spans="1:6" x14ac:dyDescent="0.25">
      <c r="A1878" s="8">
        <v>42054</v>
      </c>
      <c r="B1878" s="9">
        <v>0</v>
      </c>
      <c r="C1878" s="9">
        <v>0</v>
      </c>
      <c r="D1878" s="5">
        <v>28.198333333333338</v>
      </c>
      <c r="E1878" s="3">
        <v>0.29769377815925274</v>
      </c>
      <c r="F1878" s="3">
        <v>0.27064940477358845</v>
      </c>
    </row>
    <row r="1879" spans="1:6" x14ac:dyDescent="0.25">
      <c r="A1879" s="8">
        <v>42055</v>
      </c>
      <c r="B1879" s="9">
        <v>0</v>
      </c>
      <c r="C1879" s="9">
        <v>0</v>
      </c>
      <c r="D1879" s="5">
        <v>27.859999999999996</v>
      </c>
      <c r="E1879" s="3">
        <v>0.28227196308614444</v>
      </c>
      <c r="F1879" s="3">
        <v>0.28736585527542657</v>
      </c>
    </row>
    <row r="1880" spans="1:6" x14ac:dyDescent="0.25">
      <c r="A1880" s="8">
        <v>42056</v>
      </c>
      <c r="B1880" s="9">
        <v>0</v>
      </c>
      <c r="C1880" s="9">
        <v>0</v>
      </c>
      <c r="D1880" s="5">
        <v>27.475416666666664</v>
      </c>
      <c r="E1880" s="3">
        <v>0.36464235440701342</v>
      </c>
      <c r="F1880" s="3">
        <v>8.9803302839078225E-2</v>
      </c>
    </row>
    <row r="1881" spans="1:6" x14ac:dyDescent="0.25">
      <c r="A1881" s="8">
        <v>42057</v>
      </c>
      <c r="B1881" s="9">
        <v>0.57423530770103615</v>
      </c>
      <c r="C1881" s="9">
        <v>10.273580537922118</v>
      </c>
      <c r="D1881" s="5">
        <v>26.05916666666667</v>
      </c>
      <c r="E1881" s="3">
        <v>0.38563653850238239</v>
      </c>
      <c r="F1881" s="3">
        <v>0.25189213246003883</v>
      </c>
    </row>
    <row r="1882" spans="1:6" x14ac:dyDescent="0.25">
      <c r="A1882" s="8">
        <v>42058</v>
      </c>
      <c r="B1882" s="9">
        <v>1.6137212666809115</v>
      </c>
      <c r="C1882" s="9">
        <v>6.4886856879933079</v>
      </c>
      <c r="D1882" s="5">
        <v>37.744583333333345</v>
      </c>
      <c r="E1882" s="3">
        <v>0.31686461164613089</v>
      </c>
      <c r="F1882" s="3">
        <v>0.54787951779203303</v>
      </c>
    </row>
    <row r="1883" spans="1:6" x14ac:dyDescent="0.25">
      <c r="A1883" s="8">
        <v>42059</v>
      </c>
      <c r="B1883" s="9">
        <v>0</v>
      </c>
      <c r="C1883" s="9">
        <v>0</v>
      </c>
      <c r="D1883" s="5">
        <v>43.189166666666665</v>
      </c>
      <c r="E1883" s="3">
        <v>0.28804457079318213</v>
      </c>
      <c r="F1883" s="3">
        <v>0.43416875425106949</v>
      </c>
    </row>
    <row r="1884" spans="1:6" x14ac:dyDescent="0.25">
      <c r="A1884" s="8">
        <v>42060</v>
      </c>
      <c r="B1884" s="9">
        <v>0</v>
      </c>
      <c r="C1884" s="9">
        <v>0</v>
      </c>
      <c r="D1884" s="5">
        <v>36.131250000000001</v>
      </c>
      <c r="E1884" s="3">
        <v>0.3520231380937196</v>
      </c>
      <c r="F1884" s="3">
        <v>0.31913455243061217</v>
      </c>
    </row>
    <row r="1885" spans="1:6" x14ac:dyDescent="0.25">
      <c r="A1885" s="8">
        <v>42061</v>
      </c>
      <c r="B1885" s="9">
        <v>1.3591927901505616</v>
      </c>
      <c r="C1885" s="9">
        <v>0</v>
      </c>
      <c r="D1885" s="5">
        <v>34.608750000000008</v>
      </c>
      <c r="E1885" s="3">
        <v>0.19219870624395824</v>
      </c>
      <c r="F1885" s="3">
        <v>0.41503593308395326</v>
      </c>
    </row>
    <row r="1886" spans="1:6" x14ac:dyDescent="0.25">
      <c r="A1886" s="8">
        <v>42062</v>
      </c>
      <c r="B1886" s="9">
        <v>0</v>
      </c>
      <c r="C1886" s="9">
        <v>0</v>
      </c>
      <c r="D1886" s="5">
        <v>34.775416666666679</v>
      </c>
      <c r="E1886" s="3">
        <v>0.5641778219902116</v>
      </c>
      <c r="F1886" s="3">
        <v>-0.18453180114298495</v>
      </c>
    </row>
    <row r="1887" spans="1:6" x14ac:dyDescent="0.25">
      <c r="A1887" s="8">
        <v>42063</v>
      </c>
      <c r="B1887" s="9">
        <v>0</v>
      </c>
      <c r="C1887" s="9">
        <v>0</v>
      </c>
      <c r="D1887" s="5">
        <v>32.19</v>
      </c>
      <c r="E1887" s="3">
        <v>0.49564149944838781</v>
      </c>
      <c r="F1887" s="3">
        <v>-0.12596320717968745</v>
      </c>
    </row>
    <row r="1888" spans="1:6" x14ac:dyDescent="0.25">
      <c r="A1888" s="8">
        <v>42064</v>
      </c>
      <c r="B1888" s="9">
        <v>5.5370501395870475</v>
      </c>
      <c r="C1888" s="9">
        <v>0</v>
      </c>
      <c r="D1888" s="5">
        <v>34.859583333333333</v>
      </c>
      <c r="E1888" s="3">
        <v>0.2656175825424345</v>
      </c>
      <c r="F1888" s="3">
        <v>0.45735094339547666</v>
      </c>
    </row>
    <row r="1889" spans="1:6" x14ac:dyDescent="0.25">
      <c r="A1889" s="8">
        <v>42065</v>
      </c>
      <c r="B1889" s="9">
        <v>0</v>
      </c>
      <c r="C1889" s="9">
        <v>0</v>
      </c>
      <c r="D1889" s="5">
        <v>37.517916666666665</v>
      </c>
      <c r="E1889" s="3">
        <v>0.30081170366337079</v>
      </c>
      <c r="F1889" s="3">
        <v>0.38597274917612723</v>
      </c>
    </row>
    <row r="1890" spans="1:6" x14ac:dyDescent="0.25">
      <c r="A1890" s="8">
        <v>42066</v>
      </c>
      <c r="B1890" s="9">
        <v>1.5709434009328716E-2</v>
      </c>
      <c r="C1890" s="9">
        <v>0</v>
      </c>
      <c r="D1890" s="5">
        <v>34.572916666666671</v>
      </c>
      <c r="E1890" s="3">
        <v>0.33488199565976617</v>
      </c>
      <c r="F1890" s="3">
        <v>0.31571585665194712</v>
      </c>
    </row>
    <row r="1891" spans="1:6" x14ac:dyDescent="0.25">
      <c r="A1891" s="8">
        <v>42067</v>
      </c>
      <c r="B1891" s="9">
        <v>4.6903427492457839</v>
      </c>
      <c r="C1891" s="9">
        <v>2.4537133718273476</v>
      </c>
      <c r="D1891" s="5">
        <v>39.362083333333345</v>
      </c>
      <c r="E1891" s="3">
        <v>0.60269438982102674</v>
      </c>
      <c r="F1891" s="3">
        <v>3.2157027108836278E-2</v>
      </c>
    </row>
    <row r="1892" spans="1:6" x14ac:dyDescent="0.25">
      <c r="A1892" s="8">
        <v>42068</v>
      </c>
      <c r="B1892" s="9">
        <v>0</v>
      </c>
      <c r="C1892" s="9">
        <v>0</v>
      </c>
      <c r="D1892" s="5">
        <v>37.982499999999995</v>
      </c>
      <c r="E1892" s="3">
        <v>0.58836554292512599</v>
      </c>
      <c r="F1892" s="3">
        <v>-0.13763153356682689</v>
      </c>
    </row>
    <row r="1893" spans="1:6" x14ac:dyDescent="0.25">
      <c r="A1893" s="8">
        <v>42069</v>
      </c>
      <c r="B1893" s="9">
        <v>0</v>
      </c>
      <c r="C1893" s="9">
        <v>0</v>
      </c>
      <c r="D1893" s="5">
        <v>35.414166666666667</v>
      </c>
      <c r="E1893" s="3">
        <v>0.45126127305497271</v>
      </c>
      <c r="F1893" s="3">
        <v>0.15897355979136762</v>
      </c>
    </row>
    <row r="1894" spans="1:6" x14ac:dyDescent="0.25">
      <c r="A1894" s="8">
        <v>42070</v>
      </c>
      <c r="B1894" s="9">
        <v>1.5709434009328716E-2</v>
      </c>
      <c r="C1894" s="9">
        <v>0</v>
      </c>
      <c r="D1894" s="5">
        <v>34.480000000000011</v>
      </c>
      <c r="E1894" s="3">
        <v>0.25820166582585768</v>
      </c>
      <c r="F1894" s="3">
        <v>0.51769744640762816</v>
      </c>
    </row>
    <row r="1895" spans="1:6" x14ac:dyDescent="0.25">
      <c r="A1895" s="8">
        <v>42071</v>
      </c>
      <c r="B1895" s="9">
        <v>2.7051854691788071</v>
      </c>
      <c r="C1895" s="9">
        <v>0</v>
      </c>
      <c r="D1895" s="5">
        <v>38.775416666666665</v>
      </c>
      <c r="E1895" s="3">
        <v>0.24602641667495762</v>
      </c>
      <c r="F1895" s="3">
        <v>0.50103613765517496</v>
      </c>
    </row>
    <row r="1896" spans="1:6" x14ac:dyDescent="0.25">
      <c r="A1896" s="8">
        <v>42072</v>
      </c>
      <c r="B1896" s="9">
        <v>3.3840261765679776</v>
      </c>
      <c r="C1896" s="9">
        <v>2.7062846644962222</v>
      </c>
      <c r="D1896" s="5">
        <v>38.094583333333325</v>
      </c>
      <c r="E1896" s="3">
        <v>0.26781672019857</v>
      </c>
      <c r="F1896" s="3">
        <v>0.54509151799738831</v>
      </c>
    </row>
    <row r="1897" spans="1:6" x14ac:dyDescent="0.25">
      <c r="A1897" s="8">
        <v>42073</v>
      </c>
      <c r="B1897" s="9">
        <v>0.40844528424254667</v>
      </c>
      <c r="C1897" s="9">
        <v>0</v>
      </c>
      <c r="D1897" s="5">
        <v>48.313750000000006</v>
      </c>
      <c r="E1897" s="3">
        <v>0.477503567393884</v>
      </c>
      <c r="F1897" s="3">
        <v>0.1472789868727542</v>
      </c>
    </row>
    <row r="1898" spans="1:6" x14ac:dyDescent="0.25">
      <c r="A1898" s="8">
        <v>42074</v>
      </c>
      <c r="B1898" s="9">
        <v>0</v>
      </c>
      <c r="C1898" s="9">
        <v>0</v>
      </c>
      <c r="D1898" s="5">
        <v>42.02708333333333</v>
      </c>
      <c r="E1898" s="3">
        <v>0.77284202935048107</v>
      </c>
      <c r="F1898" s="3">
        <v>-0.41776777469283743</v>
      </c>
    </row>
    <row r="1899" spans="1:6" x14ac:dyDescent="0.25">
      <c r="A1899" s="8">
        <v>42075</v>
      </c>
      <c r="B1899" s="9">
        <v>0</v>
      </c>
      <c r="C1899" s="9">
        <v>0</v>
      </c>
      <c r="D1899" s="5">
        <v>38.957083333333337</v>
      </c>
      <c r="E1899" s="3">
        <v>0.85968233154675566</v>
      </c>
      <c r="F1899" s="3">
        <v>-0.47439662255100679</v>
      </c>
    </row>
    <row r="1900" spans="1:6" x14ac:dyDescent="0.25">
      <c r="A1900" s="8">
        <v>42076</v>
      </c>
      <c r="B1900" s="9">
        <v>1.5709434009328716E-2</v>
      </c>
      <c r="C1900" s="9">
        <v>0.70240774922317017</v>
      </c>
      <c r="D1900" s="5">
        <v>36.085833333333333</v>
      </c>
      <c r="E1900" s="3">
        <v>0.75098320893748838</v>
      </c>
      <c r="F1900" s="3">
        <v>-0.19965856471686982</v>
      </c>
    </row>
    <row r="1901" spans="1:6" x14ac:dyDescent="0.25">
      <c r="A1901" s="8">
        <v>42077</v>
      </c>
      <c r="B1901" s="9">
        <v>7.8045305469241141E-2</v>
      </c>
      <c r="C1901" s="9">
        <v>0</v>
      </c>
      <c r="D1901" s="5">
        <v>35.366666666666667</v>
      </c>
      <c r="E1901" s="3">
        <v>0.65225551245438995</v>
      </c>
      <c r="F1901" s="3">
        <v>6.6949067428915043E-2</v>
      </c>
    </row>
    <row r="1902" spans="1:6" x14ac:dyDescent="0.25">
      <c r="A1902" s="8">
        <v>42078</v>
      </c>
      <c r="B1902" s="9">
        <v>0</v>
      </c>
      <c r="C1902" s="9">
        <v>0.82683939219994285</v>
      </c>
      <c r="D1902" s="5">
        <v>33.950833333333335</v>
      </c>
      <c r="E1902" s="3">
        <v>0.62861940611884592</v>
      </c>
      <c r="F1902" s="3">
        <v>0.34065345648402867</v>
      </c>
    </row>
    <row r="1903" spans="1:6" x14ac:dyDescent="0.25">
      <c r="A1903" s="8">
        <v>42079</v>
      </c>
      <c r="B1903" s="9">
        <v>0</v>
      </c>
      <c r="C1903" s="9">
        <v>9.2074333838811366</v>
      </c>
      <c r="D1903" s="5">
        <v>33.740000000000009</v>
      </c>
      <c r="E1903" s="3">
        <v>0.79260342112322957</v>
      </c>
      <c r="F1903" s="3">
        <v>0.12775796445092813</v>
      </c>
    </row>
    <row r="1904" spans="1:6" x14ac:dyDescent="0.25">
      <c r="A1904" s="8">
        <v>42080</v>
      </c>
      <c r="B1904" s="9">
        <v>0</v>
      </c>
      <c r="C1904" s="9">
        <v>7.1083635527304185</v>
      </c>
      <c r="D1904" s="5">
        <v>36.191666666666677</v>
      </c>
      <c r="E1904" s="3">
        <v>0.88726171588049896</v>
      </c>
      <c r="F1904" s="3">
        <v>0.44156752519411557</v>
      </c>
    </row>
    <row r="1905" spans="1:6" x14ac:dyDescent="0.25">
      <c r="A1905" s="8">
        <v>42081</v>
      </c>
      <c r="B1905" s="9">
        <v>2.2283892974584965</v>
      </c>
      <c r="C1905" s="9">
        <v>6.6324023510062027</v>
      </c>
      <c r="D1905" s="5">
        <v>41.448333333333338</v>
      </c>
      <c r="E1905" s="3">
        <v>0.86186282290245486</v>
      </c>
      <c r="F1905" s="3">
        <v>0.29261267816116732</v>
      </c>
    </row>
    <row r="1906" spans="1:6" x14ac:dyDescent="0.25">
      <c r="A1906" s="8">
        <v>42082</v>
      </c>
      <c r="B1906" s="9">
        <v>14.003853937568604</v>
      </c>
      <c r="C1906" s="9">
        <v>6.512585883986139</v>
      </c>
      <c r="D1906" s="5">
        <v>71.590833333333322</v>
      </c>
      <c r="E1906" s="3">
        <v>0.32741221537119114</v>
      </c>
      <c r="F1906" s="3">
        <v>0.64542922897719446</v>
      </c>
    </row>
    <row r="1907" spans="1:6" x14ac:dyDescent="0.25">
      <c r="A1907" s="8">
        <v>42083</v>
      </c>
      <c r="B1907" s="9">
        <v>1.5709434009328716E-2</v>
      </c>
      <c r="C1907" s="9">
        <v>2.4114326041414977</v>
      </c>
      <c r="D1907" s="5">
        <v>83.71041666666666</v>
      </c>
      <c r="E1907" s="3">
        <v>0.43362469485859501</v>
      </c>
      <c r="F1907" s="3">
        <v>0.78427567668593046</v>
      </c>
    </row>
    <row r="1908" spans="1:6" x14ac:dyDescent="0.25">
      <c r="A1908" s="8">
        <v>42084</v>
      </c>
      <c r="B1908" s="9">
        <v>0</v>
      </c>
      <c r="C1908" s="9">
        <v>1.2801049087268872</v>
      </c>
      <c r="D1908" s="5">
        <v>66.318333333333356</v>
      </c>
      <c r="E1908" s="3">
        <v>0.78980275163670721</v>
      </c>
      <c r="F1908" s="3">
        <v>0.47741182867152987</v>
      </c>
    </row>
    <row r="1909" spans="1:6" x14ac:dyDescent="0.25">
      <c r="A1909" s="8">
        <v>42085</v>
      </c>
      <c r="B1909" s="9">
        <v>0</v>
      </c>
      <c r="C1909" s="9">
        <v>3.2659518786226616</v>
      </c>
      <c r="D1909" s="5">
        <v>57.378749999999989</v>
      </c>
      <c r="E1909" s="3">
        <v>1.0497133666165512</v>
      </c>
      <c r="F1909" s="3">
        <v>-0.11334776310099026</v>
      </c>
    </row>
    <row r="1910" spans="1:6" x14ac:dyDescent="0.25">
      <c r="A1910" s="8">
        <v>42086</v>
      </c>
      <c r="B1910" s="9">
        <v>0</v>
      </c>
      <c r="C1910" s="9">
        <v>0</v>
      </c>
      <c r="D1910" s="5">
        <v>52.585416666666681</v>
      </c>
      <c r="E1910" s="3">
        <v>0.93691425660604366</v>
      </c>
      <c r="F1910" s="3">
        <v>-0.12418739430482084</v>
      </c>
    </row>
    <row r="1911" spans="1:6" x14ac:dyDescent="0.25">
      <c r="A1911" s="8">
        <v>42087</v>
      </c>
      <c r="B1911" s="9">
        <v>0</v>
      </c>
      <c r="C1911" s="9">
        <v>0</v>
      </c>
      <c r="D1911" s="5">
        <v>47.618333333333332</v>
      </c>
      <c r="E1911" s="3">
        <v>0.86143630203228072</v>
      </c>
      <c r="F1911" s="3">
        <v>1.8064966200704413E-2</v>
      </c>
    </row>
    <row r="1912" spans="1:6" x14ac:dyDescent="0.25">
      <c r="A1912" s="8">
        <v>42088</v>
      </c>
      <c r="B1912" s="9">
        <v>0</v>
      </c>
      <c r="C1912" s="9">
        <v>0</v>
      </c>
      <c r="D1912" s="5">
        <v>44.01874999999999</v>
      </c>
      <c r="E1912" s="3">
        <v>0.76739599481808174</v>
      </c>
      <c r="F1912" s="3">
        <v>0.23444416119726452</v>
      </c>
    </row>
    <row r="1913" spans="1:6" x14ac:dyDescent="0.25">
      <c r="A1913" s="8">
        <v>42089</v>
      </c>
      <c r="B1913" s="9">
        <v>0</v>
      </c>
      <c r="C1913" s="9">
        <v>0</v>
      </c>
      <c r="D1913" s="5">
        <v>41.84041666666667</v>
      </c>
      <c r="E1913" s="3">
        <v>0.89765379823769276</v>
      </c>
      <c r="F1913" s="3">
        <v>0.16238410642206813</v>
      </c>
    </row>
    <row r="1914" spans="1:6" x14ac:dyDescent="0.25">
      <c r="A1914" s="8">
        <v>42090</v>
      </c>
      <c r="B1914" s="9">
        <v>0</v>
      </c>
      <c r="C1914" s="9">
        <v>0.59420549344739337</v>
      </c>
      <c r="D1914" s="5">
        <v>38.484999999999992</v>
      </c>
      <c r="E1914" s="3">
        <v>1.0807378393600022</v>
      </c>
      <c r="F1914" s="3">
        <v>-2.7470474737887773E-2</v>
      </c>
    </row>
    <row r="1915" spans="1:6" x14ac:dyDescent="0.25">
      <c r="A1915" s="8">
        <v>42091</v>
      </c>
      <c r="B1915" s="9">
        <v>0</v>
      </c>
      <c r="C1915" s="9">
        <v>2.8386922413820801</v>
      </c>
      <c r="D1915" s="5">
        <v>38.743749999999999</v>
      </c>
      <c r="E1915" s="3">
        <v>1.1102591191327229</v>
      </c>
      <c r="F1915" s="3">
        <v>-0.19249255616701344</v>
      </c>
    </row>
    <row r="1916" spans="1:6" x14ac:dyDescent="0.25">
      <c r="A1916" s="8">
        <v>42092</v>
      </c>
      <c r="B1916" s="9">
        <v>0.18849689878260964</v>
      </c>
      <c r="C1916" s="9">
        <v>3.7493265389066353</v>
      </c>
      <c r="D1916" s="5">
        <v>38.570000000000007</v>
      </c>
      <c r="E1916" s="3">
        <v>0.97463945577774802</v>
      </c>
      <c r="F1916" s="3">
        <v>0.11744684333889732</v>
      </c>
    </row>
    <row r="1917" spans="1:6" x14ac:dyDescent="0.25">
      <c r="A1917" s="8">
        <v>42093</v>
      </c>
      <c r="B1917" s="9">
        <v>0</v>
      </c>
      <c r="C1917" s="9">
        <v>5.5278080497374606</v>
      </c>
      <c r="D1917" s="5">
        <v>38.931666666666679</v>
      </c>
      <c r="E1917" s="3">
        <v>1.194304681173338</v>
      </c>
      <c r="F1917" s="3">
        <v>0.57481205549160164</v>
      </c>
    </row>
    <row r="1918" spans="1:6" x14ac:dyDescent="0.25">
      <c r="A1918" s="8">
        <v>42094</v>
      </c>
      <c r="B1918" s="9">
        <v>0</v>
      </c>
      <c r="C1918" s="9">
        <v>7.8915356261641341</v>
      </c>
      <c r="D1918" s="5">
        <v>38.955416666666672</v>
      </c>
      <c r="E1918" s="3">
        <v>1.3735718675539368</v>
      </c>
      <c r="F1918" s="3">
        <v>0.50115853052841919</v>
      </c>
    </row>
    <row r="1919" spans="1:6" x14ac:dyDescent="0.25">
      <c r="A1919" s="8">
        <v>42095</v>
      </c>
      <c r="B1919" s="9">
        <v>1.1950103186141716</v>
      </c>
      <c r="C1919" s="9">
        <v>1.6762374806055993</v>
      </c>
      <c r="D1919" s="5">
        <v>43.160416666666663</v>
      </c>
      <c r="E1919" s="3">
        <v>0.81875336134860022</v>
      </c>
      <c r="F1919" s="3">
        <v>0.42024319446179148</v>
      </c>
    </row>
    <row r="1920" spans="1:6" x14ac:dyDescent="0.25">
      <c r="A1920" s="8">
        <v>42096</v>
      </c>
      <c r="B1920" s="9">
        <v>0</v>
      </c>
      <c r="C1920" s="9">
        <v>0.81397091606424277</v>
      </c>
      <c r="D1920" s="5">
        <v>46.984166666666681</v>
      </c>
      <c r="E1920" s="3">
        <v>1.0252890122734009</v>
      </c>
      <c r="F1920" s="3">
        <v>0.83563314610534567</v>
      </c>
    </row>
    <row r="1921" spans="1:6" x14ac:dyDescent="0.25">
      <c r="A1921" s="8">
        <v>42097</v>
      </c>
      <c r="B1921" s="9">
        <v>3.2742298685535656</v>
      </c>
      <c r="C1921" s="9">
        <v>3.9291850558473587</v>
      </c>
      <c r="D1921" s="5">
        <v>49.860833333333346</v>
      </c>
      <c r="E1921" s="3">
        <v>0.96606595895080494</v>
      </c>
      <c r="F1921" s="3">
        <v>0.68936722146569585</v>
      </c>
    </row>
    <row r="1922" spans="1:6" x14ac:dyDescent="0.25">
      <c r="A1922" s="8">
        <v>42098</v>
      </c>
      <c r="B1922" s="9">
        <v>0.17190593334147453</v>
      </c>
      <c r="C1922" s="9">
        <v>1.4322356938960241</v>
      </c>
      <c r="D1922" s="5">
        <v>62.817083333333329</v>
      </c>
      <c r="E1922" s="3">
        <v>0.43151189357790709</v>
      </c>
      <c r="F1922" s="3">
        <v>0.77862358568743251</v>
      </c>
    </row>
    <row r="1923" spans="1:6" x14ac:dyDescent="0.25">
      <c r="A1923" s="8">
        <v>42099</v>
      </c>
      <c r="B1923" s="9">
        <v>4.353405866176054</v>
      </c>
      <c r="C1923" s="9">
        <v>2.0454317725351143</v>
      </c>
      <c r="D1923" s="5">
        <v>61.752083333333339</v>
      </c>
      <c r="E1923" s="3">
        <v>0.434788104447832</v>
      </c>
      <c r="F1923" s="3">
        <v>0.78359160200249922</v>
      </c>
    </row>
    <row r="1924" spans="1:6" x14ac:dyDescent="0.25">
      <c r="A1924" s="8">
        <v>42100</v>
      </c>
      <c r="B1924" s="9">
        <v>3.7940279757481554</v>
      </c>
      <c r="C1924" s="9">
        <v>2.8647926649737525</v>
      </c>
      <c r="D1924" s="5">
        <v>63.540833333333353</v>
      </c>
      <c r="E1924" s="3">
        <v>0.61211884819256457</v>
      </c>
      <c r="F1924" s="3">
        <v>1.0485567990587681</v>
      </c>
    </row>
    <row r="1925" spans="1:6" x14ac:dyDescent="0.25">
      <c r="A1925" s="8">
        <v>42101</v>
      </c>
      <c r="B1925" s="9">
        <v>7.8288255918007925</v>
      </c>
      <c r="C1925" s="9">
        <v>0</v>
      </c>
      <c r="D1925" s="5">
        <v>74.210833333333298</v>
      </c>
      <c r="E1925" s="3">
        <v>0.32079814715119609</v>
      </c>
      <c r="F1925" s="3">
        <v>0.55968113023780175</v>
      </c>
    </row>
    <row r="1926" spans="1:6" x14ac:dyDescent="0.25">
      <c r="A1926" s="8">
        <v>42102</v>
      </c>
      <c r="B1926" s="9">
        <v>0.47128302027986152</v>
      </c>
      <c r="C1926" s="9">
        <v>0</v>
      </c>
      <c r="D1926" s="5">
        <v>66.430000000000021</v>
      </c>
      <c r="E1926" s="3">
        <v>0.29316640959449902</v>
      </c>
      <c r="F1926" s="3">
        <v>0.50211609645841015</v>
      </c>
    </row>
    <row r="1927" spans="1:6" x14ac:dyDescent="0.25">
      <c r="A1927" s="8">
        <v>42103</v>
      </c>
      <c r="B1927" s="9">
        <v>0</v>
      </c>
      <c r="C1927" s="9">
        <v>1.8730873312617873</v>
      </c>
      <c r="D1927" s="5">
        <v>56.050833333333316</v>
      </c>
      <c r="E1927" s="3">
        <v>0.31246929437893095</v>
      </c>
      <c r="F1927" s="3">
        <v>0.5346863097425405</v>
      </c>
    </row>
    <row r="1928" spans="1:6" x14ac:dyDescent="0.25">
      <c r="A1928" s="8">
        <v>42104</v>
      </c>
      <c r="B1928" s="9">
        <v>2.3677984015665983</v>
      </c>
      <c r="C1928" s="9">
        <v>1.1054002569517951</v>
      </c>
      <c r="D1928" s="5">
        <v>51.407916666666665</v>
      </c>
      <c r="E1928" s="3">
        <v>0.42878574512011197</v>
      </c>
      <c r="F1928" s="3">
        <v>0.68147455034378535</v>
      </c>
    </row>
    <row r="1929" spans="1:6" x14ac:dyDescent="0.25">
      <c r="A1929" s="8">
        <v>42105</v>
      </c>
      <c r="B1929" s="9">
        <v>4.0125473378657484</v>
      </c>
      <c r="C1929" s="9">
        <v>1.7849449283572074</v>
      </c>
      <c r="D1929" s="5">
        <v>56.466666666666647</v>
      </c>
      <c r="E1929" s="3">
        <v>0.48403893287289895</v>
      </c>
      <c r="F1929" s="3">
        <v>0.80311542102445665</v>
      </c>
    </row>
    <row r="1930" spans="1:6" x14ac:dyDescent="0.25">
      <c r="A1930" s="8">
        <v>42106</v>
      </c>
      <c r="B1930" s="9">
        <v>0</v>
      </c>
      <c r="C1930" s="9">
        <v>3.0900214397588934</v>
      </c>
      <c r="D1930" s="5">
        <v>52.225833333333334</v>
      </c>
      <c r="E1930" s="3">
        <v>1.1537814113701257</v>
      </c>
      <c r="F1930" s="3">
        <v>0.84770101754907001</v>
      </c>
    </row>
    <row r="1931" spans="1:6" x14ac:dyDescent="0.25">
      <c r="A1931" s="8">
        <v>42107</v>
      </c>
      <c r="B1931" s="9">
        <v>17.987016605149009</v>
      </c>
      <c r="C1931" s="9">
        <v>0.71796521294381066</v>
      </c>
      <c r="D1931" s="5">
        <v>61.543749999999989</v>
      </c>
      <c r="E1931" s="3">
        <v>0.48679566283060527</v>
      </c>
      <c r="F1931" s="3">
        <v>0.76165900981325363</v>
      </c>
    </row>
    <row r="1932" spans="1:6" x14ac:dyDescent="0.25">
      <c r="A1932" s="8">
        <v>42108</v>
      </c>
      <c r="B1932" s="9">
        <v>20.052676552182614</v>
      </c>
      <c r="C1932" s="9">
        <v>2.4465610394114146</v>
      </c>
      <c r="D1932" s="5">
        <v>89.647916666666674</v>
      </c>
      <c r="E1932" s="3">
        <v>0.4737480229890545</v>
      </c>
      <c r="F1932" s="3">
        <v>0.82219113860908366</v>
      </c>
    </row>
    <row r="1933" spans="1:6" x14ac:dyDescent="0.25">
      <c r="A1933" s="8">
        <v>42109</v>
      </c>
      <c r="B1933" s="9">
        <v>7.1137775947135697</v>
      </c>
      <c r="C1933" s="9">
        <v>1.0805012256054292</v>
      </c>
      <c r="D1933" s="5">
        <v>123.12541666666668</v>
      </c>
      <c r="E1933" s="3">
        <v>1.0831557870393356</v>
      </c>
      <c r="F1933" s="3">
        <v>0.88527318131040689</v>
      </c>
    </row>
    <row r="1934" spans="1:6" x14ac:dyDescent="0.25">
      <c r="A1934" s="8">
        <v>42110</v>
      </c>
      <c r="B1934" s="9">
        <v>0</v>
      </c>
      <c r="C1934" s="9">
        <v>2.1416697322671405</v>
      </c>
      <c r="D1934" s="5">
        <v>99.46916666666668</v>
      </c>
      <c r="E1934" s="3">
        <v>1.5091836820954423</v>
      </c>
      <c r="F1934" s="3">
        <v>0.71733778674443682</v>
      </c>
    </row>
    <row r="1935" spans="1:6" x14ac:dyDescent="0.25">
      <c r="A1935" s="8">
        <v>42111</v>
      </c>
      <c r="B1935" s="9">
        <v>0.1173718346893947</v>
      </c>
      <c r="C1935" s="9">
        <v>7.6879685099347742E-2</v>
      </c>
      <c r="D1935" s="5">
        <v>83.334583333333327</v>
      </c>
      <c r="E1935" s="3">
        <v>1.1991207807449664</v>
      </c>
      <c r="F1935" s="3">
        <v>0.66983538812030119</v>
      </c>
    </row>
    <row r="1936" spans="1:6" x14ac:dyDescent="0.25">
      <c r="A1936" s="8">
        <v>42112</v>
      </c>
      <c r="B1936" s="9">
        <v>0</v>
      </c>
      <c r="C1936" s="9">
        <v>0.11834256961713453</v>
      </c>
      <c r="D1936" s="5">
        <v>72.993333333333325</v>
      </c>
      <c r="E1936" s="3">
        <v>1.7328558697350789</v>
      </c>
      <c r="F1936" s="3">
        <v>0.23062151822920773</v>
      </c>
    </row>
    <row r="1937" spans="1:6" x14ac:dyDescent="0.25">
      <c r="A1937" s="8">
        <v>42113</v>
      </c>
      <c r="B1937" s="9">
        <v>4.0420298442741984</v>
      </c>
      <c r="C1937" s="9">
        <v>0</v>
      </c>
      <c r="D1937" s="5">
        <v>66.454999999999998</v>
      </c>
      <c r="E1937" s="3">
        <v>0.93717055306091046</v>
      </c>
      <c r="F1937" s="3">
        <v>0.50039384393000996</v>
      </c>
    </row>
    <row r="1938" spans="1:6" x14ac:dyDescent="0.25">
      <c r="A1938" s="8">
        <v>42114</v>
      </c>
      <c r="B1938" s="9">
        <v>14.671707964001465</v>
      </c>
      <c r="C1938" s="9">
        <v>0.96929676917411489</v>
      </c>
      <c r="D1938" s="5">
        <v>67.608333333333348</v>
      </c>
      <c r="E1938" s="3">
        <v>0.71449605016899975</v>
      </c>
      <c r="F1938" s="3">
        <v>1.1108553763011155</v>
      </c>
    </row>
    <row r="1939" spans="1:6" x14ac:dyDescent="0.25">
      <c r="A1939" s="8">
        <v>42115</v>
      </c>
      <c r="B1939" s="9">
        <v>6.5017989256800863</v>
      </c>
      <c r="C1939" s="9">
        <v>0.30322800701313207</v>
      </c>
      <c r="D1939" s="5">
        <v>110.96124999999999</v>
      </c>
      <c r="E1939" s="3">
        <v>0.81985897591674328</v>
      </c>
      <c r="F1939" s="3">
        <v>1.2417333588785868</v>
      </c>
    </row>
    <row r="1940" spans="1:6" x14ac:dyDescent="0.25">
      <c r="A1940" s="8">
        <v>42116</v>
      </c>
      <c r="B1940" s="9">
        <v>7.1513660469677512E-2</v>
      </c>
      <c r="C1940" s="9">
        <v>0.4718251149272546</v>
      </c>
      <c r="D1940" s="5">
        <v>80.365833333333327</v>
      </c>
      <c r="E1940" s="3">
        <v>1.5043553466951158</v>
      </c>
      <c r="F1940" s="3">
        <v>1.3829505917327283</v>
      </c>
    </row>
    <row r="1941" spans="1:6" x14ac:dyDescent="0.25">
      <c r="A1941" s="8">
        <v>42117</v>
      </c>
      <c r="B1941" s="9">
        <v>0</v>
      </c>
      <c r="C1941" s="9">
        <v>0.91735585885853654</v>
      </c>
      <c r="D1941" s="5">
        <v>68.634166666666658</v>
      </c>
      <c r="E1941" s="3">
        <v>1.7904251050993589</v>
      </c>
      <c r="F1941" s="3">
        <v>1.2843126806692653</v>
      </c>
    </row>
    <row r="1942" spans="1:6" x14ac:dyDescent="0.25">
      <c r="A1942" s="8">
        <v>42118</v>
      </c>
      <c r="B1942" s="9">
        <v>0</v>
      </c>
      <c r="C1942" s="9">
        <v>1.1973600572236376</v>
      </c>
      <c r="D1942" s="5">
        <v>62.535833333333329</v>
      </c>
      <c r="E1942" s="3">
        <v>1.6563285217728121</v>
      </c>
      <c r="F1942" s="3">
        <v>1.7339521246763616</v>
      </c>
    </row>
    <row r="1943" spans="1:6" x14ac:dyDescent="0.25">
      <c r="A1943" s="8">
        <v>42119</v>
      </c>
      <c r="B1943" s="9">
        <v>0</v>
      </c>
      <c r="C1943" s="9">
        <v>0.49241476670516166</v>
      </c>
      <c r="D1943" s="5">
        <v>57.693333333333307</v>
      </c>
      <c r="E1943" s="3">
        <v>1.7718793136048605</v>
      </c>
      <c r="F1943" s="3">
        <v>1.3287755995678698</v>
      </c>
    </row>
    <row r="1944" spans="1:6" x14ac:dyDescent="0.25">
      <c r="A1944" s="8">
        <v>42120</v>
      </c>
      <c r="B1944" s="9">
        <v>0</v>
      </c>
      <c r="C1944" s="9">
        <v>0.85785496670595252</v>
      </c>
      <c r="D1944" s="5">
        <v>54.135833333333302</v>
      </c>
      <c r="E1944" s="3">
        <v>1.8972252843888382</v>
      </c>
      <c r="F1944" s="3">
        <v>1.4786954584642205</v>
      </c>
    </row>
    <row r="1945" spans="1:6" x14ac:dyDescent="0.25">
      <c r="A1945" s="8">
        <v>42121</v>
      </c>
      <c r="B1945" s="9">
        <v>0</v>
      </c>
      <c r="C1945" s="9">
        <v>1.0243582071089383</v>
      </c>
      <c r="D1945" s="5">
        <v>51.406666666666688</v>
      </c>
      <c r="E1945" s="3">
        <v>2.1644967412106828</v>
      </c>
      <c r="F1945" s="3">
        <v>1.4823588191432266</v>
      </c>
    </row>
    <row r="1946" spans="1:6" x14ac:dyDescent="0.25">
      <c r="A1946" s="8">
        <v>42122</v>
      </c>
      <c r="B1946" s="9">
        <v>0</v>
      </c>
      <c r="C1946" s="9">
        <v>0.20078677939472414</v>
      </c>
      <c r="D1946" s="5">
        <v>48.701250000000009</v>
      </c>
      <c r="E1946" s="3">
        <v>2.2839046505746921</v>
      </c>
      <c r="F1946" s="3">
        <v>0.80728861790897088</v>
      </c>
    </row>
    <row r="1947" spans="1:6" x14ac:dyDescent="0.25">
      <c r="A1947" s="8">
        <v>42123</v>
      </c>
      <c r="B1947" s="9">
        <v>0.2147472923793379</v>
      </c>
      <c r="C1947" s="9">
        <v>0.13887856531191028</v>
      </c>
      <c r="D1947" s="5">
        <v>46.557500000000005</v>
      </c>
      <c r="E1947" s="3">
        <v>2.2876377135992421</v>
      </c>
      <c r="F1947" s="3">
        <v>1.4038231993451635</v>
      </c>
    </row>
    <row r="1948" spans="1:6" x14ac:dyDescent="0.25">
      <c r="A1948" s="8">
        <v>42124</v>
      </c>
      <c r="B1948" s="9">
        <v>0</v>
      </c>
      <c r="C1948" s="9">
        <v>0.13384187280951984</v>
      </c>
      <c r="D1948" s="5">
        <v>44.314166666666672</v>
      </c>
      <c r="E1948" s="3">
        <v>2.1084794622811045</v>
      </c>
      <c r="F1948" s="3">
        <v>1.7670905469797233</v>
      </c>
    </row>
    <row r="1949" spans="1:6" x14ac:dyDescent="0.25">
      <c r="A1949" s="8">
        <v>42125</v>
      </c>
      <c r="B1949" s="9">
        <v>0</v>
      </c>
      <c r="C1949" s="9">
        <v>0.15365756515874035</v>
      </c>
      <c r="D1949" s="5">
        <v>41.614999999999995</v>
      </c>
      <c r="E1949" s="3">
        <v>2.3134185377093819</v>
      </c>
      <c r="F1949" s="3">
        <v>1.4619188532551908</v>
      </c>
    </row>
    <row r="1950" spans="1:6" x14ac:dyDescent="0.25">
      <c r="A1950" s="8">
        <v>42126</v>
      </c>
      <c r="B1950" s="9">
        <v>0</v>
      </c>
      <c r="C1950" s="9">
        <v>0.19543118686790786</v>
      </c>
      <c r="D1950" s="5">
        <v>39.718333333333327</v>
      </c>
      <c r="E1950" s="3">
        <v>2.4412410404806444</v>
      </c>
      <c r="F1950" s="3">
        <v>1.3855880535371421</v>
      </c>
    </row>
    <row r="1951" spans="1:6" x14ac:dyDescent="0.25">
      <c r="A1951" s="8">
        <v>42127</v>
      </c>
      <c r="B1951" s="9">
        <v>0</v>
      </c>
      <c r="C1951" s="9">
        <v>0.19061115359377312</v>
      </c>
      <c r="D1951" s="5">
        <v>37.50458333333335</v>
      </c>
      <c r="E1951" s="3">
        <v>2.1184463433104179</v>
      </c>
      <c r="F1951" s="3">
        <v>1.4256633456992676</v>
      </c>
    </row>
    <row r="1952" spans="1:6" x14ac:dyDescent="0.25">
      <c r="A1952" s="8">
        <v>42128</v>
      </c>
      <c r="B1952" s="9">
        <v>2.5358506663741021</v>
      </c>
      <c r="C1952" s="9">
        <v>0.20148397663681875</v>
      </c>
      <c r="D1952" s="5">
        <v>36.301666666666669</v>
      </c>
      <c r="E1952" s="3">
        <v>1.2781990917905435</v>
      </c>
      <c r="F1952" s="3">
        <v>1.308762516141516</v>
      </c>
    </row>
    <row r="1953" spans="1:6" x14ac:dyDescent="0.25">
      <c r="A1953" s="8">
        <v>42129</v>
      </c>
      <c r="B1953" s="9">
        <v>0.99782847197441182</v>
      </c>
      <c r="C1953" s="9">
        <v>7.8843184928693397E-2</v>
      </c>
      <c r="D1953" s="5">
        <v>36.751666666666672</v>
      </c>
      <c r="E1953" s="3">
        <v>1.7372499806693076</v>
      </c>
      <c r="F1953" s="3">
        <v>1.4080015754848203</v>
      </c>
    </row>
    <row r="1954" spans="1:6" x14ac:dyDescent="0.25">
      <c r="A1954" s="8">
        <v>42130</v>
      </c>
      <c r="B1954" s="9">
        <v>0</v>
      </c>
      <c r="C1954" s="9">
        <v>0.11563285821834428</v>
      </c>
      <c r="D1954" s="5">
        <v>31.752083333333328</v>
      </c>
      <c r="E1954" s="3">
        <v>1.9929540225076168</v>
      </c>
      <c r="F1954" s="3">
        <v>1.8048267615788576</v>
      </c>
    </row>
    <row r="1955" spans="1:6" x14ac:dyDescent="0.25">
      <c r="A1955" s="8">
        <v>42131</v>
      </c>
      <c r="B1955" s="9">
        <v>0.44242033411093284</v>
      </c>
      <c r="C1955" s="9">
        <v>0.12982731003554193</v>
      </c>
      <c r="D1955" s="5">
        <v>30.061250000000001</v>
      </c>
      <c r="E1955" s="3">
        <v>1.4713844526625748</v>
      </c>
      <c r="F1955" s="3">
        <v>1.2215825122902282</v>
      </c>
    </row>
    <row r="1956" spans="1:6" x14ac:dyDescent="0.25">
      <c r="A1956" s="8">
        <v>42132</v>
      </c>
      <c r="B1956" s="9">
        <v>0.48954863613891902</v>
      </c>
      <c r="C1956" s="9">
        <v>8.5558397991117668E-2</v>
      </c>
      <c r="D1956" s="5">
        <v>28.686666666666667</v>
      </c>
      <c r="E1956" s="3">
        <v>1.8494435482753913</v>
      </c>
      <c r="F1956" s="3">
        <v>1.5848093833476433</v>
      </c>
    </row>
    <row r="1957" spans="1:6" x14ac:dyDescent="0.25">
      <c r="A1957" s="8">
        <v>42133</v>
      </c>
      <c r="B1957" s="9">
        <v>0.14066994685259979</v>
      </c>
      <c r="C1957" s="9">
        <v>1.3739210297164109E-3</v>
      </c>
      <c r="D1957" s="5">
        <v>26.842916666666667</v>
      </c>
      <c r="E1957" s="3">
        <v>0.80308199917482326</v>
      </c>
      <c r="F1957" s="3">
        <v>1.1295063793131983</v>
      </c>
    </row>
    <row r="1958" spans="1:6" x14ac:dyDescent="0.25">
      <c r="A1958" s="8">
        <v>42134</v>
      </c>
      <c r="B1958" s="9">
        <v>0</v>
      </c>
      <c r="C1958" s="9">
        <v>0</v>
      </c>
      <c r="D1958" s="5">
        <v>26.698333333333334</v>
      </c>
      <c r="E1958" s="3">
        <v>1.9669724791479695</v>
      </c>
      <c r="F1958" s="3">
        <v>1.5500595395369681</v>
      </c>
    </row>
    <row r="1959" spans="1:6" x14ac:dyDescent="0.25">
      <c r="A1959" s="8">
        <v>42135</v>
      </c>
      <c r="B1959" s="9">
        <v>0</v>
      </c>
      <c r="C1959" s="9">
        <v>0</v>
      </c>
      <c r="D1959" s="5">
        <v>25.185833333333335</v>
      </c>
      <c r="E1959" s="3">
        <v>2.0881093906871424</v>
      </c>
      <c r="F1959" s="3">
        <v>1.0850722230645986</v>
      </c>
    </row>
    <row r="1960" spans="1:6" x14ac:dyDescent="0.25">
      <c r="A1960" s="8">
        <v>42136</v>
      </c>
      <c r="B1960" s="9">
        <v>11.758125644111196</v>
      </c>
      <c r="C1960" s="9">
        <v>3.5197339237334128E-3</v>
      </c>
      <c r="D1960" s="5">
        <v>27.192499999999995</v>
      </c>
      <c r="E1960" s="3">
        <v>1.4166415423779903</v>
      </c>
      <c r="F1960" s="3">
        <v>0.9373975059088071</v>
      </c>
    </row>
    <row r="1961" spans="1:6" x14ac:dyDescent="0.25">
      <c r="A1961" s="8">
        <v>42137</v>
      </c>
      <c r="B1961" s="9">
        <v>1.8678877600722634</v>
      </c>
      <c r="C1961" s="9">
        <v>7.408363324093439E-3</v>
      </c>
      <c r="D1961" s="5">
        <v>36.12166666666667</v>
      </c>
      <c r="E1961" s="3">
        <v>2.7768219746823535</v>
      </c>
      <c r="F1961" s="3">
        <v>1.424700400401619</v>
      </c>
    </row>
    <row r="1962" spans="1:6" x14ac:dyDescent="0.25">
      <c r="A1962" s="8">
        <v>42138</v>
      </c>
      <c r="B1962" s="9">
        <v>0</v>
      </c>
      <c r="C1962" s="9">
        <v>1.1688754333622257E-2</v>
      </c>
      <c r="D1962" s="5">
        <v>25.912083333333332</v>
      </c>
      <c r="E1962" s="3">
        <v>3.2252171090466764</v>
      </c>
      <c r="F1962" s="3">
        <v>0.50922977004246839</v>
      </c>
    </row>
    <row r="1963" spans="1:6" x14ac:dyDescent="0.25">
      <c r="A1963" s="8">
        <v>42139</v>
      </c>
      <c r="B1963" s="9">
        <v>0</v>
      </c>
      <c r="C1963" s="9">
        <v>1.2293933179851408E-2</v>
      </c>
      <c r="D1963" s="5">
        <v>24.664166666666663</v>
      </c>
      <c r="E1963" s="3">
        <v>2.2173271804916559</v>
      </c>
      <c r="F1963" s="3">
        <v>1.6530957172242786</v>
      </c>
    </row>
    <row r="1964" spans="1:6" x14ac:dyDescent="0.25">
      <c r="A1964" s="8">
        <v>42140</v>
      </c>
      <c r="B1964" s="9">
        <v>5.577822836733981</v>
      </c>
      <c r="C1964" s="9">
        <v>6.2580226390690375E-3</v>
      </c>
      <c r="D1964" s="5">
        <v>31.878750000000007</v>
      </c>
      <c r="E1964" s="3">
        <v>1.0049355604101873</v>
      </c>
      <c r="F1964" s="3">
        <v>1.4954011420571307</v>
      </c>
    </row>
    <row r="1965" spans="1:6" x14ac:dyDescent="0.25">
      <c r="A1965" s="8">
        <v>42141</v>
      </c>
      <c r="B1965" s="9">
        <v>6.9087516059487195E-2</v>
      </c>
      <c r="C1965" s="9">
        <v>5.2793601894680978E-3</v>
      </c>
      <c r="D1965" s="5">
        <v>27.752500000000001</v>
      </c>
      <c r="E1965" s="3">
        <v>2.3852727786484746</v>
      </c>
      <c r="F1965" s="3">
        <v>2.0415385995477626</v>
      </c>
    </row>
    <row r="1966" spans="1:6" x14ac:dyDescent="0.25">
      <c r="A1966" s="8">
        <v>42142</v>
      </c>
      <c r="B1966" s="9">
        <v>4.8411549999355348</v>
      </c>
      <c r="C1966" s="9">
        <v>5.2285595515465678E-3</v>
      </c>
      <c r="D1966" s="5">
        <v>26.376249999999999</v>
      </c>
      <c r="E1966" s="3">
        <v>1.6277060030605317</v>
      </c>
      <c r="F1966" s="3">
        <v>1.6044376311165132</v>
      </c>
    </row>
    <row r="1967" spans="1:6" x14ac:dyDescent="0.25">
      <c r="A1967" s="8">
        <v>42143</v>
      </c>
      <c r="B1967" s="9">
        <v>13.549467940580804</v>
      </c>
      <c r="C1967" s="9">
        <v>9.0505619702185222E-3</v>
      </c>
      <c r="D1967" s="5">
        <v>48.559583333333336</v>
      </c>
      <c r="E1967" s="3">
        <v>1.6883339285013255</v>
      </c>
      <c r="F1967" s="3">
        <v>2.3294710477010883</v>
      </c>
    </row>
    <row r="1968" spans="1:6" x14ac:dyDescent="0.25">
      <c r="A1968" s="8">
        <v>42144</v>
      </c>
      <c r="B1968" s="9">
        <v>0.82954521128497416</v>
      </c>
      <c r="C1968" s="9">
        <v>8.5100077430934253E-3</v>
      </c>
      <c r="D1968" s="5">
        <v>34.898333333333333</v>
      </c>
      <c r="E1968" s="3">
        <v>2.1325255130619634</v>
      </c>
      <c r="F1968" s="3">
        <v>2.7881837975702495</v>
      </c>
    </row>
    <row r="1969" spans="1:6" x14ac:dyDescent="0.25">
      <c r="A1969" s="8">
        <v>42145</v>
      </c>
      <c r="B1969" s="9">
        <v>4.8564729529522523</v>
      </c>
      <c r="C1969" s="9">
        <v>4.166203618325074E-4</v>
      </c>
      <c r="D1969" s="5">
        <v>34.632499999999993</v>
      </c>
      <c r="E1969" s="3">
        <v>2.0246565154387808</v>
      </c>
      <c r="F1969" s="3">
        <v>1.7942838377370731</v>
      </c>
    </row>
    <row r="1970" spans="1:6" x14ac:dyDescent="0.25">
      <c r="A1970" s="8">
        <v>42146</v>
      </c>
      <c r="B1970" s="9">
        <v>0</v>
      </c>
      <c r="C1970" s="9">
        <v>2.9387009111483458E-3</v>
      </c>
      <c r="D1970" s="5">
        <v>29.955416666666675</v>
      </c>
      <c r="E1970" s="3">
        <v>2.1742223971778021</v>
      </c>
      <c r="F1970" s="3">
        <v>1.9088380768851629</v>
      </c>
    </row>
    <row r="1971" spans="1:6" x14ac:dyDescent="0.25">
      <c r="A1971" s="8">
        <v>42147</v>
      </c>
      <c r="B1971" s="9">
        <v>0</v>
      </c>
      <c r="C1971" s="9">
        <v>0</v>
      </c>
      <c r="D1971" s="5">
        <v>28.917083333333341</v>
      </c>
      <c r="E1971" s="3">
        <v>2.1001619670159095</v>
      </c>
      <c r="F1971" s="3">
        <v>1.7372361902016165</v>
      </c>
    </row>
    <row r="1972" spans="1:6" x14ac:dyDescent="0.25">
      <c r="A1972" s="8">
        <v>42148</v>
      </c>
      <c r="B1972" s="9">
        <v>0</v>
      </c>
      <c r="C1972" s="9">
        <v>0</v>
      </c>
      <c r="D1972" s="5">
        <v>27.209999999999997</v>
      </c>
      <c r="E1972" s="3">
        <v>2.1039248661545171</v>
      </c>
      <c r="F1972" s="3">
        <v>1.9450889686502864</v>
      </c>
    </row>
    <row r="1973" spans="1:6" x14ac:dyDescent="0.25">
      <c r="A1973" s="8">
        <v>42149</v>
      </c>
      <c r="B1973" s="9">
        <v>0</v>
      </c>
      <c r="C1973" s="9">
        <v>0</v>
      </c>
      <c r="D1973" s="5">
        <v>27.358749999999997</v>
      </c>
      <c r="E1973" s="3">
        <v>2.0388046134650928</v>
      </c>
      <c r="F1973" s="3">
        <v>1.8839673080321875</v>
      </c>
    </row>
    <row r="1974" spans="1:6" x14ac:dyDescent="0.25">
      <c r="A1974" s="8">
        <v>42150</v>
      </c>
      <c r="B1974" s="9">
        <v>0</v>
      </c>
      <c r="C1974" s="9">
        <v>0</v>
      </c>
      <c r="D1974" s="5">
        <v>26.409999999999997</v>
      </c>
      <c r="E1974" s="3">
        <v>2.5031602288497941</v>
      </c>
      <c r="F1974" s="3">
        <v>2.1928081483661126</v>
      </c>
    </row>
    <row r="1975" spans="1:6" x14ac:dyDescent="0.25">
      <c r="A1975" s="8">
        <v>42151</v>
      </c>
      <c r="B1975" s="9">
        <v>0</v>
      </c>
      <c r="C1975" s="9">
        <v>0</v>
      </c>
      <c r="D1975" s="5">
        <v>24.852916666666662</v>
      </c>
      <c r="E1975" s="3">
        <v>2.8775678699869154</v>
      </c>
      <c r="F1975" s="3">
        <v>2.7957219396529638</v>
      </c>
    </row>
    <row r="1976" spans="1:6" x14ac:dyDescent="0.25">
      <c r="A1976" s="8">
        <v>42152</v>
      </c>
      <c r="B1976" s="9">
        <v>0</v>
      </c>
      <c r="C1976" s="9">
        <v>0</v>
      </c>
      <c r="D1976" s="5">
        <v>24.380416666666665</v>
      </c>
      <c r="E1976" s="3">
        <v>1.8229344076140876</v>
      </c>
      <c r="F1976" s="3">
        <v>1.8544148358825243</v>
      </c>
    </row>
    <row r="1977" spans="1:6" x14ac:dyDescent="0.25">
      <c r="A1977" s="8">
        <v>42153</v>
      </c>
      <c r="B1977" s="9">
        <v>0.34543758029743599</v>
      </c>
      <c r="C1977" s="9">
        <v>0</v>
      </c>
      <c r="D1977" s="5">
        <v>25.164583333333336</v>
      </c>
      <c r="E1977" s="3">
        <v>1.2700392004346144</v>
      </c>
      <c r="F1977" s="3">
        <v>1.4350593814790944</v>
      </c>
    </row>
    <row r="1978" spans="1:6" x14ac:dyDescent="0.25">
      <c r="A1978" s="8">
        <v>42154</v>
      </c>
      <c r="B1978" s="9">
        <v>0.48361261241641035</v>
      </c>
      <c r="C1978" s="9">
        <v>0</v>
      </c>
      <c r="D1978" s="5">
        <v>26.083333333333339</v>
      </c>
      <c r="E1978" s="3">
        <v>2.6293914030874048</v>
      </c>
      <c r="F1978" s="3">
        <v>3.1363142468872103</v>
      </c>
    </row>
    <row r="1979" spans="1:6" x14ac:dyDescent="0.25">
      <c r="A1979" s="8">
        <v>42155</v>
      </c>
      <c r="B1979" s="9">
        <v>0</v>
      </c>
      <c r="C1979" s="9">
        <v>0</v>
      </c>
      <c r="D1979" s="5">
        <v>25.367499999999996</v>
      </c>
      <c r="E1979" s="3">
        <v>2.5053739540805395</v>
      </c>
      <c r="F1979" s="3">
        <v>2.3056691200953878</v>
      </c>
    </row>
    <row r="1980" spans="1:6" x14ac:dyDescent="0.25">
      <c r="A1980" s="8">
        <v>42156</v>
      </c>
      <c r="B1980" s="9">
        <v>0</v>
      </c>
      <c r="C1980" s="9">
        <v>0</v>
      </c>
      <c r="D1980" s="5">
        <v>22.55875</v>
      </c>
      <c r="E1980" s="3">
        <v>2.7049546902260402</v>
      </c>
      <c r="F1980" s="3">
        <v>2.5866485064351861</v>
      </c>
    </row>
    <row r="1981" spans="1:6" x14ac:dyDescent="0.25">
      <c r="A1981" s="8">
        <v>42157</v>
      </c>
      <c r="B1981" s="9">
        <v>0</v>
      </c>
      <c r="C1981" s="9">
        <v>0</v>
      </c>
      <c r="D1981" s="5">
        <v>23.233888888888888</v>
      </c>
      <c r="E1981" s="3">
        <v>2.2752135539245861</v>
      </c>
      <c r="F1981" s="3">
        <v>2.702704039808729</v>
      </c>
    </row>
    <row r="1982" spans="1:6" x14ac:dyDescent="0.25">
      <c r="A1982" s="8">
        <v>42158</v>
      </c>
      <c r="B1982" s="9">
        <v>14.191022585492025</v>
      </c>
      <c r="C1982" s="9">
        <v>0</v>
      </c>
      <c r="D1982" s="5">
        <v>38.280000000000008</v>
      </c>
      <c r="E1982" s="3">
        <v>1.0906408958342859</v>
      </c>
      <c r="F1982" s="3">
        <v>1.5944411604414153</v>
      </c>
    </row>
    <row r="1983" spans="1:6" x14ac:dyDescent="0.25">
      <c r="A1983" s="8">
        <v>42159</v>
      </c>
      <c r="B1983" s="9">
        <v>0</v>
      </c>
      <c r="C1983" s="9">
        <v>0</v>
      </c>
      <c r="D1983" s="5">
        <v>31.185000000000013</v>
      </c>
      <c r="E1983" s="3">
        <v>2.5770342399540347</v>
      </c>
      <c r="F1983" s="3">
        <v>2.3752372297944802</v>
      </c>
    </row>
    <row r="1984" spans="1:6" x14ac:dyDescent="0.25">
      <c r="A1984" s="8">
        <v>42160</v>
      </c>
      <c r="B1984" s="9">
        <v>33.380941370896466</v>
      </c>
      <c r="C1984" s="9">
        <v>0</v>
      </c>
      <c r="D1984" s="5">
        <v>33.683750000000003</v>
      </c>
      <c r="E1984" s="3">
        <v>0.99732917243631791</v>
      </c>
      <c r="F1984" s="3">
        <v>1.3685000035885158</v>
      </c>
    </row>
    <row r="1985" spans="1:6" x14ac:dyDescent="0.25">
      <c r="A1985" s="8">
        <v>42161</v>
      </c>
      <c r="B1985" s="9">
        <v>9.0037814763569752</v>
      </c>
      <c r="C1985" s="9">
        <v>1.287515703008399E-3</v>
      </c>
      <c r="D1985" s="5">
        <v>86.281666666666652</v>
      </c>
      <c r="E1985" s="3">
        <v>1.3640311028374468</v>
      </c>
      <c r="F1985" s="3">
        <v>1.867194148936322</v>
      </c>
    </row>
    <row r="1986" spans="1:6" x14ac:dyDescent="0.25">
      <c r="A1986" s="8">
        <v>42162</v>
      </c>
      <c r="B1986" s="9">
        <v>0</v>
      </c>
      <c r="C1986" s="9">
        <v>5.4994252244605149E-3</v>
      </c>
      <c r="D1986" s="5">
        <v>45.305000000000007</v>
      </c>
      <c r="E1986" s="3">
        <v>2.2113194176094515</v>
      </c>
      <c r="F1986" s="3">
        <v>2.6994424023687968</v>
      </c>
    </row>
    <row r="1987" spans="1:6" x14ac:dyDescent="0.25">
      <c r="A1987" s="8">
        <v>42163</v>
      </c>
      <c r="B1987" s="9">
        <v>1.7438366837454919</v>
      </c>
      <c r="C1987" s="9">
        <v>4.5601624393276146E-3</v>
      </c>
      <c r="D1987" s="5">
        <v>34.4925</v>
      </c>
      <c r="E1987" s="3">
        <v>1.3483570832964005</v>
      </c>
      <c r="F1987" s="3">
        <v>1.906406263894932</v>
      </c>
    </row>
    <row r="1988" spans="1:6" x14ac:dyDescent="0.25">
      <c r="A1988" s="8">
        <v>42164</v>
      </c>
      <c r="B1988" s="9">
        <v>14.530874656105375</v>
      </c>
      <c r="C1988" s="9">
        <v>0</v>
      </c>
      <c r="D1988" s="5">
        <v>48.84041666666667</v>
      </c>
      <c r="E1988" s="3">
        <v>0.8664284736293294</v>
      </c>
      <c r="F1988" s="3">
        <v>1.3225868034219141</v>
      </c>
    </row>
    <row r="1989" spans="1:6" x14ac:dyDescent="0.25">
      <c r="A1989" s="8">
        <v>42165</v>
      </c>
      <c r="B1989" s="9">
        <v>0</v>
      </c>
      <c r="C1989" s="9">
        <v>0</v>
      </c>
      <c r="D1989" s="5">
        <v>38.712499999999999</v>
      </c>
      <c r="E1989" s="3">
        <v>2.3528905159483924</v>
      </c>
      <c r="F1989" s="3">
        <v>2.9442268257380668</v>
      </c>
    </row>
    <row r="1990" spans="1:6" x14ac:dyDescent="0.25">
      <c r="A1990" s="8">
        <v>42166</v>
      </c>
      <c r="B1990" s="9">
        <v>0.44021418930075362</v>
      </c>
      <c r="C1990" s="9">
        <v>0</v>
      </c>
      <c r="D1990" s="5">
        <v>31.209583333333331</v>
      </c>
      <c r="E1990" s="3">
        <v>2.0670471737059222</v>
      </c>
      <c r="F1990" s="3">
        <v>2.7039326024320922</v>
      </c>
    </row>
    <row r="1991" spans="1:6" x14ac:dyDescent="0.25">
      <c r="A1991" s="8">
        <v>42167</v>
      </c>
      <c r="B1991" s="9">
        <v>6.5239843528972852</v>
      </c>
      <c r="C1991" s="9">
        <v>0</v>
      </c>
      <c r="D1991" s="5">
        <v>38.602916666666673</v>
      </c>
      <c r="E1991" s="3">
        <v>0.96233703920453195</v>
      </c>
      <c r="F1991" s="3">
        <v>1.4305021004666671</v>
      </c>
    </row>
    <row r="1992" spans="1:6" x14ac:dyDescent="0.25">
      <c r="A1992" s="8">
        <v>42168</v>
      </c>
      <c r="B1992" s="9">
        <v>0</v>
      </c>
      <c r="C1992" s="9">
        <v>0</v>
      </c>
      <c r="D1992" s="5">
        <v>31.435416666666665</v>
      </c>
      <c r="E1992" s="3">
        <v>2.6689878552369115</v>
      </c>
      <c r="F1992" s="3">
        <v>3.3289557853813703</v>
      </c>
    </row>
    <row r="1993" spans="1:6" x14ac:dyDescent="0.25">
      <c r="A1993" s="8">
        <v>42169</v>
      </c>
      <c r="B1993" s="9">
        <v>0.69282508400493437</v>
      </c>
      <c r="C1993" s="9">
        <v>0</v>
      </c>
      <c r="D1993" s="5">
        <v>29.081666666666667</v>
      </c>
      <c r="E1993" s="3">
        <v>1.6560284577707565</v>
      </c>
      <c r="F1993" s="3">
        <v>2.1755251474998833</v>
      </c>
    </row>
    <row r="1994" spans="1:6" x14ac:dyDescent="0.25">
      <c r="A1994" s="8">
        <v>42170</v>
      </c>
      <c r="B1994" s="9">
        <v>2.2491100183308714</v>
      </c>
      <c r="C1994" s="9">
        <v>0</v>
      </c>
      <c r="D1994" s="5">
        <v>30.576250000000002</v>
      </c>
      <c r="E1994" s="3">
        <v>2.0074243148803865</v>
      </c>
      <c r="F1994" s="3">
        <v>2.6506935982775439</v>
      </c>
    </row>
    <row r="1995" spans="1:6" x14ac:dyDescent="0.25">
      <c r="A1995" s="8">
        <v>42171</v>
      </c>
      <c r="B1995" s="9">
        <v>6.0148860202519163</v>
      </c>
      <c r="C1995" s="9">
        <v>0</v>
      </c>
      <c r="D1995" s="5">
        <v>37.113750000000017</v>
      </c>
      <c r="E1995" s="3">
        <v>1.1171293878451301</v>
      </c>
      <c r="F1995" s="3">
        <v>1.6539841690336803</v>
      </c>
    </row>
    <row r="1996" spans="1:6" x14ac:dyDescent="0.25">
      <c r="A1996" s="8">
        <v>42172</v>
      </c>
      <c r="B1996" s="9">
        <v>13.467256336893918</v>
      </c>
      <c r="C1996" s="9">
        <v>0</v>
      </c>
      <c r="D1996" s="5">
        <v>40.32</v>
      </c>
      <c r="E1996" s="3">
        <v>1.5393844623875257</v>
      </c>
      <c r="F1996" s="3">
        <v>2.1152681891150253</v>
      </c>
    </row>
    <row r="1997" spans="1:6" x14ac:dyDescent="0.25">
      <c r="A1997" s="8">
        <v>42173</v>
      </c>
      <c r="B1997" s="9">
        <v>16.066155845369675</v>
      </c>
      <c r="C1997" s="9">
        <v>0</v>
      </c>
      <c r="D1997" s="5">
        <v>60.863333333333337</v>
      </c>
      <c r="E1997" s="3">
        <v>0.85452285873211797</v>
      </c>
      <c r="F1997" s="3">
        <v>1.2795006324305855</v>
      </c>
    </row>
    <row r="1998" spans="1:6" x14ac:dyDescent="0.25">
      <c r="A1998" s="8">
        <v>42174</v>
      </c>
      <c r="B1998" s="9">
        <v>10.730920261375468</v>
      </c>
      <c r="C1998" s="9">
        <v>0</v>
      </c>
      <c r="D1998" s="5">
        <v>59.483333333333341</v>
      </c>
      <c r="E1998" s="3">
        <v>0.81961627177719665</v>
      </c>
      <c r="F1998" s="3">
        <v>1.2231316837663173</v>
      </c>
    </row>
    <row r="1999" spans="1:6" x14ac:dyDescent="0.25">
      <c r="A1999" s="8">
        <v>42175</v>
      </c>
      <c r="B1999" s="9">
        <v>19.969227293791839</v>
      </c>
      <c r="C1999" s="9">
        <v>0</v>
      </c>
      <c r="D1999" s="5">
        <v>70.548333333333346</v>
      </c>
      <c r="E1999" s="3">
        <v>1.9836751897631519</v>
      </c>
      <c r="F1999" s="3">
        <v>2.5159965425795643</v>
      </c>
    </row>
    <row r="2000" spans="1:6" x14ac:dyDescent="0.25">
      <c r="A2000" s="8">
        <v>42176</v>
      </c>
      <c r="B2000" s="9">
        <v>9.7133209166657579</v>
      </c>
      <c r="C2000" s="9">
        <v>0</v>
      </c>
      <c r="D2000" s="5">
        <v>93.320416666666645</v>
      </c>
      <c r="E2000" s="3">
        <v>0.8978606478223975</v>
      </c>
      <c r="F2000" s="3">
        <v>1.3501314447291322</v>
      </c>
    </row>
    <row r="2001" spans="1:6" x14ac:dyDescent="0.25">
      <c r="A2001" s="8">
        <v>42177</v>
      </c>
      <c r="B2001" s="9">
        <v>4.4109459329443723</v>
      </c>
      <c r="C2001" s="9">
        <v>0</v>
      </c>
      <c r="D2001" s="5">
        <v>99.954999999999998</v>
      </c>
      <c r="E2001" s="3">
        <v>1.6077304823268925</v>
      </c>
      <c r="F2001" s="3">
        <v>2.1675543458550837</v>
      </c>
    </row>
    <row r="2002" spans="1:6" x14ac:dyDescent="0.25">
      <c r="A2002" s="8">
        <v>42178</v>
      </c>
      <c r="B2002" s="9">
        <v>19.976531045922663</v>
      </c>
      <c r="C2002" s="9">
        <v>0</v>
      </c>
      <c r="D2002" s="5">
        <v>96.257499999999993</v>
      </c>
      <c r="E2002" s="3">
        <v>2.0879254771312281</v>
      </c>
      <c r="F2002" s="3">
        <v>2.7058166793315563</v>
      </c>
    </row>
    <row r="2003" spans="1:6" x14ac:dyDescent="0.25">
      <c r="A2003" s="8">
        <v>42179</v>
      </c>
      <c r="B2003" s="9">
        <v>0.5650377597584314</v>
      </c>
      <c r="C2003" s="9">
        <v>0</v>
      </c>
      <c r="D2003" s="5">
        <v>87.911666666666648</v>
      </c>
      <c r="E2003" s="3">
        <v>2.3241667192017021</v>
      </c>
      <c r="F2003" s="3">
        <v>2.9987427156727562</v>
      </c>
    </row>
    <row r="2004" spans="1:6" x14ac:dyDescent="0.25">
      <c r="A2004" s="8">
        <v>42180</v>
      </c>
      <c r="B2004" s="9">
        <v>0.14962773626235376</v>
      </c>
      <c r="C2004" s="9">
        <v>0</v>
      </c>
      <c r="D2004" s="5">
        <v>62.864999999999988</v>
      </c>
      <c r="E2004" s="3">
        <v>2.5314180568919875</v>
      </c>
      <c r="F2004" s="3">
        <v>3.2012752774959345</v>
      </c>
    </row>
    <row r="2005" spans="1:6" x14ac:dyDescent="0.25">
      <c r="A2005" s="8">
        <v>42181</v>
      </c>
      <c r="B2005" s="9">
        <v>19.401888748359493</v>
      </c>
      <c r="C2005" s="9">
        <v>0</v>
      </c>
      <c r="D2005" s="5">
        <v>58.982499999999995</v>
      </c>
      <c r="E2005" s="3">
        <v>0.98406308587968216</v>
      </c>
      <c r="F2005" s="3">
        <v>1.4908381960101911</v>
      </c>
    </row>
    <row r="2006" spans="1:6" x14ac:dyDescent="0.25">
      <c r="A2006" s="8">
        <v>42182</v>
      </c>
      <c r="B2006" s="9">
        <v>1.2145506741400298</v>
      </c>
      <c r="C2006" s="9">
        <v>0</v>
      </c>
      <c r="D2006" s="5">
        <v>72.066666666666677</v>
      </c>
      <c r="E2006" s="3">
        <v>1.3557370089926777</v>
      </c>
      <c r="F2006" s="3">
        <v>1.9144932064729152</v>
      </c>
    </row>
    <row r="2007" spans="1:6" x14ac:dyDescent="0.25">
      <c r="A2007" s="8">
        <v>42183</v>
      </c>
      <c r="B2007" s="9">
        <v>0</v>
      </c>
      <c r="C2007" s="9">
        <v>0</v>
      </c>
      <c r="D2007" s="5">
        <v>56.195416666666659</v>
      </c>
      <c r="E2007" s="3">
        <v>3.1267768286989517</v>
      </c>
      <c r="F2007" s="3">
        <v>3.7822294505254233</v>
      </c>
    </row>
    <row r="2008" spans="1:6" x14ac:dyDescent="0.25">
      <c r="A2008" s="8">
        <v>42184</v>
      </c>
      <c r="B2008" s="9">
        <v>0</v>
      </c>
      <c r="C2008" s="9">
        <v>0</v>
      </c>
      <c r="D2008" s="5">
        <v>46.557083333333338</v>
      </c>
      <c r="E2008" s="3">
        <v>2.3378329676111447</v>
      </c>
      <c r="F2008" s="3">
        <v>3.0273623008572668</v>
      </c>
    </row>
    <row r="2009" spans="1:6" x14ac:dyDescent="0.25">
      <c r="A2009" s="8">
        <v>42185</v>
      </c>
      <c r="B2009" s="9">
        <v>0.49359227135091216</v>
      </c>
      <c r="C2009" s="9">
        <v>0</v>
      </c>
      <c r="D2009" s="5">
        <v>42.867916666666673</v>
      </c>
      <c r="E2009" s="3">
        <v>1.2210976303224621</v>
      </c>
      <c r="F2009" s="3">
        <v>1.7475096954032674</v>
      </c>
    </row>
    <row r="2010" spans="1:6" x14ac:dyDescent="0.25">
      <c r="A2010" s="8">
        <v>42186</v>
      </c>
      <c r="B2010" s="9">
        <v>29.195335956936141</v>
      </c>
      <c r="C2010" s="9">
        <v>0</v>
      </c>
      <c r="D2010" s="5">
        <v>67.731666666666641</v>
      </c>
      <c r="E2010" s="3">
        <v>1.1475681845821339</v>
      </c>
      <c r="F2010" s="3">
        <v>1.6373013468718398</v>
      </c>
    </row>
    <row r="2011" spans="1:6" x14ac:dyDescent="0.25">
      <c r="A2011" s="8">
        <v>42187</v>
      </c>
      <c r="B2011" s="9">
        <v>0</v>
      </c>
      <c r="C2011" s="9">
        <v>0</v>
      </c>
      <c r="D2011" s="5">
        <v>70.888750000000002</v>
      </c>
      <c r="E2011" s="3">
        <v>1.40514869900995</v>
      </c>
      <c r="F2011" s="3">
        <v>1.9865687690808811</v>
      </c>
    </row>
    <row r="2012" spans="1:6" x14ac:dyDescent="0.25">
      <c r="A2012" s="8">
        <v>42188</v>
      </c>
      <c r="B2012" s="9">
        <v>13.154560892994677</v>
      </c>
      <c r="C2012" s="9">
        <v>0</v>
      </c>
      <c r="D2012" s="5">
        <v>60.223749999999995</v>
      </c>
      <c r="E2012" s="3">
        <v>0.9487004547071678</v>
      </c>
      <c r="F2012" s="3">
        <v>1.4037485545162032</v>
      </c>
    </row>
    <row r="2013" spans="1:6" x14ac:dyDescent="0.25">
      <c r="A2013" s="8">
        <v>42189</v>
      </c>
      <c r="B2013" s="9">
        <v>2.7706397978982085</v>
      </c>
      <c r="C2013" s="9">
        <v>0</v>
      </c>
      <c r="D2013" s="5">
        <v>58.684583333333315</v>
      </c>
      <c r="E2013" s="3">
        <v>0.98920255754189534</v>
      </c>
      <c r="F2013" s="3">
        <v>1.477831455468168</v>
      </c>
    </row>
    <row r="2014" spans="1:6" x14ac:dyDescent="0.25">
      <c r="A2014" s="8">
        <v>42190</v>
      </c>
      <c r="B2014" s="9">
        <v>1.5450119200294385</v>
      </c>
      <c r="C2014" s="9">
        <v>0</v>
      </c>
      <c r="D2014" s="5">
        <v>55.769999999999989</v>
      </c>
      <c r="E2014" s="3">
        <v>1.0123312206589448</v>
      </c>
      <c r="F2014" s="3">
        <v>1.5089813771016767</v>
      </c>
    </row>
    <row r="2015" spans="1:6" x14ac:dyDescent="0.25">
      <c r="A2015" s="8">
        <v>42191</v>
      </c>
      <c r="B2015" s="9">
        <v>7.5356690270432063</v>
      </c>
      <c r="C2015" s="9">
        <v>0</v>
      </c>
      <c r="D2015" s="5">
        <v>51.869166666666665</v>
      </c>
      <c r="E2015" s="3">
        <v>0.91854163239878461</v>
      </c>
      <c r="F2015" s="3">
        <v>1.3611229327485772</v>
      </c>
    </row>
    <row r="2016" spans="1:6" x14ac:dyDescent="0.25">
      <c r="A2016" s="8">
        <v>42192</v>
      </c>
      <c r="B2016" s="9">
        <v>2.1205167951463877</v>
      </c>
      <c r="C2016" s="9">
        <v>0</v>
      </c>
      <c r="D2016" s="5">
        <v>52.221666666666671</v>
      </c>
      <c r="E2016" s="3">
        <v>0.90455531229413422</v>
      </c>
      <c r="F2016" s="3">
        <v>1.3279282890452493</v>
      </c>
    </row>
    <row r="2017" spans="1:6" x14ac:dyDescent="0.25">
      <c r="A2017" s="8">
        <v>42193</v>
      </c>
      <c r="B2017" s="9">
        <v>5.5767865590558463</v>
      </c>
      <c r="C2017" s="9">
        <v>0</v>
      </c>
      <c r="D2017" s="5">
        <v>52.861249999999991</v>
      </c>
      <c r="E2017" s="3">
        <v>0.99452305554805398</v>
      </c>
      <c r="F2017" s="3">
        <v>1.4587846935959103</v>
      </c>
    </row>
    <row r="2018" spans="1:6" x14ac:dyDescent="0.25">
      <c r="A2018" s="8">
        <v>42194</v>
      </c>
      <c r="B2018" s="9">
        <v>21.503164062086107</v>
      </c>
      <c r="C2018" s="9">
        <v>0</v>
      </c>
      <c r="D2018" s="5">
        <v>57.217083333333328</v>
      </c>
      <c r="E2018" s="3">
        <v>0.91102832641769005</v>
      </c>
      <c r="F2018" s="3">
        <v>1.331504480215556</v>
      </c>
    </row>
    <row r="2019" spans="1:6" x14ac:dyDescent="0.25">
      <c r="A2019" s="8">
        <v>42195</v>
      </c>
      <c r="B2019" s="9">
        <v>0.31525367645748248</v>
      </c>
      <c r="C2019" s="9">
        <v>0</v>
      </c>
      <c r="D2019" s="5">
        <v>69.625000000000014</v>
      </c>
      <c r="E2019" s="3">
        <v>2.5047190479387704</v>
      </c>
      <c r="F2019" s="3">
        <v>3.1358822016176924</v>
      </c>
    </row>
    <row r="2020" spans="1:6" x14ac:dyDescent="0.25">
      <c r="A2020" s="8">
        <v>42196</v>
      </c>
      <c r="B2020" s="9">
        <v>0</v>
      </c>
      <c r="C2020" s="9">
        <v>0</v>
      </c>
      <c r="D2020" s="5">
        <v>55.110416666666644</v>
      </c>
      <c r="E2020" s="3">
        <v>3.283395522259136</v>
      </c>
      <c r="F2020" s="3">
        <v>4.0715595952913972</v>
      </c>
    </row>
    <row r="2021" spans="1:6" x14ac:dyDescent="0.25">
      <c r="A2021" s="8">
        <v>42197</v>
      </c>
      <c r="B2021" s="9">
        <v>0</v>
      </c>
      <c r="C2021" s="9">
        <v>0</v>
      </c>
      <c r="D2021" s="5">
        <v>48.063750000000006</v>
      </c>
      <c r="E2021" s="3">
        <v>3.5806406261466162</v>
      </c>
      <c r="F2021" s="3">
        <v>4.4635703523970314</v>
      </c>
    </row>
    <row r="2022" spans="1:6" x14ac:dyDescent="0.25">
      <c r="A2022" s="8">
        <v>42198</v>
      </c>
      <c r="B2022" s="9">
        <v>0</v>
      </c>
      <c r="C2022" s="9">
        <v>0</v>
      </c>
      <c r="D2022" s="5">
        <v>44.355833333333351</v>
      </c>
      <c r="E2022" s="3">
        <v>2.99512801457952</v>
      </c>
      <c r="F2022" s="3">
        <v>3.1975506930675959</v>
      </c>
    </row>
    <row r="2023" spans="1:6" x14ac:dyDescent="0.25">
      <c r="A2023" s="8">
        <v>42199</v>
      </c>
      <c r="B2023" s="9">
        <v>0</v>
      </c>
      <c r="C2023" s="9">
        <v>0</v>
      </c>
      <c r="D2023" s="5">
        <v>40.165833333333339</v>
      </c>
      <c r="E2023" s="3">
        <v>4.4584959450422632</v>
      </c>
      <c r="F2023" s="3">
        <v>3.7632776851773198</v>
      </c>
    </row>
    <row r="2024" spans="1:6" x14ac:dyDescent="0.25">
      <c r="A2024" s="8">
        <v>42200</v>
      </c>
      <c r="B2024" s="9">
        <v>0.26706037815858819</v>
      </c>
      <c r="C2024" s="9">
        <v>0</v>
      </c>
      <c r="D2024" s="5">
        <v>36.925416666666663</v>
      </c>
      <c r="E2024" s="3">
        <v>3.0389056618516443</v>
      </c>
      <c r="F2024" s="3">
        <v>3.8702727789690732</v>
      </c>
    </row>
    <row r="2025" spans="1:6" x14ac:dyDescent="0.25">
      <c r="A2025" s="8">
        <v>42201</v>
      </c>
      <c r="B2025" s="9">
        <v>48.460613530603766</v>
      </c>
      <c r="C2025" s="9">
        <v>0</v>
      </c>
      <c r="D2025" s="5">
        <v>73.185416666666669</v>
      </c>
      <c r="E2025" s="3">
        <v>1.0790725599390156</v>
      </c>
      <c r="F2025" s="3">
        <v>1.589272487939241</v>
      </c>
    </row>
    <row r="2026" spans="1:6" x14ac:dyDescent="0.25">
      <c r="A2026" s="8">
        <v>42202</v>
      </c>
      <c r="B2026" s="9">
        <v>7.9425290722105917</v>
      </c>
      <c r="C2026" s="9">
        <v>0</v>
      </c>
      <c r="D2026" s="5">
        <v>96.90291666666667</v>
      </c>
      <c r="E2026" s="3">
        <v>1.2822784233840911</v>
      </c>
      <c r="F2026" s="3">
        <v>1.831719168952338</v>
      </c>
    </row>
    <row r="2027" spans="1:6" x14ac:dyDescent="0.25">
      <c r="A2027" s="8">
        <v>42203</v>
      </c>
      <c r="B2027" s="9">
        <v>6.4336346808096767</v>
      </c>
      <c r="C2027" s="9">
        <v>0</v>
      </c>
      <c r="D2027" s="5">
        <v>84.477916666666673</v>
      </c>
      <c r="E2027" s="3">
        <v>1.0959741052456002</v>
      </c>
      <c r="F2027" s="3">
        <v>1.63744515325863</v>
      </c>
    </row>
    <row r="2028" spans="1:6" x14ac:dyDescent="0.25">
      <c r="A2028" s="8">
        <v>42204</v>
      </c>
      <c r="B2028" s="9">
        <v>0.17208881487125724</v>
      </c>
      <c r="C2028" s="9">
        <v>0</v>
      </c>
      <c r="D2028" s="5">
        <v>67.931249999999991</v>
      </c>
      <c r="E2028" s="3">
        <v>3.1203769514518545</v>
      </c>
      <c r="F2028" s="3">
        <v>3.4261243262269128</v>
      </c>
    </row>
    <row r="2029" spans="1:6" x14ac:dyDescent="0.25">
      <c r="A2029" s="8">
        <v>42205</v>
      </c>
      <c r="B2029" s="9">
        <v>0</v>
      </c>
      <c r="C2029" s="9">
        <v>0</v>
      </c>
      <c r="D2029" s="5">
        <v>56.425416666666642</v>
      </c>
      <c r="E2029" s="3">
        <v>3.7120755629293147</v>
      </c>
      <c r="F2029" s="3">
        <v>4.2539136005448484</v>
      </c>
    </row>
    <row r="2030" spans="1:6" x14ac:dyDescent="0.25">
      <c r="A2030" s="8">
        <v>42206</v>
      </c>
      <c r="B2030" s="9">
        <v>1.5709434009328716E-2</v>
      </c>
      <c r="C2030" s="9">
        <v>0</v>
      </c>
      <c r="D2030" s="5">
        <v>49.400833333333345</v>
      </c>
      <c r="E2030" s="3">
        <v>3.2397171917023169</v>
      </c>
      <c r="F2030" s="3">
        <v>4.0355231578114612</v>
      </c>
    </row>
    <row r="2031" spans="1:6" x14ac:dyDescent="0.25">
      <c r="A2031" s="8">
        <v>42207</v>
      </c>
      <c r="B2031" s="9">
        <v>0.14962773626235376</v>
      </c>
      <c r="C2031" s="9">
        <v>0</v>
      </c>
      <c r="D2031" s="5">
        <v>44.112083333333317</v>
      </c>
      <c r="E2031" s="3">
        <v>3.2361443703436121</v>
      </c>
      <c r="F2031" s="3">
        <v>3.5728838807434293</v>
      </c>
    </row>
    <row r="2032" spans="1:6" x14ac:dyDescent="0.25">
      <c r="A2032" s="8">
        <v>42208</v>
      </c>
      <c r="B2032" s="9">
        <v>15.795511256196782</v>
      </c>
      <c r="C2032" s="9">
        <v>0</v>
      </c>
      <c r="D2032" s="5">
        <v>53.055833333333332</v>
      </c>
      <c r="E2032" s="3">
        <v>1.4641845207317414</v>
      </c>
      <c r="F2032" s="3">
        <v>2.1096393864856253</v>
      </c>
    </row>
    <row r="2033" spans="1:6" x14ac:dyDescent="0.25">
      <c r="A2033" s="8">
        <v>42209</v>
      </c>
      <c r="B2033" s="9">
        <v>0</v>
      </c>
      <c r="C2033" s="9">
        <v>0</v>
      </c>
      <c r="D2033" s="5">
        <v>46.713750000000012</v>
      </c>
      <c r="E2033" s="3">
        <v>2.2005337115609582</v>
      </c>
      <c r="F2033" s="3">
        <v>2.8878537839403142</v>
      </c>
    </row>
    <row r="2034" spans="1:6" x14ac:dyDescent="0.25">
      <c r="A2034" s="8">
        <v>42210</v>
      </c>
      <c r="B2034" s="9">
        <v>0</v>
      </c>
      <c r="C2034" s="9">
        <v>0</v>
      </c>
      <c r="D2034" s="5">
        <v>40.391250000000007</v>
      </c>
      <c r="E2034" s="3">
        <v>3.4380807179197701</v>
      </c>
      <c r="F2034" s="3">
        <v>4.3267116676729911</v>
      </c>
    </row>
    <row r="2035" spans="1:6" x14ac:dyDescent="0.25">
      <c r="A2035" s="8">
        <v>42211</v>
      </c>
      <c r="B2035" s="9">
        <v>0</v>
      </c>
      <c r="C2035" s="9">
        <v>0</v>
      </c>
      <c r="D2035" s="5">
        <v>37.307916666666664</v>
      </c>
      <c r="E2035" s="3">
        <v>3.6706191794432477</v>
      </c>
      <c r="F2035" s="3">
        <v>4.5831543222394338</v>
      </c>
    </row>
    <row r="2036" spans="1:6" x14ac:dyDescent="0.25">
      <c r="A2036" s="8">
        <v>42212</v>
      </c>
      <c r="B2036" s="9">
        <v>7.1582430793112647E-2</v>
      </c>
      <c r="C2036" s="9">
        <v>0</v>
      </c>
      <c r="D2036" s="5">
        <v>34.758749999999992</v>
      </c>
      <c r="E2036" s="3">
        <v>3.7439452809787288</v>
      </c>
      <c r="F2036" s="3">
        <v>4.6529185602224645</v>
      </c>
    </row>
    <row r="2037" spans="1:6" x14ac:dyDescent="0.25">
      <c r="A2037" s="8">
        <v>42213</v>
      </c>
      <c r="B2037" s="9">
        <v>7.1500083294227021</v>
      </c>
      <c r="C2037" s="9">
        <v>0</v>
      </c>
      <c r="D2037" s="5">
        <v>40.760000000000012</v>
      </c>
      <c r="E2037" s="3">
        <v>1.6459365318286894</v>
      </c>
      <c r="F2037" s="3">
        <v>2.2122368396258243</v>
      </c>
    </row>
    <row r="2038" spans="1:6" x14ac:dyDescent="0.25">
      <c r="A2038" s="8">
        <v>42214</v>
      </c>
      <c r="B2038" s="9">
        <v>9.5980673837800268</v>
      </c>
      <c r="C2038" s="9">
        <v>0</v>
      </c>
      <c r="D2038" s="5">
        <v>38.99583333333333</v>
      </c>
      <c r="E2038" s="3">
        <v>2.2214912251558725</v>
      </c>
      <c r="F2038" s="3">
        <v>2.8881976115158072</v>
      </c>
    </row>
    <row r="2039" spans="1:6" x14ac:dyDescent="0.25">
      <c r="A2039" s="8">
        <v>42215</v>
      </c>
      <c r="B2039" s="9">
        <v>2.0422008601236428</v>
      </c>
      <c r="C2039" s="9">
        <v>0</v>
      </c>
      <c r="D2039" s="5">
        <v>48.196249999999999</v>
      </c>
      <c r="E2039" s="3">
        <v>2.0597549716341437</v>
      </c>
      <c r="F2039" s="3">
        <v>2.677783443475052</v>
      </c>
    </row>
    <row r="2040" spans="1:6" x14ac:dyDescent="0.25">
      <c r="A2040" s="8">
        <v>42216</v>
      </c>
      <c r="B2040" s="9">
        <v>0</v>
      </c>
      <c r="C2040" s="9">
        <v>0</v>
      </c>
      <c r="D2040" s="5">
        <v>36.569583333333334</v>
      </c>
      <c r="E2040" s="3">
        <v>2.959861466040052</v>
      </c>
      <c r="F2040" s="3">
        <v>3.6898508830826158</v>
      </c>
    </row>
    <row r="2041" spans="1:6" x14ac:dyDescent="0.25">
      <c r="A2041" s="8">
        <v>42217</v>
      </c>
      <c r="B2041" s="9">
        <v>14.918134426241556</v>
      </c>
      <c r="C2041" s="9">
        <v>0</v>
      </c>
      <c r="D2041" s="5">
        <v>34.617916666666673</v>
      </c>
      <c r="E2041" s="3">
        <v>2.9056037604287601</v>
      </c>
      <c r="F2041" s="3">
        <v>3.6495840990606201</v>
      </c>
    </row>
    <row r="2042" spans="1:6" x14ac:dyDescent="0.25">
      <c r="A2042" s="8">
        <v>42218</v>
      </c>
      <c r="B2042" s="9">
        <v>14.985280665094344</v>
      </c>
      <c r="C2042" s="9">
        <v>0</v>
      </c>
      <c r="D2042" s="5">
        <v>58.050833333333337</v>
      </c>
      <c r="E2042" s="3">
        <v>3.0621594198584883</v>
      </c>
      <c r="F2042" s="3">
        <v>3.7472411483808115</v>
      </c>
    </row>
    <row r="2043" spans="1:6" x14ac:dyDescent="0.25">
      <c r="A2043" s="8">
        <v>42219</v>
      </c>
      <c r="B2043" s="9">
        <v>1.0916919122446742</v>
      </c>
      <c r="C2043" s="9">
        <v>0</v>
      </c>
      <c r="D2043" s="5">
        <v>61.770416666666641</v>
      </c>
      <c r="E2043" s="3">
        <v>3.1969901511655801</v>
      </c>
      <c r="F2043" s="3">
        <v>3.9138123360952526</v>
      </c>
    </row>
    <row r="2044" spans="1:6" x14ac:dyDescent="0.25">
      <c r="A2044" s="8">
        <v>42220</v>
      </c>
      <c r="B2044" s="9">
        <v>0</v>
      </c>
      <c r="C2044" s="9">
        <v>0</v>
      </c>
      <c r="D2044" s="5">
        <v>44.246250000000025</v>
      </c>
      <c r="E2044" s="3">
        <v>2.9141014895255535</v>
      </c>
      <c r="F2044" s="3">
        <v>3.583693354225125</v>
      </c>
    </row>
    <row r="2045" spans="1:6" x14ac:dyDescent="0.25">
      <c r="A2045" s="8">
        <v>42221</v>
      </c>
      <c r="B2045" s="9">
        <v>2.4259287090527071</v>
      </c>
      <c r="C2045" s="9">
        <v>0</v>
      </c>
      <c r="D2045" s="5">
        <v>51.361666666666657</v>
      </c>
      <c r="E2045" s="3">
        <v>3.0811523012869051</v>
      </c>
      <c r="F2045" s="3">
        <v>3.8110723784973448</v>
      </c>
    </row>
    <row r="2046" spans="1:6" x14ac:dyDescent="0.25">
      <c r="A2046" s="8">
        <v>42222</v>
      </c>
      <c r="B2046" s="9">
        <v>1.3633590573087613</v>
      </c>
      <c r="C2046" s="9">
        <v>0</v>
      </c>
      <c r="D2046" s="5">
        <v>51.633749999999999</v>
      </c>
      <c r="E2046" s="3">
        <v>2.6874568608330645</v>
      </c>
      <c r="F2046" s="3">
        <v>3.3964127986907231</v>
      </c>
    </row>
    <row r="2047" spans="1:6" x14ac:dyDescent="0.25">
      <c r="A2047" s="8">
        <v>42223</v>
      </c>
      <c r="B2047" s="9">
        <v>0</v>
      </c>
      <c r="C2047" s="9">
        <v>0</v>
      </c>
      <c r="D2047" s="5">
        <v>48.83250000000001</v>
      </c>
      <c r="E2047" s="3">
        <v>3.2108987256311847</v>
      </c>
      <c r="F2047" s="3">
        <v>3.9772109734166428</v>
      </c>
    </row>
    <row r="2048" spans="1:6" x14ac:dyDescent="0.25">
      <c r="A2048" s="8">
        <v>42224</v>
      </c>
      <c r="B2048" s="9">
        <v>0</v>
      </c>
      <c r="C2048" s="9">
        <v>0</v>
      </c>
      <c r="D2048" s="5">
        <v>36.367083333333333</v>
      </c>
      <c r="E2048" s="3">
        <v>2.9783704712676622</v>
      </c>
      <c r="F2048" s="3">
        <v>3.714737798437596</v>
      </c>
    </row>
    <row r="2049" spans="1:6" x14ac:dyDescent="0.25">
      <c r="A2049" s="8">
        <v>42225</v>
      </c>
      <c r="B2049" s="9">
        <v>0</v>
      </c>
      <c r="C2049" s="9">
        <v>0</v>
      </c>
      <c r="D2049" s="5">
        <v>32.515833333333326</v>
      </c>
      <c r="E2049" s="3">
        <v>3.1234036944867718</v>
      </c>
      <c r="F2049" s="3">
        <v>3.9412461061087285</v>
      </c>
    </row>
    <row r="2050" spans="1:6" x14ac:dyDescent="0.25">
      <c r="A2050" s="8">
        <v>42226</v>
      </c>
      <c r="B2050" s="9">
        <v>1.3779421302170787</v>
      </c>
      <c r="C2050" s="9">
        <v>0</v>
      </c>
      <c r="D2050" s="5">
        <v>32.153750000000002</v>
      </c>
      <c r="E2050" s="3">
        <v>2.9468535598433676</v>
      </c>
      <c r="F2050" s="3">
        <v>3.6811483818459485</v>
      </c>
    </row>
    <row r="2051" spans="1:6" x14ac:dyDescent="0.25">
      <c r="A2051" s="8">
        <v>42227</v>
      </c>
      <c r="B2051" s="9">
        <v>3.5317181597167475</v>
      </c>
      <c r="C2051" s="9">
        <v>0</v>
      </c>
      <c r="D2051" s="5">
        <v>31.842500000000001</v>
      </c>
      <c r="E2051" s="3">
        <v>2.0125284082278205</v>
      </c>
      <c r="F2051" s="3">
        <v>2.7056334905896389</v>
      </c>
    </row>
    <row r="2052" spans="1:6" x14ac:dyDescent="0.25">
      <c r="A2052" s="8">
        <v>42228</v>
      </c>
      <c r="B2052" s="9">
        <v>0.21871525232184097</v>
      </c>
      <c r="C2052" s="9">
        <v>0</v>
      </c>
      <c r="D2052" s="5">
        <v>32.239166666666662</v>
      </c>
      <c r="E2052" s="3">
        <v>1.3975364792513632</v>
      </c>
      <c r="F2052" s="3">
        <v>2.0640815657132787</v>
      </c>
    </row>
    <row r="2053" spans="1:6" x14ac:dyDescent="0.25">
      <c r="A2053" s="8">
        <v>42229</v>
      </c>
      <c r="B2053" s="9">
        <v>3.3417108900931725</v>
      </c>
      <c r="C2053" s="9">
        <v>0</v>
      </c>
      <c r="D2053" s="5">
        <v>33.419166666666676</v>
      </c>
      <c r="E2053" s="3">
        <v>1.0619259846869147</v>
      </c>
      <c r="F2053" s="3">
        <v>1.5687036242409169</v>
      </c>
    </row>
    <row r="2054" spans="1:6" x14ac:dyDescent="0.25">
      <c r="A2054" s="8">
        <v>42230</v>
      </c>
      <c r="B2054" s="9">
        <v>3.5936504293110283</v>
      </c>
      <c r="C2054" s="9">
        <v>0</v>
      </c>
      <c r="D2054" s="5">
        <v>36.334166666666661</v>
      </c>
      <c r="E2054" s="3">
        <v>1.5790607201272233</v>
      </c>
      <c r="F2054" s="3">
        <v>2.1104282347375696</v>
      </c>
    </row>
    <row r="2055" spans="1:6" x14ac:dyDescent="0.25">
      <c r="A2055" s="8">
        <v>42231</v>
      </c>
      <c r="B2055" s="9">
        <v>1.5709434009328716E-2</v>
      </c>
      <c r="C2055" s="9">
        <v>0</v>
      </c>
      <c r="D2055" s="5">
        <v>32.921250000000001</v>
      </c>
      <c r="E2055" s="3">
        <v>2.542520761062065</v>
      </c>
      <c r="F2055" s="3">
        <v>3.2245805188388688</v>
      </c>
    </row>
    <row r="2056" spans="1:6" x14ac:dyDescent="0.25">
      <c r="A2056" s="8">
        <v>42232</v>
      </c>
      <c r="B2056" s="9">
        <v>0.42164539536486312</v>
      </c>
      <c r="C2056" s="9">
        <v>0</v>
      </c>
      <c r="D2056" s="5">
        <v>31.127083333333346</v>
      </c>
      <c r="E2056" s="3">
        <v>1.7911816376287022</v>
      </c>
      <c r="F2056" s="3">
        <v>2.3860317692705215</v>
      </c>
    </row>
    <row r="2057" spans="1:6" x14ac:dyDescent="0.25">
      <c r="A2057" s="8">
        <v>42233</v>
      </c>
      <c r="B2057" s="9">
        <v>35.388885005603036</v>
      </c>
      <c r="C2057" s="9">
        <v>0</v>
      </c>
      <c r="D2057" s="5">
        <v>57.3825</v>
      </c>
      <c r="E2057" s="3">
        <v>0.98346770727237565</v>
      </c>
      <c r="F2057" s="3">
        <v>1.4359834485340384</v>
      </c>
    </row>
    <row r="2058" spans="1:6" x14ac:dyDescent="0.25">
      <c r="A2058" s="8">
        <v>42234</v>
      </c>
      <c r="B2058" s="9">
        <v>0.2147472923793379</v>
      </c>
      <c r="C2058" s="9">
        <v>0</v>
      </c>
      <c r="D2058" s="5">
        <v>55.872083333333329</v>
      </c>
      <c r="E2058" s="3">
        <v>3.4982150596270394</v>
      </c>
      <c r="F2058" s="3">
        <v>4.3103068968450158</v>
      </c>
    </row>
    <row r="2059" spans="1:6" x14ac:dyDescent="0.25">
      <c r="A2059" s="8">
        <v>42235</v>
      </c>
      <c r="B2059" s="9">
        <v>0</v>
      </c>
      <c r="C2059" s="9">
        <v>0</v>
      </c>
      <c r="D2059" s="5">
        <v>38.130833333333335</v>
      </c>
      <c r="E2059" s="3">
        <v>2.0769891985260283</v>
      </c>
      <c r="F2059" s="3">
        <v>2.7302207561017084</v>
      </c>
    </row>
    <row r="2060" spans="1:6" x14ac:dyDescent="0.25">
      <c r="A2060" s="8">
        <v>42236</v>
      </c>
      <c r="B2060" s="9">
        <v>1.9449182811649961</v>
      </c>
      <c r="C2060" s="9">
        <v>0</v>
      </c>
      <c r="D2060" s="5">
        <v>36.338749999999997</v>
      </c>
      <c r="E2060" s="3">
        <v>1.1225123980106126</v>
      </c>
      <c r="F2060" s="3">
        <v>1.6499733843223092</v>
      </c>
    </row>
    <row r="2061" spans="1:6" x14ac:dyDescent="0.25">
      <c r="A2061" s="8">
        <v>42237</v>
      </c>
      <c r="B2061" s="9">
        <v>1.0604531133577704</v>
      </c>
      <c r="C2061" s="9">
        <v>0</v>
      </c>
      <c r="D2061" s="5">
        <v>35.149583333333339</v>
      </c>
      <c r="E2061" s="3">
        <v>0.99326889407794205</v>
      </c>
      <c r="F2061" s="3">
        <v>1.4593391630520478</v>
      </c>
    </row>
    <row r="2062" spans="1:6" x14ac:dyDescent="0.25">
      <c r="A2062" s="8">
        <v>42238</v>
      </c>
      <c r="B2062" s="9">
        <v>0.61995015413357069</v>
      </c>
      <c r="C2062" s="9">
        <v>0</v>
      </c>
      <c r="D2062" s="5">
        <v>33.215416666666663</v>
      </c>
      <c r="E2062" s="3">
        <v>2.1782430668981538</v>
      </c>
      <c r="F2062" s="3">
        <v>2.8355404862188682</v>
      </c>
    </row>
    <row r="2063" spans="1:6" x14ac:dyDescent="0.25">
      <c r="A2063" s="8">
        <v>42239</v>
      </c>
      <c r="B2063" s="9">
        <v>2.2174488600666118</v>
      </c>
      <c r="C2063" s="9">
        <v>0</v>
      </c>
      <c r="D2063" s="5">
        <v>32.699583333333344</v>
      </c>
      <c r="E2063" s="3">
        <v>1.0093707309206879</v>
      </c>
      <c r="F2063" s="3">
        <v>1.4913709357504161</v>
      </c>
    </row>
    <row r="2064" spans="1:6" x14ac:dyDescent="0.25">
      <c r="A2064" s="8">
        <v>42240</v>
      </c>
      <c r="B2064" s="9">
        <v>1.1017759650414394</v>
      </c>
      <c r="C2064" s="9">
        <v>0</v>
      </c>
      <c r="D2064" s="5">
        <v>33.739166666666669</v>
      </c>
      <c r="E2064" s="3">
        <v>1.4436682414171269</v>
      </c>
      <c r="F2064" s="3">
        <v>1.9810091275319468</v>
      </c>
    </row>
    <row r="2065" spans="1:6" x14ac:dyDescent="0.25">
      <c r="A2065" s="8">
        <v>42241</v>
      </c>
      <c r="B2065" s="9">
        <v>2.4154031047968965</v>
      </c>
      <c r="C2065" s="9">
        <v>0</v>
      </c>
      <c r="D2065" s="5">
        <v>31.606250000000006</v>
      </c>
      <c r="E2065" s="3">
        <v>0.86395767732147555</v>
      </c>
      <c r="F2065" s="3">
        <v>1.2699771948897793</v>
      </c>
    </row>
    <row r="2066" spans="1:6" x14ac:dyDescent="0.25">
      <c r="A2066" s="8">
        <v>42242</v>
      </c>
      <c r="B2066" s="9">
        <v>13.164519774768394</v>
      </c>
      <c r="C2066" s="9">
        <v>0</v>
      </c>
      <c r="D2066" s="5">
        <v>37.840000000000011</v>
      </c>
      <c r="E2066" s="3">
        <v>0.8853090400165341</v>
      </c>
      <c r="F2066" s="3">
        <v>1.3029747034898143</v>
      </c>
    </row>
    <row r="2067" spans="1:6" x14ac:dyDescent="0.25">
      <c r="A2067" s="8">
        <v>42243</v>
      </c>
      <c r="B2067" s="9">
        <v>2.5409986923866077</v>
      </c>
      <c r="C2067" s="9">
        <v>0</v>
      </c>
      <c r="D2067" s="5">
        <v>39.057916666666671</v>
      </c>
      <c r="E2067" s="3">
        <v>1.4664189013238575</v>
      </c>
      <c r="F2067" s="3">
        <v>1.9693127038320204</v>
      </c>
    </row>
    <row r="2068" spans="1:6" x14ac:dyDescent="0.25">
      <c r="A2068" s="8">
        <v>42244</v>
      </c>
      <c r="B2068" s="9">
        <v>12.083294120313433</v>
      </c>
      <c r="C2068" s="9">
        <v>0</v>
      </c>
      <c r="D2068" s="5">
        <v>37.664583333333333</v>
      </c>
      <c r="E2068" s="3">
        <v>1.0626858813975342</v>
      </c>
      <c r="F2068" s="3">
        <v>1.5405261556562311</v>
      </c>
    </row>
    <row r="2069" spans="1:6" x14ac:dyDescent="0.25">
      <c r="A2069" s="8">
        <v>42245</v>
      </c>
      <c r="B2069" s="9">
        <v>25.504795413431207</v>
      </c>
      <c r="C2069" s="9">
        <v>0</v>
      </c>
      <c r="D2069" s="5">
        <v>114.83250000000002</v>
      </c>
      <c r="E2069" s="3">
        <v>0.88813960785223456</v>
      </c>
      <c r="F2069" s="3">
        <v>1.3040035400707342</v>
      </c>
    </row>
    <row r="2070" spans="1:6" x14ac:dyDescent="0.25">
      <c r="A2070" s="8">
        <v>42246</v>
      </c>
      <c r="B2070" s="9">
        <v>25.799869941727977</v>
      </c>
      <c r="C2070" s="9">
        <v>0</v>
      </c>
      <c r="D2070" s="5">
        <v>118.65708333333333</v>
      </c>
      <c r="E2070" s="3">
        <v>0.88839733056027226</v>
      </c>
      <c r="F2070" s="3">
        <v>1.305423663419766</v>
      </c>
    </row>
    <row r="2071" spans="1:6" x14ac:dyDescent="0.25">
      <c r="A2071" s="8">
        <v>42247</v>
      </c>
      <c r="B2071" s="9">
        <v>6.8332706502486404</v>
      </c>
      <c r="C2071" s="9">
        <v>0</v>
      </c>
      <c r="D2071" s="5">
        <v>124.22583333333331</v>
      </c>
      <c r="E2071" s="3">
        <v>0.92772278583892698</v>
      </c>
      <c r="F2071" s="3">
        <v>1.3715270934868924</v>
      </c>
    </row>
    <row r="2072" spans="1:6" x14ac:dyDescent="0.25">
      <c r="A2072" s="8">
        <v>42248</v>
      </c>
      <c r="B2072" s="9">
        <v>11.724683226836445</v>
      </c>
      <c r="C2072" s="9">
        <v>0</v>
      </c>
      <c r="D2072" s="5">
        <v>86.020416666666677</v>
      </c>
      <c r="E2072" s="3">
        <v>0.93859562856614132</v>
      </c>
      <c r="F2072" s="3">
        <v>1.3887683770927295</v>
      </c>
    </row>
    <row r="2073" spans="1:6" x14ac:dyDescent="0.25">
      <c r="A2073" s="8">
        <v>42249</v>
      </c>
      <c r="B2073" s="9">
        <v>4.6952960601162408</v>
      </c>
      <c r="C2073" s="9">
        <v>0</v>
      </c>
      <c r="D2073" s="5">
        <v>79.296249999999972</v>
      </c>
      <c r="E2073" s="3">
        <v>2.219244852504346</v>
      </c>
      <c r="F2073" s="3">
        <v>2.8130337051494827</v>
      </c>
    </row>
    <row r="2074" spans="1:6" x14ac:dyDescent="0.25">
      <c r="A2074" s="8">
        <v>42250</v>
      </c>
      <c r="B2074" s="9">
        <v>6.7383443734994426</v>
      </c>
      <c r="C2074" s="9">
        <v>0</v>
      </c>
      <c r="D2074" s="5">
        <v>67.048333333333332</v>
      </c>
      <c r="E2074" s="3">
        <v>1.2840410498306314</v>
      </c>
      <c r="F2074" s="3">
        <v>1.8038914816209211</v>
      </c>
    </row>
    <row r="2075" spans="1:6" x14ac:dyDescent="0.25">
      <c r="A2075" s="8">
        <v>42251</v>
      </c>
      <c r="B2075" s="9">
        <v>0.28383480843882503</v>
      </c>
      <c r="C2075" s="9">
        <v>0</v>
      </c>
      <c r="D2075" s="5">
        <v>66.792499999999976</v>
      </c>
      <c r="E2075" s="3">
        <v>2.3517309720389687</v>
      </c>
      <c r="F2075" s="3">
        <v>2.9903886339333763</v>
      </c>
    </row>
    <row r="2076" spans="1:6" x14ac:dyDescent="0.25">
      <c r="A2076" s="8">
        <v>42252</v>
      </c>
      <c r="B2076" s="9">
        <v>0.45356612796092299</v>
      </c>
      <c r="C2076" s="9">
        <v>0</v>
      </c>
      <c r="D2076" s="5">
        <v>55.770416666666669</v>
      </c>
      <c r="E2076" s="3">
        <v>1.6057208766810256</v>
      </c>
      <c r="F2076" s="3">
        <v>2.1825361396540894</v>
      </c>
    </row>
    <row r="2077" spans="1:6" x14ac:dyDescent="0.25">
      <c r="A2077" s="8">
        <v>42253</v>
      </c>
      <c r="B2077" s="9">
        <v>16.501996382294987</v>
      </c>
      <c r="C2077" s="9">
        <v>0</v>
      </c>
      <c r="D2077" s="5">
        <v>59.913333333333306</v>
      </c>
      <c r="E2077" s="3">
        <v>0.88416670120371998</v>
      </c>
      <c r="F2077" s="3">
        <v>1.3128109407956232</v>
      </c>
    </row>
    <row r="2078" spans="1:6" x14ac:dyDescent="0.25">
      <c r="A2078" s="8">
        <v>42254</v>
      </c>
      <c r="B2078" s="9">
        <v>14.761882264541079</v>
      </c>
      <c r="C2078" s="9">
        <v>0</v>
      </c>
      <c r="D2078" s="5">
        <v>72.684583333333322</v>
      </c>
      <c r="E2078" s="3">
        <v>0.89657552458538947</v>
      </c>
      <c r="F2078" s="3">
        <v>1.327325623236735</v>
      </c>
    </row>
    <row r="2079" spans="1:6" x14ac:dyDescent="0.25">
      <c r="A2079" s="8">
        <v>42255</v>
      </c>
      <c r="B2079" s="9">
        <v>21.373773974251222</v>
      </c>
      <c r="C2079" s="9">
        <v>0</v>
      </c>
      <c r="D2079" s="5">
        <v>112.92416666666668</v>
      </c>
      <c r="E2079" s="3">
        <v>0.86269103873422792</v>
      </c>
      <c r="F2079" s="3">
        <v>1.2774142658690604</v>
      </c>
    </row>
    <row r="2080" spans="1:6" x14ac:dyDescent="0.25">
      <c r="A2080" s="8">
        <v>42256</v>
      </c>
      <c r="B2080" s="9">
        <v>60.369107979214888</v>
      </c>
      <c r="C2080" s="9">
        <v>0</v>
      </c>
      <c r="D2080" s="5">
        <v>442.35458333333332</v>
      </c>
      <c r="E2080" s="3">
        <v>0.92356069855797462</v>
      </c>
      <c r="F2080" s="3">
        <v>1.3557180559048785</v>
      </c>
    </row>
    <row r="2081" spans="1:6" x14ac:dyDescent="0.25">
      <c r="A2081" s="8">
        <v>42257</v>
      </c>
      <c r="B2081" s="9">
        <v>10.130264537631035</v>
      </c>
      <c r="C2081" s="9">
        <v>0</v>
      </c>
      <c r="D2081" s="5">
        <v>245.50458333333333</v>
      </c>
      <c r="E2081" s="3">
        <v>1.187330207022206</v>
      </c>
      <c r="F2081" s="3">
        <v>1.6820146852819562</v>
      </c>
    </row>
    <row r="2082" spans="1:6" x14ac:dyDescent="0.25">
      <c r="A2082" s="8">
        <v>42258</v>
      </c>
      <c r="B2082" s="9">
        <v>0</v>
      </c>
      <c r="C2082" s="9">
        <v>0</v>
      </c>
      <c r="D2082" s="5">
        <v>153.82083333333333</v>
      </c>
      <c r="E2082" s="3">
        <v>1.9977886981787358</v>
      </c>
      <c r="F2082" s="3">
        <v>2.5438165244977653</v>
      </c>
    </row>
    <row r="2083" spans="1:6" x14ac:dyDescent="0.25">
      <c r="A2083" s="8">
        <v>42259</v>
      </c>
      <c r="B2083" s="9">
        <v>0</v>
      </c>
      <c r="C2083" s="9">
        <v>0</v>
      </c>
      <c r="D2083" s="5">
        <v>109.90999999999998</v>
      </c>
      <c r="E2083" s="3">
        <v>2.2738722741988782</v>
      </c>
      <c r="F2083" s="3">
        <v>2.8616787296290984</v>
      </c>
    </row>
    <row r="2084" spans="1:6" x14ac:dyDescent="0.25">
      <c r="A2084" s="8">
        <v>42260</v>
      </c>
      <c r="B2084" s="9">
        <v>0</v>
      </c>
      <c r="C2084" s="9">
        <v>0</v>
      </c>
      <c r="D2084" s="5">
        <v>90.793333333333337</v>
      </c>
      <c r="E2084" s="3">
        <v>1.2975850027187064</v>
      </c>
      <c r="F2084" s="3">
        <v>1.824368770232438</v>
      </c>
    </row>
    <row r="2085" spans="1:6" x14ac:dyDescent="0.25">
      <c r="A2085" s="8">
        <v>42261</v>
      </c>
      <c r="B2085" s="9">
        <v>0</v>
      </c>
      <c r="C2085" s="9">
        <v>0</v>
      </c>
      <c r="D2085" s="5">
        <v>78.656249999999986</v>
      </c>
      <c r="E2085" s="3">
        <v>1.5041900255197014</v>
      </c>
      <c r="F2085" s="3">
        <v>2.0441151817047185</v>
      </c>
    </row>
    <row r="2086" spans="1:6" x14ac:dyDescent="0.25">
      <c r="A2086" s="8">
        <v>42262</v>
      </c>
      <c r="B2086" s="9">
        <v>0</v>
      </c>
      <c r="C2086" s="9">
        <v>0</v>
      </c>
      <c r="D2086" s="5">
        <v>71.062499999999986</v>
      </c>
      <c r="E2086" s="3">
        <v>1.6723874573758741</v>
      </c>
      <c r="F2086" s="3">
        <v>2.2512544797739213</v>
      </c>
    </row>
    <row r="2087" spans="1:6" x14ac:dyDescent="0.25">
      <c r="A2087" s="8">
        <v>42263</v>
      </c>
      <c r="B2087" s="9">
        <v>0.58587396562060434</v>
      </c>
      <c r="C2087" s="9">
        <v>0</v>
      </c>
      <c r="D2087" s="5">
        <v>64.538749999999979</v>
      </c>
      <c r="E2087" s="3">
        <v>0.97798041217953025</v>
      </c>
      <c r="F2087" s="3">
        <v>1.4446925621943114</v>
      </c>
    </row>
    <row r="2088" spans="1:6" x14ac:dyDescent="0.25">
      <c r="A2088" s="8">
        <v>42264</v>
      </c>
      <c r="B2088" s="9">
        <v>13.749974157945394</v>
      </c>
      <c r="C2088" s="9">
        <v>0</v>
      </c>
      <c r="D2088" s="5">
        <v>65.627500000000012</v>
      </c>
      <c r="E2088" s="3">
        <v>0.7797098802755148</v>
      </c>
      <c r="F2088" s="3">
        <v>1.1634074709325444</v>
      </c>
    </row>
    <row r="2089" spans="1:6" x14ac:dyDescent="0.25">
      <c r="A2089" s="8">
        <v>42265</v>
      </c>
      <c r="B2089" s="9">
        <v>17.224029881293912</v>
      </c>
      <c r="C2089" s="9">
        <v>0</v>
      </c>
      <c r="D2089" s="5">
        <v>91.960416666666674</v>
      </c>
      <c r="E2089" s="3">
        <v>1.0690778992574381</v>
      </c>
      <c r="F2089" s="3">
        <v>1.5241525819652897</v>
      </c>
    </row>
    <row r="2090" spans="1:6" x14ac:dyDescent="0.25">
      <c r="A2090" s="8">
        <v>42266</v>
      </c>
      <c r="B2090" s="9">
        <v>0</v>
      </c>
      <c r="C2090" s="9">
        <v>0</v>
      </c>
      <c r="D2090" s="5">
        <v>71.748749999999987</v>
      </c>
      <c r="E2090" s="3">
        <v>1.6827365496023048</v>
      </c>
      <c r="F2090" s="3">
        <v>2.2124352257485103</v>
      </c>
    </row>
    <row r="2091" spans="1:6" x14ac:dyDescent="0.25">
      <c r="A2091" s="8">
        <v>42267</v>
      </c>
      <c r="B2091" s="9">
        <v>0</v>
      </c>
      <c r="C2091" s="9">
        <v>0</v>
      </c>
      <c r="D2091" s="5">
        <v>63.487916666666671</v>
      </c>
      <c r="E2091" s="3">
        <v>1.8018948142449667</v>
      </c>
      <c r="F2091" s="3">
        <v>2.316376314393771</v>
      </c>
    </row>
    <row r="2092" spans="1:6" x14ac:dyDescent="0.25">
      <c r="A2092" s="8">
        <v>42268</v>
      </c>
      <c r="B2092" s="9">
        <v>0</v>
      </c>
      <c r="C2092" s="9">
        <v>0</v>
      </c>
      <c r="D2092" s="5">
        <v>58.924583333333317</v>
      </c>
      <c r="E2092" s="3">
        <v>1.2473901174460171</v>
      </c>
      <c r="F2092" s="3">
        <v>1.7526324938844788</v>
      </c>
    </row>
    <row r="2093" spans="1:6" x14ac:dyDescent="0.25">
      <c r="A2093" s="8">
        <v>42269</v>
      </c>
      <c r="B2093" s="9">
        <v>0</v>
      </c>
      <c r="C2093" s="9">
        <v>0</v>
      </c>
      <c r="D2093" s="5">
        <v>55.63874999999998</v>
      </c>
      <c r="E2093" s="3">
        <v>2.1686133509731156</v>
      </c>
      <c r="F2093" s="3">
        <v>2.815957532648921</v>
      </c>
    </row>
    <row r="2094" spans="1:6" x14ac:dyDescent="0.25">
      <c r="A2094" s="8">
        <v>42270</v>
      </c>
      <c r="B2094" s="9">
        <v>0</v>
      </c>
      <c r="C2094" s="9">
        <v>0</v>
      </c>
      <c r="D2094" s="5">
        <v>52.689583333333331</v>
      </c>
      <c r="E2094" s="3">
        <v>2.151971980147517</v>
      </c>
      <c r="F2094" s="3">
        <v>2.8193815944693887</v>
      </c>
    </row>
    <row r="2095" spans="1:6" x14ac:dyDescent="0.25">
      <c r="A2095" s="8">
        <v>42271</v>
      </c>
      <c r="B2095" s="9">
        <v>8.6117466542006031</v>
      </c>
      <c r="C2095" s="9">
        <v>0</v>
      </c>
      <c r="D2095" s="5">
        <v>52.312916666666666</v>
      </c>
      <c r="E2095" s="3">
        <v>0.87337442733113035</v>
      </c>
      <c r="F2095" s="3">
        <v>1.3579990392759964</v>
      </c>
    </row>
    <row r="2096" spans="1:6" x14ac:dyDescent="0.25">
      <c r="A2096" s="8">
        <v>42272</v>
      </c>
      <c r="B2096" s="9">
        <v>37.403311857411595</v>
      </c>
      <c r="C2096" s="9">
        <v>0</v>
      </c>
      <c r="D2096" s="5">
        <v>113.03875000000001</v>
      </c>
      <c r="E2096" s="3">
        <v>0.74459313665104321</v>
      </c>
      <c r="F2096" s="3">
        <v>1.1234238417434257</v>
      </c>
    </row>
    <row r="2097" spans="1:6" x14ac:dyDescent="0.25">
      <c r="A2097" s="8">
        <v>42273</v>
      </c>
      <c r="B2097" s="9">
        <v>0.31246999180041074</v>
      </c>
      <c r="C2097" s="9">
        <v>0</v>
      </c>
      <c r="D2097" s="5">
        <v>89.295000000000016</v>
      </c>
      <c r="E2097" s="3">
        <v>0.99707887457155375</v>
      </c>
      <c r="F2097" s="3">
        <v>1.4451660220783518</v>
      </c>
    </row>
    <row r="2098" spans="1:6" x14ac:dyDescent="0.25">
      <c r="A2098" s="8">
        <v>42274</v>
      </c>
      <c r="B2098" s="9">
        <v>0.52514855875403565</v>
      </c>
      <c r="C2098" s="9">
        <v>0</v>
      </c>
      <c r="D2098" s="5">
        <v>72.562916666666652</v>
      </c>
      <c r="E2098" s="3">
        <v>1.1177176020037074</v>
      </c>
      <c r="F2098" s="3">
        <v>1.5475401710815371</v>
      </c>
    </row>
    <row r="2099" spans="1:6" x14ac:dyDescent="0.25">
      <c r="A2099" s="8">
        <v>42275</v>
      </c>
      <c r="B2099" s="9">
        <v>0</v>
      </c>
      <c r="C2099" s="9">
        <v>0</v>
      </c>
      <c r="D2099" s="5">
        <v>64.829166666666652</v>
      </c>
      <c r="E2099" s="3">
        <v>1.8696091211626165</v>
      </c>
      <c r="F2099" s="3">
        <v>2.3740841943435096</v>
      </c>
    </row>
    <row r="2100" spans="1:6" x14ac:dyDescent="0.25">
      <c r="A2100" s="8">
        <v>42276</v>
      </c>
      <c r="B2100" s="9">
        <v>0</v>
      </c>
      <c r="C2100" s="9">
        <v>0</v>
      </c>
      <c r="D2100" s="5">
        <v>59.474166666666655</v>
      </c>
      <c r="E2100" s="3">
        <v>2.1070237651576802</v>
      </c>
      <c r="F2100" s="3">
        <v>2.6884792630810175</v>
      </c>
    </row>
    <row r="2101" spans="1:6" x14ac:dyDescent="0.25">
      <c r="A2101" s="8">
        <v>42277</v>
      </c>
      <c r="B2101" s="9">
        <v>0</v>
      </c>
      <c r="C2101" s="9">
        <v>0</v>
      </c>
      <c r="D2101" s="5">
        <v>55.477916666666651</v>
      </c>
      <c r="E2101" s="3">
        <v>1.7814823636112251</v>
      </c>
      <c r="F2101" s="3">
        <v>2.3154583078394131</v>
      </c>
    </row>
    <row r="2102" spans="1:6" x14ac:dyDescent="0.25">
      <c r="A2102" s="8">
        <v>42278</v>
      </c>
      <c r="B2102" s="9">
        <v>3.4330103485096859</v>
      </c>
      <c r="C2102" s="9">
        <v>0</v>
      </c>
      <c r="D2102" s="5">
        <v>52.739999999999988</v>
      </c>
      <c r="E2102" s="3">
        <v>1.0936336829934483</v>
      </c>
      <c r="F2102" s="3">
        <v>1.5348723898694068</v>
      </c>
    </row>
    <row r="2103" spans="1:6" x14ac:dyDescent="0.25">
      <c r="A2103" s="8">
        <v>42279</v>
      </c>
      <c r="B2103" s="9">
        <v>19.34403663257401</v>
      </c>
      <c r="C2103" s="9">
        <v>0</v>
      </c>
      <c r="D2103" s="5">
        <v>72.227083333333312</v>
      </c>
      <c r="E2103" s="3">
        <v>2.1527424612253308</v>
      </c>
      <c r="F2103" s="3">
        <v>2.7126605953447207</v>
      </c>
    </row>
    <row r="2104" spans="1:6" x14ac:dyDescent="0.25">
      <c r="A2104" s="8">
        <v>42280</v>
      </c>
      <c r="B2104" s="9">
        <v>0</v>
      </c>
      <c r="C2104" s="9">
        <v>0</v>
      </c>
      <c r="D2104" s="5">
        <v>58.641666666666652</v>
      </c>
      <c r="E2104" s="3">
        <v>1.6114126909376476</v>
      </c>
      <c r="F2104" s="3">
        <v>2.1073207436437227</v>
      </c>
    </row>
    <row r="2105" spans="1:6" x14ac:dyDescent="0.25">
      <c r="A2105" s="8">
        <v>42281</v>
      </c>
      <c r="B2105" s="9">
        <v>0</v>
      </c>
      <c r="C2105" s="9">
        <v>0</v>
      </c>
      <c r="D2105" s="5">
        <v>52.387499999999989</v>
      </c>
      <c r="E2105" s="3">
        <v>1.8689485944509847</v>
      </c>
      <c r="F2105" s="3">
        <v>2.336201965949638</v>
      </c>
    </row>
    <row r="2106" spans="1:6" x14ac:dyDescent="0.25">
      <c r="A2106" s="8">
        <v>42282</v>
      </c>
      <c r="B2106" s="9">
        <v>0</v>
      </c>
      <c r="C2106" s="9">
        <v>0</v>
      </c>
      <c r="D2106" s="5">
        <v>49.980416666666656</v>
      </c>
      <c r="E2106" s="3">
        <v>0.79436887083331209</v>
      </c>
      <c r="F2106" s="3">
        <v>1.1890431365973231</v>
      </c>
    </row>
    <row r="2107" spans="1:6" x14ac:dyDescent="0.25">
      <c r="A2107" s="8">
        <v>42283</v>
      </c>
      <c r="B2107" s="9">
        <v>0</v>
      </c>
      <c r="C2107" s="9">
        <v>0</v>
      </c>
      <c r="D2107" s="5">
        <v>48.360416666666673</v>
      </c>
      <c r="E2107" s="3">
        <v>1.29190500701611</v>
      </c>
      <c r="F2107" s="3">
        <v>1.7801088484649163</v>
      </c>
    </row>
    <row r="2108" spans="1:6" x14ac:dyDescent="0.25">
      <c r="A2108" s="8">
        <v>42284</v>
      </c>
      <c r="B2108" s="9">
        <v>0</v>
      </c>
      <c r="C2108" s="9">
        <v>0</v>
      </c>
      <c r="D2108" s="5">
        <v>46.861250000000013</v>
      </c>
      <c r="E2108" s="3">
        <v>1.6623441138145718</v>
      </c>
      <c r="F2108" s="3">
        <v>2.1954915203902576</v>
      </c>
    </row>
    <row r="2109" spans="1:6" x14ac:dyDescent="0.25">
      <c r="A2109" s="8">
        <v>42285</v>
      </c>
      <c r="B2109" s="9">
        <v>0</v>
      </c>
      <c r="C2109" s="9">
        <v>0</v>
      </c>
      <c r="D2109" s="5">
        <v>45.337499999999984</v>
      </c>
      <c r="E2109" s="3">
        <v>1.8874337967947834</v>
      </c>
      <c r="F2109" s="3">
        <v>1.8007440750104231</v>
      </c>
    </row>
    <row r="2110" spans="1:6" x14ac:dyDescent="0.25">
      <c r="A2110" s="8">
        <v>42286</v>
      </c>
      <c r="B2110" s="9">
        <v>0</v>
      </c>
      <c r="C2110" s="9">
        <v>0</v>
      </c>
      <c r="D2110" s="5">
        <v>44.348333333333308</v>
      </c>
      <c r="E2110" s="3">
        <v>1.8414035298479761</v>
      </c>
      <c r="F2110" s="3">
        <v>2.2100583418819673</v>
      </c>
    </row>
    <row r="2111" spans="1:6" x14ac:dyDescent="0.25">
      <c r="A2111" s="8">
        <v>42287</v>
      </c>
      <c r="B2111" s="9">
        <v>0</v>
      </c>
      <c r="C2111" s="9">
        <v>0</v>
      </c>
      <c r="D2111" s="5">
        <v>42.95958333333332</v>
      </c>
      <c r="E2111" s="3">
        <v>1.1773882082028739</v>
      </c>
      <c r="F2111" s="3">
        <v>1.5755485177358679</v>
      </c>
    </row>
    <row r="2112" spans="1:6" x14ac:dyDescent="0.25">
      <c r="A2112" s="8">
        <v>42288</v>
      </c>
      <c r="B2112" s="9">
        <v>8.4133149141273531</v>
      </c>
      <c r="C2112" s="9">
        <v>0</v>
      </c>
      <c r="D2112" s="5">
        <v>47.23</v>
      </c>
      <c r="E2112" s="3">
        <v>0.88083755093121463</v>
      </c>
      <c r="F2112" s="3">
        <v>1.2631790694566658</v>
      </c>
    </row>
    <row r="2113" spans="1:6" x14ac:dyDescent="0.25">
      <c r="A2113" s="8">
        <v>42289</v>
      </c>
      <c r="B2113" s="9">
        <v>0</v>
      </c>
      <c r="C2113" s="9">
        <v>0</v>
      </c>
      <c r="D2113" s="5">
        <v>43.569166666666661</v>
      </c>
      <c r="E2113" s="3">
        <v>1.9396265656364198</v>
      </c>
      <c r="F2113" s="3">
        <v>1.5739821068617061</v>
      </c>
    </row>
    <row r="2114" spans="1:6" x14ac:dyDescent="0.25">
      <c r="A2114" s="8">
        <v>42290</v>
      </c>
      <c r="B2114" s="9">
        <v>0</v>
      </c>
      <c r="C2114" s="9">
        <v>0</v>
      </c>
      <c r="D2114" s="5">
        <v>41.590833333333343</v>
      </c>
      <c r="E2114" s="3">
        <v>1.899889219513436</v>
      </c>
      <c r="F2114" s="3">
        <v>2.0096069942072083</v>
      </c>
    </row>
    <row r="2115" spans="1:6" x14ac:dyDescent="0.25">
      <c r="A2115" s="8">
        <v>42291</v>
      </c>
      <c r="B2115" s="9">
        <v>0</v>
      </c>
      <c r="C2115" s="9">
        <v>0</v>
      </c>
      <c r="D2115" s="5">
        <v>40.876666666666672</v>
      </c>
      <c r="E2115" s="3">
        <v>1.3283715819393684</v>
      </c>
      <c r="F2115" s="3">
        <v>1.7952842821323982</v>
      </c>
    </row>
    <row r="2116" spans="1:6" x14ac:dyDescent="0.25">
      <c r="A2116" s="8">
        <v>42292</v>
      </c>
      <c r="B2116" s="9">
        <v>0</v>
      </c>
      <c r="C2116" s="9">
        <v>0</v>
      </c>
      <c r="D2116" s="5">
        <v>40.156666666666645</v>
      </c>
      <c r="E2116" s="3">
        <v>1.4794040012122962</v>
      </c>
      <c r="F2116" s="3">
        <v>1.9486133094186382</v>
      </c>
    </row>
    <row r="2117" spans="1:6" x14ac:dyDescent="0.25">
      <c r="A2117" s="8">
        <v>42293</v>
      </c>
      <c r="B2117" s="9">
        <v>0</v>
      </c>
      <c r="C2117" s="9">
        <v>0</v>
      </c>
      <c r="D2117" s="5">
        <v>39.71416666666665</v>
      </c>
      <c r="E2117" s="3">
        <v>0.73246385175376771</v>
      </c>
      <c r="F2117" s="3">
        <v>1.1503658779743098</v>
      </c>
    </row>
    <row r="2118" spans="1:6" x14ac:dyDescent="0.25">
      <c r="A2118" s="8">
        <v>42294</v>
      </c>
      <c r="B2118" s="9">
        <v>0.42908196281806499</v>
      </c>
      <c r="C2118" s="9">
        <v>0</v>
      </c>
      <c r="D2118" s="5">
        <v>38.92499999999999</v>
      </c>
      <c r="E2118" s="3">
        <v>1.0143152706417082</v>
      </c>
      <c r="F2118" s="3">
        <v>1.4561905764392877</v>
      </c>
    </row>
    <row r="2119" spans="1:6" x14ac:dyDescent="0.25">
      <c r="A2119" s="8">
        <v>42295</v>
      </c>
      <c r="B2119" s="9">
        <v>0</v>
      </c>
      <c r="C2119" s="9">
        <v>0</v>
      </c>
      <c r="D2119" s="5">
        <v>38.619999999999997</v>
      </c>
      <c r="E2119" s="3">
        <v>1.5784342844648851</v>
      </c>
      <c r="F2119" s="3">
        <v>2.1108999947035909</v>
      </c>
    </row>
    <row r="2120" spans="1:6" x14ac:dyDescent="0.25">
      <c r="A2120" s="8">
        <v>42296</v>
      </c>
      <c r="B2120" s="9">
        <v>0</v>
      </c>
      <c r="C2120" s="9">
        <v>0</v>
      </c>
      <c r="D2120" s="5">
        <v>37.970416666666672</v>
      </c>
      <c r="E2120" s="3">
        <v>1.7648738325755577</v>
      </c>
      <c r="F2120" s="3">
        <v>2.2497458659257719</v>
      </c>
    </row>
    <row r="2121" spans="1:6" x14ac:dyDescent="0.25">
      <c r="A2121" s="8">
        <v>42297</v>
      </c>
      <c r="B2121" s="9">
        <v>0</v>
      </c>
      <c r="C2121" s="9">
        <v>4.1262194061078284E-4</v>
      </c>
      <c r="D2121" s="5">
        <v>37.461249999999986</v>
      </c>
      <c r="E2121" s="3">
        <v>1.5986114112622156</v>
      </c>
      <c r="F2121" s="3">
        <v>2.1242025332479488</v>
      </c>
    </row>
    <row r="2122" spans="1:6" x14ac:dyDescent="0.25">
      <c r="A2122" s="8">
        <v>42298</v>
      </c>
      <c r="B2122" s="9">
        <v>0</v>
      </c>
      <c r="C2122" s="9">
        <v>0</v>
      </c>
      <c r="D2122" s="5">
        <v>37.241249999999987</v>
      </c>
      <c r="E2122" s="3">
        <v>1.1300323469468712</v>
      </c>
      <c r="F2122" s="3">
        <v>1.5682267183723808</v>
      </c>
    </row>
    <row r="2123" spans="1:6" x14ac:dyDescent="0.25">
      <c r="A2123" s="8">
        <v>42299</v>
      </c>
      <c r="B2123" s="9">
        <v>0</v>
      </c>
      <c r="C2123" s="9">
        <v>0</v>
      </c>
      <c r="D2123" s="5">
        <v>36.808749999999982</v>
      </c>
      <c r="E2123" s="3">
        <v>1.2464768124300318</v>
      </c>
      <c r="F2123" s="3">
        <v>1.7250642257668569</v>
      </c>
    </row>
    <row r="2124" spans="1:6" x14ac:dyDescent="0.25">
      <c r="A2124" s="8">
        <v>42300</v>
      </c>
      <c r="B2124" s="9">
        <v>0</v>
      </c>
      <c r="C2124" s="9">
        <v>0</v>
      </c>
      <c r="D2124" s="5">
        <v>36.34333333333332</v>
      </c>
      <c r="E2124" s="3">
        <v>0.91212287428126804</v>
      </c>
      <c r="F2124" s="3">
        <v>1.3081779912488605</v>
      </c>
    </row>
    <row r="2125" spans="1:6" x14ac:dyDescent="0.25">
      <c r="A2125" s="8">
        <v>42301</v>
      </c>
      <c r="B2125" s="9">
        <v>0.10300129881177007</v>
      </c>
      <c r="C2125" s="9">
        <v>0</v>
      </c>
      <c r="D2125" s="5">
        <v>35.838333333333324</v>
      </c>
      <c r="E2125" s="3">
        <v>1.8804629088349132</v>
      </c>
      <c r="F2125" s="3">
        <v>2.0129185405618335</v>
      </c>
    </row>
    <row r="2126" spans="1:6" x14ac:dyDescent="0.25">
      <c r="A2126" s="8">
        <v>42302</v>
      </c>
      <c r="B2126" s="9">
        <v>0</v>
      </c>
      <c r="C2126" s="9">
        <v>0</v>
      </c>
      <c r="D2126" s="5">
        <v>34.720416666666658</v>
      </c>
      <c r="E2126" s="3">
        <v>1.5753413568229211</v>
      </c>
      <c r="F2126" s="3">
        <v>1.2381955706004559</v>
      </c>
    </row>
    <row r="2127" spans="1:6" x14ac:dyDescent="0.25">
      <c r="A2127" s="8">
        <v>42303</v>
      </c>
      <c r="B2127" s="9">
        <v>0</v>
      </c>
      <c r="C2127" s="9">
        <v>0</v>
      </c>
      <c r="D2127" s="5">
        <v>36.009166666666658</v>
      </c>
      <c r="E2127" s="3">
        <v>1.4089773946471973</v>
      </c>
      <c r="F2127" s="3">
        <v>1.5431361337804592</v>
      </c>
    </row>
    <row r="2128" spans="1:6" x14ac:dyDescent="0.25">
      <c r="A2128" s="8">
        <v>42304</v>
      </c>
      <c r="B2128" s="9">
        <v>0</v>
      </c>
      <c r="C2128" s="9">
        <v>0</v>
      </c>
      <c r="D2128" s="5">
        <v>34.067916666666669</v>
      </c>
      <c r="E2128" s="3">
        <v>1.6975804396544172</v>
      </c>
      <c r="F2128" s="3">
        <v>1.5475552873590344</v>
      </c>
    </row>
    <row r="2129" spans="1:6" x14ac:dyDescent="0.25">
      <c r="A2129" s="8">
        <v>42305</v>
      </c>
      <c r="B2129" s="9">
        <v>1.0736676326334738</v>
      </c>
      <c r="C2129" s="9">
        <v>0</v>
      </c>
      <c r="D2129" s="5">
        <v>35.488749999999989</v>
      </c>
      <c r="E2129" s="3">
        <v>1.5351873573981443</v>
      </c>
      <c r="F2129" s="3">
        <v>2.0909811538615171</v>
      </c>
    </row>
    <row r="2130" spans="1:6" x14ac:dyDescent="0.25">
      <c r="A2130" s="8">
        <v>42306</v>
      </c>
      <c r="B2130" s="9">
        <v>0</v>
      </c>
      <c r="C2130" s="9">
        <v>0</v>
      </c>
      <c r="D2130" s="5">
        <v>36.62416666666666</v>
      </c>
      <c r="E2130" s="3">
        <v>1.3101594066672408</v>
      </c>
      <c r="F2130" s="3">
        <v>1.6916551258713395</v>
      </c>
    </row>
    <row r="2131" spans="1:6" x14ac:dyDescent="0.25">
      <c r="A2131" s="8">
        <v>42307</v>
      </c>
      <c r="B2131" s="9">
        <v>0</v>
      </c>
      <c r="C2131" s="9">
        <v>0</v>
      </c>
      <c r="D2131" s="5">
        <v>34.428333333333342</v>
      </c>
      <c r="E2131" s="3">
        <v>1.3554878873050256</v>
      </c>
      <c r="F2131" s="3">
        <v>1.2019873030676893</v>
      </c>
    </row>
    <row r="2132" spans="1:6" x14ac:dyDescent="0.25">
      <c r="A2132" s="8">
        <v>42308</v>
      </c>
      <c r="B2132" s="9">
        <v>0</v>
      </c>
      <c r="C2132" s="9">
        <v>0</v>
      </c>
      <c r="D2132" s="5">
        <v>33.935416666666676</v>
      </c>
      <c r="E2132" s="3">
        <v>0.93600670704092259</v>
      </c>
      <c r="F2132" s="3">
        <v>1.2933818068589371</v>
      </c>
    </row>
    <row r="2133" spans="1:6" x14ac:dyDescent="0.25">
      <c r="A2133" s="8">
        <v>42309</v>
      </c>
      <c r="B2133" s="9">
        <v>0</v>
      </c>
      <c r="C2133" s="9">
        <v>0</v>
      </c>
      <c r="D2133" s="5">
        <v>33.610000000000014</v>
      </c>
      <c r="E2133" s="3">
        <v>1.0724613326119992</v>
      </c>
      <c r="F2133" s="3">
        <v>1.2218292488458331</v>
      </c>
    </row>
    <row r="2134" spans="1:6" x14ac:dyDescent="0.25">
      <c r="A2134" s="8">
        <v>42310</v>
      </c>
      <c r="B2134" s="9">
        <v>14.828520322131789</v>
      </c>
      <c r="C2134" s="9">
        <v>0</v>
      </c>
      <c r="D2134" s="5">
        <v>38.898749999999993</v>
      </c>
      <c r="E2134" s="3">
        <v>0.50757707623385173</v>
      </c>
      <c r="F2134" s="3">
        <v>0.84029506514648478</v>
      </c>
    </row>
    <row r="2135" spans="1:6" x14ac:dyDescent="0.25">
      <c r="A2135" s="8">
        <v>42311</v>
      </c>
      <c r="B2135" s="9">
        <v>8.4796950068815907E-2</v>
      </c>
      <c r="C2135" s="9">
        <v>1.4585306676260122E-2</v>
      </c>
      <c r="D2135" s="5">
        <v>40.502499999999991</v>
      </c>
      <c r="E2135" s="3">
        <v>1.0834099780730291</v>
      </c>
      <c r="F2135" s="3">
        <v>1.5218840390102573</v>
      </c>
    </row>
    <row r="2136" spans="1:6" x14ac:dyDescent="0.25">
      <c r="A2136" s="8">
        <v>42312</v>
      </c>
      <c r="B2136" s="9">
        <v>0</v>
      </c>
      <c r="C2136" s="9">
        <v>0</v>
      </c>
      <c r="D2136" s="5">
        <v>34.263333333333343</v>
      </c>
      <c r="E2136" s="3">
        <v>1.2340423445375386</v>
      </c>
      <c r="F2136" s="3">
        <v>1.5171262675588384</v>
      </c>
    </row>
    <row r="2137" spans="1:6" x14ac:dyDescent="0.25">
      <c r="A2137" s="8">
        <v>42313</v>
      </c>
      <c r="B2137" s="9">
        <v>0</v>
      </c>
      <c r="C2137" s="9">
        <v>0</v>
      </c>
      <c r="D2137" s="5">
        <v>33.574166666666663</v>
      </c>
      <c r="E2137" s="3">
        <v>1.2939753122719848</v>
      </c>
      <c r="F2137" s="3">
        <v>1.4692160747049585</v>
      </c>
    </row>
    <row r="2138" spans="1:6" x14ac:dyDescent="0.25">
      <c r="A2138" s="8">
        <v>42314</v>
      </c>
      <c r="B2138" s="9">
        <v>0</v>
      </c>
      <c r="C2138" s="9">
        <v>0.15391648833972013</v>
      </c>
      <c r="D2138" s="5">
        <v>33.249166666666675</v>
      </c>
      <c r="E2138" s="3">
        <v>1.35401472488182</v>
      </c>
      <c r="F2138" s="3">
        <v>1.603846973941919</v>
      </c>
    </row>
    <row r="2139" spans="1:6" x14ac:dyDescent="0.25">
      <c r="A2139" s="8">
        <v>42315</v>
      </c>
      <c r="B2139" s="9">
        <v>0</v>
      </c>
      <c r="C2139" s="9">
        <v>0.43239604068501114</v>
      </c>
      <c r="D2139" s="5">
        <v>32.80541666666668</v>
      </c>
      <c r="E2139" s="3">
        <v>0.8496480841674946</v>
      </c>
      <c r="F2139" s="3">
        <v>1.3107075748007602</v>
      </c>
    </row>
    <row r="2140" spans="1:6" x14ac:dyDescent="0.25">
      <c r="A2140" s="8">
        <v>42316</v>
      </c>
      <c r="B2140" s="9">
        <v>10.600959040066858</v>
      </c>
      <c r="C2140" s="9">
        <v>3.2965532199716631E-2</v>
      </c>
      <c r="D2140" s="5">
        <v>34.677916666666654</v>
      </c>
      <c r="E2140" s="3">
        <v>0.48115195607876426</v>
      </c>
      <c r="F2140" s="3">
        <v>0.81281256644143629</v>
      </c>
    </row>
    <row r="2141" spans="1:6" x14ac:dyDescent="0.25">
      <c r="A2141" s="8">
        <v>42317</v>
      </c>
      <c r="B2141" s="9">
        <v>3.4491023680818937</v>
      </c>
      <c r="C2141" s="9">
        <v>4.8324841697708162E-2</v>
      </c>
      <c r="D2141" s="5">
        <v>36.389999999999986</v>
      </c>
      <c r="E2141" s="3">
        <v>1.0332977166229358</v>
      </c>
      <c r="F2141" s="3">
        <v>1.5822557454646375</v>
      </c>
    </row>
    <row r="2142" spans="1:6" x14ac:dyDescent="0.25">
      <c r="A2142" s="8">
        <v>42318</v>
      </c>
      <c r="B2142" s="9">
        <v>5.9815058207162677</v>
      </c>
      <c r="C2142" s="9">
        <v>0</v>
      </c>
      <c r="D2142" s="5">
        <v>38.510416666666657</v>
      </c>
      <c r="E2142" s="3">
        <v>0.47003357295205822</v>
      </c>
      <c r="F2142" s="3">
        <v>0.80044616859309115</v>
      </c>
    </row>
    <row r="2143" spans="1:6" x14ac:dyDescent="0.25">
      <c r="A2143" s="8">
        <v>42319</v>
      </c>
      <c r="B2143" s="9">
        <v>0</v>
      </c>
      <c r="C2143" s="9">
        <v>0</v>
      </c>
      <c r="D2143" s="5">
        <v>35.08958333333333</v>
      </c>
      <c r="E2143" s="3">
        <v>0.85050505437048629</v>
      </c>
      <c r="F2143" s="3">
        <v>1.2477613678060604</v>
      </c>
    </row>
    <row r="2144" spans="1:6" x14ac:dyDescent="0.25">
      <c r="A2144" s="8">
        <v>42320</v>
      </c>
      <c r="B2144" s="9">
        <v>0</v>
      </c>
      <c r="C2144" s="9">
        <v>0</v>
      </c>
      <c r="D2144" s="5">
        <v>34.445833333333333</v>
      </c>
      <c r="E2144" s="3">
        <v>0.69096768817985721</v>
      </c>
      <c r="F2144" s="3">
        <v>1.0749382067445334</v>
      </c>
    </row>
    <row r="2145" spans="1:6" x14ac:dyDescent="0.25">
      <c r="A2145" s="8">
        <v>42321</v>
      </c>
      <c r="B2145" s="9">
        <v>0.63260880919948781</v>
      </c>
      <c r="C2145" s="9">
        <v>0</v>
      </c>
      <c r="D2145" s="5">
        <v>32.604583333333338</v>
      </c>
      <c r="E2145" s="3">
        <v>0.76617092380056517</v>
      </c>
      <c r="F2145" s="3">
        <v>0.97464711607822685</v>
      </c>
    </row>
    <row r="2146" spans="1:6" x14ac:dyDescent="0.25">
      <c r="A2146" s="8">
        <v>42322</v>
      </c>
      <c r="B2146" s="9">
        <v>14.200657437163484</v>
      </c>
      <c r="C2146" s="9">
        <v>1.4822466134410637E-2</v>
      </c>
      <c r="D2146" s="5">
        <v>37.504999999999995</v>
      </c>
      <c r="E2146" s="3">
        <v>0.4260814549680127</v>
      </c>
      <c r="F2146" s="3">
        <v>0.73516266177975376</v>
      </c>
    </row>
    <row r="2147" spans="1:6" x14ac:dyDescent="0.25">
      <c r="A2147" s="8">
        <v>42323</v>
      </c>
      <c r="B2147" s="9">
        <v>14.784394153455288</v>
      </c>
      <c r="C2147" s="9">
        <v>5.1957806238754352E-2</v>
      </c>
      <c r="D2147" s="5">
        <v>65.63958333333332</v>
      </c>
      <c r="E2147" s="3">
        <v>0.55349637938009089</v>
      </c>
      <c r="F2147" s="3">
        <v>0.90944293021718614</v>
      </c>
    </row>
    <row r="2148" spans="1:6" x14ac:dyDescent="0.25">
      <c r="A2148" s="8">
        <v>42324</v>
      </c>
      <c r="B2148" s="9">
        <v>0</v>
      </c>
      <c r="C2148" s="9">
        <v>2.8060245682189885E-2</v>
      </c>
      <c r="D2148" s="5">
        <v>48.178333333333335</v>
      </c>
      <c r="E2148" s="3">
        <v>0.94756167937579427</v>
      </c>
      <c r="F2148" s="3">
        <v>1.4116003713363683</v>
      </c>
    </row>
    <row r="2149" spans="1:6" x14ac:dyDescent="0.25">
      <c r="A2149" s="8">
        <v>42325</v>
      </c>
      <c r="B2149" s="9">
        <v>4.4092551068672377</v>
      </c>
      <c r="C2149" s="9">
        <v>1.3625189100908669E-3</v>
      </c>
      <c r="D2149" s="5">
        <v>41.142916666666672</v>
      </c>
      <c r="E2149" s="3">
        <v>0.88801410663016123</v>
      </c>
      <c r="F2149" s="3">
        <v>1.1831433774769782</v>
      </c>
    </row>
    <row r="2150" spans="1:6" x14ac:dyDescent="0.25">
      <c r="A2150" s="8">
        <v>42326</v>
      </c>
      <c r="B2150" s="9">
        <v>33.017726497660391</v>
      </c>
      <c r="C2150" s="9">
        <v>0</v>
      </c>
      <c r="D2150" s="5">
        <v>62.357500000000009</v>
      </c>
      <c r="E2150" s="3">
        <v>0.51538231851545624</v>
      </c>
      <c r="F2150" s="3">
        <v>0.88459969426440244</v>
      </c>
    </row>
    <row r="2151" spans="1:6" x14ac:dyDescent="0.25">
      <c r="A2151" s="8">
        <v>42327</v>
      </c>
      <c r="B2151" s="9">
        <v>1.4988369138785262</v>
      </c>
      <c r="C2151" s="9">
        <v>0</v>
      </c>
      <c r="D2151" s="5">
        <v>110.86416666666668</v>
      </c>
      <c r="E2151" s="3">
        <v>0.42573520901107426</v>
      </c>
      <c r="F2151" s="3">
        <v>0.75257408112090984</v>
      </c>
    </row>
    <row r="2152" spans="1:6" x14ac:dyDescent="0.25">
      <c r="A2152" s="8">
        <v>42328</v>
      </c>
      <c r="B2152" s="9">
        <v>6.9087516059487195E-2</v>
      </c>
      <c r="C2152" s="9">
        <v>0</v>
      </c>
      <c r="D2152" s="5">
        <v>69.176249999999996</v>
      </c>
      <c r="E2152" s="3">
        <v>0.54974153108376755</v>
      </c>
      <c r="F2152" s="3">
        <v>0.88903951637325307</v>
      </c>
    </row>
    <row r="2153" spans="1:6" x14ac:dyDescent="0.25">
      <c r="A2153" s="8">
        <v>42329</v>
      </c>
      <c r="B2153" s="9">
        <v>0</v>
      </c>
      <c r="C2153" s="9">
        <v>0</v>
      </c>
      <c r="D2153" s="5">
        <v>56.024166666666638</v>
      </c>
      <c r="E2153" s="3">
        <v>0.43754111035110338</v>
      </c>
      <c r="F2153" s="3">
        <v>0.76488762925776921</v>
      </c>
    </row>
    <row r="2154" spans="1:6" x14ac:dyDescent="0.25">
      <c r="A2154" s="8">
        <v>42330</v>
      </c>
      <c r="B2154" s="9">
        <v>0</v>
      </c>
      <c r="C2154" s="9">
        <v>0</v>
      </c>
      <c r="D2154" s="5">
        <v>49.297083333333326</v>
      </c>
      <c r="E2154" s="3">
        <v>0.43692095419602595</v>
      </c>
      <c r="F2154" s="3">
        <v>0.7820988612282288</v>
      </c>
    </row>
    <row r="2155" spans="1:6" x14ac:dyDescent="0.25">
      <c r="A2155" s="8">
        <v>42331</v>
      </c>
      <c r="B2155" s="9">
        <v>0</v>
      </c>
      <c r="C2155" s="9">
        <v>0</v>
      </c>
      <c r="D2155" s="5">
        <v>46.19458333333332</v>
      </c>
      <c r="E2155" s="3">
        <v>0.45164223272618231</v>
      </c>
      <c r="F2155" s="3">
        <v>0.81485684147581072</v>
      </c>
    </row>
    <row r="2156" spans="1:6" x14ac:dyDescent="0.25">
      <c r="A2156" s="8">
        <v>42332</v>
      </c>
      <c r="B2156" s="9">
        <v>0</v>
      </c>
      <c r="C2156" s="9">
        <v>0</v>
      </c>
      <c r="D2156" s="5">
        <v>43.975833333333306</v>
      </c>
      <c r="E2156" s="3">
        <v>0.84926456189276367</v>
      </c>
      <c r="F2156" s="3">
        <v>1.0082096972517565</v>
      </c>
    </row>
    <row r="2157" spans="1:6" x14ac:dyDescent="0.25">
      <c r="A2157" s="8">
        <v>42333</v>
      </c>
      <c r="B2157" s="9">
        <v>5.5118075361130465</v>
      </c>
      <c r="C2157" s="9">
        <v>0</v>
      </c>
      <c r="D2157" s="5">
        <v>43.123749999999994</v>
      </c>
      <c r="E2157" s="3">
        <v>0.35311561032699368</v>
      </c>
      <c r="F2157" s="3">
        <v>0.62965670042329702</v>
      </c>
    </row>
    <row r="2158" spans="1:6" x14ac:dyDescent="0.25">
      <c r="A2158" s="8">
        <v>42334</v>
      </c>
      <c r="B2158" s="9">
        <v>9.627312072376883</v>
      </c>
      <c r="C2158" s="9">
        <v>1.5380200107325519</v>
      </c>
      <c r="D2158" s="5">
        <v>61.032083333333361</v>
      </c>
      <c r="E2158" s="3">
        <v>0.41063681383257461</v>
      </c>
      <c r="F2158" s="3">
        <v>0.71686720941617788</v>
      </c>
    </row>
    <row r="2159" spans="1:6" x14ac:dyDescent="0.25">
      <c r="A2159" s="8">
        <v>42335</v>
      </c>
      <c r="B2159" s="9">
        <v>0</v>
      </c>
      <c r="C2159" s="9">
        <v>0</v>
      </c>
      <c r="D2159" s="5">
        <v>54.062916666666659</v>
      </c>
      <c r="E2159" s="3">
        <v>0.90708006322228862</v>
      </c>
      <c r="F2159" s="3">
        <v>0.22463793461918447</v>
      </c>
    </row>
    <row r="2160" spans="1:6" x14ac:dyDescent="0.25">
      <c r="A2160" s="8">
        <v>42336</v>
      </c>
      <c r="B2160" s="9">
        <v>0</v>
      </c>
      <c r="C2160" s="9">
        <v>0</v>
      </c>
      <c r="D2160" s="5">
        <v>47.77916666666669</v>
      </c>
      <c r="E2160" s="3">
        <v>0.8612273893845972</v>
      </c>
      <c r="F2160" s="3">
        <v>0.54106785561514559</v>
      </c>
    </row>
    <row r="2161" spans="1:6" x14ac:dyDescent="0.25">
      <c r="A2161" s="8">
        <v>42337</v>
      </c>
      <c r="B2161" s="9">
        <v>0</v>
      </c>
      <c r="C2161" s="9">
        <v>0</v>
      </c>
      <c r="D2161" s="5">
        <v>45.291249999999991</v>
      </c>
      <c r="E2161" s="3">
        <v>0.43080026552141087</v>
      </c>
      <c r="F2161" s="3">
        <v>0.7071663036578415</v>
      </c>
    </row>
    <row r="2162" spans="1:6" x14ac:dyDescent="0.25">
      <c r="A2162" s="8">
        <v>42338</v>
      </c>
      <c r="B2162" s="9">
        <v>0</v>
      </c>
      <c r="C2162" s="9">
        <v>0</v>
      </c>
      <c r="D2162" s="5">
        <v>43.789999999999971</v>
      </c>
      <c r="E2162" s="3">
        <v>0.67747953691852913</v>
      </c>
      <c r="F2162" s="3">
        <v>0.92395721779901985</v>
      </c>
    </row>
    <row r="2163" spans="1:6" x14ac:dyDescent="0.25">
      <c r="A2163" s="8">
        <v>42339</v>
      </c>
      <c r="B2163" s="9">
        <v>0</v>
      </c>
      <c r="C2163" s="9">
        <v>0</v>
      </c>
      <c r="D2163" s="5">
        <v>42.547500000000021</v>
      </c>
      <c r="E2163" s="3">
        <v>0.5453828655641183</v>
      </c>
      <c r="F2163" s="3">
        <v>0.81788508176028818</v>
      </c>
    </row>
    <row r="2164" spans="1:6" x14ac:dyDescent="0.25">
      <c r="A2164" s="8">
        <v>42340</v>
      </c>
      <c r="B2164" s="9">
        <v>0</v>
      </c>
      <c r="C2164" s="9">
        <v>0.31210341206082021</v>
      </c>
      <c r="D2164" s="5">
        <v>40.647083333333327</v>
      </c>
      <c r="E2164" s="3">
        <v>0.60917882193526574</v>
      </c>
      <c r="F2164" s="3">
        <v>0.89957561324099289</v>
      </c>
    </row>
    <row r="2165" spans="1:6" x14ac:dyDescent="0.25">
      <c r="A2165" s="8">
        <v>42341</v>
      </c>
      <c r="B2165" s="9">
        <v>2.2488185750773311</v>
      </c>
      <c r="C2165" s="9">
        <v>0.5752078257280776</v>
      </c>
      <c r="D2165" s="5">
        <v>40.513333333333335</v>
      </c>
      <c r="E2165" s="3">
        <v>0.59138500348767276</v>
      </c>
      <c r="F2165" s="3">
        <v>0.65688217034243945</v>
      </c>
    </row>
    <row r="2166" spans="1:6" x14ac:dyDescent="0.25">
      <c r="A2166" s="8">
        <v>42342</v>
      </c>
      <c r="B2166" s="9">
        <v>1.5709434009328716E-2</v>
      </c>
      <c r="C2166" s="9">
        <v>0</v>
      </c>
      <c r="D2166" s="5">
        <v>38.935416666666661</v>
      </c>
      <c r="E2166" s="3">
        <v>0.89950206452743908</v>
      </c>
      <c r="F2166" s="3">
        <v>-0.16236819854085094</v>
      </c>
    </row>
    <row r="2167" spans="1:6" x14ac:dyDescent="0.25">
      <c r="A2167" s="8">
        <v>42343</v>
      </c>
      <c r="B2167" s="9">
        <v>0</v>
      </c>
      <c r="C2167" s="9">
        <v>0</v>
      </c>
      <c r="D2167" s="5">
        <v>38.057083333333345</v>
      </c>
      <c r="E2167" s="3">
        <v>1.0113252150964886</v>
      </c>
      <c r="F2167" s="3">
        <v>-6.8999839723895562E-2</v>
      </c>
    </row>
    <row r="2168" spans="1:6" x14ac:dyDescent="0.25">
      <c r="A2168" s="8">
        <v>42344</v>
      </c>
      <c r="B2168" s="9">
        <v>0</v>
      </c>
      <c r="C2168" s="9">
        <v>0</v>
      </c>
      <c r="D2168" s="5">
        <v>36.809583333333315</v>
      </c>
      <c r="E2168" s="3">
        <v>0.46060736198750857</v>
      </c>
      <c r="F2168" s="3">
        <v>0.54712893002956287</v>
      </c>
    </row>
    <row r="2169" spans="1:6" x14ac:dyDescent="0.25">
      <c r="A2169" s="8">
        <v>42345</v>
      </c>
      <c r="B2169" s="9">
        <v>0</v>
      </c>
      <c r="C2169" s="9">
        <v>0</v>
      </c>
      <c r="D2169" s="5">
        <v>36.679999999999978</v>
      </c>
      <c r="E2169" s="3">
        <v>0.51237228415794411</v>
      </c>
      <c r="F2169" s="3">
        <v>0.62639222005067596</v>
      </c>
    </row>
    <row r="2170" spans="1:6" x14ac:dyDescent="0.25">
      <c r="A2170" s="8">
        <v>42346</v>
      </c>
      <c r="B2170" s="9">
        <v>0</v>
      </c>
      <c r="C2170" s="9">
        <v>0</v>
      </c>
      <c r="D2170" s="5">
        <v>35.965416666666655</v>
      </c>
      <c r="E2170" s="3">
        <v>0.50806269037548968</v>
      </c>
      <c r="F2170" s="3">
        <v>0.63163760668426583</v>
      </c>
    </row>
    <row r="2171" spans="1:6" x14ac:dyDescent="0.25">
      <c r="A2171" s="8">
        <v>42347</v>
      </c>
      <c r="B2171" s="9">
        <v>0</v>
      </c>
      <c r="C2171" s="9">
        <v>0</v>
      </c>
      <c r="D2171" s="5">
        <v>34.885833333333331</v>
      </c>
      <c r="E2171" s="3">
        <v>0.57626304028614594</v>
      </c>
      <c r="F2171" s="3">
        <v>0.49466219358828289</v>
      </c>
    </row>
    <row r="2172" spans="1:6" x14ac:dyDescent="0.25">
      <c r="A2172" s="8">
        <v>42348</v>
      </c>
      <c r="B2172" s="9">
        <v>0.69914680915371186</v>
      </c>
      <c r="C2172" s="9">
        <v>0</v>
      </c>
      <c r="D2172" s="5">
        <v>36.43</v>
      </c>
      <c r="E2172" s="3">
        <v>0.63556430805156605</v>
      </c>
      <c r="F2172" s="3">
        <v>0.17080087113044051</v>
      </c>
    </row>
    <row r="2173" spans="1:6" x14ac:dyDescent="0.25">
      <c r="A2173" s="8">
        <v>42349</v>
      </c>
      <c r="B2173" s="9">
        <v>19.255537706365672</v>
      </c>
      <c r="C2173" s="9">
        <v>1.3956752229972387</v>
      </c>
      <c r="D2173" s="5">
        <v>53.145416666666669</v>
      </c>
      <c r="E2173" s="3">
        <v>0.49462697842693087</v>
      </c>
      <c r="F2173" s="3">
        <v>0.6850044568126552</v>
      </c>
    </row>
    <row r="2174" spans="1:6" x14ac:dyDescent="0.25">
      <c r="A2174" s="8">
        <v>42350</v>
      </c>
      <c r="B2174" s="9">
        <v>6.9087516059487195E-2</v>
      </c>
      <c r="C2174" s="9">
        <v>0</v>
      </c>
      <c r="D2174" s="5">
        <v>47.253749999999989</v>
      </c>
      <c r="E2174" s="3">
        <v>0.54956562668495679</v>
      </c>
      <c r="F2174" s="3">
        <v>0.6375743064062418</v>
      </c>
    </row>
    <row r="2175" spans="1:6" x14ac:dyDescent="0.25">
      <c r="A2175" s="8">
        <v>42351</v>
      </c>
      <c r="B2175" s="9">
        <v>0.93556689662300807</v>
      </c>
      <c r="C2175" s="9">
        <v>0</v>
      </c>
      <c r="D2175" s="5">
        <v>42.134583333333353</v>
      </c>
      <c r="E2175" s="3">
        <v>0.34355487472495194</v>
      </c>
      <c r="F2175" s="3">
        <v>0.67473334023585296</v>
      </c>
    </row>
    <row r="2176" spans="1:6" x14ac:dyDescent="0.25">
      <c r="A2176" s="8">
        <v>42352</v>
      </c>
      <c r="B2176" s="9">
        <v>6.9087516059487195E-2</v>
      </c>
      <c r="C2176" s="9">
        <v>0</v>
      </c>
      <c r="D2176" s="5">
        <v>40.648333333333326</v>
      </c>
      <c r="E2176" s="3">
        <v>0.27517724050312009</v>
      </c>
      <c r="F2176" s="3">
        <v>0.54896345854324702</v>
      </c>
    </row>
    <row r="2177" spans="1:6" x14ac:dyDescent="0.25">
      <c r="A2177" s="8">
        <v>42353</v>
      </c>
      <c r="B2177" s="9">
        <v>0.81749512809963742</v>
      </c>
      <c r="C2177" s="9">
        <v>0.23623989759048653</v>
      </c>
      <c r="D2177" s="5">
        <v>39.318749999999987</v>
      </c>
      <c r="E2177" s="3">
        <v>0.53618044344341165</v>
      </c>
      <c r="F2177" s="3">
        <v>0.83465363109739299</v>
      </c>
    </row>
    <row r="2178" spans="1:6" x14ac:dyDescent="0.25">
      <c r="A2178" s="8">
        <v>42354</v>
      </c>
      <c r="B2178" s="9">
        <v>0.14762924966301913</v>
      </c>
      <c r="C2178" s="9">
        <v>0</v>
      </c>
      <c r="D2178" s="5">
        <v>39.493749999999984</v>
      </c>
      <c r="E2178" s="3">
        <v>0.53348746171979833</v>
      </c>
      <c r="F2178" s="3">
        <v>0.59653701204222909</v>
      </c>
    </row>
    <row r="2179" spans="1:6" x14ac:dyDescent="0.25">
      <c r="A2179" s="8">
        <v>42355</v>
      </c>
      <c r="B2179" s="9">
        <v>7.8547170046643591E-2</v>
      </c>
      <c r="C2179" s="9">
        <v>0</v>
      </c>
      <c r="D2179" s="5">
        <v>38.533750000000005</v>
      </c>
      <c r="E2179" s="3">
        <v>0.35402159156627289</v>
      </c>
      <c r="F2179" s="3">
        <v>0.52667489119267263</v>
      </c>
    </row>
    <row r="2180" spans="1:6" x14ac:dyDescent="0.25">
      <c r="A2180" s="8">
        <v>42356</v>
      </c>
      <c r="B2180" s="9">
        <v>0</v>
      </c>
      <c r="C2180" s="9">
        <v>0</v>
      </c>
      <c r="D2180" s="5">
        <v>36.940833333333309</v>
      </c>
      <c r="E2180" s="3">
        <v>0.37067009396517847</v>
      </c>
      <c r="F2180" s="3">
        <v>0.41988246811629459</v>
      </c>
    </row>
    <row r="2181" spans="1:6" x14ac:dyDescent="0.25">
      <c r="A2181" s="8">
        <v>42357</v>
      </c>
      <c r="B2181" s="9">
        <v>0</v>
      </c>
      <c r="C2181" s="9">
        <v>0</v>
      </c>
      <c r="D2181" s="5">
        <v>35.964583333333323</v>
      </c>
      <c r="E2181" s="3">
        <v>0.38141999291115186</v>
      </c>
      <c r="F2181" s="3">
        <v>0.36194347538448302</v>
      </c>
    </row>
    <row r="2182" spans="1:6" x14ac:dyDescent="0.25">
      <c r="A2182" s="8">
        <v>42358</v>
      </c>
      <c r="B2182" s="9">
        <v>0</v>
      </c>
      <c r="C2182" s="9">
        <v>0</v>
      </c>
      <c r="D2182" s="5">
        <v>34.961666666666659</v>
      </c>
      <c r="E2182" s="3">
        <v>0.45092383132055464</v>
      </c>
      <c r="F2182" s="3">
        <v>0.33701985893223585</v>
      </c>
    </row>
    <row r="2183" spans="1:6" x14ac:dyDescent="0.25">
      <c r="A2183" s="8">
        <v>42359</v>
      </c>
      <c r="B2183" s="9">
        <v>0.80139854549691469</v>
      </c>
      <c r="C2183" s="9">
        <v>0.15933743912257853</v>
      </c>
      <c r="D2183" s="5">
        <v>35.587499999999991</v>
      </c>
      <c r="E2183" s="3">
        <v>0.52170533153548659</v>
      </c>
      <c r="F2183" s="3">
        <v>0.26936809588008526</v>
      </c>
    </row>
    <row r="2184" spans="1:6" x14ac:dyDescent="0.25">
      <c r="A2184" s="8">
        <v>42360</v>
      </c>
      <c r="B2184" s="9">
        <v>0</v>
      </c>
      <c r="C2184" s="9">
        <v>0</v>
      </c>
      <c r="D2184" s="5">
        <v>35.881666666666653</v>
      </c>
      <c r="E2184" s="3">
        <v>0.33933232586484979</v>
      </c>
      <c r="F2184" s="3">
        <v>0.55095879420424843</v>
      </c>
    </row>
    <row r="2185" spans="1:6" x14ac:dyDescent="0.25">
      <c r="A2185" s="8">
        <v>42361</v>
      </c>
      <c r="B2185" s="9">
        <v>0.81287565186587374</v>
      </c>
      <c r="C2185" s="9">
        <v>0</v>
      </c>
      <c r="D2185" s="5">
        <v>34.754166666666656</v>
      </c>
      <c r="E2185" s="3">
        <v>0.32348096716547481</v>
      </c>
      <c r="F2185" s="3">
        <v>0.41646468313228668</v>
      </c>
    </row>
    <row r="2186" spans="1:6" x14ac:dyDescent="0.25">
      <c r="A2186" s="8">
        <v>42362</v>
      </c>
      <c r="B2186" s="9">
        <v>0.59838243684418491</v>
      </c>
      <c r="C2186" s="9">
        <v>0.92459389907405898</v>
      </c>
      <c r="D2186" s="5">
        <v>36.34333333333332</v>
      </c>
      <c r="E2186" s="3">
        <v>0.29458526509794009</v>
      </c>
      <c r="F2186" s="3">
        <v>0.59098509035304336</v>
      </c>
    </row>
    <row r="2187" spans="1:6" x14ac:dyDescent="0.25">
      <c r="A2187" s="8">
        <v>42363</v>
      </c>
      <c r="B2187" s="9">
        <v>3.1418868018657432E-2</v>
      </c>
      <c r="C2187" s="9">
        <v>0</v>
      </c>
      <c r="D2187" s="5">
        <v>35.419999999999995</v>
      </c>
      <c r="E2187" s="3">
        <v>0.37415858899523385</v>
      </c>
      <c r="F2187" s="3">
        <v>0.43319609432500306</v>
      </c>
    </row>
    <row r="2188" spans="1:6" x14ac:dyDescent="0.25">
      <c r="A2188" s="8">
        <v>42364</v>
      </c>
      <c r="B2188" s="9">
        <v>0</v>
      </c>
      <c r="C2188" s="9">
        <v>0</v>
      </c>
      <c r="D2188" s="5">
        <v>34.098749999999995</v>
      </c>
      <c r="E2188" s="3">
        <v>0.50041964801591809</v>
      </c>
      <c r="F2188" s="3">
        <v>7.8180790304207437E-2</v>
      </c>
    </row>
    <row r="2189" spans="1:6" x14ac:dyDescent="0.25">
      <c r="A2189" s="8">
        <v>42365</v>
      </c>
      <c r="B2189" s="9">
        <v>0</v>
      </c>
      <c r="C2189" s="9">
        <v>0</v>
      </c>
      <c r="D2189" s="5">
        <v>33.690000000000019</v>
      </c>
      <c r="E2189" s="3">
        <v>0.49410562262003094</v>
      </c>
      <c r="F2189" s="3">
        <v>-1.2344138961712936E-2</v>
      </c>
    </row>
    <row r="2190" spans="1:6" x14ac:dyDescent="0.25">
      <c r="A2190" s="8">
        <v>42366</v>
      </c>
      <c r="B2190" s="9">
        <v>0</v>
      </c>
      <c r="C2190" s="9">
        <v>0</v>
      </c>
      <c r="D2190" s="5">
        <v>32.641250000000007</v>
      </c>
      <c r="E2190" s="3">
        <v>0.40882160201049983</v>
      </c>
      <c r="F2190" s="3">
        <v>1.6165813387263417E-2</v>
      </c>
    </row>
    <row r="2191" spans="1:6" x14ac:dyDescent="0.25">
      <c r="A2191" s="8">
        <v>42367</v>
      </c>
      <c r="B2191" s="9">
        <v>0</v>
      </c>
      <c r="C2191" s="9">
        <v>0</v>
      </c>
      <c r="D2191" s="5">
        <v>32.640000000000015</v>
      </c>
      <c r="E2191" s="3">
        <v>0.39273604678094093</v>
      </c>
      <c r="F2191" s="3">
        <v>8.9008956694721864E-2</v>
      </c>
    </row>
    <row r="2192" spans="1:6" x14ac:dyDescent="0.25">
      <c r="A2192" s="8">
        <v>42368</v>
      </c>
      <c r="B2192" s="9">
        <v>0</v>
      </c>
      <c r="C2192" s="9">
        <v>0</v>
      </c>
      <c r="D2192" s="5">
        <v>31.80083333333333</v>
      </c>
      <c r="E2192" s="3">
        <v>0.34838264098830618</v>
      </c>
      <c r="F2192" s="3">
        <v>0.12853892227713293</v>
      </c>
    </row>
    <row r="2193" spans="1:6" x14ac:dyDescent="0.25">
      <c r="A2193" s="8">
        <v>42369</v>
      </c>
      <c r="B2193" s="9">
        <v>0</v>
      </c>
      <c r="C2193" s="9">
        <v>0</v>
      </c>
      <c r="D2193" s="5">
        <v>32.069166666666668</v>
      </c>
      <c r="E2193" s="3">
        <v>0.38795368603787383</v>
      </c>
      <c r="F2193" s="3">
        <v>9.9637543403373274E-2</v>
      </c>
    </row>
    <row r="2194" spans="1:6" x14ac:dyDescent="0.25">
      <c r="A2194" s="8">
        <v>42370</v>
      </c>
      <c r="B2194" s="9">
        <v>4.7128302027986152E-2</v>
      </c>
      <c r="C2194" s="9">
        <v>0</v>
      </c>
      <c r="D2194" s="5">
        <v>31.870833333333341</v>
      </c>
      <c r="E2194" s="3">
        <v>0.37653355841147995</v>
      </c>
      <c r="F2194" s="3">
        <v>0.24291659037678659</v>
      </c>
    </row>
    <row r="2195" spans="1:6" x14ac:dyDescent="0.25">
      <c r="A2195" s="8">
        <v>42371</v>
      </c>
      <c r="B2195" s="9">
        <v>0</v>
      </c>
      <c r="C2195" s="9">
        <v>0</v>
      </c>
      <c r="D2195" s="5">
        <v>31.202500000000011</v>
      </c>
      <c r="E2195" s="3">
        <v>0.58795009156119982</v>
      </c>
      <c r="F2195" s="3">
        <v>-0.12162415934680448</v>
      </c>
    </row>
    <row r="2196" spans="1:6" x14ac:dyDescent="0.25">
      <c r="A2196" s="8">
        <v>42372</v>
      </c>
      <c r="B2196" s="9">
        <v>0</v>
      </c>
      <c r="C2196" s="9">
        <v>0</v>
      </c>
      <c r="D2196" s="5">
        <v>31.660416666666674</v>
      </c>
      <c r="E2196" s="3">
        <v>0.61628398585569721</v>
      </c>
      <c r="F2196" s="3">
        <v>-0.17134606917490525</v>
      </c>
    </row>
    <row r="2197" spans="1:6" x14ac:dyDescent="0.25">
      <c r="A2197" s="8">
        <v>42373</v>
      </c>
      <c r="B2197" s="9">
        <v>0</v>
      </c>
      <c r="C2197" s="9">
        <v>0</v>
      </c>
      <c r="D2197" s="5">
        <v>31.36750000000001</v>
      </c>
      <c r="E2197" s="3">
        <v>0.59937576886981392</v>
      </c>
      <c r="F2197" s="3">
        <v>7.6538340279239669E-3</v>
      </c>
    </row>
    <row r="2198" spans="1:6" x14ac:dyDescent="0.25">
      <c r="A2198" s="8">
        <v>42374</v>
      </c>
      <c r="B2198" s="9">
        <v>0</v>
      </c>
      <c r="C2198" s="9">
        <v>0</v>
      </c>
      <c r="D2198" s="5">
        <v>31.285000000000011</v>
      </c>
      <c r="E2198" s="3">
        <v>0.54221436379377708</v>
      </c>
      <c r="F2198" s="3">
        <v>3.9389705899887995E-2</v>
      </c>
    </row>
    <row r="2199" spans="1:6" x14ac:dyDescent="0.25">
      <c r="A2199" s="8">
        <v>42375</v>
      </c>
      <c r="B2199" s="9">
        <v>0</v>
      </c>
      <c r="C2199" s="9">
        <v>0</v>
      </c>
      <c r="D2199" s="5">
        <v>31.16125000000001</v>
      </c>
      <c r="E2199" s="3">
        <v>0.34090333954488899</v>
      </c>
      <c r="F2199" s="3">
        <v>0.36683126145268208</v>
      </c>
    </row>
    <row r="2200" spans="1:6" x14ac:dyDescent="0.25">
      <c r="A2200" s="8">
        <v>42376</v>
      </c>
      <c r="B2200" s="9">
        <v>3.1418868018657432E-2</v>
      </c>
      <c r="C2200" s="9">
        <v>0</v>
      </c>
      <c r="D2200" s="5">
        <v>30.790000000000006</v>
      </c>
      <c r="E2200" s="3">
        <v>0.28580841135896423</v>
      </c>
      <c r="F2200" s="3">
        <v>0.38409737941300426</v>
      </c>
    </row>
    <row r="2201" spans="1:6" x14ac:dyDescent="0.25">
      <c r="A2201" s="8">
        <v>42377</v>
      </c>
      <c r="B2201" s="9">
        <v>0</v>
      </c>
      <c r="C2201" s="9">
        <v>0</v>
      </c>
      <c r="D2201" s="5">
        <v>30.379166666666674</v>
      </c>
      <c r="E2201" s="3">
        <v>0.41996344919712381</v>
      </c>
      <c r="F2201" s="3">
        <v>-1.6389180624847288E-3</v>
      </c>
    </row>
    <row r="2202" spans="1:6" x14ac:dyDescent="0.25">
      <c r="A2202" s="8">
        <v>42378</v>
      </c>
      <c r="B2202" s="9">
        <v>1.5709434009328716E-2</v>
      </c>
      <c r="C2202" s="9">
        <v>0</v>
      </c>
      <c r="D2202" s="5">
        <v>30.177083333333343</v>
      </c>
      <c r="E2202" s="3">
        <v>0.34936161597330484</v>
      </c>
      <c r="F2202" s="3">
        <v>0.15913376188292971</v>
      </c>
    </row>
    <row r="2203" spans="1:6" x14ac:dyDescent="0.25">
      <c r="A2203" s="8">
        <v>42379</v>
      </c>
      <c r="B2203" s="9">
        <v>0</v>
      </c>
      <c r="C2203" s="9">
        <v>0</v>
      </c>
      <c r="D2203" s="5">
        <v>29.611250000000002</v>
      </c>
      <c r="E2203" s="3">
        <v>0.53600018019139484</v>
      </c>
      <c r="F2203" s="3">
        <v>-0.26830293913739467</v>
      </c>
    </row>
    <row r="2204" spans="1:6" x14ac:dyDescent="0.25">
      <c r="A2204" s="8">
        <v>42380</v>
      </c>
      <c r="B2204" s="9">
        <v>0</v>
      </c>
      <c r="C2204" s="9">
        <v>0</v>
      </c>
      <c r="D2204" s="5">
        <v>29.490416666666675</v>
      </c>
      <c r="E2204" s="3">
        <v>0.28364072709157956</v>
      </c>
      <c r="F2204" s="3">
        <v>0.24113916656953194</v>
      </c>
    </row>
    <row r="2205" spans="1:6" x14ac:dyDescent="0.25">
      <c r="A2205" s="8">
        <v>42381</v>
      </c>
      <c r="B2205" s="9">
        <v>0</v>
      </c>
      <c r="C2205" s="9">
        <v>0</v>
      </c>
      <c r="D2205" s="5">
        <v>29.531250000000004</v>
      </c>
      <c r="E2205" s="3">
        <v>0.24311855607507271</v>
      </c>
      <c r="F2205" s="3">
        <v>0.31219278270782691</v>
      </c>
    </row>
    <row r="2206" spans="1:6" x14ac:dyDescent="0.25">
      <c r="A2206" s="8">
        <v>42382</v>
      </c>
      <c r="B2206" s="9">
        <v>0</v>
      </c>
      <c r="C2206" s="9">
        <v>0</v>
      </c>
      <c r="D2206" s="5">
        <v>28.769999999999985</v>
      </c>
      <c r="E2206" s="3">
        <v>0.43045966123847912</v>
      </c>
      <c r="F2206" s="3">
        <v>-0.20516766933149588</v>
      </c>
    </row>
    <row r="2207" spans="1:6" x14ac:dyDescent="0.25">
      <c r="A2207" s="8">
        <v>42383</v>
      </c>
      <c r="B2207" s="9">
        <v>0</v>
      </c>
      <c r="C2207" s="9">
        <v>0</v>
      </c>
      <c r="D2207" s="5">
        <v>28.88999999999999</v>
      </c>
      <c r="E2207" s="3">
        <v>0.59433131344499679</v>
      </c>
      <c r="F2207" s="3">
        <v>-0.38477476756843831</v>
      </c>
    </row>
    <row r="2208" spans="1:6" x14ac:dyDescent="0.25">
      <c r="A2208" s="8">
        <v>42384</v>
      </c>
      <c r="B2208" s="9">
        <v>0</v>
      </c>
      <c r="C2208" s="9">
        <v>0</v>
      </c>
      <c r="D2208" s="5">
        <v>28.729999999999986</v>
      </c>
      <c r="E2208" s="3">
        <v>0.39941508110230178</v>
      </c>
      <c r="F2208" s="3">
        <v>-0.1642994550507284</v>
      </c>
    </row>
    <row r="2209" spans="1:6" x14ac:dyDescent="0.25">
      <c r="A2209" s="8">
        <v>42385</v>
      </c>
      <c r="B2209" s="9">
        <v>0</v>
      </c>
      <c r="C2209" s="9">
        <v>0</v>
      </c>
      <c r="D2209" s="5">
        <v>28.334166666666651</v>
      </c>
      <c r="E2209" s="3">
        <v>0.30977811150064399</v>
      </c>
      <c r="F2209" s="3">
        <v>-2.4637534192163524E-2</v>
      </c>
    </row>
    <row r="2210" spans="1:6" x14ac:dyDescent="0.25">
      <c r="A2210" s="8">
        <v>42386</v>
      </c>
      <c r="B2210" s="9">
        <v>0</v>
      </c>
      <c r="C2210" s="9">
        <v>0</v>
      </c>
      <c r="D2210" s="5">
        <v>28.022916666666664</v>
      </c>
      <c r="E2210" s="3">
        <v>0.37804286459187186</v>
      </c>
      <c r="F2210" s="3">
        <v>9.1616784370625703E-2</v>
      </c>
    </row>
    <row r="2211" spans="1:6" x14ac:dyDescent="0.25">
      <c r="A2211" s="8">
        <v>42387</v>
      </c>
      <c r="B2211" s="9">
        <v>2.8905358577164839</v>
      </c>
      <c r="C2211" s="9">
        <v>7.8547170046643591E-2</v>
      </c>
      <c r="D2211" s="5">
        <v>31.337916666666672</v>
      </c>
      <c r="E2211" s="3">
        <v>0.19966114814299368</v>
      </c>
      <c r="F2211" s="3">
        <v>0.38532857655513897</v>
      </c>
    </row>
    <row r="2212" spans="1:6" x14ac:dyDescent="0.25">
      <c r="A2212" s="8">
        <v>42388</v>
      </c>
      <c r="B2212" s="9">
        <v>0</v>
      </c>
      <c r="C2212" s="9">
        <v>0</v>
      </c>
      <c r="D2212" s="5">
        <v>30.790000000000003</v>
      </c>
      <c r="E2212" s="3">
        <v>0.37476078868770635</v>
      </c>
      <c r="F2212" s="3">
        <v>-0.19087410432417484</v>
      </c>
    </row>
    <row r="2213" spans="1:6" x14ac:dyDescent="0.25">
      <c r="A2213" s="8">
        <v>42389</v>
      </c>
      <c r="B2213" s="9">
        <v>0</v>
      </c>
      <c r="C2213" s="9">
        <v>0</v>
      </c>
      <c r="D2213" s="5">
        <v>29.57083333333334</v>
      </c>
      <c r="E2213" s="3">
        <v>0.25441899875707469</v>
      </c>
      <c r="F2213" s="3">
        <v>0.25127997105223809</v>
      </c>
    </row>
    <row r="2214" spans="1:6" x14ac:dyDescent="0.25">
      <c r="A2214" s="8">
        <v>42390</v>
      </c>
      <c r="B2214" s="9">
        <v>0</v>
      </c>
      <c r="C2214" s="9">
        <v>0</v>
      </c>
      <c r="D2214" s="5">
        <v>28.812916666666663</v>
      </c>
      <c r="E2214" s="3">
        <v>0.2069914858554342</v>
      </c>
      <c r="F2214" s="3">
        <v>0.24040385533499553</v>
      </c>
    </row>
    <row r="2215" spans="1:6" x14ac:dyDescent="0.25">
      <c r="A2215" s="8">
        <v>42391</v>
      </c>
      <c r="B2215" s="9">
        <v>0</v>
      </c>
      <c r="C2215" s="9">
        <v>0</v>
      </c>
      <c r="D2215" s="5">
        <v>29.13</v>
      </c>
      <c r="E2215" s="3">
        <v>0.2478155429506575</v>
      </c>
      <c r="F2215" s="3">
        <v>0.12299169983853198</v>
      </c>
    </row>
    <row r="2216" spans="1:6" x14ac:dyDescent="0.25">
      <c r="A2216" s="8">
        <v>42392</v>
      </c>
      <c r="B2216" s="9">
        <v>0</v>
      </c>
      <c r="C2216" s="9">
        <v>0</v>
      </c>
      <c r="D2216" s="5">
        <v>28.256666666666657</v>
      </c>
      <c r="E2216" s="3">
        <v>0.22542590597893056</v>
      </c>
      <c r="F2216" s="3">
        <v>0.2191864983248818</v>
      </c>
    </row>
    <row r="2217" spans="1:6" x14ac:dyDescent="0.25">
      <c r="A2217" s="8">
        <v>42393</v>
      </c>
      <c r="B2217" s="9">
        <v>0</v>
      </c>
      <c r="C2217" s="9">
        <v>0</v>
      </c>
      <c r="D2217" s="5">
        <v>27.789583333333336</v>
      </c>
      <c r="E2217" s="3">
        <v>0.42934733412310244</v>
      </c>
      <c r="F2217" s="3">
        <v>-0.21762379159997469</v>
      </c>
    </row>
    <row r="2218" spans="1:6" x14ac:dyDescent="0.25">
      <c r="A2218" s="8">
        <v>42394</v>
      </c>
      <c r="B2218" s="9">
        <v>0</v>
      </c>
      <c r="C2218" s="9">
        <v>0</v>
      </c>
      <c r="D2218" s="5">
        <v>27.012083333333326</v>
      </c>
      <c r="E2218" s="3">
        <v>0.28278170960810678</v>
      </c>
      <c r="F2218" s="3">
        <v>-0.13639997022291073</v>
      </c>
    </row>
    <row r="2219" spans="1:6" x14ac:dyDescent="0.25">
      <c r="A2219" s="8">
        <v>42395</v>
      </c>
      <c r="B2219" s="9">
        <v>0</v>
      </c>
      <c r="C2219" s="9">
        <v>0</v>
      </c>
      <c r="D2219" s="5">
        <v>27.478333333333321</v>
      </c>
      <c r="E2219" s="3">
        <v>0.2547107838228731</v>
      </c>
      <c r="F2219" s="3">
        <v>-9.9054872557230222E-2</v>
      </c>
    </row>
    <row r="2220" spans="1:6" x14ac:dyDescent="0.25">
      <c r="A2220" s="8">
        <v>42396</v>
      </c>
      <c r="B2220" s="9">
        <v>0</v>
      </c>
      <c r="C2220" s="9">
        <v>0</v>
      </c>
      <c r="D2220" s="5">
        <v>28.502083333333331</v>
      </c>
      <c r="E2220" s="3">
        <v>0.31493747591897531</v>
      </c>
      <c r="F2220" s="3">
        <v>-0.18572563316872026</v>
      </c>
    </row>
    <row r="2221" spans="1:6" x14ac:dyDescent="0.25">
      <c r="A2221" s="8">
        <v>42397</v>
      </c>
      <c r="B2221" s="9">
        <v>0</v>
      </c>
      <c r="C2221" s="9">
        <v>0</v>
      </c>
      <c r="D2221" s="5">
        <v>29.260833333333334</v>
      </c>
      <c r="E2221" s="3">
        <v>0.2354247117330201</v>
      </c>
      <c r="F2221" s="3">
        <v>1.0738891254190586E-2</v>
      </c>
    </row>
    <row r="2222" spans="1:6" x14ac:dyDescent="0.25">
      <c r="A2222" s="8">
        <v>42398</v>
      </c>
      <c r="B2222" s="9">
        <v>3.0162113297911137</v>
      </c>
      <c r="C2222" s="9">
        <v>0.61266792636381995</v>
      </c>
      <c r="D2222" s="5">
        <v>39.257916666666659</v>
      </c>
      <c r="E2222" s="3">
        <v>0.22767664812786917</v>
      </c>
      <c r="F2222" s="3">
        <v>0.43875236052903999</v>
      </c>
    </row>
    <row r="2223" spans="1:6" x14ac:dyDescent="0.25">
      <c r="A2223" s="8">
        <v>42399</v>
      </c>
      <c r="B2223" s="9">
        <v>0.67550566240113474</v>
      </c>
      <c r="C2223" s="9">
        <v>0</v>
      </c>
      <c r="D2223" s="5">
        <v>54.05791666666665</v>
      </c>
      <c r="E2223" s="3">
        <v>0.16970878882792187</v>
      </c>
      <c r="F2223" s="3">
        <v>0.33866257868237271</v>
      </c>
    </row>
    <row r="2224" spans="1:6" x14ac:dyDescent="0.25">
      <c r="A2224" s="8">
        <v>42400</v>
      </c>
      <c r="B2224" s="9">
        <v>0</v>
      </c>
      <c r="C2224" s="9">
        <v>0</v>
      </c>
      <c r="D2224" s="5">
        <v>39.966250000000009</v>
      </c>
      <c r="E2224" s="3">
        <v>0.15059920926158593</v>
      </c>
      <c r="F2224" s="3">
        <v>0.33814718737891353</v>
      </c>
    </row>
    <row r="2225" spans="1:6" x14ac:dyDescent="0.25">
      <c r="A2225" s="8">
        <v>42401</v>
      </c>
      <c r="B2225" s="9">
        <v>0</v>
      </c>
      <c r="C2225" s="9">
        <v>0</v>
      </c>
      <c r="D2225" s="5">
        <v>35.937500000000007</v>
      </c>
      <c r="E2225" s="3">
        <v>0.17964858833458947</v>
      </c>
      <c r="F2225" s="3">
        <v>0.35546514474098212</v>
      </c>
    </row>
    <row r="2226" spans="1:6" x14ac:dyDescent="0.25">
      <c r="A2226" s="8">
        <v>42402</v>
      </c>
      <c r="B2226" s="9">
        <v>0</v>
      </c>
      <c r="C2226" s="9">
        <v>0</v>
      </c>
      <c r="D2226" s="5">
        <v>33.440000000000005</v>
      </c>
      <c r="E2226" s="3">
        <v>0.19915676239209809</v>
      </c>
      <c r="F2226" s="3">
        <v>0.18082420943229804</v>
      </c>
    </row>
    <row r="2227" spans="1:6" x14ac:dyDescent="0.25">
      <c r="A2227" s="8">
        <v>42403</v>
      </c>
      <c r="B2227" s="9">
        <v>0</v>
      </c>
      <c r="C2227" s="9">
        <v>0</v>
      </c>
      <c r="D2227" s="5">
        <v>31.915416666666673</v>
      </c>
      <c r="E2227" s="3">
        <v>0.21404785463302756</v>
      </c>
      <c r="F2227" s="3">
        <v>0.13621404650881186</v>
      </c>
    </row>
    <row r="2228" spans="1:6" x14ac:dyDescent="0.25">
      <c r="A2228" s="8">
        <v>42404</v>
      </c>
      <c r="B2228" s="9">
        <v>0</v>
      </c>
      <c r="C2228" s="9">
        <v>0</v>
      </c>
      <c r="D2228" s="5">
        <v>30.83208333333334</v>
      </c>
      <c r="E2228" s="3">
        <v>0.28983376548546053</v>
      </c>
      <c r="F2228" s="3">
        <v>-6.003863483039007E-2</v>
      </c>
    </row>
    <row r="2229" spans="1:6" x14ac:dyDescent="0.25">
      <c r="A2229" s="8">
        <v>42405</v>
      </c>
      <c r="B2229" s="9">
        <v>0</v>
      </c>
      <c r="C2229" s="9">
        <v>0</v>
      </c>
      <c r="D2229" s="5">
        <v>31.370000000000008</v>
      </c>
      <c r="E2229" s="3">
        <v>0.24996940857510971</v>
      </c>
      <c r="F2229" s="3">
        <v>1.0372980000151633E-2</v>
      </c>
    </row>
    <row r="2230" spans="1:6" x14ac:dyDescent="0.25">
      <c r="A2230" s="8">
        <v>42406</v>
      </c>
      <c r="B2230" s="9">
        <v>0</v>
      </c>
      <c r="C2230" s="9">
        <v>0</v>
      </c>
      <c r="D2230" s="5">
        <v>31.16125000000001</v>
      </c>
      <c r="E2230" s="3">
        <v>0.25709102382161048</v>
      </c>
      <c r="F2230" s="3">
        <v>0.15539003054676714</v>
      </c>
    </row>
    <row r="2231" spans="1:6" x14ac:dyDescent="0.25">
      <c r="A2231" s="8">
        <v>42407</v>
      </c>
      <c r="B2231" s="9">
        <v>0</v>
      </c>
      <c r="C2231" s="9">
        <v>0</v>
      </c>
      <c r="D2231" s="5">
        <v>30.584583333333338</v>
      </c>
      <c r="E2231" s="3">
        <v>0.25481379467969306</v>
      </c>
      <c r="F2231" s="3">
        <v>-5.7737515707395271E-2</v>
      </c>
    </row>
    <row r="2232" spans="1:6" x14ac:dyDescent="0.25">
      <c r="A2232" s="8">
        <v>42408</v>
      </c>
      <c r="B2232" s="9">
        <v>0</v>
      </c>
      <c r="C2232" s="9">
        <v>0</v>
      </c>
      <c r="D2232" s="5">
        <v>29.69583333333334</v>
      </c>
      <c r="E2232" s="3">
        <v>0.22214891370998832</v>
      </c>
      <c r="F2232" s="3">
        <v>1.2437575526578593E-2</v>
      </c>
    </row>
    <row r="2233" spans="1:6" x14ac:dyDescent="0.25">
      <c r="A2233" s="8">
        <v>42409</v>
      </c>
      <c r="B2233" s="9">
        <v>6.2837736037314865E-2</v>
      </c>
      <c r="C2233" s="9">
        <v>0</v>
      </c>
      <c r="D2233" s="5">
        <v>30.920416666666664</v>
      </c>
      <c r="E2233" s="3">
        <v>0.41399724441872432</v>
      </c>
      <c r="F2233" s="3">
        <v>-5.770313596665344E-2</v>
      </c>
    </row>
    <row r="2234" spans="1:6" x14ac:dyDescent="0.25">
      <c r="A2234" s="8">
        <v>42410</v>
      </c>
      <c r="B2234" s="9">
        <v>0</v>
      </c>
      <c r="C2234" s="9">
        <v>0</v>
      </c>
      <c r="D2234" s="5">
        <v>29.813333333333343</v>
      </c>
      <c r="E2234" s="3">
        <v>0.3115223609609119</v>
      </c>
      <c r="F2234" s="3">
        <v>-0.11559918081543397</v>
      </c>
    </row>
    <row r="2235" spans="1:6" x14ac:dyDescent="0.25">
      <c r="A2235" s="8">
        <v>42411</v>
      </c>
      <c r="B2235" s="9">
        <v>0</v>
      </c>
      <c r="C2235" s="9">
        <v>0</v>
      </c>
      <c r="D2235" s="5">
        <v>29.092083333333331</v>
      </c>
      <c r="E2235" s="3">
        <v>0.30724815138788164</v>
      </c>
      <c r="F2235" s="3">
        <v>1.9667558101308491E-2</v>
      </c>
    </row>
    <row r="2236" spans="1:6" x14ac:dyDescent="0.25">
      <c r="A2236" s="8">
        <v>42412</v>
      </c>
      <c r="B2236" s="9">
        <v>0</v>
      </c>
      <c r="C2236" s="9">
        <v>3.2441872577454158</v>
      </c>
      <c r="D2236" s="5">
        <v>30.065000000000012</v>
      </c>
      <c r="E2236" s="3">
        <v>0.43542545431158503</v>
      </c>
      <c r="F2236" s="3">
        <v>-0.26139808854884017</v>
      </c>
    </row>
    <row r="2237" spans="1:6" x14ac:dyDescent="0.25">
      <c r="A2237" s="8">
        <v>42413</v>
      </c>
      <c r="B2237" s="9">
        <v>0.8198815465542767</v>
      </c>
      <c r="C2237" s="9">
        <v>23.335888907169</v>
      </c>
      <c r="D2237" s="5">
        <v>34.932500000000005</v>
      </c>
      <c r="E2237" s="3">
        <v>0.53957981324974358</v>
      </c>
      <c r="F2237" s="3">
        <v>0.21176635298832935</v>
      </c>
    </row>
    <row r="2238" spans="1:6" x14ac:dyDescent="0.25">
      <c r="A2238" s="8">
        <v>42414</v>
      </c>
      <c r="B2238" s="9">
        <v>28.065624770520639</v>
      </c>
      <c r="C2238" s="9">
        <v>25.996061978672358</v>
      </c>
      <c r="D2238" s="5">
        <v>155.32874999999999</v>
      </c>
      <c r="E2238" s="3">
        <v>0.60882667980935412</v>
      </c>
      <c r="F2238" s="3">
        <v>0.22913194776168844</v>
      </c>
    </row>
    <row r="2239" spans="1:6" x14ac:dyDescent="0.25">
      <c r="A2239" s="8">
        <v>42415</v>
      </c>
      <c r="B2239" s="9">
        <v>1.5709434009328716E-2</v>
      </c>
      <c r="C2239" s="9">
        <v>0</v>
      </c>
      <c r="D2239" s="5">
        <v>114.19708333333331</v>
      </c>
      <c r="E2239" s="3">
        <v>0.4202386050220957</v>
      </c>
      <c r="F2239" s="3">
        <v>9.0886972634764529E-2</v>
      </c>
    </row>
    <row r="2240" spans="1:6" x14ac:dyDescent="0.25">
      <c r="A2240" s="8">
        <v>42416</v>
      </c>
      <c r="B2240" s="9">
        <v>0</v>
      </c>
      <c r="C2240" s="9">
        <v>0</v>
      </c>
      <c r="D2240" s="5">
        <v>72.203333333333319</v>
      </c>
      <c r="E2240" s="3">
        <v>0.38751378397859698</v>
      </c>
      <c r="F2240" s="3">
        <v>-0.15091131046534345</v>
      </c>
    </row>
    <row r="2241" spans="1:6" x14ac:dyDescent="0.25">
      <c r="A2241" s="8">
        <v>42417</v>
      </c>
      <c r="B2241" s="9">
        <v>0</v>
      </c>
      <c r="C2241" s="9">
        <v>0</v>
      </c>
      <c r="D2241" s="5">
        <v>58.41875000000001</v>
      </c>
      <c r="E2241" s="3">
        <v>0.39711006392023357</v>
      </c>
      <c r="F2241" s="3">
        <v>-0.13989497613307766</v>
      </c>
    </row>
    <row r="2242" spans="1:6" x14ac:dyDescent="0.25">
      <c r="A2242" s="8">
        <v>42418</v>
      </c>
      <c r="B2242" s="9">
        <v>0</v>
      </c>
      <c r="C2242" s="9">
        <v>4.7128302027986152E-2</v>
      </c>
      <c r="D2242" s="5">
        <v>50.053333333333349</v>
      </c>
      <c r="E2242" s="3">
        <v>0.31560267176692497</v>
      </c>
      <c r="F2242" s="3">
        <v>3.6450497621188793E-3</v>
      </c>
    </row>
    <row r="2243" spans="1:6" x14ac:dyDescent="0.25">
      <c r="A2243" s="8">
        <v>42419</v>
      </c>
      <c r="B2243" s="9">
        <v>0</v>
      </c>
      <c r="C2243" s="9">
        <v>0</v>
      </c>
      <c r="D2243" s="5">
        <v>46.535833333333322</v>
      </c>
      <c r="E2243" s="3">
        <v>0.79426875900159988</v>
      </c>
      <c r="F2243" s="3">
        <v>-0.95861030370604183</v>
      </c>
    </row>
    <row r="2244" spans="1:6" x14ac:dyDescent="0.25">
      <c r="A2244" s="8">
        <v>42420</v>
      </c>
      <c r="B2244" s="9">
        <v>10.860131960301583</v>
      </c>
      <c r="C2244" s="9">
        <v>0</v>
      </c>
      <c r="D2244" s="5">
        <v>48.464999999999996</v>
      </c>
      <c r="E2244" s="3">
        <v>0.46998306723371552</v>
      </c>
      <c r="F2244" s="3">
        <v>0.23175549698388553</v>
      </c>
    </row>
    <row r="2245" spans="1:6" x14ac:dyDescent="0.25">
      <c r="A2245" s="8">
        <v>42421</v>
      </c>
      <c r="B2245" s="9">
        <v>0</v>
      </c>
      <c r="C2245" s="9">
        <v>0</v>
      </c>
      <c r="D2245" s="5">
        <v>75.659166666666678</v>
      </c>
      <c r="E2245" s="3">
        <v>0.49297100384594333</v>
      </c>
      <c r="F2245" s="3">
        <v>-7.6978594003757617E-2</v>
      </c>
    </row>
    <row r="2246" spans="1:6" x14ac:dyDescent="0.25">
      <c r="A2246" s="8">
        <v>42422</v>
      </c>
      <c r="B2246" s="9">
        <v>0</v>
      </c>
      <c r="C2246" s="9">
        <v>0</v>
      </c>
      <c r="D2246" s="5">
        <v>57.509583333333325</v>
      </c>
      <c r="E2246" s="3">
        <v>0.37557473215932241</v>
      </c>
      <c r="F2246" s="3">
        <v>8.6604215684442543E-2</v>
      </c>
    </row>
    <row r="2247" spans="1:6" x14ac:dyDescent="0.25">
      <c r="A2247" s="8">
        <v>42423</v>
      </c>
      <c r="B2247" s="9">
        <v>0</v>
      </c>
      <c r="C2247" s="9">
        <v>0</v>
      </c>
      <c r="D2247" s="5">
        <v>51.841250000000009</v>
      </c>
      <c r="E2247" s="3">
        <v>0.34463537381727943</v>
      </c>
      <c r="F2247" s="3">
        <v>0.23315068212809553</v>
      </c>
    </row>
    <row r="2248" spans="1:6" x14ac:dyDescent="0.25">
      <c r="A2248" s="8">
        <v>42424</v>
      </c>
      <c r="B2248" s="9">
        <v>0</v>
      </c>
      <c r="C2248" s="9">
        <v>0</v>
      </c>
      <c r="D2248" s="5">
        <v>48.893333333333345</v>
      </c>
      <c r="E2248" s="3">
        <v>0.48726069602210864</v>
      </c>
      <c r="F2248" s="3">
        <v>-0.18718526873379526</v>
      </c>
    </row>
    <row r="2249" spans="1:6" x14ac:dyDescent="0.25">
      <c r="A2249" s="8">
        <v>42425</v>
      </c>
      <c r="B2249" s="9">
        <v>0</v>
      </c>
      <c r="C2249" s="9">
        <v>0</v>
      </c>
      <c r="D2249" s="5">
        <v>45.137916666666676</v>
      </c>
      <c r="E2249" s="3">
        <v>0.43804840289196528</v>
      </c>
      <c r="F2249" s="3">
        <v>-0.18539577980510658</v>
      </c>
    </row>
    <row r="2250" spans="1:6" x14ac:dyDescent="0.25">
      <c r="A2250" s="8">
        <v>42426</v>
      </c>
      <c r="B2250" s="9">
        <v>0</v>
      </c>
      <c r="C2250" s="9">
        <v>0</v>
      </c>
      <c r="D2250" s="5">
        <v>43.424166666666672</v>
      </c>
      <c r="E2250" s="3">
        <v>0.46033359154400116</v>
      </c>
      <c r="F2250" s="3">
        <v>-0.23486480454747749</v>
      </c>
    </row>
    <row r="2251" spans="1:6" x14ac:dyDescent="0.25">
      <c r="A2251" s="8">
        <v>42427</v>
      </c>
      <c r="B2251" s="9">
        <v>0</v>
      </c>
      <c r="C2251" s="9">
        <v>0</v>
      </c>
      <c r="D2251" s="5">
        <v>41.609583333333354</v>
      </c>
      <c r="E2251" s="3">
        <v>0.50978372142811934</v>
      </c>
      <c r="F2251" s="3">
        <v>-0.10235412410226641</v>
      </c>
    </row>
    <row r="2252" spans="1:6" x14ac:dyDescent="0.25">
      <c r="A2252" s="8">
        <v>42428</v>
      </c>
      <c r="B2252" s="9">
        <v>0</v>
      </c>
      <c r="C2252" s="9">
        <v>0</v>
      </c>
      <c r="D2252" s="5">
        <v>40.84833333333335</v>
      </c>
      <c r="E2252" s="3">
        <v>0.59241402248978736</v>
      </c>
      <c r="F2252" s="3">
        <v>-0.11347758129755281</v>
      </c>
    </row>
    <row r="2253" spans="1:6" x14ac:dyDescent="0.25">
      <c r="A2253" s="8">
        <v>42429</v>
      </c>
      <c r="B2253" s="9">
        <v>1.4711295287867137</v>
      </c>
      <c r="C2253" s="9">
        <v>0</v>
      </c>
      <c r="D2253" s="5">
        <v>41.382499999999993</v>
      </c>
      <c r="E2253" s="3">
        <v>0.32786601021241646</v>
      </c>
      <c r="F2253" s="3">
        <v>0.42612098350511141</v>
      </c>
    </row>
    <row r="2254" spans="1:6" x14ac:dyDescent="0.25">
      <c r="A2254" s="8">
        <v>42430</v>
      </c>
      <c r="B2254" s="9">
        <v>0</v>
      </c>
      <c r="C2254" s="9">
        <v>0</v>
      </c>
      <c r="D2254" s="5">
        <v>40.613750000000017</v>
      </c>
      <c r="E2254" s="3">
        <v>0.44864812338335469</v>
      </c>
      <c r="F2254" s="3">
        <v>-0.1055352450971212</v>
      </c>
    </row>
    <row r="2255" spans="1:6" x14ac:dyDescent="0.25">
      <c r="A2255" s="8">
        <v>42431</v>
      </c>
      <c r="B2255" s="9">
        <v>0</v>
      </c>
      <c r="C2255" s="9">
        <v>0</v>
      </c>
      <c r="D2255" s="5">
        <v>37.647500000000001</v>
      </c>
      <c r="E2255" s="3">
        <v>0.48633460922692845</v>
      </c>
      <c r="F2255" s="3">
        <v>-0.16638485472548081</v>
      </c>
    </row>
    <row r="2256" spans="1:6" x14ac:dyDescent="0.25">
      <c r="A2256" s="8">
        <v>42432</v>
      </c>
      <c r="B2256" s="9">
        <v>0</v>
      </c>
      <c r="C2256" s="9">
        <v>0.20726254817846157</v>
      </c>
      <c r="D2256" s="5">
        <v>37.326666666666661</v>
      </c>
      <c r="E2256" s="3">
        <v>0.8017479737726938</v>
      </c>
      <c r="F2256" s="3">
        <v>-0.65410156920972651</v>
      </c>
    </row>
    <row r="2257" spans="1:6" x14ac:dyDescent="0.25">
      <c r="A2257" s="8">
        <v>42433</v>
      </c>
      <c r="B2257" s="9">
        <v>0</v>
      </c>
      <c r="C2257" s="9">
        <v>0</v>
      </c>
      <c r="D2257" s="5">
        <v>34.735000000000007</v>
      </c>
      <c r="E2257" s="3">
        <v>0.52968720677448422</v>
      </c>
      <c r="F2257" s="3">
        <v>0.18287045278364589</v>
      </c>
    </row>
    <row r="2258" spans="1:6" x14ac:dyDescent="0.25">
      <c r="A2258" s="8">
        <v>42434</v>
      </c>
      <c r="B2258" s="9">
        <v>0</v>
      </c>
      <c r="C2258" s="9">
        <v>1.1357050318259412</v>
      </c>
      <c r="D2258" s="5">
        <v>35.139166666666675</v>
      </c>
      <c r="E2258" s="3">
        <v>0.48613101687883997</v>
      </c>
      <c r="F2258" s="3">
        <v>0.40492065432269087</v>
      </c>
    </row>
    <row r="2259" spans="1:6" x14ac:dyDescent="0.25">
      <c r="A2259" s="8">
        <v>42435</v>
      </c>
      <c r="B2259" s="9">
        <v>0.21073059798422561</v>
      </c>
      <c r="C2259" s="9">
        <v>7.5626199494335067</v>
      </c>
      <c r="D2259" s="5">
        <v>36.070416666666652</v>
      </c>
      <c r="E2259" s="3">
        <v>0.59691869351610505</v>
      </c>
      <c r="F2259" s="3">
        <v>0.4094816891573867</v>
      </c>
    </row>
    <row r="2260" spans="1:6" x14ac:dyDescent="0.25">
      <c r="A2260" s="8">
        <v>42436</v>
      </c>
      <c r="B2260" s="9">
        <v>1.0467168903096</v>
      </c>
      <c r="C2260" s="9">
        <v>4.9015645249752051</v>
      </c>
      <c r="D2260" s="5">
        <v>37.570000000000007</v>
      </c>
      <c r="E2260" s="3">
        <v>0.50940354274846311</v>
      </c>
      <c r="F2260" s="3">
        <v>0.58019859905259341</v>
      </c>
    </row>
    <row r="2261" spans="1:6" x14ac:dyDescent="0.25">
      <c r="A2261" s="8">
        <v>42437</v>
      </c>
      <c r="B2261" s="9">
        <v>0</v>
      </c>
      <c r="C2261" s="9">
        <v>1.8426899007026782</v>
      </c>
      <c r="D2261" s="5">
        <v>39.030416666666675</v>
      </c>
      <c r="E2261" s="3">
        <v>0.760183641281027</v>
      </c>
      <c r="F2261" s="3">
        <v>0.46077229204265557</v>
      </c>
    </row>
    <row r="2262" spans="1:6" x14ac:dyDescent="0.25">
      <c r="A2262" s="8">
        <v>42438</v>
      </c>
      <c r="B2262" s="9">
        <v>8.9436396288342213</v>
      </c>
      <c r="C2262" s="9">
        <v>0</v>
      </c>
      <c r="D2262" s="5">
        <v>46.869583333333331</v>
      </c>
      <c r="E2262" s="3">
        <v>0.23587730447997096</v>
      </c>
      <c r="F2262" s="3">
        <v>0.42385810733833723</v>
      </c>
    </row>
    <row r="2263" spans="1:6" x14ac:dyDescent="0.25">
      <c r="A2263" s="8">
        <v>42439</v>
      </c>
      <c r="B2263" s="9">
        <v>0.29847924617724564</v>
      </c>
      <c r="C2263" s="9">
        <v>0</v>
      </c>
      <c r="D2263" s="5">
        <v>52.842500000000008</v>
      </c>
      <c r="E2263" s="3">
        <v>0.23070250840761111</v>
      </c>
      <c r="F2263" s="3">
        <v>0.39962119128347723</v>
      </c>
    </row>
    <row r="2264" spans="1:6" x14ac:dyDescent="0.25">
      <c r="A2264" s="8">
        <v>42440</v>
      </c>
      <c r="B2264" s="9">
        <v>3.1418868018657432E-2</v>
      </c>
      <c r="C2264" s="9">
        <v>0</v>
      </c>
      <c r="D2264" s="5">
        <v>47.303750000000001</v>
      </c>
      <c r="E2264" s="3">
        <v>0.30186078010842382</v>
      </c>
      <c r="F2264" s="3">
        <v>0.48826462599494197</v>
      </c>
    </row>
    <row r="2265" spans="1:6" x14ac:dyDescent="0.25">
      <c r="A2265" s="8">
        <v>42441</v>
      </c>
      <c r="B2265" s="9">
        <v>0</v>
      </c>
      <c r="C2265" s="9">
        <v>0</v>
      </c>
      <c r="D2265" s="5">
        <v>46.762083333333344</v>
      </c>
      <c r="E2265" s="3">
        <v>0.28158327355808815</v>
      </c>
      <c r="F2265" s="3">
        <v>0.47295276305397188</v>
      </c>
    </row>
    <row r="2266" spans="1:6" x14ac:dyDescent="0.25">
      <c r="A2266" s="8">
        <v>42442</v>
      </c>
      <c r="B2266" s="9">
        <v>0</v>
      </c>
      <c r="C2266" s="9">
        <v>1.3710999264836286</v>
      </c>
      <c r="D2266" s="5">
        <v>42.278750000000009</v>
      </c>
      <c r="E2266" s="3">
        <v>0.33217367214328758</v>
      </c>
      <c r="F2266" s="3">
        <v>0.5111258543297178</v>
      </c>
    </row>
    <row r="2267" spans="1:6" x14ac:dyDescent="0.25">
      <c r="A2267" s="8">
        <v>42443</v>
      </c>
      <c r="B2267" s="9">
        <v>1.9950981191847472</v>
      </c>
      <c r="C2267" s="9">
        <v>0</v>
      </c>
      <c r="D2267" s="5">
        <v>46.082500000000003</v>
      </c>
      <c r="E2267" s="3">
        <v>0.24168854226211345</v>
      </c>
      <c r="F2267" s="3">
        <v>0.41580696217171587</v>
      </c>
    </row>
    <row r="2268" spans="1:6" x14ac:dyDescent="0.25">
      <c r="A2268" s="8">
        <v>42444</v>
      </c>
      <c r="B2268" s="9">
        <v>0</v>
      </c>
      <c r="C2268" s="9">
        <v>0</v>
      </c>
      <c r="D2268" s="5">
        <v>47.776666666666678</v>
      </c>
      <c r="E2268" s="3">
        <v>0.48107364193119406</v>
      </c>
      <c r="F2268" s="3">
        <v>0.43399866585143076</v>
      </c>
    </row>
    <row r="2269" spans="1:6" x14ac:dyDescent="0.25">
      <c r="A2269" s="8">
        <v>42445</v>
      </c>
      <c r="B2269" s="9">
        <v>0</v>
      </c>
      <c r="C2269" s="9">
        <v>2.6510429361791825</v>
      </c>
      <c r="D2269" s="5">
        <v>46.760000000000012</v>
      </c>
      <c r="E2269" s="3">
        <v>0.63379494314443918</v>
      </c>
      <c r="F2269" s="3">
        <v>0.24331289528517153</v>
      </c>
    </row>
    <row r="2270" spans="1:6" x14ac:dyDescent="0.25">
      <c r="A2270" s="8">
        <v>42446</v>
      </c>
      <c r="B2270" s="9">
        <v>0</v>
      </c>
      <c r="C2270" s="9">
        <v>13.214171780264021</v>
      </c>
      <c r="D2270" s="5">
        <v>48.749583333333341</v>
      </c>
      <c r="E2270" s="3">
        <v>1.0223683848587759</v>
      </c>
      <c r="F2270" s="3">
        <v>-0.27822055033489956</v>
      </c>
    </row>
    <row r="2271" spans="1:6" x14ac:dyDescent="0.25">
      <c r="A2271" s="8">
        <v>42447</v>
      </c>
      <c r="B2271" s="9">
        <v>0.75494747985239796</v>
      </c>
      <c r="C2271" s="9">
        <v>10.525677840832081</v>
      </c>
      <c r="D2271" s="5">
        <v>51.30916666666667</v>
      </c>
      <c r="E2271" s="3">
        <v>0.93421072487946577</v>
      </c>
      <c r="F2271" s="3">
        <v>0.10945255890620564</v>
      </c>
    </row>
    <row r="2272" spans="1:6" x14ac:dyDescent="0.25">
      <c r="A2272" s="8">
        <v>42448</v>
      </c>
      <c r="B2272" s="9">
        <v>3.7762335898274921</v>
      </c>
      <c r="C2272" s="9">
        <v>5.5229952317922226</v>
      </c>
      <c r="D2272" s="5">
        <v>60.483749999999986</v>
      </c>
      <c r="E2272" s="3">
        <v>0.68620152064431139</v>
      </c>
      <c r="F2272" s="3">
        <v>0.765753740250666</v>
      </c>
    </row>
    <row r="2273" spans="1:6" x14ac:dyDescent="0.25">
      <c r="A2273" s="8">
        <v>42449</v>
      </c>
      <c r="B2273" s="9">
        <v>0</v>
      </c>
      <c r="C2273" s="9">
        <v>0</v>
      </c>
      <c r="D2273" s="5">
        <v>65.722500000000011</v>
      </c>
      <c r="E2273" s="3">
        <v>0.77759063961121311</v>
      </c>
      <c r="F2273" s="3">
        <v>0.37056680316051271</v>
      </c>
    </row>
    <row r="2274" spans="1:6" x14ac:dyDescent="0.25">
      <c r="A2274" s="8">
        <v>42450</v>
      </c>
      <c r="B2274" s="9">
        <v>0</v>
      </c>
      <c r="C2274" s="9">
        <v>0</v>
      </c>
      <c r="D2274" s="5">
        <v>56.935833333333314</v>
      </c>
      <c r="E2274" s="3">
        <v>0.7764972273269688</v>
      </c>
      <c r="F2274" s="3">
        <v>0.12287703752478163</v>
      </c>
    </row>
    <row r="2275" spans="1:6" x14ac:dyDescent="0.25">
      <c r="A2275" s="8">
        <v>42451</v>
      </c>
      <c r="B2275" s="9">
        <v>0</v>
      </c>
      <c r="C2275" s="9">
        <v>0</v>
      </c>
      <c r="D2275" s="5">
        <v>50.615833333333342</v>
      </c>
      <c r="E2275" s="3">
        <v>0.89935750594938668</v>
      </c>
      <c r="F2275" s="3">
        <v>7.1583637792185018E-2</v>
      </c>
    </row>
    <row r="2276" spans="1:6" x14ac:dyDescent="0.25">
      <c r="A2276" s="8">
        <v>42452</v>
      </c>
      <c r="B2276" s="9">
        <v>0.40593596135553439</v>
      </c>
      <c r="C2276" s="9">
        <v>0</v>
      </c>
      <c r="D2276" s="5">
        <v>49.483750000000008</v>
      </c>
      <c r="E2276" s="3">
        <v>0.6549136640497607</v>
      </c>
      <c r="F2276" s="3">
        <v>0.28703144598401575</v>
      </c>
    </row>
    <row r="2277" spans="1:6" x14ac:dyDescent="0.25">
      <c r="A2277" s="8">
        <v>42453</v>
      </c>
      <c r="B2277" s="9">
        <v>0.57823787088074785</v>
      </c>
      <c r="C2277" s="9">
        <v>0</v>
      </c>
      <c r="D2277" s="5">
        <v>46.84</v>
      </c>
      <c r="E2277" s="3">
        <v>0.68210453259186687</v>
      </c>
      <c r="F2277" s="3">
        <v>0.37902858355156355</v>
      </c>
    </row>
    <row r="2278" spans="1:6" x14ac:dyDescent="0.25">
      <c r="A2278" s="8">
        <v>42454</v>
      </c>
      <c r="B2278" s="9">
        <v>0</v>
      </c>
      <c r="C2278" s="9">
        <v>0</v>
      </c>
      <c r="D2278" s="5">
        <v>44.384166666666665</v>
      </c>
      <c r="E2278" s="3">
        <v>0.70234435509093662</v>
      </c>
      <c r="F2278" s="3">
        <v>0.30087541257767203</v>
      </c>
    </row>
    <row r="2279" spans="1:6" x14ac:dyDescent="0.25">
      <c r="A2279" s="8">
        <v>42455</v>
      </c>
      <c r="B2279" s="9">
        <v>0</v>
      </c>
      <c r="C2279" s="9">
        <v>0</v>
      </c>
      <c r="D2279" s="5">
        <v>42.66875000000001</v>
      </c>
      <c r="E2279" s="3">
        <v>0.85653512722148462</v>
      </c>
      <c r="F2279" s="3">
        <v>0.2906438890540286</v>
      </c>
    </row>
    <row r="2280" spans="1:6" x14ac:dyDescent="0.25">
      <c r="A2280" s="8">
        <v>42456</v>
      </c>
      <c r="B2280" s="9">
        <v>0.13817503211897439</v>
      </c>
      <c r="C2280" s="9">
        <v>0.48590558577168363</v>
      </c>
      <c r="D2280" s="5">
        <v>41.175833333333351</v>
      </c>
      <c r="E2280" s="3">
        <v>0.75008190211253578</v>
      </c>
      <c r="F2280" s="3">
        <v>0.4737980302439817</v>
      </c>
    </row>
    <row r="2281" spans="1:6" x14ac:dyDescent="0.25">
      <c r="A2281" s="8">
        <v>42457</v>
      </c>
      <c r="B2281" s="9">
        <v>1.4644844325509527</v>
      </c>
      <c r="C2281" s="9">
        <v>0.10071891413840997</v>
      </c>
      <c r="D2281" s="5">
        <v>40.468750000000021</v>
      </c>
      <c r="E2281" s="3">
        <v>0.81082200631850976</v>
      </c>
      <c r="F2281" s="3">
        <v>0.61446469485440391</v>
      </c>
    </row>
    <row r="2282" spans="1:6" x14ac:dyDescent="0.25">
      <c r="A2282" s="8">
        <v>42458</v>
      </c>
      <c r="B2282" s="9">
        <v>0.15609061093848228</v>
      </c>
      <c r="C2282" s="9">
        <v>0.28983370940957909</v>
      </c>
      <c r="D2282" s="5">
        <v>39.717916666666682</v>
      </c>
      <c r="E2282" s="3">
        <v>0.97232361426431158</v>
      </c>
      <c r="F2282" s="3">
        <v>0.66775619160268285</v>
      </c>
    </row>
    <row r="2283" spans="1:6" x14ac:dyDescent="0.25">
      <c r="A2283" s="8">
        <v>42459</v>
      </c>
      <c r="B2283" s="9">
        <v>0.21073059798422561</v>
      </c>
      <c r="C2283" s="9">
        <v>1.7751272107602174</v>
      </c>
      <c r="D2283" s="5">
        <v>38.785000000000011</v>
      </c>
      <c r="E2283" s="3">
        <v>1.499815517883309</v>
      </c>
      <c r="F2283" s="3">
        <v>-0.34273674731201487</v>
      </c>
    </row>
    <row r="2284" spans="1:6" x14ac:dyDescent="0.25">
      <c r="A2284" s="8">
        <v>42460</v>
      </c>
      <c r="B2284" s="9">
        <v>0</v>
      </c>
      <c r="C2284" s="9">
        <v>0.91832648312372467</v>
      </c>
      <c r="D2284" s="5">
        <v>37.685833333333342</v>
      </c>
      <c r="E2284" s="3">
        <v>1.4090571233559364</v>
      </c>
      <c r="F2284" s="3">
        <v>-0.40970187608409492</v>
      </c>
    </row>
    <row r="2285" spans="1:6" x14ac:dyDescent="0.25">
      <c r="A2285" s="8">
        <v>42461</v>
      </c>
      <c r="B2285" s="9">
        <v>0</v>
      </c>
      <c r="C2285" s="9">
        <v>0.4014581124558621</v>
      </c>
      <c r="D2285" s="5">
        <v>37.009999999999991</v>
      </c>
      <c r="E2285" s="3">
        <v>1.1440815990966096</v>
      </c>
      <c r="F2285" s="3">
        <v>0.30656509719197955</v>
      </c>
    </row>
    <row r="2286" spans="1:6" x14ac:dyDescent="0.25">
      <c r="A2286" s="8">
        <v>42462</v>
      </c>
      <c r="B2286" s="9">
        <v>0</v>
      </c>
      <c r="C2286" s="9">
        <v>0</v>
      </c>
      <c r="D2286" s="5">
        <v>36.695416666666659</v>
      </c>
      <c r="E2286" s="3">
        <v>1.0147909473400023</v>
      </c>
      <c r="F2286" s="3">
        <v>0.42984569584887056</v>
      </c>
    </row>
    <row r="2287" spans="1:6" x14ac:dyDescent="0.25">
      <c r="A2287" s="8">
        <v>42463</v>
      </c>
      <c r="B2287" s="9">
        <v>0</v>
      </c>
      <c r="C2287" s="9">
        <v>0.62089890766218081</v>
      </c>
      <c r="D2287" s="5">
        <v>36.742083333333333</v>
      </c>
      <c r="E2287" s="3">
        <v>0.9936980272761734</v>
      </c>
      <c r="F2287" s="3">
        <v>0.86918446882847689</v>
      </c>
    </row>
    <row r="2288" spans="1:6" x14ac:dyDescent="0.25">
      <c r="A2288" s="8">
        <v>42464</v>
      </c>
      <c r="B2288" s="9">
        <v>7.6805305981327532</v>
      </c>
      <c r="C2288" s="9">
        <v>0.47746025764890065</v>
      </c>
      <c r="D2288" s="5">
        <v>43.346666666666671</v>
      </c>
      <c r="E2288" s="3">
        <v>0.88213206649090536</v>
      </c>
      <c r="F2288" s="3">
        <v>1.1160931106966132</v>
      </c>
    </row>
    <row r="2289" spans="1:6" x14ac:dyDescent="0.25">
      <c r="A2289" s="8">
        <v>42465</v>
      </c>
      <c r="B2289" s="9">
        <v>0.13817503211897439</v>
      </c>
      <c r="C2289" s="9">
        <v>0</v>
      </c>
      <c r="D2289" s="5">
        <v>42.774583333333339</v>
      </c>
      <c r="E2289" s="3">
        <v>0.42626022556254045</v>
      </c>
      <c r="F2289" s="3">
        <v>0.66175721314845748</v>
      </c>
    </row>
    <row r="2290" spans="1:6" x14ac:dyDescent="0.25">
      <c r="A2290" s="8">
        <v>42466</v>
      </c>
      <c r="B2290" s="9">
        <v>0</v>
      </c>
      <c r="C2290" s="9">
        <v>0.20134837996983415</v>
      </c>
      <c r="D2290" s="5">
        <v>39.11375000000001</v>
      </c>
      <c r="E2290" s="3">
        <v>1.3703924642031491</v>
      </c>
      <c r="F2290" s="3">
        <v>0.3665275407014652</v>
      </c>
    </row>
    <row r="2291" spans="1:6" x14ac:dyDescent="0.25">
      <c r="A2291" s="8">
        <v>42467</v>
      </c>
      <c r="B2291" s="9">
        <v>25.114031724096598</v>
      </c>
      <c r="C2291" s="9">
        <v>0.32763430918839936</v>
      </c>
      <c r="D2291" s="5">
        <v>57.169999999999987</v>
      </c>
      <c r="E2291" s="3">
        <v>0.54865050222021627</v>
      </c>
      <c r="F2291" s="3">
        <v>0.85114002385077503</v>
      </c>
    </row>
    <row r="2292" spans="1:6" x14ac:dyDescent="0.25">
      <c r="A2292" s="8">
        <v>42468</v>
      </c>
      <c r="B2292" s="9">
        <v>0</v>
      </c>
      <c r="C2292" s="9">
        <v>0.22506432578489116</v>
      </c>
      <c r="D2292" s="5">
        <v>79.827083333333334</v>
      </c>
      <c r="E2292" s="3">
        <v>0.88469477166188926</v>
      </c>
      <c r="F2292" s="3">
        <v>1.0505730709766263</v>
      </c>
    </row>
    <row r="2293" spans="1:6" x14ac:dyDescent="0.25">
      <c r="A2293" s="8">
        <v>42469</v>
      </c>
      <c r="B2293" s="9">
        <v>0</v>
      </c>
      <c r="C2293" s="9">
        <v>0.41254624665079825</v>
      </c>
      <c r="D2293" s="5">
        <v>56.64041666666666</v>
      </c>
      <c r="E2293" s="3">
        <v>1.458409149596227</v>
      </c>
      <c r="F2293" s="3">
        <v>0.78749574116534715</v>
      </c>
    </row>
    <row r="2294" spans="1:6" x14ac:dyDescent="0.25">
      <c r="A2294" s="8">
        <v>42470</v>
      </c>
      <c r="B2294" s="9">
        <v>0</v>
      </c>
      <c r="C2294" s="9">
        <v>0.55144802065838672</v>
      </c>
      <c r="D2294" s="5">
        <v>50.150000000000027</v>
      </c>
      <c r="E2294" s="3">
        <v>1.4691185895177727</v>
      </c>
      <c r="F2294" s="3">
        <v>-9.3820177472714761E-2</v>
      </c>
    </row>
    <row r="2295" spans="1:6" x14ac:dyDescent="0.25">
      <c r="A2295" s="8">
        <v>42471</v>
      </c>
      <c r="B2295" s="9">
        <v>0.12567547207462973</v>
      </c>
      <c r="C2295" s="9">
        <v>0</v>
      </c>
      <c r="D2295" s="5">
        <v>47.045833333333341</v>
      </c>
      <c r="E2295" s="3">
        <v>1.2699815392297562</v>
      </c>
      <c r="F2295" s="3">
        <v>0.3853631532811721</v>
      </c>
    </row>
    <row r="2296" spans="1:6" x14ac:dyDescent="0.25">
      <c r="A2296" s="8">
        <v>42472</v>
      </c>
      <c r="B2296" s="9">
        <v>0</v>
      </c>
      <c r="C2296" s="9">
        <v>4.5124961531545667E-2</v>
      </c>
      <c r="D2296" s="5">
        <v>44.137499999999996</v>
      </c>
      <c r="E2296" s="3">
        <v>1.2515040053395257</v>
      </c>
      <c r="F2296" s="3">
        <v>0.37402583122134336</v>
      </c>
    </row>
    <row r="2297" spans="1:6" x14ac:dyDescent="0.25">
      <c r="A2297" s="8">
        <v>42473</v>
      </c>
      <c r="B2297" s="9">
        <v>4.4385963401438682</v>
      </c>
      <c r="C2297" s="9">
        <v>0.21276839845992809</v>
      </c>
      <c r="D2297" s="5">
        <v>42.871250000000003</v>
      </c>
      <c r="E2297" s="3">
        <v>1.1000281901352305</v>
      </c>
      <c r="F2297" s="3">
        <v>0.65181917849930482</v>
      </c>
    </row>
    <row r="2298" spans="1:6" x14ac:dyDescent="0.25">
      <c r="A2298" s="8">
        <v>42474</v>
      </c>
      <c r="B2298" s="9">
        <v>12.847096949096393</v>
      </c>
      <c r="C2298" s="9">
        <v>0.89865709983094155</v>
      </c>
      <c r="D2298" s="5">
        <v>62.199166666666649</v>
      </c>
      <c r="E2298" s="3">
        <v>1.1026258829849036</v>
      </c>
      <c r="F2298" s="3">
        <v>1.4050869339400314</v>
      </c>
    </row>
    <row r="2299" spans="1:6" x14ac:dyDescent="0.25">
      <c r="A2299" s="8">
        <v>42475</v>
      </c>
      <c r="B2299" s="9">
        <v>0</v>
      </c>
      <c r="C2299" s="9">
        <v>2.0514293130024352E-2</v>
      </c>
      <c r="D2299" s="5">
        <v>51.55541666666668</v>
      </c>
      <c r="E2299" s="3">
        <v>1.953053816668034</v>
      </c>
      <c r="F2299" s="3">
        <v>4.1343439061047871E-2</v>
      </c>
    </row>
    <row r="2300" spans="1:6" x14ac:dyDescent="0.25">
      <c r="A2300" s="8">
        <v>42476</v>
      </c>
      <c r="B2300" s="9">
        <v>0</v>
      </c>
      <c r="C2300" s="9">
        <v>0.21617084610424481</v>
      </c>
      <c r="D2300" s="5">
        <v>46.132083333333327</v>
      </c>
      <c r="E2300" s="3">
        <v>1.62776084500259</v>
      </c>
      <c r="F2300" s="3">
        <v>0.58209341625881361</v>
      </c>
    </row>
    <row r="2301" spans="1:6" x14ac:dyDescent="0.25">
      <c r="A2301" s="8">
        <v>42477</v>
      </c>
      <c r="B2301" s="9">
        <v>2.611238651349034</v>
      </c>
      <c r="C2301" s="9">
        <v>0.41837405088849844</v>
      </c>
      <c r="D2301" s="5">
        <v>45.99666666666667</v>
      </c>
      <c r="E2301" s="3">
        <v>1.7329158527973256</v>
      </c>
      <c r="F2301" s="3">
        <v>0.25565702696219272</v>
      </c>
    </row>
    <row r="2302" spans="1:6" x14ac:dyDescent="0.25">
      <c r="A2302" s="8">
        <v>42478</v>
      </c>
      <c r="B2302" s="9">
        <v>0</v>
      </c>
      <c r="C2302" s="9">
        <v>7.6001473519903315E-2</v>
      </c>
      <c r="D2302" s="5">
        <v>45.382083333333327</v>
      </c>
      <c r="E2302" s="3">
        <v>1.7419025643139439</v>
      </c>
      <c r="F2302" s="3">
        <v>0.12584994301367125</v>
      </c>
    </row>
    <row r="2303" spans="1:6" x14ac:dyDescent="0.25">
      <c r="A2303" s="8">
        <v>42479</v>
      </c>
      <c r="B2303" s="9">
        <v>0</v>
      </c>
      <c r="C2303" s="9">
        <v>0</v>
      </c>
      <c r="D2303" s="5">
        <v>41.96166666666668</v>
      </c>
      <c r="E2303" s="3">
        <v>1.6853381038443853</v>
      </c>
      <c r="F2303" s="3">
        <v>0.74497275217206393</v>
      </c>
    </row>
    <row r="2304" spans="1:6" x14ac:dyDescent="0.25">
      <c r="A2304" s="8">
        <v>42480</v>
      </c>
      <c r="B2304" s="9">
        <v>0</v>
      </c>
      <c r="C2304" s="9">
        <v>0</v>
      </c>
      <c r="D2304" s="5">
        <v>40.523750000000014</v>
      </c>
      <c r="E2304" s="3">
        <v>1.6635365062975525</v>
      </c>
      <c r="F2304" s="3">
        <v>0.97946422858365523</v>
      </c>
    </row>
    <row r="2305" spans="1:6" x14ac:dyDescent="0.25">
      <c r="A2305" s="8">
        <v>42481</v>
      </c>
      <c r="B2305" s="9">
        <v>10.841638618744339</v>
      </c>
      <c r="C2305" s="9">
        <v>2.0444612265801345E-3</v>
      </c>
      <c r="D2305" s="5">
        <v>42.09791666666667</v>
      </c>
      <c r="E2305" s="3">
        <v>0.87546170656953171</v>
      </c>
      <c r="F2305" s="3">
        <v>0.83082843447350996</v>
      </c>
    </row>
    <row r="2306" spans="1:6" x14ac:dyDescent="0.25">
      <c r="A2306" s="8">
        <v>42482</v>
      </c>
      <c r="B2306" s="9">
        <v>0.6639192710898455</v>
      </c>
      <c r="C2306" s="9">
        <v>0.1316422789085194</v>
      </c>
      <c r="D2306" s="5">
        <v>48.119583333333345</v>
      </c>
      <c r="E2306" s="3">
        <v>1.4685627602291231</v>
      </c>
      <c r="F2306" s="3">
        <v>1.6106663594407831</v>
      </c>
    </row>
    <row r="2307" spans="1:6" x14ac:dyDescent="0.25">
      <c r="A2307" s="8">
        <v>42483</v>
      </c>
      <c r="B2307" s="9">
        <v>0</v>
      </c>
      <c r="C2307" s="9">
        <v>0.14776641337924235</v>
      </c>
      <c r="D2307" s="5">
        <v>43.113750000000003</v>
      </c>
      <c r="E2307" s="3">
        <v>1.3865232433534753</v>
      </c>
      <c r="F2307" s="3">
        <v>1.4788004160219725</v>
      </c>
    </row>
    <row r="2308" spans="1:6" x14ac:dyDescent="0.25">
      <c r="A2308" s="8">
        <v>42484</v>
      </c>
      <c r="B2308" s="9">
        <v>2.016951887642239</v>
      </c>
      <c r="C2308" s="9">
        <v>6.8534485435759462E-2</v>
      </c>
      <c r="D2308" s="5">
        <v>40.468333333333348</v>
      </c>
      <c r="E2308" s="3">
        <v>1.249888530958988</v>
      </c>
      <c r="F2308" s="3">
        <v>1.1926146498218992</v>
      </c>
    </row>
    <row r="2309" spans="1:6" x14ac:dyDescent="0.25">
      <c r="A2309" s="8">
        <v>42485</v>
      </c>
      <c r="B2309" s="9">
        <v>7.1582430793112647E-2</v>
      </c>
      <c r="C2309" s="9">
        <v>9.2116203314467099E-2</v>
      </c>
      <c r="D2309" s="5">
        <v>38.785833333333343</v>
      </c>
      <c r="E2309" s="3">
        <v>1.6652477258593748</v>
      </c>
      <c r="F2309" s="3">
        <v>0.73113329766372637</v>
      </c>
    </row>
    <row r="2310" spans="1:6" x14ac:dyDescent="0.25">
      <c r="A2310" s="8">
        <v>42486</v>
      </c>
      <c r="B2310" s="9">
        <v>0</v>
      </c>
      <c r="C2310" s="9">
        <v>0.14508861711583421</v>
      </c>
      <c r="D2310" s="5">
        <v>37.73416666666666</v>
      </c>
      <c r="E2310" s="3">
        <v>2.1728759985813486</v>
      </c>
      <c r="F2310" s="3">
        <v>1.7754086278034178</v>
      </c>
    </row>
    <row r="2311" spans="1:6" x14ac:dyDescent="0.25">
      <c r="A2311" s="8">
        <v>42487</v>
      </c>
      <c r="B2311" s="9">
        <v>1.9916889840063208</v>
      </c>
      <c r="C2311" s="9">
        <v>0.10439144296486574</v>
      </c>
      <c r="D2311" s="5">
        <v>37.963333333333345</v>
      </c>
      <c r="E2311" s="3">
        <v>1.411593086696264</v>
      </c>
      <c r="F2311" s="3">
        <v>1.6979213500131376</v>
      </c>
    </row>
    <row r="2312" spans="1:6" x14ac:dyDescent="0.25">
      <c r="A2312" s="8">
        <v>42488</v>
      </c>
      <c r="B2312" s="9">
        <v>25.049649726695929</v>
      </c>
      <c r="C2312" s="9">
        <v>1.6190530859972446E-2</v>
      </c>
      <c r="D2312" s="5">
        <v>65.88624999999999</v>
      </c>
      <c r="E2312" s="3">
        <v>0.57521355774039906</v>
      </c>
      <c r="F2312" s="3">
        <v>0.81286312603898148</v>
      </c>
    </row>
    <row r="2313" spans="1:6" x14ac:dyDescent="0.25">
      <c r="A2313" s="8">
        <v>42489</v>
      </c>
      <c r="B2313" s="9">
        <v>0.1319198156536904</v>
      </c>
      <c r="C2313" s="9">
        <v>0</v>
      </c>
      <c r="D2313" s="5">
        <v>66.416666666666643</v>
      </c>
      <c r="E2313" s="3">
        <v>1.5756017324927056</v>
      </c>
      <c r="F2313" s="3">
        <v>0.92586980970908961</v>
      </c>
    </row>
    <row r="2314" spans="1:6" x14ac:dyDescent="0.25">
      <c r="A2314" s="8">
        <v>42490</v>
      </c>
      <c r="B2314" s="9">
        <v>0</v>
      </c>
      <c r="C2314" s="9">
        <v>7.4112330672053183E-3</v>
      </c>
      <c r="D2314" s="5">
        <v>52.13416666666668</v>
      </c>
      <c r="E2314" s="3">
        <v>1.6967976686335553</v>
      </c>
      <c r="F2314" s="3">
        <v>0.87540812010858327</v>
      </c>
    </row>
    <row r="2315" spans="1:6" x14ac:dyDescent="0.25">
      <c r="A2315" s="8">
        <v>42491</v>
      </c>
      <c r="B2315" s="9">
        <v>0</v>
      </c>
      <c r="C2315" s="9">
        <v>0.12473736551393205</v>
      </c>
      <c r="D2315" s="5">
        <v>46.148750000000014</v>
      </c>
      <c r="E2315" s="3">
        <v>2.2190251712734579</v>
      </c>
      <c r="F2315" s="3">
        <v>0.60915987528802251</v>
      </c>
    </row>
    <row r="2316" spans="1:6" x14ac:dyDescent="0.25">
      <c r="A2316" s="8">
        <v>42492</v>
      </c>
      <c r="B2316" s="9">
        <v>0</v>
      </c>
      <c r="C2316" s="9">
        <v>0.12045289149247899</v>
      </c>
      <c r="D2316" s="5">
        <v>41.904583333333349</v>
      </c>
      <c r="E2316" s="3">
        <v>1.9292226132560455</v>
      </c>
      <c r="F2316" s="3">
        <v>1.8558717291590772</v>
      </c>
    </row>
    <row r="2317" spans="1:6" x14ac:dyDescent="0.25">
      <c r="A2317" s="8">
        <v>42493</v>
      </c>
      <c r="B2317" s="9">
        <v>0</v>
      </c>
      <c r="C2317" s="9">
        <v>0.15687092067483016</v>
      </c>
      <c r="D2317" s="5">
        <v>39.256666666666675</v>
      </c>
      <c r="E2317" s="3">
        <v>1.3283157279861912</v>
      </c>
      <c r="F2317" s="3">
        <v>1.4126141301085071</v>
      </c>
    </row>
    <row r="2318" spans="1:6" x14ac:dyDescent="0.25">
      <c r="A2318" s="8">
        <v>42494</v>
      </c>
      <c r="B2318" s="9">
        <v>10.157646139445101</v>
      </c>
      <c r="C2318" s="9">
        <v>5.9959972983547515E-2</v>
      </c>
      <c r="D2318" s="5">
        <v>45.322083333333332</v>
      </c>
      <c r="E2318" s="3">
        <v>2.7754107613808774</v>
      </c>
      <c r="F2318" s="3">
        <v>0.90018098795883095</v>
      </c>
    </row>
    <row r="2319" spans="1:6" x14ac:dyDescent="0.25">
      <c r="A2319" s="8">
        <v>42495</v>
      </c>
      <c r="B2319" s="9">
        <v>0</v>
      </c>
      <c r="C2319" s="9">
        <v>3.8489374620173837E-3</v>
      </c>
      <c r="D2319" s="5">
        <v>39.480833333333344</v>
      </c>
      <c r="E2319" s="3">
        <v>2.9204388004930348</v>
      </c>
      <c r="F2319" s="3">
        <v>0.55653714813442745</v>
      </c>
    </row>
    <row r="2320" spans="1:6" x14ac:dyDescent="0.25">
      <c r="A2320" s="8">
        <v>42496</v>
      </c>
      <c r="B2320" s="9">
        <v>2.1114437923476603</v>
      </c>
      <c r="C2320" s="9">
        <v>0</v>
      </c>
      <c r="D2320" s="5">
        <v>34.485416666666666</v>
      </c>
      <c r="E2320" s="3">
        <v>1.3658158311614528</v>
      </c>
      <c r="F2320" s="3">
        <v>0.57212956047002406</v>
      </c>
    </row>
    <row r="2321" spans="1:6" x14ac:dyDescent="0.25">
      <c r="A2321" s="8">
        <v>42497</v>
      </c>
      <c r="B2321" s="9">
        <v>0.14066994685259979</v>
      </c>
      <c r="C2321" s="9">
        <v>7.401339008640569E-3</v>
      </c>
      <c r="D2321" s="5">
        <v>33.479583333333345</v>
      </c>
      <c r="E2321" s="3">
        <v>2.4642849195875307</v>
      </c>
      <c r="F2321" s="3">
        <v>1.6598093356966839</v>
      </c>
    </row>
    <row r="2322" spans="1:6" x14ac:dyDescent="0.25">
      <c r="A2322" s="8">
        <v>42498</v>
      </c>
      <c r="B2322" s="9">
        <v>0</v>
      </c>
      <c r="C2322" s="9">
        <v>2.5010391226888257E-3</v>
      </c>
      <c r="D2322" s="5">
        <v>29.44041666666666</v>
      </c>
      <c r="E2322" s="3">
        <v>2.4172090742941248</v>
      </c>
      <c r="F2322" s="3">
        <v>1.5086428049790159</v>
      </c>
    </row>
    <row r="2323" spans="1:6" x14ac:dyDescent="0.25">
      <c r="A2323" s="8">
        <v>42499</v>
      </c>
      <c r="B2323" s="9">
        <v>5.1339865153148443</v>
      </c>
      <c r="C2323" s="9">
        <v>1.866730886710642E-3</v>
      </c>
      <c r="D2323" s="5">
        <v>29.796666666666667</v>
      </c>
      <c r="E2323" s="3">
        <v>1.0063079095605625</v>
      </c>
      <c r="F2323" s="3">
        <v>1.1168488631668534</v>
      </c>
    </row>
    <row r="2324" spans="1:6" x14ac:dyDescent="0.25">
      <c r="A2324" s="8">
        <v>42500</v>
      </c>
      <c r="B2324" s="9">
        <v>5.5663473060063557</v>
      </c>
      <c r="C2324" s="9">
        <v>6.9750896553550865E-3</v>
      </c>
      <c r="D2324" s="5">
        <v>31.156666666666663</v>
      </c>
      <c r="E2324" s="3">
        <v>1.0999592781895917</v>
      </c>
      <c r="F2324" s="3">
        <v>1.393014103555104</v>
      </c>
    </row>
    <row r="2325" spans="1:6" x14ac:dyDescent="0.25">
      <c r="A2325" s="8">
        <v>42501</v>
      </c>
      <c r="B2325" s="9">
        <v>19.713843054796513</v>
      </c>
      <c r="C2325" s="9">
        <v>7.7904776030563398E-3</v>
      </c>
      <c r="D2325" s="5">
        <v>49.631250000000001</v>
      </c>
      <c r="E2325" s="3">
        <v>0.99524379790468398</v>
      </c>
      <c r="F2325" s="3">
        <v>1.3009988037828837</v>
      </c>
    </row>
    <row r="2326" spans="1:6" x14ac:dyDescent="0.25">
      <c r="A2326" s="8">
        <v>42502</v>
      </c>
      <c r="B2326" s="9">
        <v>0</v>
      </c>
      <c r="C2326" s="9">
        <v>5.4994252244605158E-3</v>
      </c>
      <c r="D2326" s="5">
        <v>47.893333333333338</v>
      </c>
      <c r="E2326" s="3">
        <v>2.4510348956014605</v>
      </c>
      <c r="F2326" s="3">
        <v>2.0316990126988594</v>
      </c>
    </row>
    <row r="2327" spans="1:6" x14ac:dyDescent="0.25">
      <c r="A2327" s="8">
        <v>42503</v>
      </c>
      <c r="B2327" s="9">
        <v>0</v>
      </c>
      <c r="C2327" s="9">
        <v>8.4978113262322019E-3</v>
      </c>
      <c r="D2327" s="5">
        <v>36.049166666666672</v>
      </c>
      <c r="E2327" s="3">
        <v>2.7591535805012435</v>
      </c>
      <c r="F2327" s="3">
        <v>2.5147074839794308</v>
      </c>
    </row>
    <row r="2328" spans="1:6" x14ac:dyDescent="0.25">
      <c r="A2328" s="8">
        <v>42504</v>
      </c>
      <c r="B2328" s="9">
        <v>0</v>
      </c>
      <c r="C2328" s="9">
        <v>7.3424698925220111E-3</v>
      </c>
      <c r="D2328" s="5">
        <v>31.690416666666664</v>
      </c>
      <c r="E2328" s="3">
        <v>2.0535634586206983</v>
      </c>
      <c r="F2328" s="3">
        <v>1.8754535176347948</v>
      </c>
    </row>
    <row r="2329" spans="1:6" x14ac:dyDescent="0.25">
      <c r="A2329" s="8">
        <v>42505</v>
      </c>
      <c r="B2329" s="9">
        <v>0</v>
      </c>
      <c r="C2329" s="9">
        <v>5.7745065182010372E-3</v>
      </c>
      <c r="D2329" s="5">
        <v>29.34</v>
      </c>
      <c r="E2329" s="3">
        <v>2.1772167958594366</v>
      </c>
      <c r="F2329" s="3">
        <v>1.9085223125312005</v>
      </c>
    </row>
    <row r="2330" spans="1:6" x14ac:dyDescent="0.25">
      <c r="A2330" s="8">
        <v>42506</v>
      </c>
      <c r="B2330" s="9">
        <v>0.17458372960488272</v>
      </c>
      <c r="C2330" s="9">
        <v>4.6515134984626725E-3</v>
      </c>
      <c r="D2330" s="5">
        <v>29.657499999999995</v>
      </c>
      <c r="E2330" s="3">
        <v>1.4009383175579564</v>
      </c>
      <c r="F2330" s="3">
        <v>1.6721930789214758</v>
      </c>
    </row>
    <row r="2331" spans="1:6" x14ac:dyDescent="0.25">
      <c r="A2331" s="8">
        <v>42507</v>
      </c>
      <c r="B2331" s="9">
        <v>22.140214337071367</v>
      </c>
      <c r="C2331" s="9">
        <v>0</v>
      </c>
      <c r="D2331" s="5">
        <v>51.78041666666666</v>
      </c>
      <c r="E2331" s="3">
        <v>0.70518807280856244</v>
      </c>
      <c r="F2331" s="3">
        <v>0.93840880955451744</v>
      </c>
    </row>
    <row r="2332" spans="1:6" x14ac:dyDescent="0.25">
      <c r="A2332" s="8">
        <v>42508</v>
      </c>
      <c r="B2332" s="9">
        <v>0</v>
      </c>
      <c r="C2332" s="9">
        <v>2.3910066051926176E-3</v>
      </c>
      <c r="D2332" s="5">
        <v>46.531250000000021</v>
      </c>
      <c r="E2332" s="3">
        <v>2.4805582132066792</v>
      </c>
      <c r="F2332" s="3">
        <v>2.1309463541215576</v>
      </c>
    </row>
    <row r="2333" spans="1:6" x14ac:dyDescent="0.25">
      <c r="A2333" s="8">
        <v>42509</v>
      </c>
      <c r="B2333" s="9">
        <v>0</v>
      </c>
      <c r="C2333" s="9">
        <v>4.8942463782313686E-3</v>
      </c>
      <c r="D2333" s="5">
        <v>36.746250000000011</v>
      </c>
      <c r="E2333" s="3">
        <v>2.6221068809294965</v>
      </c>
      <c r="F2333" s="3">
        <v>2.118366452363563</v>
      </c>
    </row>
    <row r="2334" spans="1:6" x14ac:dyDescent="0.25">
      <c r="A2334" s="8">
        <v>42510</v>
      </c>
      <c r="B2334" s="9">
        <v>0</v>
      </c>
      <c r="C2334" s="9">
        <v>2.8036285458033997E-3</v>
      </c>
      <c r="D2334" s="5">
        <v>34.87416666666666</v>
      </c>
      <c r="E2334" s="3">
        <v>2.0797665514116002</v>
      </c>
      <c r="F2334" s="3">
        <v>1.4788280456190241</v>
      </c>
    </row>
    <row r="2335" spans="1:6" x14ac:dyDescent="0.25">
      <c r="A2335" s="8">
        <v>42511</v>
      </c>
      <c r="B2335" s="9">
        <v>0</v>
      </c>
      <c r="C2335" s="9">
        <v>4.8667382488573148E-3</v>
      </c>
      <c r="D2335" s="5">
        <v>33.553333333333342</v>
      </c>
      <c r="E2335" s="3">
        <v>2.7863061438502137</v>
      </c>
      <c r="F2335" s="3">
        <v>2.5975600385164919</v>
      </c>
    </row>
    <row r="2336" spans="1:6" x14ac:dyDescent="0.25">
      <c r="A2336" s="8">
        <v>42512</v>
      </c>
      <c r="B2336" s="9">
        <v>0</v>
      </c>
      <c r="C2336" s="9">
        <v>8.0851893856214198E-3</v>
      </c>
      <c r="D2336" s="5">
        <v>30.431249999999995</v>
      </c>
      <c r="E2336" s="3">
        <v>2.9572280305620255</v>
      </c>
      <c r="F2336" s="3">
        <v>2.5588251667090471</v>
      </c>
    </row>
    <row r="2337" spans="1:6" x14ac:dyDescent="0.25">
      <c r="A2337" s="8">
        <v>42513</v>
      </c>
      <c r="B2337" s="9">
        <v>0</v>
      </c>
      <c r="C2337" s="9">
        <v>1.0505904770538014E-2</v>
      </c>
      <c r="D2337" s="5">
        <v>29.212083333333336</v>
      </c>
      <c r="E2337" s="3">
        <v>3.03021618069516</v>
      </c>
      <c r="F2337" s="3">
        <v>2.3302050542019566</v>
      </c>
    </row>
    <row r="2338" spans="1:6" x14ac:dyDescent="0.25">
      <c r="A2338" s="8">
        <v>42514</v>
      </c>
      <c r="B2338" s="9">
        <v>0</v>
      </c>
      <c r="C2338" s="9">
        <v>9.0010576528937025E-3</v>
      </c>
      <c r="D2338" s="5">
        <v>29.491249999999997</v>
      </c>
      <c r="E2338" s="3">
        <v>2.9092449519044337</v>
      </c>
      <c r="F2338" s="3">
        <v>2.1440791832116952</v>
      </c>
    </row>
    <row r="2339" spans="1:6" x14ac:dyDescent="0.25">
      <c r="A2339" s="8">
        <v>42515</v>
      </c>
      <c r="B2339" s="9">
        <v>0</v>
      </c>
      <c r="C2339" s="9">
        <v>0</v>
      </c>
      <c r="D2339" s="5">
        <v>29.295833333333334</v>
      </c>
      <c r="E2339" s="3">
        <v>1.2637514324566086</v>
      </c>
      <c r="F2339" s="3">
        <v>1.0656374401943447</v>
      </c>
    </row>
    <row r="2340" spans="1:6" x14ac:dyDescent="0.25">
      <c r="A2340" s="8">
        <v>42516</v>
      </c>
      <c r="B2340" s="9">
        <v>0</v>
      </c>
      <c r="C2340" s="9">
        <v>0</v>
      </c>
      <c r="D2340" s="5">
        <v>30.09875000000001</v>
      </c>
      <c r="E2340" s="3">
        <v>2.5170074217327678</v>
      </c>
      <c r="F2340" s="3">
        <v>2.7985636476788986</v>
      </c>
    </row>
    <row r="2341" spans="1:6" x14ac:dyDescent="0.25">
      <c r="A2341" s="8">
        <v>42517</v>
      </c>
      <c r="B2341" s="9">
        <v>2.1078472671942472</v>
      </c>
      <c r="C2341" s="9">
        <v>0</v>
      </c>
      <c r="D2341" s="5">
        <v>30.300833333333333</v>
      </c>
      <c r="E2341" s="3">
        <v>1.4145375030433835</v>
      </c>
      <c r="F2341" s="3">
        <v>1.6448200917564144</v>
      </c>
    </row>
    <row r="2342" spans="1:6" x14ac:dyDescent="0.25">
      <c r="A2342" s="8">
        <v>42518</v>
      </c>
      <c r="B2342" s="9">
        <v>0</v>
      </c>
      <c r="C2342" s="9">
        <v>0</v>
      </c>
      <c r="D2342" s="5">
        <v>29.130000000000006</v>
      </c>
      <c r="E2342" s="3">
        <v>1.347762795646942</v>
      </c>
      <c r="F2342" s="3">
        <v>1.5987411235559641</v>
      </c>
    </row>
    <row r="2343" spans="1:6" x14ac:dyDescent="0.25">
      <c r="A2343" s="8">
        <v>42519</v>
      </c>
      <c r="B2343" s="9">
        <v>0.20350768288991469</v>
      </c>
      <c r="C2343" s="9">
        <v>0</v>
      </c>
      <c r="D2343" s="5">
        <v>29.21083333333333</v>
      </c>
      <c r="E2343" s="3">
        <v>2.309208710571844</v>
      </c>
      <c r="F2343" s="3">
        <v>1.8291317723367837</v>
      </c>
    </row>
    <row r="2344" spans="1:6" x14ac:dyDescent="0.25">
      <c r="A2344" s="8">
        <v>42520</v>
      </c>
      <c r="B2344" s="9">
        <v>12.706660397059666</v>
      </c>
      <c r="C2344" s="9">
        <v>0</v>
      </c>
      <c r="D2344" s="5">
        <v>39.758333333333347</v>
      </c>
      <c r="E2344" s="3">
        <v>0.84231601424817226</v>
      </c>
      <c r="F2344" s="3">
        <v>1.1023072620120049</v>
      </c>
    </row>
    <row r="2345" spans="1:6" x14ac:dyDescent="0.25">
      <c r="A2345" s="8">
        <v>42521</v>
      </c>
      <c r="B2345" s="9">
        <v>0.22796181165504117</v>
      </c>
      <c r="C2345" s="9">
        <v>0</v>
      </c>
      <c r="D2345" s="5">
        <v>34.699166666666677</v>
      </c>
      <c r="E2345" s="3">
        <v>2.2144127638542539</v>
      </c>
      <c r="F2345" s="3">
        <v>2.4275520271130215</v>
      </c>
    </row>
    <row r="2346" spans="1:6" x14ac:dyDescent="0.25">
      <c r="A2346" s="8">
        <v>42522</v>
      </c>
      <c r="B2346" s="9">
        <v>0</v>
      </c>
      <c r="C2346" s="9">
        <v>0</v>
      </c>
      <c r="D2346" s="5">
        <v>28.416250000000002</v>
      </c>
      <c r="E2346" s="3">
        <v>2.993756105562126</v>
      </c>
      <c r="F2346" s="3">
        <v>2.8268275730521277</v>
      </c>
    </row>
    <row r="2347" spans="1:6" x14ac:dyDescent="0.25">
      <c r="A2347" s="8">
        <v>42523</v>
      </c>
      <c r="B2347" s="9">
        <v>0</v>
      </c>
      <c r="C2347" s="9">
        <v>0</v>
      </c>
      <c r="D2347" s="5">
        <v>25.870000000000008</v>
      </c>
      <c r="E2347" s="3">
        <v>2.5941035621736286</v>
      </c>
      <c r="F2347" s="3">
        <v>1.7236659252963644</v>
      </c>
    </row>
    <row r="2348" spans="1:6" x14ac:dyDescent="0.25">
      <c r="A2348" s="8">
        <v>42524</v>
      </c>
      <c r="B2348" s="9">
        <v>0</v>
      </c>
      <c r="C2348" s="9">
        <v>0</v>
      </c>
      <c r="D2348" s="5">
        <v>23.835416666666678</v>
      </c>
      <c r="E2348" s="3">
        <v>2.7378698785967739</v>
      </c>
      <c r="F2348" s="3">
        <v>2.5036653872687018</v>
      </c>
    </row>
    <row r="2349" spans="1:6" x14ac:dyDescent="0.25">
      <c r="A2349" s="8">
        <v>42525</v>
      </c>
      <c r="B2349" s="9">
        <v>0</v>
      </c>
      <c r="C2349" s="9">
        <v>0</v>
      </c>
      <c r="D2349" s="5">
        <v>24.820000000000007</v>
      </c>
      <c r="E2349" s="3">
        <v>2.7494296156178106</v>
      </c>
      <c r="F2349" s="3">
        <v>2.1508430734287787</v>
      </c>
    </row>
    <row r="2350" spans="1:6" x14ac:dyDescent="0.25">
      <c r="A2350" s="8">
        <v>42526</v>
      </c>
      <c r="B2350" s="9">
        <v>0.84651459584922439</v>
      </c>
      <c r="C2350" s="9">
        <v>0</v>
      </c>
      <c r="D2350" s="5">
        <v>25.375833333333333</v>
      </c>
      <c r="E2350" s="3">
        <v>2.2088618068031511</v>
      </c>
      <c r="F2350" s="3">
        <v>2.1864971504058639</v>
      </c>
    </row>
    <row r="2351" spans="1:6" x14ac:dyDescent="0.25">
      <c r="A2351" s="8">
        <v>42527</v>
      </c>
      <c r="B2351" s="9">
        <v>0.45592362331008235</v>
      </c>
      <c r="C2351" s="9">
        <v>0</v>
      </c>
      <c r="D2351" s="5">
        <v>24.330000000000002</v>
      </c>
      <c r="E2351" s="3">
        <v>1.7913154287429078</v>
      </c>
      <c r="F2351" s="3">
        <v>2.0557163970198316</v>
      </c>
    </row>
    <row r="2352" spans="1:6" x14ac:dyDescent="0.25">
      <c r="A2352" s="8">
        <v>42528</v>
      </c>
      <c r="B2352" s="9">
        <v>0.89511594308608811</v>
      </c>
      <c r="C2352" s="9">
        <v>0</v>
      </c>
      <c r="D2352" s="5">
        <v>25.942916666666665</v>
      </c>
      <c r="E2352" s="3">
        <v>1.1526323058892218</v>
      </c>
      <c r="F2352" s="3">
        <v>1.4308704199964788</v>
      </c>
    </row>
    <row r="2353" spans="1:6" x14ac:dyDescent="0.25">
      <c r="A2353" s="8">
        <v>42529</v>
      </c>
      <c r="B2353" s="9">
        <v>0.39947308667940584</v>
      </c>
      <c r="C2353" s="9">
        <v>0</v>
      </c>
      <c r="D2353" s="5">
        <v>27.24708333333334</v>
      </c>
      <c r="E2353" s="3">
        <v>1.8885847064308905</v>
      </c>
      <c r="F2353" s="3">
        <v>2.1995605119167889</v>
      </c>
    </row>
    <row r="2354" spans="1:6" x14ac:dyDescent="0.25">
      <c r="A2354" s="8">
        <v>42530</v>
      </c>
      <c r="B2354" s="9">
        <v>8.4060178012053406</v>
      </c>
      <c r="C2354" s="9">
        <v>0</v>
      </c>
      <c r="D2354" s="5">
        <v>29.972916666666666</v>
      </c>
      <c r="E2354" s="3">
        <v>1.088378673468124</v>
      </c>
      <c r="F2354" s="3">
        <v>1.4264475975523883</v>
      </c>
    </row>
    <row r="2355" spans="1:6" x14ac:dyDescent="0.25">
      <c r="A2355" s="8">
        <v>42531</v>
      </c>
      <c r="B2355" s="9">
        <v>1.5709434009328716E-2</v>
      </c>
      <c r="C2355" s="9">
        <v>0</v>
      </c>
      <c r="D2355" s="5">
        <v>32.532916666666672</v>
      </c>
      <c r="E2355" s="3">
        <v>2.9277600844972773</v>
      </c>
      <c r="F2355" s="3">
        <v>3.1304324740598295</v>
      </c>
    </row>
    <row r="2356" spans="1:6" x14ac:dyDescent="0.25">
      <c r="A2356" s="8">
        <v>42532</v>
      </c>
      <c r="B2356" s="9">
        <v>0</v>
      </c>
      <c r="C2356" s="9">
        <v>0</v>
      </c>
      <c r="D2356" s="5">
        <v>24.59416666666668</v>
      </c>
      <c r="E2356" s="3">
        <v>3.2103341284216431</v>
      </c>
      <c r="F2356" s="3">
        <v>2.8658310951209049</v>
      </c>
    </row>
    <row r="2357" spans="1:6" x14ac:dyDescent="0.25">
      <c r="A2357" s="8">
        <v>42533</v>
      </c>
      <c r="B2357" s="9">
        <v>1.1215290342627615</v>
      </c>
      <c r="C2357" s="9">
        <v>0</v>
      </c>
      <c r="D2357" s="5">
        <v>24.414166666666674</v>
      </c>
      <c r="E2357" s="3">
        <v>2.5106983487043908</v>
      </c>
      <c r="F2357" s="3">
        <v>2.2414670545028499</v>
      </c>
    </row>
    <row r="2358" spans="1:6" x14ac:dyDescent="0.25">
      <c r="A2358" s="8">
        <v>42534</v>
      </c>
      <c r="B2358" s="9">
        <v>38.449018775959523</v>
      </c>
      <c r="C2358" s="9">
        <v>0</v>
      </c>
      <c r="D2358" s="5">
        <v>78.597916666666677</v>
      </c>
      <c r="E2358" s="3">
        <v>0.93557506675212643</v>
      </c>
      <c r="F2358" s="3">
        <v>1.1849917227312525</v>
      </c>
    </row>
    <row r="2359" spans="1:6" x14ac:dyDescent="0.25">
      <c r="A2359" s="8">
        <v>42535</v>
      </c>
      <c r="B2359" s="9">
        <v>8.2417779365859314</v>
      </c>
      <c r="C2359" s="9">
        <v>0</v>
      </c>
      <c r="D2359" s="5">
        <v>56.945833333333326</v>
      </c>
      <c r="E2359" s="3">
        <v>1.3160020780642376</v>
      </c>
      <c r="F2359" s="3">
        <v>1.5978783553324785</v>
      </c>
    </row>
    <row r="2360" spans="1:6" x14ac:dyDescent="0.25">
      <c r="A2360" s="8">
        <v>42536</v>
      </c>
      <c r="B2360" s="9">
        <v>2.7917479665965028</v>
      </c>
      <c r="C2360" s="9">
        <v>0</v>
      </c>
      <c r="D2360" s="5">
        <v>60.698333333333345</v>
      </c>
      <c r="E2360" s="3">
        <v>1.0085690529581259</v>
      </c>
      <c r="F2360" s="3">
        <v>1.2917670179907625</v>
      </c>
    </row>
    <row r="2361" spans="1:6" x14ac:dyDescent="0.25">
      <c r="A2361" s="8">
        <v>42537</v>
      </c>
      <c r="B2361" s="9">
        <v>7.3049970462086105</v>
      </c>
      <c r="C2361" s="9">
        <v>0</v>
      </c>
      <c r="D2361" s="5">
        <v>44.642916666666657</v>
      </c>
      <c r="E2361" s="3">
        <v>0.98319027774186163</v>
      </c>
      <c r="F2361" s="3">
        <v>1.246583245941802</v>
      </c>
    </row>
    <row r="2362" spans="1:6" x14ac:dyDescent="0.25">
      <c r="A2362" s="8">
        <v>42538</v>
      </c>
      <c r="B2362" s="9">
        <v>0.94416162000080728</v>
      </c>
      <c r="C2362" s="9">
        <v>0</v>
      </c>
      <c r="D2362" s="5">
        <v>45.787083333333335</v>
      </c>
      <c r="E2362" s="3">
        <v>2.2192420979251524</v>
      </c>
      <c r="F2362" s="3">
        <v>2.5228093203845607</v>
      </c>
    </row>
    <row r="2363" spans="1:6" x14ac:dyDescent="0.25">
      <c r="A2363" s="8">
        <v>42539</v>
      </c>
      <c r="B2363" s="9">
        <v>0</v>
      </c>
      <c r="C2363" s="9">
        <v>0</v>
      </c>
      <c r="D2363" s="5">
        <v>35.770416666666669</v>
      </c>
      <c r="E2363" s="3">
        <v>3.6195059083677963</v>
      </c>
      <c r="F2363" s="3">
        <v>3.5030781416596488</v>
      </c>
    </row>
    <row r="2364" spans="1:6" x14ac:dyDescent="0.25">
      <c r="A2364" s="8">
        <v>42540</v>
      </c>
      <c r="B2364" s="9">
        <v>6.0258828624968626</v>
      </c>
      <c r="C2364" s="9">
        <v>0</v>
      </c>
      <c r="D2364" s="5">
        <v>34.124166666666675</v>
      </c>
      <c r="E2364" s="3">
        <v>1.6595483747112607</v>
      </c>
      <c r="F2364" s="3">
        <v>1.9961742693089275</v>
      </c>
    </row>
    <row r="2365" spans="1:6" x14ac:dyDescent="0.25">
      <c r="A2365" s="8">
        <v>42541</v>
      </c>
      <c r="B2365" s="9">
        <v>7.1582430793112647E-2</v>
      </c>
      <c r="C2365" s="9">
        <v>0</v>
      </c>
      <c r="D2365" s="5">
        <v>37.020000000000003</v>
      </c>
      <c r="E2365" s="3">
        <v>3.1070833791387411</v>
      </c>
      <c r="F2365" s="3">
        <v>3.3905972690937678</v>
      </c>
    </row>
    <row r="2366" spans="1:6" x14ac:dyDescent="0.25">
      <c r="A2366" s="8">
        <v>42542</v>
      </c>
      <c r="B2366" s="9">
        <v>3.4412531786880809</v>
      </c>
      <c r="C2366" s="9">
        <v>0</v>
      </c>
      <c r="D2366" s="5">
        <v>32.439583333333339</v>
      </c>
      <c r="E2366" s="3">
        <v>1.8926677329061847</v>
      </c>
      <c r="F2366" s="3">
        <v>2.1194888088059507</v>
      </c>
    </row>
    <row r="2367" spans="1:6" x14ac:dyDescent="0.25">
      <c r="A2367" s="8">
        <v>42543</v>
      </c>
      <c r="B2367" s="9">
        <v>1.3335218375766742</v>
      </c>
      <c r="C2367" s="9">
        <v>0</v>
      </c>
      <c r="D2367" s="5">
        <v>31.370833333333337</v>
      </c>
      <c r="E2367" s="3">
        <v>1.2815811033993316</v>
      </c>
      <c r="F2367" s="3">
        <v>1.6305727675244204</v>
      </c>
    </row>
    <row r="2368" spans="1:6" x14ac:dyDescent="0.25">
      <c r="A2368" s="8">
        <v>42544</v>
      </c>
      <c r="B2368" s="9">
        <v>19.633847715548683</v>
      </c>
      <c r="C2368" s="9">
        <v>0</v>
      </c>
      <c r="D2368" s="5">
        <v>54.267500000000013</v>
      </c>
      <c r="E2368" s="3">
        <v>1.1580039960105255</v>
      </c>
      <c r="F2368" s="3">
        <v>1.4140278985176244</v>
      </c>
    </row>
    <row r="2369" spans="1:6" x14ac:dyDescent="0.25">
      <c r="A2369" s="8">
        <v>42545</v>
      </c>
      <c r="B2369" s="9">
        <v>7.1232173423262974</v>
      </c>
      <c r="C2369" s="9">
        <v>0</v>
      </c>
      <c r="D2369" s="5">
        <v>46.919166666666676</v>
      </c>
      <c r="E2369" s="3">
        <v>1.2395620853156732</v>
      </c>
      <c r="F2369" s="3">
        <v>1.5207401596883119</v>
      </c>
    </row>
    <row r="2370" spans="1:6" x14ac:dyDescent="0.25">
      <c r="A2370" s="8">
        <v>42546</v>
      </c>
      <c r="B2370" s="9">
        <v>10.050664043676965</v>
      </c>
      <c r="C2370" s="9">
        <v>0</v>
      </c>
      <c r="D2370" s="5">
        <v>63.900833333333338</v>
      </c>
      <c r="E2370" s="3">
        <v>2.056589281461874</v>
      </c>
      <c r="F2370" s="3">
        <v>2.0523752423500707</v>
      </c>
    </row>
    <row r="2371" spans="1:6" x14ac:dyDescent="0.25">
      <c r="A2371" s="8">
        <v>42547</v>
      </c>
      <c r="B2371" s="9">
        <v>7.8045305469241141E-2</v>
      </c>
      <c r="C2371" s="9">
        <v>0</v>
      </c>
      <c r="D2371" s="5">
        <v>48.187083333333334</v>
      </c>
      <c r="E2371" s="3">
        <v>2.3287857942097561</v>
      </c>
      <c r="F2371" s="3">
        <v>2.3036298006106342</v>
      </c>
    </row>
    <row r="2372" spans="1:6" x14ac:dyDescent="0.25">
      <c r="A2372" s="8">
        <v>42548</v>
      </c>
      <c r="B2372" s="9">
        <v>0.39080406719309818</v>
      </c>
      <c r="C2372" s="9">
        <v>0</v>
      </c>
      <c r="D2372" s="5">
        <v>39.298750000000013</v>
      </c>
      <c r="E2372" s="3">
        <v>2.6403577282140152</v>
      </c>
      <c r="F2372" s="3">
        <v>2.841545987385186</v>
      </c>
    </row>
    <row r="2373" spans="1:6" x14ac:dyDescent="0.25">
      <c r="A2373" s="8">
        <v>42549</v>
      </c>
      <c r="B2373" s="9">
        <v>18.301017184109771</v>
      </c>
      <c r="C2373" s="9">
        <v>0</v>
      </c>
      <c r="D2373" s="5">
        <v>65.952500000000001</v>
      </c>
      <c r="E2373" s="3">
        <v>1.0104491014191339</v>
      </c>
      <c r="F2373" s="3">
        <v>1.2665108343444196</v>
      </c>
    </row>
    <row r="2374" spans="1:6" x14ac:dyDescent="0.25">
      <c r="A2374" s="8">
        <v>42550</v>
      </c>
      <c r="B2374" s="9">
        <v>1.8379600776324267</v>
      </c>
      <c r="C2374" s="9">
        <v>0</v>
      </c>
      <c r="D2374" s="5">
        <v>53.544166666666676</v>
      </c>
      <c r="E2374" s="3">
        <v>1.0398356513047478</v>
      </c>
      <c r="F2374" s="3">
        <v>1.298892752126765</v>
      </c>
    </row>
    <row r="2375" spans="1:6" x14ac:dyDescent="0.25">
      <c r="A2375" s="8">
        <v>42551</v>
      </c>
      <c r="B2375" s="9">
        <v>4.9055737671176374</v>
      </c>
      <c r="C2375" s="9">
        <v>0</v>
      </c>
      <c r="D2375" s="5">
        <v>47.928750000000008</v>
      </c>
      <c r="E2375" s="3">
        <v>1.8098341395754758</v>
      </c>
      <c r="F2375" s="3">
        <v>2.0253783390075752</v>
      </c>
    </row>
    <row r="2376" spans="1:6" x14ac:dyDescent="0.25">
      <c r="A2376" s="8">
        <v>42552</v>
      </c>
      <c r="B2376" s="9">
        <v>1.089445895906018</v>
      </c>
      <c r="C2376" s="9">
        <v>0</v>
      </c>
      <c r="D2376" s="5">
        <v>42.237916666666685</v>
      </c>
      <c r="E2376" s="3">
        <v>3.2164396247461884</v>
      </c>
      <c r="F2376" s="3">
        <v>3.4386427398562098</v>
      </c>
    </row>
    <row r="2377" spans="1:6" x14ac:dyDescent="0.25">
      <c r="A2377" s="8">
        <v>42553</v>
      </c>
      <c r="B2377" s="9">
        <v>0</v>
      </c>
      <c r="C2377" s="9">
        <v>0</v>
      </c>
      <c r="D2377" s="5">
        <v>39.626250000000013</v>
      </c>
      <c r="E2377" s="3">
        <v>2.1637417236770204</v>
      </c>
      <c r="F2377" s="3">
        <v>2.0975750271780198</v>
      </c>
    </row>
    <row r="2378" spans="1:6" x14ac:dyDescent="0.25">
      <c r="A2378" s="8">
        <v>42554</v>
      </c>
      <c r="B2378" s="9">
        <v>7.1582430793112647E-2</v>
      </c>
      <c r="C2378" s="9">
        <v>0</v>
      </c>
      <c r="D2378" s="5">
        <v>37.920833333333327</v>
      </c>
      <c r="E2378" s="3">
        <v>2.5890134085936953</v>
      </c>
      <c r="F2378" s="3">
        <v>2.0705762842200204</v>
      </c>
    </row>
    <row r="2379" spans="1:6" x14ac:dyDescent="0.25">
      <c r="A2379" s="8">
        <v>42555</v>
      </c>
      <c r="B2379" s="9">
        <v>8.0258527379285649</v>
      </c>
      <c r="C2379" s="9">
        <v>0</v>
      </c>
      <c r="D2379" s="5">
        <v>37.67291666666668</v>
      </c>
      <c r="E2379" s="3">
        <v>2.2328410461252077</v>
      </c>
      <c r="F2379" s="3">
        <v>2.4903386633233855</v>
      </c>
    </row>
    <row r="2380" spans="1:6" x14ac:dyDescent="0.25">
      <c r="A2380" s="8">
        <v>42556</v>
      </c>
      <c r="B2380" s="9">
        <v>3.4334316124613316</v>
      </c>
      <c r="C2380" s="9">
        <v>0</v>
      </c>
      <c r="D2380" s="5">
        <v>38.052500000000009</v>
      </c>
      <c r="E2380" s="3">
        <v>1.2817896578711783</v>
      </c>
      <c r="F2380" s="3">
        <v>1.5746167062067904</v>
      </c>
    </row>
    <row r="2381" spans="1:6" x14ac:dyDescent="0.25">
      <c r="A2381" s="8">
        <v>42557</v>
      </c>
      <c r="B2381" s="9">
        <v>6.9087516059487195E-2</v>
      </c>
      <c r="C2381" s="9">
        <v>0</v>
      </c>
      <c r="D2381" s="5">
        <v>36.952083333333334</v>
      </c>
      <c r="E2381" s="3">
        <v>3.0638168884721346</v>
      </c>
      <c r="F2381" s="3">
        <v>3.1871013295347916</v>
      </c>
    </row>
    <row r="2382" spans="1:6" x14ac:dyDescent="0.25">
      <c r="A2382" s="8">
        <v>42558</v>
      </c>
      <c r="B2382" s="9">
        <v>0</v>
      </c>
      <c r="C2382" s="9">
        <v>0</v>
      </c>
      <c r="D2382" s="5">
        <v>31.244583333333342</v>
      </c>
      <c r="E2382" s="3">
        <v>3.6874628595570469</v>
      </c>
      <c r="F2382" s="3">
        <v>3.9061205623174948</v>
      </c>
    </row>
    <row r="2383" spans="1:6" x14ac:dyDescent="0.25">
      <c r="A2383" s="8">
        <v>42559</v>
      </c>
      <c r="B2383" s="9">
        <v>0.85408607054129415</v>
      </c>
      <c r="C2383" s="9">
        <v>0</v>
      </c>
      <c r="D2383" s="5">
        <v>30.359583333333344</v>
      </c>
      <c r="E2383" s="3">
        <v>1.5419333050379544</v>
      </c>
      <c r="F2383" s="3">
        <v>1.8923445998396771</v>
      </c>
    </row>
    <row r="2384" spans="1:6" x14ac:dyDescent="0.25">
      <c r="A2384" s="8">
        <v>42560</v>
      </c>
      <c r="B2384" s="9">
        <v>16.709818709235268</v>
      </c>
      <c r="C2384" s="9">
        <v>0</v>
      </c>
      <c r="D2384" s="5">
        <v>42.757083333333334</v>
      </c>
      <c r="E2384" s="3">
        <v>1.1268611745346604</v>
      </c>
      <c r="F2384" s="3">
        <v>1.3974399025768616</v>
      </c>
    </row>
    <row r="2385" spans="1:6" x14ac:dyDescent="0.25">
      <c r="A2385" s="8">
        <v>42561</v>
      </c>
      <c r="B2385" s="9">
        <v>0.14316486158622529</v>
      </c>
      <c r="C2385" s="9">
        <v>0</v>
      </c>
      <c r="D2385" s="5">
        <v>40.874166666666675</v>
      </c>
      <c r="E2385" s="3">
        <v>3.3442704715550997</v>
      </c>
      <c r="F2385" s="3">
        <v>3.5157379645093534</v>
      </c>
    </row>
    <row r="2386" spans="1:6" x14ac:dyDescent="0.25">
      <c r="A2386" s="8">
        <v>42562</v>
      </c>
      <c r="B2386" s="9">
        <v>0</v>
      </c>
      <c r="C2386" s="9">
        <v>0</v>
      </c>
      <c r="D2386" s="5">
        <v>31.37166666666667</v>
      </c>
      <c r="E2386" s="3">
        <v>2.8515937967337943</v>
      </c>
      <c r="F2386" s="3">
        <v>3.0985418873612387</v>
      </c>
    </row>
    <row r="2387" spans="1:6" x14ac:dyDescent="0.25">
      <c r="A2387" s="8">
        <v>42563</v>
      </c>
      <c r="B2387" s="9">
        <v>0</v>
      </c>
      <c r="C2387" s="9">
        <v>0</v>
      </c>
      <c r="D2387" s="5">
        <v>28.849999999999994</v>
      </c>
      <c r="E2387" s="3">
        <v>3.4963909930467709</v>
      </c>
      <c r="F2387" s="3">
        <v>3.7053530823386231</v>
      </c>
    </row>
    <row r="2388" spans="1:6" x14ac:dyDescent="0.25">
      <c r="A2388" s="8">
        <v>42564</v>
      </c>
      <c r="B2388" s="9">
        <v>8.4349820053037234</v>
      </c>
      <c r="C2388" s="9">
        <v>0</v>
      </c>
      <c r="D2388" s="5">
        <v>34.125000000000007</v>
      </c>
      <c r="E2388" s="3">
        <v>1.2019297142768666</v>
      </c>
      <c r="F2388" s="3">
        <v>1.4874650785545207</v>
      </c>
    </row>
    <row r="2389" spans="1:6" x14ac:dyDescent="0.25">
      <c r="A2389" s="8">
        <v>42565</v>
      </c>
      <c r="B2389" s="9">
        <v>4.9943608852863637</v>
      </c>
      <c r="C2389" s="9">
        <v>0</v>
      </c>
      <c r="D2389" s="5">
        <v>40.46875</v>
      </c>
      <c r="E2389" s="3">
        <v>2.7155936291521203</v>
      </c>
      <c r="F2389" s="3">
        <v>2.8769814771981093</v>
      </c>
    </row>
    <row r="2390" spans="1:6" x14ac:dyDescent="0.25">
      <c r="A2390" s="8">
        <v>42566</v>
      </c>
      <c r="B2390" s="9">
        <v>18.012750136684218</v>
      </c>
      <c r="C2390" s="9">
        <v>0</v>
      </c>
      <c r="D2390" s="5">
        <v>43.105416666666684</v>
      </c>
      <c r="E2390" s="3">
        <v>1.3352000940056021</v>
      </c>
      <c r="F2390" s="3">
        <v>1.5928321465722108</v>
      </c>
    </row>
    <row r="2391" spans="1:6" x14ac:dyDescent="0.25">
      <c r="A2391" s="8">
        <v>42567</v>
      </c>
      <c r="B2391" s="9">
        <v>1.466464749982795</v>
      </c>
      <c r="C2391" s="9">
        <v>0</v>
      </c>
      <c r="D2391" s="5">
        <v>36.274583333333347</v>
      </c>
      <c r="E2391" s="3">
        <v>1.4515510761028061</v>
      </c>
      <c r="F2391" s="3">
        <v>1.7225110892031885</v>
      </c>
    </row>
    <row r="2392" spans="1:6" x14ac:dyDescent="0.25">
      <c r="A2392" s="8">
        <v>42568</v>
      </c>
      <c r="B2392" s="9">
        <v>0.57016453161127556</v>
      </c>
      <c r="C2392" s="9">
        <v>0</v>
      </c>
      <c r="D2392" s="5">
        <v>31.368333333333339</v>
      </c>
      <c r="E2392" s="3">
        <v>1.5470003186186556</v>
      </c>
      <c r="F2392" s="3">
        <v>1.8767862270496241</v>
      </c>
    </row>
    <row r="2393" spans="1:6" x14ac:dyDescent="0.25">
      <c r="A2393" s="8">
        <v>42569</v>
      </c>
      <c r="B2393" s="9">
        <v>0</v>
      </c>
      <c r="C2393" s="9">
        <v>0</v>
      </c>
      <c r="D2393" s="5">
        <v>28.935000000000002</v>
      </c>
      <c r="E2393" s="3">
        <v>3.0620058939031218</v>
      </c>
      <c r="F2393" s="3">
        <v>3.2924218532869181</v>
      </c>
    </row>
    <row r="2394" spans="1:6" x14ac:dyDescent="0.25">
      <c r="A2394" s="8">
        <v>42570</v>
      </c>
      <c r="B2394" s="9">
        <v>0</v>
      </c>
      <c r="C2394" s="9">
        <v>0</v>
      </c>
      <c r="D2394" s="5">
        <v>25.640000000000011</v>
      </c>
      <c r="E2394" s="3">
        <v>3.034871089919704</v>
      </c>
      <c r="F2394" s="3">
        <v>3.2971091592371189</v>
      </c>
    </row>
    <row r="2395" spans="1:6" x14ac:dyDescent="0.25">
      <c r="A2395" s="8">
        <v>42571</v>
      </c>
      <c r="B2395" s="9">
        <v>0.57265944634490118</v>
      </c>
      <c r="C2395" s="9">
        <v>0</v>
      </c>
      <c r="D2395" s="5">
        <v>24.052500000000009</v>
      </c>
      <c r="E2395" s="3">
        <v>3.3609564050173879</v>
      </c>
      <c r="F2395" s="3">
        <v>3.540209749686726</v>
      </c>
    </row>
    <row r="2396" spans="1:6" x14ac:dyDescent="0.25">
      <c r="A2396" s="8">
        <v>42572</v>
      </c>
      <c r="B2396" s="9">
        <v>3.5708666989727305</v>
      </c>
      <c r="C2396" s="9">
        <v>0</v>
      </c>
      <c r="D2396" s="5">
        <v>21.244166666666672</v>
      </c>
      <c r="E2396" s="3">
        <v>1.2841461354593995</v>
      </c>
      <c r="F2396" s="3">
        <v>1.5777676448148736</v>
      </c>
    </row>
    <row r="2397" spans="1:6" x14ac:dyDescent="0.25">
      <c r="A2397" s="8">
        <v>42573</v>
      </c>
      <c r="B2397" s="9">
        <v>1.7745912814260631</v>
      </c>
      <c r="C2397" s="9">
        <v>0</v>
      </c>
      <c r="D2397" s="5">
        <v>24.355000000000004</v>
      </c>
      <c r="E2397" s="3">
        <v>1.2809524047482974</v>
      </c>
      <c r="F2397" s="3">
        <v>1.5678812401401672</v>
      </c>
    </row>
    <row r="2398" spans="1:6" x14ac:dyDescent="0.25">
      <c r="A2398" s="8">
        <v>42574</v>
      </c>
      <c r="B2398" s="9">
        <v>7.1582430793112647E-2</v>
      </c>
      <c r="C2398" s="9">
        <v>0</v>
      </c>
      <c r="D2398" s="5">
        <v>27.127916666666668</v>
      </c>
      <c r="E2398" s="3">
        <v>1.2946823076673235</v>
      </c>
      <c r="F2398" s="3">
        <v>1.583618218004734</v>
      </c>
    </row>
    <row r="2399" spans="1:6" x14ac:dyDescent="0.25">
      <c r="A2399" s="8">
        <v>42575</v>
      </c>
      <c r="B2399" s="9">
        <v>6.9087516059487195E-2</v>
      </c>
      <c r="C2399" s="9">
        <v>0</v>
      </c>
      <c r="D2399" s="5">
        <v>24.414166666666677</v>
      </c>
      <c r="E2399" s="3">
        <v>2.6265021902897416</v>
      </c>
      <c r="F2399" s="3">
        <v>2.8575435128108286</v>
      </c>
    </row>
    <row r="2400" spans="1:6" x14ac:dyDescent="0.25">
      <c r="A2400" s="8">
        <v>42576</v>
      </c>
      <c r="B2400" s="9">
        <v>1.6492988719131854</v>
      </c>
      <c r="C2400" s="9">
        <v>0</v>
      </c>
      <c r="D2400" s="5">
        <v>23.078750000000003</v>
      </c>
      <c r="E2400" s="3">
        <v>2.2592773911313468</v>
      </c>
      <c r="F2400" s="3">
        <v>2.4995220207535063</v>
      </c>
    </row>
    <row r="2401" spans="1:6" x14ac:dyDescent="0.25">
      <c r="A2401" s="8">
        <v>42577</v>
      </c>
      <c r="B2401" s="9">
        <v>22.87638544845419</v>
      </c>
      <c r="C2401" s="9">
        <v>0</v>
      </c>
      <c r="D2401" s="5">
        <v>39.228749999999998</v>
      </c>
      <c r="E2401" s="3">
        <v>1.129920613431328</v>
      </c>
      <c r="F2401" s="3">
        <v>1.3842634809666277</v>
      </c>
    </row>
    <row r="2402" spans="1:6" x14ac:dyDescent="0.25">
      <c r="A2402" s="8">
        <v>42578</v>
      </c>
      <c r="B2402" s="9">
        <v>0.51222280940177856</v>
      </c>
      <c r="C2402" s="9">
        <v>0</v>
      </c>
      <c r="D2402" s="5">
        <v>50.177083333333336</v>
      </c>
      <c r="E2402" s="3">
        <v>1.2164356337936999</v>
      </c>
      <c r="F2402" s="3">
        <v>1.5111789292803881</v>
      </c>
    </row>
    <row r="2403" spans="1:6" x14ac:dyDescent="0.25">
      <c r="A2403" s="8">
        <v>42579</v>
      </c>
      <c r="B2403" s="9">
        <v>1.5007361319217398</v>
      </c>
      <c r="C2403" s="9">
        <v>0</v>
      </c>
      <c r="D2403" s="5">
        <v>32.557083333333345</v>
      </c>
      <c r="E2403" s="3">
        <v>2.4028984323367544</v>
      </c>
      <c r="F2403" s="3">
        <v>2.6396209580560663</v>
      </c>
    </row>
    <row r="2404" spans="1:6" x14ac:dyDescent="0.25">
      <c r="A2404" s="8">
        <v>42580</v>
      </c>
      <c r="B2404" s="9">
        <v>6.9087516059487195E-2</v>
      </c>
      <c r="C2404" s="9">
        <v>0</v>
      </c>
      <c r="D2404" s="5">
        <v>28.303749999999997</v>
      </c>
      <c r="E2404" s="3">
        <v>3.5935725286389082</v>
      </c>
      <c r="F2404" s="3">
        <v>3.8239428821152384</v>
      </c>
    </row>
    <row r="2405" spans="1:6" x14ac:dyDescent="0.25">
      <c r="A2405" s="8">
        <v>42581</v>
      </c>
      <c r="B2405" s="9">
        <v>1.638951414854064</v>
      </c>
      <c r="C2405" s="9">
        <v>0</v>
      </c>
      <c r="D2405" s="5">
        <v>25.564166666666676</v>
      </c>
      <c r="E2405" s="3">
        <v>3.9801736491922104</v>
      </c>
      <c r="F2405" s="3">
        <v>4.2092982035932867</v>
      </c>
    </row>
    <row r="2406" spans="1:6" x14ac:dyDescent="0.25">
      <c r="A2406" s="8">
        <v>42582</v>
      </c>
      <c r="B2406" s="9">
        <v>4.8385734948536223</v>
      </c>
      <c r="C2406" s="9">
        <v>0</v>
      </c>
      <c r="D2406" s="5">
        <v>24.375000000000011</v>
      </c>
      <c r="E2406" s="3">
        <v>4.0802262254954549</v>
      </c>
      <c r="F2406" s="3">
        <v>4.264467545855064</v>
      </c>
    </row>
    <row r="2407" spans="1:6" x14ac:dyDescent="0.25">
      <c r="A2407" s="8">
        <v>42583</v>
      </c>
      <c r="B2407" s="9">
        <v>20.3119764671277</v>
      </c>
      <c r="C2407" s="9">
        <v>0</v>
      </c>
      <c r="D2407" s="5">
        <v>47.388333333333328</v>
      </c>
      <c r="E2407" s="3">
        <v>2.7049656136423215</v>
      </c>
      <c r="F2407" s="3">
        <v>2.9048968550281158</v>
      </c>
    </row>
    <row r="2408" spans="1:6" x14ac:dyDescent="0.25">
      <c r="A2408" s="8">
        <v>42584</v>
      </c>
      <c r="B2408" s="9">
        <v>36.745624305283037</v>
      </c>
      <c r="C2408" s="9">
        <v>0</v>
      </c>
      <c r="D2408" s="5">
        <v>103.45083333333334</v>
      </c>
      <c r="E2408" s="3">
        <v>1.3586536757673193</v>
      </c>
      <c r="F2408" s="3">
        <v>1.6438743083659018</v>
      </c>
    </row>
    <row r="2409" spans="1:6" x14ac:dyDescent="0.25">
      <c r="A2409" s="8">
        <v>42585</v>
      </c>
      <c r="B2409" s="9">
        <v>3.486434671095723</v>
      </c>
      <c r="C2409" s="9">
        <v>0</v>
      </c>
      <c r="D2409" s="5">
        <v>123.11124999999997</v>
      </c>
      <c r="E2409" s="3">
        <v>2.3602994750286896</v>
      </c>
      <c r="F2409" s="3">
        <v>2.6038059278875161</v>
      </c>
    </row>
    <row r="2410" spans="1:6" x14ac:dyDescent="0.25">
      <c r="A2410" s="8">
        <v>42586</v>
      </c>
      <c r="B2410" s="9">
        <v>10.473792544330813</v>
      </c>
      <c r="C2410" s="9">
        <v>0</v>
      </c>
      <c r="D2410" s="5">
        <v>73.293749999999989</v>
      </c>
      <c r="E2410" s="3">
        <v>2.1064321802720563</v>
      </c>
      <c r="F2410" s="3">
        <v>2.3521810894520385</v>
      </c>
    </row>
    <row r="2411" spans="1:6" x14ac:dyDescent="0.25">
      <c r="A2411" s="8">
        <v>42587</v>
      </c>
      <c r="B2411" s="9">
        <v>3.9269789765589835</v>
      </c>
      <c r="C2411" s="9">
        <v>0</v>
      </c>
      <c r="D2411" s="5">
        <v>58.396249999999988</v>
      </c>
      <c r="E2411" s="3">
        <v>2.6482112956232178</v>
      </c>
      <c r="F2411" s="3">
        <v>2.8209387148632139</v>
      </c>
    </row>
    <row r="2412" spans="1:6" x14ac:dyDescent="0.25">
      <c r="A2412" s="8">
        <v>42588</v>
      </c>
      <c r="B2412" s="9">
        <v>0</v>
      </c>
      <c r="C2412" s="9">
        <v>0</v>
      </c>
      <c r="D2412" s="5">
        <v>45.815000000000005</v>
      </c>
      <c r="E2412" s="3">
        <v>3.9170970779184908</v>
      </c>
      <c r="F2412" s="3">
        <v>4.0846838731380108</v>
      </c>
    </row>
    <row r="2413" spans="1:6" x14ac:dyDescent="0.25">
      <c r="A2413" s="8">
        <v>42589</v>
      </c>
      <c r="B2413" s="9">
        <v>0</v>
      </c>
      <c r="C2413" s="9">
        <v>0</v>
      </c>
      <c r="D2413" s="5">
        <v>37.877083333333331</v>
      </c>
      <c r="E2413" s="3">
        <v>3.8653472639696775</v>
      </c>
      <c r="F2413" s="3">
        <v>4.0467657646610498</v>
      </c>
    </row>
    <row r="2414" spans="1:6" x14ac:dyDescent="0.25">
      <c r="A2414" s="8">
        <v>42590</v>
      </c>
      <c r="B2414" s="9">
        <v>0</v>
      </c>
      <c r="C2414" s="9">
        <v>0</v>
      </c>
      <c r="D2414" s="5">
        <v>34.484999999999999</v>
      </c>
      <c r="E2414" s="3">
        <v>4.0681004467538342</v>
      </c>
      <c r="F2414" s="3">
        <v>4.2364197111014033</v>
      </c>
    </row>
    <row r="2415" spans="1:6" x14ac:dyDescent="0.25">
      <c r="A2415" s="8">
        <v>42591</v>
      </c>
      <c r="B2415" s="9">
        <v>0</v>
      </c>
      <c r="C2415" s="9">
        <v>0</v>
      </c>
      <c r="D2415" s="5">
        <v>31.962916666666683</v>
      </c>
      <c r="E2415" s="3">
        <v>3.853883483960558</v>
      </c>
      <c r="F2415" s="3">
        <v>4.0949311804399589</v>
      </c>
    </row>
    <row r="2416" spans="1:6" x14ac:dyDescent="0.25">
      <c r="A2416" s="8">
        <v>42592</v>
      </c>
      <c r="B2416" s="9">
        <v>0</v>
      </c>
      <c r="C2416" s="9">
        <v>0</v>
      </c>
      <c r="D2416" s="5">
        <v>29.781250000000014</v>
      </c>
      <c r="E2416" s="3">
        <v>2.809995691368782</v>
      </c>
      <c r="F2416" s="3">
        <v>3.0600743847316241</v>
      </c>
    </row>
    <row r="2417" spans="1:6" x14ac:dyDescent="0.25">
      <c r="A2417" s="8">
        <v>42593</v>
      </c>
      <c r="B2417" s="9">
        <v>0</v>
      </c>
      <c r="C2417" s="9">
        <v>0</v>
      </c>
      <c r="D2417" s="5">
        <v>28.693333333333332</v>
      </c>
      <c r="E2417" s="3">
        <v>2.6866254686528115</v>
      </c>
      <c r="F2417" s="3">
        <v>2.9224701910601296</v>
      </c>
    </row>
    <row r="2418" spans="1:6" x14ac:dyDescent="0.25">
      <c r="A2418" s="8">
        <v>42594</v>
      </c>
      <c r="B2418" s="9">
        <v>0</v>
      </c>
      <c r="C2418" s="9">
        <v>0</v>
      </c>
      <c r="D2418" s="5">
        <v>27.56</v>
      </c>
      <c r="E2418" s="3">
        <v>2.6383631316364196</v>
      </c>
      <c r="F2418" s="3">
        <v>2.8755432950970703</v>
      </c>
    </row>
    <row r="2419" spans="1:6" x14ac:dyDescent="0.25">
      <c r="A2419" s="8">
        <v>42595</v>
      </c>
      <c r="B2419" s="9">
        <v>0</v>
      </c>
      <c r="C2419" s="9">
        <v>0</v>
      </c>
      <c r="D2419" s="5">
        <v>27.009166666666658</v>
      </c>
      <c r="E2419" s="3">
        <v>2.371609190793889</v>
      </c>
      <c r="F2419" s="3">
        <v>2.6544146109305071</v>
      </c>
    </row>
    <row r="2420" spans="1:6" x14ac:dyDescent="0.25">
      <c r="A2420" s="8">
        <v>42596</v>
      </c>
      <c r="B2420" s="9">
        <v>0</v>
      </c>
      <c r="C2420" s="9">
        <v>0</v>
      </c>
      <c r="D2420" s="5">
        <v>26.587500000000006</v>
      </c>
      <c r="E2420" s="3">
        <v>2.2319371737932014</v>
      </c>
      <c r="F2420" s="3">
        <v>2.4689929334927925</v>
      </c>
    </row>
    <row r="2421" spans="1:6" x14ac:dyDescent="0.25">
      <c r="A2421" s="8">
        <v>42597</v>
      </c>
      <c r="B2421" s="9">
        <v>2.0871230173414497</v>
      </c>
      <c r="C2421" s="9">
        <v>0</v>
      </c>
      <c r="D2421" s="5">
        <v>27.350000000000005</v>
      </c>
      <c r="E2421" s="3">
        <v>1.4552350230602309</v>
      </c>
      <c r="F2421" s="3">
        <v>1.7220181830838417</v>
      </c>
    </row>
    <row r="2422" spans="1:6" x14ac:dyDescent="0.25">
      <c r="A2422" s="8">
        <v>42598</v>
      </c>
      <c r="B2422" s="9">
        <v>5.894810576383275</v>
      </c>
      <c r="C2422" s="9">
        <v>0</v>
      </c>
      <c r="D2422" s="5">
        <v>29.010833333333327</v>
      </c>
      <c r="E2422" s="3">
        <v>2.5650889271050445</v>
      </c>
      <c r="F2422" s="3">
        <v>2.8191967324641993</v>
      </c>
    </row>
    <row r="2423" spans="1:6" x14ac:dyDescent="0.25">
      <c r="A2423" s="8">
        <v>42599</v>
      </c>
      <c r="B2423" s="9">
        <v>11.224092573568017</v>
      </c>
      <c r="C2423" s="9">
        <v>0</v>
      </c>
      <c r="D2423" s="5">
        <v>30.554166666666671</v>
      </c>
      <c r="E2423" s="3">
        <v>2.6992520414167855</v>
      </c>
      <c r="F2423" s="3">
        <v>2.9399967452398417</v>
      </c>
    </row>
    <row r="2424" spans="1:6" x14ac:dyDescent="0.25">
      <c r="A2424" s="8">
        <v>42600</v>
      </c>
      <c r="B2424" s="9">
        <v>43.312944597016205</v>
      </c>
      <c r="C2424" s="9">
        <v>0</v>
      </c>
      <c r="D2424" s="5">
        <v>131.10291666666669</v>
      </c>
      <c r="E2424" s="3">
        <v>1.9722295609460314</v>
      </c>
      <c r="F2424" s="3">
        <v>2.1833866616156929</v>
      </c>
    </row>
    <row r="2425" spans="1:6" x14ac:dyDescent="0.25">
      <c r="A2425" s="8">
        <v>42601</v>
      </c>
      <c r="B2425" s="9">
        <v>1.2827718804291783</v>
      </c>
      <c r="C2425" s="9">
        <v>0</v>
      </c>
      <c r="D2425" s="5">
        <v>113.62333333333333</v>
      </c>
      <c r="E2425" s="3">
        <v>1.9922365925775263</v>
      </c>
      <c r="F2425" s="3">
        <v>2.2350389098774897</v>
      </c>
    </row>
    <row r="2426" spans="1:6" x14ac:dyDescent="0.25">
      <c r="A2426" s="8">
        <v>42602</v>
      </c>
      <c r="B2426" s="9">
        <v>9.4279210703146266</v>
      </c>
      <c r="C2426" s="9">
        <v>0</v>
      </c>
      <c r="D2426" s="5">
        <v>61.150416666666665</v>
      </c>
      <c r="E2426" s="3">
        <v>1.3830046715722717</v>
      </c>
      <c r="F2426" s="3">
        <v>1.6409616846136974</v>
      </c>
    </row>
    <row r="2427" spans="1:6" x14ac:dyDescent="0.25">
      <c r="A2427" s="8">
        <v>42603</v>
      </c>
      <c r="B2427" s="9">
        <v>0.37702641622388922</v>
      </c>
      <c r="C2427" s="9">
        <v>0</v>
      </c>
      <c r="D2427" s="5">
        <v>61.247083333333315</v>
      </c>
      <c r="E2427" s="3">
        <v>3.5849189136518063</v>
      </c>
      <c r="F2427" s="3">
        <v>3.7097529372406131</v>
      </c>
    </row>
    <row r="2428" spans="1:6" x14ac:dyDescent="0.25">
      <c r="A2428" s="8">
        <v>42604</v>
      </c>
      <c r="B2428" s="9">
        <v>24.750927078782592</v>
      </c>
      <c r="C2428" s="9">
        <v>0</v>
      </c>
      <c r="D2428" s="5">
        <v>76.19874999999999</v>
      </c>
      <c r="E2428" s="3">
        <v>1.191911272917368</v>
      </c>
      <c r="F2428" s="3">
        <v>1.4694697480174195</v>
      </c>
    </row>
    <row r="2429" spans="1:6" x14ac:dyDescent="0.25">
      <c r="A2429" s="8">
        <v>42605</v>
      </c>
      <c r="B2429" s="9">
        <v>4.379034445288525</v>
      </c>
      <c r="C2429" s="9">
        <v>0</v>
      </c>
      <c r="D2429" s="5">
        <v>101.34999999999998</v>
      </c>
      <c r="E2429" s="3">
        <v>1.2969880963985252</v>
      </c>
      <c r="F2429" s="3">
        <v>1.613554479108569</v>
      </c>
    </row>
    <row r="2430" spans="1:6" x14ac:dyDescent="0.25">
      <c r="A2430" s="8">
        <v>42606</v>
      </c>
      <c r="B2430" s="9">
        <v>4.5692590187814854</v>
      </c>
      <c r="C2430" s="9">
        <v>0</v>
      </c>
      <c r="D2430" s="5">
        <v>85.880833333333328</v>
      </c>
      <c r="E2430" s="3">
        <v>1.2692083054968959</v>
      </c>
      <c r="F2430" s="3">
        <v>1.5571666019278536</v>
      </c>
    </row>
    <row r="2431" spans="1:6" x14ac:dyDescent="0.25">
      <c r="A2431" s="8">
        <v>42607</v>
      </c>
      <c r="B2431" s="9">
        <v>0.71582430793112628</v>
      </c>
      <c r="C2431" s="9">
        <v>0</v>
      </c>
      <c r="D2431" s="5">
        <v>69.74958333333332</v>
      </c>
      <c r="E2431" s="3">
        <v>2.3612707077306991</v>
      </c>
      <c r="F2431" s="3">
        <v>2.6201644864720772</v>
      </c>
    </row>
    <row r="2432" spans="1:6" x14ac:dyDescent="0.25">
      <c r="A2432" s="8">
        <v>42608</v>
      </c>
      <c r="B2432" s="9">
        <v>20.910531088125445</v>
      </c>
      <c r="C2432" s="9">
        <v>0</v>
      </c>
      <c r="D2432" s="5">
        <v>61.520416666666655</v>
      </c>
      <c r="E2432" s="3">
        <v>3.6266490710133787</v>
      </c>
      <c r="F2432" s="3">
        <v>3.7288202112729634</v>
      </c>
    </row>
    <row r="2433" spans="1:6" x14ac:dyDescent="0.25">
      <c r="A2433" s="8">
        <v>42609</v>
      </c>
      <c r="B2433" s="9">
        <v>36.929186424435393</v>
      </c>
      <c r="C2433" s="9">
        <v>0</v>
      </c>
      <c r="D2433" s="5">
        <v>138.34083333333334</v>
      </c>
      <c r="E2433" s="3">
        <v>1.1271331026404079</v>
      </c>
      <c r="F2433" s="3">
        <v>1.3852572562751211</v>
      </c>
    </row>
    <row r="2434" spans="1:6" x14ac:dyDescent="0.25">
      <c r="A2434" s="8">
        <v>42610</v>
      </c>
      <c r="B2434" s="9">
        <v>2.9608247377195993</v>
      </c>
      <c r="C2434" s="9">
        <v>0</v>
      </c>
      <c r="D2434" s="5">
        <v>120.58416666666663</v>
      </c>
      <c r="E2434" s="3">
        <v>1.374543625293482</v>
      </c>
      <c r="F2434" s="3">
        <v>1.6273480536629659</v>
      </c>
    </row>
    <row r="2435" spans="1:6" x14ac:dyDescent="0.25">
      <c r="A2435" s="8">
        <v>42611</v>
      </c>
      <c r="B2435" s="9">
        <v>10.673461070233721</v>
      </c>
      <c r="C2435" s="9">
        <v>0</v>
      </c>
      <c r="D2435" s="5">
        <v>99.069166666666646</v>
      </c>
      <c r="E2435" s="3">
        <v>1.3547784824878379</v>
      </c>
      <c r="F2435" s="3">
        <v>1.61399803334521</v>
      </c>
    </row>
    <row r="2436" spans="1:6" x14ac:dyDescent="0.25">
      <c r="A2436" s="8">
        <v>42612</v>
      </c>
      <c r="B2436" s="9">
        <v>54.236978587424737</v>
      </c>
      <c r="C2436" s="9">
        <v>0</v>
      </c>
      <c r="D2436" s="5">
        <v>452.90708333333328</v>
      </c>
      <c r="E2436" s="3">
        <v>1.5880734486524659</v>
      </c>
      <c r="F2436" s="3">
        <v>1.8614114993336268</v>
      </c>
    </row>
    <row r="2437" spans="1:6" x14ac:dyDescent="0.25">
      <c r="A2437" s="8">
        <v>42613</v>
      </c>
      <c r="B2437" s="9">
        <v>0</v>
      </c>
      <c r="C2437" s="9">
        <v>0</v>
      </c>
      <c r="D2437" s="5">
        <v>246.74</v>
      </c>
      <c r="E2437" s="3">
        <v>3.5893334788791096</v>
      </c>
      <c r="F2437" s="3">
        <v>3.7051504518264538</v>
      </c>
    </row>
    <row r="2438" spans="1:6" x14ac:dyDescent="0.25">
      <c r="A2438" s="8">
        <v>42614</v>
      </c>
      <c r="B2438" s="9">
        <v>0</v>
      </c>
      <c r="C2438" s="9">
        <v>0</v>
      </c>
      <c r="D2438" s="5">
        <v>132.37208333333334</v>
      </c>
      <c r="E2438" s="3">
        <v>3.6579444774903438</v>
      </c>
      <c r="F2438" s="3">
        <v>3.6544370001865349</v>
      </c>
    </row>
    <row r="2439" spans="1:6" x14ac:dyDescent="0.25">
      <c r="A2439" s="8">
        <v>42615</v>
      </c>
      <c r="B2439" s="9">
        <v>0</v>
      </c>
      <c r="C2439" s="9">
        <v>0</v>
      </c>
      <c r="D2439" s="5">
        <v>94.192499999999981</v>
      </c>
      <c r="E2439" s="3">
        <v>3.5121030250590577</v>
      </c>
      <c r="F2439" s="3">
        <v>3.7067021242974443</v>
      </c>
    </row>
    <row r="2440" spans="1:6" x14ac:dyDescent="0.25">
      <c r="A2440" s="8">
        <v>42616</v>
      </c>
      <c r="B2440" s="9">
        <v>0.73271801722588625</v>
      </c>
      <c r="C2440" s="9">
        <v>0</v>
      </c>
      <c r="D2440" s="5">
        <v>76.724999999999994</v>
      </c>
      <c r="E2440" s="3">
        <v>2.3806740240638917</v>
      </c>
      <c r="F2440" s="3">
        <v>2.6580613601369198</v>
      </c>
    </row>
    <row r="2441" spans="1:6" x14ac:dyDescent="0.25">
      <c r="A2441" s="8">
        <v>42617</v>
      </c>
      <c r="B2441" s="9">
        <v>0.92104311706009223</v>
      </c>
      <c r="C2441" s="9">
        <v>0</v>
      </c>
      <c r="D2441" s="5">
        <v>66.855416666666642</v>
      </c>
      <c r="E2441" s="3">
        <v>1.4090364205135462</v>
      </c>
      <c r="F2441" s="3">
        <v>1.745047665967526</v>
      </c>
    </row>
    <row r="2442" spans="1:6" x14ac:dyDescent="0.25">
      <c r="A2442" s="8">
        <v>42618</v>
      </c>
      <c r="B2442" s="9">
        <v>0.36437502864169174</v>
      </c>
      <c r="C2442" s="9">
        <v>0</v>
      </c>
      <c r="D2442" s="5">
        <v>60.492916666666645</v>
      </c>
      <c r="E2442" s="3">
        <v>2.4628093779154776</v>
      </c>
      <c r="F2442" s="3">
        <v>2.7060294230307322</v>
      </c>
    </row>
    <row r="2443" spans="1:6" x14ac:dyDescent="0.25">
      <c r="A2443" s="8">
        <v>42619</v>
      </c>
      <c r="B2443" s="9">
        <v>0.72228718260725477</v>
      </c>
      <c r="C2443" s="9">
        <v>0</v>
      </c>
      <c r="D2443" s="5">
        <v>54.798333333333339</v>
      </c>
      <c r="E2443" s="3">
        <v>2.919258908816901</v>
      </c>
      <c r="F2443" s="3">
        <v>3.1508700534134269</v>
      </c>
    </row>
    <row r="2444" spans="1:6" x14ac:dyDescent="0.25">
      <c r="A2444" s="8">
        <v>42620</v>
      </c>
      <c r="B2444" s="9">
        <v>13.306213749652654</v>
      </c>
      <c r="C2444" s="9">
        <v>0</v>
      </c>
      <c r="D2444" s="5">
        <v>53.824999999999996</v>
      </c>
      <c r="E2444" s="3">
        <v>2.0695116220390171</v>
      </c>
      <c r="F2444" s="3">
        <v>2.2981437700533203</v>
      </c>
    </row>
    <row r="2445" spans="1:6" x14ac:dyDescent="0.25">
      <c r="A2445" s="8">
        <v>42621</v>
      </c>
      <c r="B2445" s="9">
        <v>17.579170710617387</v>
      </c>
      <c r="C2445" s="9">
        <v>0</v>
      </c>
      <c r="D2445" s="5">
        <v>82.310833333333335</v>
      </c>
      <c r="E2445" s="3">
        <v>1.1441791597744808</v>
      </c>
      <c r="F2445" s="3">
        <v>1.4168313388071774</v>
      </c>
    </row>
    <row r="2446" spans="1:6" x14ac:dyDescent="0.25">
      <c r="A2446" s="8">
        <v>42622</v>
      </c>
      <c r="B2446" s="9">
        <v>0.14066994685259979</v>
      </c>
      <c r="C2446" s="9">
        <v>0</v>
      </c>
      <c r="D2446" s="5">
        <v>63.819166666666653</v>
      </c>
      <c r="E2446" s="3">
        <v>2.7066690822203969</v>
      </c>
      <c r="F2446" s="3">
        <v>2.8341040662468959</v>
      </c>
    </row>
    <row r="2447" spans="1:6" x14ac:dyDescent="0.25">
      <c r="A2447" s="8">
        <v>42623</v>
      </c>
      <c r="B2447" s="9">
        <v>0</v>
      </c>
      <c r="C2447" s="9">
        <v>0</v>
      </c>
      <c r="D2447" s="5">
        <v>54.064166666666644</v>
      </c>
      <c r="E2447" s="3">
        <v>2.696379592012879</v>
      </c>
      <c r="F2447" s="3">
        <v>2.9092035447866156</v>
      </c>
    </row>
    <row r="2448" spans="1:6" x14ac:dyDescent="0.25">
      <c r="A2448" s="8">
        <v>42624</v>
      </c>
      <c r="B2448" s="9">
        <v>0</v>
      </c>
      <c r="C2448" s="9">
        <v>0</v>
      </c>
      <c r="D2448" s="5">
        <v>49.517916666666657</v>
      </c>
      <c r="E2448" s="3">
        <v>1.7115782332152261</v>
      </c>
      <c r="F2448" s="3">
        <v>2.015465852722762</v>
      </c>
    </row>
    <row r="2449" spans="1:6" x14ac:dyDescent="0.25">
      <c r="A2449" s="8">
        <v>42625</v>
      </c>
      <c r="B2449" s="9">
        <v>1.204144825897616</v>
      </c>
      <c r="C2449" s="9">
        <v>0</v>
      </c>
      <c r="D2449" s="5">
        <v>46.880000000000017</v>
      </c>
      <c r="E2449" s="3">
        <v>1.6736392380140799</v>
      </c>
      <c r="F2449" s="3">
        <v>1.9632830342068963</v>
      </c>
    </row>
    <row r="2450" spans="1:6" x14ac:dyDescent="0.25">
      <c r="A2450" s="8">
        <v>42626</v>
      </c>
      <c r="B2450" s="9">
        <v>42.360496347663954</v>
      </c>
      <c r="C2450" s="9">
        <v>0</v>
      </c>
      <c r="D2450" s="5">
        <v>116.19833333333334</v>
      </c>
      <c r="E2450" s="3">
        <v>1.1004137914877865</v>
      </c>
      <c r="F2450" s="3">
        <v>1.3747175580959674</v>
      </c>
    </row>
    <row r="2451" spans="1:6" x14ac:dyDescent="0.25">
      <c r="A2451" s="8">
        <v>42627</v>
      </c>
      <c r="B2451" s="9">
        <v>2.4306292915976391</v>
      </c>
      <c r="C2451" s="9">
        <v>0</v>
      </c>
      <c r="D2451" s="5">
        <v>101.03749999999998</v>
      </c>
      <c r="E2451" s="3">
        <v>1.2058116739129248</v>
      </c>
      <c r="F2451" s="3">
        <v>1.4969551786151989</v>
      </c>
    </row>
    <row r="2452" spans="1:6" x14ac:dyDescent="0.25">
      <c r="A2452" s="8">
        <v>42628</v>
      </c>
      <c r="B2452" s="9">
        <v>0.25013412034049837</v>
      </c>
      <c r="C2452" s="9">
        <v>0</v>
      </c>
      <c r="D2452" s="5">
        <v>77.201666666666668</v>
      </c>
      <c r="E2452" s="3">
        <v>1.6031451139352466</v>
      </c>
      <c r="F2452" s="3">
        <v>1.8533689668395636</v>
      </c>
    </row>
    <row r="2453" spans="1:6" x14ac:dyDescent="0.25">
      <c r="A2453" s="8">
        <v>42629</v>
      </c>
      <c r="B2453" s="9">
        <v>0</v>
      </c>
      <c r="C2453" s="9">
        <v>0</v>
      </c>
      <c r="D2453" s="5">
        <v>67.485833333333304</v>
      </c>
      <c r="E2453" s="3">
        <v>1.1113407768592469</v>
      </c>
      <c r="F2453" s="3">
        <v>1.4037721445338822</v>
      </c>
    </row>
    <row r="2454" spans="1:6" x14ac:dyDescent="0.25">
      <c r="A2454" s="8">
        <v>42630</v>
      </c>
      <c r="B2454" s="9">
        <v>5.6849941349205055</v>
      </c>
      <c r="C2454" s="9">
        <v>0</v>
      </c>
      <c r="D2454" s="5">
        <v>61.927499999999981</v>
      </c>
      <c r="E2454" s="3">
        <v>1.5338580953124161</v>
      </c>
      <c r="F2454" s="3">
        <v>1.8325094410855183</v>
      </c>
    </row>
    <row r="2455" spans="1:6" x14ac:dyDescent="0.25">
      <c r="A2455" s="8">
        <v>42631</v>
      </c>
      <c r="B2455" s="9">
        <v>45.527990590136035</v>
      </c>
      <c r="C2455" s="9">
        <v>0</v>
      </c>
      <c r="D2455" s="5">
        <v>159.48499999999999</v>
      </c>
      <c r="E2455" s="3">
        <v>1.0564887822967679</v>
      </c>
      <c r="F2455" s="3">
        <v>1.3203309927906794</v>
      </c>
    </row>
    <row r="2456" spans="1:6" x14ac:dyDescent="0.25">
      <c r="A2456" s="8">
        <v>42632</v>
      </c>
      <c r="B2456" s="9">
        <v>30.951518213396145</v>
      </c>
      <c r="C2456" s="9">
        <v>0</v>
      </c>
      <c r="D2456" s="5">
        <v>174.76</v>
      </c>
      <c r="E2456" s="3">
        <v>1.0188216908910832</v>
      </c>
      <c r="F2456" s="3">
        <v>1.2738291868585208</v>
      </c>
    </row>
    <row r="2457" spans="1:6" x14ac:dyDescent="0.25">
      <c r="A2457" s="8">
        <v>42633</v>
      </c>
      <c r="B2457" s="9">
        <v>61.442898341508567</v>
      </c>
      <c r="C2457" s="9">
        <v>0</v>
      </c>
      <c r="D2457" s="5">
        <v>442.84125000000012</v>
      </c>
      <c r="E2457" s="3">
        <v>0.96829502737183604</v>
      </c>
      <c r="F2457" s="3">
        <v>1.2100776080012507</v>
      </c>
    </row>
    <row r="2458" spans="1:6" x14ac:dyDescent="0.25">
      <c r="A2458" s="8">
        <v>42634</v>
      </c>
      <c r="B2458" s="9">
        <v>2.6854965430063991</v>
      </c>
      <c r="C2458" s="9">
        <v>0</v>
      </c>
      <c r="D2458" s="5">
        <v>420.58666666666664</v>
      </c>
      <c r="E2458" s="3">
        <v>0.94921174916536699</v>
      </c>
      <c r="F2458" s="3">
        <v>1.186788280700237</v>
      </c>
    </row>
    <row r="2459" spans="1:6" x14ac:dyDescent="0.25">
      <c r="A2459" s="8">
        <v>42635</v>
      </c>
      <c r="B2459" s="9">
        <v>13.311645988147754</v>
      </c>
      <c r="C2459" s="9">
        <v>0</v>
      </c>
      <c r="D2459" s="5">
        <v>220.99166666666665</v>
      </c>
      <c r="E2459" s="3">
        <v>0.97159299681532885</v>
      </c>
      <c r="F2459" s="3">
        <v>1.2176463429452546</v>
      </c>
    </row>
    <row r="2460" spans="1:6" x14ac:dyDescent="0.25">
      <c r="A2460" s="8">
        <v>42636</v>
      </c>
      <c r="B2460" s="9">
        <v>20.593054499220734</v>
      </c>
      <c r="C2460" s="9">
        <v>0</v>
      </c>
      <c r="D2460" s="5">
        <v>268.35041666666666</v>
      </c>
      <c r="E2460" s="3">
        <v>0.99117504124715883</v>
      </c>
      <c r="F2460" s="3">
        <v>1.2447630085205743</v>
      </c>
    </row>
    <row r="2461" spans="1:6" x14ac:dyDescent="0.25">
      <c r="A2461" s="8">
        <v>42637</v>
      </c>
      <c r="B2461" s="9">
        <v>3.3819322269091399</v>
      </c>
      <c r="C2461" s="9">
        <v>0</v>
      </c>
      <c r="D2461" s="5">
        <v>207.60750000000004</v>
      </c>
      <c r="E2461" s="3">
        <v>0.99851052898195314</v>
      </c>
      <c r="F2461" s="3">
        <v>1.2487017850816897</v>
      </c>
    </row>
    <row r="2462" spans="1:6" x14ac:dyDescent="0.25">
      <c r="A2462" s="8">
        <v>42638</v>
      </c>
      <c r="B2462" s="9">
        <v>1.5709434009328716E-2</v>
      </c>
      <c r="C2462" s="9">
        <v>0</v>
      </c>
      <c r="D2462" s="5">
        <v>162.48291666666668</v>
      </c>
      <c r="E2462" s="3">
        <v>2.7153477794264447</v>
      </c>
      <c r="F2462" s="3">
        <v>2.8372652059113506</v>
      </c>
    </row>
    <row r="2463" spans="1:6" x14ac:dyDescent="0.25">
      <c r="A2463" s="8">
        <v>42639</v>
      </c>
      <c r="B2463" s="9">
        <v>2.1063421504609128</v>
      </c>
      <c r="C2463" s="9">
        <v>0</v>
      </c>
      <c r="D2463" s="5">
        <v>135.80166666666662</v>
      </c>
      <c r="E2463" s="3">
        <v>1.2064233553779906</v>
      </c>
      <c r="F2463" s="3">
        <v>1.5084847442496159</v>
      </c>
    </row>
    <row r="2464" spans="1:6" x14ac:dyDescent="0.25">
      <c r="A2464" s="8">
        <v>42640</v>
      </c>
      <c r="B2464" s="9">
        <v>0</v>
      </c>
      <c r="C2464" s="9">
        <v>0</v>
      </c>
      <c r="D2464" s="5">
        <v>115.62583333333335</v>
      </c>
      <c r="E2464" s="3">
        <v>2.8285679459625661</v>
      </c>
      <c r="F2464" s="3">
        <v>2.9563826151104591</v>
      </c>
    </row>
    <row r="2465" spans="1:6" x14ac:dyDescent="0.25">
      <c r="A2465" s="8">
        <v>42641</v>
      </c>
      <c r="B2465" s="9">
        <v>11.976380236666731</v>
      </c>
      <c r="C2465" s="9">
        <v>0</v>
      </c>
      <c r="D2465" s="5">
        <v>115.19041666666669</v>
      </c>
      <c r="E2465" s="3">
        <v>1.1136255716820653</v>
      </c>
      <c r="F2465" s="3">
        <v>1.3992415687424724</v>
      </c>
    </row>
    <row r="2466" spans="1:6" x14ac:dyDescent="0.25">
      <c r="A2466" s="8">
        <v>42642</v>
      </c>
      <c r="B2466" s="9">
        <v>7.8876091156883392</v>
      </c>
      <c r="C2466" s="9">
        <v>0</v>
      </c>
      <c r="D2466" s="5">
        <v>115.69166666666666</v>
      </c>
      <c r="E2466" s="3">
        <v>0.974530810333883</v>
      </c>
      <c r="F2466" s="3">
        <v>1.2342910691760136</v>
      </c>
    </row>
    <row r="2467" spans="1:6" x14ac:dyDescent="0.25">
      <c r="A2467" s="8">
        <v>42643</v>
      </c>
      <c r="B2467" s="9">
        <v>0</v>
      </c>
      <c r="C2467" s="9">
        <v>0</v>
      </c>
      <c r="D2467" s="5">
        <v>101.85083333333334</v>
      </c>
      <c r="E2467" s="3">
        <v>1.2237881396621919</v>
      </c>
      <c r="F2467" s="3">
        <v>1.4852067956224182</v>
      </c>
    </row>
    <row r="2468" spans="1:6" x14ac:dyDescent="0.25">
      <c r="A2468" s="8">
        <v>42644</v>
      </c>
      <c r="B2468" s="9">
        <v>8.660128060777236</v>
      </c>
      <c r="C2468" s="9">
        <v>0</v>
      </c>
      <c r="D2468" s="5">
        <v>107.60958333333333</v>
      </c>
      <c r="E2468" s="3">
        <v>0.92052748708479981</v>
      </c>
      <c r="F2468" s="3">
        <v>1.1675353180458325</v>
      </c>
    </row>
    <row r="2469" spans="1:6" x14ac:dyDescent="0.25">
      <c r="A2469" s="8">
        <v>42645</v>
      </c>
      <c r="B2469" s="9">
        <v>1.9768640001372737</v>
      </c>
      <c r="C2469" s="9">
        <v>0</v>
      </c>
      <c r="D2469" s="5">
        <v>93.633749999999978</v>
      </c>
      <c r="E2469" s="3">
        <v>1.6345304447924356</v>
      </c>
      <c r="F2469" s="3">
        <v>1.8840542920926551</v>
      </c>
    </row>
    <row r="2470" spans="1:6" x14ac:dyDescent="0.25">
      <c r="A2470" s="8">
        <v>42646</v>
      </c>
      <c r="B2470" s="9">
        <v>4.4149412781970296</v>
      </c>
      <c r="C2470" s="9">
        <v>0</v>
      </c>
      <c r="D2470" s="5">
        <v>87.841666666666654</v>
      </c>
      <c r="E2470" s="3">
        <v>0.99421195502185367</v>
      </c>
      <c r="F2470" s="3">
        <v>1.2680102589965159</v>
      </c>
    </row>
    <row r="2471" spans="1:6" x14ac:dyDescent="0.25">
      <c r="A2471" s="8">
        <v>42647</v>
      </c>
      <c r="B2471" s="9">
        <v>0</v>
      </c>
      <c r="C2471" s="9">
        <v>0</v>
      </c>
      <c r="D2471" s="5">
        <v>82.60250000000002</v>
      </c>
      <c r="E2471" s="3">
        <v>1.3997356000860792</v>
      </c>
      <c r="F2471" s="3">
        <v>1.6516513278803575</v>
      </c>
    </row>
    <row r="2472" spans="1:6" x14ac:dyDescent="0.25">
      <c r="A2472" s="8">
        <v>42648</v>
      </c>
      <c r="B2472" s="9">
        <v>1.6248878698942193</v>
      </c>
      <c r="C2472" s="9">
        <v>0</v>
      </c>
      <c r="D2472" s="5">
        <v>76.28958333333334</v>
      </c>
      <c r="E2472" s="3">
        <v>1.0652115329145548</v>
      </c>
      <c r="F2472" s="3">
        <v>1.3776151100492831</v>
      </c>
    </row>
    <row r="2473" spans="1:6" x14ac:dyDescent="0.25">
      <c r="A2473" s="8">
        <v>42649</v>
      </c>
      <c r="B2473" s="9">
        <v>7.1582430793112647E-2</v>
      </c>
      <c r="C2473" s="9">
        <v>0</v>
      </c>
      <c r="D2473" s="5">
        <v>72.367499999999978</v>
      </c>
      <c r="E2473" s="3">
        <v>2.9579074782864274</v>
      </c>
      <c r="F2473" s="3">
        <v>3.1587800811996982</v>
      </c>
    </row>
    <row r="2474" spans="1:6" x14ac:dyDescent="0.25">
      <c r="A2474" s="8">
        <v>42650</v>
      </c>
      <c r="B2474" s="9">
        <v>0</v>
      </c>
      <c r="C2474" s="9">
        <v>0</v>
      </c>
      <c r="D2474" s="5">
        <v>67.409583333333316</v>
      </c>
      <c r="E2474" s="3">
        <v>2.3348775492328273</v>
      </c>
      <c r="F2474" s="3">
        <v>2.5428494097294663</v>
      </c>
    </row>
    <row r="2475" spans="1:6" x14ac:dyDescent="0.25">
      <c r="A2475" s="8">
        <v>42651</v>
      </c>
      <c r="B2475" s="9">
        <v>0.70180101378463133</v>
      </c>
      <c r="C2475" s="9">
        <v>0</v>
      </c>
      <c r="D2475" s="5">
        <v>64.4433333333333</v>
      </c>
      <c r="E2475" s="3">
        <v>1.441948327225042</v>
      </c>
      <c r="F2475" s="3">
        <v>1.8004658604911263</v>
      </c>
    </row>
    <row r="2476" spans="1:6" x14ac:dyDescent="0.25">
      <c r="A2476" s="8">
        <v>42652</v>
      </c>
      <c r="B2476" s="9">
        <v>13.379360881502103</v>
      </c>
      <c r="C2476" s="9">
        <v>0</v>
      </c>
      <c r="D2476" s="5">
        <v>75.202916666666667</v>
      </c>
      <c r="E2476" s="3">
        <v>1.2383871833613249</v>
      </c>
      <c r="F2476" s="3">
        <v>1.5409962353437558</v>
      </c>
    </row>
    <row r="2477" spans="1:6" x14ac:dyDescent="0.25">
      <c r="A2477" s="8">
        <v>42653</v>
      </c>
      <c r="B2477" s="9">
        <v>0.22760427140815978</v>
      </c>
      <c r="C2477" s="9">
        <v>0</v>
      </c>
      <c r="D2477" s="5">
        <v>66.314583333333289</v>
      </c>
      <c r="E2477" s="3">
        <v>1.5301327370074582</v>
      </c>
      <c r="F2477" s="3">
        <v>1.7321929957308753</v>
      </c>
    </row>
    <row r="2478" spans="1:6" x14ac:dyDescent="0.25">
      <c r="A2478" s="8">
        <v>42654</v>
      </c>
      <c r="B2478" s="9">
        <v>0.21864648199840583</v>
      </c>
      <c r="C2478" s="9">
        <v>0</v>
      </c>
      <c r="D2478" s="5">
        <v>60.720833333333324</v>
      </c>
      <c r="E2478" s="3">
        <v>0.76807608497834012</v>
      </c>
      <c r="F2478" s="3">
        <v>0.98688503276905648</v>
      </c>
    </row>
    <row r="2479" spans="1:6" x14ac:dyDescent="0.25">
      <c r="A2479" s="8">
        <v>42655</v>
      </c>
      <c r="B2479" s="9">
        <v>0</v>
      </c>
      <c r="C2479" s="9">
        <v>0</v>
      </c>
      <c r="D2479" s="5">
        <v>58.495833333333344</v>
      </c>
      <c r="E2479" s="3">
        <v>1.8556602092032333</v>
      </c>
      <c r="F2479" s="3">
        <v>2.0723022650868184</v>
      </c>
    </row>
    <row r="2480" spans="1:6" x14ac:dyDescent="0.25">
      <c r="A2480" s="8">
        <v>42656</v>
      </c>
      <c r="B2480" s="9">
        <v>0</v>
      </c>
      <c r="C2480" s="9">
        <v>0</v>
      </c>
      <c r="D2480" s="5">
        <v>56.078333333333326</v>
      </c>
      <c r="E2480" s="3">
        <v>0.96147498691617517</v>
      </c>
      <c r="F2480" s="3">
        <v>1.1928520355436687</v>
      </c>
    </row>
    <row r="2481" spans="1:6" x14ac:dyDescent="0.25">
      <c r="A2481" s="8">
        <v>42657</v>
      </c>
      <c r="B2481" s="9">
        <v>0</v>
      </c>
      <c r="C2481" s="9">
        <v>0</v>
      </c>
      <c r="D2481" s="5">
        <v>54.166250000000019</v>
      </c>
      <c r="E2481" s="3">
        <v>1.6294574214664854</v>
      </c>
      <c r="F2481" s="3">
        <v>1.8166680468584921</v>
      </c>
    </row>
    <row r="2482" spans="1:6" x14ac:dyDescent="0.25">
      <c r="A2482" s="8">
        <v>42658</v>
      </c>
      <c r="B2482" s="9">
        <v>0</v>
      </c>
      <c r="C2482" s="9">
        <v>0</v>
      </c>
      <c r="D2482" s="5">
        <v>52.005000000000003</v>
      </c>
      <c r="E2482" s="3">
        <v>2.1520149293831596</v>
      </c>
      <c r="F2482" s="3">
        <v>2.3124745914566991</v>
      </c>
    </row>
    <row r="2483" spans="1:6" x14ac:dyDescent="0.25">
      <c r="A2483" s="8">
        <v>42659</v>
      </c>
      <c r="B2483" s="9">
        <v>1.5709434009328716E-2</v>
      </c>
      <c r="C2483" s="9">
        <v>0</v>
      </c>
      <c r="D2483" s="5">
        <v>50.584583333333313</v>
      </c>
      <c r="E2483" s="3">
        <v>2.1228465424222884</v>
      </c>
      <c r="F2483" s="3">
        <v>2.349737714632786</v>
      </c>
    </row>
    <row r="2484" spans="1:6" x14ac:dyDescent="0.25">
      <c r="A2484" s="8">
        <v>42660</v>
      </c>
      <c r="B2484" s="9">
        <v>22.769049934225485</v>
      </c>
      <c r="C2484" s="9">
        <v>1.3754064687026093E-4</v>
      </c>
      <c r="D2484" s="5">
        <v>66.039583333333326</v>
      </c>
      <c r="E2484" s="3">
        <v>0.90941684805079914</v>
      </c>
      <c r="F2484" s="3">
        <v>1.1437009280536334</v>
      </c>
    </row>
    <row r="2485" spans="1:6" x14ac:dyDescent="0.25">
      <c r="A2485" s="8">
        <v>42661</v>
      </c>
      <c r="B2485" s="9">
        <v>0</v>
      </c>
      <c r="C2485" s="9">
        <v>0</v>
      </c>
      <c r="D2485" s="5">
        <v>57.984166666666688</v>
      </c>
      <c r="E2485" s="3">
        <v>1.5691378147912758</v>
      </c>
      <c r="F2485" s="3">
        <v>1.7999829467892934</v>
      </c>
    </row>
    <row r="2486" spans="1:6" x14ac:dyDescent="0.25">
      <c r="A2486" s="8">
        <v>42662</v>
      </c>
      <c r="B2486" s="9">
        <v>0</v>
      </c>
      <c r="C2486" s="9">
        <v>0</v>
      </c>
      <c r="D2486" s="5">
        <v>52.230416666666663</v>
      </c>
      <c r="E2486" s="3">
        <v>1.5090934636742852</v>
      </c>
      <c r="F2486" s="3">
        <v>1.7392547746405294</v>
      </c>
    </row>
    <row r="2487" spans="1:6" x14ac:dyDescent="0.25">
      <c r="A2487" s="8">
        <v>42663</v>
      </c>
      <c r="B2487" s="9">
        <v>0</v>
      </c>
      <c r="C2487" s="9">
        <v>0</v>
      </c>
      <c r="D2487" s="5">
        <v>49.784999999999997</v>
      </c>
      <c r="E2487" s="3">
        <v>1.8068684442540488</v>
      </c>
      <c r="F2487" s="3">
        <v>2.0355269247471659</v>
      </c>
    </row>
    <row r="2488" spans="1:6" x14ac:dyDescent="0.25">
      <c r="A2488" s="8">
        <v>42664</v>
      </c>
      <c r="B2488" s="9">
        <v>0</v>
      </c>
      <c r="C2488" s="9">
        <v>0</v>
      </c>
      <c r="D2488" s="5">
        <v>47.66541666666668</v>
      </c>
      <c r="E2488" s="3">
        <v>1.2977065176694176</v>
      </c>
      <c r="F2488" s="3">
        <v>1.5182976930928616</v>
      </c>
    </row>
    <row r="2489" spans="1:6" x14ac:dyDescent="0.25">
      <c r="A2489" s="8">
        <v>42665</v>
      </c>
      <c r="B2489" s="9">
        <v>0</v>
      </c>
      <c r="C2489" s="9">
        <v>0</v>
      </c>
      <c r="D2489" s="5">
        <v>47.507500000000014</v>
      </c>
      <c r="E2489" s="3">
        <v>1.2835582417519933</v>
      </c>
      <c r="F2489" s="3">
        <v>1.4795323899748478</v>
      </c>
    </row>
    <row r="2490" spans="1:6" x14ac:dyDescent="0.25">
      <c r="A2490" s="8">
        <v>42666</v>
      </c>
      <c r="B2490" s="9">
        <v>0</v>
      </c>
      <c r="C2490" s="9">
        <v>0</v>
      </c>
      <c r="D2490" s="5">
        <v>46.463333333333345</v>
      </c>
      <c r="E2490" s="3">
        <v>0.95275523632803394</v>
      </c>
      <c r="F2490" s="3">
        <v>1.1911767945768086</v>
      </c>
    </row>
    <row r="2491" spans="1:6" x14ac:dyDescent="0.25">
      <c r="A2491" s="8">
        <v>42667</v>
      </c>
      <c r="B2491" s="9">
        <v>0</v>
      </c>
      <c r="C2491" s="9">
        <v>0</v>
      </c>
      <c r="D2491" s="5">
        <v>44.877499999999998</v>
      </c>
      <c r="E2491" s="3">
        <v>1.5963324395242946</v>
      </c>
      <c r="F2491" s="3">
        <v>1.7813823065743219</v>
      </c>
    </row>
    <row r="2492" spans="1:6" x14ac:dyDescent="0.25">
      <c r="A2492" s="8">
        <v>42668</v>
      </c>
      <c r="B2492" s="9">
        <v>4.0490207269962895</v>
      </c>
      <c r="C2492" s="9">
        <v>0</v>
      </c>
      <c r="D2492" s="5">
        <v>45.176666666666669</v>
      </c>
      <c r="E2492" s="3">
        <v>0.90642340114470055</v>
      </c>
      <c r="F2492" s="3">
        <v>1.0918612455965553</v>
      </c>
    </row>
    <row r="2493" spans="1:6" x14ac:dyDescent="0.25">
      <c r="A2493" s="8">
        <v>42669</v>
      </c>
      <c r="B2493" s="9">
        <v>0.91446144036831323</v>
      </c>
      <c r="C2493" s="9">
        <v>0.24500367356946331</v>
      </c>
      <c r="D2493" s="5">
        <v>45.594166666666673</v>
      </c>
      <c r="E2493" s="3">
        <v>2.4343082030420131</v>
      </c>
      <c r="F2493" s="3">
        <v>2.7078177900655671</v>
      </c>
    </row>
    <row r="2494" spans="1:6" x14ac:dyDescent="0.25">
      <c r="A2494" s="8">
        <v>42670</v>
      </c>
      <c r="B2494" s="9">
        <v>7.024353266140855E-2</v>
      </c>
      <c r="C2494" s="9">
        <v>0</v>
      </c>
      <c r="D2494" s="5">
        <v>44.725833333333327</v>
      </c>
      <c r="E2494" s="3">
        <v>1.8460107239730157</v>
      </c>
      <c r="F2494" s="3">
        <v>2.0532267758609981</v>
      </c>
    </row>
    <row r="2495" spans="1:6" x14ac:dyDescent="0.25">
      <c r="A2495" s="8">
        <v>42671</v>
      </c>
      <c r="B2495" s="9">
        <v>18.205076909948847</v>
      </c>
      <c r="C2495" s="9">
        <v>0</v>
      </c>
      <c r="D2495" s="5">
        <v>48.429583333333341</v>
      </c>
      <c r="E2495" s="3">
        <v>0.71337215927776709</v>
      </c>
      <c r="F2495" s="3">
        <v>0.96608404518765456</v>
      </c>
    </row>
    <row r="2496" spans="1:6" x14ac:dyDescent="0.25">
      <c r="A2496" s="8">
        <v>42672</v>
      </c>
      <c r="B2496" s="9">
        <v>0.24214946600288306</v>
      </c>
      <c r="C2496" s="9">
        <v>0</v>
      </c>
      <c r="D2496" s="5">
        <v>60.377083333333331</v>
      </c>
      <c r="E2496" s="3">
        <v>1.5778343147715141</v>
      </c>
      <c r="F2496" s="3">
        <v>1.7624352433840622</v>
      </c>
    </row>
    <row r="2497" spans="1:6" x14ac:dyDescent="0.25">
      <c r="A2497" s="8">
        <v>42673</v>
      </c>
      <c r="B2497" s="9">
        <v>0.13817503211897439</v>
      </c>
      <c r="C2497" s="9">
        <v>0</v>
      </c>
      <c r="D2497" s="5">
        <v>47.772916666666674</v>
      </c>
      <c r="E2497" s="3">
        <v>0.90124201043142449</v>
      </c>
      <c r="F2497" s="3">
        <v>1.1028093215894201</v>
      </c>
    </row>
    <row r="2498" spans="1:6" x14ac:dyDescent="0.25">
      <c r="A2498" s="8">
        <v>42674</v>
      </c>
      <c r="B2498" s="9">
        <v>6.9087516059487195E-2</v>
      </c>
      <c r="C2498" s="9">
        <v>0</v>
      </c>
      <c r="D2498" s="5">
        <v>45.94666666666668</v>
      </c>
      <c r="E2498" s="3">
        <v>1.4469553586334631</v>
      </c>
      <c r="F2498" s="3">
        <v>1.3281482084823706</v>
      </c>
    </row>
    <row r="2499" spans="1:6" x14ac:dyDescent="0.25">
      <c r="A2499" s="8">
        <v>42675</v>
      </c>
      <c r="B2499" s="9">
        <v>2.9622487701912199</v>
      </c>
      <c r="C2499" s="9">
        <v>0</v>
      </c>
      <c r="D2499" s="5">
        <v>46.517500000000013</v>
      </c>
      <c r="E2499" s="3">
        <v>1.2031923274907497</v>
      </c>
      <c r="F2499" s="3">
        <v>1.4249486281828494</v>
      </c>
    </row>
    <row r="2500" spans="1:6" x14ac:dyDescent="0.25">
      <c r="A2500" s="8">
        <v>42676</v>
      </c>
      <c r="B2500" s="9">
        <v>7.8045305469241141E-2</v>
      </c>
      <c r="C2500" s="9">
        <v>0</v>
      </c>
      <c r="D2500" s="5">
        <v>43.961666666666666</v>
      </c>
      <c r="E2500" s="3">
        <v>0.6356344180303688</v>
      </c>
      <c r="F2500" s="3">
        <v>0.85857412484494877</v>
      </c>
    </row>
    <row r="2501" spans="1:6" x14ac:dyDescent="0.25">
      <c r="A2501" s="8">
        <v>42677</v>
      </c>
      <c r="B2501" s="9">
        <v>0</v>
      </c>
      <c r="C2501" s="9">
        <v>0</v>
      </c>
      <c r="D2501" s="5">
        <v>43.110833333333318</v>
      </c>
      <c r="E2501" s="3">
        <v>1.5975016819854213</v>
      </c>
      <c r="F2501" s="3">
        <v>1.260731656498451</v>
      </c>
    </row>
    <row r="2502" spans="1:6" x14ac:dyDescent="0.25">
      <c r="A2502" s="8">
        <v>42678</v>
      </c>
      <c r="B2502" s="9">
        <v>0</v>
      </c>
      <c r="C2502" s="9">
        <v>0</v>
      </c>
      <c r="D2502" s="5">
        <v>41.876250000000013</v>
      </c>
      <c r="E2502" s="3">
        <v>1.3121236962455944</v>
      </c>
      <c r="F2502" s="3">
        <v>1.4004206883307395</v>
      </c>
    </row>
    <row r="2503" spans="1:6" x14ac:dyDescent="0.25">
      <c r="A2503" s="8">
        <v>42679</v>
      </c>
      <c r="B2503" s="9">
        <v>0</v>
      </c>
      <c r="C2503" s="9">
        <v>0</v>
      </c>
      <c r="D2503" s="5">
        <v>41.333750000000002</v>
      </c>
      <c r="E2503" s="3">
        <v>1.6066414912591929</v>
      </c>
      <c r="F2503" s="3">
        <v>1.7713994703304901</v>
      </c>
    </row>
    <row r="2504" spans="1:6" x14ac:dyDescent="0.25">
      <c r="A2504" s="8">
        <v>42680</v>
      </c>
      <c r="B2504" s="9">
        <v>0</v>
      </c>
      <c r="C2504" s="9">
        <v>0</v>
      </c>
      <c r="D2504" s="5">
        <v>40.700833333333343</v>
      </c>
      <c r="E2504" s="3">
        <v>1.1600583833210441</v>
      </c>
      <c r="F2504" s="3">
        <v>1.3368058981050794</v>
      </c>
    </row>
    <row r="2505" spans="1:6" x14ac:dyDescent="0.25">
      <c r="A2505" s="8">
        <v>42681</v>
      </c>
      <c r="B2505" s="9">
        <v>0</v>
      </c>
      <c r="C2505" s="9">
        <v>0</v>
      </c>
      <c r="D2505" s="5">
        <v>39.978333333333339</v>
      </c>
      <c r="E2505" s="3">
        <v>1.2018872366308579</v>
      </c>
      <c r="F2505" s="3">
        <v>1.3484951450528335</v>
      </c>
    </row>
    <row r="2506" spans="1:6" x14ac:dyDescent="0.25">
      <c r="A2506" s="8">
        <v>42682</v>
      </c>
      <c r="B2506" s="9">
        <v>1.9223519672100404</v>
      </c>
      <c r="C2506" s="9">
        <v>8.732964724465872E-3</v>
      </c>
      <c r="D2506" s="5">
        <v>39.59708333333333</v>
      </c>
      <c r="E2506" s="3">
        <v>1.2878666612688157</v>
      </c>
      <c r="F2506" s="3">
        <v>0.95455361359382618</v>
      </c>
    </row>
    <row r="2507" spans="1:6" x14ac:dyDescent="0.25">
      <c r="A2507" s="8">
        <v>42683</v>
      </c>
      <c r="B2507" s="9">
        <v>1.5709434009328716E-2</v>
      </c>
      <c r="C2507" s="9">
        <v>0</v>
      </c>
      <c r="D2507" s="5">
        <v>41.337083333333339</v>
      </c>
      <c r="E2507" s="3">
        <v>1.2548077426752817</v>
      </c>
      <c r="F2507" s="3">
        <v>1.1190905680457537</v>
      </c>
    </row>
    <row r="2508" spans="1:6" x14ac:dyDescent="0.25">
      <c r="A2508" s="8">
        <v>42684</v>
      </c>
      <c r="B2508" s="9">
        <v>0</v>
      </c>
      <c r="C2508" s="9">
        <v>0</v>
      </c>
      <c r="D2508" s="5">
        <v>39.409583333333323</v>
      </c>
      <c r="E2508" s="3">
        <v>0.62672421702154957</v>
      </c>
      <c r="F2508" s="3">
        <v>0.60772984991858259</v>
      </c>
    </row>
    <row r="2509" spans="1:6" x14ac:dyDescent="0.25">
      <c r="A2509" s="8">
        <v>42685</v>
      </c>
      <c r="B2509" s="9">
        <v>12.462161077822914</v>
      </c>
      <c r="C2509" s="9">
        <v>0.45233653008999053</v>
      </c>
      <c r="D2509" s="5">
        <v>49.359166666666674</v>
      </c>
      <c r="E2509" s="3">
        <v>0.583454286842083</v>
      </c>
      <c r="F2509" s="3">
        <v>0.81163219453770186</v>
      </c>
    </row>
    <row r="2510" spans="1:6" x14ac:dyDescent="0.25">
      <c r="A2510" s="8">
        <v>42686</v>
      </c>
      <c r="B2510" s="9">
        <v>0</v>
      </c>
      <c r="C2510" s="9">
        <v>0</v>
      </c>
      <c r="D2510" s="5">
        <v>43.115833333333335</v>
      </c>
      <c r="E2510" s="3">
        <v>1.0695097014408044</v>
      </c>
      <c r="F2510" s="3">
        <v>1.2735332373540658</v>
      </c>
    </row>
    <row r="2511" spans="1:6" x14ac:dyDescent="0.25">
      <c r="A2511" s="8">
        <v>42687</v>
      </c>
      <c r="B2511" s="9">
        <v>0</v>
      </c>
      <c r="C2511" s="9">
        <v>0</v>
      </c>
      <c r="D2511" s="5">
        <v>40.314583333333339</v>
      </c>
      <c r="E2511" s="3">
        <v>1.4073502067179535</v>
      </c>
      <c r="F2511" s="3">
        <v>1.6097994796235766</v>
      </c>
    </row>
    <row r="2512" spans="1:6" x14ac:dyDescent="0.25">
      <c r="A2512" s="8">
        <v>42688</v>
      </c>
      <c r="B2512" s="9">
        <v>12.028073579316038</v>
      </c>
      <c r="C2512" s="9">
        <v>0.12433973941511714</v>
      </c>
      <c r="D2512" s="5">
        <v>42.999166666666667</v>
      </c>
      <c r="E2512" s="3">
        <v>0.68351361854746873</v>
      </c>
      <c r="F2512" s="3">
        <v>0.95047903663418087</v>
      </c>
    </row>
    <row r="2513" spans="1:6" x14ac:dyDescent="0.25">
      <c r="A2513" s="8">
        <v>42689</v>
      </c>
      <c r="B2513" s="9">
        <v>4.7686008037002852</v>
      </c>
      <c r="C2513" s="9">
        <v>0.28379068956832382</v>
      </c>
      <c r="D2513" s="5">
        <v>58.197916666666664</v>
      </c>
      <c r="E2513" s="3">
        <v>0.56860040276096535</v>
      </c>
      <c r="F2513" s="3">
        <v>0.80256968915304705</v>
      </c>
    </row>
    <row r="2514" spans="1:6" x14ac:dyDescent="0.25">
      <c r="A2514" s="8">
        <v>42690</v>
      </c>
      <c r="B2514" s="9">
        <v>0</v>
      </c>
      <c r="C2514" s="9">
        <v>0</v>
      </c>
      <c r="D2514" s="5">
        <v>47.472500000000004</v>
      </c>
      <c r="E2514" s="3">
        <v>1.0910173921213226</v>
      </c>
      <c r="F2514" s="3">
        <v>1.2184484160306346</v>
      </c>
    </row>
    <row r="2515" spans="1:6" x14ac:dyDescent="0.25">
      <c r="A2515" s="8">
        <v>42691</v>
      </c>
      <c r="B2515" s="9">
        <v>0</v>
      </c>
      <c r="C2515" s="9">
        <v>0</v>
      </c>
      <c r="D2515" s="5">
        <v>44.11583333333332</v>
      </c>
      <c r="E2515" s="3">
        <v>1.1071940079168754</v>
      </c>
      <c r="F2515" s="3">
        <v>1.2847521870761098</v>
      </c>
    </row>
    <row r="2516" spans="1:6" x14ac:dyDescent="0.25">
      <c r="A2516" s="8">
        <v>42692</v>
      </c>
      <c r="B2516" s="9">
        <v>0</v>
      </c>
      <c r="C2516" s="9">
        <v>0</v>
      </c>
      <c r="D2516" s="5">
        <v>42.46958333333334</v>
      </c>
      <c r="E2516" s="3">
        <v>1.1961101969239245</v>
      </c>
      <c r="F2516" s="3">
        <v>1.1236081388284105</v>
      </c>
    </row>
    <row r="2517" spans="1:6" x14ac:dyDescent="0.25">
      <c r="A2517" s="8">
        <v>42693</v>
      </c>
      <c r="B2517" s="9">
        <v>7.6883884238342537</v>
      </c>
      <c r="C2517" s="9">
        <v>0</v>
      </c>
      <c r="D2517" s="5">
        <v>46.637083333333329</v>
      </c>
      <c r="E2517" s="3">
        <v>0.52953955245283069</v>
      </c>
      <c r="F2517" s="3">
        <v>0.76247402263264785</v>
      </c>
    </row>
    <row r="2518" spans="1:6" x14ac:dyDescent="0.25">
      <c r="A2518" s="8">
        <v>42694</v>
      </c>
      <c r="B2518" s="9">
        <v>3.1418868018657432E-2</v>
      </c>
      <c r="C2518" s="9">
        <v>0.16577446124724859</v>
      </c>
      <c r="D2518" s="5">
        <v>44.168749999999996</v>
      </c>
      <c r="E2518" s="3">
        <v>0.75253396772014181</v>
      </c>
      <c r="F2518" s="3">
        <v>0.95818025697517584</v>
      </c>
    </row>
    <row r="2519" spans="1:6" x14ac:dyDescent="0.25">
      <c r="A2519" s="8">
        <v>42695</v>
      </c>
      <c r="B2519" s="9">
        <v>0.2809741306456342</v>
      </c>
      <c r="C2519" s="9">
        <v>9.1853093347227091E-2</v>
      </c>
      <c r="D2519" s="5">
        <v>42.46875</v>
      </c>
      <c r="E2519" s="3">
        <v>0.55453422630301186</v>
      </c>
      <c r="F2519" s="3">
        <v>0.77683516944127806</v>
      </c>
    </row>
    <row r="2520" spans="1:6" x14ac:dyDescent="0.25">
      <c r="A2520" s="8">
        <v>42696</v>
      </c>
      <c r="B2520" s="9">
        <v>0</v>
      </c>
      <c r="C2520" s="9">
        <v>0.21024185965048059</v>
      </c>
      <c r="D2520" s="5">
        <v>42.718333333333334</v>
      </c>
      <c r="E2520" s="3">
        <v>0.88641955820203733</v>
      </c>
      <c r="F2520" s="3">
        <v>1.1090385555331965</v>
      </c>
    </row>
    <row r="2521" spans="1:6" x14ac:dyDescent="0.25">
      <c r="A2521" s="8">
        <v>42697</v>
      </c>
      <c r="B2521" s="9">
        <v>3.1418868018657432E-2</v>
      </c>
      <c r="C2521" s="9">
        <v>0</v>
      </c>
      <c r="D2521" s="5">
        <v>40.364166666666669</v>
      </c>
      <c r="E2521" s="3">
        <v>0.9091559084815467</v>
      </c>
      <c r="F2521" s="3">
        <v>0.83222078993505444</v>
      </c>
    </row>
    <row r="2522" spans="1:6" x14ac:dyDescent="0.25">
      <c r="A2522" s="8">
        <v>42698</v>
      </c>
      <c r="B2522" s="9">
        <v>0</v>
      </c>
      <c r="C2522" s="9">
        <v>0</v>
      </c>
      <c r="D2522" s="5">
        <v>43.134583333333332</v>
      </c>
      <c r="E2522" s="3">
        <v>0.36303221256037649</v>
      </c>
      <c r="F2522" s="3">
        <v>0.51590555252436054</v>
      </c>
    </row>
    <row r="2523" spans="1:6" x14ac:dyDescent="0.25">
      <c r="A2523" s="8">
        <v>42699</v>
      </c>
      <c r="B2523" s="9">
        <v>0</v>
      </c>
      <c r="C2523" s="9">
        <v>0.42629120127714404</v>
      </c>
      <c r="D2523" s="5">
        <v>42.969166666666666</v>
      </c>
      <c r="E2523" s="3">
        <v>0.80008541335821481</v>
      </c>
      <c r="F2523" s="3">
        <v>0.938106241363035</v>
      </c>
    </row>
    <row r="2524" spans="1:6" x14ac:dyDescent="0.25">
      <c r="A2524" s="8">
        <v>42700</v>
      </c>
      <c r="B2524" s="9">
        <v>9.4256604055972304E-2</v>
      </c>
      <c r="C2524" s="9">
        <v>3.5443441916856511</v>
      </c>
      <c r="D2524" s="5">
        <v>42.669166666666662</v>
      </c>
      <c r="E2524" s="3">
        <v>0.61689741954973731</v>
      </c>
      <c r="F2524" s="3">
        <v>0.79622230004593164</v>
      </c>
    </row>
    <row r="2525" spans="1:6" x14ac:dyDescent="0.25">
      <c r="A2525" s="8">
        <v>42701</v>
      </c>
      <c r="B2525" s="9">
        <v>16.135101376621328</v>
      </c>
      <c r="C2525" s="9">
        <v>6.2594171624503279</v>
      </c>
      <c r="D2525" s="5">
        <v>52.885416666666679</v>
      </c>
      <c r="E2525" s="3">
        <v>0.40779879081687259</v>
      </c>
      <c r="F2525" s="3">
        <v>0.60050129472965019</v>
      </c>
    </row>
    <row r="2526" spans="1:6" x14ac:dyDescent="0.25">
      <c r="A2526" s="8">
        <v>42702</v>
      </c>
      <c r="B2526" s="9">
        <v>0.29205949824727745</v>
      </c>
      <c r="C2526" s="9">
        <v>0</v>
      </c>
      <c r="D2526" s="5">
        <v>88.318333333333342</v>
      </c>
      <c r="E2526" s="3">
        <v>0.79863059648558798</v>
      </c>
      <c r="F2526" s="3">
        <v>0.95364589014815615</v>
      </c>
    </row>
    <row r="2527" spans="1:6" x14ac:dyDescent="0.25">
      <c r="A2527" s="8">
        <v>42703</v>
      </c>
      <c r="B2527" s="9">
        <v>0</v>
      </c>
      <c r="C2527" s="9">
        <v>0</v>
      </c>
      <c r="D2527" s="5">
        <v>63.478749999999984</v>
      </c>
      <c r="E2527" s="3">
        <v>0.79098414016823726</v>
      </c>
      <c r="F2527" s="3">
        <v>0.80802514081126864</v>
      </c>
    </row>
    <row r="2528" spans="1:6" x14ac:dyDescent="0.25">
      <c r="A2528" s="8">
        <v>42704</v>
      </c>
      <c r="B2528" s="9">
        <v>0</v>
      </c>
      <c r="C2528" s="9">
        <v>0</v>
      </c>
      <c r="D2528" s="5">
        <v>54.730833333333344</v>
      </c>
      <c r="E2528" s="3">
        <v>0.84360993241885507</v>
      </c>
      <c r="F2528" s="3">
        <v>0.73604541590898775</v>
      </c>
    </row>
    <row r="2529" spans="1:6" x14ac:dyDescent="0.25">
      <c r="A2529" s="8">
        <v>42705</v>
      </c>
      <c r="B2529" s="9">
        <v>1.0482749839603418</v>
      </c>
      <c r="C2529" s="9">
        <v>3.0684038509907312</v>
      </c>
      <c r="D2529" s="5">
        <v>52.611666666666672</v>
      </c>
      <c r="E2529" s="3">
        <v>0.89433662196292885</v>
      </c>
      <c r="F2529" s="3">
        <v>0.63867127532532431</v>
      </c>
    </row>
    <row r="2530" spans="1:6" x14ac:dyDescent="0.25">
      <c r="A2530" s="8">
        <v>42706</v>
      </c>
      <c r="B2530" s="9">
        <v>0</v>
      </c>
      <c r="C2530" s="9">
        <v>0</v>
      </c>
      <c r="D2530" s="5">
        <v>49.357499999999995</v>
      </c>
      <c r="E2530" s="3">
        <v>1.1469639598528194</v>
      </c>
      <c r="F2530" s="3">
        <v>0.49504703303776521</v>
      </c>
    </row>
    <row r="2531" spans="1:6" x14ac:dyDescent="0.25">
      <c r="A2531" s="8">
        <v>42707</v>
      </c>
      <c r="B2531" s="9">
        <v>0</v>
      </c>
      <c r="C2531" s="9">
        <v>0</v>
      </c>
      <c r="D2531" s="5">
        <v>46.77416666666668</v>
      </c>
      <c r="E2531" s="3">
        <v>0.93550663964967939</v>
      </c>
      <c r="F2531" s="3">
        <v>0.84940712068804824</v>
      </c>
    </row>
    <row r="2532" spans="1:6" x14ac:dyDescent="0.25">
      <c r="A2532" s="8">
        <v>42708</v>
      </c>
      <c r="B2532" s="9">
        <v>2.9524013312817203</v>
      </c>
      <c r="C2532" s="9">
        <v>0</v>
      </c>
      <c r="D2532" s="5">
        <v>45.330833333333338</v>
      </c>
      <c r="E2532" s="3">
        <v>0.71964898618430473</v>
      </c>
      <c r="F2532" s="3">
        <v>0.67293219114272862</v>
      </c>
    </row>
    <row r="2533" spans="1:6" x14ac:dyDescent="0.25">
      <c r="A2533" s="8">
        <v>42709</v>
      </c>
      <c r="B2533" s="9">
        <v>1.2182007807675803</v>
      </c>
      <c r="C2533" s="9">
        <v>0.46885253624463857</v>
      </c>
      <c r="D2533" s="5">
        <v>46.462500000000013</v>
      </c>
      <c r="E2533" s="3">
        <v>0.87994202224233686</v>
      </c>
      <c r="F2533" s="3">
        <v>0.87700236284819177</v>
      </c>
    </row>
    <row r="2534" spans="1:6" x14ac:dyDescent="0.25">
      <c r="A2534" s="8">
        <v>42710</v>
      </c>
      <c r="B2534" s="9">
        <v>0.21892834697579713</v>
      </c>
      <c r="C2534" s="9">
        <v>0</v>
      </c>
      <c r="D2534" s="5">
        <v>44.463333333333331</v>
      </c>
      <c r="E2534" s="3">
        <v>1.0246471553503946</v>
      </c>
      <c r="F2534" s="3">
        <v>0.41730313947663156</v>
      </c>
    </row>
    <row r="2535" spans="1:6" x14ac:dyDescent="0.25">
      <c r="A2535" s="8">
        <v>42711</v>
      </c>
      <c r="B2535" s="9">
        <v>0</v>
      </c>
      <c r="C2535" s="9">
        <v>0</v>
      </c>
      <c r="D2535" s="5">
        <v>42.415416666666658</v>
      </c>
      <c r="E2535" s="3">
        <v>0.64864973932230163</v>
      </c>
      <c r="F2535" s="3">
        <v>0.61591228197465642</v>
      </c>
    </row>
    <row r="2536" spans="1:6" x14ac:dyDescent="0.25">
      <c r="A2536" s="8">
        <v>42712</v>
      </c>
      <c r="B2536" s="9">
        <v>0</v>
      </c>
      <c r="C2536" s="9">
        <v>0</v>
      </c>
      <c r="D2536" s="5">
        <v>41.675833333333337</v>
      </c>
      <c r="E2536" s="3">
        <v>0.78077606339306338</v>
      </c>
      <c r="F2536" s="3">
        <v>0.44602537795069819</v>
      </c>
    </row>
    <row r="2537" spans="1:6" x14ac:dyDescent="0.25">
      <c r="A2537" s="8">
        <v>42713</v>
      </c>
      <c r="B2537" s="9">
        <v>0</v>
      </c>
      <c r="C2537" s="9">
        <v>0</v>
      </c>
      <c r="D2537" s="5">
        <v>41.090000000000011</v>
      </c>
      <c r="E2537" s="3">
        <v>0.91884566611499441</v>
      </c>
      <c r="F2537" s="3">
        <v>0.20630833413440741</v>
      </c>
    </row>
    <row r="2538" spans="1:6" x14ac:dyDescent="0.25">
      <c r="A2538" s="8">
        <v>42714</v>
      </c>
      <c r="B2538" s="9">
        <v>0</v>
      </c>
      <c r="C2538" s="9">
        <v>0</v>
      </c>
      <c r="D2538" s="5">
        <v>40.023749999999993</v>
      </c>
      <c r="E2538" s="3">
        <v>0.78257132184167899</v>
      </c>
      <c r="F2538" s="3">
        <v>0.48453284239108618</v>
      </c>
    </row>
    <row r="2539" spans="1:6" x14ac:dyDescent="0.25">
      <c r="A2539" s="8">
        <v>42715</v>
      </c>
      <c r="B2539" s="9">
        <v>0</v>
      </c>
      <c r="C2539" s="9">
        <v>0</v>
      </c>
      <c r="D2539" s="5">
        <v>38.598333333333308</v>
      </c>
      <c r="E2539" s="3">
        <v>0.4552843586354875</v>
      </c>
      <c r="F2539" s="3">
        <v>0.56344617097469385</v>
      </c>
    </row>
    <row r="2540" spans="1:6" x14ac:dyDescent="0.25">
      <c r="A2540" s="8">
        <v>42716</v>
      </c>
      <c r="B2540" s="9">
        <v>0</v>
      </c>
      <c r="C2540" s="9">
        <v>0</v>
      </c>
      <c r="D2540" s="5">
        <v>37.943749999999987</v>
      </c>
      <c r="E2540" s="3">
        <v>0.67018464519913201</v>
      </c>
      <c r="F2540" s="3">
        <v>0.45998990255056771</v>
      </c>
    </row>
    <row r="2541" spans="1:6" x14ac:dyDescent="0.25">
      <c r="A2541" s="8">
        <v>42717</v>
      </c>
      <c r="B2541" s="9">
        <v>6.3638206720131985</v>
      </c>
      <c r="C2541" s="9">
        <v>0</v>
      </c>
      <c r="D2541" s="5">
        <v>39.264583333333327</v>
      </c>
      <c r="E2541" s="3">
        <v>0.68985170581498334</v>
      </c>
      <c r="F2541" s="3">
        <v>0.62198049402550426</v>
      </c>
    </row>
    <row r="2542" spans="1:6" x14ac:dyDescent="0.25">
      <c r="A2542" s="8">
        <v>42718</v>
      </c>
      <c r="B2542" s="9">
        <v>4.7687934668621486</v>
      </c>
      <c r="C2542" s="9">
        <v>0</v>
      </c>
      <c r="D2542" s="5">
        <v>67.972083333333316</v>
      </c>
      <c r="E2542" s="3">
        <v>0.57528040046816387</v>
      </c>
      <c r="F2542" s="3">
        <v>0.64069907780427005</v>
      </c>
    </row>
    <row r="2543" spans="1:6" x14ac:dyDescent="0.25">
      <c r="A2543" s="8">
        <v>42719</v>
      </c>
      <c r="B2543" s="9">
        <v>0</v>
      </c>
      <c r="C2543" s="9">
        <v>0</v>
      </c>
      <c r="D2543" s="5">
        <v>50.096249999999998</v>
      </c>
      <c r="E2543" s="3">
        <v>0.60615819477970323</v>
      </c>
      <c r="F2543" s="3">
        <v>0.39857622168977336</v>
      </c>
    </row>
    <row r="2544" spans="1:6" x14ac:dyDescent="0.25">
      <c r="A2544" s="8">
        <v>42720</v>
      </c>
      <c r="B2544" s="9">
        <v>0</v>
      </c>
      <c r="C2544" s="9">
        <v>0</v>
      </c>
      <c r="D2544" s="5">
        <v>46.736250000000005</v>
      </c>
      <c r="E2544" s="3">
        <v>0.51752376548418388</v>
      </c>
      <c r="F2544" s="3">
        <v>0.36442963420253083</v>
      </c>
    </row>
    <row r="2545" spans="1:6" x14ac:dyDescent="0.25">
      <c r="A2545" s="8">
        <v>42721</v>
      </c>
      <c r="B2545" s="9">
        <v>0</v>
      </c>
      <c r="C2545" s="9">
        <v>0</v>
      </c>
      <c r="D2545" s="5">
        <v>42.714999999999996</v>
      </c>
      <c r="E2545" s="3">
        <v>0.77407192284116921</v>
      </c>
      <c r="F2545" s="3">
        <v>0.21210689928045912</v>
      </c>
    </row>
    <row r="2546" spans="1:6" x14ac:dyDescent="0.25">
      <c r="A2546" s="8">
        <v>42722</v>
      </c>
      <c r="B2546" s="9">
        <v>0</v>
      </c>
      <c r="C2546" s="9">
        <v>0</v>
      </c>
      <c r="D2546" s="5">
        <v>41.190000000000019</v>
      </c>
      <c r="E2546" s="3">
        <v>0.60619179728475814</v>
      </c>
      <c r="F2546" s="3">
        <v>0.55518562144900541</v>
      </c>
    </row>
    <row r="2547" spans="1:6" x14ac:dyDescent="0.25">
      <c r="A2547" s="8">
        <v>42723</v>
      </c>
      <c r="B2547" s="9">
        <v>0</v>
      </c>
      <c r="C2547" s="9">
        <v>0</v>
      </c>
      <c r="D2547" s="5">
        <v>40.441250000000018</v>
      </c>
      <c r="E2547" s="3">
        <v>0.66853562275068112</v>
      </c>
      <c r="F2547" s="3">
        <v>0.42051952052052433</v>
      </c>
    </row>
    <row r="2548" spans="1:6" x14ac:dyDescent="0.25">
      <c r="A2548" s="8">
        <v>42724</v>
      </c>
      <c r="B2548" s="9">
        <v>0</v>
      </c>
      <c r="C2548" s="9">
        <v>0</v>
      </c>
      <c r="D2548" s="5">
        <v>40.023333333333333</v>
      </c>
      <c r="E2548" s="3">
        <v>0.62749592414305555</v>
      </c>
      <c r="F2548" s="3">
        <v>0.55096460656868418</v>
      </c>
    </row>
    <row r="2549" spans="1:6" x14ac:dyDescent="0.25">
      <c r="A2549" s="8">
        <v>42725</v>
      </c>
      <c r="B2549" s="9">
        <v>0</v>
      </c>
      <c r="C2549" s="9">
        <v>0.43994930226681456</v>
      </c>
      <c r="D2549" s="5">
        <v>39.445833333333319</v>
      </c>
      <c r="E2549" s="3">
        <v>0.6248027335700137</v>
      </c>
      <c r="F2549" s="3">
        <v>0.51141671880444972</v>
      </c>
    </row>
    <row r="2550" spans="1:6" x14ac:dyDescent="0.25">
      <c r="A2550" s="8">
        <v>42726</v>
      </c>
      <c r="B2550" s="9">
        <v>17.419346353406628</v>
      </c>
      <c r="C2550" s="9">
        <v>11.258336135981089</v>
      </c>
      <c r="D2550" s="5">
        <v>40.804583333333326</v>
      </c>
      <c r="E2550" s="3">
        <v>0.58917354175303061</v>
      </c>
      <c r="F2550" s="3">
        <v>0.53069864543140866</v>
      </c>
    </row>
    <row r="2551" spans="1:6" x14ac:dyDescent="0.25">
      <c r="A2551" s="8">
        <v>42727</v>
      </c>
      <c r="B2551" s="9">
        <v>2.7391100370933565</v>
      </c>
      <c r="C2551" s="9">
        <v>0.23598850715614028</v>
      </c>
      <c r="D2551" s="5">
        <v>75.162916666666646</v>
      </c>
      <c r="E2551" s="3">
        <v>0.53072811282564336</v>
      </c>
      <c r="F2551" s="3">
        <v>0.53025609822257103</v>
      </c>
    </row>
    <row r="2552" spans="1:6" x14ac:dyDescent="0.25">
      <c r="A2552" s="8">
        <v>42728</v>
      </c>
      <c r="B2552" s="9">
        <v>0</v>
      </c>
      <c r="C2552" s="9">
        <v>0</v>
      </c>
      <c r="D2552" s="5">
        <v>55.289999999999985</v>
      </c>
      <c r="E2552" s="3">
        <v>0.43387895122898851</v>
      </c>
      <c r="F2552" s="3">
        <v>0.52517077391848876</v>
      </c>
    </row>
    <row r="2553" spans="1:6" x14ac:dyDescent="0.25">
      <c r="A2553" s="8">
        <v>42729</v>
      </c>
      <c r="B2553" s="9">
        <v>0</v>
      </c>
      <c r="C2553" s="9">
        <v>0</v>
      </c>
      <c r="D2553" s="5">
        <v>49.04</v>
      </c>
      <c r="E2553" s="3">
        <v>0.43508261010147065</v>
      </c>
      <c r="F2553" s="3">
        <v>0.52056848506091502</v>
      </c>
    </row>
    <row r="2554" spans="1:6" x14ac:dyDescent="0.25">
      <c r="A2554" s="8">
        <v>42730</v>
      </c>
      <c r="B2554" s="9">
        <v>0</v>
      </c>
      <c r="C2554" s="9">
        <v>0</v>
      </c>
      <c r="D2554" s="5">
        <v>47.297500000000014</v>
      </c>
      <c r="E2554" s="3">
        <v>0.62823793761060287</v>
      </c>
      <c r="F2554" s="3">
        <v>0.18496009801005253</v>
      </c>
    </row>
    <row r="2555" spans="1:6" x14ac:dyDescent="0.25">
      <c r="A2555" s="8">
        <v>42731</v>
      </c>
      <c r="B2555" s="9">
        <v>13.380110547763708</v>
      </c>
      <c r="C2555" s="9">
        <v>0</v>
      </c>
      <c r="D2555" s="5">
        <v>81.804166666666688</v>
      </c>
      <c r="E2555" s="3">
        <v>0.38695538005965652</v>
      </c>
      <c r="F2555" s="3">
        <v>0.57966654777471738</v>
      </c>
    </row>
    <row r="2556" spans="1:6" x14ac:dyDescent="0.25">
      <c r="A2556" s="8">
        <v>42732</v>
      </c>
      <c r="B2556" s="9">
        <v>0</v>
      </c>
      <c r="C2556" s="9">
        <v>0</v>
      </c>
      <c r="D2556" s="5">
        <v>80.628333333333316</v>
      </c>
      <c r="E2556" s="3">
        <v>0.40602360749366978</v>
      </c>
      <c r="F2556" s="3">
        <v>0.35446592424497703</v>
      </c>
    </row>
    <row r="2557" spans="1:6" x14ac:dyDescent="0.25">
      <c r="A2557" s="8">
        <v>42733</v>
      </c>
      <c r="B2557" s="9">
        <v>4.7128302027986152E-2</v>
      </c>
      <c r="C2557" s="9">
        <v>0</v>
      </c>
      <c r="D2557" s="5">
        <v>64.582083333333287</v>
      </c>
      <c r="E2557" s="3">
        <v>0.5865745807119439</v>
      </c>
      <c r="F2557" s="3">
        <v>0.1739937936878746</v>
      </c>
    </row>
    <row r="2558" spans="1:6" x14ac:dyDescent="0.25">
      <c r="A2558" s="8">
        <v>42734</v>
      </c>
      <c r="B2558" s="9">
        <v>0</v>
      </c>
      <c r="C2558" s="9">
        <v>0</v>
      </c>
      <c r="D2558" s="5">
        <v>58.679166666666674</v>
      </c>
      <c r="E2558" s="3">
        <v>0.45193141630862244</v>
      </c>
      <c r="F2558" s="3">
        <v>0.27298145355008441</v>
      </c>
    </row>
    <row r="2559" spans="1:6" x14ac:dyDescent="0.25">
      <c r="A2559" s="8">
        <v>42735</v>
      </c>
      <c r="B2559" s="9">
        <v>0</v>
      </c>
      <c r="C2559" s="9">
        <v>0</v>
      </c>
      <c r="D2559" s="5">
        <v>53.08250000000001</v>
      </c>
      <c r="E2559" s="3">
        <v>0.42377222711824658</v>
      </c>
      <c r="F2559" s="3">
        <v>0.32124841499418866</v>
      </c>
    </row>
    <row r="2560" spans="1:6" x14ac:dyDescent="0.25">
      <c r="A2560" s="8">
        <v>42736</v>
      </c>
      <c r="B2560" s="9">
        <v>0</v>
      </c>
      <c r="C2560" s="9">
        <v>0</v>
      </c>
      <c r="D2560" s="5">
        <v>48.673333333333339</v>
      </c>
      <c r="E2560" s="3">
        <v>0.32200509144464273</v>
      </c>
      <c r="F2560" s="3">
        <v>0.39052744891350644</v>
      </c>
    </row>
    <row r="2561" spans="1:6" x14ac:dyDescent="0.25">
      <c r="A2561" s="8">
        <v>42737</v>
      </c>
      <c r="B2561" s="9">
        <v>0</v>
      </c>
      <c r="C2561" s="9">
        <v>0</v>
      </c>
      <c r="D2561" s="5">
        <v>46.400416666666665</v>
      </c>
      <c r="E2561" s="3">
        <v>0.37339836983287794</v>
      </c>
      <c r="F2561" s="3">
        <v>0.22588775584128917</v>
      </c>
    </row>
    <row r="2562" spans="1:6" x14ac:dyDescent="0.25">
      <c r="A2562" s="8">
        <v>42738</v>
      </c>
      <c r="B2562" s="9">
        <v>0</v>
      </c>
      <c r="C2562" s="9">
        <v>0</v>
      </c>
      <c r="D2562" s="5">
        <v>45.632500000000014</v>
      </c>
      <c r="E2562" s="3">
        <v>0.27335585683058383</v>
      </c>
      <c r="F2562" s="3">
        <v>0.39723848434023912</v>
      </c>
    </row>
    <row r="2563" spans="1:6" x14ac:dyDescent="0.25">
      <c r="A2563" s="8">
        <v>42739</v>
      </c>
      <c r="B2563" s="9">
        <v>0</v>
      </c>
      <c r="C2563" s="9">
        <v>0</v>
      </c>
      <c r="D2563" s="5">
        <v>43.222916666666656</v>
      </c>
      <c r="E2563" s="3">
        <v>0.39926378215239211</v>
      </c>
      <c r="F2563" s="3">
        <v>8.3386760614577837E-2</v>
      </c>
    </row>
    <row r="2564" spans="1:6" x14ac:dyDescent="0.25">
      <c r="A2564" s="8">
        <v>42740</v>
      </c>
      <c r="B2564" s="9">
        <v>0</v>
      </c>
      <c r="C2564" s="9">
        <v>0</v>
      </c>
      <c r="D2564" s="5">
        <v>41.69458333333332</v>
      </c>
      <c r="E2564" s="3">
        <v>0.39758479912523692</v>
      </c>
      <c r="F2564" s="3">
        <v>-2.3348224467751311E-2</v>
      </c>
    </row>
    <row r="2565" spans="1:6" x14ac:dyDescent="0.25">
      <c r="A2565" s="8">
        <v>42741</v>
      </c>
      <c r="B2565" s="9">
        <v>0</v>
      </c>
      <c r="C2565" s="9">
        <v>0</v>
      </c>
      <c r="D2565" s="5">
        <v>39.443333333333349</v>
      </c>
      <c r="E2565" s="3">
        <v>0.23685423336441547</v>
      </c>
      <c r="F2565" s="3">
        <v>0.28093027512357838</v>
      </c>
    </row>
    <row r="2566" spans="1:6" x14ac:dyDescent="0.25">
      <c r="A2566" s="8">
        <v>42742</v>
      </c>
      <c r="B2566" s="9">
        <v>0</v>
      </c>
      <c r="C2566" s="9">
        <v>0</v>
      </c>
      <c r="D2566" s="5">
        <v>38.690000000000019</v>
      </c>
      <c r="E2566" s="3">
        <v>0.22994824207540132</v>
      </c>
      <c r="F2566" s="3">
        <v>0.31963395615699319</v>
      </c>
    </row>
    <row r="2567" spans="1:6" x14ac:dyDescent="0.25">
      <c r="A2567" s="8">
        <v>42743</v>
      </c>
      <c r="B2567" s="9">
        <v>0</v>
      </c>
      <c r="C2567" s="9">
        <v>0</v>
      </c>
      <c r="D2567" s="5">
        <v>38.794166666666662</v>
      </c>
      <c r="E2567" s="3">
        <v>0.2259678150368766</v>
      </c>
      <c r="F2567" s="3">
        <v>0.3874316664440719</v>
      </c>
    </row>
    <row r="2568" spans="1:6" x14ac:dyDescent="0.25">
      <c r="A2568" s="8">
        <v>42744</v>
      </c>
      <c r="B2568" s="9">
        <v>1.0475134328509996</v>
      </c>
      <c r="C2568" s="9">
        <v>1.9759625931798899</v>
      </c>
      <c r="D2568" s="5">
        <v>40.274583333333332</v>
      </c>
      <c r="E2568" s="3">
        <v>0.16012246410686432</v>
      </c>
      <c r="F2568" s="3">
        <v>0.39170889556444849</v>
      </c>
    </row>
    <row r="2569" spans="1:6" x14ac:dyDescent="0.25">
      <c r="A2569" s="8">
        <v>42745</v>
      </c>
      <c r="B2569" s="9">
        <v>0</v>
      </c>
      <c r="C2569" s="9">
        <v>2.0578986146129505</v>
      </c>
      <c r="D2569" s="5">
        <v>38.28458333333333</v>
      </c>
      <c r="E2569" s="3">
        <v>0.36880376199915788</v>
      </c>
      <c r="F2569" s="3">
        <v>7.9562367215004426E-2</v>
      </c>
    </row>
    <row r="2570" spans="1:6" x14ac:dyDescent="0.25">
      <c r="A2570" s="8">
        <v>42746</v>
      </c>
      <c r="B2570" s="9">
        <v>0</v>
      </c>
      <c r="C2570" s="9">
        <v>0</v>
      </c>
      <c r="D2570" s="5">
        <v>38.197083333333332</v>
      </c>
      <c r="E2570" s="3">
        <v>0.44509617395458273</v>
      </c>
      <c r="F2570" s="3">
        <v>-0.25945929965519809</v>
      </c>
    </row>
    <row r="2571" spans="1:6" x14ac:dyDescent="0.25">
      <c r="A2571" s="8">
        <v>42747</v>
      </c>
      <c r="B2571" s="9">
        <v>0</v>
      </c>
      <c r="C2571" s="9">
        <v>0</v>
      </c>
      <c r="D2571" s="5">
        <v>37.701666666666661</v>
      </c>
      <c r="E2571" s="3">
        <v>0.35722431109742275</v>
      </c>
      <c r="F2571" s="3">
        <v>-4.4067554955141253E-2</v>
      </c>
    </row>
    <row r="2572" spans="1:6" x14ac:dyDescent="0.25">
      <c r="A2572" s="8">
        <v>42748</v>
      </c>
      <c r="B2572" s="9">
        <v>0</v>
      </c>
      <c r="C2572" s="9">
        <v>0</v>
      </c>
      <c r="D2572" s="5">
        <v>38.928750000000001</v>
      </c>
      <c r="E2572" s="3">
        <v>0.31934494051245754</v>
      </c>
      <c r="F2572" s="3">
        <v>0.13199512545587999</v>
      </c>
    </row>
    <row r="2573" spans="1:6" x14ac:dyDescent="0.25">
      <c r="A2573" s="8">
        <v>42749</v>
      </c>
      <c r="B2573" s="9">
        <v>0</v>
      </c>
      <c r="C2573" s="9">
        <v>0</v>
      </c>
      <c r="D2573" s="5">
        <v>36.708749999999995</v>
      </c>
      <c r="E2573" s="3">
        <v>0.21368386573165402</v>
      </c>
      <c r="F2573" s="3">
        <v>0.24330813507530358</v>
      </c>
    </row>
    <row r="2574" spans="1:6" x14ac:dyDescent="0.25">
      <c r="A2574" s="8">
        <v>42750</v>
      </c>
      <c r="B2574" s="9">
        <v>0</v>
      </c>
      <c r="C2574" s="9">
        <v>0</v>
      </c>
      <c r="D2574" s="5">
        <v>34.696249999999999</v>
      </c>
      <c r="E2574" s="3">
        <v>0.16389027234826214</v>
      </c>
      <c r="F2574" s="3">
        <v>0.28036716110409016</v>
      </c>
    </row>
    <row r="2575" spans="1:6" x14ac:dyDescent="0.25">
      <c r="A2575" s="8">
        <v>42751</v>
      </c>
      <c r="B2575" s="9">
        <v>0</v>
      </c>
      <c r="C2575" s="9">
        <v>0</v>
      </c>
      <c r="D2575" s="5">
        <v>34.82500000000001</v>
      </c>
      <c r="E2575" s="3">
        <v>0.19835897099754574</v>
      </c>
      <c r="F2575" s="3">
        <v>0.2322175233458581</v>
      </c>
    </row>
    <row r="2576" spans="1:6" x14ac:dyDescent="0.25">
      <c r="A2576" s="8">
        <v>42752</v>
      </c>
      <c r="B2576" s="9">
        <v>0</v>
      </c>
      <c r="C2576" s="9">
        <v>0</v>
      </c>
      <c r="D2576" s="5">
        <v>35.502500000000005</v>
      </c>
      <c r="E2576" s="3">
        <v>0.15810575851309588</v>
      </c>
      <c r="F2576" s="3">
        <v>0.39657201668029013</v>
      </c>
    </row>
    <row r="2577" spans="1:6" x14ac:dyDescent="0.25">
      <c r="A2577" s="8">
        <v>42753</v>
      </c>
      <c r="B2577" s="9">
        <v>0</v>
      </c>
      <c r="C2577" s="9">
        <v>0</v>
      </c>
      <c r="D2577" s="5">
        <v>33.182083333333338</v>
      </c>
      <c r="E2577" s="3">
        <v>0.188136439905398</v>
      </c>
      <c r="F2577" s="3">
        <v>0.26597931451484524</v>
      </c>
    </row>
    <row r="2578" spans="1:6" x14ac:dyDescent="0.25">
      <c r="A2578" s="8">
        <v>42754</v>
      </c>
      <c r="B2578" s="9">
        <v>0</v>
      </c>
      <c r="C2578" s="9">
        <v>0</v>
      </c>
      <c r="D2578" s="5">
        <v>32.887083333333344</v>
      </c>
      <c r="E2578" s="3">
        <v>0.17072518843261159</v>
      </c>
      <c r="F2578" s="3">
        <v>0.29453398647119333</v>
      </c>
    </row>
    <row r="2579" spans="1:6" x14ac:dyDescent="0.25">
      <c r="A2579" s="8">
        <v>42755</v>
      </c>
      <c r="B2579" s="9">
        <v>0</v>
      </c>
      <c r="C2579" s="9">
        <v>0</v>
      </c>
      <c r="D2579" s="5">
        <v>33.33250000000001</v>
      </c>
      <c r="E2579" s="3">
        <v>0.17881959673431791</v>
      </c>
      <c r="F2579" s="3">
        <v>0.27212410534510734</v>
      </c>
    </row>
    <row r="2580" spans="1:6" x14ac:dyDescent="0.25">
      <c r="A2580" s="8">
        <v>42756</v>
      </c>
      <c r="B2580" s="9">
        <v>0</v>
      </c>
      <c r="C2580" s="9">
        <v>0</v>
      </c>
      <c r="D2580" s="5">
        <v>36.134999999999998</v>
      </c>
      <c r="E2580" s="3">
        <v>0.15435204715060302</v>
      </c>
      <c r="F2580" s="3">
        <v>0.34618545905274012</v>
      </c>
    </row>
    <row r="2581" spans="1:6" x14ac:dyDescent="0.25">
      <c r="A2581" s="8">
        <v>42757</v>
      </c>
      <c r="B2581" s="9">
        <v>0</v>
      </c>
      <c r="C2581" s="9">
        <v>0</v>
      </c>
      <c r="D2581" s="5">
        <v>32.733750000000001</v>
      </c>
      <c r="E2581" s="3">
        <v>0.29759941561095693</v>
      </c>
      <c r="F2581" s="3">
        <v>-0.14272226332458571</v>
      </c>
    </row>
    <row r="2582" spans="1:6" x14ac:dyDescent="0.25">
      <c r="A2582" s="8">
        <v>42758</v>
      </c>
      <c r="B2582" s="9">
        <v>0</v>
      </c>
      <c r="C2582" s="9">
        <v>0</v>
      </c>
      <c r="D2582" s="5">
        <v>32.732083333333328</v>
      </c>
      <c r="E2582" s="3">
        <v>0.24033429412417223</v>
      </c>
      <c r="F2582" s="3">
        <v>-6.7754615321778067E-2</v>
      </c>
    </row>
    <row r="2583" spans="1:6" x14ac:dyDescent="0.25">
      <c r="A2583" s="8">
        <v>42759</v>
      </c>
      <c r="B2583" s="9">
        <v>0</v>
      </c>
      <c r="C2583" s="9">
        <v>0</v>
      </c>
      <c r="D2583" s="5">
        <v>30.822083333333325</v>
      </c>
      <c r="E2583" s="3">
        <v>0.17356534771649371</v>
      </c>
      <c r="F2583" s="3">
        <v>0.13235734579125846</v>
      </c>
    </row>
    <row r="2584" spans="1:6" x14ac:dyDescent="0.25">
      <c r="A2584" s="8">
        <v>42760</v>
      </c>
      <c r="B2584" s="9">
        <v>0</v>
      </c>
      <c r="C2584" s="9">
        <v>0</v>
      </c>
      <c r="D2584" s="5">
        <v>30.168750000000003</v>
      </c>
      <c r="E2584" s="3">
        <v>0.19562417596234233</v>
      </c>
      <c r="F2584" s="3">
        <v>2.3147819527971514E-2</v>
      </c>
    </row>
    <row r="2585" spans="1:6" x14ac:dyDescent="0.25">
      <c r="A2585" s="8">
        <v>42761</v>
      </c>
      <c r="B2585" s="9">
        <v>0</v>
      </c>
      <c r="C2585" s="9">
        <v>0</v>
      </c>
      <c r="D2585" s="5">
        <v>29.812500000000011</v>
      </c>
      <c r="E2585" s="3">
        <v>0.1820748079225239</v>
      </c>
      <c r="F2585" s="3">
        <v>-6.5395145137443489E-3</v>
      </c>
    </row>
    <row r="2586" spans="1:6" x14ac:dyDescent="0.25">
      <c r="A2586" s="8">
        <v>42762</v>
      </c>
      <c r="B2586" s="9">
        <v>0</v>
      </c>
      <c r="C2586" s="9">
        <v>4.0519930046428927</v>
      </c>
      <c r="D2586" s="5">
        <v>30.472916666666659</v>
      </c>
      <c r="E2586" s="3">
        <v>0.56453644655816138</v>
      </c>
      <c r="F2586" s="3">
        <v>-0.59717224420181925</v>
      </c>
    </row>
    <row r="2587" spans="1:6" x14ac:dyDescent="0.25">
      <c r="A2587" s="8">
        <v>42763</v>
      </c>
      <c r="B2587" s="9">
        <v>0</v>
      </c>
      <c r="C2587" s="9">
        <v>0</v>
      </c>
      <c r="D2587" s="5">
        <v>31.271249999999991</v>
      </c>
      <c r="E2587" s="3">
        <v>0.17714358967061286</v>
      </c>
      <c r="F2587" s="3">
        <v>0.25639063011834151</v>
      </c>
    </row>
    <row r="2588" spans="1:6" x14ac:dyDescent="0.25">
      <c r="A2588" s="8">
        <v>42764</v>
      </c>
      <c r="B2588" s="9">
        <v>0.25034721499445456</v>
      </c>
      <c r="C2588" s="9">
        <v>2.0287916179381971</v>
      </c>
      <c r="D2588" s="5">
        <v>31.546666666666663</v>
      </c>
      <c r="E2588" s="3">
        <v>0.23519193171336594</v>
      </c>
      <c r="F2588" s="3">
        <v>0.12344973845522667</v>
      </c>
    </row>
    <row r="2589" spans="1:6" x14ac:dyDescent="0.25">
      <c r="A2589" s="8">
        <v>42765</v>
      </c>
      <c r="B2589" s="9">
        <v>1.2108207952277004</v>
      </c>
      <c r="C2589" s="9">
        <v>7.6715535260117278</v>
      </c>
      <c r="D2589" s="5">
        <v>39.100416666666668</v>
      </c>
      <c r="E2589" s="3">
        <v>0.29880794851955234</v>
      </c>
      <c r="F2589" s="3">
        <v>0.35131657850076947</v>
      </c>
    </row>
    <row r="2590" spans="1:6" x14ac:dyDescent="0.25">
      <c r="A2590" s="8">
        <v>42766</v>
      </c>
      <c r="B2590" s="9">
        <v>0</v>
      </c>
      <c r="C2590" s="9">
        <v>0</v>
      </c>
      <c r="D2590" s="5">
        <v>36.764166666666675</v>
      </c>
      <c r="E2590" s="3">
        <v>0.25992239010050017</v>
      </c>
      <c r="F2590" s="3">
        <v>-0.21605764980298686</v>
      </c>
    </row>
    <row r="2591" spans="1:6" x14ac:dyDescent="0.25">
      <c r="A2591" s="8">
        <v>42767</v>
      </c>
      <c r="B2591" s="9">
        <v>0</v>
      </c>
      <c r="C2591" s="9">
        <v>0</v>
      </c>
      <c r="D2591" s="5">
        <v>32.602916666666665</v>
      </c>
      <c r="E2591" s="3">
        <v>0.23222267944415115</v>
      </c>
      <c r="F2591" s="3">
        <v>-2.8715548279237724E-2</v>
      </c>
    </row>
    <row r="2592" spans="1:6" x14ac:dyDescent="0.25">
      <c r="A2592" s="8">
        <v>42768</v>
      </c>
      <c r="B2592" s="9">
        <v>0</v>
      </c>
      <c r="C2592" s="9">
        <v>0</v>
      </c>
      <c r="D2592" s="5">
        <v>32.157916666666665</v>
      </c>
      <c r="E2592" s="3">
        <v>0.45899787927187774</v>
      </c>
      <c r="F2592" s="3">
        <v>-0.69366794277178068</v>
      </c>
    </row>
    <row r="2593" spans="1:6" x14ac:dyDescent="0.25">
      <c r="A2593" s="8">
        <v>42769</v>
      </c>
      <c r="B2593" s="9">
        <v>0</v>
      </c>
      <c r="C2593" s="9">
        <v>0</v>
      </c>
      <c r="D2593" s="5">
        <v>31.630416666666651</v>
      </c>
      <c r="E2593" s="3">
        <v>0.39826133187352075</v>
      </c>
      <c r="F2593" s="3">
        <v>-0.57561940745056472</v>
      </c>
    </row>
    <row r="2594" spans="1:6" x14ac:dyDescent="0.25">
      <c r="A2594" s="8">
        <v>42770</v>
      </c>
      <c r="B2594" s="9">
        <v>0</v>
      </c>
      <c r="C2594" s="9">
        <v>0</v>
      </c>
      <c r="D2594" s="5">
        <v>30.647083333333324</v>
      </c>
      <c r="E2594" s="3">
        <v>0.18070349086134568</v>
      </c>
      <c r="F2594" s="3">
        <v>-2.356662825766298E-3</v>
      </c>
    </row>
    <row r="2595" spans="1:6" x14ac:dyDescent="0.25">
      <c r="A2595" s="8">
        <v>42771</v>
      </c>
      <c r="B2595" s="9">
        <v>0.29847924617724564</v>
      </c>
      <c r="C2595" s="9">
        <v>0</v>
      </c>
      <c r="D2595" s="5">
        <v>32.048749999999998</v>
      </c>
      <c r="E2595" s="3">
        <v>0.18762629642457498</v>
      </c>
      <c r="F2595" s="3">
        <v>0.35209618707236856</v>
      </c>
    </row>
    <row r="2596" spans="1:6" x14ac:dyDescent="0.25">
      <c r="A2596" s="8">
        <v>42772</v>
      </c>
      <c r="B2596" s="9">
        <v>0.61015860347680773</v>
      </c>
      <c r="C2596" s="9">
        <v>0.43568791778203869</v>
      </c>
      <c r="D2596" s="5">
        <v>34.272916666666674</v>
      </c>
      <c r="E2596" s="3">
        <v>0.22529485735349492</v>
      </c>
      <c r="F2596" s="3">
        <v>0.13143549089636319</v>
      </c>
    </row>
    <row r="2597" spans="1:6" x14ac:dyDescent="0.25">
      <c r="A2597" s="8">
        <v>42773</v>
      </c>
      <c r="B2597" s="9">
        <v>0</v>
      </c>
      <c r="C2597" s="9">
        <v>0</v>
      </c>
      <c r="D2597" s="5">
        <v>31.049583333333331</v>
      </c>
      <c r="E2597" s="3">
        <v>0.36191684158528015</v>
      </c>
      <c r="F2597" s="3">
        <v>-0.45384468097327624</v>
      </c>
    </row>
    <row r="2598" spans="1:6" x14ac:dyDescent="0.25">
      <c r="A2598" s="8">
        <v>42774</v>
      </c>
      <c r="B2598" s="9">
        <v>0</v>
      </c>
      <c r="C2598" s="9">
        <v>0</v>
      </c>
      <c r="D2598" s="5">
        <v>28.582083333333344</v>
      </c>
      <c r="E2598" s="3">
        <v>0.1863316565051161</v>
      </c>
      <c r="F2598" s="3">
        <v>7.6129892123546483E-3</v>
      </c>
    </row>
    <row r="2599" spans="1:6" x14ac:dyDescent="0.25">
      <c r="A2599" s="8">
        <v>42775</v>
      </c>
      <c r="B2599" s="9">
        <v>0</v>
      </c>
      <c r="C2599" s="9">
        <v>0</v>
      </c>
      <c r="D2599" s="5">
        <v>28.28583333333334</v>
      </c>
      <c r="E2599" s="3">
        <v>0.16131334992018956</v>
      </c>
      <c r="F2599" s="3">
        <v>0.38280368227140654</v>
      </c>
    </row>
    <row r="2600" spans="1:6" x14ac:dyDescent="0.25">
      <c r="A2600" s="8">
        <v>42776</v>
      </c>
      <c r="B2600" s="9">
        <v>0</v>
      </c>
      <c r="C2600" s="9">
        <v>0</v>
      </c>
      <c r="D2600" s="5">
        <v>31.316666666666677</v>
      </c>
      <c r="E2600" s="3">
        <v>0.25396660717624842</v>
      </c>
      <c r="F2600" s="3">
        <v>-0.1518636566632936</v>
      </c>
    </row>
    <row r="2601" spans="1:6" x14ac:dyDescent="0.25">
      <c r="A2601" s="8">
        <v>42777</v>
      </c>
      <c r="B2601" s="9">
        <v>0</v>
      </c>
      <c r="C2601" s="9">
        <v>0</v>
      </c>
      <c r="D2601" s="5">
        <v>27.733750000000015</v>
      </c>
      <c r="E2601" s="3">
        <v>0.31274364457573078</v>
      </c>
      <c r="F2601" s="3">
        <v>-0.36631205505723724</v>
      </c>
    </row>
    <row r="2602" spans="1:6" x14ac:dyDescent="0.25">
      <c r="A2602" s="8">
        <v>42778</v>
      </c>
      <c r="B2602" s="9">
        <v>0</v>
      </c>
      <c r="C2602" s="9">
        <v>0</v>
      </c>
      <c r="D2602" s="5">
        <v>25.897500000000008</v>
      </c>
      <c r="E2602" s="3">
        <v>0.25252707298095761</v>
      </c>
      <c r="F2602" s="3">
        <v>-0.12253080194384947</v>
      </c>
    </row>
    <row r="2603" spans="1:6" x14ac:dyDescent="0.25">
      <c r="A2603" s="8">
        <v>42779</v>
      </c>
      <c r="B2603" s="9">
        <v>0</v>
      </c>
      <c r="C2603" s="9">
        <v>0</v>
      </c>
      <c r="D2603" s="5">
        <v>26.14166666666668</v>
      </c>
      <c r="E2603" s="3">
        <v>0.21478520742977386</v>
      </c>
      <c r="F2603" s="3">
        <v>-3.090399927376164E-2</v>
      </c>
    </row>
    <row r="2604" spans="1:6" x14ac:dyDescent="0.25">
      <c r="A2604" s="8">
        <v>42780</v>
      </c>
      <c r="B2604" s="9">
        <v>0</v>
      </c>
      <c r="C2604" s="9">
        <v>0</v>
      </c>
      <c r="D2604" s="5">
        <v>26.470000000000013</v>
      </c>
      <c r="E2604" s="3">
        <v>0.20782007984624906</v>
      </c>
      <c r="F2604" s="3">
        <v>-3.2544600852906891E-2</v>
      </c>
    </row>
    <row r="2605" spans="1:6" x14ac:dyDescent="0.25">
      <c r="A2605" s="8">
        <v>42781</v>
      </c>
      <c r="B2605" s="9">
        <v>0</v>
      </c>
      <c r="C2605" s="9">
        <v>0</v>
      </c>
      <c r="D2605" s="5">
        <v>27.268333333333345</v>
      </c>
      <c r="E2605" s="3">
        <v>0.21406320332751624</v>
      </c>
      <c r="F2605" s="3">
        <v>-8.2935073541105853E-2</v>
      </c>
    </row>
    <row r="2606" spans="1:6" x14ac:dyDescent="0.25">
      <c r="A2606" s="8">
        <v>42782</v>
      </c>
      <c r="B2606" s="9">
        <v>0</v>
      </c>
      <c r="C2606" s="9">
        <v>0.15709434009328718</v>
      </c>
      <c r="D2606" s="5">
        <v>27.393333333333345</v>
      </c>
      <c r="E2606" s="3">
        <v>0.30836241611881182</v>
      </c>
      <c r="F2606" s="3">
        <v>-0.35727166724969117</v>
      </c>
    </row>
    <row r="2607" spans="1:6" x14ac:dyDescent="0.25">
      <c r="A2607" s="8">
        <v>42783</v>
      </c>
      <c r="B2607" s="9">
        <v>3.923545515125531</v>
      </c>
      <c r="C2607" s="9">
        <v>8.782548875933001</v>
      </c>
      <c r="D2607" s="5">
        <v>29.551666666666666</v>
      </c>
      <c r="E2607" s="3">
        <v>0.65032937969845883</v>
      </c>
      <c r="F2607" s="3">
        <v>-0.43559832846930635</v>
      </c>
    </row>
    <row r="2608" spans="1:6" x14ac:dyDescent="0.25">
      <c r="A2608" s="8">
        <v>42784</v>
      </c>
      <c r="B2608" s="9">
        <v>3.1418868018657432E-2</v>
      </c>
      <c r="C2608" s="9">
        <v>0</v>
      </c>
      <c r="D2608" s="5">
        <v>33.493333333333332</v>
      </c>
      <c r="E2608" s="3">
        <v>0.22290250485885449</v>
      </c>
      <c r="F2608" s="3">
        <v>0.12917536434060617</v>
      </c>
    </row>
    <row r="2609" spans="1:6" x14ac:dyDescent="0.25">
      <c r="A2609" s="8">
        <v>42785</v>
      </c>
      <c r="B2609" s="9">
        <v>0</v>
      </c>
      <c r="C2609" s="9">
        <v>0</v>
      </c>
      <c r="D2609" s="5">
        <v>29.403749999999988</v>
      </c>
      <c r="E2609" s="3">
        <v>0.25898813552640315</v>
      </c>
      <c r="F2609" s="3">
        <v>-0.18078963297596828</v>
      </c>
    </row>
    <row r="2610" spans="1:6" x14ac:dyDescent="0.25">
      <c r="A2610" s="8">
        <v>42786</v>
      </c>
      <c r="B2610" s="9">
        <v>5.6606078801357924</v>
      </c>
      <c r="C2610" s="9">
        <v>2.4623977070427072</v>
      </c>
      <c r="D2610" s="5">
        <v>33.367499999999993</v>
      </c>
      <c r="E2610" s="3">
        <v>0.50308340667432905</v>
      </c>
      <c r="F2610" s="3">
        <v>-9.3175706187726526E-2</v>
      </c>
    </row>
    <row r="2611" spans="1:6" x14ac:dyDescent="0.25">
      <c r="A2611" s="8">
        <v>42787</v>
      </c>
      <c r="B2611" s="9">
        <v>0</v>
      </c>
      <c r="C2611" s="9">
        <v>0</v>
      </c>
      <c r="D2611" s="5">
        <v>42.507083333333327</v>
      </c>
      <c r="E2611" s="3">
        <v>0.33617316307963208</v>
      </c>
      <c r="F2611" s="3">
        <v>-0.28574456828368866</v>
      </c>
    </row>
    <row r="2612" spans="1:6" x14ac:dyDescent="0.25">
      <c r="A2612" s="8">
        <v>42788</v>
      </c>
      <c r="B2612" s="9">
        <v>1.5709434009328716E-2</v>
      </c>
      <c r="C2612" s="9">
        <v>6.2837736037314865E-2</v>
      </c>
      <c r="D2612" s="5">
        <v>32.644999999999996</v>
      </c>
      <c r="E2612" s="3">
        <v>0.27836372891974043</v>
      </c>
      <c r="F2612" s="3">
        <v>-0.11259138661402635</v>
      </c>
    </row>
    <row r="2613" spans="1:6" x14ac:dyDescent="0.25">
      <c r="A2613" s="8">
        <v>42789</v>
      </c>
      <c r="B2613" s="9">
        <v>6.7137068292096913</v>
      </c>
      <c r="C2613" s="9">
        <v>2.2817752871101842</v>
      </c>
      <c r="D2613" s="5">
        <v>48.502083333333324</v>
      </c>
      <c r="E2613" s="3">
        <v>0.33781972627161672</v>
      </c>
      <c r="F2613" s="3">
        <v>0.26150034552384949</v>
      </c>
    </row>
    <row r="2614" spans="1:6" x14ac:dyDescent="0.25">
      <c r="A2614" s="8">
        <v>42790</v>
      </c>
      <c r="B2614" s="9">
        <v>0</v>
      </c>
      <c r="C2614" s="9">
        <v>0</v>
      </c>
      <c r="D2614" s="5">
        <v>48.819583333333348</v>
      </c>
      <c r="E2614" s="3">
        <v>0.32375619558836249</v>
      </c>
      <c r="F2614" s="3">
        <v>-0.28839310574015553</v>
      </c>
    </row>
    <row r="2615" spans="1:6" x14ac:dyDescent="0.25">
      <c r="A2615" s="8">
        <v>42791</v>
      </c>
      <c r="B2615" s="9">
        <v>0</v>
      </c>
      <c r="C2615" s="9">
        <v>0</v>
      </c>
      <c r="D2615" s="5">
        <v>38.787083333333335</v>
      </c>
      <c r="E2615" s="3">
        <v>0.27489883446200786</v>
      </c>
      <c r="F2615" s="3">
        <v>-0.18797133056567639</v>
      </c>
    </row>
    <row r="2616" spans="1:6" x14ac:dyDescent="0.25">
      <c r="A2616" s="8">
        <v>42792</v>
      </c>
      <c r="B2616" s="9">
        <v>0</v>
      </c>
      <c r="C2616" s="9">
        <v>0</v>
      </c>
      <c r="D2616" s="5">
        <v>36.540833333333339</v>
      </c>
      <c r="E2616" s="3">
        <v>0.30049020725566306</v>
      </c>
      <c r="F2616" s="3">
        <v>-0.11624592686554869</v>
      </c>
    </row>
    <row r="2617" spans="1:6" x14ac:dyDescent="0.25">
      <c r="A2617" s="8">
        <v>42793</v>
      </c>
      <c r="B2617" s="9">
        <v>0</v>
      </c>
      <c r="C2617" s="9">
        <v>0</v>
      </c>
      <c r="D2617" s="5">
        <v>35.377499999999991</v>
      </c>
      <c r="E2617" s="3">
        <v>0.26081319821133631</v>
      </c>
      <c r="F2617" s="3">
        <v>6.074764201055316E-2</v>
      </c>
    </row>
    <row r="2618" spans="1:6" x14ac:dyDescent="0.25">
      <c r="A2618" s="8">
        <v>42794</v>
      </c>
      <c r="B2618" s="9">
        <v>0</v>
      </c>
      <c r="C2618" s="9">
        <v>0</v>
      </c>
      <c r="D2618" s="5">
        <v>34.071249999999999</v>
      </c>
      <c r="E2618" s="3">
        <v>0.2786085635642423</v>
      </c>
      <c r="F2618" s="3">
        <v>8.8339388996688584E-2</v>
      </c>
    </row>
    <row r="2619" spans="1:6" x14ac:dyDescent="0.25">
      <c r="A2619" s="8">
        <v>42795</v>
      </c>
      <c r="B2619" s="9">
        <v>0</v>
      </c>
      <c r="C2619" s="9">
        <v>0</v>
      </c>
      <c r="D2619" s="5">
        <v>31.274583333333325</v>
      </c>
      <c r="E2619" s="3">
        <v>0.24367583324794023</v>
      </c>
      <c r="F2619" s="3">
        <v>0.23809844463298424</v>
      </c>
    </row>
    <row r="2620" spans="1:6" x14ac:dyDescent="0.25">
      <c r="A2620" s="8">
        <v>42796</v>
      </c>
      <c r="B2620" s="9">
        <v>0.26605664900378329</v>
      </c>
      <c r="C2620" s="9">
        <v>0</v>
      </c>
      <c r="D2620" s="5">
        <v>32.477499999999999</v>
      </c>
      <c r="E2620" s="3">
        <v>0.20475139994400243</v>
      </c>
      <c r="F2620" s="3">
        <v>0.50024448412580935</v>
      </c>
    </row>
    <row r="2621" spans="1:6" x14ac:dyDescent="0.25">
      <c r="A2621" s="8">
        <v>42797</v>
      </c>
      <c r="B2621" s="9">
        <v>1.5709434009328716E-2</v>
      </c>
      <c r="C2621" s="9">
        <v>0</v>
      </c>
      <c r="D2621" s="5">
        <v>32.596249999999998</v>
      </c>
      <c r="E2621" s="3">
        <v>0.36957443952048619</v>
      </c>
      <c r="F2621" s="3">
        <v>-7.1559687169538089E-2</v>
      </c>
    </row>
    <row r="2622" spans="1:6" x14ac:dyDescent="0.25">
      <c r="A2622" s="8">
        <v>42798</v>
      </c>
      <c r="B2622" s="9">
        <v>0</v>
      </c>
      <c r="C2622" s="9">
        <v>0</v>
      </c>
      <c r="D2622" s="5">
        <v>30.782916666666665</v>
      </c>
      <c r="E2622" s="3">
        <v>0.35570925435983081</v>
      </c>
      <c r="F2622" s="3">
        <v>-0.17388734523514249</v>
      </c>
    </row>
    <row r="2623" spans="1:6" x14ac:dyDescent="0.25">
      <c r="A2623" s="8">
        <v>42799</v>
      </c>
      <c r="B2623" s="9">
        <v>0</v>
      </c>
      <c r="C2623" s="9">
        <v>0.48361261241641035</v>
      </c>
      <c r="D2623" s="5">
        <v>29.889583333333331</v>
      </c>
      <c r="E2623" s="3">
        <v>0.36196053658416438</v>
      </c>
      <c r="F2623" s="3">
        <v>4.9510088931644214E-2</v>
      </c>
    </row>
    <row r="2624" spans="1:6" x14ac:dyDescent="0.25">
      <c r="A2624" s="8">
        <v>42800</v>
      </c>
      <c r="B2624" s="9">
        <v>0</v>
      </c>
      <c r="C2624" s="9">
        <v>0.23320580119502815</v>
      </c>
      <c r="D2624" s="5">
        <v>29.494583333333328</v>
      </c>
      <c r="E2624" s="3">
        <v>0.55706042789572174</v>
      </c>
      <c r="F2624" s="3">
        <v>-0.10970419839841594</v>
      </c>
    </row>
    <row r="2625" spans="1:6" x14ac:dyDescent="0.25">
      <c r="A2625" s="8">
        <v>42801</v>
      </c>
      <c r="B2625" s="9">
        <v>0</v>
      </c>
      <c r="C2625" s="9">
        <v>0</v>
      </c>
      <c r="D2625" s="5">
        <v>28.756249999999994</v>
      </c>
      <c r="E2625" s="3">
        <v>0.34134909875432101</v>
      </c>
      <c r="F2625" s="3">
        <v>5.7237545407695434E-2</v>
      </c>
    </row>
    <row r="2626" spans="1:6" x14ac:dyDescent="0.25">
      <c r="A2626" s="8">
        <v>42802</v>
      </c>
      <c r="B2626" s="9">
        <v>0</v>
      </c>
      <c r="C2626" s="9">
        <v>0</v>
      </c>
      <c r="D2626" s="5">
        <v>29.997499999999992</v>
      </c>
      <c r="E2626" s="3">
        <v>0.38447032478774673</v>
      </c>
      <c r="F2626" s="3">
        <v>-0.2009150268487353</v>
      </c>
    </row>
    <row r="2627" spans="1:6" x14ac:dyDescent="0.25">
      <c r="A2627" s="8">
        <v>42803</v>
      </c>
      <c r="B2627" s="9">
        <v>0</v>
      </c>
      <c r="C2627" s="9">
        <v>0</v>
      </c>
      <c r="D2627" s="5">
        <v>28.540416666666669</v>
      </c>
      <c r="E2627" s="3">
        <v>0.51247549866379649</v>
      </c>
      <c r="F2627" s="3">
        <v>-0.37226029047362341</v>
      </c>
    </row>
    <row r="2628" spans="1:6" x14ac:dyDescent="0.25">
      <c r="A2628" s="8">
        <v>42804</v>
      </c>
      <c r="B2628" s="9">
        <v>0</v>
      </c>
      <c r="C2628" s="9">
        <v>0</v>
      </c>
      <c r="D2628" s="5">
        <v>28.412916666666664</v>
      </c>
      <c r="E2628" s="3">
        <v>0.47272224705416366</v>
      </c>
      <c r="F2628" s="3">
        <v>-0.26342054644190072</v>
      </c>
    </row>
    <row r="2629" spans="1:6" x14ac:dyDescent="0.25">
      <c r="A2629" s="8">
        <v>42805</v>
      </c>
      <c r="B2629" s="9">
        <v>0</v>
      </c>
      <c r="C2629" s="9">
        <v>0</v>
      </c>
      <c r="D2629" s="5">
        <v>29.667500000000004</v>
      </c>
      <c r="E2629" s="3">
        <v>0.35574555372466893</v>
      </c>
      <c r="F2629" s="3">
        <v>1.9495858533093768E-2</v>
      </c>
    </row>
    <row r="2630" spans="1:6" x14ac:dyDescent="0.25">
      <c r="A2630" s="8">
        <v>42806</v>
      </c>
      <c r="B2630" s="9">
        <v>0</v>
      </c>
      <c r="C2630" s="9">
        <v>0</v>
      </c>
      <c r="D2630" s="5">
        <v>26.979166666666675</v>
      </c>
      <c r="E2630" s="3">
        <v>0.40038017030866885</v>
      </c>
      <c r="F2630" s="3">
        <v>-3.2472458087556832E-2</v>
      </c>
    </row>
    <row r="2631" spans="1:6" x14ac:dyDescent="0.25">
      <c r="A2631" s="8">
        <v>42807</v>
      </c>
      <c r="B2631" s="9">
        <v>0</v>
      </c>
      <c r="C2631" s="9">
        <v>0</v>
      </c>
      <c r="D2631" s="5">
        <v>26.806666666666676</v>
      </c>
      <c r="E2631" s="3">
        <v>0.34263101543394314</v>
      </c>
      <c r="F2631" s="3">
        <v>0.31390658217732725</v>
      </c>
    </row>
    <row r="2632" spans="1:6" x14ac:dyDescent="0.25">
      <c r="A2632" s="8">
        <v>42808</v>
      </c>
      <c r="B2632" s="9">
        <v>0</v>
      </c>
      <c r="C2632" s="9">
        <v>0</v>
      </c>
      <c r="D2632" s="5">
        <v>27.697500000000002</v>
      </c>
      <c r="E2632" s="3">
        <v>0.25727665788913734</v>
      </c>
      <c r="F2632" s="3">
        <v>0.51513113315483428</v>
      </c>
    </row>
    <row r="2633" spans="1:6" x14ac:dyDescent="0.25">
      <c r="A2633" s="8">
        <v>42809</v>
      </c>
      <c r="B2633" s="9">
        <v>0</v>
      </c>
      <c r="C2633" s="9">
        <v>0</v>
      </c>
      <c r="D2633" s="5">
        <v>27.178333333333345</v>
      </c>
      <c r="E2633" s="3">
        <v>0.46208923968713395</v>
      </c>
      <c r="F2633" s="3">
        <v>2.7284680978510556E-2</v>
      </c>
    </row>
    <row r="2634" spans="1:6" x14ac:dyDescent="0.25">
      <c r="A2634" s="8">
        <v>42810</v>
      </c>
      <c r="B2634" s="9">
        <v>0</v>
      </c>
      <c r="C2634" s="9">
        <v>0</v>
      </c>
      <c r="D2634" s="5">
        <v>26.429166666666685</v>
      </c>
      <c r="E2634" s="3">
        <v>0.46856186683588374</v>
      </c>
      <c r="F2634" s="3">
        <v>-2.0275651311648213E-2</v>
      </c>
    </row>
    <row r="2635" spans="1:6" x14ac:dyDescent="0.25">
      <c r="A2635" s="8">
        <v>42811</v>
      </c>
      <c r="B2635" s="9">
        <v>0</v>
      </c>
      <c r="C2635" s="9">
        <v>0</v>
      </c>
      <c r="D2635" s="5">
        <v>26.345833333333346</v>
      </c>
      <c r="E2635" s="3">
        <v>0.4679904252829446</v>
      </c>
      <c r="F2635" s="3">
        <v>-4.3343240018667961E-2</v>
      </c>
    </row>
    <row r="2636" spans="1:6" x14ac:dyDescent="0.25">
      <c r="A2636" s="8">
        <v>42812</v>
      </c>
      <c r="B2636" s="9">
        <v>0</v>
      </c>
      <c r="C2636" s="9">
        <v>0</v>
      </c>
      <c r="D2636" s="5">
        <v>26.097500000000014</v>
      </c>
      <c r="E2636" s="3">
        <v>0.52981809834162652</v>
      </c>
      <c r="F2636" s="3">
        <v>-0.1563875452035246</v>
      </c>
    </row>
    <row r="2637" spans="1:6" x14ac:dyDescent="0.25">
      <c r="A2637" s="8">
        <v>42813</v>
      </c>
      <c r="B2637" s="9">
        <v>0</v>
      </c>
      <c r="C2637" s="9">
        <v>6.9087516059487195E-2</v>
      </c>
      <c r="D2637" s="5">
        <v>25.65666666666667</v>
      </c>
      <c r="E2637" s="3">
        <v>0.58115842997119982</v>
      </c>
      <c r="F2637" s="3">
        <v>-0.1259909483518451</v>
      </c>
    </row>
    <row r="2638" spans="1:6" x14ac:dyDescent="0.25">
      <c r="A2638" s="8">
        <v>42814</v>
      </c>
      <c r="B2638" s="9">
        <v>0</v>
      </c>
      <c r="C2638" s="9">
        <v>0.97325517031237674</v>
      </c>
      <c r="D2638" s="5">
        <v>26.01666666666668</v>
      </c>
      <c r="E2638" s="3">
        <v>0.67333723549225466</v>
      </c>
      <c r="F2638" s="3">
        <v>-0.30956173594196668</v>
      </c>
    </row>
    <row r="2639" spans="1:6" x14ac:dyDescent="0.25">
      <c r="A2639" s="8">
        <v>42815</v>
      </c>
      <c r="B2639" s="9">
        <v>8.1407484324856672</v>
      </c>
      <c r="C2639" s="9">
        <v>0</v>
      </c>
      <c r="D2639" s="5">
        <v>31.969166666666663</v>
      </c>
      <c r="E2639" s="3">
        <v>0.23946837123966341</v>
      </c>
      <c r="F2639" s="3">
        <v>0.54048138412183155</v>
      </c>
    </row>
    <row r="2640" spans="1:6" x14ac:dyDescent="0.25">
      <c r="A2640" s="8">
        <v>42816</v>
      </c>
      <c r="B2640" s="9">
        <v>0.10946417348789857</v>
      </c>
      <c r="C2640" s="9">
        <v>0</v>
      </c>
      <c r="D2640" s="5">
        <v>29.162500000000005</v>
      </c>
      <c r="E2640" s="3">
        <v>0.44177069118520551</v>
      </c>
      <c r="F2640" s="3">
        <v>0.22157717956312606</v>
      </c>
    </row>
    <row r="2641" spans="1:6" x14ac:dyDescent="0.25">
      <c r="A2641" s="8">
        <v>42817</v>
      </c>
      <c r="B2641" s="9">
        <v>0</v>
      </c>
      <c r="C2641" s="9">
        <v>0</v>
      </c>
      <c r="D2641" s="5">
        <v>29.398333333333337</v>
      </c>
      <c r="E2641" s="3">
        <v>0.41608597105092543</v>
      </c>
      <c r="F2641" s="3">
        <v>0.22780654922387344</v>
      </c>
    </row>
    <row r="2642" spans="1:6" x14ac:dyDescent="0.25">
      <c r="A2642" s="8">
        <v>42818</v>
      </c>
      <c r="B2642" s="9">
        <v>0</v>
      </c>
      <c r="C2642" s="9">
        <v>0</v>
      </c>
      <c r="D2642" s="5">
        <v>28.172916666666676</v>
      </c>
      <c r="E2642" s="3">
        <v>0.50526990068399058</v>
      </c>
      <c r="F2642" s="3">
        <v>7.9271786622342022E-2</v>
      </c>
    </row>
    <row r="2643" spans="1:6" x14ac:dyDescent="0.25">
      <c r="A2643" s="8">
        <v>42819</v>
      </c>
      <c r="B2643" s="9">
        <v>0</v>
      </c>
      <c r="C2643" s="9">
        <v>0</v>
      </c>
      <c r="D2643" s="5">
        <v>26.471666666666678</v>
      </c>
      <c r="E2643" s="3">
        <v>0.50544527106003156</v>
      </c>
      <c r="F2643" s="3">
        <v>0.16318223752513106</v>
      </c>
    </row>
    <row r="2644" spans="1:6" x14ac:dyDescent="0.25">
      <c r="A2644" s="8">
        <v>42820</v>
      </c>
      <c r="B2644" s="9">
        <v>1.445267928858242</v>
      </c>
      <c r="C2644" s="9">
        <v>0</v>
      </c>
      <c r="D2644" s="5">
        <v>28.420833333333334</v>
      </c>
      <c r="E2644" s="3">
        <v>0.24292364257237306</v>
      </c>
      <c r="F2644" s="3">
        <v>0.5306317021891076</v>
      </c>
    </row>
    <row r="2645" spans="1:6" x14ac:dyDescent="0.25">
      <c r="A2645" s="8">
        <v>42821</v>
      </c>
      <c r="B2645" s="9">
        <v>2.1416533031525828</v>
      </c>
      <c r="C2645" s="9">
        <v>0.84958363514442858</v>
      </c>
      <c r="D2645" s="5">
        <v>33.982916666666661</v>
      </c>
      <c r="E2645" s="3">
        <v>0.32105319435265134</v>
      </c>
      <c r="F2645" s="3">
        <v>0.56165207832826369</v>
      </c>
    </row>
    <row r="2646" spans="1:6" x14ac:dyDescent="0.25">
      <c r="A2646" s="8">
        <v>42822</v>
      </c>
      <c r="B2646" s="9">
        <v>7.8045305469241141E-2</v>
      </c>
      <c r="C2646" s="9">
        <v>2.2776111081924126</v>
      </c>
      <c r="D2646" s="5">
        <v>30.517083333333336</v>
      </c>
      <c r="E2646" s="3">
        <v>0.425233535287104</v>
      </c>
      <c r="F2646" s="3">
        <v>0.47576506698172172</v>
      </c>
    </row>
    <row r="2647" spans="1:6" x14ac:dyDescent="0.25">
      <c r="A2647" s="8">
        <v>42823</v>
      </c>
      <c r="B2647" s="9">
        <v>0</v>
      </c>
      <c r="C2647" s="9">
        <v>1.366250729528369</v>
      </c>
      <c r="D2647" s="5">
        <v>29.755833333333328</v>
      </c>
      <c r="E2647" s="3">
        <v>0.51027815862862724</v>
      </c>
      <c r="F2647" s="3">
        <v>0.38316633114442999</v>
      </c>
    </row>
    <row r="2648" spans="1:6" x14ac:dyDescent="0.25">
      <c r="A2648" s="8">
        <v>42824</v>
      </c>
      <c r="B2648" s="9">
        <v>0</v>
      </c>
      <c r="C2648" s="9">
        <v>5.880560896868511</v>
      </c>
      <c r="D2648" s="5">
        <v>29.624583333333334</v>
      </c>
      <c r="E2648" s="3">
        <v>0.66985343901629513</v>
      </c>
      <c r="F2648" s="3">
        <v>0.25888441342414992</v>
      </c>
    </row>
    <row r="2649" spans="1:6" x14ac:dyDescent="0.25">
      <c r="A2649" s="8">
        <v>42825</v>
      </c>
      <c r="B2649" s="9">
        <v>1.5477059982625063</v>
      </c>
      <c r="C2649" s="9">
        <v>0</v>
      </c>
      <c r="D2649" s="5">
        <v>31.553333333333327</v>
      </c>
      <c r="E2649" s="3">
        <v>0.28415680693497897</v>
      </c>
      <c r="F2649" s="3">
        <v>0.5315457447298142</v>
      </c>
    </row>
    <row r="2650" spans="1:6" x14ac:dyDescent="0.25">
      <c r="A2650" s="8">
        <v>42826</v>
      </c>
      <c r="B2650" s="9">
        <v>1.0165964294097445</v>
      </c>
      <c r="C2650" s="9">
        <v>0</v>
      </c>
      <c r="D2650" s="5">
        <v>33.808333333333337</v>
      </c>
      <c r="E2650" s="3">
        <v>0.24519045385000446</v>
      </c>
      <c r="F2650" s="3">
        <v>0.51986632882899553</v>
      </c>
    </row>
    <row r="2651" spans="1:6" x14ac:dyDescent="0.25">
      <c r="A2651" s="8">
        <v>42827</v>
      </c>
      <c r="B2651" s="9">
        <v>0</v>
      </c>
      <c r="C2651" s="9">
        <v>0</v>
      </c>
      <c r="D2651" s="5">
        <v>31.317499999999995</v>
      </c>
      <c r="E2651" s="3">
        <v>0.58036206145092373</v>
      </c>
      <c r="F2651" s="3">
        <v>0.40744743847650899</v>
      </c>
    </row>
    <row r="2652" spans="1:6" x14ac:dyDescent="0.25">
      <c r="A2652" s="8">
        <v>42828</v>
      </c>
      <c r="B2652" s="9">
        <v>1.1888983389349581</v>
      </c>
      <c r="C2652" s="9">
        <v>0</v>
      </c>
      <c r="D2652" s="5">
        <v>32.058749999999996</v>
      </c>
      <c r="E2652" s="3">
        <v>0.54793100313217935</v>
      </c>
      <c r="F2652" s="3">
        <v>0.41818701920251389</v>
      </c>
    </row>
    <row r="2653" spans="1:6" x14ac:dyDescent="0.25">
      <c r="A2653" s="8">
        <v>42829</v>
      </c>
      <c r="B2653" s="9">
        <v>9.3754739478569854E-2</v>
      </c>
      <c r="C2653" s="9">
        <v>4.2869680685100731</v>
      </c>
      <c r="D2653" s="5">
        <v>31.448333333333323</v>
      </c>
      <c r="E2653" s="3">
        <v>0.70133169906074533</v>
      </c>
      <c r="F2653" s="3">
        <v>0.55765890892110748</v>
      </c>
    </row>
    <row r="2654" spans="1:6" x14ac:dyDescent="0.25">
      <c r="A2654" s="8">
        <v>42830</v>
      </c>
      <c r="B2654" s="9">
        <v>0</v>
      </c>
      <c r="C2654" s="9">
        <v>6.230243376351547</v>
      </c>
      <c r="D2654" s="5">
        <v>30.86666666666666</v>
      </c>
      <c r="E2654" s="3">
        <v>0.84249247712498465</v>
      </c>
      <c r="F2654" s="3">
        <v>0.35558784137584665</v>
      </c>
    </row>
    <row r="2655" spans="1:6" x14ac:dyDescent="0.25">
      <c r="A2655" s="8">
        <v>42831</v>
      </c>
      <c r="B2655" s="9">
        <v>0.36450917571886521</v>
      </c>
      <c r="C2655" s="9">
        <v>8.2294436412813496</v>
      </c>
      <c r="D2655" s="5">
        <v>33.249583333333341</v>
      </c>
      <c r="E2655" s="3">
        <v>0.74699493168168918</v>
      </c>
      <c r="F2655" s="3">
        <v>0.51532159705395886</v>
      </c>
    </row>
    <row r="2656" spans="1:6" x14ac:dyDescent="0.25">
      <c r="A2656" s="8">
        <v>42832</v>
      </c>
      <c r="B2656" s="9">
        <v>4.3745832381374354</v>
      </c>
      <c r="C2656" s="9">
        <v>14.069932146761614</v>
      </c>
      <c r="D2656" s="5">
        <v>45.205000000000005</v>
      </c>
      <c r="E2656" s="3">
        <v>0.71883363682694534</v>
      </c>
      <c r="F2656" s="3">
        <v>1.0945632762352335</v>
      </c>
    </row>
    <row r="2657" spans="1:6" x14ac:dyDescent="0.25">
      <c r="A2657" s="8">
        <v>42833</v>
      </c>
      <c r="B2657" s="9">
        <v>1.0165528256647114</v>
      </c>
      <c r="C2657" s="9">
        <v>5.6442062837937215</v>
      </c>
      <c r="D2657" s="5">
        <v>52.208333333333336</v>
      </c>
      <c r="E2657" s="3">
        <v>0.37143919505300443</v>
      </c>
      <c r="F2657" s="3">
        <v>0.79441078970562484</v>
      </c>
    </row>
    <row r="2658" spans="1:6" x14ac:dyDescent="0.25">
      <c r="A2658" s="8">
        <v>42834</v>
      </c>
      <c r="B2658" s="9">
        <v>7.4346117754905139</v>
      </c>
      <c r="C2658" s="9">
        <v>1.53080086545761</v>
      </c>
      <c r="D2658" s="5">
        <v>63.6383333333333</v>
      </c>
      <c r="E2658" s="3">
        <v>0.44586389970483931</v>
      </c>
      <c r="F2658" s="3">
        <v>0.85063887475426903</v>
      </c>
    </row>
    <row r="2659" spans="1:6" x14ac:dyDescent="0.25">
      <c r="A2659" s="8">
        <v>42835</v>
      </c>
      <c r="B2659" s="9">
        <v>0</v>
      </c>
      <c r="C2659" s="9">
        <v>0</v>
      </c>
      <c r="D2659" s="5">
        <v>60.073749999999997</v>
      </c>
      <c r="E2659" s="3">
        <v>0.86707143087781535</v>
      </c>
      <c r="F2659" s="3">
        <v>0.14878345726011455</v>
      </c>
    </row>
    <row r="2660" spans="1:6" x14ac:dyDescent="0.25">
      <c r="A2660" s="8">
        <v>42836</v>
      </c>
      <c r="B2660" s="9">
        <v>18.318016729632873</v>
      </c>
      <c r="C2660" s="9">
        <v>0</v>
      </c>
      <c r="D2660" s="5">
        <v>65.701250000000002</v>
      </c>
      <c r="E2660" s="3">
        <v>0.33944663632865552</v>
      </c>
      <c r="F2660" s="3">
        <v>0.64971058680457305</v>
      </c>
    </row>
    <row r="2661" spans="1:6" x14ac:dyDescent="0.25">
      <c r="A2661" s="8">
        <v>42837</v>
      </c>
      <c r="B2661" s="9">
        <v>0</v>
      </c>
      <c r="C2661" s="9">
        <v>2.1104042009073276</v>
      </c>
      <c r="D2661" s="5">
        <v>81.252083333333303</v>
      </c>
      <c r="E2661" s="3">
        <v>0.83553696468186844</v>
      </c>
      <c r="F2661" s="3">
        <v>0.68329374959740319</v>
      </c>
    </row>
    <row r="2662" spans="1:6" x14ac:dyDescent="0.25">
      <c r="A2662" s="8">
        <v>42838</v>
      </c>
      <c r="B2662" s="9">
        <v>0</v>
      </c>
      <c r="C2662" s="9">
        <v>0.16100586274455508</v>
      </c>
      <c r="D2662" s="5">
        <v>68.401666666666628</v>
      </c>
      <c r="E2662" s="3">
        <v>0.91358628409802245</v>
      </c>
      <c r="F2662" s="3">
        <v>0.44148910144607822</v>
      </c>
    </row>
    <row r="2663" spans="1:6" x14ac:dyDescent="0.25">
      <c r="A2663" s="8">
        <v>42839</v>
      </c>
      <c r="B2663" s="9">
        <v>0</v>
      </c>
      <c r="C2663" s="9">
        <v>3.0407896942516315</v>
      </c>
      <c r="D2663" s="5">
        <v>58.427083333333321</v>
      </c>
      <c r="E2663" s="3">
        <v>1.2236907596387649</v>
      </c>
      <c r="F2663" s="3">
        <v>-2.2048521898866635E-2</v>
      </c>
    </row>
    <row r="2664" spans="1:6" x14ac:dyDescent="0.25">
      <c r="A2664" s="8">
        <v>42840</v>
      </c>
      <c r="B2664" s="9">
        <v>0.21454098140903249</v>
      </c>
      <c r="C2664" s="9">
        <v>2.9897318806429758</v>
      </c>
      <c r="D2664" s="5">
        <v>53.216666666666661</v>
      </c>
      <c r="E2664" s="3">
        <v>1.4158165911768268</v>
      </c>
      <c r="F2664" s="3">
        <v>-0.31088676300950091</v>
      </c>
    </row>
    <row r="2665" spans="1:6" x14ac:dyDescent="0.25">
      <c r="A2665" s="8">
        <v>42841</v>
      </c>
      <c r="B2665" s="9">
        <v>0</v>
      </c>
      <c r="C2665" s="9">
        <v>4.2755298165515816</v>
      </c>
      <c r="D2665" s="5">
        <v>50.21166666666668</v>
      </c>
      <c r="E2665" s="3">
        <v>1.594715810632946</v>
      </c>
      <c r="F2665" s="3">
        <v>-0.34407115275268696</v>
      </c>
    </row>
    <row r="2666" spans="1:6" x14ac:dyDescent="0.25">
      <c r="A2666" s="8">
        <v>42842</v>
      </c>
      <c r="B2666" s="9">
        <v>14.239392936846956</v>
      </c>
      <c r="C2666" s="9">
        <v>1.1931004261783038</v>
      </c>
      <c r="D2666" s="5">
        <v>48.844166666666666</v>
      </c>
      <c r="E2666" s="3">
        <v>1.1806609363250216</v>
      </c>
      <c r="F2666" s="3">
        <v>0.11366706024597351</v>
      </c>
    </row>
    <row r="2667" spans="1:6" x14ac:dyDescent="0.25">
      <c r="A2667" s="8">
        <v>42843</v>
      </c>
      <c r="B2667" s="9">
        <v>17.616433597000619</v>
      </c>
      <c r="C2667" s="9">
        <v>1.3307291621556585</v>
      </c>
      <c r="D2667" s="5">
        <v>143.06541666666672</v>
      </c>
      <c r="E2667" s="3">
        <v>1.3279379662408157</v>
      </c>
      <c r="F2667" s="3">
        <v>1.218252482256621</v>
      </c>
    </row>
    <row r="2668" spans="1:6" x14ac:dyDescent="0.25">
      <c r="A2668" s="8">
        <v>42844</v>
      </c>
      <c r="B2668" s="9">
        <v>0.59336712930992574</v>
      </c>
      <c r="C2668" s="9">
        <v>0.13074304478518248</v>
      </c>
      <c r="D2668" s="5">
        <v>101.52249999999998</v>
      </c>
      <c r="E2668" s="3">
        <v>1.3630644641441936</v>
      </c>
      <c r="F2668" s="3">
        <v>-1.606846379387239E-3</v>
      </c>
    </row>
    <row r="2669" spans="1:6" x14ac:dyDescent="0.25">
      <c r="A2669" s="8">
        <v>42845</v>
      </c>
      <c r="B2669" s="9">
        <v>0</v>
      </c>
      <c r="C2669" s="9">
        <v>0.1539164883397201</v>
      </c>
      <c r="D2669" s="5">
        <v>78.391666666666666</v>
      </c>
      <c r="E2669" s="3">
        <v>0.99569860026985535</v>
      </c>
      <c r="F2669" s="3">
        <v>0.70473095354331416</v>
      </c>
    </row>
    <row r="2670" spans="1:6" x14ac:dyDescent="0.25">
      <c r="A2670" s="8">
        <v>42846</v>
      </c>
      <c r="B2670" s="9">
        <v>0</v>
      </c>
      <c r="C2670" s="9">
        <v>0.38129334749909083</v>
      </c>
      <c r="D2670" s="5">
        <v>66.542083333333323</v>
      </c>
      <c r="E2670" s="3">
        <v>0.64589795748134682</v>
      </c>
      <c r="F2670" s="3">
        <v>0.83076951560093093</v>
      </c>
    </row>
    <row r="2671" spans="1:6" x14ac:dyDescent="0.25">
      <c r="A2671" s="8">
        <v>42847</v>
      </c>
      <c r="B2671" s="9">
        <v>0.816819894724642</v>
      </c>
      <c r="C2671" s="9">
        <v>0</v>
      </c>
      <c r="D2671" s="5">
        <v>60.700416666666662</v>
      </c>
      <c r="E2671" s="3">
        <v>0.99932912808907892</v>
      </c>
      <c r="F2671" s="3">
        <v>0.75302085816838638</v>
      </c>
    </row>
    <row r="2672" spans="1:6" x14ac:dyDescent="0.25">
      <c r="A2672" s="8">
        <v>42848</v>
      </c>
      <c r="B2672" s="9">
        <v>0</v>
      </c>
      <c r="C2672" s="9">
        <v>0</v>
      </c>
      <c r="D2672" s="5">
        <v>54.937500000000007</v>
      </c>
      <c r="E2672" s="3">
        <v>1.1855042319636415</v>
      </c>
      <c r="F2672" s="3">
        <v>0.6895419227153603</v>
      </c>
    </row>
    <row r="2673" spans="1:6" x14ac:dyDescent="0.25">
      <c r="A2673" s="8">
        <v>42849</v>
      </c>
      <c r="B2673" s="9">
        <v>0</v>
      </c>
      <c r="C2673" s="9">
        <v>0.27249621741500518</v>
      </c>
      <c r="D2673" s="5">
        <v>50.092500000000001</v>
      </c>
      <c r="E2673" s="3">
        <v>1.2541344112786099</v>
      </c>
      <c r="F2673" s="3">
        <v>0.99457931892816998</v>
      </c>
    </row>
    <row r="2674" spans="1:6" x14ac:dyDescent="0.25">
      <c r="A2674" s="8">
        <v>42850</v>
      </c>
      <c r="B2674" s="9">
        <v>0</v>
      </c>
      <c r="C2674" s="9">
        <v>0.70771251641692356</v>
      </c>
      <c r="D2674" s="5">
        <v>47.11624999999998</v>
      </c>
      <c r="E2674" s="3">
        <v>1.2533294673108897</v>
      </c>
      <c r="F2674" s="3">
        <v>1.2599410386839103</v>
      </c>
    </row>
    <row r="2675" spans="1:6" x14ac:dyDescent="0.25">
      <c r="A2675" s="8">
        <v>42851</v>
      </c>
      <c r="B2675" s="9">
        <v>0.6277304519415442</v>
      </c>
      <c r="C2675" s="9">
        <v>0.49396415368382141</v>
      </c>
      <c r="D2675" s="5">
        <v>45.801666666666648</v>
      </c>
      <c r="E2675" s="3">
        <v>0.77258917746774669</v>
      </c>
      <c r="F2675" s="3">
        <v>0.56452673145772225</v>
      </c>
    </row>
    <row r="2676" spans="1:6" x14ac:dyDescent="0.25">
      <c r="A2676" s="8">
        <v>42852</v>
      </c>
      <c r="B2676" s="9">
        <v>0.77753004947492543</v>
      </c>
      <c r="C2676" s="9">
        <v>0</v>
      </c>
      <c r="D2676" s="5">
        <v>45.479166666666664</v>
      </c>
      <c r="E2676" s="3">
        <v>0.91870927948847125</v>
      </c>
      <c r="F2676" s="3">
        <v>0.65508230965831982</v>
      </c>
    </row>
    <row r="2677" spans="1:6" x14ac:dyDescent="0.25">
      <c r="A2677" s="8">
        <v>42853</v>
      </c>
      <c r="B2677" s="9">
        <v>0</v>
      </c>
      <c r="C2677" s="9">
        <v>2.2233699201615952E-2</v>
      </c>
      <c r="D2677" s="5">
        <v>41.598333333333322</v>
      </c>
      <c r="E2677" s="3">
        <v>1.2596899567349795</v>
      </c>
      <c r="F2677" s="3">
        <v>0.89550014233097208</v>
      </c>
    </row>
    <row r="2678" spans="1:6" x14ac:dyDescent="0.25">
      <c r="A2678" s="8">
        <v>42854</v>
      </c>
      <c r="B2678" s="9">
        <v>0.14088304150655601</v>
      </c>
      <c r="C2678" s="9">
        <v>0</v>
      </c>
      <c r="D2678" s="5">
        <v>39.745833333333344</v>
      </c>
      <c r="E2678" s="3">
        <v>1.0863705341028003</v>
      </c>
      <c r="F2678" s="3">
        <v>0.66153089322732472</v>
      </c>
    </row>
    <row r="2679" spans="1:6" x14ac:dyDescent="0.25">
      <c r="A2679" s="8">
        <v>42855</v>
      </c>
      <c r="B2679" s="9">
        <v>0</v>
      </c>
      <c r="C2679" s="9">
        <v>0.11402618046029936</v>
      </c>
      <c r="D2679" s="5">
        <v>37.645833333333321</v>
      </c>
      <c r="E2679" s="3">
        <v>1.7563343236503255</v>
      </c>
      <c r="F2679" s="3">
        <v>0.58429202059459051</v>
      </c>
    </row>
    <row r="2680" spans="1:6" x14ac:dyDescent="0.25">
      <c r="A2680" s="8">
        <v>42856</v>
      </c>
      <c r="B2680" s="9">
        <v>2.9042595859612272</v>
      </c>
      <c r="C2680" s="9">
        <v>2.2476308707908288E-2</v>
      </c>
      <c r="D2680" s="5">
        <v>37.07583333333335</v>
      </c>
      <c r="E2680" s="3">
        <v>1.0503739273800348</v>
      </c>
      <c r="F2680" s="3">
        <v>0.78328822010418908</v>
      </c>
    </row>
    <row r="2681" spans="1:6" x14ac:dyDescent="0.25">
      <c r="A2681" s="8">
        <v>42857</v>
      </c>
      <c r="B2681" s="9">
        <v>0</v>
      </c>
      <c r="C2681" s="9">
        <v>0</v>
      </c>
      <c r="D2681" s="5">
        <v>35.999583333333341</v>
      </c>
      <c r="E2681" s="3">
        <v>1.5358261063462366</v>
      </c>
      <c r="F2681" s="3">
        <v>0.82451453726431501</v>
      </c>
    </row>
    <row r="2682" spans="1:6" x14ac:dyDescent="0.25">
      <c r="A2682" s="8">
        <v>42858</v>
      </c>
      <c r="B2682" s="9">
        <v>0</v>
      </c>
      <c r="C2682" s="9">
        <v>7.3323677256495134E-2</v>
      </c>
      <c r="D2682" s="5">
        <v>31.908333333333331</v>
      </c>
      <c r="E2682" s="3">
        <v>1.381500658994669</v>
      </c>
      <c r="F2682" s="3">
        <v>0.87785506608483743</v>
      </c>
    </row>
    <row r="2683" spans="1:6" x14ac:dyDescent="0.25">
      <c r="A2683" s="8">
        <v>42859</v>
      </c>
      <c r="B2683" s="9">
        <v>0</v>
      </c>
      <c r="C2683" s="9">
        <v>0.12259512850320554</v>
      </c>
      <c r="D2683" s="5">
        <v>29.67083333333332</v>
      </c>
      <c r="E2683" s="3">
        <v>1.6820500849146864</v>
      </c>
      <c r="F2683" s="3">
        <v>1.2073863396566034</v>
      </c>
    </row>
    <row r="2684" spans="1:6" x14ac:dyDescent="0.25">
      <c r="A2684" s="8">
        <v>42860</v>
      </c>
      <c r="B2684" s="9">
        <v>0</v>
      </c>
      <c r="C2684" s="9">
        <v>0.16329763170700975</v>
      </c>
      <c r="D2684" s="5">
        <v>27.943750000000009</v>
      </c>
      <c r="E2684" s="3">
        <v>1.6598476021294128</v>
      </c>
      <c r="F2684" s="3">
        <v>1.583021060282884</v>
      </c>
    </row>
    <row r="2685" spans="1:6" x14ac:dyDescent="0.25">
      <c r="A2685" s="8">
        <v>42861</v>
      </c>
      <c r="B2685" s="9">
        <v>0.42699967002505035</v>
      </c>
      <c r="C2685" s="9">
        <v>0.19164449074449239</v>
      </c>
      <c r="D2685" s="5">
        <v>26.68083333333335</v>
      </c>
      <c r="E2685" s="3">
        <v>1.2877880361118021</v>
      </c>
      <c r="F2685" s="3">
        <v>1.3026739473694073</v>
      </c>
    </row>
    <row r="2686" spans="1:6" x14ac:dyDescent="0.25">
      <c r="A2686" s="8">
        <v>42862</v>
      </c>
      <c r="B2686" s="9">
        <v>0</v>
      </c>
      <c r="C2686" s="9">
        <v>0.12473736551393207</v>
      </c>
      <c r="D2686" s="5">
        <v>26.856666666666673</v>
      </c>
      <c r="E2686" s="3">
        <v>1.7062842217869136</v>
      </c>
      <c r="F2686" s="3">
        <v>0.7890042775498749</v>
      </c>
    </row>
    <row r="2687" spans="1:6" x14ac:dyDescent="0.25">
      <c r="A2687" s="8">
        <v>42863</v>
      </c>
      <c r="B2687" s="9">
        <v>0</v>
      </c>
      <c r="C2687" s="9">
        <v>0.17936440928745878</v>
      </c>
      <c r="D2687" s="5">
        <v>23.775000000000002</v>
      </c>
      <c r="E2687" s="3">
        <v>2.2900097678840634</v>
      </c>
      <c r="F2687" s="3">
        <v>0.11361980893949664</v>
      </c>
    </row>
    <row r="2688" spans="1:6" x14ac:dyDescent="0.25">
      <c r="A2688" s="8">
        <v>42864</v>
      </c>
      <c r="B2688" s="9">
        <v>1.1108851049901738</v>
      </c>
      <c r="C2688" s="9">
        <v>9.2595725455614786E-2</v>
      </c>
      <c r="D2688" s="5">
        <v>22.192083333333329</v>
      </c>
      <c r="E2688" s="3">
        <v>0.90176418268778502</v>
      </c>
      <c r="F2688" s="3">
        <v>0.48156467484799692</v>
      </c>
    </row>
    <row r="2689" spans="1:6" x14ac:dyDescent="0.25">
      <c r="A2689" s="8">
        <v>42865</v>
      </c>
      <c r="B2689" s="9">
        <v>4.3904621630556857</v>
      </c>
      <c r="C2689" s="9">
        <v>7.0770578717981453E-2</v>
      </c>
      <c r="D2689" s="5">
        <v>25.90666666666668</v>
      </c>
      <c r="E2689" s="3">
        <v>0.51846635497483995</v>
      </c>
      <c r="F2689" s="3">
        <v>0.94543539459376547</v>
      </c>
    </row>
    <row r="2690" spans="1:6" x14ac:dyDescent="0.25">
      <c r="A2690" s="8">
        <v>42866</v>
      </c>
      <c r="B2690" s="9">
        <v>7.1582430793112647E-2</v>
      </c>
      <c r="C2690" s="9">
        <v>0.16981274083436601</v>
      </c>
      <c r="D2690" s="5">
        <v>24.142916666666661</v>
      </c>
      <c r="E2690" s="3">
        <v>1.7033732411507418</v>
      </c>
      <c r="F2690" s="3">
        <v>1.5298636492798225</v>
      </c>
    </row>
    <row r="2691" spans="1:6" x14ac:dyDescent="0.25">
      <c r="A2691" s="8">
        <v>42867</v>
      </c>
      <c r="B2691" s="9">
        <v>1.2216092290329936</v>
      </c>
      <c r="C2691" s="9">
        <v>0.12653542680170274</v>
      </c>
      <c r="D2691" s="5">
        <v>21.405416666666667</v>
      </c>
      <c r="E2691" s="3">
        <v>1.6527453021691374</v>
      </c>
      <c r="F2691" s="3">
        <v>1.4623626837524881</v>
      </c>
    </row>
    <row r="2692" spans="1:6" x14ac:dyDescent="0.25">
      <c r="A2692" s="8">
        <v>42868</v>
      </c>
      <c r="B2692" s="9">
        <v>20.247804311060204</v>
      </c>
      <c r="C2692" s="9">
        <v>8.9086395075733992E-4</v>
      </c>
      <c r="D2692" s="5">
        <v>38.520833333333329</v>
      </c>
      <c r="E2692" s="3">
        <v>0.49960352556835563</v>
      </c>
      <c r="F2692" s="3">
        <v>0.91269118899307355</v>
      </c>
    </row>
    <row r="2693" spans="1:6" x14ac:dyDescent="0.25">
      <c r="A2693" s="8">
        <v>42869</v>
      </c>
      <c r="B2693" s="9">
        <v>0</v>
      </c>
      <c r="C2693" s="9">
        <v>4.096510626383853E-3</v>
      </c>
      <c r="D2693" s="5">
        <v>38.401666666666671</v>
      </c>
      <c r="E2693" s="3">
        <v>0.90777218792406278</v>
      </c>
      <c r="F2693" s="3">
        <v>1.4491389648569375</v>
      </c>
    </row>
    <row r="2694" spans="1:6" x14ac:dyDescent="0.25">
      <c r="A2694" s="8">
        <v>42870</v>
      </c>
      <c r="B2694" s="9">
        <v>0.4886024418836612</v>
      </c>
      <c r="C2694" s="9">
        <v>2.4210340207485095E-3</v>
      </c>
      <c r="D2694" s="5">
        <v>29.108333333333331</v>
      </c>
      <c r="E2694" s="3">
        <v>0.50935341726758232</v>
      </c>
      <c r="F2694" s="3">
        <v>0.92582642296265782</v>
      </c>
    </row>
    <row r="2695" spans="1:6" x14ac:dyDescent="0.25">
      <c r="A2695" s="8">
        <v>42871</v>
      </c>
      <c r="B2695" s="9">
        <v>0</v>
      </c>
      <c r="C2695" s="9">
        <v>1.8683521470856258E-3</v>
      </c>
      <c r="D2695" s="5">
        <v>27.71125000000001</v>
      </c>
      <c r="E2695" s="3">
        <v>1.3876620943664209</v>
      </c>
      <c r="F2695" s="3">
        <v>1.7087617946397429</v>
      </c>
    </row>
    <row r="2696" spans="1:6" x14ac:dyDescent="0.25">
      <c r="A2696" s="8">
        <v>42872</v>
      </c>
      <c r="B2696" s="9">
        <v>6.1542977611337193</v>
      </c>
      <c r="C2696" s="9">
        <v>0</v>
      </c>
      <c r="D2696" s="5">
        <v>26.837083333333339</v>
      </c>
      <c r="E2696" s="3">
        <v>0.56204337399724091</v>
      </c>
      <c r="F2696" s="3">
        <v>1.0268834553052941</v>
      </c>
    </row>
    <row r="2697" spans="1:6" x14ac:dyDescent="0.25">
      <c r="A2697" s="8">
        <v>42873</v>
      </c>
      <c r="B2697" s="9">
        <v>4.1090855116117275</v>
      </c>
      <c r="C2697" s="9">
        <v>2.4296113993389564E-3</v>
      </c>
      <c r="D2697" s="5">
        <v>34.452916666666674</v>
      </c>
      <c r="E2697" s="3">
        <v>0.98933738684040184</v>
      </c>
      <c r="F2697" s="3">
        <v>1.6035625222254701</v>
      </c>
    </row>
    <row r="2698" spans="1:6" x14ac:dyDescent="0.25">
      <c r="A2698" s="8">
        <v>42874</v>
      </c>
      <c r="B2698" s="9">
        <v>0</v>
      </c>
      <c r="C2698" s="9">
        <v>6.7923073050409682E-3</v>
      </c>
      <c r="D2698" s="5">
        <v>28.6875</v>
      </c>
      <c r="E2698" s="3">
        <v>1.944231939578613</v>
      </c>
      <c r="F2698" s="3">
        <v>2.4811486951216182</v>
      </c>
    </row>
    <row r="2699" spans="1:6" x14ac:dyDescent="0.25">
      <c r="A2699" s="8">
        <v>42875</v>
      </c>
      <c r="B2699" s="9">
        <v>0</v>
      </c>
      <c r="C2699" s="9">
        <v>1.0368364123667751E-2</v>
      </c>
      <c r="D2699" s="5">
        <v>26.447500000000005</v>
      </c>
      <c r="E2699" s="3">
        <v>2.2143065251726557</v>
      </c>
      <c r="F2699" s="3">
        <v>2.5732603050986986</v>
      </c>
    </row>
    <row r="2700" spans="1:6" x14ac:dyDescent="0.25">
      <c r="A2700" s="8">
        <v>42876</v>
      </c>
      <c r="B2700" s="9">
        <v>0</v>
      </c>
      <c r="C2700" s="9">
        <v>1.3559307131057807E-2</v>
      </c>
      <c r="D2700" s="5">
        <v>24.364583333333329</v>
      </c>
      <c r="E2700" s="3">
        <v>2.2954174144067787</v>
      </c>
      <c r="F2700" s="3">
        <v>2.4015615071109639</v>
      </c>
    </row>
    <row r="2701" spans="1:6" x14ac:dyDescent="0.25">
      <c r="A2701" s="8">
        <v>42877</v>
      </c>
      <c r="B2701" s="9">
        <v>0.62178764453538471</v>
      </c>
      <c r="C2701" s="9">
        <v>1.3999437201042641E-2</v>
      </c>
      <c r="D2701" s="5">
        <v>24.207916666666659</v>
      </c>
      <c r="E2701" s="3">
        <v>2.3809187883088421</v>
      </c>
      <c r="F2701" s="3">
        <v>2.5884854696899033</v>
      </c>
    </row>
    <row r="2702" spans="1:6" x14ac:dyDescent="0.25">
      <c r="A2702" s="8">
        <v>42878</v>
      </c>
      <c r="B2702" s="9">
        <v>0</v>
      </c>
      <c r="C2702" s="9">
        <v>3.5508192560981255E-3</v>
      </c>
      <c r="D2702" s="5">
        <v>24.695833333333336</v>
      </c>
      <c r="E2702" s="3">
        <v>2.1368297512348442</v>
      </c>
      <c r="F2702" s="3">
        <v>2.756863417500536</v>
      </c>
    </row>
    <row r="2703" spans="1:6" x14ac:dyDescent="0.25">
      <c r="A2703" s="8">
        <v>42879</v>
      </c>
      <c r="B2703" s="9">
        <v>0.81216069263451507</v>
      </c>
      <c r="C2703" s="9">
        <v>0</v>
      </c>
      <c r="D2703" s="5">
        <v>24.876666666666662</v>
      </c>
      <c r="E2703" s="3">
        <v>0.76572800339058289</v>
      </c>
      <c r="F2703" s="3">
        <v>1.379043226731582</v>
      </c>
    </row>
    <row r="2704" spans="1:6" x14ac:dyDescent="0.25">
      <c r="A2704" s="8">
        <v>42880</v>
      </c>
      <c r="B2704" s="9">
        <v>18.115326578185634</v>
      </c>
      <c r="C2704" s="9">
        <v>0</v>
      </c>
      <c r="D2704" s="5">
        <v>49.192083333333329</v>
      </c>
      <c r="E2704" s="3">
        <v>0.61637745891204054</v>
      </c>
      <c r="F2704" s="3">
        <v>1.0982465768783627</v>
      </c>
    </row>
    <row r="2705" spans="1:6" x14ac:dyDescent="0.25">
      <c r="A2705" s="8">
        <v>42881</v>
      </c>
      <c r="B2705" s="9">
        <v>9.7787406772127614</v>
      </c>
      <c r="C2705" s="9">
        <v>0</v>
      </c>
      <c r="D2705" s="5">
        <v>49.224166666666655</v>
      </c>
      <c r="E2705" s="3">
        <v>0.57621983480807171</v>
      </c>
      <c r="F2705" s="3">
        <v>1.0138254284053994</v>
      </c>
    </row>
    <row r="2706" spans="1:6" x14ac:dyDescent="0.25">
      <c r="A2706" s="8">
        <v>42882</v>
      </c>
      <c r="B2706" s="9">
        <v>3.28581999208141</v>
      </c>
      <c r="C2706" s="9">
        <v>0</v>
      </c>
      <c r="D2706" s="5">
        <v>49.196250000000013</v>
      </c>
      <c r="E2706" s="3">
        <v>1.5107042422432615</v>
      </c>
      <c r="F2706" s="3">
        <v>2.2095187567592611</v>
      </c>
    </row>
    <row r="2707" spans="1:6" x14ac:dyDescent="0.25">
      <c r="A2707" s="8">
        <v>42883</v>
      </c>
      <c r="B2707" s="9">
        <v>0</v>
      </c>
      <c r="C2707" s="9">
        <v>0</v>
      </c>
      <c r="D2707" s="5">
        <v>34.575000000000003</v>
      </c>
      <c r="E2707" s="3">
        <v>1.5654990480617965</v>
      </c>
      <c r="F2707" s="3">
        <v>2.3434840939474806</v>
      </c>
    </row>
    <row r="2708" spans="1:6" x14ac:dyDescent="0.25">
      <c r="A2708" s="8">
        <v>42884</v>
      </c>
      <c r="B2708" s="9">
        <v>0</v>
      </c>
      <c r="C2708" s="9">
        <v>0</v>
      </c>
      <c r="D2708" s="5">
        <v>29.150416666666668</v>
      </c>
      <c r="E2708" s="3">
        <v>2.1947728311685393</v>
      </c>
      <c r="F2708" s="3">
        <v>2.9968286087729412</v>
      </c>
    </row>
    <row r="2709" spans="1:6" x14ac:dyDescent="0.25">
      <c r="A2709" s="8">
        <v>42885</v>
      </c>
      <c r="B2709" s="9">
        <v>0</v>
      </c>
      <c r="C2709" s="9">
        <v>0</v>
      </c>
      <c r="D2709" s="5">
        <v>27.398750000000007</v>
      </c>
      <c r="E2709" s="3">
        <v>2.2937968983036838</v>
      </c>
      <c r="F2709" s="3">
        <v>3.1637108279130817</v>
      </c>
    </row>
    <row r="2710" spans="1:6" x14ac:dyDescent="0.25">
      <c r="A2710" s="8">
        <v>42886</v>
      </c>
      <c r="B2710" s="9">
        <v>5.3916503168838696</v>
      </c>
      <c r="C2710" s="9">
        <v>0</v>
      </c>
      <c r="D2710" s="5">
        <v>29.757500000000004</v>
      </c>
      <c r="E2710" s="3">
        <v>1.4814036523684178</v>
      </c>
      <c r="F2710" s="3">
        <v>1.7214551001256373</v>
      </c>
    </row>
    <row r="2711" spans="1:6" x14ac:dyDescent="0.25">
      <c r="A2711" s="8">
        <v>42887</v>
      </c>
      <c r="B2711" s="9">
        <v>0.75231973590822798</v>
      </c>
      <c r="C2711" s="9">
        <v>0</v>
      </c>
      <c r="D2711" s="5">
        <v>31.730833333333326</v>
      </c>
      <c r="E2711" s="3">
        <v>1.8028920825561043</v>
      </c>
      <c r="F2711" s="3">
        <v>2.6908765318140371</v>
      </c>
    </row>
    <row r="2712" spans="1:6" x14ac:dyDescent="0.25">
      <c r="A2712" s="8">
        <v>42888</v>
      </c>
      <c r="B2712" s="9">
        <v>16.657151994342819</v>
      </c>
      <c r="C2712" s="9">
        <v>0</v>
      </c>
      <c r="D2712" s="5">
        <v>48.995000000000012</v>
      </c>
      <c r="E2712" s="3">
        <v>1.9983470273917106</v>
      </c>
      <c r="F2712" s="3">
        <v>1.8787413850628871</v>
      </c>
    </row>
    <row r="2713" spans="1:6" x14ac:dyDescent="0.25">
      <c r="A2713" s="8">
        <v>42889</v>
      </c>
      <c r="B2713" s="9">
        <v>0</v>
      </c>
      <c r="C2713" s="9">
        <v>0</v>
      </c>
      <c r="D2713" s="5">
        <v>32.910416666666663</v>
      </c>
      <c r="E2713" s="3">
        <v>1.6634225670918759</v>
      </c>
      <c r="F2713" s="3">
        <v>1.9430095546500858</v>
      </c>
    </row>
    <row r="2714" spans="1:6" x14ac:dyDescent="0.25">
      <c r="A2714" s="8">
        <v>42890</v>
      </c>
      <c r="B2714" s="9">
        <v>0</v>
      </c>
      <c r="C2714" s="9">
        <v>0</v>
      </c>
      <c r="D2714" s="5">
        <v>26.685000000000013</v>
      </c>
      <c r="E2714" s="3">
        <v>1.8684729514433929</v>
      </c>
      <c r="F2714" s="3">
        <v>2.1124253856186259</v>
      </c>
    </row>
    <row r="2715" spans="1:6" x14ac:dyDescent="0.25">
      <c r="A2715" s="8">
        <v>42891</v>
      </c>
      <c r="B2715" s="9">
        <v>0</v>
      </c>
      <c r="C2715" s="9">
        <v>0</v>
      </c>
      <c r="D2715" s="5">
        <v>24.421250000000001</v>
      </c>
      <c r="E2715" s="3">
        <v>1.7573933799336581</v>
      </c>
      <c r="F2715" s="3">
        <v>2.1056863599861186</v>
      </c>
    </row>
    <row r="2716" spans="1:6" x14ac:dyDescent="0.25">
      <c r="A2716" s="8">
        <v>42892</v>
      </c>
      <c r="B2716" s="9">
        <v>0</v>
      </c>
      <c r="C2716" s="9">
        <v>0</v>
      </c>
      <c r="D2716" s="5">
        <v>23.46916666666667</v>
      </c>
      <c r="E2716" s="3">
        <v>1.8970437942067739</v>
      </c>
      <c r="F2716" s="3">
        <v>2.6825190949166027</v>
      </c>
    </row>
    <row r="2717" spans="1:6" x14ac:dyDescent="0.25">
      <c r="A2717" s="8">
        <v>42893</v>
      </c>
      <c r="B2717" s="9">
        <v>3.684415474626809</v>
      </c>
      <c r="C2717" s="9">
        <v>0</v>
      </c>
      <c r="D2717" s="5">
        <v>25.689999999999998</v>
      </c>
      <c r="E2717" s="3">
        <v>0.70438917271109103</v>
      </c>
      <c r="F2717" s="3">
        <v>1.2306384676957129</v>
      </c>
    </row>
    <row r="2718" spans="1:6" x14ac:dyDescent="0.25">
      <c r="A2718" s="8">
        <v>42894</v>
      </c>
      <c r="B2718" s="9">
        <v>0.74961172652064645</v>
      </c>
      <c r="C2718" s="9">
        <v>0</v>
      </c>
      <c r="D2718" s="5">
        <v>29.220416666666669</v>
      </c>
      <c r="E2718" s="3">
        <v>1.2095165848647507</v>
      </c>
      <c r="F2718" s="3">
        <v>1.8272189894571169</v>
      </c>
    </row>
    <row r="2719" spans="1:6" x14ac:dyDescent="0.25">
      <c r="A2719" s="8">
        <v>42895</v>
      </c>
      <c r="B2719" s="9">
        <v>1.2978606478454542</v>
      </c>
      <c r="C2719" s="9">
        <v>0</v>
      </c>
      <c r="D2719" s="5">
        <v>28.436250000000001</v>
      </c>
      <c r="E2719" s="3">
        <v>1.8272040128240201</v>
      </c>
      <c r="F2719" s="3">
        <v>2.6466639191719663</v>
      </c>
    </row>
    <row r="2720" spans="1:6" x14ac:dyDescent="0.25">
      <c r="A2720" s="8">
        <v>42896</v>
      </c>
      <c r="B2720" s="9">
        <v>0.80598658788183297</v>
      </c>
      <c r="C2720" s="9">
        <v>0</v>
      </c>
      <c r="D2720" s="5">
        <v>29.783749999999998</v>
      </c>
      <c r="E2720" s="3">
        <v>1.6277986800636277</v>
      </c>
      <c r="F2720" s="3">
        <v>2.1758848505679138</v>
      </c>
    </row>
    <row r="2721" spans="1:6" x14ac:dyDescent="0.25">
      <c r="A2721" s="8">
        <v>42897</v>
      </c>
      <c r="B2721" s="9">
        <v>0.57016453161127556</v>
      </c>
      <c r="C2721" s="9">
        <v>0</v>
      </c>
      <c r="D2721" s="5">
        <v>25.457916666666662</v>
      </c>
      <c r="E2721" s="3">
        <v>1.8704048825416402</v>
      </c>
      <c r="F2721" s="3">
        <v>2.6279963974539502</v>
      </c>
    </row>
    <row r="2722" spans="1:6" x14ac:dyDescent="0.25">
      <c r="A2722" s="8">
        <v>42898</v>
      </c>
      <c r="B2722" s="9">
        <v>0</v>
      </c>
      <c r="C2722" s="9">
        <v>0</v>
      </c>
      <c r="D2722" s="5">
        <v>21.556250000000002</v>
      </c>
      <c r="E2722" s="3">
        <v>1.5325180976354635</v>
      </c>
      <c r="F2722" s="3">
        <v>2.0168249232555766</v>
      </c>
    </row>
    <row r="2723" spans="1:6" x14ac:dyDescent="0.25">
      <c r="A2723" s="8">
        <v>42899</v>
      </c>
      <c r="B2723" s="9">
        <v>1.145831812488908</v>
      </c>
      <c r="C2723" s="9">
        <v>0</v>
      </c>
      <c r="D2723" s="5">
        <v>21.233750000000001</v>
      </c>
      <c r="E2723" s="3">
        <v>0.94904055626752049</v>
      </c>
      <c r="F2723" s="3">
        <v>1.5047615634034253</v>
      </c>
    </row>
    <row r="2724" spans="1:6" x14ac:dyDescent="0.25">
      <c r="A2724" s="8">
        <v>42900</v>
      </c>
      <c r="B2724" s="9">
        <v>0.69087516059487197</v>
      </c>
      <c r="C2724" s="9">
        <v>0</v>
      </c>
      <c r="D2724" s="5">
        <v>23.46583333333334</v>
      </c>
      <c r="E2724" s="3">
        <v>1.8173001474772008</v>
      </c>
      <c r="F2724" s="3">
        <v>2.6478057196973488</v>
      </c>
    </row>
    <row r="2725" spans="1:6" x14ac:dyDescent="0.25">
      <c r="A2725" s="8">
        <v>42901</v>
      </c>
      <c r="B2725" s="9">
        <v>1.8730873312617873</v>
      </c>
      <c r="C2725" s="9">
        <v>0</v>
      </c>
      <c r="D2725" s="5">
        <v>22.935416666666665</v>
      </c>
      <c r="E2725" s="3">
        <v>1.9338991683415139</v>
      </c>
      <c r="F2725" s="3">
        <v>2.8046645830732921</v>
      </c>
    </row>
    <row r="2726" spans="1:6" x14ac:dyDescent="0.25">
      <c r="A2726" s="8">
        <v>42902</v>
      </c>
      <c r="B2726" s="9">
        <v>0</v>
      </c>
      <c r="C2726" s="9">
        <v>0</v>
      </c>
      <c r="D2726" s="5">
        <v>22.39083333333333</v>
      </c>
      <c r="E2726" s="3">
        <v>2.4924829623896732</v>
      </c>
      <c r="F2726" s="3">
        <v>3.4900651016291571</v>
      </c>
    </row>
    <row r="2727" spans="1:6" x14ac:dyDescent="0.25">
      <c r="A2727" s="8">
        <v>42903</v>
      </c>
      <c r="B2727" s="9">
        <v>0</v>
      </c>
      <c r="C2727" s="9">
        <v>0</v>
      </c>
      <c r="D2727" s="5">
        <v>19.446250000000003</v>
      </c>
      <c r="E2727" s="3">
        <v>2.3447916675929079</v>
      </c>
      <c r="F2727" s="3">
        <v>3.1204714967151972</v>
      </c>
    </row>
    <row r="2728" spans="1:6" x14ac:dyDescent="0.25">
      <c r="A2728" s="8">
        <v>42904</v>
      </c>
      <c r="B2728" s="9">
        <v>7.1582430793112647E-2</v>
      </c>
      <c r="C2728" s="9">
        <v>0</v>
      </c>
      <c r="D2728" s="5">
        <v>19.907499999999999</v>
      </c>
      <c r="E2728" s="3">
        <v>0.81698755889181707</v>
      </c>
      <c r="F2728" s="3">
        <v>1.4101605988988248</v>
      </c>
    </row>
    <row r="2729" spans="1:6" x14ac:dyDescent="0.25">
      <c r="A2729" s="8">
        <v>42905</v>
      </c>
      <c r="B2729" s="9">
        <v>0</v>
      </c>
      <c r="C2729" s="9">
        <v>0</v>
      </c>
      <c r="D2729" s="5">
        <v>21.068333333333335</v>
      </c>
      <c r="E2729" s="3">
        <v>2.1375826791821391</v>
      </c>
      <c r="F2729" s="3">
        <v>2.8365741079478073</v>
      </c>
    </row>
    <row r="2730" spans="1:6" x14ac:dyDescent="0.25">
      <c r="A2730" s="8">
        <v>42906</v>
      </c>
      <c r="B2730" s="9">
        <v>0</v>
      </c>
      <c r="C2730" s="9">
        <v>0</v>
      </c>
      <c r="D2730" s="5">
        <v>18.99583333333333</v>
      </c>
      <c r="E2730" s="3">
        <v>2.5335398760195913</v>
      </c>
      <c r="F2730" s="3">
        <v>2.9271200901628092</v>
      </c>
    </row>
    <row r="2731" spans="1:6" x14ac:dyDescent="0.25">
      <c r="A2731" s="8">
        <v>42907</v>
      </c>
      <c r="B2731" s="9">
        <v>28.444471982150592</v>
      </c>
      <c r="C2731" s="9">
        <v>0</v>
      </c>
      <c r="D2731" s="5">
        <v>44.989166666666655</v>
      </c>
      <c r="E2731" s="3">
        <v>0.73651938223583624</v>
      </c>
      <c r="F2731" s="3">
        <v>1.2382674851500075</v>
      </c>
    </row>
    <row r="2732" spans="1:6" x14ac:dyDescent="0.25">
      <c r="A2732" s="8">
        <v>42908</v>
      </c>
      <c r="B2732" s="9">
        <v>6.9087516059487195E-2</v>
      </c>
      <c r="C2732" s="9">
        <v>0</v>
      </c>
      <c r="D2732" s="5">
        <v>37.764583333333334</v>
      </c>
      <c r="E2732" s="3">
        <v>1.7358532857625639</v>
      </c>
      <c r="F2732" s="3">
        <v>2.5509527638759941</v>
      </c>
    </row>
    <row r="2733" spans="1:6" x14ac:dyDescent="0.25">
      <c r="A2733" s="8">
        <v>42909</v>
      </c>
      <c r="B2733" s="9">
        <v>0</v>
      </c>
      <c r="C2733" s="9">
        <v>0</v>
      </c>
      <c r="D2733" s="5">
        <v>25.172916666666669</v>
      </c>
      <c r="E2733" s="3">
        <v>2.3727514937482694</v>
      </c>
      <c r="F2733" s="3">
        <v>3.293876171158042</v>
      </c>
    </row>
    <row r="2734" spans="1:6" x14ac:dyDescent="0.25">
      <c r="A2734" s="8">
        <v>42910</v>
      </c>
      <c r="B2734" s="9">
        <v>0</v>
      </c>
      <c r="C2734" s="9">
        <v>0</v>
      </c>
      <c r="D2734" s="5">
        <v>23.345833333333328</v>
      </c>
      <c r="E2734" s="3">
        <v>1.9277045923612672</v>
      </c>
      <c r="F2734" s="3">
        <v>2.8263386371770793</v>
      </c>
    </row>
    <row r="2735" spans="1:6" x14ac:dyDescent="0.25">
      <c r="A2735" s="8">
        <v>42911</v>
      </c>
      <c r="B2735" s="9">
        <v>5.228958078602175</v>
      </c>
      <c r="C2735" s="9">
        <v>0</v>
      </c>
      <c r="D2735" s="5">
        <v>29.362916666666674</v>
      </c>
      <c r="E2735" s="3">
        <v>0.97717496523300695</v>
      </c>
      <c r="F2735" s="3">
        <v>1.6296691209480709</v>
      </c>
    </row>
    <row r="2736" spans="1:6" x14ac:dyDescent="0.25">
      <c r="A2736" s="8">
        <v>42912</v>
      </c>
      <c r="B2736" s="9">
        <v>0.2436712456643699</v>
      </c>
      <c r="C2736" s="9">
        <v>0</v>
      </c>
      <c r="D2736" s="5">
        <v>24.62833333333332</v>
      </c>
      <c r="E2736" s="3">
        <v>2.0211879747790773</v>
      </c>
      <c r="F2736" s="3">
        <v>2.8787881385216663</v>
      </c>
    </row>
    <row r="2737" spans="1:6" x14ac:dyDescent="0.25">
      <c r="A2737" s="8">
        <v>42913</v>
      </c>
      <c r="B2737" s="9">
        <v>7.1582430793112647E-2</v>
      </c>
      <c r="C2737" s="9">
        <v>0</v>
      </c>
      <c r="D2737" s="5">
        <v>21.383333333333329</v>
      </c>
      <c r="E2737" s="3">
        <v>1.2352085813048796</v>
      </c>
      <c r="F2737" s="3">
        <v>1.952359146851705</v>
      </c>
    </row>
    <row r="2738" spans="1:6" x14ac:dyDescent="0.25">
      <c r="A2738" s="8">
        <v>42914</v>
      </c>
      <c r="B2738" s="9">
        <v>8.8597367531307718</v>
      </c>
      <c r="C2738" s="9">
        <v>0</v>
      </c>
      <c r="D2738" s="5">
        <v>25.47666666666667</v>
      </c>
      <c r="E2738" s="3">
        <v>1.4571487634438522</v>
      </c>
      <c r="F2738" s="3">
        <v>2.2016993612344464</v>
      </c>
    </row>
    <row r="2739" spans="1:6" x14ac:dyDescent="0.25">
      <c r="A2739" s="8">
        <v>42915</v>
      </c>
      <c r="B2739" s="9">
        <v>3.615357631157841</v>
      </c>
      <c r="C2739" s="9">
        <v>0</v>
      </c>
      <c r="D2739" s="5">
        <v>32.322499999999998</v>
      </c>
      <c r="E2739" s="3">
        <v>1.6836326247103441</v>
      </c>
      <c r="F2739" s="3">
        <v>2.4431516637171931</v>
      </c>
    </row>
    <row r="2740" spans="1:6" x14ac:dyDescent="0.25">
      <c r="A2740" s="8">
        <v>42916</v>
      </c>
      <c r="B2740" s="9">
        <v>9.0473927562696819</v>
      </c>
      <c r="C2740" s="9">
        <v>0</v>
      </c>
      <c r="D2740" s="5">
        <v>35.657916666666665</v>
      </c>
      <c r="E2740" s="3">
        <v>1.2871542970405894</v>
      </c>
      <c r="F2740" s="3">
        <v>2.087098749052855</v>
      </c>
    </row>
    <row r="2741" spans="1:6" x14ac:dyDescent="0.25">
      <c r="A2741" s="8">
        <v>42917</v>
      </c>
      <c r="B2741" s="9">
        <v>44.785670732730097</v>
      </c>
      <c r="C2741" s="9">
        <v>0</v>
      </c>
      <c r="D2741" s="5">
        <v>118.19583333333333</v>
      </c>
      <c r="E2741" s="3">
        <v>0.8153777832740855</v>
      </c>
      <c r="F2741" s="3">
        <v>1.3550216158191808</v>
      </c>
    </row>
    <row r="2742" spans="1:6" x14ac:dyDescent="0.25">
      <c r="A2742" s="8">
        <v>42918</v>
      </c>
      <c r="B2742" s="9">
        <v>1.9441095062942049</v>
      </c>
      <c r="C2742" s="9">
        <v>0</v>
      </c>
      <c r="D2742" s="5">
        <v>82.636249999999976</v>
      </c>
      <c r="E2742" s="3">
        <v>1.5554514623588944</v>
      </c>
      <c r="F2742" s="3">
        <v>2.4034209525894634</v>
      </c>
    </row>
    <row r="2743" spans="1:6" x14ac:dyDescent="0.25">
      <c r="A2743" s="8">
        <v>42919</v>
      </c>
      <c r="B2743" s="9">
        <v>0.35930952390495074</v>
      </c>
      <c r="C2743" s="9">
        <v>0</v>
      </c>
      <c r="D2743" s="5">
        <v>46.355833333333344</v>
      </c>
      <c r="E2743" s="3">
        <v>2.1346060428510674</v>
      </c>
      <c r="F2743" s="3">
        <v>2.6992364603750163</v>
      </c>
    </row>
    <row r="2744" spans="1:6" x14ac:dyDescent="0.25">
      <c r="A2744" s="8">
        <v>42920</v>
      </c>
      <c r="B2744" s="9">
        <v>45.351783928124419</v>
      </c>
      <c r="C2744" s="9">
        <v>0</v>
      </c>
      <c r="D2744" s="5">
        <v>98.373749999999973</v>
      </c>
      <c r="E2744" s="3">
        <v>0.9227381709545317</v>
      </c>
      <c r="F2744" s="3">
        <v>1.5256151135028966</v>
      </c>
    </row>
    <row r="2745" spans="1:6" x14ac:dyDescent="0.25">
      <c r="A2745" s="8">
        <v>42921</v>
      </c>
      <c r="B2745" s="9">
        <v>0.4598159079830953</v>
      </c>
      <c r="C2745" s="9">
        <v>0</v>
      </c>
      <c r="D2745" s="5">
        <v>100.07333333333334</v>
      </c>
      <c r="E2745" s="3">
        <v>2.102041115420612</v>
      </c>
      <c r="F2745" s="3">
        <v>2.9725190079342796</v>
      </c>
    </row>
    <row r="2746" spans="1:6" x14ac:dyDescent="0.25">
      <c r="A2746" s="8">
        <v>42922</v>
      </c>
      <c r="B2746" s="9">
        <v>10.804559615172304</v>
      </c>
      <c r="C2746" s="9">
        <v>0</v>
      </c>
      <c r="D2746" s="5">
        <v>60.570833333333319</v>
      </c>
      <c r="E2746" s="3">
        <v>2.0853383094745586</v>
      </c>
      <c r="F2746" s="3">
        <v>2.9609391844203876</v>
      </c>
    </row>
    <row r="2747" spans="1:6" x14ac:dyDescent="0.25">
      <c r="A2747" s="8">
        <v>42923</v>
      </c>
      <c r="B2747" s="9">
        <v>1.6750447836157252</v>
      </c>
      <c r="C2747" s="9">
        <v>0</v>
      </c>
      <c r="D2747" s="5">
        <v>78.132499999999993</v>
      </c>
      <c r="E2747" s="3">
        <v>2.4508784783866711</v>
      </c>
      <c r="F2747" s="3">
        <v>3.3885431911930231</v>
      </c>
    </row>
    <row r="2748" spans="1:6" x14ac:dyDescent="0.25">
      <c r="A2748" s="8">
        <v>42924</v>
      </c>
      <c r="B2748" s="9">
        <v>0</v>
      </c>
      <c r="C2748" s="9">
        <v>0</v>
      </c>
      <c r="D2748" s="5">
        <v>54.704583333333325</v>
      </c>
      <c r="E2748" s="3">
        <v>2.5857035403113806</v>
      </c>
      <c r="F2748" s="3">
        <v>3.6646423935373647</v>
      </c>
    </row>
    <row r="2749" spans="1:6" x14ac:dyDescent="0.25">
      <c r="A2749" s="8">
        <v>42925</v>
      </c>
      <c r="B2749" s="9">
        <v>0</v>
      </c>
      <c r="C2749" s="9">
        <v>0</v>
      </c>
      <c r="D2749" s="5">
        <v>44.462916666666672</v>
      </c>
      <c r="E2749" s="3">
        <v>3.0748040827758323</v>
      </c>
      <c r="F2749" s="3">
        <v>4.225066286535248</v>
      </c>
    </row>
    <row r="2750" spans="1:6" x14ac:dyDescent="0.25">
      <c r="A2750" s="8">
        <v>42926</v>
      </c>
      <c r="B2750" s="9">
        <v>0</v>
      </c>
      <c r="C2750" s="9">
        <v>0</v>
      </c>
      <c r="D2750" s="5">
        <v>37.26958333333333</v>
      </c>
      <c r="E2750" s="3">
        <v>3.2470112074259943</v>
      </c>
      <c r="F2750" s="3">
        <v>4.4068867464818116</v>
      </c>
    </row>
    <row r="2751" spans="1:6" x14ac:dyDescent="0.25">
      <c r="A2751" s="8">
        <v>42927</v>
      </c>
      <c r="B2751" s="9">
        <v>0.2531308996515263</v>
      </c>
      <c r="C2751" s="9">
        <v>0</v>
      </c>
      <c r="D2751" s="5">
        <v>32.736666666666672</v>
      </c>
      <c r="E2751" s="3">
        <v>2.9451040636936585</v>
      </c>
      <c r="F2751" s="3">
        <v>4.0223740212679093</v>
      </c>
    </row>
    <row r="2752" spans="1:6" x14ac:dyDescent="0.25">
      <c r="A2752" s="8">
        <v>42928</v>
      </c>
      <c r="B2752" s="9">
        <v>5.4800678279315438</v>
      </c>
      <c r="C2752" s="9">
        <v>0</v>
      </c>
      <c r="D2752" s="5">
        <v>30.918749999999999</v>
      </c>
      <c r="E2752" s="3">
        <v>2.3177432000751539</v>
      </c>
      <c r="F2752" s="3">
        <v>3.291877419115568</v>
      </c>
    </row>
    <row r="2753" spans="1:6" x14ac:dyDescent="0.25">
      <c r="A2753" s="8">
        <v>42929</v>
      </c>
      <c r="B2753" s="9">
        <v>2.8288999626216702</v>
      </c>
      <c r="C2753" s="9">
        <v>0</v>
      </c>
      <c r="D2753" s="5">
        <v>43.353749999999998</v>
      </c>
      <c r="E2753" s="3">
        <v>1.5962736380650013</v>
      </c>
      <c r="F2753" s="3">
        <v>2.3615768015882845</v>
      </c>
    </row>
    <row r="2754" spans="1:6" x14ac:dyDescent="0.25">
      <c r="A2754" s="8">
        <v>42930</v>
      </c>
      <c r="B2754" s="9">
        <v>2.2065807809183648</v>
      </c>
      <c r="C2754" s="9">
        <v>0</v>
      </c>
      <c r="D2754" s="5">
        <v>32.827916666666667</v>
      </c>
      <c r="E2754" s="3">
        <v>2.2477421732693559</v>
      </c>
      <c r="F2754" s="3">
        <v>3.1157743685198138</v>
      </c>
    </row>
    <row r="2755" spans="1:6" x14ac:dyDescent="0.25">
      <c r="A2755" s="8">
        <v>42931</v>
      </c>
      <c r="B2755" s="9">
        <v>0</v>
      </c>
      <c r="C2755" s="9">
        <v>0</v>
      </c>
      <c r="D2755" s="5">
        <v>29.020833333333329</v>
      </c>
      <c r="E2755" s="3">
        <v>2.3982765345439327</v>
      </c>
      <c r="F2755" s="3">
        <v>3.3861839708224917</v>
      </c>
    </row>
    <row r="2756" spans="1:6" x14ac:dyDescent="0.25">
      <c r="A2756" s="8">
        <v>42932</v>
      </c>
      <c r="B2756" s="9">
        <v>0.68770204436864646</v>
      </c>
      <c r="C2756" s="9">
        <v>0</v>
      </c>
      <c r="D2756" s="5">
        <v>27.564583333333342</v>
      </c>
      <c r="E2756" s="3">
        <v>1.6939528984586818</v>
      </c>
      <c r="F2756" s="3">
        <v>2.547318257398564</v>
      </c>
    </row>
    <row r="2757" spans="1:6" x14ac:dyDescent="0.25">
      <c r="A2757" s="8">
        <v>42933</v>
      </c>
      <c r="B2757" s="9">
        <v>0.51172094482437613</v>
      </c>
      <c r="C2757" s="9">
        <v>0</v>
      </c>
      <c r="D2757" s="5">
        <v>27.992500000000003</v>
      </c>
      <c r="E2757" s="3">
        <v>2.2058068916020099</v>
      </c>
      <c r="F2757" s="3">
        <v>3.134716080334401</v>
      </c>
    </row>
    <row r="2758" spans="1:6" x14ac:dyDescent="0.25">
      <c r="A2758" s="8">
        <v>42934</v>
      </c>
      <c r="B2758" s="9">
        <v>6.9087516059487195E-2</v>
      </c>
      <c r="C2758" s="9">
        <v>0</v>
      </c>
      <c r="D2758" s="5">
        <v>24.773333333333341</v>
      </c>
      <c r="E2758" s="3">
        <v>2.3973018926255838</v>
      </c>
      <c r="F2758" s="3">
        <v>3.4621981382196667</v>
      </c>
    </row>
    <row r="2759" spans="1:6" x14ac:dyDescent="0.25">
      <c r="A2759" s="8">
        <v>42935</v>
      </c>
      <c r="B2759" s="9">
        <v>0.35791215396556314</v>
      </c>
      <c r="C2759" s="9">
        <v>0</v>
      </c>
      <c r="D2759" s="5">
        <v>22.612083333333334</v>
      </c>
      <c r="E2759" s="3">
        <v>2.2299154938980057</v>
      </c>
      <c r="F2759" s="3">
        <v>3.1893951160809371</v>
      </c>
    </row>
    <row r="2760" spans="1:6" x14ac:dyDescent="0.25">
      <c r="A2760" s="8">
        <v>42936</v>
      </c>
      <c r="B2760" s="9">
        <v>0</v>
      </c>
      <c r="C2760" s="9">
        <v>0</v>
      </c>
      <c r="D2760" s="5">
        <v>20.776666666666667</v>
      </c>
      <c r="E2760" s="3">
        <v>2.8360305410104361</v>
      </c>
      <c r="F2760" s="3">
        <v>3.8982139554358639</v>
      </c>
    </row>
    <row r="2761" spans="1:6" x14ac:dyDescent="0.25">
      <c r="A2761" s="8">
        <v>42937</v>
      </c>
      <c r="B2761" s="9">
        <v>0</v>
      </c>
      <c r="C2761" s="9">
        <v>0</v>
      </c>
      <c r="D2761" s="5">
        <v>20.345416666666669</v>
      </c>
      <c r="E2761" s="3">
        <v>3.1332460222990099</v>
      </c>
      <c r="F2761" s="3">
        <v>4.2998856992787085</v>
      </c>
    </row>
    <row r="2762" spans="1:6" x14ac:dyDescent="0.25">
      <c r="A2762" s="8">
        <v>42938</v>
      </c>
      <c r="B2762" s="9">
        <v>20.98409952337682</v>
      </c>
      <c r="C2762" s="9">
        <v>0</v>
      </c>
      <c r="D2762" s="5">
        <v>34.795000000000009</v>
      </c>
      <c r="E2762" s="3">
        <v>2.1060964250220757</v>
      </c>
      <c r="F2762" s="3">
        <v>3.017149497947182</v>
      </c>
    </row>
    <row r="2763" spans="1:6" x14ac:dyDescent="0.25">
      <c r="A2763" s="8">
        <v>42939</v>
      </c>
      <c r="B2763" s="9">
        <v>3.24741115929104</v>
      </c>
      <c r="C2763" s="9">
        <v>0</v>
      </c>
      <c r="D2763" s="5">
        <v>40.654583333333314</v>
      </c>
      <c r="E2763" s="3">
        <v>0.97634276123747843</v>
      </c>
      <c r="F2763" s="3">
        <v>1.6182869233151687</v>
      </c>
    </row>
    <row r="2764" spans="1:6" x14ac:dyDescent="0.25">
      <c r="A2764" s="8">
        <v>42940</v>
      </c>
      <c r="B2764" s="9">
        <v>2.7556889268652718</v>
      </c>
      <c r="C2764" s="9">
        <v>0</v>
      </c>
      <c r="D2764" s="5">
        <v>32.318749999999994</v>
      </c>
      <c r="E2764" s="3">
        <v>1.7745201440384031</v>
      </c>
      <c r="F2764" s="3">
        <v>2.3659423767985803</v>
      </c>
    </row>
    <row r="2765" spans="1:6" x14ac:dyDescent="0.25">
      <c r="A2765" s="8">
        <v>42941</v>
      </c>
      <c r="B2765" s="9">
        <v>3.4745599868598602</v>
      </c>
      <c r="C2765" s="9">
        <v>0</v>
      </c>
      <c r="D2765" s="5">
        <v>32.417083333333331</v>
      </c>
      <c r="E2765" s="3">
        <v>0.95541499958328924</v>
      </c>
      <c r="F2765" s="3">
        <v>1.5555544097450502</v>
      </c>
    </row>
    <row r="2766" spans="1:6" x14ac:dyDescent="0.25">
      <c r="A2766" s="8">
        <v>42942</v>
      </c>
      <c r="B2766" s="9">
        <v>9.8908430768272826</v>
      </c>
      <c r="C2766" s="9">
        <v>0</v>
      </c>
      <c r="D2766" s="5">
        <v>39.715833333333322</v>
      </c>
      <c r="E2766" s="3">
        <v>1.010831621076931</v>
      </c>
      <c r="F2766" s="3">
        <v>1.600450179342539</v>
      </c>
    </row>
    <row r="2767" spans="1:6" x14ac:dyDescent="0.25">
      <c r="A2767" s="8">
        <v>42943</v>
      </c>
      <c r="B2767" s="9">
        <v>3.9775656716620493</v>
      </c>
      <c r="C2767" s="9">
        <v>0</v>
      </c>
      <c r="D2767" s="5">
        <v>34.147083333333342</v>
      </c>
      <c r="E2767" s="3">
        <v>1.2614639615393533</v>
      </c>
      <c r="F2767" s="3">
        <v>1.9416795496050769</v>
      </c>
    </row>
    <row r="2768" spans="1:6" x14ac:dyDescent="0.25">
      <c r="A2768" s="8">
        <v>42944</v>
      </c>
      <c r="B2768" s="9">
        <v>1.9252408872131648</v>
      </c>
      <c r="C2768" s="9">
        <v>0</v>
      </c>
      <c r="D2768" s="5">
        <v>28.244166666666672</v>
      </c>
      <c r="E2768" s="3">
        <v>1.2048662642071919</v>
      </c>
      <c r="F2768" s="3">
        <v>1.9116092606717348</v>
      </c>
    </row>
    <row r="2769" spans="1:6" x14ac:dyDescent="0.25">
      <c r="A2769" s="8">
        <v>42945</v>
      </c>
      <c r="B2769" s="9">
        <v>32.743869276030402</v>
      </c>
      <c r="C2769" s="9">
        <v>0</v>
      </c>
      <c r="D2769" s="5">
        <v>37.966249999999995</v>
      </c>
      <c r="E2769" s="3">
        <v>0.9019413570497965</v>
      </c>
      <c r="F2769" s="3">
        <v>1.4612825822871343</v>
      </c>
    </row>
    <row r="2770" spans="1:6" x14ac:dyDescent="0.25">
      <c r="A2770" s="8">
        <v>42946</v>
      </c>
      <c r="B2770" s="9">
        <v>9.9607424828323357</v>
      </c>
      <c r="C2770" s="9">
        <v>0</v>
      </c>
      <c r="D2770" s="5">
        <v>58.587500000000006</v>
      </c>
      <c r="E2770" s="3">
        <v>0.90889923453675547</v>
      </c>
      <c r="F2770" s="3">
        <v>1.4796463176733674</v>
      </c>
    </row>
    <row r="2771" spans="1:6" x14ac:dyDescent="0.25">
      <c r="A2771" s="8">
        <v>42947</v>
      </c>
      <c r="B2771" s="9">
        <v>1.0702196776383162</v>
      </c>
      <c r="C2771" s="9">
        <v>0</v>
      </c>
      <c r="D2771" s="5">
        <v>37.077083333333334</v>
      </c>
      <c r="E2771" s="3">
        <v>2.4755800197992186</v>
      </c>
      <c r="F2771" s="3">
        <v>3.4067027978561883</v>
      </c>
    </row>
    <row r="2772" spans="1:6" x14ac:dyDescent="0.25">
      <c r="A2772" s="8">
        <v>42948</v>
      </c>
      <c r="B2772" s="9">
        <v>7.3009239775480639</v>
      </c>
      <c r="C2772" s="9">
        <v>0</v>
      </c>
      <c r="D2772" s="5">
        <v>33.219999999999992</v>
      </c>
      <c r="E2772" s="3">
        <v>0.93283955323945444</v>
      </c>
      <c r="F2772" s="3">
        <v>1.5158031835175154</v>
      </c>
    </row>
    <row r="2773" spans="1:6" x14ac:dyDescent="0.25">
      <c r="A2773" s="8">
        <v>42949</v>
      </c>
      <c r="B2773" s="9">
        <v>1.1393140397040777</v>
      </c>
      <c r="C2773" s="9">
        <v>0</v>
      </c>
      <c r="D2773" s="5">
        <v>31.510000000000005</v>
      </c>
      <c r="E2773" s="3">
        <v>1.0467830295217257</v>
      </c>
      <c r="F2773" s="3">
        <v>1.6378505849770379</v>
      </c>
    </row>
    <row r="2774" spans="1:6" x14ac:dyDescent="0.25">
      <c r="A2774" s="8">
        <v>42950</v>
      </c>
      <c r="B2774" s="9">
        <v>0.56517470214402477</v>
      </c>
      <c r="C2774" s="9">
        <v>0</v>
      </c>
      <c r="D2774" s="5">
        <v>28.460833333333337</v>
      </c>
      <c r="E2774" s="3">
        <v>1.2323660343200566</v>
      </c>
      <c r="F2774" s="3">
        <v>1.8824020551759808</v>
      </c>
    </row>
    <row r="2775" spans="1:6" x14ac:dyDescent="0.25">
      <c r="A2775" s="8">
        <v>42951</v>
      </c>
      <c r="B2775" s="9">
        <v>1.5032310466553653</v>
      </c>
      <c r="C2775" s="9">
        <v>0</v>
      </c>
      <c r="D2775" s="5">
        <v>26.89166666666668</v>
      </c>
      <c r="E2775" s="3">
        <v>1.7201648738177515</v>
      </c>
      <c r="F2775" s="3">
        <v>2.4863729265023435</v>
      </c>
    </row>
    <row r="2776" spans="1:6" x14ac:dyDescent="0.25">
      <c r="A2776" s="8">
        <v>42952</v>
      </c>
      <c r="B2776" s="9">
        <v>0</v>
      </c>
      <c r="C2776" s="9">
        <v>0</v>
      </c>
      <c r="D2776" s="5">
        <v>26.186666666666678</v>
      </c>
      <c r="E2776" s="3">
        <v>2.5669815363103519</v>
      </c>
      <c r="F2776" s="3">
        <v>3.5228674619302049</v>
      </c>
    </row>
    <row r="2777" spans="1:6" x14ac:dyDescent="0.25">
      <c r="A2777" s="8">
        <v>42953</v>
      </c>
      <c r="B2777" s="9">
        <v>5.7645994552317843</v>
      </c>
      <c r="C2777" s="9">
        <v>0</v>
      </c>
      <c r="D2777" s="5">
        <v>28.564583333333331</v>
      </c>
      <c r="E2777" s="3">
        <v>1.9981880213135463</v>
      </c>
      <c r="F2777" s="3">
        <v>2.8600727787054705</v>
      </c>
    </row>
    <row r="2778" spans="1:6" x14ac:dyDescent="0.25">
      <c r="A2778" s="8">
        <v>42954</v>
      </c>
      <c r="B2778" s="9">
        <v>10.206699518649838</v>
      </c>
      <c r="C2778" s="9">
        <v>0</v>
      </c>
      <c r="D2778" s="5">
        <v>39.713333333333331</v>
      </c>
      <c r="E2778" s="3">
        <v>1.4237562479360608</v>
      </c>
      <c r="F2778" s="3">
        <v>2.1418984101265144</v>
      </c>
    </row>
    <row r="2779" spans="1:6" x14ac:dyDescent="0.25">
      <c r="A2779" s="8">
        <v>42955</v>
      </c>
      <c r="B2779" s="9">
        <v>14.338492229046629</v>
      </c>
      <c r="C2779" s="9">
        <v>0</v>
      </c>
      <c r="D2779" s="5">
        <v>66.679999999999993</v>
      </c>
      <c r="E2779" s="3">
        <v>1.4163668944779091</v>
      </c>
      <c r="F2779" s="3">
        <v>2.1990333864695186</v>
      </c>
    </row>
    <row r="2780" spans="1:6" x14ac:dyDescent="0.25">
      <c r="A2780" s="8">
        <v>42956</v>
      </c>
      <c r="B2780" s="9">
        <v>0</v>
      </c>
      <c r="C2780" s="9">
        <v>0</v>
      </c>
      <c r="D2780" s="5">
        <v>44.780416666666667</v>
      </c>
      <c r="E2780" s="3">
        <v>2.6091779053690765</v>
      </c>
      <c r="F2780" s="3">
        <v>3.6167639711981101</v>
      </c>
    </row>
    <row r="2781" spans="1:6" x14ac:dyDescent="0.25">
      <c r="A2781" s="8">
        <v>42957</v>
      </c>
      <c r="B2781" s="9">
        <v>4.7886719462484884</v>
      </c>
      <c r="C2781" s="9">
        <v>0</v>
      </c>
      <c r="D2781" s="5">
        <v>33.530416666666675</v>
      </c>
      <c r="E2781" s="3">
        <v>2.0332513310682505</v>
      </c>
      <c r="F2781" s="3">
        <v>2.8373971287722184</v>
      </c>
    </row>
    <row r="2782" spans="1:6" x14ac:dyDescent="0.25">
      <c r="A2782" s="8">
        <v>42958</v>
      </c>
      <c r="B2782" s="9">
        <v>5.8997230490729935</v>
      </c>
      <c r="C2782" s="9">
        <v>0</v>
      </c>
      <c r="D2782" s="5">
        <v>35.743333333333332</v>
      </c>
      <c r="E2782" s="3">
        <v>1.2338584847241261</v>
      </c>
      <c r="F2782" s="3">
        <v>1.8612524646505815</v>
      </c>
    </row>
    <row r="2783" spans="1:6" x14ac:dyDescent="0.25">
      <c r="A2783" s="8">
        <v>42959</v>
      </c>
      <c r="B2783" s="9">
        <v>7.0090087446915277</v>
      </c>
      <c r="C2783" s="9">
        <v>0</v>
      </c>
      <c r="D2783" s="5">
        <v>36.154166666666669</v>
      </c>
      <c r="E2783" s="3">
        <v>1.6897953107180197</v>
      </c>
      <c r="F2783" s="3">
        <v>2.4100080048680383</v>
      </c>
    </row>
    <row r="2784" spans="1:6" x14ac:dyDescent="0.25">
      <c r="A2784" s="8">
        <v>42960</v>
      </c>
      <c r="B2784" s="9">
        <v>18.432124876274568</v>
      </c>
      <c r="C2784" s="9">
        <v>0</v>
      </c>
      <c r="D2784" s="5">
        <v>37.332500000000003</v>
      </c>
      <c r="E2784" s="3">
        <v>1.7901237385872006</v>
      </c>
      <c r="F2784" s="3">
        <v>2.5096619703570733</v>
      </c>
    </row>
    <row r="2785" spans="1:6" x14ac:dyDescent="0.25">
      <c r="A2785" s="8">
        <v>42961</v>
      </c>
      <c r="B2785" s="9">
        <v>18.362785616946748</v>
      </c>
      <c r="C2785" s="9">
        <v>0</v>
      </c>
      <c r="D2785" s="5">
        <v>79.07083333333334</v>
      </c>
      <c r="E2785" s="3">
        <v>1.1867548400189203</v>
      </c>
      <c r="F2785" s="3">
        <v>1.8083354980543309</v>
      </c>
    </row>
    <row r="2786" spans="1:6" x14ac:dyDescent="0.25">
      <c r="A2786" s="8">
        <v>42962</v>
      </c>
      <c r="B2786" s="9">
        <v>11.892499092121817</v>
      </c>
      <c r="C2786" s="9">
        <v>0</v>
      </c>
      <c r="D2786" s="5">
        <v>75.700416666666655</v>
      </c>
      <c r="E2786" s="3">
        <v>0.8817489900757387</v>
      </c>
      <c r="F2786" s="3">
        <v>1.4241039565303539</v>
      </c>
    </row>
    <row r="2787" spans="1:6" x14ac:dyDescent="0.25">
      <c r="A2787" s="8">
        <v>42963</v>
      </c>
      <c r="B2787" s="9">
        <v>11.482894518970056</v>
      </c>
      <c r="C2787" s="9">
        <v>0</v>
      </c>
      <c r="D2787" s="5">
        <v>78.229583333333309</v>
      </c>
      <c r="E2787" s="3">
        <v>0.88015885251678994</v>
      </c>
      <c r="F2787" s="3">
        <v>1.4289743940384905</v>
      </c>
    </row>
    <row r="2788" spans="1:6" x14ac:dyDescent="0.25">
      <c r="A2788" s="8">
        <v>42964</v>
      </c>
      <c r="B2788" s="9">
        <v>2.4888133040527385</v>
      </c>
      <c r="C2788" s="9">
        <v>0</v>
      </c>
      <c r="D2788" s="5">
        <v>70.377499999999998</v>
      </c>
      <c r="E2788" s="3">
        <v>1.4784081848152708</v>
      </c>
      <c r="F2788" s="3">
        <v>2.1677523060344455</v>
      </c>
    </row>
    <row r="2789" spans="1:6" x14ac:dyDescent="0.25">
      <c r="A2789" s="8">
        <v>42965</v>
      </c>
      <c r="B2789" s="9">
        <v>4.9273658878890974</v>
      </c>
      <c r="C2789" s="9">
        <v>0</v>
      </c>
      <c r="D2789" s="5">
        <v>63.417499999999983</v>
      </c>
      <c r="E2789" s="3">
        <v>1.0313225254239928</v>
      </c>
      <c r="F2789" s="3">
        <v>1.6343531736377395</v>
      </c>
    </row>
    <row r="2790" spans="1:6" x14ac:dyDescent="0.25">
      <c r="A2790" s="8">
        <v>42966</v>
      </c>
      <c r="B2790" s="9">
        <v>9.8230638012820499</v>
      </c>
      <c r="C2790" s="9">
        <v>0</v>
      </c>
      <c r="D2790" s="5">
        <v>57.018749999999983</v>
      </c>
      <c r="E2790" s="3">
        <v>1.1303095723155703</v>
      </c>
      <c r="F2790" s="3">
        <v>1.8723047141649491</v>
      </c>
    </row>
    <row r="2791" spans="1:6" x14ac:dyDescent="0.25">
      <c r="A2791" s="8">
        <v>42967</v>
      </c>
      <c r="B2791" s="9">
        <v>1.0712415471630641</v>
      </c>
      <c r="C2791" s="9">
        <v>0</v>
      </c>
      <c r="D2791" s="5">
        <v>87.71</v>
      </c>
      <c r="E2791" s="3">
        <v>1.6697660531039191</v>
      </c>
      <c r="F2791" s="3">
        <v>2.3729309943088888</v>
      </c>
    </row>
    <row r="2792" spans="1:6" x14ac:dyDescent="0.25">
      <c r="A2792" s="8">
        <v>42968</v>
      </c>
      <c r="B2792" s="9">
        <v>2.3002532369780773</v>
      </c>
      <c r="C2792" s="9">
        <v>0</v>
      </c>
      <c r="D2792" s="5">
        <v>62.798333333333325</v>
      </c>
      <c r="E2792" s="3">
        <v>1.4010403919842251</v>
      </c>
      <c r="F2792" s="3">
        <v>2.1480330701059107</v>
      </c>
    </row>
    <row r="2793" spans="1:6" x14ac:dyDescent="0.25">
      <c r="A2793" s="8">
        <v>42969</v>
      </c>
      <c r="B2793" s="9">
        <v>0.26605664900378329</v>
      </c>
      <c r="C2793" s="9">
        <v>0</v>
      </c>
      <c r="D2793" s="5">
        <v>52.813333333333311</v>
      </c>
      <c r="E2793" s="3">
        <v>1.7814560514462277</v>
      </c>
      <c r="F2793" s="3">
        <v>2.5812963814210712</v>
      </c>
    </row>
    <row r="2794" spans="1:6" x14ac:dyDescent="0.25">
      <c r="A2794" s="8">
        <v>42970</v>
      </c>
      <c r="B2794" s="9">
        <v>0</v>
      </c>
      <c r="C2794" s="9">
        <v>0</v>
      </c>
      <c r="D2794" s="5">
        <v>47.404166666666661</v>
      </c>
      <c r="E2794" s="3">
        <v>1.9810490468419648</v>
      </c>
      <c r="F2794" s="3">
        <v>2.8341482635300603</v>
      </c>
    </row>
    <row r="2795" spans="1:6" x14ac:dyDescent="0.25">
      <c r="A2795" s="8">
        <v>42971</v>
      </c>
      <c r="B2795" s="9">
        <v>7.1582430793112647E-2</v>
      </c>
      <c r="C2795" s="9">
        <v>0</v>
      </c>
      <c r="D2795" s="5">
        <v>42.118749999999984</v>
      </c>
      <c r="E2795" s="3">
        <v>2.4596291423548196</v>
      </c>
      <c r="F2795" s="3">
        <v>3.4802325041709463</v>
      </c>
    </row>
    <row r="2796" spans="1:6" x14ac:dyDescent="0.25">
      <c r="A2796" s="8">
        <v>42972</v>
      </c>
      <c r="B2796" s="9">
        <v>2.8451730053233777</v>
      </c>
      <c r="C2796" s="9">
        <v>0</v>
      </c>
      <c r="D2796" s="5">
        <v>42.294166666666676</v>
      </c>
      <c r="E2796" s="3">
        <v>1.1794974577737674</v>
      </c>
      <c r="F2796" s="3">
        <v>1.9755162718306607</v>
      </c>
    </row>
    <row r="2797" spans="1:6" x14ac:dyDescent="0.25">
      <c r="A2797" s="8">
        <v>42973</v>
      </c>
      <c r="B2797" s="9">
        <v>3.6966913617943673</v>
      </c>
      <c r="C2797" s="9">
        <v>0</v>
      </c>
      <c r="D2797" s="5">
        <v>43.759583333333332</v>
      </c>
      <c r="E2797" s="3">
        <v>1.9593194279017911</v>
      </c>
      <c r="F2797" s="3">
        <v>2.7417887593657988</v>
      </c>
    </row>
    <row r="2798" spans="1:6" x14ac:dyDescent="0.25">
      <c r="A2798" s="8">
        <v>42974</v>
      </c>
      <c r="B2798" s="9">
        <v>0</v>
      </c>
      <c r="C2798" s="9">
        <v>0</v>
      </c>
      <c r="D2798" s="5">
        <v>37.847499999999997</v>
      </c>
      <c r="E2798" s="3">
        <v>1.8064872408517372</v>
      </c>
      <c r="F2798" s="3">
        <v>2.6432793310191518</v>
      </c>
    </row>
    <row r="2799" spans="1:6" x14ac:dyDescent="0.25">
      <c r="A2799" s="8">
        <v>42975</v>
      </c>
      <c r="B2799" s="9">
        <v>0</v>
      </c>
      <c r="C2799" s="9">
        <v>0</v>
      </c>
      <c r="D2799" s="5">
        <v>35.416249999999998</v>
      </c>
      <c r="E2799" s="3">
        <v>1.866800085729567</v>
      </c>
      <c r="F2799" s="3">
        <v>2.7737818847927254</v>
      </c>
    </row>
    <row r="2800" spans="1:6" x14ac:dyDescent="0.25">
      <c r="A2800" s="8">
        <v>42976</v>
      </c>
      <c r="B2800" s="9">
        <v>0</v>
      </c>
      <c r="C2800" s="9">
        <v>0</v>
      </c>
      <c r="D2800" s="5">
        <v>33.619166666666672</v>
      </c>
      <c r="E2800" s="3">
        <v>1.8453934131629359</v>
      </c>
      <c r="F2800" s="3">
        <v>2.6752254663506818</v>
      </c>
    </row>
    <row r="2801" spans="1:6" x14ac:dyDescent="0.25">
      <c r="A2801" s="8">
        <v>42977</v>
      </c>
      <c r="B2801" s="9">
        <v>1.4576193935812898</v>
      </c>
      <c r="C2801" s="9">
        <v>0</v>
      </c>
      <c r="D2801" s="5">
        <v>35.873750000000008</v>
      </c>
      <c r="E2801" s="3">
        <v>1.3406686849390201</v>
      </c>
      <c r="F2801" s="3">
        <v>1.9942803215110874</v>
      </c>
    </row>
    <row r="2802" spans="1:6" x14ac:dyDescent="0.25">
      <c r="A2802" s="8">
        <v>42978</v>
      </c>
      <c r="B2802" s="9">
        <v>4.9285086088529519</v>
      </c>
      <c r="C2802" s="9">
        <v>0</v>
      </c>
      <c r="D2802" s="5">
        <v>46.78</v>
      </c>
      <c r="E2802" s="3">
        <v>0.8278208286980322</v>
      </c>
      <c r="F2802" s="3">
        <v>1.3448874623525056</v>
      </c>
    </row>
    <row r="2803" spans="1:6" x14ac:dyDescent="0.25">
      <c r="A2803" s="8">
        <v>42979</v>
      </c>
      <c r="B2803" s="9">
        <v>2.2507191496415966</v>
      </c>
      <c r="C2803" s="9">
        <v>0</v>
      </c>
      <c r="D2803" s="5">
        <v>39.422499999999999</v>
      </c>
      <c r="E2803" s="3">
        <v>1.7497710120079235</v>
      </c>
      <c r="F2803" s="3">
        <v>2.5490562661683196</v>
      </c>
    </row>
    <row r="2804" spans="1:6" x14ac:dyDescent="0.25">
      <c r="A2804" s="8">
        <v>42980</v>
      </c>
      <c r="B2804" s="9">
        <v>3.5613752126030822</v>
      </c>
      <c r="C2804" s="9">
        <v>0</v>
      </c>
      <c r="D2804" s="5">
        <v>36.431249999999984</v>
      </c>
      <c r="E2804" s="3">
        <v>1.4314568881482157</v>
      </c>
      <c r="F2804" s="3">
        <v>2.1070232356187444</v>
      </c>
    </row>
    <row r="2805" spans="1:6" x14ac:dyDescent="0.25">
      <c r="A2805" s="8">
        <v>42981</v>
      </c>
      <c r="B2805" s="9">
        <v>0</v>
      </c>
      <c r="C2805" s="9">
        <v>0</v>
      </c>
      <c r="D2805" s="5">
        <v>34.130416666666676</v>
      </c>
      <c r="E2805" s="3">
        <v>1.7596275596912734</v>
      </c>
      <c r="F2805" s="3">
        <v>2.5360175241042935</v>
      </c>
    </row>
    <row r="2806" spans="1:6" x14ac:dyDescent="0.25">
      <c r="A2806" s="8">
        <v>42982</v>
      </c>
      <c r="B2806" s="9">
        <v>0</v>
      </c>
      <c r="C2806" s="9">
        <v>0</v>
      </c>
      <c r="D2806" s="5">
        <v>32.920833333333341</v>
      </c>
      <c r="E2806" s="3">
        <v>1.3970155052372342</v>
      </c>
      <c r="F2806" s="3">
        <v>2.0735734988733929</v>
      </c>
    </row>
    <row r="2807" spans="1:6" x14ac:dyDescent="0.25">
      <c r="A2807" s="8">
        <v>42983</v>
      </c>
      <c r="B2807" s="9">
        <v>1.2035422996745058</v>
      </c>
      <c r="C2807" s="9">
        <v>0</v>
      </c>
      <c r="D2807" s="5">
        <v>32.742083333333333</v>
      </c>
      <c r="E2807" s="3">
        <v>1.9242254865545518</v>
      </c>
      <c r="F2807" s="3">
        <v>2.7334374754028565</v>
      </c>
    </row>
    <row r="2808" spans="1:6" x14ac:dyDescent="0.25">
      <c r="A2808" s="8">
        <v>42984</v>
      </c>
      <c r="B2808" s="9">
        <v>10.328428284941626</v>
      </c>
      <c r="C2808" s="9">
        <v>0</v>
      </c>
      <c r="D2808" s="5">
        <v>42.717500000000001</v>
      </c>
      <c r="E2808" s="3">
        <v>0.82280054654165802</v>
      </c>
      <c r="F2808" s="3">
        <v>1.3352400482031945</v>
      </c>
    </row>
    <row r="2809" spans="1:6" x14ac:dyDescent="0.25">
      <c r="A2809" s="8">
        <v>42985</v>
      </c>
      <c r="B2809" s="9">
        <v>7.8476449555552925</v>
      </c>
      <c r="C2809" s="9">
        <v>0</v>
      </c>
      <c r="D2809" s="5">
        <v>38.802916666666661</v>
      </c>
      <c r="E2809" s="3">
        <v>0.87190231620052927</v>
      </c>
      <c r="F2809" s="3">
        <v>1.4155255384839993</v>
      </c>
    </row>
    <row r="2810" spans="1:6" x14ac:dyDescent="0.25">
      <c r="A2810" s="8">
        <v>42986</v>
      </c>
      <c r="B2810" s="9">
        <v>1.3343450206008522</v>
      </c>
      <c r="C2810" s="9">
        <v>0</v>
      </c>
      <c r="D2810" s="5">
        <v>40.070416666666652</v>
      </c>
      <c r="E2810" s="3">
        <v>1.7496616798904885</v>
      </c>
      <c r="F2810" s="3">
        <v>2.4973996598690444</v>
      </c>
    </row>
    <row r="2811" spans="1:6" x14ac:dyDescent="0.25">
      <c r="A2811" s="8">
        <v>42987</v>
      </c>
      <c r="B2811" s="9">
        <v>0.60232334523750908</v>
      </c>
      <c r="C2811" s="9">
        <v>0</v>
      </c>
      <c r="D2811" s="5">
        <v>35.169583333333335</v>
      </c>
      <c r="E2811" s="3">
        <v>2.2530281874177804</v>
      </c>
      <c r="F2811" s="3">
        <v>3.164301659009717</v>
      </c>
    </row>
    <row r="2812" spans="1:6" x14ac:dyDescent="0.25">
      <c r="A2812" s="8">
        <v>42988</v>
      </c>
      <c r="B2812" s="9">
        <v>0.14316486158622529</v>
      </c>
      <c r="C2812" s="9">
        <v>0</v>
      </c>
      <c r="D2812" s="5">
        <v>34.460000000000008</v>
      </c>
      <c r="E2812" s="3">
        <v>2.3977148970483864</v>
      </c>
      <c r="F2812" s="3">
        <v>3.330848897986979</v>
      </c>
    </row>
    <row r="2813" spans="1:6" x14ac:dyDescent="0.25">
      <c r="A2813" s="8">
        <v>42989</v>
      </c>
      <c r="B2813" s="9">
        <v>0.61422037905874372</v>
      </c>
      <c r="C2813" s="9">
        <v>0</v>
      </c>
      <c r="D2813" s="5">
        <v>33.43416666666667</v>
      </c>
      <c r="E2813" s="3">
        <v>0.99481013994521139</v>
      </c>
      <c r="F2813" s="3">
        <v>1.6156670702403755</v>
      </c>
    </row>
    <row r="2814" spans="1:6" x14ac:dyDescent="0.25">
      <c r="A2814" s="8">
        <v>42990</v>
      </c>
      <c r="B2814" s="9">
        <v>4.1291683177106835</v>
      </c>
      <c r="C2814" s="9">
        <v>0</v>
      </c>
      <c r="D2814" s="5">
        <v>35.434999999999995</v>
      </c>
      <c r="E2814" s="3">
        <v>1.2544694035085129</v>
      </c>
      <c r="F2814" s="3">
        <v>1.8668670705498158</v>
      </c>
    </row>
    <row r="2815" spans="1:6" x14ac:dyDescent="0.25">
      <c r="A2815" s="8">
        <v>42991</v>
      </c>
      <c r="B2815" s="9">
        <v>0</v>
      </c>
      <c r="C2815" s="9">
        <v>0</v>
      </c>
      <c r="D2815" s="5">
        <v>33.380416666666676</v>
      </c>
      <c r="E2815" s="3">
        <v>2.2829510386112379</v>
      </c>
      <c r="F2815" s="3">
        <v>3.1503072791596609</v>
      </c>
    </row>
    <row r="2816" spans="1:6" x14ac:dyDescent="0.25">
      <c r="A2816" s="8">
        <v>42992</v>
      </c>
      <c r="B2816" s="9">
        <v>0</v>
      </c>
      <c r="C2816" s="9">
        <v>0</v>
      </c>
      <c r="D2816" s="5">
        <v>32.043333333333329</v>
      </c>
      <c r="E2816" s="3">
        <v>2.147595244640379</v>
      </c>
      <c r="F2816" s="3">
        <v>2.9807063540501408</v>
      </c>
    </row>
    <row r="2817" spans="1:6" x14ac:dyDescent="0.25">
      <c r="A2817" s="8">
        <v>42993</v>
      </c>
      <c r="B2817" s="9">
        <v>0</v>
      </c>
      <c r="C2817" s="9">
        <v>0</v>
      </c>
      <c r="D2817" s="5">
        <v>31.596666666666664</v>
      </c>
      <c r="E2817" s="3">
        <v>1.7670742867052278</v>
      </c>
      <c r="F2817" s="3">
        <v>2.5177648741146097</v>
      </c>
    </row>
    <row r="2818" spans="1:6" x14ac:dyDescent="0.25">
      <c r="A2818" s="8">
        <v>42994</v>
      </c>
      <c r="B2818" s="9">
        <v>7.5619175194639876</v>
      </c>
      <c r="C2818" s="9">
        <v>0</v>
      </c>
      <c r="D2818" s="5">
        <v>32.564999999999998</v>
      </c>
      <c r="E2818" s="3">
        <v>0.79409354327092063</v>
      </c>
      <c r="F2818" s="3">
        <v>1.3214498612726131</v>
      </c>
    </row>
    <row r="2819" spans="1:6" x14ac:dyDescent="0.25">
      <c r="A2819" s="8">
        <v>42995</v>
      </c>
      <c r="B2819" s="9">
        <v>8.9224133869156308</v>
      </c>
      <c r="C2819" s="9">
        <v>0</v>
      </c>
      <c r="D2819" s="5">
        <v>36.668749999999996</v>
      </c>
      <c r="E2819" s="3">
        <v>0.74714677236371463</v>
      </c>
      <c r="F2819" s="3">
        <v>1.2181346237681518</v>
      </c>
    </row>
    <row r="2820" spans="1:6" x14ac:dyDescent="0.25">
      <c r="A2820" s="8">
        <v>42996</v>
      </c>
      <c r="B2820" s="9">
        <v>9.3887075330110434</v>
      </c>
      <c r="C2820" s="9">
        <v>0</v>
      </c>
      <c r="D2820" s="5">
        <v>45.76</v>
      </c>
      <c r="E2820" s="3">
        <v>2.6260718699926127</v>
      </c>
      <c r="F2820" s="3">
        <v>3.6529016619852146</v>
      </c>
    </row>
    <row r="2821" spans="1:6" x14ac:dyDescent="0.25">
      <c r="A2821" s="8">
        <v>42997</v>
      </c>
      <c r="B2821" s="9">
        <v>0</v>
      </c>
      <c r="C2821" s="9">
        <v>0</v>
      </c>
      <c r="D2821" s="5">
        <v>38.33124999999999</v>
      </c>
      <c r="E2821" s="3">
        <v>2.1101780884116041</v>
      </c>
      <c r="F2821" s="3">
        <v>2.9725835446281077</v>
      </c>
    </row>
    <row r="2822" spans="1:6" x14ac:dyDescent="0.25">
      <c r="A2822" s="8">
        <v>42998</v>
      </c>
      <c r="B2822" s="9">
        <v>0</v>
      </c>
      <c r="C2822" s="9">
        <v>0</v>
      </c>
      <c r="D2822" s="5">
        <v>34.232916666666675</v>
      </c>
      <c r="E2822" s="3">
        <v>1.2327845047004575</v>
      </c>
      <c r="F2822" s="3">
        <v>1.6799137216162556</v>
      </c>
    </row>
    <row r="2823" spans="1:6" x14ac:dyDescent="0.25">
      <c r="A2823" s="8">
        <v>42999</v>
      </c>
      <c r="B2823" s="9">
        <v>0</v>
      </c>
      <c r="C2823" s="9">
        <v>0</v>
      </c>
      <c r="D2823" s="5">
        <v>31.682083333333328</v>
      </c>
      <c r="E2823" s="3">
        <v>1.9591291454946116</v>
      </c>
      <c r="F2823" s="3">
        <v>2.783405824370738</v>
      </c>
    </row>
    <row r="2824" spans="1:6" x14ac:dyDescent="0.25">
      <c r="A2824" s="8">
        <v>43000</v>
      </c>
      <c r="B2824" s="9">
        <v>1.5769507929954416</v>
      </c>
      <c r="C2824" s="9">
        <v>0</v>
      </c>
      <c r="D2824" s="5">
        <v>31.002083333333321</v>
      </c>
      <c r="E2824" s="3">
        <v>0.91132509540173179</v>
      </c>
      <c r="F2824" s="3">
        <v>1.4848100868197778</v>
      </c>
    </row>
    <row r="2825" spans="1:6" x14ac:dyDescent="0.25">
      <c r="A2825" s="8">
        <v>43001</v>
      </c>
      <c r="B2825" s="9">
        <v>6.976171251288763</v>
      </c>
      <c r="C2825" s="9">
        <v>0</v>
      </c>
      <c r="D2825" s="5">
        <v>37.448749999999997</v>
      </c>
      <c r="E2825" s="3">
        <v>1.1157452954190452</v>
      </c>
      <c r="F2825" s="3">
        <v>1.7050843204736119</v>
      </c>
    </row>
    <row r="2826" spans="1:6" x14ac:dyDescent="0.25">
      <c r="A2826" s="8">
        <v>43002</v>
      </c>
      <c r="B2826" s="9">
        <v>0</v>
      </c>
      <c r="C2826" s="9">
        <v>0</v>
      </c>
      <c r="D2826" s="5">
        <v>32.416249999999998</v>
      </c>
      <c r="E2826" s="3">
        <v>1.902131527752343</v>
      </c>
      <c r="F2826" s="3">
        <v>2.6631251592230614</v>
      </c>
    </row>
    <row r="2827" spans="1:6" x14ac:dyDescent="0.25">
      <c r="A2827" s="8">
        <v>43003</v>
      </c>
      <c r="B2827" s="9">
        <v>0</v>
      </c>
      <c r="C2827" s="9">
        <v>0</v>
      </c>
      <c r="D2827" s="5">
        <v>31.135416666666657</v>
      </c>
      <c r="E2827" s="3">
        <v>1.7769056038777431</v>
      </c>
      <c r="F2827" s="3">
        <v>2.5306097529862752</v>
      </c>
    </row>
    <row r="2828" spans="1:6" x14ac:dyDescent="0.25">
      <c r="A2828" s="8">
        <v>43004</v>
      </c>
      <c r="B2828" s="9">
        <v>0.65778877008219638</v>
      </c>
      <c r="C2828" s="9">
        <v>0</v>
      </c>
      <c r="D2828" s="5">
        <v>30.600833333333327</v>
      </c>
      <c r="E2828" s="3">
        <v>2.2665044467176512</v>
      </c>
      <c r="F2828" s="3">
        <v>3.0961740510407241</v>
      </c>
    </row>
    <row r="2829" spans="1:6" x14ac:dyDescent="0.25">
      <c r="A2829" s="8">
        <v>43005</v>
      </c>
      <c r="B2829" s="9">
        <v>9.0873361392419429</v>
      </c>
      <c r="C2829" s="9">
        <v>0</v>
      </c>
      <c r="D2829" s="5">
        <v>31.002083333333321</v>
      </c>
      <c r="E2829" s="3">
        <v>1.2021920695843549</v>
      </c>
      <c r="F2829" s="3">
        <v>1.8285302816640778</v>
      </c>
    </row>
    <row r="2830" spans="1:6" x14ac:dyDescent="0.25">
      <c r="A2830" s="8">
        <v>43006</v>
      </c>
      <c r="B2830" s="9">
        <v>16.702998712371354</v>
      </c>
      <c r="C2830" s="9">
        <v>0</v>
      </c>
      <c r="D2830" s="5">
        <v>50.042500000000011</v>
      </c>
      <c r="E2830" s="3">
        <v>0.69960674995983707</v>
      </c>
      <c r="F2830" s="3">
        <v>1.1552578335211054</v>
      </c>
    </row>
    <row r="2831" spans="1:6" x14ac:dyDescent="0.25">
      <c r="A2831" s="8">
        <v>43007</v>
      </c>
      <c r="B2831" s="9">
        <v>0</v>
      </c>
      <c r="C2831" s="9">
        <v>0</v>
      </c>
      <c r="D2831" s="5">
        <v>36.880000000000003</v>
      </c>
      <c r="E2831" s="3">
        <v>1.8119956784499613</v>
      </c>
      <c r="F2831" s="3">
        <v>2.5408880984588786</v>
      </c>
    </row>
    <row r="2832" spans="1:6" x14ac:dyDescent="0.25">
      <c r="A2832" s="8">
        <v>43008</v>
      </c>
      <c r="B2832" s="9">
        <v>0</v>
      </c>
      <c r="C2832" s="9">
        <v>0</v>
      </c>
      <c r="D2832" s="5">
        <v>32.547916666666666</v>
      </c>
      <c r="E2832" s="3">
        <v>1.748067312491127</v>
      </c>
      <c r="F2832" s="3">
        <v>2.4789085587110877</v>
      </c>
    </row>
    <row r="2833" spans="1:6" x14ac:dyDescent="0.25">
      <c r="A2833" s="8">
        <v>43009</v>
      </c>
      <c r="B2833" s="9">
        <v>0</v>
      </c>
      <c r="C2833" s="9">
        <v>0</v>
      </c>
      <c r="D2833" s="5">
        <v>31.136666666666667</v>
      </c>
      <c r="E2833" s="3">
        <v>1.7513025476260875</v>
      </c>
      <c r="F2833" s="3">
        <v>2.4995691107135016</v>
      </c>
    </row>
    <row r="2834" spans="1:6" x14ac:dyDescent="0.25">
      <c r="A2834" s="8">
        <v>43010</v>
      </c>
      <c r="B2834" s="9">
        <v>5.5004163382277351</v>
      </c>
      <c r="C2834" s="9">
        <v>0</v>
      </c>
      <c r="D2834" s="5">
        <v>31.571666666666658</v>
      </c>
      <c r="E2834" s="3">
        <v>0.73121295990554502</v>
      </c>
      <c r="F2834" s="3">
        <v>1.2209632490939857</v>
      </c>
    </row>
    <row r="2835" spans="1:6" x14ac:dyDescent="0.25">
      <c r="A2835" s="8">
        <v>43011</v>
      </c>
      <c r="B2835" s="9">
        <v>1.0115629961974606</v>
      </c>
      <c r="C2835" s="9">
        <v>0</v>
      </c>
      <c r="D2835" s="5">
        <v>31.681249999999995</v>
      </c>
      <c r="E2835" s="3">
        <v>1.4443422062924411</v>
      </c>
      <c r="F2835" s="3">
        <v>2.0729381540589515</v>
      </c>
    </row>
    <row r="2836" spans="1:6" x14ac:dyDescent="0.25">
      <c r="A2836" s="8">
        <v>43012</v>
      </c>
      <c r="B2836" s="9">
        <v>0</v>
      </c>
      <c r="C2836" s="9">
        <v>0</v>
      </c>
      <c r="D2836" s="5">
        <v>30.023749999999993</v>
      </c>
      <c r="E2836" s="3">
        <v>1.1994311309154158</v>
      </c>
      <c r="F2836" s="3">
        <v>1.8095743969891045</v>
      </c>
    </row>
    <row r="2837" spans="1:6" x14ac:dyDescent="0.25">
      <c r="A2837" s="8">
        <v>43013</v>
      </c>
      <c r="B2837" s="9">
        <v>0</v>
      </c>
      <c r="C2837" s="9">
        <v>0</v>
      </c>
      <c r="D2837" s="5">
        <v>29.065000000000012</v>
      </c>
      <c r="E2837" s="3">
        <v>1.4022982188851862</v>
      </c>
      <c r="F2837" s="3">
        <v>2.0198373126189058</v>
      </c>
    </row>
    <row r="2838" spans="1:6" x14ac:dyDescent="0.25">
      <c r="A2838" s="8">
        <v>43014</v>
      </c>
      <c r="B2838" s="9">
        <v>30.232527743882436</v>
      </c>
      <c r="C2838" s="9">
        <v>0</v>
      </c>
      <c r="D2838" s="5">
        <v>37.469583333333333</v>
      </c>
      <c r="E2838" s="3">
        <v>0.69062337283460273</v>
      </c>
      <c r="F2838" s="3">
        <v>1.1545720662986643</v>
      </c>
    </row>
    <row r="2839" spans="1:6" x14ac:dyDescent="0.25">
      <c r="A2839" s="8">
        <v>43015</v>
      </c>
      <c r="B2839" s="9">
        <v>5.5857109436585244</v>
      </c>
      <c r="C2839" s="9">
        <v>5.5574157996971883E-3</v>
      </c>
      <c r="D2839" s="5">
        <v>72.581666666666663</v>
      </c>
      <c r="E2839" s="3">
        <v>0.74212088549384947</v>
      </c>
      <c r="F2839" s="3">
        <v>1.2542350047406676</v>
      </c>
    </row>
    <row r="2840" spans="1:6" x14ac:dyDescent="0.25">
      <c r="A2840" s="8">
        <v>43016</v>
      </c>
      <c r="B2840" s="9">
        <v>0</v>
      </c>
      <c r="C2840" s="9">
        <v>2.9701043062589907E-3</v>
      </c>
      <c r="D2840" s="5">
        <v>44.394583333333337</v>
      </c>
      <c r="E2840" s="3">
        <v>1.7918272277538434</v>
      </c>
      <c r="F2840" s="3">
        <v>2.5148225219851388</v>
      </c>
    </row>
    <row r="2841" spans="1:6" x14ac:dyDescent="0.25">
      <c r="A2841" s="8">
        <v>43017</v>
      </c>
      <c r="B2841" s="9">
        <v>7.1582430793112647E-2</v>
      </c>
      <c r="C2841" s="9">
        <v>0</v>
      </c>
      <c r="D2841" s="5">
        <v>38.249166666666675</v>
      </c>
      <c r="E2841" s="3">
        <v>1.8247441940856868</v>
      </c>
      <c r="F2841" s="3">
        <v>2.6002342098515339</v>
      </c>
    </row>
    <row r="2842" spans="1:6" x14ac:dyDescent="0.25">
      <c r="A2842" s="8">
        <v>43018</v>
      </c>
      <c r="B2842" s="9">
        <v>0</v>
      </c>
      <c r="C2842" s="9">
        <v>0</v>
      </c>
      <c r="D2842" s="5">
        <v>36.08625</v>
      </c>
      <c r="E2842" s="3">
        <v>1.7680304214838052</v>
      </c>
      <c r="F2842" s="3">
        <v>2.5316083240310032</v>
      </c>
    </row>
    <row r="2843" spans="1:6" x14ac:dyDescent="0.25">
      <c r="A2843" s="8">
        <v>43019</v>
      </c>
      <c r="B2843" s="9">
        <v>0</v>
      </c>
      <c r="C2843" s="9">
        <v>0</v>
      </c>
      <c r="D2843" s="5">
        <v>33.385000000000005</v>
      </c>
      <c r="E2843" s="3">
        <v>1.2749912946759967</v>
      </c>
      <c r="F2843" s="3">
        <v>1.8960123708737764</v>
      </c>
    </row>
    <row r="2844" spans="1:6" x14ac:dyDescent="0.25">
      <c r="A2844" s="8">
        <v>43020</v>
      </c>
      <c r="B2844" s="9">
        <v>1.5709434009328716E-2</v>
      </c>
      <c r="C2844" s="9">
        <v>0</v>
      </c>
      <c r="D2844" s="5">
        <v>32.226666666666667</v>
      </c>
      <c r="E2844" s="3">
        <v>1.6315513323540995</v>
      </c>
      <c r="F2844" s="3">
        <v>2.4009331126425923</v>
      </c>
    </row>
    <row r="2845" spans="1:6" x14ac:dyDescent="0.25">
      <c r="A2845" s="8">
        <v>43021</v>
      </c>
      <c r="B2845" s="9">
        <v>28.765249496202237</v>
      </c>
      <c r="C2845" s="9">
        <v>0</v>
      </c>
      <c r="D2845" s="5">
        <v>63.854583333333331</v>
      </c>
      <c r="E2845" s="3">
        <v>0.59504498028252284</v>
      </c>
      <c r="F2845" s="3">
        <v>0.99472561186225339</v>
      </c>
    </row>
    <row r="2846" spans="1:6" x14ac:dyDescent="0.25">
      <c r="A2846" s="8">
        <v>43022</v>
      </c>
      <c r="B2846" s="9">
        <v>2.1381575351969628</v>
      </c>
      <c r="C2846" s="9">
        <v>2.7543889942238496E-4</v>
      </c>
      <c r="D2846" s="5">
        <v>58.400416666666665</v>
      </c>
      <c r="E2846" s="3">
        <v>0.62549275243135039</v>
      </c>
      <c r="F2846" s="3">
        <v>1.0542737453820865</v>
      </c>
    </row>
    <row r="2847" spans="1:6" x14ac:dyDescent="0.25">
      <c r="A2847" s="8">
        <v>43023</v>
      </c>
      <c r="B2847" s="9">
        <v>13.097912818965295</v>
      </c>
      <c r="C2847" s="9">
        <v>0</v>
      </c>
      <c r="D2847" s="5">
        <v>49.52791666666667</v>
      </c>
      <c r="E2847" s="3">
        <v>0.59426423385449678</v>
      </c>
      <c r="F2847" s="3">
        <v>0.99763407785172598</v>
      </c>
    </row>
    <row r="2848" spans="1:6" x14ac:dyDescent="0.25">
      <c r="A2848" s="8">
        <v>43024</v>
      </c>
      <c r="B2848" s="9">
        <v>35.206231599696146</v>
      </c>
      <c r="C2848" s="9">
        <v>0</v>
      </c>
      <c r="D2848" s="5">
        <v>100.56541666666665</v>
      </c>
      <c r="E2848" s="3">
        <v>0.55649129010045528</v>
      </c>
      <c r="F2848" s="3">
        <v>0.93182830632530478</v>
      </c>
    </row>
    <row r="2849" spans="1:6" x14ac:dyDescent="0.25">
      <c r="A2849" s="8">
        <v>43025</v>
      </c>
      <c r="B2849" s="9">
        <v>10.669521170668231</v>
      </c>
      <c r="C2849" s="9">
        <v>0</v>
      </c>
      <c r="D2849" s="5">
        <v>148.77250000000001</v>
      </c>
      <c r="E2849" s="3">
        <v>0.59592919620739182</v>
      </c>
      <c r="F2849" s="3">
        <v>0.97586974897203838</v>
      </c>
    </row>
    <row r="2850" spans="1:6" x14ac:dyDescent="0.25">
      <c r="A2850" s="8">
        <v>43026</v>
      </c>
      <c r="B2850" s="9">
        <v>0.5674380008952582</v>
      </c>
      <c r="C2850" s="9">
        <v>0</v>
      </c>
      <c r="D2850" s="5">
        <v>97.304583333333326</v>
      </c>
      <c r="E2850" s="3">
        <v>0.99146133752474996</v>
      </c>
      <c r="F2850" s="3">
        <v>1.489870077536732</v>
      </c>
    </row>
    <row r="2851" spans="1:6" x14ac:dyDescent="0.25">
      <c r="A2851" s="8">
        <v>43027</v>
      </c>
      <c r="B2851" s="9">
        <v>21.766507949392302</v>
      </c>
      <c r="C2851" s="9">
        <v>0</v>
      </c>
      <c r="D2851" s="5">
        <v>103.46749999999997</v>
      </c>
      <c r="E2851" s="3">
        <v>0.51339106968053172</v>
      </c>
      <c r="F2851" s="3">
        <v>0.86028232357488454</v>
      </c>
    </row>
    <row r="2852" spans="1:6" x14ac:dyDescent="0.25">
      <c r="A2852" s="8">
        <v>43028</v>
      </c>
      <c r="B2852" s="9">
        <v>5.4811709328915024</v>
      </c>
      <c r="C2852" s="9">
        <v>0.60435921045578578</v>
      </c>
      <c r="D2852" s="5">
        <v>109.59375000000004</v>
      </c>
      <c r="E2852" s="3">
        <v>0.58653251049383426</v>
      </c>
      <c r="F2852" s="3">
        <v>0.99534218773576055</v>
      </c>
    </row>
    <row r="2853" spans="1:6" x14ac:dyDescent="0.25">
      <c r="A2853" s="8">
        <v>43029</v>
      </c>
      <c r="B2853" s="9">
        <v>2.4502630818044375</v>
      </c>
      <c r="C2853" s="9">
        <v>0.35005617553231805</v>
      </c>
      <c r="D2853" s="5">
        <v>92.706250000000011</v>
      </c>
      <c r="E2853" s="3">
        <v>0.62411412337157535</v>
      </c>
      <c r="F2853" s="3">
        <v>1.0657197998215671</v>
      </c>
    </row>
    <row r="2854" spans="1:6" x14ac:dyDescent="0.25">
      <c r="A2854" s="8">
        <v>43030</v>
      </c>
      <c r="B2854" s="9">
        <v>79.666908895476098</v>
      </c>
      <c r="C2854" s="9">
        <v>0.10440973078477131</v>
      </c>
      <c r="D2854" s="5">
        <v>432.14458333333329</v>
      </c>
      <c r="E2854" s="3">
        <v>0.62389285674239792</v>
      </c>
      <c r="F2854" s="3">
        <v>1.0679424218173288</v>
      </c>
    </row>
    <row r="2855" spans="1:6" x14ac:dyDescent="0.25">
      <c r="A2855" s="8">
        <v>43031</v>
      </c>
      <c r="B2855" s="9">
        <v>48.479486315293151</v>
      </c>
      <c r="C2855" s="9">
        <v>5.0879203119576005E-4</v>
      </c>
      <c r="D2855" s="5">
        <v>969.95791666666673</v>
      </c>
      <c r="E2855" s="3">
        <v>1.0087638980111331</v>
      </c>
      <c r="F2855" s="3">
        <v>1.5892414136843989</v>
      </c>
    </row>
    <row r="2856" spans="1:6" x14ac:dyDescent="0.25">
      <c r="A2856" s="8">
        <v>43032</v>
      </c>
      <c r="B2856" s="9">
        <v>0</v>
      </c>
      <c r="C2856" s="9">
        <v>0</v>
      </c>
      <c r="D2856" s="5">
        <v>281.99833333333339</v>
      </c>
      <c r="E2856" s="3">
        <v>0.67437459639506803</v>
      </c>
      <c r="F2856" s="3">
        <v>1.1252245017833729</v>
      </c>
    </row>
    <row r="2857" spans="1:6" x14ac:dyDescent="0.25">
      <c r="A2857" s="8">
        <v>43033</v>
      </c>
      <c r="B2857" s="9">
        <v>10.236905068279421</v>
      </c>
      <c r="C2857" s="9">
        <v>0</v>
      </c>
      <c r="D2857" s="5">
        <v>198.25750000000005</v>
      </c>
      <c r="E2857" s="3">
        <v>0.49611826684194027</v>
      </c>
      <c r="F2857" s="3">
        <v>0.84236211699870278</v>
      </c>
    </row>
    <row r="2858" spans="1:6" x14ac:dyDescent="0.25">
      <c r="A2858" s="8">
        <v>43034</v>
      </c>
      <c r="B2858" s="9">
        <v>0</v>
      </c>
      <c r="C2858" s="9">
        <v>9.16621305751954E-2</v>
      </c>
      <c r="D2858" s="5">
        <v>147.04041666666669</v>
      </c>
      <c r="E2858" s="3">
        <v>1.1830739237193479</v>
      </c>
      <c r="F2858" s="3">
        <v>1.751273620279582</v>
      </c>
    </row>
    <row r="2859" spans="1:6" x14ac:dyDescent="0.25">
      <c r="A2859" s="8">
        <v>43035</v>
      </c>
      <c r="B2859" s="9">
        <v>0</v>
      </c>
      <c r="C2859" s="9">
        <v>0.2013483799698341</v>
      </c>
      <c r="D2859" s="5">
        <v>115.46208333333335</v>
      </c>
      <c r="E2859" s="3">
        <v>1.4882303965885291</v>
      </c>
      <c r="F2859" s="3">
        <v>2.082138651278469</v>
      </c>
    </row>
    <row r="2860" spans="1:6" x14ac:dyDescent="0.25">
      <c r="A2860" s="8">
        <v>43036</v>
      </c>
      <c r="B2860" s="9">
        <v>12.961660020798258</v>
      </c>
      <c r="C2860" s="9">
        <v>6.2728676680825698E-2</v>
      </c>
      <c r="D2860" s="5">
        <v>101.79208333333337</v>
      </c>
      <c r="E2860" s="3">
        <v>0.64417836961520791</v>
      </c>
      <c r="F2860" s="3">
        <v>1.1426729308049939</v>
      </c>
    </row>
    <row r="2861" spans="1:6" x14ac:dyDescent="0.25">
      <c r="A2861" s="8">
        <v>43037</v>
      </c>
      <c r="B2861" s="9">
        <v>58.325661479721937</v>
      </c>
      <c r="C2861" s="9">
        <v>2.3577128479334981E-2</v>
      </c>
      <c r="D2861" s="5">
        <v>267.6541666666667</v>
      </c>
      <c r="E2861" s="3">
        <v>0.54983291456130434</v>
      </c>
      <c r="F2861" s="3">
        <v>0.95211853085074982</v>
      </c>
    </row>
    <row r="2862" spans="1:6" x14ac:dyDescent="0.25">
      <c r="A2862" s="8">
        <v>43038</v>
      </c>
      <c r="B2862" s="9">
        <v>0.81653975978327831</v>
      </c>
      <c r="C2862" s="9">
        <v>0</v>
      </c>
      <c r="D2862" s="5">
        <v>300.04624999999999</v>
      </c>
      <c r="E2862" s="3">
        <v>1.460623377294846</v>
      </c>
      <c r="F2862" s="3">
        <v>1.6169463184262969</v>
      </c>
    </row>
    <row r="2863" spans="1:6" x14ac:dyDescent="0.25">
      <c r="A2863" s="8">
        <v>43039</v>
      </c>
      <c r="B2863" s="9">
        <v>0</v>
      </c>
      <c r="C2863" s="9">
        <v>0</v>
      </c>
      <c r="D2863" s="5">
        <v>179.92083333333335</v>
      </c>
      <c r="E2863" s="3">
        <v>1.0968759066741745</v>
      </c>
      <c r="F2863" s="3">
        <v>1.6305948302735402</v>
      </c>
    </row>
    <row r="2864" spans="1:6" x14ac:dyDescent="0.25">
      <c r="A2864" s="8">
        <v>43040</v>
      </c>
      <c r="B2864" s="9">
        <v>0</v>
      </c>
      <c r="C2864" s="9">
        <v>0</v>
      </c>
      <c r="D2864" s="5">
        <v>137.79958333333332</v>
      </c>
      <c r="E2864" s="3">
        <v>1.2335256398957484</v>
      </c>
      <c r="F2864" s="3">
        <v>1.8155902097204843</v>
      </c>
    </row>
    <row r="2865" spans="1:6" x14ac:dyDescent="0.25">
      <c r="A2865" s="8">
        <v>43041</v>
      </c>
      <c r="B2865" s="9">
        <v>0</v>
      </c>
      <c r="C2865" s="9">
        <v>1.4822466134410637E-2</v>
      </c>
      <c r="D2865" s="5">
        <v>115.1875</v>
      </c>
      <c r="E2865" s="3">
        <v>1.373049601876851</v>
      </c>
      <c r="F2865" s="3">
        <v>1.8979531718067073</v>
      </c>
    </row>
    <row r="2866" spans="1:6" x14ac:dyDescent="0.25">
      <c r="A2866" s="8">
        <v>43042</v>
      </c>
      <c r="B2866" s="9">
        <v>0</v>
      </c>
      <c r="C2866" s="9">
        <v>0</v>
      </c>
      <c r="D2866" s="5">
        <v>101.02500000000002</v>
      </c>
      <c r="E2866" s="3">
        <v>1.3129746244549021</v>
      </c>
      <c r="F2866" s="3">
        <v>1.9153101724757746</v>
      </c>
    </row>
    <row r="2867" spans="1:6" x14ac:dyDescent="0.25">
      <c r="A2867" s="8">
        <v>43043</v>
      </c>
      <c r="B2867" s="9">
        <v>0.71889504367117618</v>
      </c>
      <c r="C2867" s="9">
        <v>0</v>
      </c>
      <c r="D2867" s="5">
        <v>90.922916666666666</v>
      </c>
      <c r="E2867" s="3">
        <v>0.47611003464587826</v>
      </c>
      <c r="F2867" s="3">
        <v>0.82926909128615478</v>
      </c>
    </row>
    <row r="2868" spans="1:6" x14ac:dyDescent="0.25">
      <c r="A2868" s="8">
        <v>43044</v>
      </c>
      <c r="B2868" s="9">
        <v>0</v>
      </c>
      <c r="C2868" s="9">
        <v>0</v>
      </c>
      <c r="D2868" s="5">
        <v>82.201666666666682</v>
      </c>
      <c r="E2868" s="3">
        <v>0.96864774763804051</v>
      </c>
      <c r="F2868" s="3">
        <v>1.4615363113359505</v>
      </c>
    </row>
    <row r="2869" spans="1:6" x14ac:dyDescent="0.25">
      <c r="A2869" s="8">
        <v>43045</v>
      </c>
      <c r="B2869" s="9">
        <v>0</v>
      </c>
      <c r="C2869" s="9">
        <v>0</v>
      </c>
      <c r="D2869" s="5">
        <v>75.867500000000007</v>
      </c>
      <c r="E2869" s="3">
        <v>1.2957857996959175</v>
      </c>
      <c r="F2869" s="3">
        <v>1.8342869162931172</v>
      </c>
    </row>
    <row r="2870" spans="1:6" x14ac:dyDescent="0.25">
      <c r="A2870" s="8">
        <v>43046</v>
      </c>
      <c r="B2870" s="9">
        <v>0</v>
      </c>
      <c r="C2870" s="9">
        <v>3.7056165336026584E-2</v>
      </c>
      <c r="D2870" s="5">
        <v>71.192083333333315</v>
      </c>
      <c r="E2870" s="3">
        <v>1.6368842160469714</v>
      </c>
      <c r="F2870" s="3">
        <v>1.1948647486290707</v>
      </c>
    </row>
    <row r="2871" spans="1:6" x14ac:dyDescent="0.25">
      <c r="A2871" s="8">
        <v>43047</v>
      </c>
      <c r="B2871" s="9">
        <v>0</v>
      </c>
      <c r="C2871" s="9">
        <v>2.8918269938667605E-2</v>
      </c>
      <c r="D2871" s="5">
        <v>67.156249999999986</v>
      </c>
      <c r="E2871" s="3">
        <v>0.99412514579435285</v>
      </c>
      <c r="F2871" s="3">
        <v>0.54910106197970632</v>
      </c>
    </row>
    <row r="2872" spans="1:6" x14ac:dyDescent="0.25">
      <c r="A2872" s="8">
        <v>43048</v>
      </c>
      <c r="B2872" s="9">
        <v>0</v>
      </c>
      <c r="C2872" s="9">
        <v>0</v>
      </c>
      <c r="D2872" s="5">
        <v>63.795000000000016</v>
      </c>
      <c r="E2872" s="3">
        <v>1.2540559214664049</v>
      </c>
      <c r="F2872" s="3">
        <v>1.3428113944697648</v>
      </c>
    </row>
    <row r="2873" spans="1:6" x14ac:dyDescent="0.25">
      <c r="A2873" s="8">
        <v>43049</v>
      </c>
      <c r="B2873" s="9">
        <v>0</v>
      </c>
      <c r="C2873" s="9">
        <v>0</v>
      </c>
      <c r="D2873" s="5">
        <v>61.993750000000006</v>
      </c>
      <c r="E2873" s="3">
        <v>1.1514717538417369</v>
      </c>
      <c r="F2873" s="3">
        <v>1.5683948255964435</v>
      </c>
    </row>
    <row r="2874" spans="1:6" x14ac:dyDescent="0.25">
      <c r="A2874" s="8">
        <v>43050</v>
      </c>
      <c r="B2874" s="9">
        <v>2.8810466578250886</v>
      </c>
      <c r="C2874" s="9">
        <v>0</v>
      </c>
      <c r="D2874" s="5">
        <v>64.049166666666636</v>
      </c>
      <c r="E2874" s="3">
        <v>1.2587057709911305</v>
      </c>
      <c r="F2874" s="3">
        <v>0.98044498396500934</v>
      </c>
    </row>
    <row r="2875" spans="1:6" x14ac:dyDescent="0.25">
      <c r="A2875" s="8">
        <v>43051</v>
      </c>
      <c r="B2875" s="9">
        <v>0</v>
      </c>
      <c r="C2875" s="9">
        <v>0</v>
      </c>
      <c r="D2875" s="5">
        <v>59.45833333333335</v>
      </c>
      <c r="E2875" s="3">
        <v>0.9283909675952996</v>
      </c>
      <c r="F2875" s="3">
        <v>1.3212527696501604</v>
      </c>
    </row>
    <row r="2876" spans="1:6" x14ac:dyDescent="0.25">
      <c r="A2876" s="8">
        <v>43052</v>
      </c>
      <c r="B2876" s="9">
        <v>0</v>
      </c>
      <c r="C2876" s="9">
        <v>0</v>
      </c>
      <c r="D2876" s="5">
        <v>57.778749999999981</v>
      </c>
      <c r="E2876" s="3">
        <v>0.98680137312869942</v>
      </c>
      <c r="F2876" s="3">
        <v>1.3586543192350542</v>
      </c>
    </row>
    <row r="2877" spans="1:6" x14ac:dyDescent="0.25">
      <c r="A2877" s="8">
        <v>43053</v>
      </c>
      <c r="B2877" s="9">
        <v>1.9654421677415559</v>
      </c>
      <c r="C2877" s="9">
        <v>0</v>
      </c>
      <c r="D2877" s="5">
        <v>56.347499999999989</v>
      </c>
      <c r="E2877" s="3">
        <v>0.70435597711254017</v>
      </c>
      <c r="F2877" s="3">
        <v>1.065037443944975</v>
      </c>
    </row>
    <row r="2878" spans="1:6" x14ac:dyDescent="0.25">
      <c r="A2878" s="8">
        <v>43054</v>
      </c>
      <c r="B2878" s="9">
        <v>0</v>
      </c>
      <c r="C2878" s="9">
        <v>0</v>
      </c>
      <c r="D2878" s="5">
        <v>55.164999999999992</v>
      </c>
      <c r="E2878" s="3">
        <v>0.96397904464239381</v>
      </c>
      <c r="F2878" s="3">
        <v>1.1505584124009778</v>
      </c>
    </row>
    <row r="2879" spans="1:6" x14ac:dyDescent="0.25">
      <c r="A2879" s="8">
        <v>43055</v>
      </c>
      <c r="B2879" s="9">
        <v>0</v>
      </c>
      <c r="C2879" s="9">
        <v>0</v>
      </c>
      <c r="D2879" s="5">
        <v>53.050833333333323</v>
      </c>
      <c r="E2879" s="3">
        <v>0.93719386125633952</v>
      </c>
      <c r="F2879" s="3">
        <v>1.1215014367002496</v>
      </c>
    </row>
    <row r="2880" spans="1:6" x14ac:dyDescent="0.25">
      <c r="A2880" s="8">
        <v>43056</v>
      </c>
      <c r="B2880" s="9">
        <v>0</v>
      </c>
      <c r="C2880" s="9">
        <v>0</v>
      </c>
      <c r="D2880" s="5">
        <v>51.679166666666667</v>
      </c>
      <c r="E2880" s="3">
        <v>0.75376260086213276</v>
      </c>
      <c r="F2880" s="3">
        <v>1.0683543559575328</v>
      </c>
    </row>
    <row r="2881" spans="1:6" x14ac:dyDescent="0.25">
      <c r="A2881" s="8">
        <v>43057</v>
      </c>
      <c r="B2881" s="9">
        <v>0.65281943196679193</v>
      </c>
      <c r="C2881" s="9">
        <v>0</v>
      </c>
      <c r="D2881" s="5">
        <v>51.572083333333332</v>
      </c>
      <c r="E2881" s="3">
        <v>0.62559467049611095</v>
      </c>
      <c r="F2881" s="3">
        <v>0.56762812867028178</v>
      </c>
    </row>
    <row r="2882" spans="1:6" x14ac:dyDescent="0.25">
      <c r="A2882" s="8">
        <v>43058</v>
      </c>
      <c r="B2882" s="9">
        <v>0</v>
      </c>
      <c r="C2882" s="9">
        <v>0</v>
      </c>
      <c r="D2882" s="5">
        <v>50.814583333333331</v>
      </c>
      <c r="E2882" s="3">
        <v>0.84566429597394144</v>
      </c>
      <c r="F2882" s="3">
        <v>0.83147899790557722</v>
      </c>
    </row>
    <row r="2883" spans="1:6" x14ac:dyDescent="0.25">
      <c r="A2883" s="8">
        <v>43059</v>
      </c>
      <c r="B2883" s="9">
        <v>0.10996603806530102</v>
      </c>
      <c r="C2883" s="9">
        <v>0</v>
      </c>
      <c r="D2883" s="5">
        <v>49.258750000000013</v>
      </c>
      <c r="E2883" s="3">
        <v>0.48453886938471813</v>
      </c>
      <c r="F2883" s="3">
        <v>0.6390578865538723</v>
      </c>
    </row>
    <row r="2884" spans="1:6" x14ac:dyDescent="0.25">
      <c r="A2884" s="8">
        <v>43060</v>
      </c>
      <c r="B2884" s="9">
        <v>0</v>
      </c>
      <c r="C2884" s="9">
        <v>0</v>
      </c>
      <c r="D2884" s="5">
        <v>48.304166666666674</v>
      </c>
      <c r="E2884" s="3">
        <v>0.67333520129938607</v>
      </c>
      <c r="F2884" s="3">
        <v>1.0304502946528693</v>
      </c>
    </row>
    <row r="2885" spans="1:6" x14ac:dyDescent="0.25">
      <c r="A2885" s="8">
        <v>43061</v>
      </c>
      <c r="B2885" s="9">
        <v>7.8547170046643591E-2</v>
      </c>
      <c r="C2885" s="9">
        <v>0.61540465434417513</v>
      </c>
      <c r="D2885" s="5">
        <v>47.363333333333323</v>
      </c>
      <c r="E2885" s="3">
        <v>0.6165971744012404</v>
      </c>
      <c r="F2885" s="3">
        <v>0.78276399178291234</v>
      </c>
    </row>
    <row r="2886" spans="1:6" x14ac:dyDescent="0.25">
      <c r="A2886" s="8">
        <v>43062</v>
      </c>
      <c r="B2886" s="9">
        <v>7.7755720210756039</v>
      </c>
      <c r="C2886" s="9">
        <v>0.2613321897176405</v>
      </c>
      <c r="D2886" s="5">
        <v>54.091666666666676</v>
      </c>
      <c r="E2886" s="3">
        <v>0.53893921538491552</v>
      </c>
      <c r="F2886" s="3">
        <v>0.94174178167346867</v>
      </c>
    </row>
    <row r="2887" spans="1:6" x14ac:dyDescent="0.25">
      <c r="A2887" s="8">
        <v>43063</v>
      </c>
      <c r="B2887" s="9">
        <v>1.5709434009328716E-2</v>
      </c>
      <c r="C2887" s="9">
        <v>0</v>
      </c>
      <c r="D2887" s="5">
        <v>43.180416666666666</v>
      </c>
      <c r="E2887" s="3">
        <v>0.84022034438774373</v>
      </c>
      <c r="F2887" s="3">
        <v>0.51801486783720829</v>
      </c>
    </row>
    <row r="2888" spans="1:6" x14ac:dyDescent="0.25">
      <c r="A2888" s="8">
        <v>43064</v>
      </c>
      <c r="B2888" s="9">
        <v>0</v>
      </c>
      <c r="C2888" s="9">
        <v>0</v>
      </c>
      <c r="D2888" s="5">
        <v>38.172083333333333</v>
      </c>
      <c r="E2888" s="3">
        <v>1.0424834939707264</v>
      </c>
      <c r="F2888" s="3">
        <v>0.62910720327231173</v>
      </c>
    </row>
    <row r="2889" spans="1:6" x14ac:dyDescent="0.25">
      <c r="A2889" s="8">
        <v>43065</v>
      </c>
      <c r="B2889" s="9">
        <v>0</v>
      </c>
      <c r="C2889" s="9">
        <v>0.95704177163409254</v>
      </c>
      <c r="D2889" s="5">
        <v>36.877916666666664</v>
      </c>
      <c r="E2889" s="3">
        <v>1.1560764004422095</v>
      </c>
      <c r="F2889" s="3">
        <v>0.30573309500584056</v>
      </c>
    </row>
    <row r="2890" spans="1:6" x14ac:dyDescent="0.25">
      <c r="A2890" s="8">
        <v>43066</v>
      </c>
      <c r="B2890" s="9">
        <v>1.5709434009328716E-2</v>
      </c>
      <c r="C2890" s="9">
        <v>0</v>
      </c>
      <c r="D2890" s="5">
        <v>36.511666666666649</v>
      </c>
      <c r="E2890" s="3">
        <v>0.70117509757171725</v>
      </c>
      <c r="F2890" s="3">
        <v>1.0622146800211156</v>
      </c>
    </row>
    <row r="2891" spans="1:6" x14ac:dyDescent="0.25">
      <c r="A2891" s="8">
        <v>43067</v>
      </c>
      <c r="B2891" s="9">
        <v>0</v>
      </c>
      <c r="C2891" s="9">
        <v>0</v>
      </c>
      <c r="D2891" s="5">
        <v>35.696249999999999</v>
      </c>
      <c r="E2891" s="3">
        <v>0.83083535452237045</v>
      </c>
      <c r="F2891" s="3">
        <v>1.2917929005918565</v>
      </c>
    </row>
    <row r="2892" spans="1:6" x14ac:dyDescent="0.25">
      <c r="A2892" s="8">
        <v>43068</v>
      </c>
      <c r="B2892" s="9">
        <v>0</v>
      </c>
      <c r="C2892" s="9">
        <v>0.3323313207599573</v>
      </c>
      <c r="D2892" s="5">
        <v>35.245000000000012</v>
      </c>
      <c r="E2892" s="3">
        <v>0.97759288419495738</v>
      </c>
      <c r="F2892" s="3">
        <v>1.2793759689055795</v>
      </c>
    </row>
    <row r="2893" spans="1:6" x14ac:dyDescent="0.25">
      <c r="A2893" s="8">
        <v>43069</v>
      </c>
      <c r="B2893" s="9">
        <v>0</v>
      </c>
      <c r="C2893" s="9">
        <v>0</v>
      </c>
      <c r="D2893" s="5">
        <v>34.840000000000025</v>
      </c>
      <c r="E2893" s="3">
        <v>0.33147707508162688</v>
      </c>
      <c r="F2893" s="3">
        <v>0.62940597220104655</v>
      </c>
    </row>
    <row r="2894" spans="1:6" x14ac:dyDescent="0.25">
      <c r="A2894" s="8">
        <v>43070</v>
      </c>
      <c r="B2894" s="9">
        <v>1.5709434009328716E-2</v>
      </c>
      <c r="C2894" s="9">
        <v>0</v>
      </c>
      <c r="D2894" s="5">
        <v>34.350416666666668</v>
      </c>
      <c r="E2894" s="3">
        <v>0.60762660756611098</v>
      </c>
      <c r="F2894" s="3">
        <v>1.0007783759281335</v>
      </c>
    </row>
    <row r="2895" spans="1:6" x14ac:dyDescent="0.25">
      <c r="A2895" s="8">
        <v>43071</v>
      </c>
      <c r="B2895" s="9">
        <v>0</v>
      </c>
      <c r="C2895" s="9">
        <v>0</v>
      </c>
      <c r="D2895" s="5">
        <v>33.692916666666662</v>
      </c>
      <c r="E2895" s="3">
        <v>0.64355441529453117</v>
      </c>
      <c r="F2895" s="3">
        <v>0.83942002146261085</v>
      </c>
    </row>
    <row r="2896" spans="1:6" x14ac:dyDescent="0.25">
      <c r="A2896" s="8">
        <v>43072</v>
      </c>
      <c r="B2896" s="9">
        <v>0</v>
      </c>
      <c r="C2896" s="9">
        <v>0</v>
      </c>
      <c r="D2896" s="5">
        <v>32.677916666666682</v>
      </c>
      <c r="E2896" s="3">
        <v>0.80659212020491811</v>
      </c>
      <c r="F2896" s="3">
        <v>0.71244058497003904</v>
      </c>
    </row>
    <row r="2897" spans="1:6" x14ac:dyDescent="0.25">
      <c r="A2897" s="8">
        <v>43073</v>
      </c>
      <c r="B2897" s="9">
        <v>0</v>
      </c>
      <c r="C2897" s="9">
        <v>0</v>
      </c>
      <c r="D2897" s="5">
        <v>32.63750000000001</v>
      </c>
      <c r="E2897" s="3">
        <v>0.68591953725973942</v>
      </c>
      <c r="F2897" s="3">
        <v>0.48083028195753763</v>
      </c>
    </row>
    <row r="2898" spans="1:6" x14ac:dyDescent="0.25">
      <c r="A2898" s="8">
        <v>43074</v>
      </c>
      <c r="B2898" s="9">
        <v>0.24984535041705211</v>
      </c>
      <c r="C2898" s="9">
        <v>0</v>
      </c>
      <c r="D2898" s="5">
        <v>32.938750000000006</v>
      </c>
      <c r="E2898" s="3">
        <v>0.66795045466111969</v>
      </c>
      <c r="F2898" s="3">
        <v>0.46995894938129346</v>
      </c>
    </row>
    <row r="2899" spans="1:6" x14ac:dyDescent="0.25">
      <c r="A2899" s="8">
        <v>43075</v>
      </c>
      <c r="B2899" s="9">
        <v>0</v>
      </c>
      <c r="C2899" s="9">
        <v>0</v>
      </c>
      <c r="D2899" s="5">
        <v>31.734583333333347</v>
      </c>
      <c r="E2899" s="3">
        <v>0.67396450006846764</v>
      </c>
      <c r="F2899" s="3">
        <v>0.58932733756218725</v>
      </c>
    </row>
    <row r="2900" spans="1:6" x14ac:dyDescent="0.25">
      <c r="A2900" s="8">
        <v>43076</v>
      </c>
      <c r="B2900" s="9">
        <v>0</v>
      </c>
      <c r="C2900" s="9">
        <v>0</v>
      </c>
      <c r="D2900" s="5">
        <v>35.325000000000003</v>
      </c>
      <c r="E2900" s="3">
        <v>0.6845311542557464</v>
      </c>
      <c r="F2900" s="3">
        <v>0.69178427289927535</v>
      </c>
    </row>
    <row r="2901" spans="1:6" x14ac:dyDescent="0.25">
      <c r="A2901" s="8">
        <v>43077</v>
      </c>
      <c r="B2901" s="9">
        <v>6.2837736037314865E-2</v>
      </c>
      <c r="C2901" s="9">
        <v>0</v>
      </c>
      <c r="D2901" s="5">
        <v>36.20333333333334</v>
      </c>
      <c r="E2901" s="3">
        <v>0.45563958559565626</v>
      </c>
      <c r="F2901" s="3">
        <v>0.45880728496892176</v>
      </c>
    </row>
    <row r="2902" spans="1:6" x14ac:dyDescent="0.25">
      <c r="A2902" s="8">
        <v>43078</v>
      </c>
      <c r="B2902" s="9">
        <v>0</v>
      </c>
      <c r="C2902" s="9">
        <v>0</v>
      </c>
      <c r="D2902" s="5">
        <v>36.376666666666658</v>
      </c>
      <c r="E2902" s="3">
        <v>0.58685891320923766</v>
      </c>
      <c r="F2902" s="3">
        <v>0.58983976091882373</v>
      </c>
    </row>
    <row r="2903" spans="1:6" x14ac:dyDescent="0.25">
      <c r="A2903" s="8">
        <v>43079</v>
      </c>
      <c r="B2903" s="9">
        <v>0</v>
      </c>
      <c r="C2903" s="9">
        <v>0.23413591640772341</v>
      </c>
      <c r="D2903" s="5">
        <v>36.238333333333337</v>
      </c>
      <c r="E2903" s="3">
        <v>0.71250066797910927</v>
      </c>
      <c r="F2903" s="3">
        <v>0.45922485857200734</v>
      </c>
    </row>
    <row r="2904" spans="1:6" x14ac:dyDescent="0.25">
      <c r="A2904" s="8">
        <v>43080</v>
      </c>
      <c r="B2904" s="9">
        <v>0</v>
      </c>
      <c r="C2904" s="9">
        <v>0.20726254817846157</v>
      </c>
      <c r="D2904" s="5">
        <v>36.692083333333329</v>
      </c>
      <c r="E2904" s="3">
        <v>0.95324406479804225</v>
      </c>
      <c r="F2904" s="3">
        <v>0.13755061486081144</v>
      </c>
    </row>
    <row r="2905" spans="1:6" x14ac:dyDescent="0.25">
      <c r="A2905" s="8">
        <v>43081</v>
      </c>
      <c r="B2905" s="9">
        <v>0</v>
      </c>
      <c r="C2905" s="9">
        <v>0</v>
      </c>
      <c r="D2905" s="5">
        <v>34.27791666666667</v>
      </c>
      <c r="E2905" s="3">
        <v>0.68165812261721803</v>
      </c>
      <c r="F2905" s="3">
        <v>7.6066206540472026E-2</v>
      </c>
    </row>
    <row r="2906" spans="1:6" x14ac:dyDescent="0.25">
      <c r="A2906" s="8">
        <v>43082</v>
      </c>
      <c r="B2906" s="9">
        <v>0</v>
      </c>
      <c r="C2906" s="9">
        <v>0</v>
      </c>
      <c r="D2906" s="5">
        <v>34.891666666666673</v>
      </c>
      <c r="E2906" s="3">
        <v>0.56006646095266688</v>
      </c>
      <c r="F2906" s="3">
        <v>0.49535429951843224</v>
      </c>
    </row>
    <row r="2907" spans="1:6" x14ac:dyDescent="0.25">
      <c r="A2907" s="8">
        <v>43083</v>
      </c>
      <c r="B2907" s="9">
        <v>0</v>
      </c>
      <c r="C2907" s="9">
        <v>0</v>
      </c>
      <c r="D2907" s="5">
        <v>34.575416666666662</v>
      </c>
      <c r="E2907" s="3">
        <v>0.46769448688524717</v>
      </c>
      <c r="F2907" s="3">
        <v>0.49926402780423618</v>
      </c>
    </row>
    <row r="2908" spans="1:6" x14ac:dyDescent="0.25">
      <c r="A2908" s="8">
        <v>43084</v>
      </c>
      <c r="B2908" s="9">
        <v>0</v>
      </c>
      <c r="C2908" s="9">
        <v>0</v>
      </c>
      <c r="D2908" s="5">
        <v>34.367083333333326</v>
      </c>
      <c r="E2908" s="3">
        <v>0.52099406273668192</v>
      </c>
      <c r="F2908" s="3">
        <v>0.53813204745283527</v>
      </c>
    </row>
    <row r="2909" spans="1:6" x14ac:dyDescent="0.25">
      <c r="A2909" s="8">
        <v>43085</v>
      </c>
      <c r="B2909" s="9">
        <v>0</v>
      </c>
      <c r="C2909" s="9">
        <v>0</v>
      </c>
      <c r="D2909" s="5">
        <v>34.384166666666665</v>
      </c>
      <c r="E2909" s="3">
        <v>0.87817429652208967</v>
      </c>
      <c r="F2909" s="3">
        <v>-4.9134851501533738E-2</v>
      </c>
    </row>
    <row r="2910" spans="1:6" x14ac:dyDescent="0.25">
      <c r="A2910" s="8">
        <v>43086</v>
      </c>
      <c r="B2910" s="9">
        <v>0</v>
      </c>
      <c r="C2910" s="9">
        <v>0</v>
      </c>
      <c r="D2910" s="5">
        <v>34.132916666666667</v>
      </c>
      <c r="E2910" s="3">
        <v>0.50934990776254574</v>
      </c>
      <c r="F2910" s="3">
        <v>0.42619461862827457</v>
      </c>
    </row>
    <row r="2911" spans="1:6" x14ac:dyDescent="0.25">
      <c r="A2911" s="8">
        <v>43087</v>
      </c>
      <c r="B2911" s="9">
        <v>0</v>
      </c>
      <c r="C2911" s="9">
        <v>0</v>
      </c>
      <c r="D2911" s="5">
        <v>32.320000000000007</v>
      </c>
      <c r="E2911" s="3">
        <v>0.53280757271456081</v>
      </c>
      <c r="F2911" s="3">
        <v>0.41630264696354269</v>
      </c>
    </row>
    <row r="2912" spans="1:6" x14ac:dyDescent="0.25">
      <c r="A2912" s="8">
        <v>43088</v>
      </c>
      <c r="B2912" s="9">
        <v>0</v>
      </c>
      <c r="C2912" s="9">
        <v>7.8547170046643591E-2</v>
      </c>
      <c r="D2912" s="5">
        <v>32.447083333333346</v>
      </c>
      <c r="E2912" s="3">
        <v>0.62777984655721775</v>
      </c>
      <c r="F2912" s="3">
        <v>0.11815916790467407</v>
      </c>
    </row>
    <row r="2913" spans="1:6" x14ac:dyDescent="0.25">
      <c r="A2913" s="8">
        <v>43089</v>
      </c>
      <c r="B2913" s="9">
        <v>0</v>
      </c>
      <c r="C2913" s="9">
        <v>0</v>
      </c>
      <c r="D2913" s="5">
        <v>33.666249999999991</v>
      </c>
      <c r="E2913" s="3">
        <v>0.45749403622949725</v>
      </c>
      <c r="F2913" s="3">
        <v>0.49169434975935133</v>
      </c>
    </row>
    <row r="2914" spans="1:6" x14ac:dyDescent="0.25">
      <c r="A2914" s="8">
        <v>43090</v>
      </c>
      <c r="B2914" s="9">
        <v>0</v>
      </c>
      <c r="C2914" s="9">
        <v>0</v>
      </c>
      <c r="D2914" s="5">
        <v>29.687083333333351</v>
      </c>
      <c r="E2914" s="3">
        <v>0.45765707485159773</v>
      </c>
      <c r="F2914" s="3">
        <v>0.51532643299733039</v>
      </c>
    </row>
    <row r="2915" spans="1:6" x14ac:dyDescent="0.25">
      <c r="A2915" s="8">
        <v>43091</v>
      </c>
      <c r="B2915" s="9">
        <v>0</v>
      </c>
      <c r="C2915" s="9">
        <v>0</v>
      </c>
      <c r="D2915" s="5">
        <v>33.26583333333334</v>
      </c>
      <c r="E2915" s="3">
        <v>0.49697045654328403</v>
      </c>
      <c r="F2915" s="3">
        <v>0.41782653127225244</v>
      </c>
    </row>
    <row r="2916" spans="1:6" x14ac:dyDescent="0.25">
      <c r="A2916" s="8">
        <v>43092</v>
      </c>
      <c r="B2916" s="9">
        <v>0</v>
      </c>
      <c r="C2916" s="9">
        <v>0</v>
      </c>
      <c r="D2916" s="5">
        <v>32.278750000000002</v>
      </c>
      <c r="E2916" s="3">
        <v>0.54588682230194152</v>
      </c>
      <c r="F2916" s="3">
        <v>0.35963845737290878</v>
      </c>
    </row>
    <row r="2917" spans="1:6" x14ac:dyDescent="0.25">
      <c r="A2917" s="8">
        <v>43093</v>
      </c>
      <c r="B2917" s="9">
        <v>0</v>
      </c>
      <c r="C2917" s="9">
        <v>0.15609061093848228</v>
      </c>
      <c r="D2917" s="5">
        <v>33.048750000000013</v>
      </c>
      <c r="E2917" s="3">
        <v>0.48362008493513142</v>
      </c>
      <c r="F2917" s="3">
        <v>0.37963183546860568</v>
      </c>
    </row>
    <row r="2918" spans="1:6" x14ac:dyDescent="0.25">
      <c r="A2918" s="8">
        <v>43094</v>
      </c>
      <c r="B2918" s="9">
        <v>2.0813248900022803</v>
      </c>
      <c r="C2918" s="9">
        <v>0</v>
      </c>
      <c r="D2918" s="5">
        <v>37.087499999999991</v>
      </c>
      <c r="E2918" s="3">
        <v>0.5565066465587174</v>
      </c>
      <c r="F2918" s="3">
        <v>0.45375302093484016</v>
      </c>
    </row>
    <row r="2919" spans="1:6" x14ac:dyDescent="0.25">
      <c r="A2919" s="8">
        <v>43095</v>
      </c>
      <c r="B2919" s="9">
        <v>6.2837736037314865E-2</v>
      </c>
      <c r="C2919" s="9">
        <v>0</v>
      </c>
      <c r="D2919" s="5">
        <v>33.30541666666668</v>
      </c>
      <c r="E2919" s="3">
        <v>0.47717687459419644</v>
      </c>
      <c r="F2919" s="3">
        <v>0.18808428928127907</v>
      </c>
    </row>
    <row r="2920" spans="1:6" x14ac:dyDescent="0.25">
      <c r="A2920" s="8">
        <v>43096</v>
      </c>
      <c r="B2920" s="9">
        <v>0</v>
      </c>
      <c r="C2920" s="9">
        <v>0</v>
      </c>
      <c r="D2920" s="5">
        <v>31.493333333333339</v>
      </c>
      <c r="E2920" s="3">
        <v>0.39184175140251876</v>
      </c>
      <c r="F2920" s="3">
        <v>0.30997706579427209</v>
      </c>
    </row>
    <row r="2921" spans="1:6" x14ac:dyDescent="0.25">
      <c r="A2921" s="8">
        <v>43097</v>
      </c>
      <c r="B2921" s="9">
        <v>0</v>
      </c>
      <c r="C2921" s="9">
        <v>0</v>
      </c>
      <c r="D2921" s="5">
        <v>31.581250000000001</v>
      </c>
      <c r="E2921" s="3">
        <v>0.38376483845745063</v>
      </c>
      <c r="F2921" s="3">
        <v>0.32301171066361944</v>
      </c>
    </row>
    <row r="2922" spans="1:6" x14ac:dyDescent="0.25">
      <c r="A2922" s="8">
        <v>43098</v>
      </c>
      <c r="B2922" s="9">
        <v>0</v>
      </c>
      <c r="C2922" s="9">
        <v>0</v>
      </c>
      <c r="D2922" s="5">
        <v>31.040833333333335</v>
      </c>
      <c r="E2922" s="3">
        <v>0.4228666857291441</v>
      </c>
      <c r="F2922" s="3">
        <v>0.29621482691656342</v>
      </c>
    </row>
    <row r="2923" spans="1:6" x14ac:dyDescent="0.25">
      <c r="A2923" s="8">
        <v>43099</v>
      </c>
      <c r="B2923" s="9">
        <v>0</v>
      </c>
      <c r="C2923" s="9">
        <v>0</v>
      </c>
      <c r="D2923" s="5">
        <v>31.325000000000014</v>
      </c>
      <c r="E2923" s="3">
        <v>0.48328307406795384</v>
      </c>
      <c r="F2923" s="3">
        <v>0.19036126446211277</v>
      </c>
    </row>
    <row r="2924" spans="1:6" x14ac:dyDescent="0.25">
      <c r="A2924" s="8">
        <v>43100</v>
      </c>
      <c r="B2924" s="9">
        <v>0</v>
      </c>
      <c r="C2924" s="9">
        <v>1.5709434009328716E-2</v>
      </c>
      <c r="D2924" s="5">
        <v>31.133750000000006</v>
      </c>
      <c r="E2924" s="3">
        <v>0.32466805385675096</v>
      </c>
      <c r="F2924" s="3">
        <v>0.36399414779631034</v>
      </c>
    </row>
    <row r="2925" spans="1:6" x14ac:dyDescent="0.25">
      <c r="A2925" s="8">
        <v>43101</v>
      </c>
      <c r="B2925" s="9">
        <v>0</v>
      </c>
      <c r="C2925" s="9">
        <v>0</v>
      </c>
      <c r="D2925" s="5">
        <v>29.9025</v>
      </c>
      <c r="E2925" s="3">
        <v>0.52301178629948297</v>
      </c>
      <c r="F2925" s="3">
        <v>0.2713154922658827</v>
      </c>
    </row>
    <row r="2926" spans="1:6" x14ac:dyDescent="0.25">
      <c r="A2926" s="8">
        <v>43102</v>
      </c>
      <c r="B2926" s="9">
        <v>0</v>
      </c>
      <c r="C2926" s="9">
        <v>0</v>
      </c>
      <c r="D2926" s="5">
        <v>29.212083333333325</v>
      </c>
      <c r="E2926" s="3">
        <v>0.50992198116193443</v>
      </c>
      <c r="F2926" s="3">
        <v>0.25508939277037868</v>
      </c>
    </row>
    <row r="2927" spans="1:6" x14ac:dyDescent="0.25">
      <c r="A2927" s="8">
        <v>43103</v>
      </c>
      <c r="B2927" s="9">
        <v>0</v>
      </c>
      <c r="C2927" s="9">
        <v>0</v>
      </c>
      <c r="D2927" s="5">
        <v>29.941249999999986</v>
      </c>
      <c r="E2927" s="3">
        <v>0.51802271567300306</v>
      </c>
      <c r="F2927" s="3">
        <v>7.951499495371217E-2</v>
      </c>
    </row>
    <row r="2928" spans="1:6" x14ac:dyDescent="0.25">
      <c r="A2928" s="8">
        <v>43104</v>
      </c>
      <c r="B2928" s="9">
        <v>0</v>
      </c>
      <c r="C2928" s="9">
        <v>0</v>
      </c>
      <c r="D2928" s="5">
        <v>29.015833333333333</v>
      </c>
      <c r="E2928" s="3">
        <v>0.41221394815671808</v>
      </c>
      <c r="F2928" s="3">
        <v>0.29109103921022617</v>
      </c>
    </row>
    <row r="2929" spans="1:6" x14ac:dyDescent="0.25">
      <c r="A2929" s="8">
        <v>43105</v>
      </c>
      <c r="B2929" s="9">
        <v>0</v>
      </c>
      <c r="C2929" s="9">
        <v>0</v>
      </c>
      <c r="D2929" s="5">
        <v>29.116666666666664</v>
      </c>
      <c r="E2929" s="3">
        <v>0.3051130581808969</v>
      </c>
      <c r="F2929" s="3">
        <v>0.36320256737337198</v>
      </c>
    </row>
    <row r="2930" spans="1:6" x14ac:dyDescent="0.25">
      <c r="A2930" s="8">
        <v>43106</v>
      </c>
      <c r="B2930" s="9">
        <v>0</v>
      </c>
      <c r="C2930" s="9">
        <v>0</v>
      </c>
      <c r="D2930" s="5">
        <v>28.592500000000001</v>
      </c>
      <c r="E2930" s="3">
        <v>0.40504795735774174</v>
      </c>
      <c r="F2930" s="3">
        <v>0.24806764842397722</v>
      </c>
    </row>
    <row r="2931" spans="1:6" x14ac:dyDescent="0.25">
      <c r="A2931" s="8">
        <v>43107</v>
      </c>
      <c r="B2931" s="9">
        <v>0</v>
      </c>
      <c r="C2931" s="9">
        <v>0</v>
      </c>
      <c r="D2931" s="5">
        <v>28.427083333333332</v>
      </c>
      <c r="E2931" s="3">
        <v>0.35949839835896696</v>
      </c>
      <c r="F2931" s="3">
        <v>0.3452809402020327</v>
      </c>
    </row>
    <row r="2932" spans="1:6" x14ac:dyDescent="0.25">
      <c r="A2932" s="8">
        <v>43108</v>
      </c>
      <c r="B2932" s="9">
        <v>2.456845712493962</v>
      </c>
      <c r="C2932" s="9">
        <v>0.20321891296646843</v>
      </c>
      <c r="D2932" s="5">
        <v>29.627083333333335</v>
      </c>
      <c r="E2932" s="3">
        <v>0.34585892128163093</v>
      </c>
      <c r="F2932" s="3">
        <v>0.38854637113096202</v>
      </c>
    </row>
    <row r="2933" spans="1:6" x14ac:dyDescent="0.25">
      <c r="A2933" s="8">
        <v>43109</v>
      </c>
      <c r="B2933" s="9">
        <v>2.7703258024565796</v>
      </c>
      <c r="C2933" s="9">
        <v>1.4196338848916632</v>
      </c>
      <c r="D2933" s="5">
        <v>41.631250000000001</v>
      </c>
      <c r="E2933" s="3">
        <v>0.58139161729213373</v>
      </c>
      <c r="F2933" s="3">
        <v>0.18234790700591841</v>
      </c>
    </row>
    <row r="2934" spans="1:6" x14ac:dyDescent="0.25">
      <c r="A2934" s="8">
        <v>43110</v>
      </c>
      <c r="B2934" s="9">
        <v>3.1418868018657432E-2</v>
      </c>
      <c r="C2934" s="9">
        <v>0</v>
      </c>
      <c r="D2934" s="5">
        <v>32.928750000000001</v>
      </c>
      <c r="E2934" s="3">
        <v>0.62821317830729151</v>
      </c>
      <c r="F2934" s="3">
        <v>-0.2063714442365554</v>
      </c>
    </row>
    <row r="2935" spans="1:6" x14ac:dyDescent="0.25">
      <c r="A2935" s="8">
        <v>43111</v>
      </c>
      <c r="B2935" s="9">
        <v>0</v>
      </c>
      <c r="C2935" s="9">
        <v>0</v>
      </c>
      <c r="D2935" s="5">
        <v>31.358333333333324</v>
      </c>
      <c r="E2935" s="3">
        <v>0.50949234926710751</v>
      </c>
      <c r="F2935" s="3">
        <v>-0.10925864929719276</v>
      </c>
    </row>
    <row r="2936" spans="1:6" x14ac:dyDescent="0.25">
      <c r="A2936" s="8">
        <v>43112</v>
      </c>
      <c r="B2936" s="9">
        <v>0</v>
      </c>
      <c r="C2936" s="9">
        <v>0</v>
      </c>
      <c r="D2936" s="5">
        <v>28.627499999999998</v>
      </c>
      <c r="E2936" s="3">
        <v>0.43491562834719982</v>
      </c>
      <c r="F2936" s="3">
        <v>-5.3182579951152609E-2</v>
      </c>
    </row>
    <row r="2937" spans="1:6" x14ac:dyDescent="0.25">
      <c r="A2937" s="8">
        <v>43113</v>
      </c>
      <c r="B2937" s="9">
        <v>0</v>
      </c>
      <c r="C2937" s="9">
        <v>0</v>
      </c>
      <c r="D2937" s="5">
        <v>28.091249999999999</v>
      </c>
      <c r="E2937" s="3">
        <v>0.37945413950543683</v>
      </c>
      <c r="F2937" s="3">
        <v>8.8042440609143457E-2</v>
      </c>
    </row>
    <row r="2938" spans="1:6" x14ac:dyDescent="0.25">
      <c r="A2938" s="8">
        <v>43114</v>
      </c>
      <c r="B2938" s="9">
        <v>0</v>
      </c>
      <c r="C2938" s="9">
        <v>0</v>
      </c>
      <c r="D2938" s="5">
        <v>28.880416666666665</v>
      </c>
      <c r="E2938" s="3">
        <v>0.28548557637325034</v>
      </c>
      <c r="F2938" s="3">
        <v>0.26379166026950451</v>
      </c>
    </row>
    <row r="2939" spans="1:6" x14ac:dyDescent="0.25">
      <c r="A2939" s="8">
        <v>43115</v>
      </c>
      <c r="B2939" s="9">
        <v>0</v>
      </c>
      <c r="C2939" s="9">
        <v>0</v>
      </c>
      <c r="D2939" s="5">
        <v>27.104583333333338</v>
      </c>
      <c r="E2939" s="3">
        <v>0.59029910745619529</v>
      </c>
      <c r="F2939" s="3">
        <v>-0.31710183209543008</v>
      </c>
    </row>
    <row r="2940" spans="1:6" x14ac:dyDescent="0.25">
      <c r="A2940" s="8">
        <v>43116</v>
      </c>
      <c r="B2940" s="9">
        <v>0</v>
      </c>
      <c r="C2940" s="9">
        <v>0.5960399132052967</v>
      </c>
      <c r="D2940" s="5">
        <v>27.563333333333318</v>
      </c>
      <c r="E2940" s="3">
        <v>0.43373883409227326</v>
      </c>
      <c r="F2940" s="3">
        <v>0.17169264358659608</v>
      </c>
    </row>
    <row r="2941" spans="1:6" x14ac:dyDescent="0.25">
      <c r="A2941" s="8">
        <v>43117</v>
      </c>
      <c r="B2941" s="9">
        <v>10.985508600197223</v>
      </c>
      <c r="C2941" s="9">
        <v>3.8434395955053682</v>
      </c>
      <c r="D2941" s="5">
        <v>30.687500000000004</v>
      </c>
      <c r="E2941" s="3">
        <v>0.44128831660426726</v>
      </c>
      <c r="F2941" s="3">
        <v>0.36613012657769817</v>
      </c>
    </row>
    <row r="2942" spans="1:6" x14ac:dyDescent="0.25">
      <c r="A2942" s="8">
        <v>43118</v>
      </c>
      <c r="B2942" s="9">
        <v>0</v>
      </c>
      <c r="C2942" s="9">
        <v>0</v>
      </c>
      <c r="D2942" s="5">
        <v>39.508333333333319</v>
      </c>
      <c r="E2942" s="3">
        <v>0.29884012926651887</v>
      </c>
      <c r="F2942" s="3">
        <v>0.49281081511479208</v>
      </c>
    </row>
    <row r="2943" spans="1:6" x14ac:dyDescent="0.25">
      <c r="A2943" s="8">
        <v>43119</v>
      </c>
      <c r="B2943" s="9">
        <v>0</v>
      </c>
      <c r="C2943" s="9">
        <v>0</v>
      </c>
      <c r="D2943" s="5">
        <v>30.792083333333334</v>
      </c>
      <c r="E2943" s="3">
        <v>0.31058637552187146</v>
      </c>
      <c r="F2943" s="3">
        <v>0.30316036731795082</v>
      </c>
    </row>
    <row r="2944" spans="1:6" x14ac:dyDescent="0.25">
      <c r="A2944" s="8">
        <v>43120</v>
      </c>
      <c r="B2944" s="9">
        <v>0</v>
      </c>
      <c r="C2944" s="9">
        <v>0</v>
      </c>
      <c r="D2944" s="5">
        <v>30.34249999999999</v>
      </c>
      <c r="E2944" s="3">
        <v>0.32219741060106527</v>
      </c>
      <c r="F2944" s="3">
        <v>0.30619863284589088</v>
      </c>
    </row>
    <row r="2945" spans="1:6" x14ac:dyDescent="0.25">
      <c r="A2945" s="8">
        <v>43121</v>
      </c>
      <c r="B2945" s="9">
        <v>1.5709434009328716E-2</v>
      </c>
      <c r="C2945" s="9">
        <v>0</v>
      </c>
      <c r="D2945" s="5">
        <v>28.745416666666667</v>
      </c>
      <c r="E2945" s="3">
        <v>0.35385499727013214</v>
      </c>
      <c r="F2945" s="3">
        <v>0.12686255149480641</v>
      </c>
    </row>
    <row r="2946" spans="1:6" x14ac:dyDescent="0.25">
      <c r="A2946" s="8">
        <v>43122</v>
      </c>
      <c r="B2946" s="9">
        <v>0</v>
      </c>
      <c r="C2946" s="9">
        <v>0</v>
      </c>
      <c r="D2946" s="5">
        <v>28.038750000000004</v>
      </c>
      <c r="E2946" s="3">
        <v>0.23667360178671917</v>
      </c>
      <c r="F2946" s="3">
        <v>0.3317710147137809</v>
      </c>
    </row>
    <row r="2947" spans="1:6" x14ac:dyDescent="0.25">
      <c r="A2947" s="8">
        <v>43123</v>
      </c>
      <c r="B2947" s="9">
        <v>0</v>
      </c>
      <c r="C2947" s="9">
        <v>0</v>
      </c>
      <c r="D2947" s="5">
        <v>28.531666666666666</v>
      </c>
      <c r="E2947" s="3">
        <v>0.44118074661194334</v>
      </c>
      <c r="F2947" s="3">
        <v>-4.4737743335378943E-2</v>
      </c>
    </row>
    <row r="2948" spans="1:6" x14ac:dyDescent="0.25">
      <c r="A2948" s="8">
        <v>43124</v>
      </c>
      <c r="B2948" s="9">
        <v>0</v>
      </c>
      <c r="C2948" s="9">
        <v>0</v>
      </c>
      <c r="D2948" s="5">
        <v>27.421250000000001</v>
      </c>
      <c r="E2948" s="3">
        <v>0.40340743730114542</v>
      </c>
      <c r="F2948" s="3">
        <v>-6.8423774871650522E-2</v>
      </c>
    </row>
    <row r="2949" spans="1:6" x14ac:dyDescent="0.25">
      <c r="A2949" s="8">
        <v>43125</v>
      </c>
      <c r="B2949" s="9">
        <v>0</v>
      </c>
      <c r="C2949" s="9">
        <v>0</v>
      </c>
      <c r="D2949" s="5">
        <v>26.194166666666671</v>
      </c>
      <c r="E2949" s="3">
        <v>0.30346763809377131</v>
      </c>
      <c r="F2949" s="3">
        <v>-7.1754792612035545E-2</v>
      </c>
    </row>
    <row r="2950" spans="1:6" x14ac:dyDescent="0.25">
      <c r="A2950" s="8">
        <v>43126</v>
      </c>
      <c r="B2950" s="9">
        <v>0</v>
      </c>
      <c r="C2950" s="9">
        <v>0</v>
      </c>
      <c r="D2950" s="5">
        <v>26.739583333333343</v>
      </c>
      <c r="E2950" s="3">
        <v>0.3111491463755941</v>
      </c>
      <c r="F2950" s="3">
        <v>-5.2953292823941234E-2</v>
      </c>
    </row>
    <row r="2951" spans="1:6" x14ac:dyDescent="0.25">
      <c r="A2951" s="8">
        <v>43127</v>
      </c>
      <c r="B2951" s="9">
        <v>0</v>
      </c>
      <c r="C2951" s="9">
        <v>0</v>
      </c>
      <c r="D2951" s="5">
        <v>26.24666666666667</v>
      </c>
      <c r="E2951" s="3">
        <v>0.3169018173575387</v>
      </c>
      <c r="F2951" s="3">
        <v>-0.11730013343826529</v>
      </c>
    </row>
    <row r="2952" spans="1:6" x14ac:dyDescent="0.25">
      <c r="A2952" s="8">
        <v>43128</v>
      </c>
      <c r="B2952" s="9">
        <v>0</v>
      </c>
      <c r="C2952" s="9">
        <v>0</v>
      </c>
      <c r="D2952" s="5">
        <v>27.165000000000006</v>
      </c>
      <c r="E2952" s="3">
        <v>0.32889847677589679</v>
      </c>
      <c r="F2952" s="3">
        <v>1.9854223657416958E-2</v>
      </c>
    </row>
    <row r="2953" spans="1:6" x14ac:dyDescent="0.25">
      <c r="A2953" s="8">
        <v>43129</v>
      </c>
      <c r="B2953" s="9">
        <v>0</v>
      </c>
      <c r="C2953" s="9">
        <v>0.41372365406968098</v>
      </c>
      <c r="D2953" s="5">
        <v>26.375000000000004</v>
      </c>
      <c r="E2953" s="3">
        <v>0.41135561695329242</v>
      </c>
      <c r="F2953" s="3">
        <v>-0.25101992059515732</v>
      </c>
    </row>
    <row r="2954" spans="1:6" x14ac:dyDescent="0.25">
      <c r="A2954" s="8">
        <v>43130</v>
      </c>
      <c r="B2954" s="9">
        <v>0</v>
      </c>
      <c r="C2954" s="9">
        <v>0</v>
      </c>
      <c r="D2954" s="5">
        <v>26.21833333333333</v>
      </c>
      <c r="E2954" s="3">
        <v>0.25105617288111987</v>
      </c>
      <c r="F2954" s="3">
        <v>4.0833108193135015E-2</v>
      </c>
    </row>
    <row r="2955" spans="1:6" x14ac:dyDescent="0.25">
      <c r="A2955" s="8">
        <v>43131</v>
      </c>
      <c r="B2955" s="9">
        <v>0</v>
      </c>
      <c r="C2955" s="9">
        <v>0</v>
      </c>
      <c r="D2955" s="5">
        <v>26.597916666666674</v>
      </c>
      <c r="E2955" s="3">
        <v>0.33362890895904007</v>
      </c>
      <c r="F2955" s="3">
        <v>-0.21765913114275393</v>
      </c>
    </row>
    <row r="2956" spans="1:6" x14ac:dyDescent="0.25">
      <c r="A2956" s="8">
        <v>43132</v>
      </c>
      <c r="B2956" s="9">
        <v>0</v>
      </c>
      <c r="C2956" s="9">
        <v>0</v>
      </c>
      <c r="D2956" s="5">
        <v>27.802916666666665</v>
      </c>
      <c r="E2956" s="3">
        <v>0.18868597374742474</v>
      </c>
      <c r="F2956" s="3">
        <v>0.38452807779453479</v>
      </c>
    </row>
    <row r="2957" spans="1:6" x14ac:dyDescent="0.25">
      <c r="A2957" s="8">
        <v>43133</v>
      </c>
      <c r="B2957" s="9">
        <v>0</v>
      </c>
      <c r="C2957" s="9">
        <v>0</v>
      </c>
      <c r="D2957" s="5">
        <v>28.556666666666672</v>
      </c>
      <c r="E2957" s="3">
        <v>0.19221048102293312</v>
      </c>
      <c r="F2957" s="3">
        <v>0.3929639267392232</v>
      </c>
    </row>
    <row r="2958" spans="1:6" x14ac:dyDescent="0.25">
      <c r="A2958" s="8">
        <v>43134</v>
      </c>
      <c r="B2958" s="9">
        <v>0</v>
      </c>
      <c r="C2958" s="9">
        <v>6.1832332260717757E-2</v>
      </c>
      <c r="D2958" s="5">
        <v>28.369166666666668</v>
      </c>
      <c r="E2958" s="3">
        <v>0.20989553607350969</v>
      </c>
      <c r="F2958" s="3">
        <v>0.22522589574979895</v>
      </c>
    </row>
    <row r="2959" spans="1:6" x14ac:dyDescent="0.25">
      <c r="A2959" s="8">
        <v>43135</v>
      </c>
      <c r="B2959" s="9">
        <v>0</v>
      </c>
      <c r="C2959" s="9">
        <v>0</v>
      </c>
      <c r="D2959" s="5">
        <v>27.100000000000012</v>
      </c>
      <c r="E2959" s="3">
        <v>0.32223129817721796</v>
      </c>
      <c r="F2959" s="3">
        <v>-0.18590810664009683</v>
      </c>
    </row>
    <row r="2960" spans="1:6" x14ac:dyDescent="0.25">
      <c r="A2960" s="8">
        <v>43136</v>
      </c>
      <c r="B2960" s="9">
        <v>0</v>
      </c>
      <c r="C2960" s="9">
        <v>0</v>
      </c>
      <c r="D2960" s="5">
        <v>26.878333333333345</v>
      </c>
      <c r="E2960" s="3">
        <v>0.26446025381467048</v>
      </c>
      <c r="F2960" s="3">
        <v>1.0074906535719186E-2</v>
      </c>
    </row>
    <row r="2961" spans="1:6" x14ac:dyDescent="0.25">
      <c r="A2961" s="8">
        <v>43137</v>
      </c>
      <c r="B2961" s="9">
        <v>0</v>
      </c>
      <c r="C2961" s="9">
        <v>0</v>
      </c>
      <c r="D2961" s="5">
        <v>26.030833333333334</v>
      </c>
      <c r="E2961" s="3">
        <v>0.36682667900945104</v>
      </c>
      <c r="F2961" s="3">
        <v>-0.26020213243930418</v>
      </c>
    </row>
    <row r="2962" spans="1:6" x14ac:dyDescent="0.25">
      <c r="A2962" s="8">
        <v>43138</v>
      </c>
      <c r="B2962" s="9">
        <v>0</v>
      </c>
      <c r="C2962" s="9">
        <v>0</v>
      </c>
      <c r="D2962" s="5">
        <v>26.954166666666669</v>
      </c>
      <c r="E2962" s="3">
        <v>0.33152587244037252</v>
      </c>
      <c r="F2962" s="3">
        <v>-0.26736558778585456</v>
      </c>
    </row>
    <row r="2963" spans="1:6" x14ac:dyDescent="0.25">
      <c r="A2963" s="8">
        <v>43139</v>
      </c>
      <c r="B2963" s="9">
        <v>0</v>
      </c>
      <c r="C2963" s="9">
        <v>0</v>
      </c>
      <c r="D2963" s="5">
        <v>26.827083333333334</v>
      </c>
      <c r="E2963" s="3">
        <v>0.28680230152109265</v>
      </c>
      <c r="F2963" s="3">
        <v>-0.12061541820777844</v>
      </c>
    </row>
    <row r="2964" spans="1:6" x14ac:dyDescent="0.25">
      <c r="A2964" s="8">
        <v>43140</v>
      </c>
      <c r="B2964" s="9">
        <v>0</v>
      </c>
      <c r="C2964" s="9">
        <v>0</v>
      </c>
      <c r="D2964" s="5">
        <v>25.035416666666666</v>
      </c>
      <c r="E2964" s="3">
        <v>0.26913163492998776</v>
      </c>
      <c r="F2964" s="3">
        <v>-0.19035142232755248</v>
      </c>
    </row>
    <row r="2965" spans="1:6" x14ac:dyDescent="0.25">
      <c r="A2965" s="8">
        <v>43141</v>
      </c>
      <c r="B2965" s="9">
        <v>0.14138490608395846</v>
      </c>
      <c r="C2965" s="9">
        <v>1.2524817546957603</v>
      </c>
      <c r="D2965" s="5">
        <v>27.05083333333333</v>
      </c>
      <c r="E2965" s="3">
        <v>0.37534209312212125</v>
      </c>
      <c r="F2965" s="3">
        <v>-5.70959947903944E-2</v>
      </c>
    </row>
    <row r="2966" spans="1:6" x14ac:dyDescent="0.25">
      <c r="A2966" s="8">
        <v>43142</v>
      </c>
      <c r="B2966" s="9">
        <v>0.18750947895713971</v>
      </c>
      <c r="C2966" s="9">
        <v>0.43500892362445642</v>
      </c>
      <c r="D2966" s="5">
        <v>28.13291666666667</v>
      </c>
      <c r="E2966" s="3">
        <v>0.43585536272806163</v>
      </c>
      <c r="F2966" s="3">
        <v>-0.16559788962392363</v>
      </c>
    </row>
    <row r="2967" spans="1:6" x14ac:dyDescent="0.25">
      <c r="A2967" s="8">
        <v>43143</v>
      </c>
      <c r="B2967" s="9">
        <v>0</v>
      </c>
      <c r="C2967" s="9">
        <v>0</v>
      </c>
      <c r="D2967" s="5">
        <v>25.747499999999999</v>
      </c>
      <c r="E2967" s="3">
        <v>0.48487013521680794</v>
      </c>
      <c r="F2967" s="3">
        <v>-0.35640521802934944</v>
      </c>
    </row>
    <row r="2968" spans="1:6" x14ac:dyDescent="0.25">
      <c r="A2968" s="8">
        <v>43144</v>
      </c>
      <c r="B2968" s="9">
        <v>0</v>
      </c>
      <c r="C2968" s="9">
        <v>0</v>
      </c>
      <c r="D2968" s="5">
        <v>26.943750000000005</v>
      </c>
      <c r="E2968" s="3">
        <v>0.38168644088403136</v>
      </c>
      <c r="F2968" s="3">
        <v>-0.34267608270044747</v>
      </c>
    </row>
    <row r="2969" spans="1:6" x14ac:dyDescent="0.25">
      <c r="A2969" s="8">
        <v>43145</v>
      </c>
      <c r="B2969" s="9">
        <v>0</v>
      </c>
      <c r="C2969" s="9">
        <v>0</v>
      </c>
      <c r="D2969" s="5">
        <v>25.655416666666667</v>
      </c>
      <c r="E2969" s="3">
        <v>0.43974437119556276</v>
      </c>
      <c r="F2969" s="3">
        <v>-0.54145632044308023</v>
      </c>
    </row>
    <row r="2970" spans="1:6" x14ac:dyDescent="0.25">
      <c r="A2970" s="8">
        <v>43146</v>
      </c>
      <c r="B2970" s="9">
        <v>0</v>
      </c>
      <c r="C2970" s="9">
        <v>1.7769355149236823</v>
      </c>
      <c r="D2970" s="5">
        <v>25.841666666666665</v>
      </c>
      <c r="E2970" s="3">
        <v>0.43767741836396012</v>
      </c>
      <c r="F2970" s="3">
        <v>-0.25721876672929755</v>
      </c>
    </row>
    <row r="2971" spans="1:6" x14ac:dyDescent="0.25">
      <c r="A2971" s="8">
        <v>43147</v>
      </c>
      <c r="B2971" s="9">
        <v>0</v>
      </c>
      <c r="C2971" s="9">
        <v>0</v>
      </c>
      <c r="D2971" s="5">
        <v>26.250416666666666</v>
      </c>
      <c r="E2971" s="3">
        <v>0.2950138677321873</v>
      </c>
      <c r="F2971" s="3">
        <v>5.6696312232594415E-2</v>
      </c>
    </row>
    <row r="2972" spans="1:6" x14ac:dyDescent="0.25">
      <c r="A2972" s="8">
        <v>43148</v>
      </c>
      <c r="B2972" s="9">
        <v>0</v>
      </c>
      <c r="C2972" s="9">
        <v>0</v>
      </c>
      <c r="D2972" s="5">
        <v>27.041250000000002</v>
      </c>
      <c r="E2972" s="3">
        <v>0.39250042366922233</v>
      </c>
      <c r="F2972" s="3">
        <v>-0.24649492233883663</v>
      </c>
    </row>
    <row r="2973" spans="1:6" x14ac:dyDescent="0.25">
      <c r="A2973" s="8">
        <v>43149</v>
      </c>
      <c r="B2973" s="9">
        <v>0</v>
      </c>
      <c r="C2973" s="9">
        <v>0</v>
      </c>
      <c r="D2973" s="5">
        <v>25.669166666666669</v>
      </c>
      <c r="E2973" s="3">
        <v>0.29618960445423009</v>
      </c>
      <c r="F2973" s="3">
        <v>-0.26076087753444538</v>
      </c>
    </row>
    <row r="2974" spans="1:6" x14ac:dyDescent="0.25">
      <c r="A2974" s="8">
        <v>43150</v>
      </c>
      <c r="B2974" s="9">
        <v>0</v>
      </c>
      <c r="C2974" s="9">
        <v>0</v>
      </c>
      <c r="D2974" s="5">
        <v>25.460416666666671</v>
      </c>
      <c r="E2974" s="3">
        <v>0.22573171355019428</v>
      </c>
      <c r="F2974" s="3">
        <v>-2.4351766303038258E-2</v>
      </c>
    </row>
    <row r="2975" spans="1:6" x14ac:dyDescent="0.25">
      <c r="A2975" s="8">
        <v>43151</v>
      </c>
      <c r="B2975" s="9">
        <v>0</v>
      </c>
      <c r="C2975" s="9">
        <v>3.1418868018657432E-2</v>
      </c>
      <c r="D2975" s="5">
        <v>25.353333333333328</v>
      </c>
      <c r="E2975" s="3">
        <v>0.3373545280596314</v>
      </c>
      <c r="F2975" s="3">
        <v>-0.10747774056256265</v>
      </c>
    </row>
    <row r="2976" spans="1:6" x14ac:dyDescent="0.25">
      <c r="A2976" s="8">
        <v>43152</v>
      </c>
      <c r="B2976" s="9">
        <v>0</v>
      </c>
      <c r="C2976" s="9">
        <v>0</v>
      </c>
      <c r="D2976" s="5">
        <v>25.113749999999996</v>
      </c>
      <c r="E2976" s="3">
        <v>0.24362432638818524</v>
      </c>
      <c r="F2976" s="3">
        <v>9.8700350952967919E-2</v>
      </c>
    </row>
    <row r="2977" spans="1:6" x14ac:dyDescent="0.25">
      <c r="A2977" s="8">
        <v>43153</v>
      </c>
      <c r="B2977" s="9">
        <v>0</v>
      </c>
      <c r="C2977" s="9">
        <v>0</v>
      </c>
      <c r="D2977" s="5">
        <v>25.453749999999999</v>
      </c>
      <c r="E2977" s="3">
        <v>0.21188511821044803</v>
      </c>
      <c r="F2977" s="3">
        <v>0.21888383430912817</v>
      </c>
    </row>
    <row r="2978" spans="1:6" x14ac:dyDescent="0.25">
      <c r="A2978" s="8">
        <v>43154</v>
      </c>
      <c r="B2978" s="9">
        <v>0</v>
      </c>
      <c r="C2978" s="9">
        <v>0</v>
      </c>
      <c r="D2978" s="5">
        <v>25.635833333333338</v>
      </c>
      <c r="E2978" s="3">
        <v>0.3160175619302738</v>
      </c>
      <c r="F2978" s="3">
        <v>-0.24361409324007521</v>
      </c>
    </row>
    <row r="2979" spans="1:6" x14ac:dyDescent="0.25">
      <c r="A2979" s="8">
        <v>43155</v>
      </c>
      <c r="B2979" s="9">
        <v>0</v>
      </c>
      <c r="C2979" s="9">
        <v>0</v>
      </c>
      <c r="D2979" s="5">
        <v>25.202499999999997</v>
      </c>
      <c r="E2979" s="3">
        <v>0.41389782247809959</v>
      </c>
      <c r="F2979" s="3">
        <v>-0.31612279400502574</v>
      </c>
    </row>
    <row r="2980" spans="1:6" x14ac:dyDescent="0.25">
      <c r="A2980" s="8">
        <v>43156</v>
      </c>
      <c r="B2980" s="9">
        <v>0</v>
      </c>
      <c r="C2980" s="9">
        <v>0</v>
      </c>
      <c r="D2980" s="5">
        <v>25.203749999999996</v>
      </c>
      <c r="E2980" s="3">
        <v>0.28089764502785136</v>
      </c>
      <c r="F2980" s="3">
        <v>0.15438796703394542</v>
      </c>
    </row>
    <row r="2981" spans="1:6" x14ac:dyDescent="0.25">
      <c r="A2981" s="8">
        <v>43157</v>
      </c>
      <c r="B2981" s="9">
        <v>0</v>
      </c>
      <c r="C2981" s="9">
        <v>0</v>
      </c>
      <c r="D2981" s="5">
        <v>25.08</v>
      </c>
      <c r="E2981" s="3">
        <v>0.26983470597156001</v>
      </c>
      <c r="F2981" s="3">
        <v>-5.1023032779648148E-2</v>
      </c>
    </row>
    <row r="2982" spans="1:6" x14ac:dyDescent="0.25">
      <c r="A2982" s="8">
        <v>43158</v>
      </c>
      <c r="B2982" s="9">
        <v>0</v>
      </c>
      <c r="C2982" s="9">
        <v>9.1156916788073666E-2</v>
      </c>
      <c r="D2982" s="5">
        <v>25.232916666666664</v>
      </c>
      <c r="E2982" s="3">
        <v>0.27887291557267896</v>
      </c>
      <c r="F2982" s="3">
        <v>3.6158399262407381E-2</v>
      </c>
    </row>
    <row r="2983" spans="1:6" x14ac:dyDescent="0.25">
      <c r="A2983" s="8">
        <v>43159</v>
      </c>
      <c r="B2983" s="9">
        <v>0</v>
      </c>
      <c r="C2983" s="9">
        <v>3.45850786024543</v>
      </c>
      <c r="D2983" s="5">
        <v>25.113749999999996</v>
      </c>
      <c r="E2983" s="3">
        <v>0.49365135128755</v>
      </c>
      <c r="F2983" s="3">
        <v>-0.20574372545961084</v>
      </c>
    </row>
    <row r="2984" spans="1:6" x14ac:dyDescent="0.25">
      <c r="A2984" s="8">
        <v>43160</v>
      </c>
      <c r="B2984" s="9">
        <v>16.146015951196922</v>
      </c>
      <c r="C2984" s="9">
        <v>4.7161460944323972</v>
      </c>
      <c r="D2984" s="5">
        <v>36.326249999999995</v>
      </c>
      <c r="E2984" s="3">
        <v>0.58782125099922489</v>
      </c>
      <c r="F2984" s="3">
        <v>-0.16179084380487696</v>
      </c>
    </row>
    <row r="2985" spans="1:6" x14ac:dyDescent="0.25">
      <c r="A2985" s="8">
        <v>43161</v>
      </c>
      <c r="B2985" s="9">
        <v>0</v>
      </c>
      <c r="C2985" s="9">
        <v>0</v>
      </c>
      <c r="D2985" s="5">
        <v>33.020833333333336</v>
      </c>
      <c r="E2985" s="3">
        <v>0.70283621021583165</v>
      </c>
      <c r="F2985" s="3">
        <v>-0.97385785049980078</v>
      </c>
    </row>
    <row r="2986" spans="1:6" x14ac:dyDescent="0.25">
      <c r="A2986" s="8">
        <v>43162</v>
      </c>
      <c r="B2986" s="9">
        <v>0</v>
      </c>
      <c r="C2986" s="9">
        <v>2.2085897133896868</v>
      </c>
      <c r="D2986" s="5">
        <v>28.452916666666656</v>
      </c>
      <c r="E2986" s="3">
        <v>0.45994599967343458</v>
      </c>
      <c r="F2986" s="3">
        <v>-0.3376128809137644</v>
      </c>
    </row>
    <row r="2987" spans="1:6" x14ac:dyDescent="0.25">
      <c r="A2987" s="8">
        <v>43163</v>
      </c>
      <c r="B2987" s="9">
        <v>0</v>
      </c>
      <c r="C2987" s="9">
        <v>5.8007902895924479</v>
      </c>
      <c r="D2987" s="5">
        <v>27.934583333333332</v>
      </c>
      <c r="E2987" s="3">
        <v>0.680114669137034</v>
      </c>
      <c r="F2987" s="3">
        <v>-0.68793484953117379</v>
      </c>
    </row>
    <row r="2988" spans="1:6" x14ac:dyDescent="0.25">
      <c r="A2988" s="8">
        <v>43164</v>
      </c>
      <c r="B2988" s="9">
        <v>33.926801331761773</v>
      </c>
      <c r="C2988" s="9">
        <v>3.9890154193715479</v>
      </c>
      <c r="D2988" s="5">
        <v>65.391666666666666</v>
      </c>
      <c r="E2988" s="3">
        <v>0.2669158907652574</v>
      </c>
      <c r="F2988" s="3">
        <v>0.56978269446356289</v>
      </c>
    </row>
    <row r="2989" spans="1:6" x14ac:dyDescent="0.25">
      <c r="A2989" s="8">
        <v>43165</v>
      </c>
      <c r="B2989" s="9">
        <v>1.5709434009328716E-2</v>
      </c>
      <c r="C2989" s="9">
        <v>0</v>
      </c>
      <c r="D2989" s="5">
        <v>91.213750000000005</v>
      </c>
      <c r="E2989" s="3">
        <v>0.29418554177725076</v>
      </c>
      <c r="F2989" s="3">
        <v>0.17808297064070289</v>
      </c>
    </row>
    <row r="2990" spans="1:6" x14ac:dyDescent="0.25">
      <c r="A2990" s="8">
        <v>43166</v>
      </c>
      <c r="B2990" s="9">
        <v>0</v>
      </c>
      <c r="C2990" s="9">
        <v>0</v>
      </c>
      <c r="D2990" s="5">
        <v>49.625416666666666</v>
      </c>
      <c r="E2990" s="3">
        <v>0.38275590938226028</v>
      </c>
      <c r="F2990" s="3">
        <v>-1.6948543104456038E-2</v>
      </c>
    </row>
    <row r="2991" spans="1:6" x14ac:dyDescent="0.25">
      <c r="A2991" s="8">
        <v>43167</v>
      </c>
      <c r="B2991" s="9">
        <v>15.675538043828318</v>
      </c>
      <c r="C2991" s="9">
        <v>0</v>
      </c>
      <c r="D2991" s="5">
        <v>42.887916666666676</v>
      </c>
      <c r="E2991" s="3">
        <v>0.29666890463193141</v>
      </c>
      <c r="F2991" s="3">
        <v>0.47183413037894961</v>
      </c>
    </row>
    <row r="2992" spans="1:6" x14ac:dyDescent="0.25">
      <c r="A2992" s="8">
        <v>43168</v>
      </c>
      <c r="B2992" s="9">
        <v>8.6539653594716821</v>
      </c>
      <c r="C2992" s="9">
        <v>0</v>
      </c>
      <c r="D2992" s="5">
        <v>137.91958333333335</v>
      </c>
      <c r="E2992" s="3">
        <v>0.24701698259244792</v>
      </c>
      <c r="F2992" s="3">
        <v>0.51163847430317078</v>
      </c>
    </row>
    <row r="2993" spans="1:6" x14ac:dyDescent="0.25">
      <c r="A2993" s="8">
        <v>43169</v>
      </c>
      <c r="B2993" s="9">
        <v>0.10996603806530102</v>
      </c>
      <c r="C2993" s="9">
        <v>0</v>
      </c>
      <c r="D2993" s="5">
        <v>80.860416666666652</v>
      </c>
      <c r="E2993" s="3">
        <v>0.26962239857950987</v>
      </c>
      <c r="F2993" s="3">
        <v>0.192132229119647</v>
      </c>
    </row>
    <row r="2994" spans="1:6" x14ac:dyDescent="0.25">
      <c r="A2994" s="8">
        <v>43170</v>
      </c>
      <c r="B2994" s="9">
        <v>0</v>
      </c>
      <c r="C2994" s="9">
        <v>0.54631713828468798</v>
      </c>
      <c r="D2994" s="5">
        <v>61.195416666666667</v>
      </c>
      <c r="E2994" s="3">
        <v>0.35143534288349737</v>
      </c>
      <c r="F2994" s="3">
        <v>0.18107122236834006</v>
      </c>
    </row>
    <row r="2995" spans="1:6" x14ac:dyDescent="0.25">
      <c r="A2995" s="8">
        <v>43171</v>
      </c>
      <c r="B2995" s="9">
        <v>0</v>
      </c>
      <c r="C2995" s="9">
        <v>0</v>
      </c>
      <c r="D2995" s="5">
        <v>52.161249999999988</v>
      </c>
      <c r="E2995" s="3">
        <v>0.43350623868058208</v>
      </c>
      <c r="F2995" s="3">
        <v>-7.2963882422178883E-2</v>
      </c>
    </row>
    <row r="2996" spans="1:6" x14ac:dyDescent="0.25">
      <c r="A2996" s="8">
        <v>43172</v>
      </c>
      <c r="B2996" s="9">
        <v>0</v>
      </c>
      <c r="C2996" s="9">
        <v>2.5998734759358348</v>
      </c>
      <c r="D2996" s="5">
        <v>46.993333333333339</v>
      </c>
      <c r="E2996" s="3">
        <v>0.66824513168135191</v>
      </c>
      <c r="F2996" s="3">
        <v>-0.74120202002869928</v>
      </c>
    </row>
    <row r="2997" spans="1:6" x14ac:dyDescent="0.25">
      <c r="A2997" s="8">
        <v>43173</v>
      </c>
      <c r="B2997" s="9">
        <v>0</v>
      </c>
      <c r="C2997" s="9">
        <v>7.3822373119986455</v>
      </c>
      <c r="D2997" s="5">
        <v>43.987083333333338</v>
      </c>
      <c r="E2997" s="3">
        <v>0.97455073001402726</v>
      </c>
      <c r="F2997" s="3">
        <v>-1.3464188997436635</v>
      </c>
    </row>
    <row r="2998" spans="1:6" x14ac:dyDescent="0.25">
      <c r="A2998" s="8">
        <v>43174</v>
      </c>
      <c r="B2998" s="9">
        <v>1.5709434009328716E-2</v>
      </c>
      <c r="C2998" s="9">
        <v>9.0936398260513904</v>
      </c>
      <c r="D2998" s="5">
        <v>42.38</v>
      </c>
      <c r="E2998" s="3">
        <v>0.95649537979094923</v>
      </c>
      <c r="F2998" s="3">
        <v>-0.71640081453542592</v>
      </c>
    </row>
    <row r="2999" spans="1:6" x14ac:dyDescent="0.25">
      <c r="A2999" s="8">
        <v>43175</v>
      </c>
      <c r="B2999" s="9">
        <v>0.60233393391942225</v>
      </c>
      <c r="C2999" s="9">
        <v>0</v>
      </c>
      <c r="D2999" s="5">
        <v>43.141249999999992</v>
      </c>
      <c r="E2999" s="3">
        <v>0.6405778521289478</v>
      </c>
      <c r="F2999" s="3">
        <v>2.4713130973543551E-2</v>
      </c>
    </row>
    <row r="3000" spans="1:6" x14ac:dyDescent="0.25">
      <c r="A3000" s="8">
        <v>43176</v>
      </c>
      <c r="B3000" s="9">
        <v>0</v>
      </c>
      <c r="C3000" s="9">
        <v>0</v>
      </c>
      <c r="D3000" s="5">
        <v>41.394583333333323</v>
      </c>
      <c r="E3000" s="3">
        <v>0.48373553765396116</v>
      </c>
      <c r="F3000" s="3">
        <v>-0.11599552827815862</v>
      </c>
    </row>
    <row r="3001" spans="1:6" x14ac:dyDescent="0.25">
      <c r="A3001" s="8">
        <v>43177</v>
      </c>
      <c r="B3001" s="9">
        <v>0</v>
      </c>
      <c r="C3001" s="9">
        <v>0</v>
      </c>
      <c r="D3001" s="5">
        <v>38.795416666666675</v>
      </c>
      <c r="E3001" s="3">
        <v>0.57101917986949358</v>
      </c>
      <c r="F3001" s="3">
        <v>-9.7074806877239572E-2</v>
      </c>
    </row>
    <row r="3002" spans="1:6" x14ac:dyDescent="0.25">
      <c r="A3002" s="8">
        <v>43178</v>
      </c>
      <c r="B3002" s="9">
        <v>4.6001623008545938</v>
      </c>
      <c r="C3002" s="9">
        <v>3.521104173759472E-2</v>
      </c>
      <c r="D3002" s="5">
        <v>38.464166666666657</v>
      </c>
      <c r="E3002" s="3">
        <v>0.52134654862426488</v>
      </c>
      <c r="F3002" s="3">
        <v>0.37118076154585333</v>
      </c>
    </row>
    <row r="3003" spans="1:6" x14ac:dyDescent="0.25">
      <c r="A3003" s="8">
        <v>43179</v>
      </c>
      <c r="B3003" s="9">
        <v>3.3766762149607219</v>
      </c>
      <c r="C3003" s="9">
        <v>0</v>
      </c>
      <c r="D3003" s="5">
        <v>46.290416666666665</v>
      </c>
      <c r="E3003" s="3">
        <v>0.20154132794382151</v>
      </c>
      <c r="F3003" s="3">
        <v>0.40799531909900061</v>
      </c>
    </row>
    <row r="3004" spans="1:6" x14ac:dyDescent="0.25">
      <c r="A3004" s="8">
        <v>43180</v>
      </c>
      <c r="B3004" s="9">
        <v>0.92685660655039437</v>
      </c>
      <c r="C3004" s="9">
        <v>0</v>
      </c>
      <c r="D3004" s="5">
        <v>44.070416666666667</v>
      </c>
      <c r="E3004" s="3">
        <v>0.23665739226409566</v>
      </c>
      <c r="F3004" s="3">
        <v>0.45372182878568734</v>
      </c>
    </row>
    <row r="3005" spans="1:6" x14ac:dyDescent="0.25">
      <c r="A3005" s="8">
        <v>43181</v>
      </c>
      <c r="B3005" s="9">
        <v>6.906190627516172</v>
      </c>
      <c r="C3005" s="9">
        <v>5.5284485919680089</v>
      </c>
      <c r="D3005" s="5">
        <v>54.277083333333344</v>
      </c>
      <c r="E3005" s="3">
        <v>0.38963617870179323</v>
      </c>
      <c r="F3005" s="3">
        <v>0.51115212379407293</v>
      </c>
    </row>
    <row r="3006" spans="1:6" x14ac:dyDescent="0.25">
      <c r="A3006" s="8">
        <v>43182</v>
      </c>
      <c r="B3006" s="9">
        <v>0</v>
      </c>
      <c r="C3006" s="9">
        <v>1.9855164871610109</v>
      </c>
      <c r="D3006" s="5">
        <v>55.801250000000003</v>
      </c>
      <c r="E3006" s="3">
        <v>0.52542060739383345</v>
      </c>
      <c r="F3006" s="3">
        <v>0.23314405280731132</v>
      </c>
    </row>
    <row r="3007" spans="1:6" x14ac:dyDescent="0.25">
      <c r="A3007" s="8">
        <v>43183</v>
      </c>
      <c r="B3007" s="9">
        <v>0</v>
      </c>
      <c r="C3007" s="9">
        <v>0</v>
      </c>
      <c r="D3007" s="5">
        <v>52.28833333333332</v>
      </c>
      <c r="E3007" s="3">
        <v>0.45596893325933396</v>
      </c>
      <c r="F3007" s="3">
        <v>0.36987079056363481</v>
      </c>
    </row>
    <row r="3008" spans="1:6" x14ac:dyDescent="0.25">
      <c r="A3008" s="8">
        <v>43184</v>
      </c>
      <c r="B3008" s="9">
        <v>0</v>
      </c>
      <c r="C3008" s="9">
        <v>2.185236325602367</v>
      </c>
      <c r="D3008" s="5">
        <v>49.929166666666674</v>
      </c>
      <c r="E3008" s="3">
        <v>0.72341743361216393</v>
      </c>
      <c r="F3008" s="3">
        <v>-0.19442392217258009</v>
      </c>
    </row>
    <row r="3009" spans="1:6" x14ac:dyDescent="0.25">
      <c r="A3009" s="8">
        <v>43185</v>
      </c>
      <c r="B3009" s="9">
        <v>0</v>
      </c>
      <c r="C3009" s="9">
        <v>4.6956384403756894</v>
      </c>
      <c r="D3009" s="5">
        <v>47.039166666666667</v>
      </c>
      <c r="E3009" s="3">
        <v>0.88692165243608312</v>
      </c>
      <c r="F3009" s="3">
        <v>-0.40487881046429242</v>
      </c>
    </row>
    <row r="3010" spans="1:6" x14ac:dyDescent="0.25">
      <c r="A3010" s="8">
        <v>43186</v>
      </c>
      <c r="B3010" s="9">
        <v>0</v>
      </c>
      <c r="C3010" s="9">
        <v>1.6216464747598851</v>
      </c>
      <c r="D3010" s="5">
        <v>46.781666666666666</v>
      </c>
      <c r="E3010" s="3">
        <v>0.90166684843465972</v>
      </c>
      <c r="F3010" s="3">
        <v>-0.20599609291466314</v>
      </c>
    </row>
    <row r="3011" spans="1:6" x14ac:dyDescent="0.25">
      <c r="A3011" s="8">
        <v>43187</v>
      </c>
      <c r="B3011" s="9">
        <v>0</v>
      </c>
      <c r="C3011" s="9">
        <v>2.2461841420747488</v>
      </c>
      <c r="D3011" s="5">
        <v>46.656666666666666</v>
      </c>
      <c r="E3011" s="3">
        <v>0.94174004253557442</v>
      </c>
      <c r="F3011" s="3">
        <v>-0.14810540386235127</v>
      </c>
    </row>
    <row r="3012" spans="1:6" x14ac:dyDescent="0.25">
      <c r="A3012" s="8">
        <v>43188</v>
      </c>
      <c r="B3012" s="9">
        <v>0</v>
      </c>
      <c r="C3012" s="9">
        <v>2.8161800391383971</v>
      </c>
      <c r="D3012" s="5">
        <v>45</v>
      </c>
      <c r="E3012" s="3">
        <v>1.0533178732077129</v>
      </c>
      <c r="F3012" s="3">
        <v>-0.18698902607353785</v>
      </c>
    </row>
    <row r="3013" spans="1:6" x14ac:dyDescent="0.25">
      <c r="A3013" s="8">
        <v>43189</v>
      </c>
      <c r="B3013" s="9">
        <v>0</v>
      </c>
      <c r="C3013" s="9">
        <v>0</v>
      </c>
      <c r="D3013" s="5">
        <v>43.422500000000007</v>
      </c>
      <c r="E3013" s="3">
        <v>0.86654642765125878</v>
      </c>
      <c r="F3013" s="3">
        <v>-0.40349667731240779</v>
      </c>
    </row>
    <row r="3014" spans="1:6" x14ac:dyDescent="0.25">
      <c r="A3014" s="8">
        <v>43190</v>
      </c>
      <c r="B3014" s="9">
        <v>0</v>
      </c>
      <c r="C3014" s="9">
        <v>0</v>
      </c>
      <c r="D3014" s="5">
        <v>41.471250000000005</v>
      </c>
      <c r="E3014" s="3">
        <v>0.74766675881704225</v>
      </c>
      <c r="F3014" s="3">
        <v>6.9890276442178045E-2</v>
      </c>
    </row>
    <row r="3015" spans="1:6" x14ac:dyDescent="0.25">
      <c r="A3015" s="8">
        <v>43191</v>
      </c>
      <c r="B3015" s="9">
        <v>0</v>
      </c>
      <c r="C3015" s="9">
        <v>2.3622944174025298</v>
      </c>
      <c r="D3015" s="5">
        <v>40.060833333333314</v>
      </c>
      <c r="E3015" s="3">
        <v>0.94500116198899287</v>
      </c>
      <c r="F3015" s="3">
        <v>7.9380294318037059E-2</v>
      </c>
    </row>
    <row r="3016" spans="1:6" x14ac:dyDescent="0.25">
      <c r="A3016" s="8">
        <v>43192</v>
      </c>
      <c r="B3016" s="9">
        <v>0</v>
      </c>
      <c r="C3016" s="9">
        <v>3.460639763295319</v>
      </c>
      <c r="D3016" s="5">
        <v>39.997083333333329</v>
      </c>
      <c r="E3016" s="3">
        <v>1.0427582182811108</v>
      </c>
      <c r="F3016" s="3">
        <v>0.34116677016339647</v>
      </c>
    </row>
    <row r="3017" spans="1:6" x14ac:dyDescent="0.25">
      <c r="A3017" s="8">
        <v>43193</v>
      </c>
      <c r="B3017" s="9">
        <v>0</v>
      </c>
      <c r="C3017" s="9">
        <v>1.7221366849954767</v>
      </c>
      <c r="D3017" s="5">
        <v>40.226666666666659</v>
      </c>
      <c r="E3017" s="3">
        <v>0.99453738838642125</v>
      </c>
      <c r="F3017" s="3">
        <v>0.62745586745388082</v>
      </c>
    </row>
    <row r="3018" spans="1:6" x14ac:dyDescent="0.25">
      <c r="A3018" s="8">
        <v>43194</v>
      </c>
      <c r="B3018" s="9">
        <v>0</v>
      </c>
      <c r="C3018" s="9">
        <v>0.92435596381766438</v>
      </c>
      <c r="D3018" s="5">
        <v>39.603749999999991</v>
      </c>
      <c r="E3018" s="3">
        <v>1.2454171164403742</v>
      </c>
      <c r="F3018" s="3">
        <v>-1.9730616718159677E-2</v>
      </c>
    </row>
    <row r="3019" spans="1:6" x14ac:dyDescent="0.25">
      <c r="A3019" s="8">
        <v>43195</v>
      </c>
      <c r="B3019" s="9">
        <v>0.13817503211897439</v>
      </c>
      <c r="C3019" s="9">
        <v>0</v>
      </c>
      <c r="D3019" s="5">
        <v>39.214999999999996</v>
      </c>
      <c r="E3019" s="3">
        <v>0.70920158204055517</v>
      </c>
      <c r="F3019" s="3">
        <v>0.58862303252509829</v>
      </c>
    </row>
    <row r="3020" spans="1:6" x14ac:dyDescent="0.25">
      <c r="A3020" s="8">
        <v>43196</v>
      </c>
      <c r="B3020" s="9">
        <v>7.8499015501167779</v>
      </c>
      <c r="C3020" s="9">
        <v>1.2456058463705262</v>
      </c>
      <c r="D3020" s="5">
        <v>39.583750000000002</v>
      </c>
      <c r="E3020" s="3">
        <v>1.0221235350270512</v>
      </c>
      <c r="F3020" s="3">
        <v>0.47997712013271498</v>
      </c>
    </row>
    <row r="3021" spans="1:6" x14ac:dyDescent="0.25">
      <c r="A3021" s="8">
        <v>43197</v>
      </c>
      <c r="B3021" s="9">
        <v>1.9180650520678533</v>
      </c>
      <c r="C3021" s="9">
        <v>0</v>
      </c>
      <c r="D3021" s="5">
        <v>53.433333333333316</v>
      </c>
      <c r="E3021" s="3">
        <v>0.83711391853025452</v>
      </c>
      <c r="F3021" s="3">
        <v>0.19686146459962139</v>
      </c>
    </row>
    <row r="3022" spans="1:6" x14ac:dyDescent="0.25">
      <c r="A3022" s="8">
        <v>43198</v>
      </c>
      <c r="B3022" s="9">
        <v>7.8045305469241141E-2</v>
      </c>
      <c r="C3022" s="9">
        <v>0</v>
      </c>
      <c r="D3022" s="5">
        <v>44.973333333333329</v>
      </c>
      <c r="E3022" s="3">
        <v>0.97362561197924635</v>
      </c>
      <c r="F3022" s="3">
        <v>-0.23681382821505848</v>
      </c>
    </row>
    <row r="3023" spans="1:6" x14ac:dyDescent="0.25">
      <c r="A3023" s="8">
        <v>43199</v>
      </c>
      <c r="B3023" s="9">
        <v>4.5124961531545667E-2</v>
      </c>
      <c r="C3023" s="9">
        <v>0</v>
      </c>
      <c r="D3023" s="5">
        <v>40.332083333333323</v>
      </c>
      <c r="E3023" s="3">
        <v>1.1469752210699671</v>
      </c>
      <c r="F3023" s="3">
        <v>-0.36365394491251735</v>
      </c>
    </row>
    <row r="3024" spans="1:6" x14ac:dyDescent="0.25">
      <c r="A3024" s="8">
        <v>43200</v>
      </c>
      <c r="B3024" s="9">
        <v>0</v>
      </c>
      <c r="C3024" s="9">
        <v>1.7707338062657563E-2</v>
      </c>
      <c r="D3024" s="5">
        <v>38.42416666666665</v>
      </c>
      <c r="E3024" s="3">
        <v>0.97186364185434859</v>
      </c>
      <c r="F3024" s="3">
        <v>0.28065590284134601</v>
      </c>
    </row>
    <row r="3025" spans="1:6" x14ac:dyDescent="0.25">
      <c r="A3025" s="8">
        <v>43201</v>
      </c>
      <c r="B3025" s="9">
        <v>16.455793151867134</v>
      </c>
      <c r="C3025" s="9">
        <v>0.5290215872430083</v>
      </c>
      <c r="D3025" s="5">
        <v>38.779166666666661</v>
      </c>
      <c r="E3025" s="3">
        <v>0.75207721095318447</v>
      </c>
      <c r="F3025" s="3">
        <v>0.50223904196252822</v>
      </c>
    </row>
    <row r="3026" spans="1:6" x14ac:dyDescent="0.25">
      <c r="A3026" s="8">
        <v>43202</v>
      </c>
      <c r="B3026" s="9">
        <v>1.962978125375245</v>
      </c>
      <c r="C3026" s="9">
        <v>0.80251216869166764</v>
      </c>
      <c r="D3026" s="5">
        <v>61.280000000000008</v>
      </c>
      <c r="E3026" s="3">
        <v>1.4373741425589417</v>
      </c>
      <c r="F3026" s="3">
        <v>-0.19365772846980711</v>
      </c>
    </row>
    <row r="3027" spans="1:6" x14ac:dyDescent="0.25">
      <c r="A3027" s="8">
        <v>43203</v>
      </c>
      <c r="B3027" s="9">
        <v>0</v>
      </c>
      <c r="C3027" s="9">
        <v>0</v>
      </c>
      <c r="D3027" s="5">
        <v>46.031666666666666</v>
      </c>
      <c r="E3027" s="3">
        <v>1.1728083123135111</v>
      </c>
      <c r="F3027" s="3">
        <v>-0.13647848966689691</v>
      </c>
    </row>
    <row r="3028" spans="1:6" x14ac:dyDescent="0.25">
      <c r="A3028" s="8">
        <v>43204</v>
      </c>
      <c r="B3028" s="9">
        <v>1.5313802953562381</v>
      </c>
      <c r="C3028" s="9">
        <v>0</v>
      </c>
      <c r="D3028" s="5">
        <v>41.466666666666661</v>
      </c>
      <c r="E3028" s="3">
        <v>0.73553279888628831</v>
      </c>
      <c r="F3028" s="3">
        <v>0.41775010898632714</v>
      </c>
    </row>
    <row r="3029" spans="1:6" x14ac:dyDescent="0.25">
      <c r="A3029" s="8">
        <v>43205</v>
      </c>
      <c r="B3029" s="9">
        <v>17.391275670926994</v>
      </c>
      <c r="C3029" s="9">
        <v>0.26549519609806965</v>
      </c>
      <c r="D3029" s="5">
        <v>57.474583333333321</v>
      </c>
      <c r="E3029" s="3">
        <v>0.64615787608711239</v>
      </c>
      <c r="F3029" s="3">
        <v>0.97400583744942271</v>
      </c>
    </row>
    <row r="3030" spans="1:6" x14ac:dyDescent="0.25">
      <c r="A3030" s="8">
        <v>43206</v>
      </c>
      <c r="B3030" s="9">
        <v>0.12566459918840645</v>
      </c>
      <c r="C3030" s="9">
        <v>0</v>
      </c>
      <c r="D3030" s="5">
        <v>57.183333333333309</v>
      </c>
      <c r="E3030" s="3">
        <v>1.0010914831711888</v>
      </c>
      <c r="F3030" s="3">
        <v>0.62046441749443826</v>
      </c>
    </row>
    <row r="3031" spans="1:6" x14ac:dyDescent="0.25">
      <c r="A3031" s="8">
        <v>43207</v>
      </c>
      <c r="B3031" s="9">
        <v>4.4098508565997587</v>
      </c>
      <c r="C3031" s="9">
        <v>0</v>
      </c>
      <c r="D3031" s="5">
        <v>48.645833333333336</v>
      </c>
      <c r="E3031" s="3">
        <v>0.3904992008392178</v>
      </c>
      <c r="F3031" s="3">
        <v>0.67899760237712004</v>
      </c>
    </row>
    <row r="3032" spans="1:6" x14ac:dyDescent="0.25">
      <c r="A3032" s="8">
        <v>43208</v>
      </c>
      <c r="B3032" s="9">
        <v>19.397737721038027</v>
      </c>
      <c r="C3032" s="9">
        <v>0.16000901600316733</v>
      </c>
      <c r="D3032" s="5">
        <v>70.172499999999999</v>
      </c>
      <c r="E3032" s="3">
        <v>0.68465877075510628</v>
      </c>
      <c r="F3032" s="3">
        <v>1.0345834445550148</v>
      </c>
    </row>
    <row r="3033" spans="1:6" x14ac:dyDescent="0.25">
      <c r="A3033" s="8">
        <v>43209</v>
      </c>
      <c r="B3033" s="9">
        <v>0</v>
      </c>
      <c r="C3033" s="9">
        <v>0.81235428447162406</v>
      </c>
      <c r="D3033" s="5">
        <v>66.041250000000005</v>
      </c>
      <c r="E3033" s="3">
        <v>1.1604514042289547</v>
      </c>
      <c r="F3033" s="3">
        <v>1.1674089456164087</v>
      </c>
    </row>
    <row r="3034" spans="1:6" x14ac:dyDescent="0.25">
      <c r="A3034" s="8">
        <v>43210</v>
      </c>
      <c r="B3034" s="9">
        <v>0</v>
      </c>
      <c r="C3034" s="9">
        <v>0.77436073023714747</v>
      </c>
      <c r="D3034" s="5">
        <v>56.588333333333338</v>
      </c>
      <c r="E3034" s="3">
        <v>1.3658316651366564</v>
      </c>
      <c r="F3034" s="3">
        <v>0.7917295027278981</v>
      </c>
    </row>
    <row r="3035" spans="1:6" x14ac:dyDescent="0.25">
      <c r="A3035" s="8">
        <v>43211</v>
      </c>
      <c r="B3035" s="9">
        <v>0</v>
      </c>
      <c r="C3035" s="9">
        <v>0.17293769825527919</v>
      </c>
      <c r="D3035" s="5">
        <v>51.404166666666669</v>
      </c>
      <c r="E3035" s="3">
        <v>1.6376264564563199</v>
      </c>
      <c r="F3035" s="3">
        <v>0.93088960010975219</v>
      </c>
    </row>
    <row r="3036" spans="1:6" x14ac:dyDescent="0.25">
      <c r="A3036" s="8">
        <v>43212</v>
      </c>
      <c r="B3036" s="9">
        <v>0</v>
      </c>
      <c r="C3036" s="9">
        <v>0.20132233864740579</v>
      </c>
      <c r="D3036" s="5">
        <v>47.788333333333334</v>
      </c>
      <c r="E3036" s="3">
        <v>1.8587263286524827</v>
      </c>
      <c r="F3036" s="3">
        <v>0.64967253925368906</v>
      </c>
    </row>
    <row r="3037" spans="1:6" x14ac:dyDescent="0.25">
      <c r="A3037" s="8">
        <v>43213</v>
      </c>
      <c r="B3037" s="9">
        <v>0</v>
      </c>
      <c r="C3037" s="9">
        <v>9.8494962132531963E-2</v>
      </c>
      <c r="D3037" s="5">
        <v>45.452500000000008</v>
      </c>
      <c r="E3037" s="3">
        <v>0.84558287858204106</v>
      </c>
      <c r="F3037" s="3">
        <v>1.0970834673967316</v>
      </c>
    </row>
    <row r="3038" spans="1:6" x14ac:dyDescent="0.25">
      <c r="A3038" s="8">
        <v>43214</v>
      </c>
      <c r="B3038" s="9">
        <v>3.9821222266731491</v>
      </c>
      <c r="C3038" s="9">
        <v>7.8376148608302887E-2</v>
      </c>
      <c r="D3038" s="5">
        <v>44.637083333333329</v>
      </c>
      <c r="E3038" s="3">
        <v>0.45053006613496888</v>
      </c>
      <c r="F3038" s="3">
        <v>0.76589333445237195</v>
      </c>
    </row>
    <row r="3039" spans="1:6" x14ac:dyDescent="0.25">
      <c r="A3039" s="8">
        <v>43215</v>
      </c>
      <c r="B3039" s="9">
        <v>34.638428223471713</v>
      </c>
      <c r="C3039" s="9">
        <v>0.11552313389072934</v>
      </c>
      <c r="D3039" s="5">
        <v>93.429166666666674</v>
      </c>
      <c r="E3039" s="3">
        <v>0.72711111394046335</v>
      </c>
      <c r="F3039" s="3">
        <v>1.0905024037170736</v>
      </c>
    </row>
    <row r="3040" spans="1:6" x14ac:dyDescent="0.25">
      <c r="A3040" s="8">
        <v>43216</v>
      </c>
      <c r="B3040" s="9">
        <v>0</v>
      </c>
      <c r="C3040" s="9">
        <v>4.8732263747663318E-2</v>
      </c>
      <c r="D3040" s="5">
        <v>78.032916666666679</v>
      </c>
      <c r="E3040" s="3">
        <v>1.4606646678832735</v>
      </c>
      <c r="F3040" s="3">
        <v>0.79563018821524345</v>
      </c>
    </row>
    <row r="3041" spans="1:6" x14ac:dyDescent="0.25">
      <c r="A3041" s="8">
        <v>43217</v>
      </c>
      <c r="B3041" s="9">
        <v>0.26605664900378329</v>
      </c>
      <c r="C3041" s="9">
        <v>8.0285947541356387E-2</v>
      </c>
      <c r="D3041" s="5">
        <v>63.301249999999989</v>
      </c>
      <c r="E3041" s="3">
        <v>0.96964325125422612</v>
      </c>
      <c r="F3041" s="3">
        <v>0.77180565754968766</v>
      </c>
    </row>
    <row r="3042" spans="1:6" x14ac:dyDescent="0.25">
      <c r="A3042" s="8">
        <v>43218</v>
      </c>
      <c r="B3042" s="9">
        <v>0</v>
      </c>
      <c r="C3042" s="9">
        <v>7.8679269783311481E-2</v>
      </c>
      <c r="D3042" s="5">
        <v>59.053333333333335</v>
      </c>
      <c r="E3042" s="3">
        <v>1.5923819267199086</v>
      </c>
      <c r="F3042" s="3">
        <v>1.075809911027036</v>
      </c>
    </row>
    <row r="3043" spans="1:6" x14ac:dyDescent="0.25">
      <c r="A3043" s="8">
        <v>43219</v>
      </c>
      <c r="B3043" s="9">
        <v>0</v>
      </c>
      <c r="C3043" s="9">
        <v>0.15044420964265054</v>
      </c>
      <c r="D3043" s="5">
        <v>51.594583333333325</v>
      </c>
      <c r="E3043" s="3">
        <v>1.6714194707419918</v>
      </c>
      <c r="F3043" s="3">
        <v>1.4526080587045835</v>
      </c>
    </row>
    <row r="3044" spans="1:6" x14ac:dyDescent="0.25">
      <c r="A3044" s="8">
        <v>43220</v>
      </c>
      <c r="B3044" s="9">
        <v>0</v>
      </c>
      <c r="C3044" s="9">
        <v>0.16490430946505466</v>
      </c>
      <c r="D3044" s="5">
        <v>48.132916666666667</v>
      </c>
      <c r="E3044" s="3">
        <v>1.5483286141317156</v>
      </c>
      <c r="F3044" s="3">
        <v>1.0816226805079525</v>
      </c>
    </row>
    <row r="3045" spans="1:6" x14ac:dyDescent="0.25">
      <c r="A3045" s="8">
        <v>43221</v>
      </c>
      <c r="B3045" s="9">
        <v>0</v>
      </c>
      <c r="C3045" s="9">
        <v>0.18686223882500166</v>
      </c>
      <c r="D3045" s="5">
        <v>44.594583333333325</v>
      </c>
      <c r="E3045" s="3">
        <v>1.9423386347388965</v>
      </c>
      <c r="F3045" s="3">
        <v>1.1524460633371842</v>
      </c>
    </row>
    <row r="3046" spans="1:6" x14ac:dyDescent="0.25">
      <c r="A3046" s="8">
        <v>43222</v>
      </c>
      <c r="B3046" s="9">
        <v>3.3299333744284256</v>
      </c>
      <c r="C3046" s="9">
        <v>8.6653306838600577E-2</v>
      </c>
      <c r="D3046" s="5">
        <v>41.943333333333321</v>
      </c>
      <c r="E3046" s="3">
        <v>0.88991348930556136</v>
      </c>
      <c r="F3046" s="3">
        <v>1.0619073930279013</v>
      </c>
    </row>
    <row r="3047" spans="1:6" x14ac:dyDescent="0.25">
      <c r="A3047" s="8">
        <v>43223</v>
      </c>
      <c r="B3047" s="9">
        <v>10.16399418217904</v>
      </c>
      <c r="C3047" s="9">
        <v>5.8609628495655958E-3</v>
      </c>
      <c r="D3047" s="5">
        <v>49.971666666666671</v>
      </c>
      <c r="E3047" s="3">
        <v>1.4294610589025856</v>
      </c>
      <c r="F3047" s="3">
        <v>0.89778362789849986</v>
      </c>
    </row>
    <row r="3048" spans="1:6" x14ac:dyDescent="0.25">
      <c r="A3048" s="8">
        <v>43224</v>
      </c>
      <c r="B3048" s="9">
        <v>0</v>
      </c>
      <c r="C3048" s="9">
        <v>0</v>
      </c>
      <c r="D3048" s="5">
        <v>42.877916666666657</v>
      </c>
      <c r="E3048" s="3">
        <v>1.5914410649411279</v>
      </c>
      <c r="F3048" s="3">
        <v>3.0533136891481849E-2</v>
      </c>
    </row>
    <row r="3049" spans="1:6" x14ac:dyDescent="0.25">
      <c r="A3049" s="8">
        <v>43225</v>
      </c>
      <c r="B3049" s="9">
        <v>0</v>
      </c>
      <c r="C3049" s="9">
        <v>1.2906814302305293E-3</v>
      </c>
      <c r="D3049" s="5">
        <v>37.675833333333323</v>
      </c>
      <c r="E3049" s="3">
        <v>1.9458022446400831</v>
      </c>
      <c r="F3049" s="3">
        <v>0.47937458686004453</v>
      </c>
    </row>
    <row r="3050" spans="1:6" x14ac:dyDescent="0.25">
      <c r="A3050" s="8">
        <v>43226</v>
      </c>
      <c r="B3050" s="9">
        <v>0</v>
      </c>
      <c r="C3050" s="9">
        <v>7.2049292456517495E-3</v>
      </c>
      <c r="D3050" s="5">
        <v>34.227916666666651</v>
      </c>
      <c r="E3050" s="3">
        <v>2.1024771247739684</v>
      </c>
      <c r="F3050" s="3">
        <v>0.1843071426348577</v>
      </c>
    </row>
    <row r="3051" spans="1:6" x14ac:dyDescent="0.25">
      <c r="A3051" s="8">
        <v>43227</v>
      </c>
      <c r="B3051" s="9">
        <v>27.949400296583402</v>
      </c>
      <c r="C3051" s="9">
        <v>1.4697593524556083E-3</v>
      </c>
      <c r="D3051" s="5">
        <v>44.272500000000008</v>
      </c>
      <c r="E3051" s="3">
        <v>0.64628888958590347</v>
      </c>
      <c r="F3051" s="3">
        <v>1.0457231177859998</v>
      </c>
    </row>
    <row r="3052" spans="1:6" x14ac:dyDescent="0.25">
      <c r="A3052" s="8">
        <v>43228</v>
      </c>
      <c r="B3052" s="9">
        <v>17.329369506735215</v>
      </c>
      <c r="C3052" s="9">
        <v>0</v>
      </c>
      <c r="D3052" s="5">
        <v>70.35208333333334</v>
      </c>
      <c r="E3052" s="3">
        <v>0.49874794433290531</v>
      </c>
      <c r="F3052" s="3">
        <v>0.79172055885291459</v>
      </c>
    </row>
    <row r="3053" spans="1:6" x14ac:dyDescent="0.25">
      <c r="A3053" s="8">
        <v>43229</v>
      </c>
      <c r="B3053" s="9">
        <v>25.623000756046014</v>
      </c>
      <c r="C3053" s="9">
        <v>0</v>
      </c>
      <c r="D3053" s="5">
        <v>171.82041666666666</v>
      </c>
      <c r="E3053" s="3">
        <v>0.47783916307072899</v>
      </c>
      <c r="F3053" s="3">
        <v>0.75204396955263497</v>
      </c>
    </row>
    <row r="3054" spans="1:6" x14ac:dyDescent="0.25">
      <c r="A3054" s="8">
        <v>43230</v>
      </c>
      <c r="B3054" s="9">
        <v>2.4009123694701895</v>
      </c>
      <c r="C3054" s="9">
        <v>4.1480671477148172E-2</v>
      </c>
      <c r="D3054" s="5">
        <v>112.96750000000003</v>
      </c>
      <c r="E3054" s="3">
        <v>1.2138329395457699</v>
      </c>
      <c r="F3054" s="3">
        <v>1.2598613931815201</v>
      </c>
    </row>
    <row r="3055" spans="1:6" x14ac:dyDescent="0.25">
      <c r="A3055" s="8">
        <v>43231</v>
      </c>
      <c r="B3055" s="9">
        <v>0</v>
      </c>
      <c r="C3055" s="9">
        <v>0.55144802065838672</v>
      </c>
      <c r="D3055" s="5">
        <v>84.640833333333362</v>
      </c>
      <c r="E3055" s="3">
        <v>1.6357089818342758</v>
      </c>
      <c r="F3055" s="3">
        <v>1.3815318454702292</v>
      </c>
    </row>
    <row r="3056" spans="1:6" x14ac:dyDescent="0.25">
      <c r="A3056" s="8">
        <v>43232</v>
      </c>
      <c r="B3056" s="9">
        <v>0</v>
      </c>
      <c r="C3056" s="9">
        <v>0.2914550215334849</v>
      </c>
      <c r="D3056" s="5">
        <v>71.085833333333326</v>
      </c>
      <c r="E3056" s="3">
        <v>1.829878907917041</v>
      </c>
      <c r="F3056" s="3">
        <v>1.3139975271500632</v>
      </c>
    </row>
    <row r="3057" spans="1:6" x14ac:dyDescent="0.25">
      <c r="A3057" s="8">
        <v>43233</v>
      </c>
      <c r="B3057" s="9">
        <v>34.12415411287332</v>
      </c>
      <c r="C3057" s="9">
        <v>2.8790753214720235E-3</v>
      </c>
      <c r="D3057" s="5">
        <v>90.360833333333346</v>
      </c>
      <c r="E3057" s="3">
        <v>0.77168572442288619</v>
      </c>
      <c r="F3057" s="3">
        <v>1.0625805063997165</v>
      </c>
    </row>
    <row r="3058" spans="1:6" x14ac:dyDescent="0.25">
      <c r="A3058" s="8">
        <v>43234</v>
      </c>
      <c r="B3058" s="9">
        <v>6.2837736037314865E-2</v>
      </c>
      <c r="C3058" s="9">
        <v>4.8117219901092105E-3</v>
      </c>
      <c r="D3058" s="5">
        <v>129.00083333333336</v>
      </c>
      <c r="E3058" s="3">
        <v>1.7525656794771047</v>
      </c>
      <c r="F3058" s="3">
        <v>1.6327527503579424</v>
      </c>
    </row>
    <row r="3059" spans="1:6" x14ac:dyDescent="0.25">
      <c r="A3059" s="8">
        <v>43235</v>
      </c>
      <c r="B3059" s="9">
        <v>0</v>
      </c>
      <c r="C3059" s="9">
        <v>7.0398804694074349E-3</v>
      </c>
      <c r="D3059" s="5">
        <v>86.734166666666681</v>
      </c>
      <c r="E3059" s="3">
        <v>2.1897837368772519</v>
      </c>
      <c r="F3059" s="3">
        <v>1.8663980641046884</v>
      </c>
    </row>
    <row r="3060" spans="1:6" x14ac:dyDescent="0.25">
      <c r="A3060" s="8">
        <v>43236</v>
      </c>
      <c r="B3060" s="9">
        <v>0</v>
      </c>
      <c r="C3060" s="9">
        <v>1.2871603896706501E-2</v>
      </c>
      <c r="D3060" s="5">
        <v>74.511666666666642</v>
      </c>
      <c r="E3060" s="3">
        <v>2.4040405535979326</v>
      </c>
      <c r="F3060" s="3">
        <v>2.4406221098692651</v>
      </c>
    </row>
    <row r="3061" spans="1:6" x14ac:dyDescent="0.25">
      <c r="A3061" s="8">
        <v>43237</v>
      </c>
      <c r="B3061" s="9">
        <v>0</v>
      </c>
      <c r="C3061" s="9">
        <v>1.6860282655944064E-2</v>
      </c>
      <c r="D3061" s="5">
        <v>67.036666666666648</v>
      </c>
      <c r="E3061" s="3">
        <v>2.295241357309882</v>
      </c>
      <c r="F3061" s="3">
        <v>1.2182454821745687</v>
      </c>
    </row>
    <row r="3062" spans="1:6" x14ac:dyDescent="0.25">
      <c r="A3062" s="8">
        <v>43238</v>
      </c>
      <c r="B3062" s="9">
        <v>0</v>
      </c>
      <c r="C3062" s="9">
        <v>1.625510380971492E-2</v>
      </c>
      <c r="D3062" s="5">
        <v>61.397916666666674</v>
      </c>
      <c r="E3062" s="3">
        <v>1.1474160459187215</v>
      </c>
      <c r="F3062" s="3">
        <v>1.6479522903172659</v>
      </c>
    </row>
    <row r="3063" spans="1:6" x14ac:dyDescent="0.25">
      <c r="A3063" s="8">
        <v>43239</v>
      </c>
      <c r="B3063" s="9">
        <v>7.8108939233198544</v>
      </c>
      <c r="C3063" s="9">
        <v>3.8061147547003567E-3</v>
      </c>
      <c r="D3063" s="5">
        <v>63.108749999999993</v>
      </c>
      <c r="E3063" s="3">
        <v>1.6524443222741425</v>
      </c>
      <c r="F3063" s="3">
        <v>1.8781911744244209</v>
      </c>
    </row>
    <row r="3064" spans="1:6" x14ac:dyDescent="0.25">
      <c r="A3064" s="8">
        <v>43240</v>
      </c>
      <c r="B3064" s="9">
        <v>0</v>
      </c>
      <c r="C3064" s="9">
        <v>0</v>
      </c>
      <c r="D3064" s="5">
        <v>53.893333333333324</v>
      </c>
      <c r="E3064" s="3">
        <v>1.5801124479128184</v>
      </c>
      <c r="F3064" s="3">
        <v>1.5408483875915833</v>
      </c>
    </row>
    <row r="3065" spans="1:6" x14ac:dyDescent="0.25">
      <c r="A3065" s="8">
        <v>43241</v>
      </c>
      <c r="B3065" s="9">
        <v>0</v>
      </c>
      <c r="C3065" s="9">
        <v>3.9864781088876453E-3</v>
      </c>
      <c r="D3065" s="5">
        <v>48.646666666666668</v>
      </c>
      <c r="E3065" s="3">
        <v>1.9127667802530182</v>
      </c>
      <c r="F3065" s="3">
        <v>1.3846971518810558</v>
      </c>
    </row>
    <row r="3066" spans="1:6" x14ac:dyDescent="0.25">
      <c r="A3066" s="8">
        <v>43242</v>
      </c>
      <c r="B3066" s="9">
        <v>0</v>
      </c>
      <c r="C3066" s="9">
        <v>6.1321122000637151E-3</v>
      </c>
      <c r="D3066" s="5">
        <v>47.117500000000007</v>
      </c>
      <c r="E3066" s="3">
        <v>2.5286263179314985</v>
      </c>
      <c r="F3066" s="3">
        <v>1.5822438348879637</v>
      </c>
    </row>
    <row r="3067" spans="1:6" x14ac:dyDescent="0.25">
      <c r="A3067" s="8">
        <v>43243</v>
      </c>
      <c r="B3067" s="9">
        <v>11.402785174289404</v>
      </c>
      <c r="C3067" s="9">
        <v>1.8849475723025798E-3</v>
      </c>
      <c r="D3067" s="5">
        <v>47.242083333333341</v>
      </c>
      <c r="E3067" s="3">
        <v>0.85208955720277813</v>
      </c>
      <c r="F3067" s="3">
        <v>0.98554622779282819</v>
      </c>
    </row>
    <row r="3068" spans="1:6" x14ac:dyDescent="0.25">
      <c r="A3068" s="8">
        <v>43244</v>
      </c>
      <c r="B3068" s="9">
        <v>0.85568547991293442</v>
      </c>
      <c r="C3068" s="9">
        <v>5.8477400356271069E-3</v>
      </c>
      <c r="D3068" s="5">
        <v>55.423749999999991</v>
      </c>
      <c r="E3068" s="3">
        <v>1.8846024407968849</v>
      </c>
      <c r="F3068" s="3">
        <v>2.1100453770523204</v>
      </c>
    </row>
    <row r="3069" spans="1:6" x14ac:dyDescent="0.25">
      <c r="A3069" s="8">
        <v>43245</v>
      </c>
      <c r="B3069" s="9">
        <v>0</v>
      </c>
      <c r="C3069" s="9">
        <v>1.0340855994293701E-2</v>
      </c>
      <c r="D3069" s="5">
        <v>45.998333333333335</v>
      </c>
      <c r="E3069" s="3">
        <v>2.5459089601693288</v>
      </c>
      <c r="F3069" s="3">
        <v>2.1190968862892587</v>
      </c>
    </row>
    <row r="3070" spans="1:6" x14ac:dyDescent="0.25">
      <c r="A3070" s="8">
        <v>43246</v>
      </c>
      <c r="B3070" s="9">
        <v>0.28632972317245059</v>
      </c>
      <c r="C3070" s="9">
        <v>8.2122952820824578E-3</v>
      </c>
      <c r="D3070" s="5">
        <v>41.940833333333337</v>
      </c>
      <c r="E3070" s="3">
        <v>2.1656736559043543</v>
      </c>
      <c r="F3070" s="3">
        <v>2.0592802564343353</v>
      </c>
    </row>
    <row r="3071" spans="1:6" x14ac:dyDescent="0.25">
      <c r="A3071" s="8">
        <v>43247</v>
      </c>
      <c r="B3071" s="9">
        <v>0</v>
      </c>
      <c r="C3071" s="9">
        <v>9.3230552074537662E-3</v>
      </c>
      <c r="D3071" s="5">
        <v>40.099166666666669</v>
      </c>
      <c r="E3071" s="3">
        <v>2.2214711183438856</v>
      </c>
      <c r="F3071" s="3">
        <v>2.4982422123480426</v>
      </c>
    </row>
    <row r="3072" spans="1:6" x14ac:dyDescent="0.25">
      <c r="A3072" s="8">
        <v>43248</v>
      </c>
      <c r="B3072" s="9">
        <v>0</v>
      </c>
      <c r="C3072" s="9">
        <v>9.7081690186904997E-3</v>
      </c>
      <c r="D3072" s="5">
        <v>38.95291666666666</v>
      </c>
      <c r="E3072" s="3">
        <v>1.3425821336631267</v>
      </c>
      <c r="F3072" s="3">
        <v>1.8178350094152742</v>
      </c>
    </row>
    <row r="3073" spans="1:6" x14ac:dyDescent="0.25">
      <c r="A3073" s="8">
        <v>43249</v>
      </c>
      <c r="B3073" s="9">
        <v>0</v>
      </c>
      <c r="C3073" s="9">
        <v>1.6810968603180004E-3</v>
      </c>
      <c r="D3073" s="5">
        <v>38.420833333333341</v>
      </c>
      <c r="E3073" s="3">
        <v>1.6024881443002017</v>
      </c>
      <c r="F3073" s="3">
        <v>1.8614580829291394</v>
      </c>
    </row>
    <row r="3074" spans="1:6" x14ac:dyDescent="0.25">
      <c r="A3074" s="8">
        <v>43250</v>
      </c>
      <c r="B3074" s="9">
        <v>8.498656616377767</v>
      </c>
      <c r="C3074" s="9">
        <v>0</v>
      </c>
      <c r="D3074" s="5">
        <v>43.264999999999993</v>
      </c>
      <c r="E3074" s="3">
        <v>0.78373226631577664</v>
      </c>
      <c r="F3074" s="3">
        <v>1.1777025409583635</v>
      </c>
    </row>
    <row r="3075" spans="1:6" x14ac:dyDescent="0.25">
      <c r="A3075" s="8">
        <v>43251</v>
      </c>
      <c r="B3075" s="9">
        <v>5.9960917431577458</v>
      </c>
      <c r="C3075" s="9">
        <v>0</v>
      </c>
      <c r="D3075" s="5">
        <v>48.705833333333324</v>
      </c>
      <c r="E3075" s="3">
        <v>0.783228813321585</v>
      </c>
      <c r="F3075" s="3">
        <v>1.1195261387347932</v>
      </c>
    </row>
    <row r="3076" spans="1:6" x14ac:dyDescent="0.25">
      <c r="A3076" s="8">
        <v>43252</v>
      </c>
      <c r="B3076" s="9">
        <v>0</v>
      </c>
      <c r="C3076" s="9">
        <v>0</v>
      </c>
      <c r="D3076" s="5">
        <v>45.629583333333329</v>
      </c>
      <c r="E3076" s="3">
        <v>1.4805364374464949</v>
      </c>
      <c r="F3076" s="3">
        <v>1.9062676767492548</v>
      </c>
    </row>
    <row r="3077" spans="1:6" x14ac:dyDescent="0.25">
      <c r="A3077" s="8">
        <v>43253</v>
      </c>
      <c r="B3077" s="9">
        <v>0</v>
      </c>
      <c r="C3077" s="9">
        <v>0</v>
      </c>
      <c r="D3077" s="5">
        <v>37.780833333333334</v>
      </c>
      <c r="E3077" s="3">
        <v>2.5030434471324172</v>
      </c>
      <c r="F3077" s="3">
        <v>2.7960892113475202</v>
      </c>
    </row>
    <row r="3078" spans="1:6" x14ac:dyDescent="0.25">
      <c r="A3078" s="8">
        <v>43254</v>
      </c>
      <c r="B3078" s="9">
        <v>0</v>
      </c>
      <c r="C3078" s="9">
        <v>0</v>
      </c>
      <c r="D3078" s="5">
        <v>35.418749999999989</v>
      </c>
      <c r="E3078" s="3">
        <v>2.9149479392081008</v>
      </c>
      <c r="F3078" s="3">
        <v>2.6017577113268238</v>
      </c>
    </row>
    <row r="3079" spans="1:6" x14ac:dyDescent="0.25">
      <c r="A3079" s="8">
        <v>43255</v>
      </c>
      <c r="B3079" s="9">
        <v>0</v>
      </c>
      <c r="C3079" s="9">
        <v>0</v>
      </c>
      <c r="D3079" s="5">
        <v>33.449583333333329</v>
      </c>
      <c r="E3079" s="3">
        <v>2.9038169686008324</v>
      </c>
      <c r="F3079" s="3">
        <v>2.3726933929764256</v>
      </c>
    </row>
    <row r="3080" spans="1:6" x14ac:dyDescent="0.25">
      <c r="A3080" s="8">
        <v>43256</v>
      </c>
      <c r="B3080" s="9">
        <v>0</v>
      </c>
      <c r="C3080" s="9">
        <v>0</v>
      </c>
      <c r="D3080" s="5">
        <v>32.617916666666659</v>
      </c>
      <c r="E3080" s="3">
        <v>2.0941532192684642</v>
      </c>
      <c r="F3080" s="3">
        <v>2.0869367086735173</v>
      </c>
    </row>
    <row r="3081" spans="1:6" x14ac:dyDescent="0.25">
      <c r="A3081" s="8">
        <v>43257</v>
      </c>
      <c r="B3081" s="9">
        <v>11.131640910105471</v>
      </c>
      <c r="C3081" s="9">
        <v>0</v>
      </c>
      <c r="D3081" s="5">
        <v>40.195416666666667</v>
      </c>
      <c r="E3081" s="3">
        <v>0.76852603064574765</v>
      </c>
      <c r="F3081" s="3">
        <v>1.1201978493755365</v>
      </c>
    </row>
    <row r="3082" spans="1:6" x14ac:dyDescent="0.25">
      <c r="A3082" s="8">
        <v>43258</v>
      </c>
      <c r="B3082" s="9">
        <v>0.49359227135091216</v>
      </c>
      <c r="C3082" s="9">
        <v>0</v>
      </c>
      <c r="D3082" s="5">
        <v>38.994166666666665</v>
      </c>
      <c r="E3082" s="3">
        <v>2.7902381869924984</v>
      </c>
      <c r="F3082" s="3">
        <v>3.3002290615703886</v>
      </c>
    </row>
    <row r="3083" spans="1:6" x14ac:dyDescent="0.25">
      <c r="A3083" s="8">
        <v>43259</v>
      </c>
      <c r="B3083" s="9">
        <v>4.009406519773191</v>
      </c>
      <c r="C3083" s="9">
        <v>0</v>
      </c>
      <c r="D3083" s="5">
        <v>33.567916666666662</v>
      </c>
      <c r="E3083" s="3">
        <v>2.5421506628317267</v>
      </c>
      <c r="F3083" s="3">
        <v>3.0653495834947693</v>
      </c>
    </row>
    <row r="3084" spans="1:6" x14ac:dyDescent="0.25">
      <c r="A3084" s="8">
        <v>43260</v>
      </c>
      <c r="B3084" s="9">
        <v>0.31774859119110799</v>
      </c>
      <c r="C3084" s="9">
        <v>0</v>
      </c>
      <c r="D3084" s="5">
        <v>38.87083333333333</v>
      </c>
      <c r="E3084" s="3">
        <v>2.3509197271968718</v>
      </c>
      <c r="F3084" s="3">
        <v>2.86537070343054</v>
      </c>
    </row>
    <row r="3085" spans="1:6" x14ac:dyDescent="0.25">
      <c r="A3085" s="8">
        <v>43261</v>
      </c>
      <c r="B3085" s="9">
        <v>0.21622033758821552</v>
      </c>
      <c r="C3085" s="9">
        <v>0</v>
      </c>
      <c r="D3085" s="5">
        <v>35.445833333333333</v>
      </c>
      <c r="E3085" s="3">
        <v>0.74913799175232887</v>
      </c>
      <c r="F3085" s="3">
        <v>1.0767728565976784</v>
      </c>
    </row>
    <row r="3086" spans="1:6" x14ac:dyDescent="0.25">
      <c r="A3086" s="8">
        <v>43262</v>
      </c>
      <c r="B3086" s="9">
        <v>5.0603320061643347</v>
      </c>
      <c r="C3086" s="9">
        <v>0</v>
      </c>
      <c r="D3086" s="5">
        <v>37.257499999999986</v>
      </c>
      <c r="E3086" s="3">
        <v>0.79637405467099198</v>
      </c>
      <c r="F3086" s="3">
        <v>1.1442508061608239</v>
      </c>
    </row>
    <row r="3087" spans="1:6" x14ac:dyDescent="0.25">
      <c r="A3087" s="8">
        <v>43263</v>
      </c>
      <c r="B3087" s="9">
        <v>9.1695916948992888</v>
      </c>
      <c r="C3087" s="9">
        <v>0</v>
      </c>
      <c r="D3087" s="5">
        <v>42.183749999999996</v>
      </c>
      <c r="E3087" s="3">
        <v>1.2412621595213642</v>
      </c>
      <c r="F3087" s="3">
        <v>1.5984658741030719</v>
      </c>
    </row>
    <row r="3088" spans="1:6" x14ac:dyDescent="0.25">
      <c r="A3088" s="8">
        <v>43264</v>
      </c>
      <c r="B3088" s="9">
        <v>0</v>
      </c>
      <c r="C3088" s="9">
        <v>0</v>
      </c>
      <c r="D3088" s="5">
        <v>38.412083333333321</v>
      </c>
      <c r="E3088" s="3">
        <v>2.1325058105346235</v>
      </c>
      <c r="F3088" s="3">
        <v>2.5752626900443056</v>
      </c>
    </row>
    <row r="3089" spans="1:6" x14ac:dyDescent="0.25">
      <c r="A3089" s="8">
        <v>43265</v>
      </c>
      <c r="B3089" s="9">
        <v>0.28383480843882503</v>
      </c>
      <c r="C3089" s="9">
        <v>0</v>
      </c>
      <c r="D3089" s="5">
        <v>32.747916666666654</v>
      </c>
      <c r="E3089" s="3">
        <v>2.1878965302168254</v>
      </c>
      <c r="F3089" s="3">
        <v>2.6508866896557772</v>
      </c>
    </row>
    <row r="3090" spans="1:6" x14ac:dyDescent="0.25">
      <c r="A3090" s="8">
        <v>43266</v>
      </c>
      <c r="B3090" s="9">
        <v>10.897283889672199</v>
      </c>
      <c r="C3090" s="9">
        <v>0</v>
      </c>
      <c r="D3090" s="5">
        <v>37.645833333333321</v>
      </c>
      <c r="E3090" s="3">
        <v>0.75958512319931359</v>
      </c>
      <c r="F3090" s="3">
        <v>1.079052156432706</v>
      </c>
    </row>
    <row r="3091" spans="1:6" x14ac:dyDescent="0.25">
      <c r="A3091" s="8">
        <v>43267</v>
      </c>
      <c r="B3091" s="9">
        <v>0.67316583042304567</v>
      </c>
      <c r="C3091" s="9">
        <v>0</v>
      </c>
      <c r="D3091" s="5">
        <v>36.711249999999986</v>
      </c>
      <c r="E3091" s="3">
        <v>0.70576287115921899</v>
      </c>
      <c r="F3091" s="3">
        <v>0.99589499194964259</v>
      </c>
    </row>
    <row r="3092" spans="1:6" x14ac:dyDescent="0.25">
      <c r="A3092" s="8">
        <v>43268</v>
      </c>
      <c r="B3092" s="9">
        <v>0</v>
      </c>
      <c r="C3092" s="9">
        <v>0</v>
      </c>
      <c r="D3092" s="5">
        <v>32.951249999999995</v>
      </c>
      <c r="E3092" s="3">
        <v>1.0505989788836043</v>
      </c>
      <c r="F3092" s="3">
        <v>1.4125371428990885</v>
      </c>
    </row>
    <row r="3093" spans="1:6" x14ac:dyDescent="0.25">
      <c r="A3093" s="8">
        <v>43269</v>
      </c>
      <c r="B3093" s="9">
        <v>0</v>
      </c>
      <c r="C3093" s="9">
        <v>0</v>
      </c>
      <c r="D3093" s="5">
        <v>32.197499999999998</v>
      </c>
      <c r="E3093" s="3">
        <v>0.8698165715026227</v>
      </c>
      <c r="F3093" s="3">
        <v>1.2465547287249477</v>
      </c>
    </row>
    <row r="3094" spans="1:6" x14ac:dyDescent="0.25">
      <c r="A3094" s="8">
        <v>43270</v>
      </c>
      <c r="B3094" s="9">
        <v>0.18851320811194461</v>
      </c>
      <c r="C3094" s="9">
        <v>0</v>
      </c>
      <c r="D3094" s="5">
        <v>32.047500000000007</v>
      </c>
      <c r="E3094" s="3">
        <v>2.44947931712808</v>
      </c>
      <c r="F3094" s="3">
        <v>2.9570830430773194</v>
      </c>
    </row>
    <row r="3095" spans="1:6" x14ac:dyDescent="0.25">
      <c r="A3095" s="8">
        <v>43271</v>
      </c>
      <c r="B3095" s="9">
        <v>29.191965010493085</v>
      </c>
      <c r="C3095" s="9">
        <v>0</v>
      </c>
      <c r="D3095" s="5">
        <v>54.207500000000003</v>
      </c>
      <c r="E3095" s="3">
        <v>0.83664625329336872</v>
      </c>
      <c r="F3095" s="3">
        <v>1.1801594943429687</v>
      </c>
    </row>
    <row r="3096" spans="1:6" x14ac:dyDescent="0.25">
      <c r="A3096" s="8">
        <v>43272</v>
      </c>
      <c r="B3096" s="9">
        <v>2.8423089591825148</v>
      </c>
      <c r="C3096" s="9">
        <v>0</v>
      </c>
      <c r="D3096" s="5">
        <v>57.560833333333335</v>
      </c>
      <c r="E3096" s="3">
        <v>1.5085463062086657</v>
      </c>
      <c r="F3096" s="3">
        <v>1.8895898095404808</v>
      </c>
    </row>
    <row r="3097" spans="1:6" x14ac:dyDescent="0.25">
      <c r="A3097" s="8">
        <v>43273</v>
      </c>
      <c r="B3097" s="9">
        <v>0</v>
      </c>
      <c r="C3097" s="9">
        <v>0</v>
      </c>
      <c r="D3097" s="5">
        <v>41.560416666666654</v>
      </c>
      <c r="E3097" s="3">
        <v>2.7333097409250806</v>
      </c>
      <c r="F3097" s="3">
        <v>3.179951155116294</v>
      </c>
    </row>
    <row r="3098" spans="1:6" x14ac:dyDescent="0.25">
      <c r="A3098" s="8">
        <v>43274</v>
      </c>
      <c r="B3098" s="9">
        <v>10.541317897125753</v>
      </c>
      <c r="C3098" s="9">
        <v>0</v>
      </c>
      <c r="D3098" s="5">
        <v>40.544999999999995</v>
      </c>
      <c r="E3098" s="3">
        <v>1.1220433620344303</v>
      </c>
      <c r="F3098" s="3">
        <v>1.4897042817797328</v>
      </c>
    </row>
    <row r="3099" spans="1:6" x14ac:dyDescent="0.25">
      <c r="A3099" s="8">
        <v>43275</v>
      </c>
      <c r="B3099" s="9">
        <v>0</v>
      </c>
      <c r="C3099" s="9">
        <v>0</v>
      </c>
      <c r="D3099" s="5">
        <v>44.755833333333321</v>
      </c>
      <c r="E3099" s="3">
        <v>2.6518353511684851</v>
      </c>
      <c r="F3099" s="3">
        <v>3.0946516154252306</v>
      </c>
    </row>
    <row r="3100" spans="1:6" x14ac:dyDescent="0.25">
      <c r="A3100" s="8">
        <v>43276</v>
      </c>
      <c r="B3100" s="9">
        <v>0</v>
      </c>
      <c r="C3100" s="9">
        <v>0</v>
      </c>
      <c r="D3100" s="5">
        <v>35.720416666666658</v>
      </c>
      <c r="E3100" s="3">
        <v>3.3510631421711614</v>
      </c>
      <c r="F3100" s="3">
        <v>3.7333983944760316</v>
      </c>
    </row>
    <row r="3101" spans="1:6" x14ac:dyDescent="0.25">
      <c r="A3101" s="8">
        <v>43277</v>
      </c>
      <c r="B3101" s="9">
        <v>0</v>
      </c>
      <c r="C3101" s="9">
        <v>0</v>
      </c>
      <c r="D3101" s="5">
        <v>33.703333333333326</v>
      </c>
      <c r="E3101" s="3">
        <v>2.9487562383462764</v>
      </c>
      <c r="F3101" s="3">
        <v>3.4436512529261822</v>
      </c>
    </row>
    <row r="3102" spans="1:6" x14ac:dyDescent="0.25">
      <c r="A3102" s="8">
        <v>43278</v>
      </c>
      <c r="B3102" s="9">
        <v>2.1407281252000785</v>
      </c>
      <c r="C3102" s="9">
        <v>0</v>
      </c>
      <c r="D3102" s="5">
        <v>33.497916666666661</v>
      </c>
      <c r="E3102" s="3">
        <v>1.6116335161472537</v>
      </c>
      <c r="F3102" s="3">
        <v>1.5882094346244631</v>
      </c>
    </row>
    <row r="3103" spans="1:6" x14ac:dyDescent="0.25">
      <c r="A3103" s="8">
        <v>43279</v>
      </c>
      <c r="B3103" s="9">
        <v>21.04230215320074</v>
      </c>
      <c r="C3103" s="9">
        <v>0</v>
      </c>
      <c r="D3103" s="5">
        <v>57.567500000000017</v>
      </c>
      <c r="E3103" s="3">
        <v>1.3255790988819749</v>
      </c>
      <c r="F3103" s="3">
        <v>1.8217546868241148</v>
      </c>
    </row>
    <row r="3104" spans="1:6" x14ac:dyDescent="0.25">
      <c r="A3104" s="8">
        <v>43280</v>
      </c>
      <c r="B3104" s="9">
        <v>0.30203915718177926</v>
      </c>
      <c r="C3104" s="9">
        <v>0</v>
      </c>
      <c r="D3104" s="5">
        <v>48.161666666666662</v>
      </c>
      <c r="E3104" s="3">
        <v>3.4835026992199478</v>
      </c>
      <c r="F3104" s="3">
        <v>3.8445982206000249</v>
      </c>
    </row>
    <row r="3105" spans="1:6" x14ac:dyDescent="0.25">
      <c r="A3105" s="8">
        <v>43281</v>
      </c>
      <c r="B3105" s="9">
        <v>0.14316486158622529</v>
      </c>
      <c r="C3105" s="9">
        <v>0</v>
      </c>
      <c r="D3105" s="5">
        <v>38.194583333333334</v>
      </c>
      <c r="E3105" s="3">
        <v>2.8255224835421457</v>
      </c>
      <c r="F3105" s="3">
        <v>3.4148952921221385</v>
      </c>
    </row>
    <row r="3106" spans="1:6" x14ac:dyDescent="0.25">
      <c r="A3106" s="8">
        <v>43282</v>
      </c>
      <c r="B3106" s="9">
        <v>0</v>
      </c>
      <c r="C3106" s="9">
        <v>0</v>
      </c>
      <c r="D3106" s="5">
        <v>34.3125</v>
      </c>
      <c r="E3106" s="3">
        <v>3.6613083038213809</v>
      </c>
      <c r="F3106" s="3">
        <v>4.1712937219147985</v>
      </c>
    </row>
    <row r="3107" spans="1:6" x14ac:dyDescent="0.25">
      <c r="A3107" s="8">
        <v>43283</v>
      </c>
      <c r="B3107" s="9">
        <v>0.55270012847589756</v>
      </c>
      <c r="C3107" s="9">
        <v>0</v>
      </c>
      <c r="D3107" s="5">
        <v>32.539166666666652</v>
      </c>
      <c r="E3107" s="3">
        <v>3.779836324024556</v>
      </c>
      <c r="F3107" s="3">
        <v>4.3113763762379618</v>
      </c>
    </row>
    <row r="3108" spans="1:6" x14ac:dyDescent="0.25">
      <c r="A3108" s="8">
        <v>43284</v>
      </c>
      <c r="B3108" s="9">
        <v>0</v>
      </c>
      <c r="C3108" s="9">
        <v>0</v>
      </c>
      <c r="D3108" s="5">
        <v>31.814583333333328</v>
      </c>
      <c r="E3108" s="3">
        <v>2.8913299338945011</v>
      </c>
      <c r="F3108" s="3">
        <v>3.4300322456959274</v>
      </c>
    </row>
    <row r="3109" spans="1:6" x14ac:dyDescent="0.25">
      <c r="A3109" s="8">
        <v>43285</v>
      </c>
      <c r="B3109" s="9">
        <v>7.1363034480157825</v>
      </c>
      <c r="C3109" s="9">
        <v>0</v>
      </c>
      <c r="D3109" s="5">
        <v>33.204999999999991</v>
      </c>
      <c r="E3109" s="3">
        <v>1.1457163241551922</v>
      </c>
      <c r="F3109" s="3">
        <v>1.5949906011836643</v>
      </c>
    </row>
    <row r="3110" spans="1:6" x14ac:dyDescent="0.25">
      <c r="A3110" s="8">
        <v>43286</v>
      </c>
      <c r="B3110" s="9">
        <v>66.991105193879577</v>
      </c>
      <c r="C3110" s="9">
        <v>0</v>
      </c>
      <c r="D3110" s="5">
        <v>89.216666666666683</v>
      </c>
      <c r="E3110" s="3">
        <v>1.0120399666693853</v>
      </c>
      <c r="F3110" s="3">
        <v>1.4022872402046116</v>
      </c>
    </row>
    <row r="3111" spans="1:6" x14ac:dyDescent="0.25">
      <c r="A3111" s="8">
        <v>43287</v>
      </c>
      <c r="B3111" s="9">
        <v>39.614926898051586</v>
      </c>
      <c r="C3111" s="9">
        <v>0</v>
      </c>
      <c r="D3111" s="5">
        <v>286.98875000000004</v>
      </c>
      <c r="E3111" s="3">
        <v>0.93252599721613039</v>
      </c>
      <c r="F3111" s="3">
        <v>1.2847092724691862</v>
      </c>
    </row>
    <row r="3112" spans="1:6" x14ac:dyDescent="0.25">
      <c r="A3112" s="8">
        <v>43288</v>
      </c>
      <c r="B3112" s="9">
        <v>1.1749578052061929</v>
      </c>
      <c r="C3112" s="9">
        <v>0</v>
      </c>
      <c r="D3112" s="5">
        <v>121.36208333333336</v>
      </c>
      <c r="E3112" s="3">
        <v>0.92886890750482021</v>
      </c>
      <c r="F3112" s="3">
        <v>1.2779035569915569</v>
      </c>
    </row>
    <row r="3113" spans="1:6" x14ac:dyDescent="0.25">
      <c r="A3113" s="8">
        <v>43289</v>
      </c>
      <c r="B3113" s="9">
        <v>4.5176292977080097</v>
      </c>
      <c r="C3113" s="9">
        <v>0</v>
      </c>
      <c r="D3113" s="5">
        <v>88.040416666666658</v>
      </c>
      <c r="E3113" s="3">
        <v>1.5475009102382631</v>
      </c>
      <c r="F3113" s="3">
        <v>1.9772076502488956</v>
      </c>
    </row>
    <row r="3114" spans="1:6" x14ac:dyDescent="0.25">
      <c r="A3114" s="8">
        <v>43290</v>
      </c>
      <c r="B3114" s="9">
        <v>11.310447854400712</v>
      </c>
      <c r="C3114" s="9">
        <v>0</v>
      </c>
      <c r="D3114" s="5">
        <v>74.704999999999998</v>
      </c>
      <c r="E3114" s="3">
        <v>3.2695201359846635</v>
      </c>
      <c r="F3114" s="3">
        <v>3.6960586659075241</v>
      </c>
    </row>
    <row r="3115" spans="1:6" x14ac:dyDescent="0.25">
      <c r="A3115" s="8">
        <v>43291</v>
      </c>
      <c r="B3115" s="9">
        <v>21.307264304545445</v>
      </c>
      <c r="C3115" s="9">
        <v>0</v>
      </c>
      <c r="D3115" s="5">
        <v>89.926666666666634</v>
      </c>
      <c r="E3115" s="3">
        <v>2.3517107770033077</v>
      </c>
      <c r="F3115" s="3">
        <v>2.7678279576354181</v>
      </c>
    </row>
    <row r="3116" spans="1:6" x14ac:dyDescent="0.25">
      <c r="A3116" s="8">
        <v>43292</v>
      </c>
      <c r="B3116" s="9">
        <v>1.9077118640299999</v>
      </c>
      <c r="C3116" s="9">
        <v>0</v>
      </c>
      <c r="D3116" s="5">
        <v>107.03416666666668</v>
      </c>
      <c r="E3116" s="3">
        <v>1.8427488419906679</v>
      </c>
      <c r="F3116" s="3">
        <v>2.2489396785467259</v>
      </c>
    </row>
    <row r="3117" spans="1:6" x14ac:dyDescent="0.25">
      <c r="A3117" s="8">
        <v>43293</v>
      </c>
      <c r="B3117" s="9">
        <v>9.64274786917907</v>
      </c>
      <c r="C3117" s="9">
        <v>0</v>
      </c>
      <c r="D3117" s="5">
        <v>80.855833333333337</v>
      </c>
      <c r="E3117" s="3">
        <v>1.5645336322295633</v>
      </c>
      <c r="F3117" s="3">
        <v>1.9839022416371399</v>
      </c>
    </row>
    <row r="3118" spans="1:6" x14ac:dyDescent="0.25">
      <c r="A3118" s="8">
        <v>43294</v>
      </c>
      <c r="B3118" s="9">
        <v>7.1582430793112647E-2</v>
      </c>
      <c r="C3118" s="9">
        <v>0</v>
      </c>
      <c r="D3118" s="5">
        <v>74.837499999999977</v>
      </c>
      <c r="E3118" s="3">
        <v>2.2224718850776499</v>
      </c>
      <c r="F3118" s="3">
        <v>2.6679645206056604</v>
      </c>
    </row>
    <row r="3119" spans="1:6" x14ac:dyDescent="0.25">
      <c r="A3119" s="8">
        <v>43295</v>
      </c>
      <c r="B3119" s="9">
        <v>0</v>
      </c>
      <c r="C3119" s="9">
        <v>0</v>
      </c>
      <c r="D3119" s="5">
        <v>60.37916666666667</v>
      </c>
      <c r="E3119" s="3">
        <v>2.9407331253278146</v>
      </c>
      <c r="F3119" s="3">
        <v>3.424729570786182</v>
      </c>
    </row>
    <row r="3120" spans="1:6" x14ac:dyDescent="0.25">
      <c r="A3120" s="8">
        <v>43296</v>
      </c>
      <c r="B3120" s="9">
        <v>4.3078715969390142</v>
      </c>
      <c r="C3120" s="9">
        <v>0</v>
      </c>
      <c r="D3120" s="5">
        <v>53.552916666666675</v>
      </c>
      <c r="E3120" s="3">
        <v>3.9036518205768811</v>
      </c>
      <c r="F3120" s="3">
        <v>4.3473152897513172</v>
      </c>
    </row>
    <row r="3121" spans="1:6" x14ac:dyDescent="0.25">
      <c r="A3121" s="8">
        <v>43297</v>
      </c>
      <c r="B3121" s="9">
        <v>0</v>
      </c>
      <c r="C3121" s="9">
        <v>0</v>
      </c>
      <c r="D3121" s="5">
        <v>48.860416666666659</v>
      </c>
      <c r="E3121" s="3">
        <v>2.6907038531002714</v>
      </c>
      <c r="F3121" s="3">
        <v>3.1643717945106919</v>
      </c>
    </row>
    <row r="3122" spans="1:6" x14ac:dyDescent="0.25">
      <c r="A3122" s="8">
        <v>43298</v>
      </c>
      <c r="B3122" s="9">
        <v>2.8632972317245051</v>
      </c>
      <c r="C3122" s="9">
        <v>0</v>
      </c>
      <c r="D3122" s="5">
        <v>44.111250000000005</v>
      </c>
      <c r="E3122" s="3">
        <v>3.040973319665619</v>
      </c>
      <c r="F3122" s="3">
        <v>3.5657434489945987</v>
      </c>
    </row>
    <row r="3123" spans="1:6" x14ac:dyDescent="0.25">
      <c r="A3123" s="8">
        <v>43299</v>
      </c>
      <c r="B3123" s="9">
        <v>4.0801985552074198</v>
      </c>
      <c r="C3123" s="9">
        <v>0</v>
      </c>
      <c r="D3123" s="5">
        <v>40.462499999999999</v>
      </c>
      <c r="E3123" s="3">
        <v>3.3179126779767349</v>
      </c>
      <c r="F3123" s="3">
        <v>3.860360660131033</v>
      </c>
    </row>
    <row r="3124" spans="1:6" x14ac:dyDescent="0.25">
      <c r="A3124" s="8">
        <v>43300</v>
      </c>
      <c r="B3124" s="9">
        <v>0</v>
      </c>
      <c r="C3124" s="9">
        <v>0</v>
      </c>
      <c r="D3124" s="5">
        <v>38.244166666666658</v>
      </c>
      <c r="E3124" s="3">
        <v>3.1475121568247548</v>
      </c>
      <c r="F3124" s="3">
        <v>3.656477428155406</v>
      </c>
    </row>
    <row r="3125" spans="1:6" x14ac:dyDescent="0.25">
      <c r="A3125" s="8">
        <v>43301</v>
      </c>
      <c r="B3125" s="9">
        <v>0.70692453041979231</v>
      </c>
      <c r="C3125" s="9">
        <v>0</v>
      </c>
      <c r="D3125" s="5">
        <v>43.547083333333319</v>
      </c>
      <c r="E3125" s="3">
        <v>3.1626221039593365</v>
      </c>
      <c r="F3125" s="3">
        <v>3.6372467709933445</v>
      </c>
    </row>
    <row r="3126" spans="1:6" x14ac:dyDescent="0.25">
      <c r="A3126" s="8">
        <v>43302</v>
      </c>
      <c r="B3126" s="9">
        <v>0</v>
      </c>
      <c r="C3126" s="9">
        <v>0</v>
      </c>
      <c r="D3126" s="5">
        <v>41.947083333333325</v>
      </c>
      <c r="E3126" s="3">
        <v>3.4745107652078011</v>
      </c>
      <c r="F3126" s="3">
        <v>3.9426290490089007</v>
      </c>
    </row>
    <row r="3127" spans="1:6" x14ac:dyDescent="0.25">
      <c r="A3127" s="8">
        <v>43303</v>
      </c>
      <c r="B3127" s="9">
        <v>0</v>
      </c>
      <c r="C3127" s="9">
        <v>0</v>
      </c>
      <c r="D3127" s="5">
        <v>36.735833333333318</v>
      </c>
      <c r="E3127" s="3">
        <v>3.0696958080987855</v>
      </c>
      <c r="F3127" s="3">
        <v>3.5711366117995533</v>
      </c>
    </row>
    <row r="3128" spans="1:6" x14ac:dyDescent="0.25">
      <c r="A3128" s="8">
        <v>43304</v>
      </c>
      <c r="B3128" s="9">
        <v>0</v>
      </c>
      <c r="C3128" s="9">
        <v>0</v>
      </c>
      <c r="D3128" s="5">
        <v>34.524166666666659</v>
      </c>
      <c r="E3128" s="3">
        <v>3.919243789314014</v>
      </c>
      <c r="F3128" s="3">
        <v>4.5376451712847272</v>
      </c>
    </row>
    <row r="3129" spans="1:6" x14ac:dyDescent="0.25">
      <c r="A3129" s="8">
        <v>43305</v>
      </c>
      <c r="B3129" s="9">
        <v>0</v>
      </c>
      <c r="C3129" s="9">
        <v>0</v>
      </c>
      <c r="D3129" s="5">
        <v>32.689583333333324</v>
      </c>
      <c r="E3129" s="3">
        <v>3.0260299721687005</v>
      </c>
      <c r="F3129" s="3">
        <v>3.590975364040335</v>
      </c>
    </row>
    <row r="3130" spans="1:6" x14ac:dyDescent="0.25">
      <c r="A3130" s="8">
        <v>43306</v>
      </c>
      <c r="B3130" s="9">
        <v>0</v>
      </c>
      <c r="C3130" s="9">
        <v>0</v>
      </c>
      <c r="D3130" s="5">
        <v>32.237499999999997</v>
      </c>
      <c r="E3130" s="3">
        <v>3.1826071897388584</v>
      </c>
      <c r="F3130" s="3">
        <v>3.6566492672234645</v>
      </c>
    </row>
    <row r="3131" spans="1:6" x14ac:dyDescent="0.25">
      <c r="A3131" s="8">
        <v>43307</v>
      </c>
      <c r="B3131" s="9">
        <v>0</v>
      </c>
      <c r="C3131" s="9">
        <v>0</v>
      </c>
      <c r="D3131" s="5">
        <v>31.512499999999999</v>
      </c>
      <c r="E3131" s="3">
        <v>2.0079098563331512</v>
      </c>
      <c r="F3131" s="3">
        <v>2.4578905680319751</v>
      </c>
    </row>
    <row r="3132" spans="1:6" x14ac:dyDescent="0.25">
      <c r="A3132" s="8">
        <v>43308</v>
      </c>
      <c r="B3132" s="9">
        <v>0</v>
      </c>
      <c r="C3132" s="9">
        <v>0</v>
      </c>
      <c r="D3132" s="5">
        <v>32.126250000000006</v>
      </c>
      <c r="E3132" s="3">
        <v>2.3307347378664405</v>
      </c>
      <c r="F3132" s="3">
        <v>2.8694982970415874</v>
      </c>
    </row>
    <row r="3133" spans="1:6" x14ac:dyDescent="0.25">
      <c r="A3133" s="8">
        <v>43309</v>
      </c>
      <c r="B3133" s="9">
        <v>49.920209655622287</v>
      </c>
      <c r="C3133" s="9">
        <v>0</v>
      </c>
      <c r="D3133" s="5">
        <v>43.815416666666664</v>
      </c>
      <c r="E3133" s="3">
        <v>1.2497598110367074</v>
      </c>
      <c r="F3133" s="3">
        <v>1.6712684199684629</v>
      </c>
    </row>
    <row r="3134" spans="1:6" x14ac:dyDescent="0.25">
      <c r="A3134" s="8">
        <v>43310</v>
      </c>
      <c r="B3134" s="9">
        <v>14.882454888057874</v>
      </c>
      <c r="C3134" s="9">
        <v>0</v>
      </c>
      <c r="D3134" s="5">
        <v>145.37</v>
      </c>
      <c r="E3134" s="3">
        <v>1.7942751294084949</v>
      </c>
      <c r="F3134" s="3">
        <v>2.2177107725593244</v>
      </c>
    </row>
    <row r="3135" spans="1:6" x14ac:dyDescent="0.25">
      <c r="A3135" s="8">
        <v>43311</v>
      </c>
      <c r="B3135" s="9">
        <v>0</v>
      </c>
      <c r="C3135" s="9">
        <v>0</v>
      </c>
      <c r="D3135" s="5">
        <v>73.966666666666683</v>
      </c>
      <c r="E3135" s="3">
        <v>2.9562066389592947</v>
      </c>
      <c r="F3135" s="3">
        <v>3.4877458797112233</v>
      </c>
    </row>
    <row r="3136" spans="1:6" x14ac:dyDescent="0.25">
      <c r="A3136" s="8">
        <v>43312</v>
      </c>
      <c r="B3136" s="9">
        <v>0</v>
      </c>
      <c r="C3136" s="9">
        <v>0</v>
      </c>
      <c r="D3136" s="5">
        <v>55.813749999999992</v>
      </c>
      <c r="E3136" s="3">
        <v>3.6209542229603535</v>
      </c>
      <c r="F3136" s="3">
        <v>4.0545251302389049</v>
      </c>
    </row>
    <row r="3137" spans="1:6" x14ac:dyDescent="0.25">
      <c r="A3137" s="8">
        <v>43313</v>
      </c>
      <c r="B3137" s="9">
        <v>0</v>
      </c>
      <c r="C3137" s="9">
        <v>0</v>
      </c>
      <c r="D3137" s="5">
        <v>47.723333333333329</v>
      </c>
      <c r="E3137" s="3">
        <v>2.8435204275525612</v>
      </c>
      <c r="F3137" s="3">
        <v>3.3735360777250367</v>
      </c>
    </row>
    <row r="3138" spans="1:6" x14ac:dyDescent="0.25">
      <c r="A3138" s="8">
        <v>43314</v>
      </c>
      <c r="B3138" s="9">
        <v>0</v>
      </c>
      <c r="C3138" s="9">
        <v>0</v>
      </c>
      <c r="D3138" s="5">
        <v>42.232083333333328</v>
      </c>
      <c r="E3138" s="3">
        <v>3.7411567791700779</v>
      </c>
      <c r="F3138" s="3">
        <v>4.2580767193281233</v>
      </c>
    </row>
    <row r="3139" spans="1:6" x14ac:dyDescent="0.25">
      <c r="A3139" s="8">
        <v>43315</v>
      </c>
      <c r="B3139" s="9">
        <v>0</v>
      </c>
      <c r="C3139" s="9">
        <v>0</v>
      </c>
      <c r="D3139" s="5">
        <v>38.502499999999991</v>
      </c>
      <c r="E3139" s="3">
        <v>3.1253869013375546</v>
      </c>
      <c r="F3139" s="3">
        <v>3.6169771762539877</v>
      </c>
    </row>
    <row r="3140" spans="1:6" x14ac:dyDescent="0.25">
      <c r="A3140" s="8">
        <v>43316</v>
      </c>
      <c r="B3140" s="9">
        <v>1.7179783390347032</v>
      </c>
      <c r="C3140" s="9">
        <v>0</v>
      </c>
      <c r="D3140" s="5">
        <v>36.670833333333334</v>
      </c>
      <c r="E3140" s="3">
        <v>3.918705710563533</v>
      </c>
      <c r="F3140" s="3">
        <v>4.4297170565991548</v>
      </c>
    </row>
    <row r="3141" spans="1:6" x14ac:dyDescent="0.25">
      <c r="A3141" s="8">
        <v>43317</v>
      </c>
      <c r="B3141" s="9">
        <v>0.20726254817846157</v>
      </c>
      <c r="C3141" s="9">
        <v>0</v>
      </c>
      <c r="D3141" s="5">
        <v>35.172916666666644</v>
      </c>
      <c r="E3141" s="3">
        <v>3.4259527216450221</v>
      </c>
      <c r="F3141" s="3">
        <v>3.9987261092217659</v>
      </c>
    </row>
    <row r="3142" spans="1:6" x14ac:dyDescent="0.25">
      <c r="A3142" s="8">
        <v>43318</v>
      </c>
      <c r="B3142" s="9">
        <v>7.6125800299794522</v>
      </c>
      <c r="C3142" s="9">
        <v>0</v>
      </c>
      <c r="D3142" s="5">
        <v>35.24916666666666</v>
      </c>
      <c r="E3142" s="3">
        <v>2.4879884602997171</v>
      </c>
      <c r="F3142" s="3">
        <v>2.90351227901811</v>
      </c>
    </row>
    <row r="3143" spans="1:6" x14ac:dyDescent="0.25">
      <c r="A3143" s="8">
        <v>43319</v>
      </c>
      <c r="B3143" s="9">
        <v>0.37231094852669783</v>
      </c>
      <c r="C3143" s="9">
        <v>0</v>
      </c>
      <c r="D3143" s="5">
        <v>38.007083333333334</v>
      </c>
      <c r="E3143" s="3">
        <v>1.101146821532399</v>
      </c>
      <c r="F3143" s="3">
        <v>1.4962953586625176</v>
      </c>
    </row>
    <row r="3144" spans="1:6" x14ac:dyDescent="0.25">
      <c r="A3144" s="8">
        <v>43320</v>
      </c>
      <c r="B3144" s="9">
        <v>19.578537721684963</v>
      </c>
      <c r="C3144" s="9">
        <v>0</v>
      </c>
      <c r="D3144" s="5">
        <v>42.098333333333329</v>
      </c>
      <c r="E3144" s="3">
        <v>1.3019518792865725</v>
      </c>
      <c r="F3144" s="3">
        <v>1.6844657809036434</v>
      </c>
    </row>
    <row r="3145" spans="1:6" x14ac:dyDescent="0.25">
      <c r="A3145" s="8">
        <v>43321</v>
      </c>
      <c r="B3145" s="9">
        <v>2.4730447627192791</v>
      </c>
      <c r="C3145" s="9">
        <v>0</v>
      </c>
      <c r="D3145" s="5">
        <v>75.607916666666668</v>
      </c>
      <c r="E3145" s="3">
        <v>2.4986493532671212</v>
      </c>
      <c r="F3145" s="3">
        <v>2.8585000546070831</v>
      </c>
    </row>
    <row r="3146" spans="1:6" x14ac:dyDescent="0.25">
      <c r="A3146" s="8">
        <v>43322</v>
      </c>
      <c r="B3146" s="9">
        <v>24.557549330915496</v>
      </c>
      <c r="C3146" s="9">
        <v>0</v>
      </c>
      <c r="D3146" s="5">
        <v>73.196249999999992</v>
      </c>
      <c r="E3146" s="3">
        <v>2.1498889870575946</v>
      </c>
      <c r="F3146" s="3">
        <v>2.5815862726216454</v>
      </c>
    </row>
    <row r="3147" spans="1:6" x14ac:dyDescent="0.25">
      <c r="A3147" s="8">
        <v>43323</v>
      </c>
      <c r="B3147" s="9">
        <v>4.1832330196843008</v>
      </c>
      <c r="C3147" s="9">
        <v>0</v>
      </c>
      <c r="D3147" s="5">
        <v>88.398333333333326</v>
      </c>
      <c r="E3147" s="3">
        <v>2.2491412913743134</v>
      </c>
      <c r="F3147" s="3">
        <v>2.6362368427122962</v>
      </c>
    </row>
    <row r="3148" spans="1:6" x14ac:dyDescent="0.25">
      <c r="A3148" s="8">
        <v>43324</v>
      </c>
      <c r="B3148" s="9">
        <v>7.8604050439291822</v>
      </c>
      <c r="C3148" s="9">
        <v>0</v>
      </c>
      <c r="D3148" s="5">
        <v>63.326249999999995</v>
      </c>
      <c r="E3148" s="3">
        <v>1.9704936344559369</v>
      </c>
      <c r="F3148" s="3">
        <v>2.3994932223213365</v>
      </c>
    </row>
    <row r="3149" spans="1:6" x14ac:dyDescent="0.25">
      <c r="A3149" s="8">
        <v>43325</v>
      </c>
      <c r="B3149" s="9">
        <v>15.290835314395725</v>
      </c>
      <c r="C3149" s="9">
        <v>0</v>
      </c>
      <c r="D3149" s="5">
        <v>70.554999999999993</v>
      </c>
      <c r="E3149" s="3">
        <v>1.5495402794286015</v>
      </c>
      <c r="F3149" s="3">
        <v>2.0285710470846579</v>
      </c>
    </row>
    <row r="3150" spans="1:6" x14ac:dyDescent="0.25">
      <c r="A3150" s="8">
        <v>43326</v>
      </c>
      <c r="B3150" s="9">
        <v>4.0892725085569213</v>
      </c>
      <c r="C3150" s="9">
        <v>0</v>
      </c>
      <c r="D3150" s="5">
        <v>85.394583333333301</v>
      </c>
      <c r="E3150" s="3">
        <v>3.0255149629612981</v>
      </c>
      <c r="F3150" s="3">
        <v>3.4188062583510321</v>
      </c>
    </row>
    <row r="3151" spans="1:6" x14ac:dyDescent="0.25">
      <c r="A3151" s="8">
        <v>43327</v>
      </c>
      <c r="B3151" s="9">
        <v>0.57434558620773479</v>
      </c>
      <c r="C3151" s="9">
        <v>0</v>
      </c>
      <c r="D3151" s="5">
        <v>62.273750000000014</v>
      </c>
      <c r="E3151" s="3">
        <v>3.2061753884032882</v>
      </c>
      <c r="F3151" s="3">
        <v>3.7289391144515331</v>
      </c>
    </row>
    <row r="3152" spans="1:6" x14ac:dyDescent="0.25">
      <c r="A3152" s="8">
        <v>43328</v>
      </c>
      <c r="B3152" s="9">
        <v>14.287925454820607</v>
      </c>
      <c r="C3152" s="9">
        <v>0</v>
      </c>
      <c r="D3152" s="5">
        <v>58.616250000000008</v>
      </c>
      <c r="E3152" s="3">
        <v>1.7075091721966018</v>
      </c>
      <c r="F3152" s="3">
        <v>2.2199722250116687</v>
      </c>
    </row>
    <row r="3153" spans="1:6" x14ac:dyDescent="0.25">
      <c r="A3153" s="8">
        <v>43329</v>
      </c>
      <c r="B3153" s="9">
        <v>0.28632972317245059</v>
      </c>
      <c r="C3153" s="9">
        <v>0</v>
      </c>
      <c r="D3153" s="5">
        <v>63.230833333333344</v>
      </c>
      <c r="E3153" s="3">
        <v>2.8898360069952793</v>
      </c>
      <c r="F3153" s="3">
        <v>3.3586805405159326</v>
      </c>
    </row>
    <row r="3154" spans="1:6" x14ac:dyDescent="0.25">
      <c r="A3154" s="8">
        <v>43330</v>
      </c>
      <c r="B3154" s="9">
        <v>0</v>
      </c>
      <c r="C3154" s="9">
        <v>0</v>
      </c>
      <c r="D3154" s="5">
        <v>50.554166666666674</v>
      </c>
      <c r="E3154" s="3">
        <v>2.7527917799187231</v>
      </c>
      <c r="F3154" s="3">
        <v>3.2370321358060856</v>
      </c>
    </row>
    <row r="3155" spans="1:6" x14ac:dyDescent="0.25">
      <c r="A3155" s="8">
        <v>43331</v>
      </c>
      <c r="B3155" s="9">
        <v>0</v>
      </c>
      <c r="C3155" s="9">
        <v>0</v>
      </c>
      <c r="D3155" s="5">
        <v>46.324166666666663</v>
      </c>
      <c r="E3155" s="3">
        <v>2.7342118727136491</v>
      </c>
      <c r="F3155" s="3">
        <v>3.2010386532176618</v>
      </c>
    </row>
    <row r="3156" spans="1:6" x14ac:dyDescent="0.25">
      <c r="A3156" s="8">
        <v>43332</v>
      </c>
      <c r="B3156" s="9">
        <v>0</v>
      </c>
      <c r="C3156" s="9">
        <v>0</v>
      </c>
      <c r="D3156" s="5">
        <v>43.947499999999998</v>
      </c>
      <c r="E3156" s="3">
        <v>2.7808496812711865</v>
      </c>
      <c r="F3156" s="3">
        <v>3.2754635227995808</v>
      </c>
    </row>
    <row r="3157" spans="1:6" x14ac:dyDescent="0.25">
      <c r="A3157" s="8">
        <v>43333</v>
      </c>
      <c r="B3157" s="9">
        <v>0.2147472923793379</v>
      </c>
      <c r="C3157" s="9">
        <v>0</v>
      </c>
      <c r="D3157" s="5">
        <v>42.220833333333346</v>
      </c>
      <c r="E3157" s="3">
        <v>2.625068185150115</v>
      </c>
      <c r="F3157" s="3">
        <v>3.063668785995409</v>
      </c>
    </row>
    <row r="3158" spans="1:6" x14ac:dyDescent="0.25">
      <c r="A3158" s="8">
        <v>43334</v>
      </c>
      <c r="B3158" s="9">
        <v>0.13817503211897439</v>
      </c>
      <c r="C3158" s="9">
        <v>0</v>
      </c>
      <c r="D3158" s="5">
        <v>40.332499999999989</v>
      </c>
      <c r="E3158" s="3">
        <v>3.7227156887777402</v>
      </c>
      <c r="F3158" s="3">
        <v>4.2580809026335293</v>
      </c>
    </row>
    <row r="3159" spans="1:6" x14ac:dyDescent="0.25">
      <c r="A3159" s="8">
        <v>43335</v>
      </c>
      <c r="B3159" s="9">
        <v>11.794924867306916</v>
      </c>
      <c r="C3159" s="9">
        <v>0</v>
      </c>
      <c r="D3159" s="5">
        <v>43.783749999999998</v>
      </c>
      <c r="E3159" s="3">
        <v>1.9425093702650977</v>
      </c>
      <c r="F3159" s="3">
        <v>2.4079183596018199</v>
      </c>
    </row>
    <row r="3160" spans="1:6" x14ac:dyDescent="0.25">
      <c r="A3160" s="8">
        <v>43336</v>
      </c>
      <c r="B3160" s="9">
        <v>8.3085765487025665</v>
      </c>
      <c r="C3160" s="9">
        <v>0</v>
      </c>
      <c r="D3160" s="5">
        <v>54.712083333333318</v>
      </c>
      <c r="E3160" s="3">
        <v>1.3496931563678307</v>
      </c>
      <c r="F3160" s="3">
        <v>1.7881024674094759</v>
      </c>
    </row>
    <row r="3161" spans="1:6" x14ac:dyDescent="0.25">
      <c r="A3161" s="8">
        <v>43337</v>
      </c>
      <c r="B3161" s="9">
        <v>0.51400276490404539</v>
      </c>
      <c r="C3161" s="9">
        <v>0</v>
      </c>
      <c r="D3161" s="5">
        <v>48.515833333333326</v>
      </c>
      <c r="E3161" s="3">
        <v>2.9885451760323409</v>
      </c>
      <c r="F3161" s="3">
        <v>3.5909948380678651</v>
      </c>
    </row>
    <row r="3162" spans="1:6" x14ac:dyDescent="0.25">
      <c r="A3162" s="8">
        <v>43338</v>
      </c>
      <c r="B3162" s="9">
        <v>0</v>
      </c>
      <c r="C3162" s="9">
        <v>0</v>
      </c>
      <c r="D3162" s="5">
        <v>41.509166666666665</v>
      </c>
      <c r="E3162" s="3">
        <v>3.6715408631738931</v>
      </c>
      <c r="F3162" s="3">
        <v>4.1474605754143452</v>
      </c>
    </row>
    <row r="3163" spans="1:6" x14ac:dyDescent="0.25">
      <c r="A3163" s="8">
        <v>43339</v>
      </c>
      <c r="B3163" s="9">
        <v>4.9768235851003073</v>
      </c>
      <c r="C3163" s="9">
        <v>0</v>
      </c>
      <c r="D3163" s="5">
        <v>38.684166666666663</v>
      </c>
      <c r="E3163" s="3">
        <v>2.9359563863695035</v>
      </c>
      <c r="F3163" s="3">
        <v>3.4489205814799884</v>
      </c>
    </row>
    <row r="3164" spans="1:6" x14ac:dyDescent="0.25">
      <c r="A3164" s="8">
        <v>43340</v>
      </c>
      <c r="B3164" s="9">
        <v>0.32171655113361103</v>
      </c>
      <c r="C3164" s="9">
        <v>0</v>
      </c>
      <c r="D3164" s="5">
        <v>40.739583333333321</v>
      </c>
      <c r="E3164" s="3">
        <v>1.9740520070264698</v>
      </c>
      <c r="F3164" s="3">
        <v>2.3906407931596285</v>
      </c>
    </row>
    <row r="3165" spans="1:6" x14ac:dyDescent="0.25">
      <c r="A3165" s="8">
        <v>43341</v>
      </c>
      <c r="B3165" s="9">
        <v>1.9094513295769522</v>
      </c>
      <c r="C3165" s="9">
        <v>0</v>
      </c>
      <c r="D3165" s="5">
        <v>40.735833333333325</v>
      </c>
      <c r="E3165" s="3">
        <v>2.1918087051748123</v>
      </c>
      <c r="F3165" s="3">
        <v>2.5722680419495414</v>
      </c>
    </row>
    <row r="3166" spans="1:6" x14ac:dyDescent="0.25">
      <c r="A3166" s="8">
        <v>43342</v>
      </c>
      <c r="B3166" s="9">
        <v>0</v>
      </c>
      <c r="C3166" s="9">
        <v>0</v>
      </c>
      <c r="D3166" s="5">
        <v>39.214999999999996</v>
      </c>
      <c r="E3166" s="3">
        <v>3.22851519672983</v>
      </c>
      <c r="F3166" s="3">
        <v>3.7515124771170689</v>
      </c>
    </row>
    <row r="3167" spans="1:6" x14ac:dyDescent="0.25">
      <c r="A3167" s="8">
        <v>43343</v>
      </c>
      <c r="B3167" s="9">
        <v>1.8008368979140326</v>
      </c>
      <c r="C3167" s="9">
        <v>0</v>
      </c>
      <c r="D3167" s="5">
        <v>39.121666666666677</v>
      </c>
      <c r="E3167" s="3">
        <v>2.8185055290097409</v>
      </c>
      <c r="F3167" s="3">
        <v>3.4072091008904914</v>
      </c>
    </row>
    <row r="3168" spans="1:6" x14ac:dyDescent="0.25">
      <c r="A3168" s="8">
        <v>43344</v>
      </c>
      <c r="B3168" s="9">
        <v>13.956197412370001</v>
      </c>
      <c r="C3168" s="9">
        <v>0</v>
      </c>
      <c r="D3168" s="5">
        <v>46.076666666666661</v>
      </c>
      <c r="E3168" s="3">
        <v>1.2858471687113988</v>
      </c>
      <c r="F3168" s="3">
        <v>1.7140367834413719</v>
      </c>
    </row>
    <row r="3169" spans="1:6" x14ac:dyDescent="0.25">
      <c r="A3169" s="8">
        <v>43345</v>
      </c>
      <c r="B3169" s="9">
        <v>11.044614749500271</v>
      </c>
      <c r="C3169" s="9">
        <v>0</v>
      </c>
      <c r="D3169" s="5">
        <v>52.105416666666677</v>
      </c>
      <c r="E3169" s="3">
        <v>1.0682208584243087</v>
      </c>
      <c r="F3169" s="3">
        <v>1.4396372034531433</v>
      </c>
    </row>
    <row r="3170" spans="1:6" x14ac:dyDescent="0.25">
      <c r="A3170" s="8">
        <v>43346</v>
      </c>
      <c r="B3170" s="9">
        <v>0.21225237764571248</v>
      </c>
      <c r="C3170" s="9">
        <v>0</v>
      </c>
      <c r="D3170" s="5">
        <v>55.430000000000007</v>
      </c>
      <c r="E3170" s="3">
        <v>2.2523603990305028</v>
      </c>
      <c r="F3170" s="3">
        <v>2.6397138683892121</v>
      </c>
    </row>
    <row r="3171" spans="1:6" x14ac:dyDescent="0.25">
      <c r="A3171" s="8">
        <v>43347</v>
      </c>
      <c r="B3171" s="9">
        <v>48.950535367222443</v>
      </c>
      <c r="C3171" s="9">
        <v>0</v>
      </c>
      <c r="D3171" s="5">
        <v>73.957916666666662</v>
      </c>
      <c r="E3171" s="3">
        <v>1.0927214714989462</v>
      </c>
      <c r="F3171" s="3">
        <v>1.4743945255193684</v>
      </c>
    </row>
    <row r="3172" spans="1:6" x14ac:dyDescent="0.25">
      <c r="A3172" s="8">
        <v>43348</v>
      </c>
      <c r="B3172" s="9">
        <v>17.081313668969489</v>
      </c>
      <c r="C3172" s="9">
        <v>0</v>
      </c>
      <c r="D3172" s="5">
        <v>234.58999999999995</v>
      </c>
      <c r="E3172" s="3">
        <v>3.2646667965450233</v>
      </c>
      <c r="F3172" s="3">
        <v>3.5752944381673388</v>
      </c>
    </row>
    <row r="3173" spans="1:6" x14ac:dyDescent="0.25">
      <c r="A3173" s="8">
        <v>43349</v>
      </c>
      <c r="B3173" s="9">
        <v>0</v>
      </c>
      <c r="C3173" s="9">
        <v>0</v>
      </c>
      <c r="D3173" s="5">
        <v>102.62083333333332</v>
      </c>
      <c r="E3173" s="3">
        <v>2.8588654723146574</v>
      </c>
      <c r="F3173" s="3">
        <v>2.6212800788990798</v>
      </c>
    </row>
    <row r="3174" spans="1:6" x14ac:dyDescent="0.25">
      <c r="A3174" s="8">
        <v>43350</v>
      </c>
      <c r="B3174" s="9">
        <v>1.5940901454674874</v>
      </c>
      <c r="C3174" s="9">
        <v>0</v>
      </c>
      <c r="D3174" s="5">
        <v>80.305833333333325</v>
      </c>
      <c r="E3174" s="3">
        <v>1.3248043283843987</v>
      </c>
      <c r="F3174" s="3">
        <v>1.7866604594777773</v>
      </c>
    </row>
    <row r="3175" spans="1:6" x14ac:dyDescent="0.25">
      <c r="A3175" s="8">
        <v>43351</v>
      </c>
      <c r="B3175" s="9">
        <v>19.868218010544417</v>
      </c>
      <c r="C3175" s="9">
        <v>0</v>
      </c>
      <c r="D3175" s="5">
        <v>101.56583333333334</v>
      </c>
      <c r="E3175" s="3">
        <v>1.0956350103312</v>
      </c>
      <c r="F3175" s="3">
        <v>1.4717569820810856</v>
      </c>
    </row>
    <row r="3176" spans="1:6" x14ac:dyDescent="0.25">
      <c r="A3176" s="8">
        <v>43352</v>
      </c>
      <c r="B3176" s="9">
        <v>1.6330875733264543</v>
      </c>
      <c r="C3176" s="9">
        <v>0</v>
      </c>
      <c r="D3176" s="5">
        <v>95.771250000000009</v>
      </c>
      <c r="E3176" s="3">
        <v>1.5053804861585047</v>
      </c>
      <c r="F3176" s="3">
        <v>1.8629273280448679</v>
      </c>
    </row>
    <row r="3177" spans="1:6" x14ac:dyDescent="0.25">
      <c r="A3177" s="8">
        <v>43353</v>
      </c>
      <c r="B3177" s="9">
        <v>13.908735194023343</v>
      </c>
      <c r="C3177" s="9">
        <v>0</v>
      </c>
      <c r="D3177" s="5">
        <v>92.532499999999985</v>
      </c>
      <c r="E3177" s="3">
        <v>1.1290743759559148</v>
      </c>
      <c r="F3177" s="3">
        <v>1.5291510125371912</v>
      </c>
    </row>
    <row r="3178" spans="1:6" x14ac:dyDescent="0.25">
      <c r="A3178" s="8">
        <v>43354</v>
      </c>
      <c r="B3178" s="9">
        <v>1.7870658550941905</v>
      </c>
      <c r="C3178" s="9">
        <v>0</v>
      </c>
      <c r="D3178" s="5">
        <v>82.573750000000018</v>
      </c>
      <c r="E3178" s="3">
        <v>1.1641157564334403</v>
      </c>
      <c r="F3178" s="3">
        <v>1.5224207235531628</v>
      </c>
    </row>
    <row r="3179" spans="1:6" x14ac:dyDescent="0.25">
      <c r="A3179" s="8">
        <v>43355</v>
      </c>
      <c r="B3179" s="9">
        <v>0.67206828562880772</v>
      </c>
      <c r="C3179" s="9">
        <v>0</v>
      </c>
      <c r="D3179" s="5">
        <v>70.426666666666719</v>
      </c>
      <c r="E3179" s="3">
        <v>0.98222894200848987</v>
      </c>
      <c r="F3179" s="3">
        <v>1.3476487952084</v>
      </c>
    </row>
    <row r="3180" spans="1:6" x14ac:dyDescent="0.25">
      <c r="A3180" s="8">
        <v>43356</v>
      </c>
      <c r="B3180" s="9">
        <v>8.0016033151609278</v>
      </c>
      <c r="C3180" s="9">
        <v>0</v>
      </c>
      <c r="D3180" s="5">
        <v>65.934166666666655</v>
      </c>
      <c r="E3180" s="3">
        <v>2.1830669633190403</v>
      </c>
      <c r="F3180" s="3">
        <v>2.5502444865385816</v>
      </c>
    </row>
    <row r="3181" spans="1:6" x14ac:dyDescent="0.25">
      <c r="A3181" s="8">
        <v>43357</v>
      </c>
      <c r="B3181" s="9">
        <v>7.536120679726209</v>
      </c>
      <c r="C3181" s="9">
        <v>0</v>
      </c>
      <c r="D3181" s="5">
        <v>74.344166666666638</v>
      </c>
      <c r="E3181" s="3">
        <v>1.3298261078214206</v>
      </c>
      <c r="F3181" s="3">
        <v>1.7348084908311243</v>
      </c>
    </row>
    <row r="3182" spans="1:6" x14ac:dyDescent="0.25">
      <c r="A3182" s="8">
        <v>43358</v>
      </c>
      <c r="B3182" s="9">
        <v>23.057694502999816</v>
      </c>
      <c r="C3182" s="9">
        <v>0</v>
      </c>
      <c r="D3182" s="5">
        <v>104.08958333333332</v>
      </c>
      <c r="E3182" s="3">
        <v>0.96320590872352752</v>
      </c>
      <c r="F3182" s="3">
        <v>1.2967082765610665</v>
      </c>
    </row>
    <row r="3183" spans="1:6" x14ac:dyDescent="0.25">
      <c r="A3183" s="8">
        <v>43359</v>
      </c>
      <c r="B3183" s="9">
        <v>0.14066994685259979</v>
      </c>
      <c r="C3183" s="9">
        <v>0</v>
      </c>
      <c r="D3183" s="5">
        <v>92.651250000000005</v>
      </c>
      <c r="E3183" s="3">
        <v>1.7456747285011502</v>
      </c>
      <c r="F3183" s="3">
        <v>2.1079188109782589</v>
      </c>
    </row>
    <row r="3184" spans="1:6" x14ac:dyDescent="0.25">
      <c r="A3184" s="8">
        <v>43360</v>
      </c>
      <c r="B3184" s="9">
        <v>0</v>
      </c>
      <c r="C3184" s="9">
        <v>0</v>
      </c>
      <c r="D3184" s="5">
        <v>77.272083333333299</v>
      </c>
      <c r="E3184" s="3">
        <v>1.7688777409515113</v>
      </c>
      <c r="F3184" s="3">
        <v>2.1825894351791804</v>
      </c>
    </row>
    <row r="3185" spans="1:6" x14ac:dyDescent="0.25">
      <c r="A3185" s="8">
        <v>43361</v>
      </c>
      <c r="B3185" s="9">
        <v>0.93057160031046415</v>
      </c>
      <c r="C3185" s="9">
        <v>0</v>
      </c>
      <c r="D3185" s="5">
        <v>69.253333333333345</v>
      </c>
      <c r="E3185" s="3">
        <v>1.9761212352628466</v>
      </c>
      <c r="F3185" s="3">
        <v>2.3522121764936945</v>
      </c>
    </row>
    <row r="3186" spans="1:6" x14ac:dyDescent="0.25">
      <c r="A3186" s="8">
        <v>43362</v>
      </c>
      <c r="B3186" s="9">
        <v>6.9087516059487195E-2</v>
      </c>
      <c r="C3186" s="9">
        <v>0</v>
      </c>
      <c r="D3186" s="5">
        <v>64.015000000000015</v>
      </c>
      <c r="E3186" s="3">
        <v>2.4702126353724374</v>
      </c>
      <c r="F3186" s="3">
        <v>2.8939704037263314</v>
      </c>
    </row>
    <row r="3187" spans="1:6" x14ac:dyDescent="0.25">
      <c r="A3187" s="8">
        <v>43363</v>
      </c>
      <c r="B3187" s="9">
        <v>16.55521747230906</v>
      </c>
      <c r="C3187" s="9">
        <v>0</v>
      </c>
      <c r="D3187" s="5">
        <v>62.535416666666663</v>
      </c>
      <c r="E3187" s="3">
        <v>0.93818181294227521</v>
      </c>
      <c r="F3187" s="3">
        <v>1.2801431782521151</v>
      </c>
    </row>
    <row r="3188" spans="1:6" x14ac:dyDescent="0.25">
      <c r="A3188" s="8">
        <v>43364</v>
      </c>
      <c r="B3188" s="9">
        <v>13.055077472581933</v>
      </c>
      <c r="C3188" s="9">
        <v>0</v>
      </c>
      <c r="D3188" s="5">
        <v>73.78166666666668</v>
      </c>
      <c r="E3188" s="3">
        <v>0.90492153598733671</v>
      </c>
      <c r="F3188" s="3">
        <v>1.2202339169845633</v>
      </c>
    </row>
    <row r="3189" spans="1:6" x14ac:dyDescent="0.25">
      <c r="A3189" s="8">
        <v>43365</v>
      </c>
      <c r="B3189" s="9">
        <v>1.9612669991361935</v>
      </c>
      <c r="C3189" s="9">
        <v>0</v>
      </c>
      <c r="D3189" s="5">
        <v>74.657916666666637</v>
      </c>
      <c r="E3189" s="3">
        <v>1.7128846114176863</v>
      </c>
      <c r="F3189" s="3">
        <v>2.0383903304353161</v>
      </c>
    </row>
    <row r="3190" spans="1:6" x14ac:dyDescent="0.25">
      <c r="A3190" s="8">
        <v>43366</v>
      </c>
      <c r="B3190" s="9">
        <v>0</v>
      </c>
      <c r="C3190" s="9">
        <v>0</v>
      </c>
      <c r="D3190" s="5">
        <v>66.434999999999988</v>
      </c>
      <c r="E3190" s="3">
        <v>1.5230107575239604</v>
      </c>
      <c r="F3190" s="3">
        <v>1.925520864516592</v>
      </c>
    </row>
    <row r="3191" spans="1:6" x14ac:dyDescent="0.25">
      <c r="A3191" s="8">
        <v>43367</v>
      </c>
      <c r="B3191" s="9">
        <v>0</v>
      </c>
      <c r="C3191" s="9">
        <v>0</v>
      </c>
      <c r="D3191" s="5">
        <v>61.733333333333348</v>
      </c>
      <c r="E3191" s="3">
        <v>1.6620285001558492</v>
      </c>
      <c r="F3191" s="3">
        <v>2.0592168589008089</v>
      </c>
    </row>
    <row r="3192" spans="1:6" x14ac:dyDescent="0.25">
      <c r="A3192" s="8">
        <v>43368</v>
      </c>
      <c r="B3192" s="9">
        <v>15.523502253382038</v>
      </c>
      <c r="C3192" s="9">
        <v>0</v>
      </c>
      <c r="D3192" s="5">
        <v>66.32208333333331</v>
      </c>
      <c r="E3192" s="3">
        <v>0.91587761311784777</v>
      </c>
      <c r="F3192" s="3">
        <v>1.2400139683984139</v>
      </c>
    </row>
    <row r="3193" spans="1:6" x14ac:dyDescent="0.25">
      <c r="A3193" s="8">
        <v>43369</v>
      </c>
      <c r="B3193" s="9">
        <v>17.295253618759709</v>
      </c>
      <c r="C3193" s="9">
        <v>0</v>
      </c>
      <c r="D3193" s="5">
        <v>71.033749999999998</v>
      </c>
      <c r="E3193" s="3">
        <v>0.86079548613121426</v>
      </c>
      <c r="F3193" s="3">
        <v>1.1562601132969865</v>
      </c>
    </row>
    <row r="3194" spans="1:6" x14ac:dyDescent="0.25">
      <c r="A3194" s="8">
        <v>43370</v>
      </c>
      <c r="B3194" s="9">
        <v>18.101981485531731</v>
      </c>
      <c r="C3194" s="9">
        <v>0</v>
      </c>
      <c r="D3194" s="5">
        <v>128.28</v>
      </c>
      <c r="E3194" s="3">
        <v>0.86683570207233973</v>
      </c>
      <c r="F3194" s="3">
        <v>1.1766980006799534</v>
      </c>
    </row>
    <row r="3195" spans="1:6" x14ac:dyDescent="0.25">
      <c r="A3195" s="8">
        <v>43371</v>
      </c>
      <c r="B3195" s="9">
        <v>0</v>
      </c>
      <c r="C3195" s="9">
        <v>0</v>
      </c>
      <c r="D3195" s="5">
        <v>100.92541666666666</v>
      </c>
      <c r="E3195" s="3">
        <v>2.0149322727629113</v>
      </c>
      <c r="F3195" s="3">
        <v>2.364591362796824</v>
      </c>
    </row>
    <row r="3196" spans="1:6" x14ac:dyDescent="0.25">
      <c r="A3196" s="8">
        <v>43372</v>
      </c>
      <c r="B3196" s="9">
        <v>32.161847819983279</v>
      </c>
      <c r="C3196" s="9">
        <v>0</v>
      </c>
      <c r="D3196" s="5">
        <v>111.91416666666665</v>
      </c>
      <c r="E3196" s="3">
        <v>0.87185139386118105</v>
      </c>
      <c r="F3196" s="3">
        <v>1.1864284794270334</v>
      </c>
    </row>
    <row r="3197" spans="1:6" x14ac:dyDescent="0.25">
      <c r="A3197" s="8">
        <v>43373</v>
      </c>
      <c r="B3197" s="9">
        <v>46.281422726216363</v>
      </c>
      <c r="C3197" s="9">
        <v>0</v>
      </c>
      <c r="D3197" s="5">
        <v>203.12791666666672</v>
      </c>
      <c r="E3197" s="3">
        <v>1.196554234718862</v>
      </c>
      <c r="F3197" s="3">
        <v>1.55075125240056</v>
      </c>
    </row>
    <row r="3198" spans="1:6" x14ac:dyDescent="0.25">
      <c r="A3198" s="8">
        <v>43374</v>
      </c>
      <c r="B3198" s="9">
        <v>18.381598958634214</v>
      </c>
      <c r="C3198" s="9">
        <v>0</v>
      </c>
      <c r="D3198" s="5">
        <v>593.60708333333321</v>
      </c>
      <c r="E3198" s="3">
        <v>3.1982253895898856</v>
      </c>
      <c r="F3198" s="3">
        <v>3.2812463900741715</v>
      </c>
    </row>
    <row r="3199" spans="1:6" x14ac:dyDescent="0.25">
      <c r="A3199" s="8">
        <v>43375</v>
      </c>
      <c r="B3199" s="9">
        <v>0</v>
      </c>
      <c r="C3199" s="9">
        <v>0</v>
      </c>
      <c r="D3199" s="5">
        <v>181.11583333333337</v>
      </c>
      <c r="E3199" s="3">
        <v>2.4680217063621441</v>
      </c>
      <c r="F3199" s="3">
        <v>2.9139366435712231</v>
      </c>
    </row>
    <row r="3200" spans="1:6" x14ac:dyDescent="0.25">
      <c r="A3200" s="8">
        <v>43376</v>
      </c>
      <c r="B3200" s="9">
        <v>0</v>
      </c>
      <c r="C3200" s="9">
        <v>0</v>
      </c>
      <c r="D3200" s="5">
        <v>115.41874999999999</v>
      </c>
      <c r="E3200" s="3">
        <v>2.0815897078922401</v>
      </c>
      <c r="F3200" s="3">
        <v>2.4598623426742376</v>
      </c>
    </row>
    <row r="3201" spans="1:6" x14ac:dyDescent="0.25">
      <c r="A3201" s="8">
        <v>43377</v>
      </c>
      <c r="B3201" s="9">
        <v>0.28632972317245059</v>
      </c>
      <c r="C3201" s="9">
        <v>0</v>
      </c>
      <c r="D3201" s="5">
        <v>92.07</v>
      </c>
      <c r="E3201" s="3">
        <v>1.0019534115527244</v>
      </c>
      <c r="F3201" s="3">
        <v>1.411327064364619</v>
      </c>
    </row>
    <row r="3202" spans="1:6" x14ac:dyDescent="0.25">
      <c r="A3202" s="8">
        <v>43378</v>
      </c>
      <c r="B3202" s="9">
        <v>0.21225237764571248</v>
      </c>
      <c r="C3202" s="9">
        <v>0</v>
      </c>
      <c r="D3202" s="5">
        <v>79.212499999999991</v>
      </c>
      <c r="E3202" s="3">
        <v>1.0931248589446332</v>
      </c>
      <c r="F3202" s="3">
        <v>1.5273438075562693</v>
      </c>
    </row>
    <row r="3203" spans="1:6" x14ac:dyDescent="0.25">
      <c r="A3203" s="8">
        <v>43379</v>
      </c>
      <c r="B3203" s="9">
        <v>0.63426221820351192</v>
      </c>
      <c r="C3203" s="9">
        <v>0</v>
      </c>
      <c r="D3203" s="5">
        <v>71.405416666666667</v>
      </c>
      <c r="E3203" s="3">
        <v>2.4041428678101195</v>
      </c>
      <c r="F3203" s="3">
        <v>2.7950043490030358</v>
      </c>
    </row>
    <row r="3204" spans="1:6" x14ac:dyDescent="0.25">
      <c r="A3204" s="8">
        <v>43380</v>
      </c>
      <c r="B3204" s="9">
        <v>0</v>
      </c>
      <c r="C3204" s="9">
        <v>0</v>
      </c>
      <c r="D3204" s="5">
        <v>65.345833333333317</v>
      </c>
      <c r="E3204" s="3">
        <v>3.0451985804743473</v>
      </c>
      <c r="F3204" s="3">
        <v>3.4379792562153528</v>
      </c>
    </row>
    <row r="3205" spans="1:6" x14ac:dyDescent="0.25">
      <c r="A3205" s="8">
        <v>43381</v>
      </c>
      <c r="B3205" s="9">
        <v>6.9087516059487195E-2</v>
      </c>
      <c r="C3205" s="9">
        <v>0</v>
      </c>
      <c r="D3205" s="5">
        <v>60.35291666666668</v>
      </c>
      <c r="E3205" s="3">
        <v>1.1127581281753334</v>
      </c>
      <c r="F3205" s="3">
        <v>1.497305640090038</v>
      </c>
    </row>
    <row r="3206" spans="1:6" x14ac:dyDescent="0.25">
      <c r="A3206" s="8">
        <v>43382</v>
      </c>
      <c r="B3206" s="9">
        <v>0</v>
      </c>
      <c r="C3206" s="9">
        <v>0</v>
      </c>
      <c r="D3206" s="5">
        <v>57.029999999999994</v>
      </c>
      <c r="E3206" s="3">
        <v>1.9370569141893195</v>
      </c>
      <c r="F3206" s="3">
        <v>2.3054474602297717</v>
      </c>
    </row>
    <row r="3207" spans="1:6" x14ac:dyDescent="0.25">
      <c r="A3207" s="8">
        <v>43383</v>
      </c>
      <c r="B3207" s="9">
        <v>0.57662740628740405</v>
      </c>
      <c r="C3207" s="9">
        <v>0</v>
      </c>
      <c r="D3207" s="5">
        <v>54.247500000000009</v>
      </c>
      <c r="E3207" s="3">
        <v>1.3176937950128615</v>
      </c>
      <c r="F3207" s="3">
        <v>1.6948760823015698</v>
      </c>
    </row>
    <row r="3208" spans="1:6" x14ac:dyDescent="0.25">
      <c r="A3208" s="8">
        <v>43384</v>
      </c>
      <c r="B3208" s="9">
        <v>10.791572152764516</v>
      </c>
      <c r="C3208" s="9">
        <v>0</v>
      </c>
      <c r="D3208" s="5">
        <v>54.2575</v>
      </c>
      <c r="E3208" s="3">
        <v>1.0260140576430477</v>
      </c>
      <c r="F3208" s="3">
        <v>1.3729072501176396</v>
      </c>
    </row>
    <row r="3209" spans="1:6" x14ac:dyDescent="0.25">
      <c r="A3209" s="8">
        <v>43385</v>
      </c>
      <c r="B3209" s="9">
        <v>1.866893267806927</v>
      </c>
      <c r="C3209" s="9">
        <v>0</v>
      </c>
      <c r="D3209" s="5">
        <v>55.141666666666644</v>
      </c>
      <c r="E3209" s="3">
        <v>1.097468565924637</v>
      </c>
      <c r="F3209" s="3">
        <v>1.4258260082146168</v>
      </c>
    </row>
    <row r="3210" spans="1:6" x14ac:dyDescent="0.25">
      <c r="A3210" s="8">
        <v>43386</v>
      </c>
      <c r="B3210" s="9">
        <v>0</v>
      </c>
      <c r="C3210" s="9">
        <v>0</v>
      </c>
      <c r="D3210" s="5">
        <v>49.544583333333328</v>
      </c>
      <c r="E3210" s="3">
        <v>1.515675941180187</v>
      </c>
      <c r="F3210" s="3">
        <v>1.8540764938585987</v>
      </c>
    </row>
    <row r="3211" spans="1:6" x14ac:dyDescent="0.25">
      <c r="A3211" s="8">
        <v>43387</v>
      </c>
      <c r="B3211" s="9">
        <v>2.050941345664012</v>
      </c>
      <c r="C3211" s="9">
        <v>2.5557917618638836E-5</v>
      </c>
      <c r="D3211" s="5">
        <v>47.660000000000004</v>
      </c>
      <c r="E3211" s="3">
        <v>1.2900056910480393</v>
      </c>
      <c r="F3211" s="3">
        <v>1.6375763434729604</v>
      </c>
    </row>
    <row r="3212" spans="1:6" x14ac:dyDescent="0.25">
      <c r="A3212" s="8">
        <v>43388</v>
      </c>
      <c r="B3212" s="9">
        <v>0</v>
      </c>
      <c r="C3212" s="9">
        <v>0</v>
      </c>
      <c r="D3212" s="5">
        <v>46.406666666666666</v>
      </c>
      <c r="E3212" s="3">
        <v>0.8258027888312518</v>
      </c>
      <c r="F3212" s="3">
        <v>1.1597995000425623</v>
      </c>
    </row>
    <row r="3213" spans="1:6" x14ac:dyDescent="0.25">
      <c r="A3213" s="8">
        <v>43389</v>
      </c>
      <c r="B3213" s="9">
        <v>0</v>
      </c>
      <c r="C3213" s="9">
        <v>0</v>
      </c>
      <c r="D3213" s="5">
        <v>45.204166666666673</v>
      </c>
      <c r="E3213" s="3">
        <v>1.2675682917367848</v>
      </c>
      <c r="F3213" s="3">
        <v>1.6351152323629761</v>
      </c>
    </row>
    <row r="3214" spans="1:6" x14ac:dyDescent="0.25">
      <c r="A3214" s="8">
        <v>43390</v>
      </c>
      <c r="B3214" s="9">
        <v>0.78179797634607195</v>
      </c>
      <c r="C3214" s="9">
        <v>0</v>
      </c>
      <c r="D3214" s="5">
        <v>44.227083333333326</v>
      </c>
      <c r="E3214" s="3">
        <v>1.051670062297263</v>
      </c>
      <c r="F3214" s="3">
        <v>1.3739256187690965</v>
      </c>
    </row>
    <row r="3215" spans="1:6" x14ac:dyDescent="0.25">
      <c r="A3215" s="8">
        <v>43391</v>
      </c>
      <c r="B3215" s="9">
        <v>1.1152285653473168</v>
      </c>
      <c r="C3215" s="9">
        <v>0</v>
      </c>
      <c r="D3215" s="5">
        <v>43.460833333333333</v>
      </c>
      <c r="E3215" s="3">
        <v>1.3570567609850235</v>
      </c>
      <c r="F3215" s="3">
        <v>1.689487995791787</v>
      </c>
    </row>
    <row r="3216" spans="1:6" x14ac:dyDescent="0.25">
      <c r="A3216" s="8">
        <v>43392</v>
      </c>
      <c r="B3216" s="9">
        <v>2.8022345177824466</v>
      </c>
      <c r="C3216" s="9">
        <v>0</v>
      </c>
      <c r="D3216" s="5">
        <v>42.981249999999996</v>
      </c>
      <c r="E3216" s="3">
        <v>1.0297288438086392</v>
      </c>
      <c r="F3216" s="3">
        <v>1.3281827623840234</v>
      </c>
    </row>
    <row r="3217" spans="1:6" x14ac:dyDescent="0.25">
      <c r="A3217" s="8">
        <v>43393</v>
      </c>
      <c r="B3217" s="9">
        <v>0.80640950488245267</v>
      </c>
      <c r="C3217" s="9">
        <v>0</v>
      </c>
      <c r="D3217" s="5">
        <v>42.140000000000008</v>
      </c>
      <c r="E3217" s="3">
        <v>0.72316163000261968</v>
      </c>
      <c r="F3217" s="3">
        <v>0.99500778682481839</v>
      </c>
    </row>
    <row r="3218" spans="1:6" x14ac:dyDescent="0.25">
      <c r="A3218" s="8">
        <v>43394</v>
      </c>
      <c r="B3218" s="9">
        <v>0</v>
      </c>
      <c r="C3218" s="9">
        <v>0</v>
      </c>
      <c r="D3218" s="5">
        <v>40.720416666666658</v>
      </c>
      <c r="E3218" s="3">
        <v>1.633889185327734</v>
      </c>
      <c r="F3218" s="3">
        <v>1.9209308323639351</v>
      </c>
    </row>
    <row r="3219" spans="1:6" x14ac:dyDescent="0.25">
      <c r="A3219" s="8">
        <v>43395</v>
      </c>
      <c r="B3219" s="9">
        <v>0</v>
      </c>
      <c r="C3219" s="9">
        <v>0</v>
      </c>
      <c r="D3219" s="5">
        <v>39.635416666666664</v>
      </c>
      <c r="E3219" s="3">
        <v>1.9701576879884664</v>
      </c>
      <c r="F3219" s="3">
        <v>2.3292039025069897</v>
      </c>
    </row>
    <row r="3220" spans="1:6" x14ac:dyDescent="0.25">
      <c r="A3220" s="8">
        <v>43396</v>
      </c>
      <c r="B3220" s="9">
        <v>1.9790646332813839</v>
      </c>
      <c r="C3220" s="9">
        <v>0</v>
      </c>
      <c r="D3220" s="5">
        <v>38.762083333333329</v>
      </c>
      <c r="E3220" s="3">
        <v>1.6918287091026101</v>
      </c>
      <c r="F3220" s="3">
        <v>2.0770929457966316</v>
      </c>
    </row>
    <row r="3221" spans="1:6" x14ac:dyDescent="0.25">
      <c r="A3221" s="8">
        <v>43397</v>
      </c>
      <c r="B3221" s="9">
        <v>1.3708929924157676</v>
      </c>
      <c r="C3221" s="9">
        <v>1.1431150274420607E-2</v>
      </c>
      <c r="D3221" s="5">
        <v>39.989583333333314</v>
      </c>
      <c r="E3221" s="3">
        <v>1.3809648315288223</v>
      </c>
      <c r="F3221" s="3">
        <v>1.6915766697444816</v>
      </c>
    </row>
    <row r="3222" spans="1:6" x14ac:dyDescent="0.25">
      <c r="A3222" s="8">
        <v>43398</v>
      </c>
      <c r="B3222" s="9">
        <v>0</v>
      </c>
      <c r="C3222" s="9">
        <v>0</v>
      </c>
      <c r="D3222" s="5">
        <v>38.499583333333327</v>
      </c>
      <c r="E3222" s="3">
        <v>1.4711158632829275</v>
      </c>
      <c r="F3222" s="3">
        <v>1.7979541408670823</v>
      </c>
    </row>
    <row r="3223" spans="1:6" x14ac:dyDescent="0.25">
      <c r="A3223" s="8">
        <v>43399</v>
      </c>
      <c r="B3223" s="9">
        <v>0.59139742972512588</v>
      </c>
      <c r="C3223" s="9">
        <v>0</v>
      </c>
      <c r="D3223" s="5">
        <v>37.556666666666665</v>
      </c>
      <c r="E3223" s="3">
        <v>0.89865240296363624</v>
      </c>
      <c r="F3223" s="3">
        <v>1.2379427668912257</v>
      </c>
    </row>
    <row r="3224" spans="1:6" x14ac:dyDescent="0.25">
      <c r="A3224" s="8">
        <v>43400</v>
      </c>
      <c r="B3224" s="9">
        <v>6.1903418114927575</v>
      </c>
      <c r="C3224" s="9">
        <v>1.4053903297203273E-3</v>
      </c>
      <c r="D3224" s="5">
        <v>40.057083333333338</v>
      </c>
      <c r="E3224" s="3">
        <v>1.5082262163346818</v>
      </c>
      <c r="F3224" s="3">
        <v>1.9181969465571531</v>
      </c>
    </row>
    <row r="3225" spans="1:6" x14ac:dyDescent="0.25">
      <c r="A3225" s="8">
        <v>43401</v>
      </c>
      <c r="B3225" s="9">
        <v>0</v>
      </c>
      <c r="C3225" s="9">
        <v>0</v>
      </c>
      <c r="D3225" s="5">
        <v>37.634583333333332</v>
      </c>
      <c r="E3225" s="3">
        <v>1.7590162904748226</v>
      </c>
      <c r="F3225" s="3">
        <v>2.0748951518106598</v>
      </c>
    </row>
    <row r="3226" spans="1:6" x14ac:dyDescent="0.25">
      <c r="A3226" s="8">
        <v>43402</v>
      </c>
      <c r="B3226" s="9">
        <v>0</v>
      </c>
      <c r="C3226" s="9">
        <v>0</v>
      </c>
      <c r="D3226" s="5">
        <v>36.514583333333313</v>
      </c>
      <c r="E3226" s="3">
        <v>2.1387512292535087</v>
      </c>
      <c r="F3226" s="3">
        <v>1.3308280754487907</v>
      </c>
    </row>
    <row r="3227" spans="1:6" x14ac:dyDescent="0.25">
      <c r="A3227" s="8">
        <v>43403</v>
      </c>
      <c r="B3227" s="9">
        <v>0</v>
      </c>
      <c r="C3227" s="9">
        <v>0</v>
      </c>
      <c r="D3227" s="5">
        <v>35.747916666666654</v>
      </c>
      <c r="E3227" s="3">
        <v>1.770308629381762</v>
      </c>
      <c r="F3227" s="3">
        <v>1.5627326753399249</v>
      </c>
    </row>
    <row r="3228" spans="1:6" x14ac:dyDescent="0.25">
      <c r="A3228" s="8">
        <v>43404</v>
      </c>
      <c r="B3228" s="9">
        <v>0</v>
      </c>
      <c r="C3228" s="9">
        <v>0</v>
      </c>
      <c r="D3228" s="5">
        <v>35.017916666666657</v>
      </c>
      <c r="E3228" s="3">
        <v>1.5031761307217919</v>
      </c>
      <c r="F3228" s="3">
        <v>1.4583410723026464</v>
      </c>
    </row>
    <row r="3229" spans="1:6" x14ac:dyDescent="0.25">
      <c r="A3229" s="8">
        <v>43405</v>
      </c>
      <c r="B3229" s="9">
        <v>0</v>
      </c>
      <c r="C3229" s="9">
        <v>0</v>
      </c>
      <c r="D3229" s="5">
        <v>35.634999999999998</v>
      </c>
      <c r="E3229" s="3">
        <v>1.5112205310831408</v>
      </c>
      <c r="F3229" s="3">
        <v>1.7918648067512606</v>
      </c>
    </row>
    <row r="3230" spans="1:6" x14ac:dyDescent="0.25">
      <c r="A3230" s="8">
        <v>43406</v>
      </c>
      <c r="B3230" s="9">
        <v>0</v>
      </c>
      <c r="C3230" s="9">
        <v>0</v>
      </c>
      <c r="D3230" s="5">
        <v>34.839999999999989</v>
      </c>
      <c r="E3230" s="3">
        <v>1.4910046069551306</v>
      </c>
      <c r="F3230" s="3">
        <v>1.8210761083308911</v>
      </c>
    </row>
    <row r="3231" spans="1:6" x14ac:dyDescent="0.25">
      <c r="A3231" s="8">
        <v>43407</v>
      </c>
      <c r="B3231" s="9">
        <v>0</v>
      </c>
      <c r="C3231" s="9">
        <v>0</v>
      </c>
      <c r="D3231" s="5">
        <v>34.08541666666666</v>
      </c>
      <c r="E3231" s="3">
        <v>1.664104825992089</v>
      </c>
      <c r="F3231" s="3">
        <v>2.0057864373741081</v>
      </c>
    </row>
    <row r="3232" spans="1:6" x14ac:dyDescent="0.25">
      <c r="A3232" s="8">
        <v>43408</v>
      </c>
      <c r="B3232" s="9">
        <v>0.17180004494781098</v>
      </c>
      <c r="C3232" s="9">
        <v>0</v>
      </c>
      <c r="D3232" s="5">
        <v>34.01541666666666</v>
      </c>
      <c r="E3232" s="3">
        <v>1.383342924602152</v>
      </c>
      <c r="F3232" s="3">
        <v>1.7255446170459754</v>
      </c>
    </row>
    <row r="3233" spans="1:6" x14ac:dyDescent="0.25">
      <c r="A3233" s="8">
        <v>43409</v>
      </c>
      <c r="B3233" s="9">
        <v>6.9087516059487195E-2</v>
      </c>
      <c r="C3233" s="9">
        <v>1.2631733008564771E-3</v>
      </c>
      <c r="D3233" s="5">
        <v>33.908333333333331</v>
      </c>
      <c r="E3233" s="3">
        <v>1.8525441716874111</v>
      </c>
      <c r="F3233" s="3">
        <v>2.244227649142839</v>
      </c>
    </row>
    <row r="3234" spans="1:6" x14ac:dyDescent="0.25">
      <c r="A3234" s="8">
        <v>43410</v>
      </c>
      <c r="B3234" s="9">
        <v>10.35937364942253</v>
      </c>
      <c r="C3234" s="9">
        <v>0</v>
      </c>
      <c r="D3234" s="5">
        <v>36.625833333333325</v>
      </c>
      <c r="E3234" s="3">
        <v>0.6852148955583991</v>
      </c>
      <c r="F3234" s="3">
        <v>0.98699698982258099</v>
      </c>
    </row>
    <row r="3235" spans="1:6" x14ac:dyDescent="0.25">
      <c r="A3235" s="8">
        <v>43411</v>
      </c>
      <c r="B3235" s="9">
        <v>0.13817503211897439</v>
      </c>
      <c r="C3235" s="9">
        <v>0</v>
      </c>
      <c r="D3235" s="5">
        <v>35.38208333333332</v>
      </c>
      <c r="E3235" s="3">
        <v>0.95719869319531958</v>
      </c>
      <c r="F3235" s="3">
        <v>1.2969688478523611</v>
      </c>
    </row>
    <row r="3236" spans="1:6" x14ac:dyDescent="0.25">
      <c r="A3236" s="8">
        <v>43412</v>
      </c>
      <c r="B3236" s="9">
        <v>0</v>
      </c>
      <c r="C3236" s="9">
        <v>0</v>
      </c>
      <c r="D3236" s="5">
        <v>34.163333333333327</v>
      </c>
      <c r="E3236" s="3">
        <v>1.2342926405136962</v>
      </c>
      <c r="F3236" s="3">
        <v>1.2909496891065708</v>
      </c>
    </row>
    <row r="3237" spans="1:6" x14ac:dyDescent="0.25">
      <c r="A3237" s="8">
        <v>43413</v>
      </c>
      <c r="B3237" s="9">
        <v>1.2314950723280624</v>
      </c>
      <c r="C3237" s="9">
        <v>5.3008165303799232E-5</v>
      </c>
      <c r="D3237" s="5">
        <v>33.699166666666649</v>
      </c>
      <c r="E3237" s="3">
        <v>0.70053028315657306</v>
      </c>
      <c r="F3237" s="3">
        <v>1.0243373765480843</v>
      </c>
    </row>
    <row r="3238" spans="1:6" x14ac:dyDescent="0.25">
      <c r="A3238" s="8">
        <v>43414</v>
      </c>
      <c r="B3238" s="9">
        <v>1.1420742880820411</v>
      </c>
      <c r="C3238" s="9">
        <v>0</v>
      </c>
      <c r="D3238" s="5">
        <v>33.657916666666665</v>
      </c>
      <c r="E3238" s="3">
        <v>1.2477837584132743</v>
      </c>
      <c r="F3238" s="3">
        <v>1.5647005673988592</v>
      </c>
    </row>
    <row r="3239" spans="1:6" x14ac:dyDescent="0.25">
      <c r="A3239" s="8">
        <v>43415</v>
      </c>
      <c r="B3239" s="9">
        <v>0</v>
      </c>
      <c r="C3239" s="9">
        <v>0</v>
      </c>
      <c r="D3239" s="5">
        <v>32.675416666666663</v>
      </c>
      <c r="E3239" s="3">
        <v>1.4873668936162208</v>
      </c>
      <c r="F3239" s="3">
        <v>1.7818601155441511</v>
      </c>
    </row>
    <row r="3240" spans="1:6" x14ac:dyDescent="0.25">
      <c r="A3240" s="8">
        <v>43416</v>
      </c>
      <c r="B3240" s="9">
        <v>0</v>
      </c>
      <c r="C3240" s="9">
        <v>0</v>
      </c>
      <c r="D3240" s="5">
        <v>32.603749999999998</v>
      </c>
      <c r="E3240" s="3">
        <v>1.1236266396694619</v>
      </c>
      <c r="F3240" s="3">
        <v>1.4817196747240478</v>
      </c>
    </row>
    <row r="3241" spans="1:6" x14ac:dyDescent="0.25">
      <c r="A3241" s="8">
        <v>43417</v>
      </c>
      <c r="B3241" s="9">
        <v>0.1404870653228171</v>
      </c>
      <c r="C3241" s="9">
        <v>0</v>
      </c>
      <c r="D3241" s="5">
        <v>32.359583333333333</v>
      </c>
      <c r="E3241" s="3">
        <v>0.88120555626223995</v>
      </c>
      <c r="F3241" s="3">
        <v>1.2205818388729235</v>
      </c>
    </row>
    <row r="3242" spans="1:6" x14ac:dyDescent="0.25">
      <c r="A3242" s="8">
        <v>43418</v>
      </c>
      <c r="B3242" s="9">
        <v>0.63130278078188051</v>
      </c>
      <c r="C3242" s="9">
        <v>0</v>
      </c>
      <c r="D3242" s="5">
        <v>31.876249999999995</v>
      </c>
      <c r="E3242" s="3">
        <v>1.0834573130710301</v>
      </c>
      <c r="F3242" s="3">
        <v>1.3772774026693089</v>
      </c>
    </row>
    <row r="3243" spans="1:6" x14ac:dyDescent="0.25">
      <c r="A3243" s="8">
        <v>43419</v>
      </c>
      <c r="B3243" s="9">
        <v>0</v>
      </c>
      <c r="C3243" s="9">
        <v>0</v>
      </c>
      <c r="D3243" s="5">
        <v>31.462916666666672</v>
      </c>
      <c r="E3243" s="3">
        <v>1.2748879393397228</v>
      </c>
      <c r="F3243" s="3">
        <v>1.5464159893135272</v>
      </c>
    </row>
    <row r="3244" spans="1:6" x14ac:dyDescent="0.25">
      <c r="A3244" s="8">
        <v>43420</v>
      </c>
      <c r="B3244" s="9">
        <v>0</v>
      </c>
      <c r="C3244" s="9">
        <v>0</v>
      </c>
      <c r="D3244" s="5">
        <v>31.084166666666661</v>
      </c>
      <c r="E3244" s="3">
        <v>1.2118235458588955</v>
      </c>
      <c r="F3244" s="3">
        <v>1.5305566113427633</v>
      </c>
    </row>
    <row r="3245" spans="1:6" x14ac:dyDescent="0.25">
      <c r="A3245" s="8">
        <v>43421</v>
      </c>
      <c r="B3245" s="9">
        <v>0</v>
      </c>
      <c r="C3245" s="9">
        <v>0</v>
      </c>
      <c r="D3245" s="5">
        <v>31.220833333333331</v>
      </c>
      <c r="E3245" s="3">
        <v>1.3150538333371196</v>
      </c>
      <c r="F3245" s="3">
        <v>1.6020768307996009</v>
      </c>
    </row>
    <row r="3246" spans="1:6" x14ac:dyDescent="0.25">
      <c r="A3246" s="8">
        <v>43422</v>
      </c>
      <c r="B3246" s="9">
        <v>0</v>
      </c>
      <c r="C3246" s="9">
        <v>0.15936604256391804</v>
      </c>
      <c r="D3246" s="5">
        <v>31.055416666666659</v>
      </c>
      <c r="E3246" s="3">
        <v>1.058577704405625</v>
      </c>
      <c r="F3246" s="3">
        <v>1.3453645002273276</v>
      </c>
    </row>
    <row r="3247" spans="1:6" x14ac:dyDescent="0.25">
      <c r="A3247" s="8">
        <v>43423</v>
      </c>
      <c r="B3247" s="9">
        <v>0.25132919837681289</v>
      </c>
      <c r="C3247" s="9">
        <v>0</v>
      </c>
      <c r="D3247" s="5">
        <v>30.951250000000002</v>
      </c>
      <c r="E3247" s="3">
        <v>0.99227277803353431</v>
      </c>
      <c r="F3247" s="3">
        <v>1.1038590492524214</v>
      </c>
    </row>
    <row r="3248" spans="1:6" x14ac:dyDescent="0.25">
      <c r="A3248" s="8">
        <v>43424</v>
      </c>
      <c r="B3248" s="9">
        <v>0</v>
      </c>
      <c r="C3248" s="9">
        <v>0</v>
      </c>
      <c r="D3248" s="5">
        <v>30.746250000000007</v>
      </c>
      <c r="E3248" s="3">
        <v>0.96790197150015</v>
      </c>
      <c r="F3248" s="3">
        <v>1.1160158264072015</v>
      </c>
    </row>
    <row r="3249" spans="1:6" x14ac:dyDescent="0.25">
      <c r="A3249" s="8">
        <v>43425</v>
      </c>
      <c r="B3249" s="9">
        <v>0</v>
      </c>
      <c r="C3249" s="9">
        <v>0</v>
      </c>
      <c r="D3249" s="5">
        <v>30.507499999999993</v>
      </c>
      <c r="E3249" s="3">
        <v>1.2975792910681532</v>
      </c>
      <c r="F3249" s="3">
        <v>1.2274610133331523</v>
      </c>
    </row>
    <row r="3250" spans="1:6" x14ac:dyDescent="0.25">
      <c r="A3250" s="8">
        <v>43426</v>
      </c>
      <c r="B3250" s="9">
        <v>0</v>
      </c>
      <c r="C3250" s="9">
        <v>0</v>
      </c>
      <c r="D3250" s="5">
        <v>30.205833333333331</v>
      </c>
      <c r="E3250" s="3">
        <v>0.79399528493299776</v>
      </c>
      <c r="F3250" s="3">
        <v>0.81989964353994416</v>
      </c>
    </row>
    <row r="3251" spans="1:6" x14ac:dyDescent="0.25">
      <c r="A3251" s="8">
        <v>43427</v>
      </c>
      <c r="B3251" s="9">
        <v>0</v>
      </c>
      <c r="C3251" s="9">
        <v>0</v>
      </c>
      <c r="D3251" s="5">
        <v>30.514583333333331</v>
      </c>
      <c r="E3251" s="3">
        <v>1.0342044561177297</v>
      </c>
      <c r="F3251" s="3">
        <v>1.0774073095010803</v>
      </c>
    </row>
    <row r="3252" spans="1:6" x14ac:dyDescent="0.25">
      <c r="A3252" s="8">
        <v>43428</v>
      </c>
      <c r="B3252" s="9">
        <v>0</v>
      </c>
      <c r="C3252" s="9">
        <v>0</v>
      </c>
      <c r="D3252" s="5">
        <v>29.804166666666671</v>
      </c>
      <c r="E3252" s="3">
        <v>0.94979805888668534</v>
      </c>
      <c r="F3252" s="3">
        <v>1.1017402565202903</v>
      </c>
    </row>
    <row r="3253" spans="1:6" x14ac:dyDescent="0.25">
      <c r="A3253" s="8">
        <v>43429</v>
      </c>
      <c r="B3253" s="9">
        <v>0</v>
      </c>
      <c r="C3253" s="9">
        <v>0</v>
      </c>
      <c r="D3253" s="5">
        <v>29.703750000000003</v>
      </c>
      <c r="E3253" s="3">
        <v>1.1728328025340717</v>
      </c>
      <c r="F3253" s="3">
        <v>1.2486163438645597</v>
      </c>
    </row>
    <row r="3254" spans="1:6" x14ac:dyDescent="0.25">
      <c r="A3254" s="8">
        <v>43430</v>
      </c>
      <c r="B3254" s="9">
        <v>0</v>
      </c>
      <c r="C3254" s="9">
        <v>0</v>
      </c>
      <c r="D3254" s="5">
        <v>29.568333333333339</v>
      </c>
      <c r="E3254" s="3">
        <v>0.96304509288271611</v>
      </c>
      <c r="F3254" s="3">
        <v>1.0752952092158443</v>
      </c>
    </row>
    <row r="3255" spans="1:6" x14ac:dyDescent="0.25">
      <c r="A3255" s="8">
        <v>43431</v>
      </c>
      <c r="B3255" s="9">
        <v>0</v>
      </c>
      <c r="C3255" s="9">
        <v>0</v>
      </c>
      <c r="D3255" s="5">
        <v>29.569999999999997</v>
      </c>
      <c r="E3255" s="3">
        <v>1.3873622905007754</v>
      </c>
      <c r="F3255" s="3">
        <v>1.4352973803643048</v>
      </c>
    </row>
    <row r="3256" spans="1:6" x14ac:dyDescent="0.25">
      <c r="A3256" s="8">
        <v>43432</v>
      </c>
      <c r="B3256" s="9">
        <v>1.880165098867784</v>
      </c>
      <c r="C3256" s="9">
        <v>0</v>
      </c>
      <c r="D3256" s="5">
        <v>29.599583333333328</v>
      </c>
      <c r="E3256" s="3">
        <v>1.1824029084669563</v>
      </c>
      <c r="F3256" s="3">
        <v>1.2810347384158356</v>
      </c>
    </row>
    <row r="3257" spans="1:6" x14ac:dyDescent="0.25">
      <c r="A3257" s="8">
        <v>43433</v>
      </c>
      <c r="B3257" s="9">
        <v>0</v>
      </c>
      <c r="C3257" s="9">
        <v>0</v>
      </c>
      <c r="D3257" s="5">
        <v>30.242916666666662</v>
      </c>
      <c r="E3257" s="3">
        <v>0.8465520523601815</v>
      </c>
      <c r="F3257" s="3">
        <v>1.1386381701449915</v>
      </c>
    </row>
    <row r="3258" spans="1:6" x14ac:dyDescent="0.25">
      <c r="A3258" s="8">
        <v>43434</v>
      </c>
      <c r="B3258" s="9">
        <v>0</v>
      </c>
      <c r="C3258" s="9">
        <v>0</v>
      </c>
      <c r="D3258" s="5">
        <v>28.848749999999999</v>
      </c>
      <c r="E3258" s="3">
        <v>0.84526027350983313</v>
      </c>
      <c r="F3258" s="3">
        <v>1.0736525527145462</v>
      </c>
    </row>
    <row r="3259" spans="1:6" x14ac:dyDescent="0.25">
      <c r="A3259" s="8">
        <v>43435</v>
      </c>
      <c r="B3259" s="9">
        <v>0</v>
      </c>
      <c r="C3259" s="9">
        <v>0</v>
      </c>
      <c r="D3259" s="5">
        <v>29.046250000000004</v>
      </c>
      <c r="E3259" s="3">
        <v>1.1999828298323909</v>
      </c>
      <c r="F3259" s="3">
        <v>0.9935043974650215</v>
      </c>
    </row>
    <row r="3260" spans="1:6" x14ac:dyDescent="0.25">
      <c r="A3260" s="8">
        <v>43436</v>
      </c>
      <c r="B3260" s="9">
        <v>0</v>
      </c>
      <c r="C3260" s="9">
        <v>0</v>
      </c>
      <c r="D3260" s="5">
        <v>29.114166666666673</v>
      </c>
      <c r="E3260" s="3">
        <v>1.0435729979481247</v>
      </c>
      <c r="F3260" s="3">
        <v>1.0792239081638979</v>
      </c>
    </row>
    <row r="3261" spans="1:6" x14ac:dyDescent="0.25">
      <c r="A3261" s="8">
        <v>43437</v>
      </c>
      <c r="B3261" s="9">
        <v>0.81839769859451583</v>
      </c>
      <c r="C3261" s="9">
        <v>0</v>
      </c>
      <c r="D3261" s="5">
        <v>29.108333333333331</v>
      </c>
      <c r="E3261" s="3">
        <v>0.69671729125578652</v>
      </c>
      <c r="F3261" s="3">
        <v>0.85268385275348035</v>
      </c>
    </row>
    <row r="3262" spans="1:6" x14ac:dyDescent="0.25">
      <c r="A3262" s="8">
        <v>43438</v>
      </c>
      <c r="B3262" s="9">
        <v>12.089988946154298</v>
      </c>
      <c r="C3262" s="9">
        <v>0.29171906770960754</v>
      </c>
      <c r="D3262" s="5">
        <v>30.756249999999998</v>
      </c>
      <c r="E3262" s="3">
        <v>1.3078887632678002</v>
      </c>
      <c r="F3262" s="3">
        <v>1.5256850228455909</v>
      </c>
    </row>
    <row r="3263" spans="1:6" x14ac:dyDescent="0.25">
      <c r="A3263" s="8">
        <v>43439</v>
      </c>
      <c r="B3263" s="9">
        <v>0.80490528228158964</v>
      </c>
      <c r="C3263" s="9">
        <v>0</v>
      </c>
      <c r="D3263" s="5">
        <v>36.729166666666664</v>
      </c>
      <c r="E3263" s="3">
        <v>0.91822296841296147</v>
      </c>
      <c r="F3263" s="3">
        <v>1.2388589842530007</v>
      </c>
    </row>
    <row r="3264" spans="1:6" x14ac:dyDescent="0.25">
      <c r="A3264" s="8">
        <v>43440</v>
      </c>
      <c r="B3264" s="9">
        <v>1.7437106563109215</v>
      </c>
      <c r="C3264" s="9">
        <v>0</v>
      </c>
      <c r="D3264" s="5">
        <v>31.466666666666665</v>
      </c>
      <c r="E3264" s="3">
        <v>0.45713154250848725</v>
      </c>
      <c r="F3264" s="3">
        <v>0.72244186386081977</v>
      </c>
    </row>
    <row r="3265" spans="1:6" x14ac:dyDescent="0.25">
      <c r="A3265" s="8">
        <v>43441</v>
      </c>
      <c r="B3265" s="9">
        <v>9.3754739478569854E-2</v>
      </c>
      <c r="C3265" s="9">
        <v>0</v>
      </c>
      <c r="D3265" s="5">
        <v>30.681249999999995</v>
      </c>
      <c r="E3265" s="3">
        <v>0.72639317863107244</v>
      </c>
      <c r="F3265" s="3">
        <v>0.56492859284947783</v>
      </c>
    </row>
    <row r="3266" spans="1:6" x14ac:dyDescent="0.25">
      <c r="A3266" s="8">
        <v>43442</v>
      </c>
      <c r="B3266" s="9">
        <v>0</v>
      </c>
      <c r="C3266" s="9">
        <v>0</v>
      </c>
      <c r="D3266" s="5">
        <v>29.57375</v>
      </c>
      <c r="E3266" s="3">
        <v>0.85456424287540111</v>
      </c>
      <c r="F3266" s="3">
        <v>0.67580500557632806</v>
      </c>
    </row>
    <row r="3267" spans="1:6" x14ac:dyDescent="0.25">
      <c r="A3267" s="8">
        <v>43443</v>
      </c>
      <c r="B3267" s="9">
        <v>0</v>
      </c>
      <c r="C3267" s="9">
        <v>0</v>
      </c>
      <c r="D3267" s="5">
        <v>28.877916666666668</v>
      </c>
      <c r="E3267" s="3">
        <v>0.65614729715012809</v>
      </c>
      <c r="F3267" s="3">
        <v>0.63172649067213893</v>
      </c>
    </row>
    <row r="3268" spans="1:6" x14ac:dyDescent="0.25">
      <c r="A3268" s="8">
        <v>43444</v>
      </c>
      <c r="B3268" s="9">
        <v>0</v>
      </c>
      <c r="C3268" s="9">
        <v>0</v>
      </c>
      <c r="D3268" s="5">
        <v>27.931250000000002</v>
      </c>
      <c r="E3268" s="3">
        <v>0.57754056595203185</v>
      </c>
      <c r="F3268" s="3">
        <v>0.72772140110438011</v>
      </c>
    </row>
    <row r="3269" spans="1:6" x14ac:dyDescent="0.25">
      <c r="A3269" s="8">
        <v>43445</v>
      </c>
      <c r="B3269" s="9">
        <v>0.25135094414925946</v>
      </c>
      <c r="C3269" s="9">
        <v>0</v>
      </c>
      <c r="D3269" s="5">
        <v>28.195416666666663</v>
      </c>
      <c r="E3269" s="3">
        <v>0.49961321728688723</v>
      </c>
      <c r="F3269" s="3">
        <v>0.58776875951872287</v>
      </c>
    </row>
    <row r="3270" spans="1:6" x14ac:dyDescent="0.25">
      <c r="A3270" s="8">
        <v>43446</v>
      </c>
      <c r="B3270" s="9">
        <v>2.7999439378121815</v>
      </c>
      <c r="C3270" s="9">
        <v>0.78045305469241144</v>
      </c>
      <c r="D3270" s="5">
        <v>33.854583333333316</v>
      </c>
      <c r="E3270" s="3">
        <v>0.37705312476676583</v>
      </c>
      <c r="F3270" s="3">
        <v>0.58482311640971518</v>
      </c>
    </row>
    <row r="3271" spans="1:6" x14ac:dyDescent="0.25">
      <c r="A3271" s="8">
        <v>43447</v>
      </c>
      <c r="B3271" s="9">
        <v>0</v>
      </c>
      <c r="C3271" s="9">
        <v>0</v>
      </c>
      <c r="D3271" s="5">
        <v>31.262083333333326</v>
      </c>
      <c r="E3271" s="3">
        <v>0.7216989449397625</v>
      </c>
      <c r="F3271" s="3">
        <v>0.78591868814690224</v>
      </c>
    </row>
    <row r="3272" spans="1:6" x14ac:dyDescent="0.25">
      <c r="A3272" s="8">
        <v>43448</v>
      </c>
      <c r="B3272" s="9">
        <v>0</v>
      </c>
      <c r="C3272" s="9">
        <v>0</v>
      </c>
      <c r="D3272" s="5">
        <v>29.768749999999997</v>
      </c>
      <c r="E3272" s="3">
        <v>0.79257944644408229</v>
      </c>
      <c r="F3272" s="3">
        <v>0.69446168891536386</v>
      </c>
    </row>
    <row r="3273" spans="1:6" x14ac:dyDescent="0.25">
      <c r="A3273" s="8">
        <v>43449</v>
      </c>
      <c r="B3273" s="9">
        <v>0</v>
      </c>
      <c r="C3273" s="9">
        <v>0</v>
      </c>
      <c r="D3273" s="5">
        <v>28.583333333333339</v>
      </c>
      <c r="E3273" s="3">
        <v>0.60733575612200885</v>
      </c>
      <c r="F3273" s="3">
        <v>0.68993910241757261</v>
      </c>
    </row>
    <row r="3274" spans="1:6" x14ac:dyDescent="0.25">
      <c r="A3274" s="8">
        <v>43450</v>
      </c>
      <c r="B3274" s="9">
        <v>0</v>
      </c>
      <c r="C3274" s="9">
        <v>0</v>
      </c>
      <c r="D3274" s="5">
        <v>28.092500000000005</v>
      </c>
      <c r="E3274" s="3">
        <v>0.78446725420715213</v>
      </c>
      <c r="F3274" s="3">
        <v>0.46735043681357391</v>
      </c>
    </row>
    <row r="3275" spans="1:6" x14ac:dyDescent="0.25">
      <c r="A3275" s="8">
        <v>43451</v>
      </c>
      <c r="B3275" s="9">
        <v>0.94777151421685835</v>
      </c>
      <c r="C3275" s="9">
        <v>3.5591996534080295</v>
      </c>
      <c r="D3275" s="5">
        <v>28.915416666666662</v>
      </c>
      <c r="E3275" s="3">
        <v>0.91031675211976082</v>
      </c>
      <c r="F3275" s="3">
        <v>0.85242958810824265</v>
      </c>
    </row>
    <row r="3276" spans="1:6" x14ac:dyDescent="0.25">
      <c r="A3276" s="8">
        <v>43452</v>
      </c>
      <c r="B3276" s="9">
        <v>7.8547170046643591E-2</v>
      </c>
      <c r="C3276" s="9">
        <v>0</v>
      </c>
      <c r="D3276" s="5">
        <v>28.813333333333336</v>
      </c>
      <c r="E3276" s="3">
        <v>0.8418411627877449</v>
      </c>
      <c r="F3276" s="3">
        <v>0.52385910377151901</v>
      </c>
    </row>
    <row r="3277" spans="1:6" x14ac:dyDescent="0.25">
      <c r="A3277" s="8">
        <v>43453</v>
      </c>
      <c r="B3277" s="9">
        <v>0.51540013484343294</v>
      </c>
      <c r="C3277" s="9">
        <v>0</v>
      </c>
      <c r="D3277" s="5">
        <v>28.06375000000001</v>
      </c>
      <c r="E3277" s="3">
        <v>0.75880793766203947</v>
      </c>
      <c r="F3277" s="3">
        <v>0.5710869717958893</v>
      </c>
    </row>
    <row r="3278" spans="1:6" x14ac:dyDescent="0.25">
      <c r="A3278" s="8">
        <v>43454</v>
      </c>
      <c r="B3278" s="9">
        <v>0.24984535041705211</v>
      </c>
      <c r="C3278" s="9">
        <v>0</v>
      </c>
      <c r="D3278" s="5">
        <v>28.487916666666678</v>
      </c>
      <c r="E3278" s="3">
        <v>0.69092520048262041</v>
      </c>
      <c r="F3278" s="3">
        <v>0.86647233186202344</v>
      </c>
    </row>
    <row r="3279" spans="1:6" x14ac:dyDescent="0.25">
      <c r="A3279" s="8">
        <v>43455</v>
      </c>
      <c r="B3279" s="9">
        <v>0</v>
      </c>
      <c r="C3279" s="9">
        <v>0</v>
      </c>
      <c r="D3279" s="5">
        <v>27.872916666666672</v>
      </c>
      <c r="E3279" s="3">
        <v>0.56798245795979707</v>
      </c>
      <c r="F3279" s="3">
        <v>0.72974076803764043</v>
      </c>
    </row>
    <row r="3280" spans="1:6" x14ac:dyDescent="0.25">
      <c r="A3280" s="8">
        <v>43456</v>
      </c>
      <c r="B3280" s="9">
        <v>0.19620928013551137</v>
      </c>
      <c r="C3280" s="9">
        <v>0.61310834270233738</v>
      </c>
      <c r="D3280" s="5">
        <v>28.097083333333341</v>
      </c>
      <c r="E3280" s="3">
        <v>0.62326941379798118</v>
      </c>
      <c r="F3280" s="3">
        <v>0.84964719337454575</v>
      </c>
    </row>
    <row r="3281" spans="1:6" x14ac:dyDescent="0.25">
      <c r="A3281" s="8">
        <v>43457</v>
      </c>
      <c r="B3281" s="9">
        <v>1.5378638763233181</v>
      </c>
      <c r="C3281" s="9">
        <v>1.0391774745311197</v>
      </c>
      <c r="D3281" s="5">
        <v>28.158750000000012</v>
      </c>
      <c r="E3281" s="3">
        <v>0.38262845827385134</v>
      </c>
      <c r="F3281" s="3">
        <v>0.63860800619828062</v>
      </c>
    </row>
    <row r="3282" spans="1:6" x14ac:dyDescent="0.25">
      <c r="A3282" s="8">
        <v>43458</v>
      </c>
      <c r="B3282" s="9">
        <v>9.4256604055972304E-2</v>
      </c>
      <c r="C3282" s="9">
        <v>0</v>
      </c>
      <c r="D3282" s="5">
        <v>29.071666666666673</v>
      </c>
      <c r="E3282" s="3">
        <v>0.65899316301031552</v>
      </c>
      <c r="F3282" s="3">
        <v>0.63247290250123411</v>
      </c>
    </row>
    <row r="3283" spans="1:6" x14ac:dyDescent="0.25">
      <c r="A3283" s="8">
        <v>43459</v>
      </c>
      <c r="B3283" s="9">
        <v>0</v>
      </c>
      <c r="C3283" s="9">
        <v>0</v>
      </c>
      <c r="D3283" s="5">
        <v>27.230416666666674</v>
      </c>
      <c r="E3283" s="3">
        <v>0.59164920649137165</v>
      </c>
      <c r="F3283" s="3">
        <v>0.48580110652611919</v>
      </c>
    </row>
    <row r="3284" spans="1:6" x14ac:dyDescent="0.25">
      <c r="A3284" s="8">
        <v>43460</v>
      </c>
      <c r="B3284" s="9">
        <v>0</v>
      </c>
      <c r="C3284" s="9">
        <v>0</v>
      </c>
      <c r="D3284" s="5">
        <v>27.266666666666676</v>
      </c>
      <c r="E3284" s="3">
        <v>0.60138526669417658</v>
      </c>
      <c r="F3284" s="3">
        <v>0.57717224548975488</v>
      </c>
    </row>
    <row r="3285" spans="1:6" x14ac:dyDescent="0.25">
      <c r="A3285" s="8">
        <v>43461</v>
      </c>
      <c r="B3285" s="9">
        <v>0</v>
      </c>
      <c r="C3285" s="9">
        <v>0</v>
      </c>
      <c r="D3285" s="5">
        <v>27.459583333333342</v>
      </c>
      <c r="E3285" s="3">
        <v>0.64402624874209313</v>
      </c>
      <c r="F3285" s="3">
        <v>0.47904257225237401</v>
      </c>
    </row>
    <row r="3286" spans="1:6" x14ac:dyDescent="0.25">
      <c r="A3286" s="8">
        <v>43462</v>
      </c>
      <c r="B3286" s="9">
        <v>0</v>
      </c>
      <c r="C3286" s="9">
        <v>0</v>
      </c>
      <c r="D3286" s="5">
        <v>27.198333333333341</v>
      </c>
      <c r="E3286" s="3">
        <v>0.52058457760435328</v>
      </c>
      <c r="F3286" s="3">
        <v>0.38075576817434142</v>
      </c>
    </row>
    <row r="3287" spans="1:6" x14ac:dyDescent="0.25">
      <c r="A3287" s="8">
        <v>43463</v>
      </c>
      <c r="B3287" s="9">
        <v>0</v>
      </c>
      <c r="C3287" s="9">
        <v>0</v>
      </c>
      <c r="D3287" s="5">
        <v>25.907916666666669</v>
      </c>
      <c r="E3287" s="3">
        <v>0.5522267318964611</v>
      </c>
      <c r="F3287" s="3">
        <v>0.39630262857118459</v>
      </c>
    </row>
    <row r="3288" spans="1:6" x14ac:dyDescent="0.25">
      <c r="A3288" s="8">
        <v>43464</v>
      </c>
      <c r="B3288" s="9">
        <v>0</v>
      </c>
      <c r="C3288" s="9">
        <v>0</v>
      </c>
      <c r="D3288" s="5">
        <v>25.657500000000002</v>
      </c>
      <c r="E3288" s="3">
        <v>0.55227662599081695</v>
      </c>
      <c r="F3288" s="3">
        <v>0.38420853103326547</v>
      </c>
    </row>
    <row r="3289" spans="1:6" x14ac:dyDescent="0.25">
      <c r="A3289" s="8">
        <v>43465</v>
      </c>
      <c r="B3289" s="9">
        <v>0</v>
      </c>
      <c r="C3289" s="9">
        <v>0</v>
      </c>
      <c r="D3289" s="5">
        <v>25.290416666666669</v>
      </c>
      <c r="E3289" s="3">
        <v>0.43842022607417724</v>
      </c>
      <c r="F3289" s="3">
        <v>0.42987755924046978</v>
      </c>
    </row>
    <row r="3290" spans="1:6" x14ac:dyDescent="0.25">
      <c r="A3290" s="8">
        <v>43466</v>
      </c>
      <c r="B3290" s="9">
        <v>0</v>
      </c>
      <c r="C3290" s="9">
        <v>0</v>
      </c>
      <c r="D3290" s="5">
        <v>27.340416666666666</v>
      </c>
      <c r="E3290" s="3">
        <v>0.60241982897421475</v>
      </c>
      <c r="F3290" s="3">
        <v>0.33835924772338899</v>
      </c>
    </row>
    <row r="3291" spans="1:6" x14ac:dyDescent="0.25">
      <c r="A3291" s="8">
        <v>43467</v>
      </c>
      <c r="B3291" s="9">
        <v>0</v>
      </c>
      <c r="C3291" s="9">
        <v>0</v>
      </c>
      <c r="D3291" s="5">
        <v>28.864166666666673</v>
      </c>
      <c r="E3291" s="3">
        <v>0.45039574431233953</v>
      </c>
      <c r="F3291" s="3">
        <v>0.47220944263470011</v>
      </c>
    </row>
    <row r="3292" spans="1:6" x14ac:dyDescent="0.25">
      <c r="A3292" s="8">
        <v>43468</v>
      </c>
      <c r="B3292" s="9">
        <v>0</v>
      </c>
      <c r="C3292" s="9">
        <v>0</v>
      </c>
      <c r="D3292" s="5">
        <v>27.816666666666659</v>
      </c>
      <c r="E3292" s="3">
        <v>0.47601059451300914</v>
      </c>
      <c r="F3292" s="3">
        <v>0.38366322513112727</v>
      </c>
    </row>
    <row r="3293" spans="1:6" x14ac:dyDescent="0.25">
      <c r="A3293" s="8">
        <v>43469</v>
      </c>
      <c r="B3293" s="9">
        <v>0</v>
      </c>
      <c r="C3293" s="9">
        <v>0</v>
      </c>
      <c r="D3293" s="5">
        <v>27.587500000000002</v>
      </c>
      <c r="E3293" s="3">
        <v>0.53546299638669304</v>
      </c>
      <c r="F3293" s="3">
        <v>0.38439748107840721</v>
      </c>
    </row>
    <row r="3294" spans="1:6" x14ac:dyDescent="0.25">
      <c r="A3294" s="8">
        <v>43470</v>
      </c>
      <c r="B3294" s="9">
        <v>0</v>
      </c>
      <c r="C3294" s="9">
        <v>7.8547170046643591E-2</v>
      </c>
      <c r="D3294" s="5">
        <v>28.338750000000001</v>
      </c>
      <c r="E3294" s="3">
        <v>0.73638381673527087</v>
      </c>
      <c r="F3294" s="3">
        <v>0.18758665332533431</v>
      </c>
    </row>
    <row r="3295" spans="1:6" x14ac:dyDescent="0.25">
      <c r="A3295" s="8">
        <v>43471</v>
      </c>
      <c r="B3295" s="9">
        <v>0</v>
      </c>
      <c r="C3295" s="9">
        <v>0</v>
      </c>
      <c r="D3295" s="5">
        <v>27.573333333333338</v>
      </c>
      <c r="E3295" s="3">
        <v>0.30323281164418786</v>
      </c>
      <c r="F3295" s="3">
        <v>0.39822330478170354</v>
      </c>
    </row>
    <row r="3296" spans="1:6" x14ac:dyDescent="0.25">
      <c r="A3296" s="8">
        <v>43472</v>
      </c>
      <c r="B3296" s="9">
        <v>0</v>
      </c>
      <c r="C3296" s="9">
        <v>0</v>
      </c>
      <c r="D3296" s="5">
        <v>26.606249999999999</v>
      </c>
      <c r="E3296" s="3">
        <v>0.48570293672057607</v>
      </c>
      <c r="F3296" s="3">
        <v>0.28785944967990684</v>
      </c>
    </row>
    <row r="3297" spans="1:6" x14ac:dyDescent="0.25">
      <c r="A3297" s="8">
        <v>43473</v>
      </c>
      <c r="B3297" s="9">
        <v>0</v>
      </c>
      <c r="C3297" s="9">
        <v>0</v>
      </c>
      <c r="D3297" s="5">
        <v>27.972083333333327</v>
      </c>
      <c r="E3297" s="3">
        <v>0.70764025427513444</v>
      </c>
      <c r="F3297" s="3">
        <v>6.2606184585446867E-2</v>
      </c>
    </row>
    <row r="3298" spans="1:6" x14ac:dyDescent="0.25">
      <c r="A3298" s="8">
        <v>43474</v>
      </c>
      <c r="B3298" s="9">
        <v>0</v>
      </c>
      <c r="C3298" s="9">
        <v>0</v>
      </c>
      <c r="D3298" s="5">
        <v>27.973749999999999</v>
      </c>
      <c r="E3298" s="3">
        <v>0.52076843950277873</v>
      </c>
      <c r="F3298" s="3">
        <v>0.19917430954554072</v>
      </c>
    </row>
    <row r="3299" spans="1:6" x14ac:dyDescent="0.25">
      <c r="A3299" s="8">
        <v>43475</v>
      </c>
      <c r="B3299" s="9">
        <v>0</v>
      </c>
      <c r="C3299" s="9">
        <v>0</v>
      </c>
      <c r="D3299" s="5">
        <v>26.949166666666667</v>
      </c>
      <c r="E3299" s="3">
        <v>0.37790557355322063</v>
      </c>
      <c r="F3299" s="3">
        <v>0.33909981699552383</v>
      </c>
    </row>
    <row r="3300" spans="1:6" x14ac:dyDescent="0.25">
      <c r="A3300" s="8">
        <v>43476</v>
      </c>
      <c r="B3300" s="9">
        <v>0</v>
      </c>
      <c r="C3300" s="9">
        <v>0</v>
      </c>
      <c r="D3300" s="5">
        <v>27.694166666666664</v>
      </c>
      <c r="E3300" s="3">
        <v>0.4086115310555557</v>
      </c>
      <c r="F3300" s="3">
        <v>0.39478326507607231</v>
      </c>
    </row>
    <row r="3301" spans="1:6" x14ac:dyDescent="0.25">
      <c r="A3301" s="8">
        <v>43477</v>
      </c>
      <c r="B3301" s="9">
        <v>0</v>
      </c>
      <c r="C3301" s="9">
        <v>0</v>
      </c>
      <c r="D3301" s="5">
        <v>27.139166666666679</v>
      </c>
      <c r="E3301" s="3">
        <v>0.38063481956038625</v>
      </c>
      <c r="F3301" s="3">
        <v>0.41684177169966019</v>
      </c>
    </row>
    <row r="3302" spans="1:6" x14ac:dyDescent="0.25">
      <c r="A3302" s="8">
        <v>43478</v>
      </c>
      <c r="B3302" s="9">
        <v>0</v>
      </c>
      <c r="C3302" s="9">
        <v>0</v>
      </c>
      <c r="D3302" s="5">
        <v>27.099999999999998</v>
      </c>
      <c r="E3302" s="3">
        <v>0.41865884283616067</v>
      </c>
      <c r="F3302" s="3">
        <v>0.36272850319036043</v>
      </c>
    </row>
    <row r="3303" spans="1:6" x14ac:dyDescent="0.25">
      <c r="A3303" s="8">
        <v>43479</v>
      </c>
      <c r="B3303" s="9">
        <v>0</v>
      </c>
      <c r="C3303" s="9">
        <v>0</v>
      </c>
      <c r="D3303" s="5">
        <v>26.554999999999996</v>
      </c>
      <c r="E3303" s="3">
        <v>0.40893248280683292</v>
      </c>
      <c r="F3303" s="3">
        <v>0.33630556086192986</v>
      </c>
    </row>
    <row r="3304" spans="1:6" x14ac:dyDescent="0.25">
      <c r="A3304" s="8">
        <v>43480</v>
      </c>
      <c r="B3304" s="9">
        <v>0</v>
      </c>
      <c r="C3304" s="9">
        <v>4.7128302027986152E-2</v>
      </c>
      <c r="D3304" s="5">
        <v>26.94916666666666</v>
      </c>
      <c r="E3304" s="3">
        <v>0.43145083180923871</v>
      </c>
      <c r="F3304" s="3">
        <v>0.26992794876181614</v>
      </c>
    </row>
    <row r="3305" spans="1:6" x14ac:dyDescent="0.25">
      <c r="A3305" s="8">
        <v>43481</v>
      </c>
      <c r="B3305" s="9">
        <v>0</v>
      </c>
      <c r="C3305" s="9">
        <v>0</v>
      </c>
      <c r="D3305" s="5">
        <v>26.672083333333337</v>
      </c>
      <c r="E3305" s="3">
        <v>0.51543600932051314</v>
      </c>
      <c r="F3305" s="3">
        <v>0.13147536058934439</v>
      </c>
    </row>
    <row r="3306" spans="1:6" x14ac:dyDescent="0.25">
      <c r="A3306" s="8">
        <v>43482</v>
      </c>
      <c r="B3306" s="9">
        <v>0</v>
      </c>
      <c r="C3306" s="9">
        <v>0</v>
      </c>
      <c r="D3306" s="5">
        <v>25.94083333333333</v>
      </c>
      <c r="E3306" s="3">
        <v>0.55877096154848394</v>
      </c>
      <c r="F3306" s="3">
        <v>-2.072618401352222E-2</v>
      </c>
    </row>
    <row r="3307" spans="1:6" x14ac:dyDescent="0.25">
      <c r="A3307" s="8">
        <v>43483</v>
      </c>
      <c r="B3307" s="9">
        <v>0</v>
      </c>
      <c r="C3307" s="9">
        <v>0</v>
      </c>
      <c r="D3307" s="5">
        <v>24.458749999999998</v>
      </c>
      <c r="E3307" s="3">
        <v>0.62891191644105071</v>
      </c>
      <c r="F3307" s="3">
        <v>-0.24048025203170897</v>
      </c>
    </row>
    <row r="3308" spans="1:6" x14ac:dyDescent="0.25">
      <c r="A3308" s="8">
        <v>43484</v>
      </c>
      <c r="B3308" s="9">
        <v>0</v>
      </c>
      <c r="C3308" s="9">
        <v>0</v>
      </c>
      <c r="D3308" s="5">
        <v>23.533333333333328</v>
      </c>
      <c r="E3308" s="3">
        <v>0.41448356536394226</v>
      </c>
      <c r="F3308" s="3">
        <v>0.16506420718080927</v>
      </c>
    </row>
    <row r="3309" spans="1:6" x14ac:dyDescent="0.25">
      <c r="A3309" s="8">
        <v>43485</v>
      </c>
      <c r="B3309" s="9">
        <v>9.4256604055972304E-2</v>
      </c>
      <c r="C3309" s="9">
        <v>1.5709434009328716E-2</v>
      </c>
      <c r="D3309" s="5">
        <v>26.367916666666673</v>
      </c>
      <c r="E3309" s="3">
        <v>0.42312857564542128</v>
      </c>
      <c r="F3309" s="3">
        <v>0.28403641322977458</v>
      </c>
    </row>
    <row r="3310" spans="1:6" x14ac:dyDescent="0.25">
      <c r="A3310" s="8">
        <v>43486</v>
      </c>
      <c r="B3310" s="9">
        <v>0</v>
      </c>
      <c r="C3310" s="9">
        <v>0</v>
      </c>
      <c r="D3310" s="5">
        <v>24.78083333333333</v>
      </c>
      <c r="E3310" s="3">
        <v>0.51565768766390596</v>
      </c>
      <c r="F3310" s="3">
        <v>-5.6404090902244408E-2</v>
      </c>
    </row>
    <row r="3311" spans="1:6" x14ac:dyDescent="0.25">
      <c r="A3311" s="8">
        <v>43487</v>
      </c>
      <c r="B3311" s="9">
        <v>0</v>
      </c>
      <c r="C3311" s="9">
        <v>0</v>
      </c>
      <c r="D3311" s="5">
        <v>24.586249999999996</v>
      </c>
      <c r="E3311" s="3">
        <v>0.28954779567223837</v>
      </c>
      <c r="F3311" s="3">
        <v>0.33833603810249679</v>
      </c>
    </row>
    <row r="3312" spans="1:6" x14ac:dyDescent="0.25">
      <c r="A3312" s="8">
        <v>43488</v>
      </c>
      <c r="B3312" s="9">
        <v>6.2837736037314865E-2</v>
      </c>
      <c r="C3312" s="9">
        <v>1.1574187330273105E-2</v>
      </c>
      <c r="D3312" s="5">
        <v>24.051250000000007</v>
      </c>
      <c r="E3312" s="3">
        <v>0.4546007873359923</v>
      </c>
      <c r="F3312" s="3">
        <v>3.2519731091029569E-2</v>
      </c>
    </row>
    <row r="3313" spans="1:6" x14ac:dyDescent="0.25">
      <c r="A3313" s="8">
        <v>43489</v>
      </c>
      <c r="B3313" s="9">
        <v>0</v>
      </c>
      <c r="C3313" s="9">
        <v>0</v>
      </c>
      <c r="D3313" s="5">
        <v>23.72166666666666</v>
      </c>
      <c r="E3313" s="3">
        <v>0.46139051927162461</v>
      </c>
      <c r="F3313" s="3">
        <v>-6.6575442357314718E-2</v>
      </c>
    </row>
    <row r="3314" spans="1:6" x14ac:dyDescent="0.25">
      <c r="A3314" s="8">
        <v>43490</v>
      </c>
      <c r="B3314" s="9">
        <v>0</v>
      </c>
      <c r="C3314" s="9">
        <v>0</v>
      </c>
      <c r="D3314" s="5">
        <v>23.285416666666659</v>
      </c>
      <c r="E3314" s="3">
        <v>0.4094358119670321</v>
      </c>
      <c r="F3314" s="3">
        <v>3.0307627385358304E-2</v>
      </c>
    </row>
    <row r="3315" spans="1:6" x14ac:dyDescent="0.25">
      <c r="A3315" s="8">
        <v>43491</v>
      </c>
      <c r="B3315" s="9">
        <v>0</v>
      </c>
      <c r="C3315" s="9">
        <v>0</v>
      </c>
      <c r="D3315" s="5">
        <v>25.451249999999991</v>
      </c>
      <c r="E3315" s="3">
        <v>0.28434867156753335</v>
      </c>
      <c r="F3315" s="3">
        <v>0.25598279527355972</v>
      </c>
    </row>
    <row r="3316" spans="1:6" x14ac:dyDescent="0.25">
      <c r="A3316" s="8">
        <v>43492</v>
      </c>
      <c r="B3316" s="9">
        <v>0</v>
      </c>
      <c r="C3316" s="9">
        <v>0</v>
      </c>
      <c r="D3316" s="5">
        <v>23.533333333333328</v>
      </c>
      <c r="E3316" s="3">
        <v>0.27326542421417904</v>
      </c>
      <c r="F3316" s="3">
        <v>0.20417684336996156</v>
      </c>
    </row>
    <row r="3317" spans="1:6" x14ac:dyDescent="0.25">
      <c r="A3317" s="8">
        <v>43493</v>
      </c>
      <c r="B3317" s="9">
        <v>3.1418868018657432E-2</v>
      </c>
      <c r="C3317" s="9">
        <v>9.958681501533756E-2</v>
      </c>
      <c r="D3317" s="5">
        <v>23.27999999999999</v>
      </c>
      <c r="E3317" s="3">
        <v>0.46357169873385878</v>
      </c>
      <c r="F3317" s="3">
        <v>4.8821035377074606E-3</v>
      </c>
    </row>
    <row r="3318" spans="1:6" x14ac:dyDescent="0.25">
      <c r="A3318" s="8">
        <v>43494</v>
      </c>
      <c r="B3318" s="9">
        <v>0</v>
      </c>
      <c r="C3318" s="9">
        <v>0</v>
      </c>
      <c r="D3318" s="5">
        <v>23.277499999999993</v>
      </c>
      <c r="E3318" s="3">
        <v>0.41096998805987622</v>
      </c>
      <c r="F3318" s="3">
        <v>-2.495869304870113E-2</v>
      </c>
    </row>
    <row r="3319" spans="1:6" x14ac:dyDescent="0.25">
      <c r="A3319" s="8">
        <v>43495</v>
      </c>
      <c r="B3319" s="9">
        <v>0</v>
      </c>
      <c r="C3319" s="9">
        <v>0</v>
      </c>
      <c r="D3319" s="5">
        <v>22.625833333333333</v>
      </c>
      <c r="E3319" s="3">
        <v>0.31538601785331233</v>
      </c>
      <c r="F3319" s="3">
        <v>8.0907677852255278E-2</v>
      </c>
    </row>
    <row r="3320" spans="1:6" x14ac:dyDescent="0.25">
      <c r="A3320" s="8">
        <v>43496</v>
      </c>
      <c r="B3320" s="9">
        <v>0.50270188829851892</v>
      </c>
      <c r="C3320" s="9">
        <v>7.5019878463748899E-2</v>
      </c>
      <c r="D3320" s="5">
        <v>23.978750000000005</v>
      </c>
      <c r="E3320" s="3">
        <v>0.41209630780538675</v>
      </c>
      <c r="F3320" s="3">
        <v>0.10393554345496159</v>
      </c>
    </row>
    <row r="3321" spans="1:6" x14ac:dyDescent="0.25">
      <c r="A3321" s="8">
        <v>43497</v>
      </c>
      <c r="B3321" s="9">
        <v>0</v>
      </c>
      <c r="C3321" s="9">
        <v>0</v>
      </c>
      <c r="D3321" s="5">
        <v>24.085416666666656</v>
      </c>
      <c r="E3321" s="3">
        <v>0.30347507986993405</v>
      </c>
      <c r="F3321" s="3">
        <v>2.718048417539487E-2</v>
      </c>
    </row>
    <row r="3322" spans="1:6" x14ac:dyDescent="0.25">
      <c r="A3322" s="8">
        <v>43498</v>
      </c>
      <c r="B3322" s="9">
        <v>0</v>
      </c>
      <c r="C3322" s="9">
        <v>0</v>
      </c>
      <c r="D3322" s="5">
        <v>22.879166666666659</v>
      </c>
      <c r="E3322" s="3">
        <v>0.48526928469436159</v>
      </c>
      <c r="F3322" s="3">
        <v>-0.30459010608360881</v>
      </c>
    </row>
    <row r="3323" spans="1:6" x14ac:dyDescent="0.25">
      <c r="A3323" s="8">
        <v>43499</v>
      </c>
      <c r="B3323" s="9">
        <v>0.18851320811194461</v>
      </c>
      <c r="C3323" s="9">
        <v>1.5323333063581492</v>
      </c>
      <c r="D3323" s="5">
        <v>23.388333333333325</v>
      </c>
      <c r="E3323" s="3">
        <v>0.37513324723265906</v>
      </c>
      <c r="F3323" s="3">
        <v>0.14363759257724062</v>
      </c>
    </row>
    <row r="3324" spans="1:6" x14ac:dyDescent="0.25">
      <c r="A3324" s="8">
        <v>43500</v>
      </c>
      <c r="B3324" s="9">
        <v>4.7488470150778781</v>
      </c>
      <c r="C3324" s="9">
        <v>7.685932573129989</v>
      </c>
      <c r="D3324" s="5">
        <v>31.188749999999995</v>
      </c>
      <c r="E3324" s="3">
        <v>0.50481680723994038</v>
      </c>
      <c r="F3324" s="3">
        <v>-5.8018295170738088E-2</v>
      </c>
    </row>
    <row r="3325" spans="1:6" x14ac:dyDescent="0.25">
      <c r="A3325" s="8">
        <v>43501</v>
      </c>
      <c r="B3325" s="9">
        <v>0</v>
      </c>
      <c r="C3325" s="9">
        <v>0</v>
      </c>
      <c r="D3325" s="5">
        <v>27.321250000000006</v>
      </c>
      <c r="E3325" s="3">
        <v>0.31875232934492065</v>
      </c>
      <c r="F3325" s="3">
        <v>8.9914260260098744E-2</v>
      </c>
    </row>
    <row r="3326" spans="1:6" x14ac:dyDescent="0.25">
      <c r="A3326" s="8">
        <v>43502</v>
      </c>
      <c r="B3326" s="9">
        <v>0</v>
      </c>
      <c r="C3326" s="9">
        <v>0</v>
      </c>
      <c r="D3326" s="5">
        <v>24.981249999999999</v>
      </c>
      <c r="E3326" s="3">
        <v>0.35851527490843255</v>
      </c>
      <c r="F3326" s="3">
        <v>0.22654807960177858</v>
      </c>
    </row>
    <row r="3327" spans="1:6" x14ac:dyDescent="0.25">
      <c r="A3327" s="8">
        <v>43503</v>
      </c>
      <c r="B3327" s="9">
        <v>0</v>
      </c>
      <c r="C3327" s="9">
        <v>0.8980202599960313</v>
      </c>
      <c r="D3327" s="5">
        <v>24.531250000000004</v>
      </c>
      <c r="E3327" s="3">
        <v>0.57524981276890852</v>
      </c>
      <c r="F3327" s="3">
        <v>-0.27048807886558113</v>
      </c>
    </row>
    <row r="3328" spans="1:6" x14ac:dyDescent="0.25">
      <c r="A3328" s="8">
        <v>43504</v>
      </c>
      <c r="B3328" s="9">
        <v>0</v>
      </c>
      <c r="C3328" s="9">
        <v>0</v>
      </c>
      <c r="D3328" s="5">
        <v>24.539583333333326</v>
      </c>
      <c r="E3328" s="3">
        <v>0.39318021232106021</v>
      </c>
      <c r="F3328" s="3">
        <v>-0.12332081492117253</v>
      </c>
    </row>
    <row r="3329" spans="1:6" x14ac:dyDescent="0.25">
      <c r="A3329" s="8">
        <v>43505</v>
      </c>
      <c r="B3329" s="9">
        <v>0</v>
      </c>
      <c r="C3329" s="9">
        <v>0</v>
      </c>
      <c r="D3329" s="5">
        <v>23.758749999999992</v>
      </c>
      <c r="E3329" s="3">
        <v>0.22170938882787231</v>
      </c>
      <c r="F3329" s="3">
        <v>0.29574013618814776</v>
      </c>
    </row>
    <row r="3330" spans="1:6" x14ac:dyDescent="0.25">
      <c r="A3330" s="8">
        <v>43506</v>
      </c>
      <c r="B3330" s="9">
        <v>0</v>
      </c>
      <c r="C3330" s="9">
        <v>0</v>
      </c>
      <c r="D3330" s="5">
        <v>23.678333333333327</v>
      </c>
      <c r="E3330" s="3">
        <v>0.25351087401904182</v>
      </c>
      <c r="F3330" s="3">
        <v>9.0872534431985175E-2</v>
      </c>
    </row>
    <row r="3331" spans="1:6" x14ac:dyDescent="0.25">
      <c r="A3331" s="8">
        <v>43507</v>
      </c>
      <c r="B3331" s="9">
        <v>0</v>
      </c>
      <c r="C3331" s="9">
        <v>0</v>
      </c>
      <c r="D3331" s="5">
        <v>23.001249999999995</v>
      </c>
      <c r="E3331" s="3">
        <v>0.25810179152530816</v>
      </c>
      <c r="F3331" s="3">
        <v>0.16852032961745889</v>
      </c>
    </row>
    <row r="3332" spans="1:6" x14ac:dyDescent="0.25">
      <c r="A3332" s="8">
        <v>43508</v>
      </c>
      <c r="B3332" s="9">
        <v>0</v>
      </c>
      <c r="C3332" s="9">
        <v>0</v>
      </c>
      <c r="D3332" s="5">
        <v>24.50333333333333</v>
      </c>
      <c r="E3332" s="3">
        <v>0.3073918398087141</v>
      </c>
      <c r="F3332" s="3">
        <v>-6.7772001052801678E-2</v>
      </c>
    </row>
    <row r="3333" spans="1:6" x14ac:dyDescent="0.25">
      <c r="A3333" s="8">
        <v>43509</v>
      </c>
      <c r="B3333" s="9">
        <v>0</v>
      </c>
      <c r="C3333" s="9">
        <v>0</v>
      </c>
      <c r="D3333" s="5">
        <v>23.721249999999998</v>
      </c>
      <c r="E3333" s="3">
        <v>0.22719250702923488</v>
      </c>
      <c r="F3333" s="3">
        <v>0.14609302603194529</v>
      </c>
    </row>
    <row r="3334" spans="1:6" x14ac:dyDescent="0.25">
      <c r="A3334" s="8">
        <v>43510</v>
      </c>
      <c r="B3334" s="9">
        <v>0</v>
      </c>
      <c r="C3334" s="9">
        <v>0</v>
      </c>
      <c r="D3334" s="5">
        <v>23.821249999999996</v>
      </c>
      <c r="E3334" s="3">
        <v>0.27153770557086893</v>
      </c>
      <c r="F3334" s="3">
        <v>2.8261639422578533E-2</v>
      </c>
    </row>
    <row r="3335" spans="1:6" x14ac:dyDescent="0.25">
      <c r="A3335" s="8">
        <v>43511</v>
      </c>
      <c r="B3335" s="9">
        <v>0</v>
      </c>
      <c r="C3335" s="9">
        <v>0</v>
      </c>
      <c r="D3335" s="5">
        <v>22.996666666666659</v>
      </c>
      <c r="E3335" s="3">
        <v>0.33156072511947199</v>
      </c>
      <c r="F3335" s="3">
        <v>5.4211029383663067E-2</v>
      </c>
    </row>
    <row r="3336" spans="1:6" x14ac:dyDescent="0.25">
      <c r="A3336" s="8">
        <v>43512</v>
      </c>
      <c r="B3336" s="9">
        <v>0</v>
      </c>
      <c r="C3336" s="9">
        <v>3.1418868018657432E-2</v>
      </c>
      <c r="D3336" s="5">
        <v>23.827083333333324</v>
      </c>
      <c r="E3336" s="3">
        <v>0.4680967417069401</v>
      </c>
      <c r="F3336" s="3">
        <v>-0.34038476986868249</v>
      </c>
    </row>
    <row r="3337" spans="1:6" x14ac:dyDescent="0.25">
      <c r="A3337" s="8">
        <v>43513</v>
      </c>
      <c r="B3337" s="9">
        <v>0</v>
      </c>
      <c r="C3337" s="9">
        <v>0</v>
      </c>
      <c r="D3337" s="5">
        <v>23.644999999999992</v>
      </c>
      <c r="E3337" s="3">
        <v>0.3429123013484261</v>
      </c>
      <c r="F3337" s="3">
        <v>-0.17516463384702141</v>
      </c>
    </row>
    <row r="3338" spans="1:6" x14ac:dyDescent="0.25">
      <c r="A3338" s="8">
        <v>43514</v>
      </c>
      <c r="B3338" s="9">
        <v>0</v>
      </c>
      <c r="C3338" s="9">
        <v>0</v>
      </c>
      <c r="D3338" s="5">
        <v>22.562500000000004</v>
      </c>
      <c r="E3338" s="3">
        <v>0.30059583330670753</v>
      </c>
      <c r="F3338" s="3">
        <v>-0.19505100884605142</v>
      </c>
    </row>
    <row r="3339" spans="1:6" x14ac:dyDescent="0.25">
      <c r="A3339" s="8">
        <v>43515</v>
      </c>
      <c r="B3339" s="9">
        <v>3.456456776761486</v>
      </c>
      <c r="C3339" s="9">
        <v>0</v>
      </c>
      <c r="D3339" s="5">
        <v>24.294583333333325</v>
      </c>
      <c r="E3339" s="3">
        <v>0.34557045320021024</v>
      </c>
      <c r="F3339" s="3">
        <v>0.36609678720345129</v>
      </c>
    </row>
    <row r="3340" spans="1:6" x14ac:dyDescent="0.25">
      <c r="A3340" s="8">
        <v>43516</v>
      </c>
      <c r="B3340" s="9">
        <v>3.1418868018657432E-2</v>
      </c>
      <c r="C3340" s="9">
        <v>2.23550216527773</v>
      </c>
      <c r="D3340" s="5">
        <v>29.021666666666661</v>
      </c>
      <c r="E3340" s="3">
        <v>0.35547840640854284</v>
      </c>
      <c r="F3340" s="3">
        <v>0.35896441453214312</v>
      </c>
    </row>
    <row r="3341" spans="1:6" x14ac:dyDescent="0.25">
      <c r="A3341" s="8">
        <v>43517</v>
      </c>
      <c r="B3341" s="9">
        <v>0</v>
      </c>
      <c r="C3341" s="9">
        <v>0</v>
      </c>
      <c r="D3341" s="5">
        <v>26.559583333333336</v>
      </c>
      <c r="E3341" s="3">
        <v>0.30265834342118503</v>
      </c>
      <c r="F3341" s="3">
        <v>-3.2177722484537652E-2</v>
      </c>
    </row>
    <row r="3342" spans="1:6" x14ac:dyDescent="0.25">
      <c r="A3342" s="8">
        <v>43518</v>
      </c>
      <c r="B3342" s="9">
        <v>0</v>
      </c>
      <c r="C3342" s="9">
        <v>0</v>
      </c>
      <c r="D3342" s="5">
        <v>24.835000000000008</v>
      </c>
      <c r="E3342" s="3">
        <v>0.29055447353845731</v>
      </c>
      <c r="F3342" s="3">
        <v>0.10463066203150151</v>
      </c>
    </row>
    <row r="3343" spans="1:6" x14ac:dyDescent="0.25">
      <c r="A3343" s="8">
        <v>43519</v>
      </c>
      <c r="B3343" s="9">
        <v>0</v>
      </c>
      <c r="C3343" s="9">
        <v>0</v>
      </c>
      <c r="D3343" s="5">
        <v>24.382083333333327</v>
      </c>
      <c r="E3343" s="3">
        <v>0.36175342909460667</v>
      </c>
      <c r="F3343" s="3">
        <v>-0.1917352807830367</v>
      </c>
    </row>
    <row r="3344" spans="1:6" x14ac:dyDescent="0.25">
      <c r="A3344" s="8">
        <v>43520</v>
      </c>
      <c r="B3344" s="9">
        <v>0</v>
      </c>
      <c r="C3344" s="9">
        <v>0</v>
      </c>
      <c r="D3344" s="5">
        <v>23.610833333333328</v>
      </c>
      <c r="E3344" s="3">
        <v>0.36890652521762796</v>
      </c>
      <c r="F3344" s="3">
        <v>-0.33537144182646073</v>
      </c>
    </row>
    <row r="3345" spans="1:6" x14ac:dyDescent="0.25">
      <c r="A3345" s="8">
        <v>43521</v>
      </c>
      <c r="B3345" s="9">
        <v>0</v>
      </c>
      <c r="C3345" s="9">
        <v>0.3956556627085927</v>
      </c>
      <c r="D3345" s="5">
        <v>23.796666666666663</v>
      </c>
      <c r="E3345" s="3">
        <v>0.41208284741792811</v>
      </c>
      <c r="F3345" s="3">
        <v>-0.14089911921614928</v>
      </c>
    </row>
    <row r="3346" spans="1:6" x14ac:dyDescent="0.25">
      <c r="A3346" s="8">
        <v>43522</v>
      </c>
      <c r="B3346" s="9">
        <v>0</v>
      </c>
      <c r="C3346" s="9">
        <v>0</v>
      </c>
      <c r="D3346" s="5">
        <v>24.205416666666668</v>
      </c>
      <c r="E3346" s="3">
        <v>0.32322573733451243</v>
      </c>
      <c r="F3346" s="3">
        <v>-8.7565798836249931E-3</v>
      </c>
    </row>
    <row r="3347" spans="1:6" x14ac:dyDescent="0.25">
      <c r="A3347" s="8">
        <v>43523</v>
      </c>
      <c r="B3347" s="9">
        <v>0</v>
      </c>
      <c r="C3347" s="9">
        <v>0</v>
      </c>
      <c r="D3347" s="5">
        <v>24.424999999999997</v>
      </c>
      <c r="E3347" s="3">
        <v>0.35788294511416124</v>
      </c>
      <c r="F3347" s="3">
        <v>0.10972089912178618</v>
      </c>
    </row>
    <row r="3348" spans="1:6" x14ac:dyDescent="0.25">
      <c r="A3348" s="8">
        <v>43524</v>
      </c>
      <c r="B3348" s="9">
        <v>1.3292795158641115</v>
      </c>
      <c r="C3348" s="9">
        <v>0</v>
      </c>
      <c r="D3348" s="5">
        <v>24.642916666666668</v>
      </c>
      <c r="E3348" s="3">
        <v>0.25737282721965155</v>
      </c>
      <c r="F3348" s="3">
        <v>0.47271114920649693</v>
      </c>
    </row>
    <row r="3349" spans="1:6" x14ac:dyDescent="0.25">
      <c r="A3349" s="8">
        <v>43525</v>
      </c>
      <c r="B3349" s="9">
        <v>0.22297198218779027</v>
      </c>
      <c r="C3349" s="9">
        <v>1.8799024013608729</v>
      </c>
      <c r="D3349" s="5">
        <v>29.245833333333337</v>
      </c>
      <c r="E3349" s="3">
        <v>0.30524173985029807</v>
      </c>
      <c r="F3349" s="3">
        <v>0.17034374911326244</v>
      </c>
    </row>
    <row r="3350" spans="1:6" x14ac:dyDescent="0.25">
      <c r="A3350" s="8">
        <v>43526</v>
      </c>
      <c r="B3350" s="9">
        <v>0</v>
      </c>
      <c r="C3350" s="9">
        <v>0</v>
      </c>
      <c r="D3350" s="5">
        <v>25.560833333333324</v>
      </c>
      <c r="E3350" s="3">
        <v>0.36132960246279833</v>
      </c>
      <c r="F3350" s="3">
        <v>-0.31990446497011393</v>
      </c>
    </row>
    <row r="3351" spans="1:6" x14ac:dyDescent="0.25">
      <c r="A3351" s="8">
        <v>43527</v>
      </c>
      <c r="B3351" s="9">
        <v>0.74953605125115641</v>
      </c>
      <c r="C3351" s="9">
        <v>0</v>
      </c>
      <c r="D3351" s="5">
        <v>24.810833333333335</v>
      </c>
      <c r="E3351" s="3">
        <v>0.41334552504449129</v>
      </c>
      <c r="F3351" s="3">
        <v>0.19104776761739761</v>
      </c>
    </row>
    <row r="3352" spans="1:6" x14ac:dyDescent="0.25">
      <c r="A3352" s="8">
        <v>43528</v>
      </c>
      <c r="B3352" s="9">
        <v>10.617021099171357</v>
      </c>
      <c r="C3352" s="9">
        <v>0</v>
      </c>
      <c r="D3352" s="5">
        <v>35.474583333333335</v>
      </c>
      <c r="E3352" s="3">
        <v>0.19460115609914116</v>
      </c>
      <c r="F3352" s="3">
        <v>0.41735947475828644</v>
      </c>
    </row>
    <row r="3353" spans="1:6" x14ac:dyDescent="0.25">
      <c r="A3353" s="8">
        <v>43529</v>
      </c>
      <c r="B3353" s="9">
        <v>0.22297198218779027</v>
      </c>
      <c r="C3353" s="9">
        <v>1.4924077956622246</v>
      </c>
      <c r="D3353" s="5">
        <v>39.679166666666653</v>
      </c>
      <c r="E3353" s="3">
        <v>0.25667834407241474</v>
      </c>
      <c r="F3353" s="3">
        <v>0.24287043428816202</v>
      </c>
    </row>
    <row r="3354" spans="1:6" x14ac:dyDescent="0.25">
      <c r="A3354" s="8">
        <v>43530</v>
      </c>
      <c r="B3354" s="9">
        <v>2.9164962652044801</v>
      </c>
      <c r="C3354" s="9">
        <v>7.4404100820208861</v>
      </c>
      <c r="D3354" s="5">
        <v>32.971666666666664</v>
      </c>
      <c r="E3354" s="3">
        <v>0.35537020781917183</v>
      </c>
      <c r="F3354" s="3">
        <v>0.37511500418948251</v>
      </c>
    </row>
    <row r="3355" spans="1:6" x14ac:dyDescent="0.25">
      <c r="A3355" s="8">
        <v>43531</v>
      </c>
      <c r="B3355" s="9">
        <v>3.2996346386462858</v>
      </c>
      <c r="C3355" s="9">
        <v>0</v>
      </c>
      <c r="D3355" s="5">
        <v>41.651666666666664</v>
      </c>
      <c r="E3355" s="3">
        <v>0.23314875264475168</v>
      </c>
      <c r="F3355" s="3">
        <v>0.44544728999129812</v>
      </c>
    </row>
    <row r="3356" spans="1:6" x14ac:dyDescent="0.25">
      <c r="A3356" s="8">
        <v>43532</v>
      </c>
      <c r="B3356" s="9">
        <v>0</v>
      </c>
      <c r="C3356" s="9">
        <v>0</v>
      </c>
      <c r="D3356" s="5">
        <v>34.870416666666678</v>
      </c>
      <c r="E3356" s="3">
        <v>0.34646236183257278</v>
      </c>
      <c r="F3356" s="3">
        <v>-0.15107320736777874</v>
      </c>
    </row>
    <row r="3357" spans="1:6" x14ac:dyDescent="0.25">
      <c r="A3357" s="8">
        <v>43533</v>
      </c>
      <c r="B3357" s="9">
        <v>0</v>
      </c>
      <c r="C3357" s="9">
        <v>2.015144668423122</v>
      </c>
      <c r="D3357" s="5">
        <v>31.17625</v>
      </c>
      <c r="E3357" s="3">
        <v>0.57200615006756128</v>
      </c>
      <c r="F3357" s="3">
        <v>-0.72605899339097613</v>
      </c>
    </row>
    <row r="3358" spans="1:6" x14ac:dyDescent="0.25">
      <c r="A3358" s="8">
        <v>43534</v>
      </c>
      <c r="B3358" s="9">
        <v>3.8611313190725296</v>
      </c>
      <c r="C3358" s="9">
        <v>2.1676290314613365</v>
      </c>
      <c r="D3358" s="5">
        <v>30.218749999999996</v>
      </c>
      <c r="E3358" s="3">
        <v>0.91247467925590864</v>
      </c>
      <c r="F3358" s="3">
        <v>-0.65873664770275941</v>
      </c>
    </row>
    <row r="3359" spans="1:6" x14ac:dyDescent="0.25">
      <c r="A3359" s="8">
        <v>43535</v>
      </c>
      <c r="B3359" s="9">
        <v>15.436700480509401</v>
      </c>
      <c r="C3359" s="9">
        <v>0</v>
      </c>
      <c r="D3359" s="5">
        <v>61.956250000000004</v>
      </c>
      <c r="E3359" s="3">
        <v>0.28314983764533386</v>
      </c>
      <c r="F3359" s="3">
        <v>0.44118975533359972</v>
      </c>
    </row>
    <row r="3360" spans="1:6" x14ac:dyDescent="0.25">
      <c r="A3360" s="8">
        <v>43536</v>
      </c>
      <c r="B3360" s="9">
        <v>0</v>
      </c>
      <c r="C3360" s="9">
        <v>0</v>
      </c>
      <c r="D3360" s="5">
        <v>49.899583333333347</v>
      </c>
      <c r="E3360" s="3">
        <v>0.50461598335223934</v>
      </c>
      <c r="F3360" s="3">
        <v>-0.10894119462245322</v>
      </c>
    </row>
    <row r="3361" spans="1:6" x14ac:dyDescent="0.25">
      <c r="A3361" s="8">
        <v>43537</v>
      </c>
      <c r="B3361" s="9">
        <v>0</v>
      </c>
      <c r="C3361" s="9">
        <v>0</v>
      </c>
      <c r="D3361" s="5">
        <v>40.317499999999988</v>
      </c>
      <c r="E3361" s="3">
        <v>0.70835806335202889</v>
      </c>
      <c r="F3361" s="3">
        <v>-0.64767561420628472</v>
      </c>
    </row>
    <row r="3362" spans="1:6" x14ac:dyDescent="0.25">
      <c r="A3362" s="8">
        <v>43538</v>
      </c>
      <c r="B3362" s="9">
        <v>0</v>
      </c>
      <c r="C3362" s="9">
        <v>0</v>
      </c>
      <c r="D3362" s="5">
        <v>35.888750000000009</v>
      </c>
      <c r="E3362" s="3">
        <v>0.41982602982124256</v>
      </c>
      <c r="F3362" s="3">
        <v>-0.19348952047905366</v>
      </c>
    </row>
    <row r="3363" spans="1:6" x14ac:dyDescent="0.25">
      <c r="A3363" s="8">
        <v>43539</v>
      </c>
      <c r="B3363" s="9">
        <v>0</v>
      </c>
      <c r="C3363" s="9">
        <v>7.8045305469241141E-2</v>
      </c>
      <c r="D3363" s="5">
        <v>33.139166666666668</v>
      </c>
      <c r="E3363" s="3">
        <v>0.47314562604144184</v>
      </c>
      <c r="F3363" s="3">
        <v>-0.21621533364207524</v>
      </c>
    </row>
    <row r="3364" spans="1:6" x14ac:dyDescent="0.25">
      <c r="A3364" s="8">
        <v>43540</v>
      </c>
      <c r="B3364" s="9">
        <v>0</v>
      </c>
      <c r="C3364" s="9">
        <v>0</v>
      </c>
      <c r="D3364" s="5">
        <v>31.850416666666657</v>
      </c>
      <c r="E3364" s="3">
        <v>0.36665060965183915</v>
      </c>
      <c r="F3364" s="3">
        <v>4.6458113424851954E-2</v>
      </c>
    </row>
    <row r="3365" spans="1:6" x14ac:dyDescent="0.25">
      <c r="A3365" s="8">
        <v>43541</v>
      </c>
      <c r="B3365" s="9">
        <v>3.1418868018657432E-2</v>
      </c>
      <c r="C3365" s="9">
        <v>0</v>
      </c>
      <c r="D3365" s="5">
        <v>30.797916666666662</v>
      </c>
      <c r="E3365" s="3">
        <v>0.30924486078634811</v>
      </c>
      <c r="F3365" s="3">
        <v>0.21107789377214048</v>
      </c>
    </row>
    <row r="3366" spans="1:6" x14ac:dyDescent="0.25">
      <c r="A3366" s="8">
        <v>43542</v>
      </c>
      <c r="B3366" s="9">
        <v>0</v>
      </c>
      <c r="C3366" s="9">
        <v>0.20726254817846157</v>
      </c>
      <c r="D3366" s="5">
        <v>29.596249999999998</v>
      </c>
      <c r="E3366" s="3">
        <v>0.54303354378188839</v>
      </c>
      <c r="F3366" s="3">
        <v>-0.36213257814059252</v>
      </c>
    </row>
    <row r="3367" spans="1:6" x14ac:dyDescent="0.25">
      <c r="A3367" s="8">
        <v>43543</v>
      </c>
      <c r="B3367" s="9">
        <v>0</v>
      </c>
      <c r="C3367" s="9">
        <v>1.7313545240423438</v>
      </c>
      <c r="D3367" s="5">
        <v>27.943749999999998</v>
      </c>
      <c r="E3367" s="3">
        <v>0.66964470401441634</v>
      </c>
      <c r="F3367" s="3">
        <v>-0.21766446646219006</v>
      </c>
    </row>
    <row r="3368" spans="1:6" x14ac:dyDescent="0.25">
      <c r="A3368" s="8">
        <v>43544</v>
      </c>
      <c r="B3368" s="9">
        <v>0</v>
      </c>
      <c r="C3368" s="9">
        <v>5.2468339190918263</v>
      </c>
      <c r="D3368" s="5">
        <v>28.781666666666656</v>
      </c>
      <c r="E3368" s="3">
        <v>0.75032600881647826</v>
      </c>
      <c r="F3368" s="3">
        <v>-0.60641337983656596</v>
      </c>
    </row>
    <row r="3369" spans="1:6" x14ac:dyDescent="0.25">
      <c r="A3369" s="8">
        <v>43545</v>
      </c>
      <c r="B3369" s="9">
        <v>0.96173406672682049</v>
      </c>
      <c r="C3369" s="9">
        <v>11.518711442810202</v>
      </c>
      <c r="D3369" s="5">
        <v>30.738750000000007</v>
      </c>
      <c r="E3369" s="3">
        <v>0.89018782537905639</v>
      </c>
      <c r="F3369" s="3">
        <v>-0.15692179947114182</v>
      </c>
    </row>
    <row r="3370" spans="1:6" x14ac:dyDescent="0.25">
      <c r="A3370" s="8">
        <v>43546</v>
      </c>
      <c r="B3370" s="9">
        <v>0</v>
      </c>
      <c r="C3370" s="9">
        <v>1.8832230979033784</v>
      </c>
      <c r="D3370" s="5">
        <v>36.340833333333336</v>
      </c>
      <c r="E3370" s="3">
        <v>0.69796897515189971</v>
      </c>
      <c r="F3370" s="3">
        <v>-0.11530201939092954</v>
      </c>
    </row>
    <row r="3371" spans="1:6" x14ac:dyDescent="0.25">
      <c r="A3371" s="8">
        <v>43547</v>
      </c>
      <c r="B3371" s="9">
        <v>0</v>
      </c>
      <c r="C3371" s="9">
        <v>0</v>
      </c>
      <c r="D3371" s="5">
        <v>34.28208333333334</v>
      </c>
      <c r="E3371" s="3">
        <v>0.52425615209188259</v>
      </c>
      <c r="F3371" s="3">
        <v>-0.10315495645278183</v>
      </c>
    </row>
    <row r="3372" spans="1:6" x14ac:dyDescent="0.25">
      <c r="A3372" s="8">
        <v>43548</v>
      </c>
      <c r="B3372" s="9">
        <v>0</v>
      </c>
      <c r="C3372" s="9">
        <v>0</v>
      </c>
      <c r="D3372" s="5">
        <v>31.090416666666666</v>
      </c>
      <c r="E3372" s="3">
        <v>0.55312970807823403</v>
      </c>
      <c r="F3372" s="3">
        <v>-0.3383535405542869</v>
      </c>
    </row>
    <row r="3373" spans="1:6" x14ac:dyDescent="0.25">
      <c r="A3373" s="8">
        <v>43549</v>
      </c>
      <c r="B3373" s="9">
        <v>0</v>
      </c>
      <c r="C3373" s="9">
        <v>0</v>
      </c>
      <c r="D3373" s="5">
        <v>30.262499999999999</v>
      </c>
      <c r="E3373" s="3">
        <v>0.66008820087559739</v>
      </c>
      <c r="F3373" s="3">
        <v>-0.36038834827233701</v>
      </c>
    </row>
    <row r="3374" spans="1:6" x14ac:dyDescent="0.25">
      <c r="A3374" s="8">
        <v>43550</v>
      </c>
      <c r="B3374" s="9">
        <v>3.1418868018657432E-2</v>
      </c>
      <c r="C3374" s="9">
        <v>0</v>
      </c>
      <c r="D3374" s="5">
        <v>28.779166666666658</v>
      </c>
      <c r="E3374" s="3">
        <v>0.79927443733632175</v>
      </c>
      <c r="F3374" s="3">
        <v>-0.61447169124293677</v>
      </c>
    </row>
    <row r="3375" spans="1:6" x14ac:dyDescent="0.25">
      <c r="A3375" s="8">
        <v>43551</v>
      </c>
      <c r="B3375" s="9">
        <v>0</v>
      </c>
      <c r="C3375" s="9">
        <v>0.21192142193388583</v>
      </c>
      <c r="D3375" s="5">
        <v>28.864999999999995</v>
      </c>
      <c r="E3375" s="3">
        <v>0.96390375299850395</v>
      </c>
      <c r="F3375" s="3">
        <v>-0.71573555460015204</v>
      </c>
    </row>
    <row r="3376" spans="1:6" x14ac:dyDescent="0.25">
      <c r="A3376" s="8">
        <v>43552</v>
      </c>
      <c r="B3376" s="9">
        <v>1.7037966092009886</v>
      </c>
      <c r="C3376" s="9">
        <v>0</v>
      </c>
      <c r="D3376" s="5">
        <v>29.004583333333329</v>
      </c>
      <c r="E3376" s="3">
        <v>0.53685099785233981</v>
      </c>
      <c r="F3376" s="3">
        <v>0.16008380656742838</v>
      </c>
    </row>
    <row r="3377" spans="1:6" x14ac:dyDescent="0.25">
      <c r="A3377" s="8">
        <v>43553</v>
      </c>
      <c r="B3377" s="9">
        <v>0</v>
      </c>
      <c r="C3377" s="9">
        <v>0</v>
      </c>
      <c r="D3377" s="5">
        <v>27.764166666666668</v>
      </c>
      <c r="E3377" s="3">
        <v>0.44782941517776365</v>
      </c>
      <c r="F3377" s="3">
        <v>0.18252570279359281</v>
      </c>
    </row>
    <row r="3378" spans="1:6" x14ac:dyDescent="0.25">
      <c r="A3378" s="8">
        <v>43554</v>
      </c>
      <c r="B3378" s="9">
        <v>5.0837423928182144</v>
      </c>
      <c r="C3378" s="9">
        <v>0</v>
      </c>
      <c r="D3378" s="5">
        <v>29.849999999999998</v>
      </c>
      <c r="E3378" s="3">
        <v>0.33526844882153684</v>
      </c>
      <c r="F3378" s="3">
        <v>0.48634291870341928</v>
      </c>
    </row>
    <row r="3379" spans="1:6" x14ac:dyDescent="0.25">
      <c r="A3379" s="8">
        <v>43555</v>
      </c>
      <c r="B3379" s="9">
        <v>6.2837736037314865E-2</v>
      </c>
      <c r="C3379" s="9">
        <v>0</v>
      </c>
      <c r="D3379" s="5">
        <v>33.436250000000001</v>
      </c>
      <c r="E3379" s="3">
        <v>0.62309737845104307</v>
      </c>
      <c r="F3379" s="3">
        <v>9.4162971678517282E-2</v>
      </c>
    </row>
    <row r="3380" spans="1:6" x14ac:dyDescent="0.25">
      <c r="A3380" s="8">
        <v>43556</v>
      </c>
      <c r="B3380" s="9">
        <v>3.1418868018657432E-2</v>
      </c>
      <c r="C3380" s="9">
        <v>0</v>
      </c>
      <c r="D3380" s="5">
        <v>29.68624999999999</v>
      </c>
      <c r="E3380" s="3">
        <v>0.51644891910348423</v>
      </c>
      <c r="F3380" s="3">
        <v>0.15368386535325751</v>
      </c>
    </row>
    <row r="3381" spans="1:6" x14ac:dyDescent="0.25">
      <c r="A3381" s="8">
        <v>43557</v>
      </c>
      <c r="B3381" s="9">
        <v>0</v>
      </c>
      <c r="C3381" s="9">
        <v>0</v>
      </c>
      <c r="D3381" s="5">
        <v>28.865416666666661</v>
      </c>
      <c r="E3381" s="3">
        <v>0.54711092107294468</v>
      </c>
      <c r="F3381" s="3">
        <v>4.6297155269136137E-2</v>
      </c>
    </row>
    <row r="3382" spans="1:6" x14ac:dyDescent="0.25">
      <c r="A3382" s="8">
        <v>43558</v>
      </c>
      <c r="B3382" s="9">
        <v>0</v>
      </c>
      <c r="C3382" s="9">
        <v>0</v>
      </c>
      <c r="D3382" s="5">
        <v>28.02291666666666</v>
      </c>
      <c r="E3382" s="3">
        <v>0.54942020836148997</v>
      </c>
      <c r="F3382" s="3">
        <v>6.6850870805978957E-3</v>
      </c>
    </row>
    <row r="3383" spans="1:6" x14ac:dyDescent="0.25">
      <c r="A3383" s="8">
        <v>43559</v>
      </c>
      <c r="B3383" s="9">
        <v>0</v>
      </c>
      <c r="C3383" s="9">
        <v>0.34543758029743599</v>
      </c>
      <c r="D3383" s="5">
        <v>27.696249999999996</v>
      </c>
      <c r="E3383" s="3">
        <v>0.87609295557519073</v>
      </c>
      <c r="F3383" s="3">
        <v>-0.51979776212852236</v>
      </c>
    </row>
    <row r="3384" spans="1:6" x14ac:dyDescent="0.25">
      <c r="A3384" s="8">
        <v>43560</v>
      </c>
      <c r="B3384" s="9">
        <v>0</v>
      </c>
      <c r="C3384" s="9">
        <v>5.9300694216251708</v>
      </c>
      <c r="D3384" s="5">
        <v>27.272083333333338</v>
      </c>
      <c r="E3384" s="3">
        <v>1.7372658043794529</v>
      </c>
      <c r="F3384" s="3">
        <v>-2.1113919846241203</v>
      </c>
    </row>
    <row r="3385" spans="1:6" x14ac:dyDescent="0.25">
      <c r="A3385" s="8">
        <v>43561</v>
      </c>
      <c r="B3385" s="9">
        <v>0</v>
      </c>
      <c r="C3385" s="9">
        <v>0.95851619693150525</v>
      </c>
      <c r="D3385" s="5">
        <v>26.928749999999997</v>
      </c>
      <c r="E3385" s="3">
        <v>1.2047641713852804</v>
      </c>
      <c r="F3385" s="3">
        <v>-0.83268472001954486</v>
      </c>
    </row>
    <row r="3386" spans="1:6" x14ac:dyDescent="0.25">
      <c r="A3386" s="8">
        <v>43562</v>
      </c>
      <c r="B3386" s="9">
        <v>6.9087516059487195E-2</v>
      </c>
      <c r="C3386" s="9">
        <v>1.0489430529990118</v>
      </c>
      <c r="D3386" s="5">
        <v>26.804583333333341</v>
      </c>
      <c r="E3386" s="3">
        <v>0.98039436502577015</v>
      </c>
      <c r="F3386" s="3">
        <v>-0.18435478735284128</v>
      </c>
    </row>
    <row r="3387" spans="1:6" x14ac:dyDescent="0.25">
      <c r="A3387" s="8">
        <v>43563</v>
      </c>
      <c r="B3387" s="9">
        <v>0.76899417802198378</v>
      </c>
      <c r="C3387" s="9">
        <v>0</v>
      </c>
      <c r="D3387" s="5">
        <v>27.153333333333325</v>
      </c>
      <c r="E3387" s="3">
        <v>0.34825183976564172</v>
      </c>
      <c r="F3387" s="3">
        <v>0.60865908112248746</v>
      </c>
    </row>
    <row r="3388" spans="1:6" x14ac:dyDescent="0.25">
      <c r="A3388" s="8">
        <v>43564</v>
      </c>
      <c r="B3388" s="9">
        <v>0</v>
      </c>
      <c r="C3388" s="9">
        <v>0</v>
      </c>
      <c r="D3388" s="5">
        <v>26.80958333333334</v>
      </c>
      <c r="E3388" s="3">
        <v>0.72436191441359699</v>
      </c>
      <c r="F3388" s="3">
        <v>5.8261213702063941E-2</v>
      </c>
    </row>
    <row r="3389" spans="1:6" x14ac:dyDescent="0.25">
      <c r="A3389" s="8">
        <v>43565</v>
      </c>
      <c r="B3389" s="9">
        <v>7.8956243314058181</v>
      </c>
      <c r="C3389" s="9">
        <v>0</v>
      </c>
      <c r="D3389" s="5">
        <v>30.896666666666672</v>
      </c>
      <c r="E3389" s="3">
        <v>0.29162481131657736</v>
      </c>
      <c r="F3389" s="3">
        <v>0.50883818761604382</v>
      </c>
    </row>
    <row r="3390" spans="1:6" x14ac:dyDescent="0.25">
      <c r="A3390" s="8">
        <v>43566</v>
      </c>
      <c r="B3390" s="9">
        <v>3.1418868018657432E-2</v>
      </c>
      <c r="C3390" s="9">
        <v>0</v>
      </c>
      <c r="D3390" s="5">
        <v>32.766249999999999</v>
      </c>
      <c r="E3390" s="3">
        <v>0.54096187423839404</v>
      </c>
      <c r="F3390" s="3">
        <v>0.33753813460447057</v>
      </c>
    </row>
    <row r="3391" spans="1:6" x14ac:dyDescent="0.25">
      <c r="A3391" s="8">
        <v>43567</v>
      </c>
      <c r="B3391" s="9">
        <v>0</v>
      </c>
      <c r="C3391" s="9">
        <v>0</v>
      </c>
      <c r="D3391" s="5">
        <v>29.844166666666663</v>
      </c>
      <c r="E3391" s="3">
        <v>0.42943966530590549</v>
      </c>
      <c r="F3391" s="3">
        <v>0.36444835287099009</v>
      </c>
    </row>
    <row r="3392" spans="1:6" x14ac:dyDescent="0.25">
      <c r="A3392" s="8">
        <v>43568</v>
      </c>
      <c r="B3392" s="9">
        <v>0</v>
      </c>
      <c r="C3392" s="9">
        <v>4.6001906833934818</v>
      </c>
      <c r="D3392" s="5">
        <v>28.415833333333328</v>
      </c>
      <c r="E3392" s="3">
        <v>0.8093332453430816</v>
      </c>
      <c r="F3392" s="3">
        <v>0.12573408875391667</v>
      </c>
    </row>
    <row r="3393" spans="1:6" x14ac:dyDescent="0.25">
      <c r="A3393" s="8">
        <v>43569</v>
      </c>
      <c r="B3393" s="9">
        <v>1.9767482655191611</v>
      </c>
      <c r="C3393" s="9">
        <v>6.94316178683352</v>
      </c>
      <c r="D3393" s="5">
        <v>29.10541666666666</v>
      </c>
      <c r="E3393" s="3">
        <v>0.75496726697118099</v>
      </c>
      <c r="F3393" s="3">
        <v>0.36184112340524299</v>
      </c>
    </row>
    <row r="3394" spans="1:6" x14ac:dyDescent="0.25">
      <c r="A3394" s="8">
        <v>43570</v>
      </c>
      <c r="B3394" s="9">
        <v>2.8333020869001624</v>
      </c>
      <c r="C3394" s="9">
        <v>1.7144203312009161</v>
      </c>
      <c r="D3394" s="5">
        <v>33.256250000000001</v>
      </c>
      <c r="E3394" s="3">
        <v>1.2257770227244582</v>
      </c>
      <c r="F3394" s="3">
        <v>-0.31902785284724589</v>
      </c>
    </row>
    <row r="3395" spans="1:6" x14ac:dyDescent="0.25">
      <c r="A3395" s="8">
        <v>43571</v>
      </c>
      <c r="B3395" s="9">
        <v>0</v>
      </c>
      <c r="C3395" s="9">
        <v>1.0489430529990118</v>
      </c>
      <c r="D3395" s="5">
        <v>31.98041666666666</v>
      </c>
      <c r="E3395" s="3">
        <v>1.1871933939756376</v>
      </c>
      <c r="F3395" s="3">
        <v>-0.24791870273523742</v>
      </c>
    </row>
    <row r="3396" spans="1:6" x14ac:dyDescent="0.25">
      <c r="A3396" s="8">
        <v>43572</v>
      </c>
      <c r="B3396" s="9">
        <v>0</v>
      </c>
      <c r="C3396" s="9">
        <v>1.5211721902404336</v>
      </c>
      <c r="D3396" s="5">
        <v>30.505833333333332</v>
      </c>
      <c r="E3396" s="3">
        <v>0.91825042403286816</v>
      </c>
      <c r="F3396" s="3">
        <v>0.21709598066241642</v>
      </c>
    </row>
    <row r="3397" spans="1:6" x14ac:dyDescent="0.25">
      <c r="A3397" s="8">
        <v>43573</v>
      </c>
      <c r="B3397" s="9">
        <v>0</v>
      </c>
      <c r="C3397" s="9">
        <v>3.2383992221485065</v>
      </c>
      <c r="D3397" s="5">
        <v>29.759166666666662</v>
      </c>
      <c r="E3397" s="3">
        <v>1.2519679165430373</v>
      </c>
      <c r="F3397" s="3">
        <v>0.18012195828259814</v>
      </c>
    </row>
    <row r="3398" spans="1:6" x14ac:dyDescent="0.25">
      <c r="A3398" s="8">
        <v>43574</v>
      </c>
      <c r="B3398" s="9">
        <v>0</v>
      </c>
      <c r="C3398" s="9">
        <v>1.656142022697072</v>
      </c>
      <c r="D3398" s="5">
        <v>30.009999999999994</v>
      </c>
      <c r="E3398" s="3">
        <v>1.1122821171648933</v>
      </c>
      <c r="F3398" s="3">
        <v>0.38744371976711256</v>
      </c>
    </row>
    <row r="3399" spans="1:6" x14ac:dyDescent="0.25">
      <c r="A3399" s="8">
        <v>43575</v>
      </c>
      <c r="B3399" s="9">
        <v>0</v>
      </c>
      <c r="C3399" s="9">
        <v>0.2487802715999482</v>
      </c>
      <c r="D3399" s="5">
        <v>30.339166666666667</v>
      </c>
      <c r="E3399" s="3">
        <v>1.1261266381261632</v>
      </c>
      <c r="F3399" s="3">
        <v>0.52819473957874452</v>
      </c>
    </row>
    <row r="3400" spans="1:6" x14ac:dyDescent="0.25">
      <c r="A3400" s="8">
        <v>43576</v>
      </c>
      <c r="B3400" s="9">
        <v>0</v>
      </c>
      <c r="C3400" s="9">
        <v>0.65215180681388818</v>
      </c>
      <c r="D3400" s="5">
        <v>30.254166666666663</v>
      </c>
      <c r="E3400" s="3">
        <v>0.88760348321374483</v>
      </c>
      <c r="F3400" s="3">
        <v>0.5086873428728067</v>
      </c>
    </row>
    <row r="3401" spans="1:6" x14ac:dyDescent="0.25">
      <c r="A3401" s="8">
        <v>43577</v>
      </c>
      <c r="B3401" s="9">
        <v>0</v>
      </c>
      <c r="C3401" s="9">
        <v>1.1868598997849464</v>
      </c>
      <c r="D3401" s="5">
        <v>30.380416666666665</v>
      </c>
      <c r="E3401" s="3">
        <v>1.4614362609927087</v>
      </c>
      <c r="F3401" s="3">
        <v>0.70920940188877513</v>
      </c>
    </row>
    <row r="3402" spans="1:6" x14ac:dyDescent="0.25">
      <c r="A3402" s="8">
        <v>43578</v>
      </c>
      <c r="B3402" s="9">
        <v>0</v>
      </c>
      <c r="C3402" s="9">
        <v>1.3618625237631343</v>
      </c>
      <c r="D3402" s="5">
        <v>30.63208333333333</v>
      </c>
      <c r="E3402" s="3">
        <v>1.4769508011926749</v>
      </c>
      <c r="F3402" s="3">
        <v>0.44552573763779968</v>
      </c>
    </row>
    <row r="3403" spans="1:6" x14ac:dyDescent="0.25">
      <c r="A3403" s="8">
        <v>43579</v>
      </c>
      <c r="B3403" s="9">
        <v>4.8785052054623979</v>
      </c>
      <c r="C3403" s="9">
        <v>0.86479546664157059</v>
      </c>
      <c r="D3403" s="5">
        <v>31.356249999999999</v>
      </c>
      <c r="E3403" s="3">
        <v>0.50900035626168716</v>
      </c>
      <c r="F3403" s="3">
        <v>0.86214052832951493</v>
      </c>
    </row>
    <row r="3404" spans="1:6" x14ac:dyDescent="0.25">
      <c r="A3404" s="8">
        <v>43580</v>
      </c>
      <c r="B3404" s="9">
        <v>1.1514241681792687</v>
      </c>
      <c r="C3404" s="9">
        <v>0.2102192418257656</v>
      </c>
      <c r="D3404" s="5">
        <v>34.506250000000009</v>
      </c>
      <c r="E3404" s="3">
        <v>0.86384786588338147</v>
      </c>
      <c r="F3404" s="3">
        <v>1.2583522328681811</v>
      </c>
    </row>
    <row r="3405" spans="1:6" x14ac:dyDescent="0.25">
      <c r="A3405" s="8">
        <v>43581</v>
      </c>
      <c r="B3405" s="9">
        <v>9.2063184853967801</v>
      </c>
      <c r="C3405" s="9">
        <v>5.7897611856116138E-2</v>
      </c>
      <c r="D3405" s="5">
        <v>37.610833333333332</v>
      </c>
      <c r="E3405" s="3">
        <v>0.42294946676335304</v>
      </c>
      <c r="F3405" s="3">
        <v>0.71175269021451237</v>
      </c>
    </row>
    <row r="3406" spans="1:6" x14ac:dyDescent="0.25">
      <c r="A3406" s="8">
        <v>43582</v>
      </c>
      <c r="B3406" s="9">
        <v>5.0563166905904682</v>
      </c>
      <c r="C3406" s="9">
        <v>0</v>
      </c>
      <c r="D3406" s="5">
        <v>44.334166666666675</v>
      </c>
      <c r="E3406" s="3">
        <v>0.87306252581902177</v>
      </c>
      <c r="F3406" s="3">
        <v>0.50202573888233126</v>
      </c>
    </row>
    <row r="3407" spans="1:6" x14ac:dyDescent="0.25">
      <c r="A3407" s="8">
        <v>43583</v>
      </c>
      <c r="B3407" s="9">
        <v>0</v>
      </c>
      <c r="C3407" s="9">
        <v>8.4428587882751399E-2</v>
      </c>
      <c r="D3407" s="5">
        <v>34.342083333333328</v>
      </c>
      <c r="E3407" s="3">
        <v>1.2392218062509519</v>
      </c>
      <c r="F3407" s="3">
        <v>0.27884409162341783</v>
      </c>
    </row>
    <row r="3408" spans="1:6" x14ac:dyDescent="0.25">
      <c r="A3408" s="8">
        <v>43584</v>
      </c>
      <c r="B3408" s="9">
        <v>0.1404870653228171</v>
      </c>
      <c r="C3408" s="9">
        <v>0.76960283053258638</v>
      </c>
      <c r="D3408" s="5">
        <v>30.629999999999995</v>
      </c>
      <c r="E3408" s="3">
        <v>0.95856653749700915</v>
      </c>
      <c r="F3408" s="3">
        <v>0.71927476870642071</v>
      </c>
    </row>
    <row r="3409" spans="1:6" x14ac:dyDescent="0.25">
      <c r="A3409" s="8">
        <v>43585</v>
      </c>
      <c r="B3409" s="9">
        <v>16.116891925111037</v>
      </c>
      <c r="C3409" s="9">
        <v>2.6484705058024288E-2</v>
      </c>
      <c r="D3409" s="5">
        <v>39.485000000000014</v>
      </c>
      <c r="E3409" s="3">
        <v>0.43012245584815539</v>
      </c>
      <c r="F3409" s="3">
        <v>0.70675732553696813</v>
      </c>
    </row>
    <row r="3410" spans="1:6" x14ac:dyDescent="0.25">
      <c r="A3410" s="8">
        <v>43586</v>
      </c>
      <c r="B3410" s="9">
        <v>10.829489319915444</v>
      </c>
      <c r="C3410" s="9">
        <v>6.3464541625546017E-2</v>
      </c>
      <c r="D3410" s="5">
        <v>41.723333333333336</v>
      </c>
      <c r="E3410" s="3">
        <v>0.52363660499675535</v>
      </c>
      <c r="F3410" s="3">
        <v>0.8497625738957737</v>
      </c>
    </row>
    <row r="3411" spans="1:6" x14ac:dyDescent="0.25">
      <c r="A3411" s="8">
        <v>43587</v>
      </c>
      <c r="B3411" s="9">
        <v>4.7128302027986152E-2</v>
      </c>
      <c r="C3411" s="9">
        <v>3.7047087911588922E-2</v>
      </c>
      <c r="D3411" s="5">
        <v>45.54458333333335</v>
      </c>
      <c r="E3411" s="3">
        <v>1.3424737825150845</v>
      </c>
      <c r="F3411" s="3">
        <v>0.67620654927177326</v>
      </c>
    </row>
    <row r="3412" spans="1:6" x14ac:dyDescent="0.25">
      <c r="A3412" s="8">
        <v>43588</v>
      </c>
      <c r="B3412" s="9">
        <v>0</v>
      </c>
      <c r="C3412" s="9">
        <v>7.4930355014540054E-2</v>
      </c>
      <c r="D3412" s="5">
        <v>36.45333333333334</v>
      </c>
      <c r="E3412" s="3">
        <v>1.8657251583138674</v>
      </c>
      <c r="F3412" s="3">
        <v>0.10234259850224792</v>
      </c>
    </row>
    <row r="3413" spans="1:6" x14ac:dyDescent="0.25">
      <c r="A3413" s="8">
        <v>43589</v>
      </c>
      <c r="B3413" s="9">
        <v>1.3344981048219695</v>
      </c>
      <c r="C3413" s="9">
        <v>4.7429398395136234E-2</v>
      </c>
      <c r="D3413" s="5">
        <v>32.073749999999997</v>
      </c>
      <c r="E3413" s="3">
        <v>1.4125498476930984</v>
      </c>
      <c r="F3413" s="3">
        <v>1.0415620516692474</v>
      </c>
    </row>
    <row r="3414" spans="1:6" x14ac:dyDescent="0.25">
      <c r="A3414" s="8">
        <v>43590</v>
      </c>
      <c r="B3414" s="9">
        <v>0</v>
      </c>
      <c r="C3414" s="9">
        <v>0.11670397672370757</v>
      </c>
      <c r="D3414" s="5">
        <v>29.36333333333333</v>
      </c>
      <c r="E3414" s="3">
        <v>1.8198518818138703</v>
      </c>
      <c r="F3414" s="3">
        <v>0.84301903541291434</v>
      </c>
    </row>
    <row r="3415" spans="1:6" x14ac:dyDescent="0.25">
      <c r="A3415" s="8">
        <v>43591</v>
      </c>
      <c r="B3415" s="9">
        <v>9.6466480939990085</v>
      </c>
      <c r="C3415" s="9">
        <v>6.7285728397105506E-3</v>
      </c>
      <c r="D3415" s="5">
        <v>32.927083333333336</v>
      </c>
      <c r="E3415" s="3">
        <v>0.99345739655981913</v>
      </c>
      <c r="F3415" s="3">
        <v>1.2630088313049195</v>
      </c>
    </row>
    <row r="3416" spans="1:6" x14ac:dyDescent="0.25">
      <c r="A3416" s="8">
        <v>43592</v>
      </c>
      <c r="B3416" s="9">
        <v>0</v>
      </c>
      <c r="C3416" s="9">
        <v>0</v>
      </c>
      <c r="D3416" s="5">
        <v>37.522500000000001</v>
      </c>
      <c r="E3416" s="3">
        <v>1.312985835821062</v>
      </c>
      <c r="F3416" s="3">
        <v>0.67491882038961259</v>
      </c>
    </row>
    <row r="3417" spans="1:6" x14ac:dyDescent="0.25">
      <c r="A3417" s="8">
        <v>43593</v>
      </c>
      <c r="B3417" s="9">
        <v>0</v>
      </c>
      <c r="C3417" s="9">
        <v>0</v>
      </c>
      <c r="D3417" s="5">
        <v>27.838333333333338</v>
      </c>
      <c r="E3417" s="3">
        <v>1.7822107894496386</v>
      </c>
      <c r="F3417" s="3">
        <v>0.34131861909701211</v>
      </c>
    </row>
    <row r="3418" spans="1:6" x14ac:dyDescent="0.25">
      <c r="A3418" s="8">
        <v>43594</v>
      </c>
      <c r="B3418" s="9">
        <v>0</v>
      </c>
      <c r="C3418" s="9">
        <v>1.7033033708413127E-3</v>
      </c>
      <c r="D3418" s="5">
        <v>24.764999999999997</v>
      </c>
      <c r="E3418" s="3">
        <v>1.6735770560836241</v>
      </c>
      <c r="F3418" s="3">
        <v>-0.18966270293532927</v>
      </c>
    </row>
    <row r="3419" spans="1:6" x14ac:dyDescent="0.25">
      <c r="A3419" s="8">
        <v>43595</v>
      </c>
      <c r="B3419" s="9">
        <v>0</v>
      </c>
      <c r="C3419" s="9">
        <v>3.381299262658496E-3</v>
      </c>
      <c r="D3419" s="5">
        <v>22.830833333333342</v>
      </c>
      <c r="E3419" s="3">
        <v>1.991643340095206</v>
      </c>
      <c r="F3419" s="3">
        <v>0.64474206994524375</v>
      </c>
    </row>
    <row r="3420" spans="1:6" x14ac:dyDescent="0.25">
      <c r="A3420" s="8">
        <v>43596</v>
      </c>
      <c r="B3420" s="9">
        <v>7.1582430793112647E-2</v>
      </c>
      <c r="C3420" s="9">
        <v>4.6215708996390171E-3</v>
      </c>
      <c r="D3420" s="5">
        <v>20.506666666666671</v>
      </c>
      <c r="E3420" s="3">
        <v>1.7795886346412255</v>
      </c>
      <c r="F3420" s="3">
        <v>0.59994494991271541</v>
      </c>
    </row>
    <row r="3421" spans="1:6" x14ac:dyDescent="0.25">
      <c r="A3421" s="8">
        <v>43597</v>
      </c>
      <c r="B3421" s="9">
        <v>0.35791215396556314</v>
      </c>
      <c r="C3421" s="9">
        <v>3.5280035551264882E-3</v>
      </c>
      <c r="D3421" s="5">
        <v>19.590000000000003</v>
      </c>
      <c r="E3421" s="3">
        <v>1.792824474433403</v>
      </c>
      <c r="F3421" s="3">
        <v>1.1549944136788723</v>
      </c>
    </row>
    <row r="3422" spans="1:6" x14ac:dyDescent="0.25">
      <c r="A3422" s="8">
        <v>43598</v>
      </c>
      <c r="B3422" s="9">
        <v>0</v>
      </c>
      <c r="C3422" s="9">
        <v>4.1790350145060103E-3</v>
      </c>
      <c r="D3422" s="5">
        <v>19.995833333333334</v>
      </c>
      <c r="E3422" s="3">
        <v>1.7131479414734441</v>
      </c>
      <c r="F3422" s="3">
        <v>1.7590343377027344</v>
      </c>
    </row>
    <row r="3423" spans="1:6" x14ac:dyDescent="0.25">
      <c r="A3423" s="8">
        <v>43599</v>
      </c>
      <c r="B3423" s="9">
        <v>9.8749946510089028</v>
      </c>
      <c r="C3423" s="9">
        <v>1.1759633613642741E-3</v>
      </c>
      <c r="D3423" s="5">
        <v>24.228750000000002</v>
      </c>
      <c r="E3423" s="3">
        <v>0.73640761568814128</v>
      </c>
      <c r="F3423" s="3">
        <v>1.1020711177739959</v>
      </c>
    </row>
    <row r="3424" spans="1:6" x14ac:dyDescent="0.25">
      <c r="A3424" s="8">
        <v>43600</v>
      </c>
      <c r="B3424" s="9">
        <v>0</v>
      </c>
      <c r="C3424" s="9">
        <v>3.6838886857730705E-3</v>
      </c>
      <c r="D3424" s="5">
        <v>26.459999999999994</v>
      </c>
      <c r="E3424" s="3">
        <v>1.3841265604869191</v>
      </c>
      <c r="F3424" s="3">
        <v>1.4295854003734174</v>
      </c>
    </row>
    <row r="3425" spans="1:6" x14ac:dyDescent="0.25">
      <c r="A3425" s="8">
        <v>43601</v>
      </c>
      <c r="B3425" s="9">
        <v>0</v>
      </c>
      <c r="C3425" s="9">
        <v>5.5819496125826722E-3</v>
      </c>
      <c r="D3425" s="5">
        <v>23.104583333333334</v>
      </c>
      <c r="E3425" s="3">
        <v>1.9640656279779696</v>
      </c>
      <c r="F3425" s="3">
        <v>1.8528405389892653</v>
      </c>
    </row>
    <row r="3426" spans="1:6" x14ac:dyDescent="0.25">
      <c r="A3426" s="8">
        <v>43602</v>
      </c>
      <c r="B3426" s="9">
        <v>0</v>
      </c>
      <c r="C3426" s="9">
        <v>6.4071934938042382E-3</v>
      </c>
      <c r="D3426" s="5">
        <v>22.640833333333333</v>
      </c>
      <c r="E3426" s="3">
        <v>1.9087140568904377</v>
      </c>
      <c r="F3426" s="3">
        <v>1.5521597918794456</v>
      </c>
    </row>
    <row r="3427" spans="1:6" x14ac:dyDescent="0.25">
      <c r="A3427" s="8">
        <v>43603</v>
      </c>
      <c r="B3427" s="9">
        <v>0</v>
      </c>
      <c r="C3427" s="9">
        <v>5.0592951544756798E-3</v>
      </c>
      <c r="D3427" s="5">
        <v>22.895833333333329</v>
      </c>
      <c r="E3427" s="3">
        <v>1.7329945465137961</v>
      </c>
      <c r="F3427" s="3">
        <v>1.3707981792403139</v>
      </c>
    </row>
    <row r="3428" spans="1:6" x14ac:dyDescent="0.25">
      <c r="A3428" s="8">
        <v>43604</v>
      </c>
      <c r="B3428" s="9">
        <v>0</v>
      </c>
      <c r="C3428" s="9">
        <v>5.9670634238194022E-3</v>
      </c>
      <c r="D3428" s="5">
        <v>21.831250000000001</v>
      </c>
      <c r="E3428" s="3">
        <v>1.914593270176367</v>
      </c>
      <c r="F3428" s="3">
        <v>1.4098325052597338</v>
      </c>
    </row>
    <row r="3429" spans="1:6" x14ac:dyDescent="0.25">
      <c r="A3429" s="8">
        <v>43605</v>
      </c>
      <c r="B3429" s="9">
        <v>0.31297185637781327</v>
      </c>
      <c r="C3429" s="9">
        <v>5.5573344214811232E-3</v>
      </c>
      <c r="D3429" s="5">
        <v>22.082916666666666</v>
      </c>
      <c r="E3429" s="3">
        <v>1.4969912708386255</v>
      </c>
      <c r="F3429" s="3">
        <v>1.2742888020288903</v>
      </c>
    </row>
    <row r="3430" spans="1:6" x14ac:dyDescent="0.25">
      <c r="A3430" s="8">
        <v>43606</v>
      </c>
      <c r="B3430" s="9">
        <v>42.828246604392533</v>
      </c>
      <c r="C3430" s="9">
        <v>4.2365957752212059E-3</v>
      </c>
      <c r="D3430" s="5">
        <v>73.702500000000001</v>
      </c>
      <c r="E3430" s="3">
        <v>1.2546946797615774</v>
      </c>
      <c r="F3430" s="3">
        <v>1.605838754154836</v>
      </c>
    </row>
    <row r="3431" spans="1:6" x14ac:dyDescent="0.25">
      <c r="A3431" s="8">
        <v>43607</v>
      </c>
      <c r="B3431" s="9">
        <v>0</v>
      </c>
      <c r="C3431" s="9">
        <v>0</v>
      </c>
      <c r="D3431" s="5">
        <v>60.706666666666656</v>
      </c>
      <c r="E3431" s="3">
        <v>1.9494182067336805</v>
      </c>
      <c r="F3431" s="3">
        <v>1.9275920106087261</v>
      </c>
    </row>
    <row r="3432" spans="1:6" x14ac:dyDescent="0.25">
      <c r="A3432" s="8">
        <v>43608</v>
      </c>
      <c r="B3432" s="9">
        <v>0.57265944634490118</v>
      </c>
      <c r="C3432" s="9">
        <v>0</v>
      </c>
      <c r="D3432" s="5">
        <v>40.580416666666657</v>
      </c>
      <c r="E3432" s="3">
        <v>2.2210928731550359</v>
      </c>
      <c r="F3432" s="3">
        <v>1.6499596891857315</v>
      </c>
    </row>
    <row r="3433" spans="1:6" x14ac:dyDescent="0.25">
      <c r="A3433" s="8">
        <v>43609</v>
      </c>
      <c r="B3433" s="9">
        <v>0</v>
      </c>
      <c r="C3433" s="9">
        <v>0</v>
      </c>
      <c r="D3433" s="5">
        <v>33.628749999999989</v>
      </c>
      <c r="E3433" s="3">
        <v>2.4499448640530566</v>
      </c>
      <c r="F3433" s="3">
        <v>1.536942654991436</v>
      </c>
    </row>
    <row r="3434" spans="1:6" x14ac:dyDescent="0.25">
      <c r="A3434" s="8">
        <v>43610</v>
      </c>
      <c r="B3434" s="9">
        <v>0</v>
      </c>
      <c r="C3434" s="9">
        <v>0</v>
      </c>
      <c r="D3434" s="5">
        <v>30.177916666666661</v>
      </c>
      <c r="E3434" s="3">
        <v>2.7005316253076059</v>
      </c>
      <c r="F3434" s="3">
        <v>1.5066639850662478</v>
      </c>
    </row>
    <row r="3435" spans="1:6" x14ac:dyDescent="0.25">
      <c r="A3435" s="8">
        <v>43611</v>
      </c>
      <c r="B3435" s="9">
        <v>0</v>
      </c>
      <c r="C3435" s="9">
        <v>0</v>
      </c>
      <c r="D3435" s="5">
        <v>28.179166666666664</v>
      </c>
      <c r="E3435" s="3">
        <v>2.7102700640802131</v>
      </c>
      <c r="F3435" s="3">
        <v>1.7724388935695279</v>
      </c>
    </row>
    <row r="3436" spans="1:6" x14ac:dyDescent="0.25">
      <c r="A3436" s="8">
        <v>43612</v>
      </c>
      <c r="B3436" s="9">
        <v>0</v>
      </c>
      <c r="C3436" s="9">
        <v>0</v>
      </c>
      <c r="D3436" s="5">
        <v>27.828333333333333</v>
      </c>
      <c r="E3436" s="3">
        <v>2.8306700998234011</v>
      </c>
      <c r="F3436" s="3">
        <v>2.1475589396151444</v>
      </c>
    </row>
    <row r="3437" spans="1:6" x14ac:dyDescent="0.25">
      <c r="A3437" s="8">
        <v>43613</v>
      </c>
      <c r="B3437" s="9">
        <v>0.72823005233603799</v>
      </c>
      <c r="C3437" s="9">
        <v>0</v>
      </c>
      <c r="D3437" s="5">
        <v>28.288749999999993</v>
      </c>
      <c r="E3437" s="3">
        <v>1.536196060663866</v>
      </c>
      <c r="F3437" s="3">
        <v>0.51849662826198983</v>
      </c>
    </row>
    <row r="3438" spans="1:6" x14ac:dyDescent="0.25">
      <c r="A3438" s="8">
        <v>43614</v>
      </c>
      <c r="B3438" s="9">
        <v>9.7608060040255644</v>
      </c>
      <c r="C3438" s="9">
        <v>0</v>
      </c>
      <c r="D3438" s="5">
        <v>38.662083333333335</v>
      </c>
      <c r="E3438" s="3">
        <v>1.4059481351768905</v>
      </c>
      <c r="F3438" s="3">
        <v>1.7690032186867457</v>
      </c>
    </row>
    <row r="3439" spans="1:6" x14ac:dyDescent="0.25">
      <c r="A3439" s="8">
        <v>43615</v>
      </c>
      <c r="B3439" s="9">
        <v>0</v>
      </c>
      <c r="C3439" s="9">
        <v>0</v>
      </c>
      <c r="D3439" s="5">
        <v>28.756666666666671</v>
      </c>
      <c r="E3439" s="3">
        <v>2.3319707640834468</v>
      </c>
      <c r="F3439" s="3">
        <v>1.9996645322165003</v>
      </c>
    </row>
    <row r="3440" spans="1:6" x14ac:dyDescent="0.25">
      <c r="A3440" s="8">
        <v>43616</v>
      </c>
      <c r="B3440" s="9">
        <v>3.6324168612880605</v>
      </c>
      <c r="C3440" s="9">
        <v>0</v>
      </c>
      <c r="D3440" s="5">
        <v>28.086250000000003</v>
      </c>
      <c r="E3440" s="3">
        <v>0.76086594942824759</v>
      </c>
      <c r="F3440" s="3">
        <v>1.1192856520995553</v>
      </c>
    </row>
    <row r="3441" spans="1:6" x14ac:dyDescent="0.25">
      <c r="A3441" s="8">
        <v>43617</v>
      </c>
      <c r="B3441" s="9">
        <v>0</v>
      </c>
      <c r="C3441" s="9">
        <v>0</v>
      </c>
      <c r="D3441" s="5">
        <v>29.495000000000001</v>
      </c>
      <c r="E3441" s="3">
        <v>1.9361328048574806</v>
      </c>
      <c r="F3441" s="3">
        <v>2.3286982212810825</v>
      </c>
    </row>
    <row r="3442" spans="1:6" x14ac:dyDescent="0.25">
      <c r="A3442" s="8">
        <v>43618</v>
      </c>
      <c r="B3442" s="9">
        <v>0</v>
      </c>
      <c r="C3442" s="9">
        <v>0</v>
      </c>
      <c r="D3442" s="5">
        <v>26.258333333333329</v>
      </c>
      <c r="E3442" s="3">
        <v>0.90094097726547495</v>
      </c>
      <c r="F3442" s="3">
        <v>1.3024067846361993</v>
      </c>
    </row>
    <row r="3443" spans="1:6" x14ac:dyDescent="0.25">
      <c r="A3443" s="8">
        <v>43619</v>
      </c>
      <c r="B3443" s="9">
        <v>0.63925204767076282</v>
      </c>
      <c r="C3443" s="9">
        <v>0</v>
      </c>
      <c r="D3443" s="5">
        <v>25.561666666666664</v>
      </c>
      <c r="E3443" s="3">
        <v>2.3273721029473031</v>
      </c>
      <c r="F3443" s="3">
        <v>2.5160940636816971</v>
      </c>
    </row>
    <row r="3444" spans="1:6" x14ac:dyDescent="0.25">
      <c r="A3444" s="8">
        <v>43620</v>
      </c>
      <c r="B3444" s="9">
        <v>0</v>
      </c>
      <c r="C3444" s="9">
        <v>0</v>
      </c>
      <c r="D3444" s="5">
        <v>23.105416666666667</v>
      </c>
      <c r="E3444" s="3">
        <v>2.6364642908865785</v>
      </c>
      <c r="F3444" s="3">
        <v>2.9926441811310029</v>
      </c>
    </row>
    <row r="3445" spans="1:6" x14ac:dyDescent="0.25">
      <c r="A3445" s="8">
        <v>43621</v>
      </c>
      <c r="B3445" s="9">
        <v>1.2422764209851165</v>
      </c>
      <c r="C3445" s="9">
        <v>0</v>
      </c>
      <c r="D3445" s="5">
        <v>25.059583333333336</v>
      </c>
      <c r="E3445" s="3">
        <v>1.6931949679657099</v>
      </c>
      <c r="F3445" s="3">
        <v>2.0719028770329508</v>
      </c>
    </row>
    <row r="3446" spans="1:6" x14ac:dyDescent="0.25">
      <c r="A3446" s="8">
        <v>43622</v>
      </c>
      <c r="B3446" s="9">
        <v>0</v>
      </c>
      <c r="C3446" s="9">
        <v>0</v>
      </c>
      <c r="D3446" s="5">
        <v>29.103750000000002</v>
      </c>
      <c r="E3446" s="3">
        <v>1.1583414800706187</v>
      </c>
      <c r="F3446" s="3">
        <v>1.1632979974803863</v>
      </c>
    </row>
    <row r="3447" spans="1:6" x14ac:dyDescent="0.25">
      <c r="A3447" s="8">
        <v>43623</v>
      </c>
      <c r="B3447" s="9">
        <v>19.412424453839268</v>
      </c>
      <c r="C3447" s="9">
        <v>0</v>
      </c>
      <c r="D3447" s="5">
        <v>37.524166666666666</v>
      </c>
      <c r="E3447" s="3">
        <v>0.74524930151653734</v>
      </c>
      <c r="F3447" s="3">
        <v>1.0595029286106139</v>
      </c>
    </row>
    <row r="3448" spans="1:6" x14ac:dyDescent="0.25">
      <c r="A3448" s="8">
        <v>43624</v>
      </c>
      <c r="B3448" s="9">
        <v>0.64997165221284059</v>
      </c>
      <c r="C3448" s="9">
        <v>0</v>
      </c>
      <c r="D3448" s="5">
        <v>38.279166666666676</v>
      </c>
      <c r="E3448" s="3">
        <v>0.88175059136131773</v>
      </c>
      <c r="F3448" s="3">
        <v>1.2764156920950929</v>
      </c>
    </row>
    <row r="3449" spans="1:6" x14ac:dyDescent="0.25">
      <c r="A3449" s="8">
        <v>43625</v>
      </c>
      <c r="B3449" s="9">
        <v>7.7445148936468211</v>
      </c>
      <c r="C3449" s="9">
        <v>0</v>
      </c>
      <c r="D3449" s="5">
        <v>32.336666666666666</v>
      </c>
      <c r="E3449" s="3">
        <v>0.70381100554323828</v>
      </c>
      <c r="F3449" s="3">
        <v>0.99159300965844088</v>
      </c>
    </row>
    <row r="3450" spans="1:6" x14ac:dyDescent="0.25">
      <c r="A3450" s="8">
        <v>43626</v>
      </c>
      <c r="B3450" s="9">
        <v>26.330769052717628</v>
      </c>
      <c r="C3450" s="9">
        <v>0</v>
      </c>
      <c r="D3450" s="5">
        <v>54.621666666666663</v>
      </c>
      <c r="E3450" s="3">
        <v>0.70574745268484129</v>
      </c>
      <c r="F3450" s="3">
        <v>0.98647558788668421</v>
      </c>
    </row>
    <row r="3451" spans="1:6" x14ac:dyDescent="0.25">
      <c r="A3451" s="8">
        <v>43627</v>
      </c>
      <c r="B3451" s="9">
        <v>19.853599973058966</v>
      </c>
      <c r="C3451" s="9">
        <v>0</v>
      </c>
      <c r="D3451" s="5">
        <v>73.735833333333346</v>
      </c>
      <c r="E3451" s="3">
        <v>0.87788280056557721</v>
      </c>
      <c r="F3451" s="3">
        <v>1.1980595218060934</v>
      </c>
    </row>
    <row r="3452" spans="1:6" x14ac:dyDescent="0.25">
      <c r="A3452" s="8">
        <v>43628</v>
      </c>
      <c r="B3452" s="9">
        <v>4.2071379479104358</v>
      </c>
      <c r="C3452" s="9">
        <v>0</v>
      </c>
      <c r="D3452" s="5">
        <v>80.692916666666662</v>
      </c>
      <c r="E3452" s="3">
        <v>0.92985788248508905</v>
      </c>
      <c r="F3452" s="3">
        <v>1.2127900975959913</v>
      </c>
    </row>
    <row r="3453" spans="1:6" x14ac:dyDescent="0.25">
      <c r="A3453" s="8">
        <v>43629</v>
      </c>
      <c r="B3453" s="9">
        <v>0</v>
      </c>
      <c r="C3453" s="9">
        <v>0</v>
      </c>
      <c r="D3453" s="5">
        <v>56.882916666666659</v>
      </c>
      <c r="E3453" s="3">
        <v>2.4155242980914462</v>
      </c>
      <c r="F3453" s="3">
        <v>2.749410830240977</v>
      </c>
    </row>
    <row r="3454" spans="1:6" x14ac:dyDescent="0.25">
      <c r="A3454" s="8">
        <v>43630</v>
      </c>
      <c r="B3454" s="9">
        <v>0.15887429559555399</v>
      </c>
      <c r="C3454" s="9">
        <v>0</v>
      </c>
      <c r="D3454" s="5">
        <v>43.649583333333332</v>
      </c>
      <c r="E3454" s="3">
        <v>1.7447901084441069</v>
      </c>
      <c r="F3454" s="3">
        <v>2.0218304918736214</v>
      </c>
    </row>
    <row r="3455" spans="1:6" x14ac:dyDescent="0.25">
      <c r="A3455" s="8">
        <v>43631</v>
      </c>
      <c r="B3455" s="9">
        <v>20.752495279441483</v>
      </c>
      <c r="C3455" s="9">
        <v>0</v>
      </c>
      <c r="D3455" s="5">
        <v>57.866249999999987</v>
      </c>
      <c r="E3455" s="3">
        <v>0.72547232352596036</v>
      </c>
      <c r="F3455" s="3">
        <v>1.0038391351917366</v>
      </c>
    </row>
    <row r="3456" spans="1:6" x14ac:dyDescent="0.25">
      <c r="A3456" s="8">
        <v>43632</v>
      </c>
      <c r="B3456" s="9">
        <v>6.8694290183429594</v>
      </c>
      <c r="C3456" s="9">
        <v>0</v>
      </c>
      <c r="D3456" s="5">
        <v>71.700000000000017</v>
      </c>
      <c r="E3456" s="3">
        <v>1.8685296485683145</v>
      </c>
      <c r="F3456" s="3">
        <v>1.8084857242739769</v>
      </c>
    </row>
    <row r="3457" spans="1:6" x14ac:dyDescent="0.25">
      <c r="A3457" s="8">
        <v>43633</v>
      </c>
      <c r="B3457" s="9">
        <v>0.2147472923793379</v>
      </c>
      <c r="C3457" s="9">
        <v>0</v>
      </c>
      <c r="D3457" s="5">
        <v>57.298333333333346</v>
      </c>
      <c r="E3457" s="3">
        <v>2.4331353011048722</v>
      </c>
      <c r="F3457" s="3">
        <v>2.7500320125158253</v>
      </c>
    </row>
    <row r="3458" spans="1:6" x14ac:dyDescent="0.25">
      <c r="A3458" s="8">
        <v>43634</v>
      </c>
      <c r="B3458" s="9">
        <v>0</v>
      </c>
      <c r="C3458" s="9">
        <v>0</v>
      </c>
      <c r="D3458" s="5">
        <v>46.78250000000002</v>
      </c>
      <c r="E3458" s="3">
        <v>2.3061296965697617</v>
      </c>
      <c r="F3458" s="3">
        <v>2.678231573692214</v>
      </c>
    </row>
    <row r="3459" spans="1:6" x14ac:dyDescent="0.25">
      <c r="A3459" s="8">
        <v>43635</v>
      </c>
      <c r="B3459" s="9">
        <v>5.9113605072773714</v>
      </c>
      <c r="C3459" s="9">
        <v>0</v>
      </c>
      <c r="D3459" s="5">
        <v>47.437916666666666</v>
      </c>
      <c r="E3459" s="3">
        <v>1.8555930074860798</v>
      </c>
      <c r="F3459" s="3">
        <v>2.226294503163766</v>
      </c>
    </row>
    <row r="3460" spans="1:6" x14ac:dyDescent="0.25">
      <c r="A3460" s="8">
        <v>43636</v>
      </c>
      <c r="B3460" s="9">
        <v>7.8314558764954265</v>
      </c>
      <c r="C3460" s="9">
        <v>0</v>
      </c>
      <c r="D3460" s="5">
        <v>54.619999999999983</v>
      </c>
      <c r="E3460" s="3">
        <v>2.1669093445174865</v>
      </c>
      <c r="F3460" s="3">
        <v>2.5102273214173931</v>
      </c>
    </row>
    <row r="3461" spans="1:6" x14ac:dyDescent="0.25">
      <c r="A3461" s="8">
        <v>43637</v>
      </c>
      <c r="B3461" s="9">
        <v>2.8947160997431629</v>
      </c>
      <c r="C3461" s="9">
        <v>0</v>
      </c>
      <c r="D3461" s="5">
        <v>50.74666666666667</v>
      </c>
      <c r="E3461" s="3">
        <v>1.7889689667968056</v>
      </c>
      <c r="F3461" s="3">
        <v>2.1546579437270514</v>
      </c>
    </row>
    <row r="3462" spans="1:6" x14ac:dyDescent="0.25">
      <c r="A3462" s="8">
        <v>43638</v>
      </c>
      <c r="B3462" s="9">
        <v>1.4632879015400135</v>
      </c>
      <c r="C3462" s="9">
        <v>0</v>
      </c>
      <c r="D3462" s="5">
        <v>45.377083333333331</v>
      </c>
      <c r="E3462" s="3">
        <v>1.0861622400154469</v>
      </c>
      <c r="F3462" s="3">
        <v>1.4438682818496926</v>
      </c>
    </row>
    <row r="3463" spans="1:6" x14ac:dyDescent="0.25">
      <c r="A3463" s="8">
        <v>43639</v>
      </c>
      <c r="B3463" s="9">
        <v>6.5723615502584893</v>
      </c>
      <c r="C3463" s="9">
        <v>0</v>
      </c>
      <c r="D3463" s="5">
        <v>45.984166666666674</v>
      </c>
      <c r="E3463" s="3">
        <v>1.2742385499456763</v>
      </c>
      <c r="F3463" s="3">
        <v>1.6113972471098177</v>
      </c>
    </row>
    <row r="3464" spans="1:6" x14ac:dyDescent="0.25">
      <c r="A3464" s="8">
        <v>43640</v>
      </c>
      <c r="B3464" s="9">
        <v>18.103673994401973</v>
      </c>
      <c r="C3464" s="9">
        <v>0</v>
      </c>
      <c r="D3464" s="5">
        <v>82.305833333333325</v>
      </c>
      <c r="E3464" s="3">
        <v>0.94557661490348821</v>
      </c>
      <c r="F3464" s="3">
        <v>1.258097820523997</v>
      </c>
    </row>
    <row r="3465" spans="1:6" x14ac:dyDescent="0.25">
      <c r="A3465" s="8">
        <v>43641</v>
      </c>
      <c r="B3465" s="9">
        <v>0</v>
      </c>
      <c r="C3465" s="9">
        <v>0</v>
      </c>
      <c r="D3465" s="5">
        <v>69.877499999999998</v>
      </c>
      <c r="E3465" s="3">
        <v>2.2122941095832651</v>
      </c>
      <c r="F3465" s="3">
        <v>2.5631077604041166</v>
      </c>
    </row>
    <row r="3466" spans="1:6" x14ac:dyDescent="0.25">
      <c r="A3466" s="8">
        <v>43642</v>
      </c>
      <c r="B3466" s="9">
        <v>0</v>
      </c>
      <c r="C3466" s="9">
        <v>0</v>
      </c>
      <c r="D3466" s="5">
        <v>52.377499999999991</v>
      </c>
      <c r="E3466" s="3">
        <v>3.1322567485454815</v>
      </c>
      <c r="F3466" s="3">
        <v>3.4647228984771812</v>
      </c>
    </row>
    <row r="3467" spans="1:6" x14ac:dyDescent="0.25">
      <c r="A3467" s="8">
        <v>43643</v>
      </c>
      <c r="B3467" s="9">
        <v>0.63497717743487048</v>
      </c>
      <c r="C3467" s="9">
        <v>0</v>
      </c>
      <c r="D3467" s="5">
        <v>46.982916666666675</v>
      </c>
      <c r="E3467" s="3">
        <v>1.3900325828941373</v>
      </c>
      <c r="F3467" s="3">
        <v>1.7817342841886741</v>
      </c>
    </row>
    <row r="3468" spans="1:6" x14ac:dyDescent="0.25">
      <c r="A3468" s="8">
        <v>43644</v>
      </c>
      <c r="B3468" s="9">
        <v>3.1654740461476578</v>
      </c>
      <c r="C3468" s="9">
        <v>0</v>
      </c>
      <c r="D3468" s="5">
        <v>48.295833333333341</v>
      </c>
      <c r="E3468" s="3">
        <v>1.3619420993301812</v>
      </c>
      <c r="F3468" s="3">
        <v>1.7738747825187107</v>
      </c>
    </row>
    <row r="3469" spans="1:6" x14ac:dyDescent="0.25">
      <c r="A3469" s="8">
        <v>43645</v>
      </c>
      <c r="B3469" s="9">
        <v>3.9069862538829048</v>
      </c>
      <c r="C3469" s="9">
        <v>0</v>
      </c>
      <c r="D3469" s="5">
        <v>43.091666666666669</v>
      </c>
      <c r="E3469" s="3">
        <v>0.92121683790170927</v>
      </c>
      <c r="F3469" s="3">
        <v>1.249821654221974</v>
      </c>
    </row>
    <row r="3470" spans="1:6" x14ac:dyDescent="0.25">
      <c r="A3470" s="8">
        <v>43646</v>
      </c>
      <c r="B3470" s="9">
        <v>29.536898566421147</v>
      </c>
      <c r="C3470" s="9">
        <v>0</v>
      </c>
      <c r="D3470" s="5">
        <v>97.359166666666681</v>
      </c>
      <c r="E3470" s="3">
        <v>1.7044493235207252</v>
      </c>
      <c r="F3470" s="3">
        <v>2.0569456545056988</v>
      </c>
    </row>
    <row r="3471" spans="1:6" x14ac:dyDescent="0.25">
      <c r="A3471" s="8">
        <v>43647</v>
      </c>
      <c r="B3471" s="9">
        <v>0.14962773626235376</v>
      </c>
      <c r="C3471" s="9">
        <v>0</v>
      </c>
      <c r="D3471" s="5">
        <v>74.996250000000018</v>
      </c>
      <c r="E3471" s="3">
        <v>1.7440711889290241</v>
      </c>
      <c r="F3471" s="3">
        <v>2.0936707008591529</v>
      </c>
    </row>
    <row r="3472" spans="1:6" x14ac:dyDescent="0.25">
      <c r="A3472" s="8">
        <v>43648</v>
      </c>
      <c r="B3472" s="9">
        <v>6.9087516059487195E-2</v>
      </c>
      <c r="C3472" s="9">
        <v>0</v>
      </c>
      <c r="D3472" s="5">
        <v>55.885416666666679</v>
      </c>
      <c r="E3472" s="3">
        <v>1.278990082097049</v>
      </c>
      <c r="F3472" s="3">
        <v>1.6940286829878131</v>
      </c>
    </row>
    <row r="3473" spans="1:6" x14ac:dyDescent="0.25">
      <c r="A3473" s="8">
        <v>43649</v>
      </c>
      <c r="B3473" s="9">
        <v>5.4962928185308213</v>
      </c>
      <c r="C3473" s="9">
        <v>0</v>
      </c>
      <c r="D3473" s="5">
        <v>49.569166666666682</v>
      </c>
      <c r="E3473" s="3">
        <v>1.0236923737639065</v>
      </c>
      <c r="F3473" s="3">
        <v>1.3962133266230534</v>
      </c>
    </row>
    <row r="3474" spans="1:6" x14ac:dyDescent="0.25">
      <c r="A3474" s="8">
        <v>43650</v>
      </c>
      <c r="B3474" s="9">
        <v>31.63205405379188</v>
      </c>
      <c r="C3474" s="9">
        <v>0</v>
      </c>
      <c r="D3474" s="5">
        <v>133.13249999999999</v>
      </c>
      <c r="E3474" s="3">
        <v>1.0652230080228353</v>
      </c>
      <c r="F3474" s="3">
        <v>1.4018002168790422</v>
      </c>
    </row>
    <row r="3475" spans="1:6" x14ac:dyDescent="0.25">
      <c r="A3475" s="8">
        <v>43651</v>
      </c>
      <c r="B3475" s="9">
        <v>0.55768995794314835</v>
      </c>
      <c r="C3475" s="9">
        <v>0</v>
      </c>
      <c r="D3475" s="5">
        <v>100.90666666666664</v>
      </c>
      <c r="E3475" s="3">
        <v>0.98244100466607498</v>
      </c>
      <c r="F3475" s="3">
        <v>1.3306032780155033</v>
      </c>
    </row>
    <row r="3476" spans="1:6" x14ac:dyDescent="0.25">
      <c r="A3476" s="8">
        <v>43652</v>
      </c>
      <c r="B3476" s="9">
        <v>2.347662269783525</v>
      </c>
      <c r="C3476" s="9">
        <v>0</v>
      </c>
      <c r="D3476" s="5">
        <v>75.899166666666687</v>
      </c>
      <c r="E3476" s="3">
        <v>1.0874414041765814</v>
      </c>
      <c r="F3476" s="3">
        <v>1.455583221891894</v>
      </c>
    </row>
    <row r="3477" spans="1:6" x14ac:dyDescent="0.25">
      <c r="A3477" s="8">
        <v>43653</v>
      </c>
      <c r="B3477" s="9">
        <v>7.4238369201262264</v>
      </c>
      <c r="C3477" s="9">
        <v>0</v>
      </c>
      <c r="D3477" s="5">
        <v>72.83833333333331</v>
      </c>
      <c r="E3477" s="3">
        <v>0.91444217773389092</v>
      </c>
      <c r="F3477" s="3">
        <v>1.2180434226344936</v>
      </c>
    </row>
    <row r="3478" spans="1:6" x14ac:dyDescent="0.25">
      <c r="A3478" s="8">
        <v>43654</v>
      </c>
      <c r="B3478" s="9">
        <v>0.7089788476921185</v>
      </c>
      <c r="C3478" s="9">
        <v>0</v>
      </c>
      <c r="D3478" s="5">
        <v>73.933750000000046</v>
      </c>
      <c r="E3478" s="3">
        <v>1.0027248964645934</v>
      </c>
      <c r="F3478" s="3">
        <v>1.3382576976568303</v>
      </c>
    </row>
    <row r="3479" spans="1:6" x14ac:dyDescent="0.25">
      <c r="A3479" s="8">
        <v>43655</v>
      </c>
      <c r="B3479" s="9">
        <v>11.862134403009271</v>
      </c>
      <c r="C3479" s="9">
        <v>0</v>
      </c>
      <c r="D3479" s="5">
        <v>78.490416666666661</v>
      </c>
      <c r="E3479" s="3">
        <v>0.87887988937737072</v>
      </c>
      <c r="F3479" s="3">
        <v>1.1651082499632941</v>
      </c>
    </row>
    <row r="3480" spans="1:6" x14ac:dyDescent="0.25">
      <c r="A3480" s="8">
        <v>43656</v>
      </c>
      <c r="B3480" s="9">
        <v>0.3554172392319378</v>
      </c>
      <c r="C3480" s="9">
        <v>0</v>
      </c>
      <c r="D3480" s="5">
        <v>80.671666666666681</v>
      </c>
      <c r="E3480" s="3">
        <v>1.0474647449739638</v>
      </c>
      <c r="F3480" s="3">
        <v>1.3556199007703071</v>
      </c>
    </row>
    <row r="3481" spans="1:6" x14ac:dyDescent="0.25">
      <c r="A3481" s="8">
        <v>43657</v>
      </c>
      <c r="B3481" s="9">
        <v>4.6189986386248094</v>
      </c>
      <c r="C3481" s="9">
        <v>0</v>
      </c>
      <c r="D3481" s="5">
        <v>69.009166666666701</v>
      </c>
      <c r="E3481" s="3">
        <v>0.89634725385219816</v>
      </c>
      <c r="F3481" s="3">
        <v>1.1903236974135993</v>
      </c>
    </row>
    <row r="3482" spans="1:6" x14ac:dyDescent="0.25">
      <c r="A3482" s="8">
        <v>43658</v>
      </c>
      <c r="B3482" s="9">
        <v>5.0403116603211924</v>
      </c>
      <c r="C3482" s="9">
        <v>0</v>
      </c>
      <c r="D3482" s="5">
        <v>69.785833333333372</v>
      </c>
      <c r="E3482" s="3">
        <v>1.0224999883821233</v>
      </c>
      <c r="F3482" s="3">
        <v>1.3255301414554368</v>
      </c>
    </row>
    <row r="3483" spans="1:6" x14ac:dyDescent="0.25">
      <c r="A3483" s="8">
        <v>43659</v>
      </c>
      <c r="B3483" s="9">
        <v>4.8890046302022805</v>
      </c>
      <c r="C3483" s="9">
        <v>0</v>
      </c>
      <c r="D3483" s="5">
        <v>60.87083333333333</v>
      </c>
      <c r="E3483" s="3">
        <v>1.3157192521085079</v>
      </c>
      <c r="F3483" s="3">
        <v>1.6682823398313804</v>
      </c>
    </row>
    <row r="3484" spans="1:6" x14ac:dyDescent="0.25">
      <c r="A3484" s="8">
        <v>43660</v>
      </c>
      <c r="B3484" s="9">
        <v>20.786506847906661</v>
      </c>
      <c r="C3484" s="9">
        <v>0</v>
      </c>
      <c r="D3484" s="5">
        <v>77.455833333333331</v>
      </c>
      <c r="E3484" s="3">
        <v>0.97065522308378849</v>
      </c>
      <c r="F3484" s="3">
        <v>1.2815954685622186</v>
      </c>
    </row>
    <row r="3485" spans="1:6" x14ac:dyDescent="0.25">
      <c r="A3485" s="8">
        <v>43661</v>
      </c>
      <c r="B3485" s="9">
        <v>6.0512387254884681</v>
      </c>
      <c r="C3485" s="9">
        <v>0</v>
      </c>
      <c r="D3485" s="5">
        <v>93.619166666666672</v>
      </c>
      <c r="E3485" s="3">
        <v>1.1781026211383396</v>
      </c>
      <c r="F3485" s="3">
        <v>1.5239167463161891</v>
      </c>
    </row>
    <row r="3486" spans="1:6" x14ac:dyDescent="0.25">
      <c r="A3486" s="8">
        <v>43662</v>
      </c>
      <c r="B3486" s="9">
        <v>7.7435569280290224</v>
      </c>
      <c r="C3486" s="9">
        <v>0</v>
      </c>
      <c r="D3486" s="5">
        <v>88.31874999999998</v>
      </c>
      <c r="E3486" s="3">
        <v>1.1086532391491735</v>
      </c>
      <c r="F3486" s="3">
        <v>1.4387250752218075</v>
      </c>
    </row>
    <row r="3487" spans="1:6" x14ac:dyDescent="0.25">
      <c r="A3487" s="8">
        <v>43663</v>
      </c>
      <c r="B3487" s="9">
        <v>8.5029036255896884</v>
      </c>
      <c r="C3487" s="9">
        <v>0</v>
      </c>
      <c r="D3487" s="5">
        <v>87.906666666666652</v>
      </c>
      <c r="E3487" s="3">
        <v>2.5697296761636697</v>
      </c>
      <c r="F3487" s="3">
        <v>2.8655761469662111</v>
      </c>
    </row>
    <row r="3488" spans="1:6" x14ac:dyDescent="0.25">
      <c r="A3488" s="8">
        <v>43664</v>
      </c>
      <c r="B3488" s="9">
        <v>21.730445034172639</v>
      </c>
      <c r="C3488" s="9">
        <v>0</v>
      </c>
      <c r="D3488" s="5">
        <v>92.510833333333338</v>
      </c>
      <c r="E3488" s="3">
        <v>1.2244686711096668</v>
      </c>
      <c r="F3488" s="3">
        <v>1.5750140633787431</v>
      </c>
    </row>
    <row r="3489" spans="1:6" x14ac:dyDescent="0.25">
      <c r="A3489" s="8">
        <v>43665</v>
      </c>
      <c r="B3489" s="9">
        <v>1.5804744232600891</v>
      </c>
      <c r="C3489" s="9">
        <v>0</v>
      </c>
      <c r="D3489" s="5">
        <v>120.91874999999997</v>
      </c>
      <c r="E3489" s="3">
        <v>1.8388691876936758</v>
      </c>
      <c r="F3489" s="3">
        <v>2.2771648857783089</v>
      </c>
    </row>
    <row r="3490" spans="1:6" x14ac:dyDescent="0.25">
      <c r="A3490" s="8">
        <v>43666</v>
      </c>
      <c r="B3490" s="9">
        <v>1.1073683207318008</v>
      </c>
      <c r="C3490" s="9">
        <v>0</v>
      </c>
      <c r="D3490" s="5">
        <v>90.489166666666691</v>
      </c>
      <c r="E3490" s="3">
        <v>1.1757586508615101</v>
      </c>
      <c r="F3490" s="3">
        <v>1.5742780847076088</v>
      </c>
    </row>
    <row r="3491" spans="1:6" x14ac:dyDescent="0.25">
      <c r="A3491" s="8">
        <v>43667</v>
      </c>
      <c r="B3491" s="9">
        <v>0</v>
      </c>
      <c r="C3491" s="9">
        <v>0</v>
      </c>
      <c r="D3491" s="5">
        <v>77.965000000000018</v>
      </c>
      <c r="E3491" s="3">
        <v>1.2754115965931927</v>
      </c>
      <c r="F3491" s="3">
        <v>1.6743134561422053</v>
      </c>
    </row>
    <row r="3492" spans="1:6" x14ac:dyDescent="0.25">
      <c r="A3492" s="8">
        <v>43668</v>
      </c>
      <c r="B3492" s="9">
        <v>2.0487969449688088</v>
      </c>
      <c r="C3492" s="9">
        <v>0</v>
      </c>
      <c r="D3492" s="5">
        <v>69.314999999999984</v>
      </c>
      <c r="E3492" s="3">
        <v>1.1215877627590687</v>
      </c>
      <c r="F3492" s="3">
        <v>1.4745294106785902</v>
      </c>
    </row>
    <row r="3493" spans="1:6" x14ac:dyDescent="0.25">
      <c r="A3493" s="8">
        <v>43669</v>
      </c>
      <c r="B3493" s="9">
        <v>4.4437853469971431</v>
      </c>
      <c r="C3493" s="9">
        <v>0</v>
      </c>
      <c r="D3493" s="5">
        <v>64.70499999999997</v>
      </c>
      <c r="E3493" s="3">
        <v>2.2078140106762931</v>
      </c>
      <c r="F3493" s="3">
        <v>2.5553223672601768</v>
      </c>
    </row>
    <row r="3494" spans="1:6" x14ac:dyDescent="0.25">
      <c r="A3494" s="8">
        <v>43670</v>
      </c>
      <c r="B3494" s="9">
        <v>13.759877174958142</v>
      </c>
      <c r="C3494" s="9">
        <v>0</v>
      </c>
      <c r="D3494" s="5">
        <v>72.252500000000012</v>
      </c>
      <c r="E3494" s="3">
        <v>2.8211968446846107</v>
      </c>
      <c r="F3494" s="3">
        <v>3.1232039747349716</v>
      </c>
    </row>
    <row r="3495" spans="1:6" x14ac:dyDescent="0.25">
      <c r="A3495" s="8">
        <v>43671</v>
      </c>
      <c r="B3495" s="9">
        <v>2.3746259605776285</v>
      </c>
      <c r="C3495" s="9">
        <v>0</v>
      </c>
      <c r="D3495" s="5">
        <v>72.107500000000002</v>
      </c>
      <c r="E3495" s="3">
        <v>2.5341502214121188</v>
      </c>
      <c r="F3495" s="3">
        <v>2.8706751280480898</v>
      </c>
    </row>
    <row r="3496" spans="1:6" x14ac:dyDescent="0.25">
      <c r="A3496" s="8">
        <v>43672</v>
      </c>
      <c r="B3496" s="9">
        <v>0.95392818428135284</v>
      </c>
      <c r="C3496" s="9">
        <v>0</v>
      </c>
      <c r="D3496" s="5">
        <v>58.492916666666673</v>
      </c>
      <c r="E3496" s="3">
        <v>2.2715748924590087</v>
      </c>
      <c r="F3496" s="3">
        <v>2.6703340844193977</v>
      </c>
    </row>
    <row r="3497" spans="1:6" x14ac:dyDescent="0.25">
      <c r="A3497" s="8">
        <v>43673</v>
      </c>
      <c r="B3497" s="9">
        <v>17.936102439011268</v>
      </c>
      <c r="C3497" s="9">
        <v>0</v>
      </c>
      <c r="D3497" s="5">
        <v>56.007916666666667</v>
      </c>
      <c r="E3497" s="3">
        <v>1.8198788854851955</v>
      </c>
      <c r="F3497" s="3">
        <v>2.1855869538226385</v>
      </c>
    </row>
    <row r="3498" spans="1:6" x14ac:dyDescent="0.25">
      <c r="A3498" s="8">
        <v>43674</v>
      </c>
      <c r="B3498" s="9">
        <v>33.884289140510248</v>
      </c>
      <c r="C3498" s="9">
        <v>0</v>
      </c>
      <c r="D3498" s="5">
        <v>118.14874999999999</v>
      </c>
      <c r="E3498" s="3">
        <v>2.7316176418588767</v>
      </c>
      <c r="F3498" s="3">
        <v>3.0951638810847011</v>
      </c>
    </row>
    <row r="3499" spans="1:6" x14ac:dyDescent="0.25">
      <c r="A3499" s="8">
        <v>43675</v>
      </c>
      <c r="B3499" s="9">
        <v>5.3263329007756726</v>
      </c>
      <c r="C3499" s="9">
        <v>0</v>
      </c>
      <c r="D3499" s="5">
        <v>118.16041666666665</v>
      </c>
      <c r="E3499" s="3">
        <v>1.8103210624316426</v>
      </c>
      <c r="F3499" s="3">
        <v>2.15037433531282</v>
      </c>
    </row>
    <row r="3500" spans="1:6" x14ac:dyDescent="0.25">
      <c r="A3500" s="8">
        <v>43676</v>
      </c>
      <c r="B3500" s="9">
        <v>11.197160744930798</v>
      </c>
      <c r="C3500" s="9">
        <v>0</v>
      </c>
      <c r="D3500" s="5">
        <v>96.097499999999982</v>
      </c>
      <c r="E3500" s="3">
        <v>3.1117975289247815</v>
      </c>
      <c r="F3500" s="3">
        <v>3.4191673903434814</v>
      </c>
    </row>
    <row r="3501" spans="1:6" x14ac:dyDescent="0.25">
      <c r="A3501" s="8">
        <v>43677</v>
      </c>
      <c r="B3501" s="9">
        <v>4.6250432654250098</v>
      </c>
      <c r="C3501" s="9">
        <v>0</v>
      </c>
      <c r="D3501" s="5">
        <v>83.638750000000002</v>
      </c>
      <c r="E3501" s="3">
        <v>2.4796808116224285</v>
      </c>
      <c r="F3501" s="3">
        <v>2.7808683819569477</v>
      </c>
    </row>
    <row r="3502" spans="1:6" x14ac:dyDescent="0.25">
      <c r="A3502" s="8">
        <v>43678</v>
      </c>
      <c r="B3502" s="9">
        <v>4.2849661886522563</v>
      </c>
      <c r="C3502" s="9">
        <v>0</v>
      </c>
      <c r="D3502" s="5">
        <v>67.560000000000016</v>
      </c>
      <c r="E3502" s="3">
        <v>2.372765341116633</v>
      </c>
      <c r="F3502" s="3">
        <v>2.7210317188291184</v>
      </c>
    </row>
    <row r="3503" spans="1:6" x14ac:dyDescent="0.25">
      <c r="A3503" s="8">
        <v>43679</v>
      </c>
      <c r="B3503" s="9">
        <v>9.965871205109579</v>
      </c>
      <c r="C3503" s="9">
        <v>0</v>
      </c>
      <c r="D3503" s="5">
        <v>58.68416666666667</v>
      </c>
      <c r="E3503" s="3">
        <v>2.6362853656562177</v>
      </c>
      <c r="F3503" s="3">
        <v>3.0224035701454546</v>
      </c>
    </row>
    <row r="3504" spans="1:6" x14ac:dyDescent="0.25">
      <c r="A3504" s="8">
        <v>43680</v>
      </c>
      <c r="B3504" s="9">
        <v>5.3387433326799414</v>
      </c>
      <c r="C3504" s="9">
        <v>0</v>
      </c>
      <c r="D3504" s="5">
        <v>55.325416666666683</v>
      </c>
      <c r="E3504" s="3">
        <v>3.0190052394127638</v>
      </c>
      <c r="F3504" s="3">
        <v>3.3749112836227395</v>
      </c>
    </row>
    <row r="3505" spans="1:6" x14ac:dyDescent="0.25">
      <c r="A3505" s="8">
        <v>43681</v>
      </c>
      <c r="B3505" s="9">
        <v>0</v>
      </c>
      <c r="C3505" s="9">
        <v>0</v>
      </c>
      <c r="D3505" s="5">
        <v>52.742916666666673</v>
      </c>
      <c r="E3505" s="3">
        <v>3.558978302338633</v>
      </c>
      <c r="F3505" s="3">
        <v>3.9253804185497461</v>
      </c>
    </row>
    <row r="3506" spans="1:6" x14ac:dyDescent="0.25">
      <c r="A3506" s="8">
        <v>43682</v>
      </c>
      <c r="B3506" s="9">
        <v>0</v>
      </c>
      <c r="C3506" s="9">
        <v>0</v>
      </c>
      <c r="D3506" s="5">
        <v>47.674166666666672</v>
      </c>
      <c r="E3506" s="3">
        <v>3.7393723310301361</v>
      </c>
      <c r="F3506" s="3">
        <v>4.083502344031297</v>
      </c>
    </row>
    <row r="3507" spans="1:6" x14ac:dyDescent="0.25">
      <c r="A3507" s="8">
        <v>43683</v>
      </c>
      <c r="B3507" s="9">
        <v>3.3419084811680309</v>
      </c>
      <c r="C3507" s="9">
        <v>0</v>
      </c>
      <c r="D3507" s="5">
        <v>47.859583333333326</v>
      </c>
      <c r="E3507" s="3">
        <v>3.3084462142783804</v>
      </c>
      <c r="F3507" s="3">
        <v>3.6638942631828675</v>
      </c>
    </row>
    <row r="3508" spans="1:6" x14ac:dyDescent="0.25">
      <c r="A3508" s="8">
        <v>43684</v>
      </c>
      <c r="B3508" s="9">
        <v>5.3136072689206024</v>
      </c>
      <c r="C3508" s="9">
        <v>0</v>
      </c>
      <c r="D3508" s="5">
        <v>53.860416666666659</v>
      </c>
      <c r="E3508" s="3">
        <v>3.0909747822736611</v>
      </c>
      <c r="F3508" s="3">
        <v>3.3893544535766251</v>
      </c>
    </row>
    <row r="3509" spans="1:6" x14ac:dyDescent="0.25">
      <c r="A3509" s="8">
        <v>43685</v>
      </c>
      <c r="B3509" s="9">
        <v>9.6475981181848223</v>
      </c>
      <c r="C3509" s="9">
        <v>0</v>
      </c>
      <c r="D3509" s="5">
        <v>54.006250000000001</v>
      </c>
      <c r="E3509" s="3">
        <v>3.5396079094274775</v>
      </c>
      <c r="F3509" s="3">
        <v>3.8488822329397854</v>
      </c>
    </row>
    <row r="3510" spans="1:6" x14ac:dyDescent="0.25">
      <c r="A3510" s="8">
        <v>43686</v>
      </c>
      <c r="B3510" s="9">
        <v>1.2884837542760275</v>
      </c>
      <c r="C3510" s="9">
        <v>0</v>
      </c>
      <c r="D3510" s="5">
        <v>63.213749999999983</v>
      </c>
      <c r="E3510" s="3">
        <v>2.9282933650526575</v>
      </c>
      <c r="F3510" s="3">
        <v>3.2500670837485632</v>
      </c>
    </row>
    <row r="3511" spans="1:6" x14ac:dyDescent="0.25">
      <c r="A3511" s="8">
        <v>43687</v>
      </c>
      <c r="B3511" s="9">
        <v>0</v>
      </c>
      <c r="C3511" s="9">
        <v>0</v>
      </c>
      <c r="D3511" s="5">
        <v>49.703750000000007</v>
      </c>
      <c r="E3511" s="3">
        <v>3.4835012346955967</v>
      </c>
      <c r="F3511" s="3">
        <v>3.7649563835271183</v>
      </c>
    </row>
    <row r="3512" spans="1:6" x14ac:dyDescent="0.25">
      <c r="A3512" s="8">
        <v>43688</v>
      </c>
      <c r="B3512" s="9">
        <v>0</v>
      </c>
      <c r="C3512" s="9">
        <v>0</v>
      </c>
      <c r="D3512" s="5">
        <v>43.795000000000009</v>
      </c>
      <c r="E3512" s="3">
        <v>1.8774036419019153</v>
      </c>
      <c r="F3512" s="3">
        <v>2.2531162890663632</v>
      </c>
    </row>
    <row r="3513" spans="1:6" x14ac:dyDescent="0.25">
      <c r="A3513" s="8">
        <v>43689</v>
      </c>
      <c r="B3513" s="9">
        <v>0</v>
      </c>
      <c r="C3513" s="9">
        <v>0</v>
      </c>
      <c r="D3513" s="5">
        <v>40.893750000000004</v>
      </c>
      <c r="E3513" s="3">
        <v>2.5872446822066837</v>
      </c>
      <c r="F3513" s="3">
        <v>2.9693381414556428</v>
      </c>
    </row>
    <row r="3514" spans="1:6" x14ac:dyDescent="0.25">
      <c r="A3514" s="8">
        <v>43690</v>
      </c>
      <c r="B3514" s="9">
        <v>0.28632972317245059</v>
      </c>
      <c r="C3514" s="9">
        <v>0</v>
      </c>
      <c r="D3514" s="5">
        <v>39.174583333333324</v>
      </c>
      <c r="E3514" s="3">
        <v>3.0285144525441448</v>
      </c>
      <c r="F3514" s="3">
        <v>3.3915253411741304</v>
      </c>
    </row>
    <row r="3515" spans="1:6" x14ac:dyDescent="0.25">
      <c r="A3515" s="8">
        <v>43691</v>
      </c>
      <c r="B3515" s="9">
        <v>3.6656112364515909</v>
      </c>
      <c r="C3515" s="9">
        <v>0</v>
      </c>
      <c r="D3515" s="5">
        <v>42.541250000000012</v>
      </c>
      <c r="E3515" s="3">
        <v>1.3882202701265836</v>
      </c>
      <c r="F3515" s="3">
        <v>1.7631964452942976</v>
      </c>
    </row>
    <row r="3516" spans="1:6" x14ac:dyDescent="0.25">
      <c r="A3516" s="8">
        <v>43692</v>
      </c>
      <c r="B3516" s="9">
        <v>5.4369997290609087</v>
      </c>
      <c r="C3516" s="9">
        <v>0</v>
      </c>
      <c r="D3516" s="5">
        <v>44.134166666666658</v>
      </c>
      <c r="E3516" s="3">
        <v>1.4968419322513156</v>
      </c>
      <c r="F3516" s="3">
        <v>1.8621315795121713</v>
      </c>
    </row>
    <row r="3517" spans="1:6" x14ac:dyDescent="0.25">
      <c r="A3517" s="8">
        <v>43693</v>
      </c>
      <c r="B3517" s="9">
        <v>6.9348446686735947</v>
      </c>
      <c r="C3517" s="9">
        <v>0</v>
      </c>
      <c r="D3517" s="5">
        <v>48.645833333333336</v>
      </c>
      <c r="E3517" s="3">
        <v>1.4887286027123963</v>
      </c>
      <c r="F3517" s="3">
        <v>1.9704849926628978</v>
      </c>
    </row>
    <row r="3518" spans="1:6" x14ac:dyDescent="0.25">
      <c r="A3518" s="8">
        <v>43694</v>
      </c>
      <c r="B3518" s="9">
        <v>0</v>
      </c>
      <c r="C3518" s="9">
        <v>0</v>
      </c>
      <c r="D3518" s="5">
        <v>41.204166666666673</v>
      </c>
      <c r="E3518" s="3">
        <v>4.1760231043766884</v>
      </c>
      <c r="F3518" s="3">
        <v>4.5942271370716359</v>
      </c>
    </row>
    <row r="3519" spans="1:6" x14ac:dyDescent="0.25">
      <c r="A3519" s="8">
        <v>43695</v>
      </c>
      <c r="B3519" s="9">
        <v>6.9202714578472699</v>
      </c>
      <c r="C3519" s="9">
        <v>0</v>
      </c>
      <c r="D3519" s="5">
        <v>36.663333333333334</v>
      </c>
      <c r="E3519" s="3">
        <v>2.4622714639418692</v>
      </c>
      <c r="F3519" s="3">
        <v>2.8386041657938557</v>
      </c>
    </row>
    <row r="3520" spans="1:6" x14ac:dyDescent="0.25">
      <c r="A3520" s="8">
        <v>43696</v>
      </c>
      <c r="B3520" s="9">
        <v>42.408576357955916</v>
      </c>
      <c r="C3520" s="9">
        <v>0</v>
      </c>
      <c r="D3520" s="5">
        <v>55.022083333333342</v>
      </c>
      <c r="E3520" s="3">
        <v>1.5688768706524812</v>
      </c>
      <c r="F3520" s="3">
        <v>1.9453117173868006</v>
      </c>
    </row>
    <row r="3521" spans="1:6" x14ac:dyDescent="0.25">
      <c r="A3521" s="8">
        <v>43697</v>
      </c>
      <c r="B3521" s="9">
        <v>7.1399424169958809</v>
      </c>
      <c r="C3521" s="9">
        <v>0</v>
      </c>
      <c r="D3521" s="5">
        <v>102.78874999999999</v>
      </c>
      <c r="E3521" s="3">
        <v>1.7008738988876708</v>
      </c>
      <c r="F3521" s="3">
        <v>2.0200984088205285</v>
      </c>
    </row>
    <row r="3522" spans="1:6" x14ac:dyDescent="0.25">
      <c r="A3522" s="8">
        <v>43698</v>
      </c>
      <c r="B3522" s="9">
        <v>7.0647277528604286</v>
      </c>
      <c r="C3522" s="9">
        <v>0</v>
      </c>
      <c r="D3522" s="5">
        <v>73.141666666666666</v>
      </c>
      <c r="E3522" s="3">
        <v>1.5426127350121519</v>
      </c>
      <c r="F3522" s="3">
        <v>1.8790366109648182</v>
      </c>
    </row>
    <row r="3523" spans="1:6" x14ac:dyDescent="0.25">
      <c r="A3523" s="8">
        <v>43699</v>
      </c>
      <c r="B3523" s="9">
        <v>5.697832914639605</v>
      </c>
      <c r="C3523" s="9">
        <v>0</v>
      </c>
      <c r="D3523" s="5">
        <v>75.087916666666672</v>
      </c>
      <c r="E3523" s="3">
        <v>1.1642004779132213</v>
      </c>
      <c r="F3523" s="3">
        <v>1.5033024901177656</v>
      </c>
    </row>
    <row r="3524" spans="1:6" x14ac:dyDescent="0.25">
      <c r="A3524" s="8">
        <v>43700</v>
      </c>
      <c r="B3524" s="9">
        <v>14.318640657971571</v>
      </c>
      <c r="C3524" s="9">
        <v>0</v>
      </c>
      <c r="D3524" s="5">
        <v>78.114166666666662</v>
      </c>
      <c r="E3524" s="3">
        <v>1.5496624868007289</v>
      </c>
      <c r="F3524" s="3">
        <v>1.9205477498957828</v>
      </c>
    </row>
    <row r="3525" spans="1:6" x14ac:dyDescent="0.25">
      <c r="A3525" s="8">
        <v>43701</v>
      </c>
      <c r="B3525" s="9">
        <v>0</v>
      </c>
      <c r="C3525" s="9">
        <v>0</v>
      </c>
      <c r="D3525" s="5">
        <v>67.192916666666648</v>
      </c>
      <c r="E3525" s="3">
        <v>3.1680783149334695</v>
      </c>
      <c r="F3525" s="3">
        <v>3.5398636377548423</v>
      </c>
    </row>
    <row r="3526" spans="1:6" x14ac:dyDescent="0.25">
      <c r="A3526" s="8">
        <v>43702</v>
      </c>
      <c r="B3526" s="9">
        <v>0</v>
      </c>
      <c r="C3526" s="9">
        <v>0</v>
      </c>
      <c r="D3526" s="5">
        <v>54.407916666666672</v>
      </c>
      <c r="E3526" s="3">
        <v>3.1088054900892241</v>
      </c>
      <c r="F3526" s="3">
        <v>3.436769250237699</v>
      </c>
    </row>
    <row r="3527" spans="1:6" x14ac:dyDescent="0.25">
      <c r="A3527" s="8">
        <v>43703</v>
      </c>
      <c r="B3527" s="9">
        <v>3.6038416104749027</v>
      </c>
      <c r="C3527" s="9">
        <v>0</v>
      </c>
      <c r="D3527" s="5">
        <v>50.35958333333334</v>
      </c>
      <c r="E3527" s="3">
        <v>2.4448015326350929</v>
      </c>
      <c r="F3527" s="3">
        <v>2.770362820282688</v>
      </c>
    </row>
    <row r="3528" spans="1:6" x14ac:dyDescent="0.25">
      <c r="A3528" s="8">
        <v>43704</v>
      </c>
      <c r="B3528" s="9">
        <v>7.6027752643090114</v>
      </c>
      <c r="C3528" s="9">
        <v>0</v>
      </c>
      <c r="D3528" s="5">
        <v>53.542083333333331</v>
      </c>
      <c r="E3528" s="3">
        <v>1.8482454849554464</v>
      </c>
      <c r="F3528" s="3">
        <v>2.182760003472989</v>
      </c>
    </row>
    <row r="3529" spans="1:6" x14ac:dyDescent="0.25">
      <c r="A3529" s="8">
        <v>43705</v>
      </c>
      <c r="B3529" s="9">
        <v>6.1754156889791298</v>
      </c>
      <c r="C3529" s="9">
        <v>0</v>
      </c>
      <c r="D3529" s="5">
        <v>56.867083333333341</v>
      </c>
      <c r="E3529" s="3">
        <v>1.2656785246134643</v>
      </c>
      <c r="F3529" s="3">
        <v>1.6728554425216611</v>
      </c>
    </row>
    <row r="3530" spans="1:6" x14ac:dyDescent="0.25">
      <c r="A3530" s="8">
        <v>43706</v>
      </c>
      <c r="B3530" s="9">
        <v>1.7877918695472526</v>
      </c>
      <c r="C3530" s="9">
        <v>0</v>
      </c>
      <c r="D3530" s="5">
        <v>53.45083333333335</v>
      </c>
      <c r="E3530" s="3">
        <v>2.1883292525747025</v>
      </c>
      <c r="F3530" s="3">
        <v>2.5489727759601641</v>
      </c>
    </row>
    <row r="3531" spans="1:6" x14ac:dyDescent="0.25">
      <c r="A3531" s="8">
        <v>43707</v>
      </c>
      <c r="B3531" s="9">
        <v>9.1655332722490339</v>
      </c>
      <c r="C3531" s="9">
        <v>0</v>
      </c>
      <c r="D3531" s="5">
        <v>53.884583333333325</v>
      </c>
      <c r="E3531" s="3">
        <v>1.2276528585121789</v>
      </c>
      <c r="F3531" s="3">
        <v>1.6095654765595575</v>
      </c>
    </row>
    <row r="3532" spans="1:6" x14ac:dyDescent="0.25">
      <c r="A3532" s="8">
        <v>43708</v>
      </c>
      <c r="B3532" s="9">
        <v>0.23045672638866663</v>
      </c>
      <c r="C3532" s="9">
        <v>0</v>
      </c>
      <c r="D3532" s="5">
        <v>53.036249999999995</v>
      </c>
      <c r="E3532" s="3">
        <v>2.9993216592728102</v>
      </c>
      <c r="F3532" s="3">
        <v>3.3521171698213772</v>
      </c>
    </row>
    <row r="3533" spans="1:6" x14ac:dyDescent="0.25">
      <c r="A3533" s="8">
        <v>43709</v>
      </c>
      <c r="B3533" s="9">
        <v>0</v>
      </c>
      <c r="C3533" s="9">
        <v>0</v>
      </c>
      <c r="D3533" s="5">
        <v>47.448750000000011</v>
      </c>
      <c r="E3533" s="3">
        <v>1.2337452490717353</v>
      </c>
      <c r="F3533" s="3">
        <v>1.6012159380633519</v>
      </c>
    </row>
    <row r="3534" spans="1:6" x14ac:dyDescent="0.25">
      <c r="A3534" s="8">
        <v>43710</v>
      </c>
      <c r="B3534" s="9">
        <v>7.8045305469241141E-2</v>
      </c>
      <c r="C3534" s="9">
        <v>0</v>
      </c>
      <c r="D3534" s="5">
        <v>45.749166666666675</v>
      </c>
      <c r="E3534" s="3">
        <v>1.6567961193744183</v>
      </c>
      <c r="F3534" s="3">
        <v>2.0154339207581979</v>
      </c>
    </row>
    <row r="3535" spans="1:6" x14ac:dyDescent="0.25">
      <c r="A3535" s="8">
        <v>43711</v>
      </c>
      <c r="B3535" s="9">
        <v>6.2542782968334798</v>
      </c>
      <c r="C3535" s="9">
        <v>0</v>
      </c>
      <c r="D3535" s="5">
        <v>44.752916666666664</v>
      </c>
      <c r="E3535" s="3">
        <v>1.7002526021907776</v>
      </c>
      <c r="F3535" s="3">
        <v>2.0040940793948288</v>
      </c>
    </row>
    <row r="3536" spans="1:6" x14ac:dyDescent="0.25">
      <c r="A3536" s="8">
        <v>43712</v>
      </c>
      <c r="B3536" s="9">
        <v>13.632639161619148</v>
      </c>
      <c r="C3536" s="9">
        <v>0</v>
      </c>
      <c r="D3536" s="5">
        <v>61.359999999999992</v>
      </c>
      <c r="E3536" s="3">
        <v>1.297804943265066</v>
      </c>
      <c r="F3536" s="3">
        <v>1.6166364285841215</v>
      </c>
    </row>
    <row r="3537" spans="1:6" x14ac:dyDescent="0.25">
      <c r="A3537" s="8">
        <v>43713</v>
      </c>
      <c r="B3537" s="9">
        <v>0.49359227135091216</v>
      </c>
      <c r="C3537" s="9">
        <v>0</v>
      </c>
      <c r="D3537" s="5">
        <v>73.29458333333335</v>
      </c>
      <c r="E3537" s="3">
        <v>1.5378214860203887</v>
      </c>
      <c r="F3537" s="3">
        <v>1.8526650875215465</v>
      </c>
    </row>
    <row r="3538" spans="1:6" x14ac:dyDescent="0.25">
      <c r="A3538" s="8">
        <v>43714</v>
      </c>
      <c r="B3538" s="9">
        <v>0</v>
      </c>
      <c r="C3538" s="9">
        <v>0</v>
      </c>
      <c r="D3538" s="5">
        <v>53.032083333333325</v>
      </c>
      <c r="E3538" s="3">
        <v>3.6204171362325219</v>
      </c>
      <c r="F3538" s="3">
        <v>3.862637957650938</v>
      </c>
    </row>
    <row r="3539" spans="1:6" x14ac:dyDescent="0.25">
      <c r="A3539" s="8">
        <v>43715</v>
      </c>
      <c r="B3539" s="9">
        <v>0</v>
      </c>
      <c r="C3539" s="9">
        <v>0</v>
      </c>
      <c r="D3539" s="5">
        <v>46.360833333333346</v>
      </c>
      <c r="E3539" s="3">
        <v>3.3011464529713042</v>
      </c>
      <c r="F3539" s="3">
        <v>3.6153710093515619</v>
      </c>
    </row>
    <row r="3540" spans="1:6" x14ac:dyDescent="0.25">
      <c r="A3540" s="8">
        <v>43716</v>
      </c>
      <c r="B3540" s="9">
        <v>11.742127818178238</v>
      </c>
      <c r="C3540" s="9">
        <v>0</v>
      </c>
      <c r="D3540" s="5">
        <v>45.252499999999998</v>
      </c>
      <c r="E3540" s="3">
        <v>2.8267235439742135</v>
      </c>
      <c r="F3540" s="3">
        <v>3.1656133795700487</v>
      </c>
    </row>
    <row r="3541" spans="1:6" x14ac:dyDescent="0.25">
      <c r="A3541" s="8">
        <v>43717</v>
      </c>
      <c r="B3541" s="9">
        <v>28.661424195140945</v>
      </c>
      <c r="C3541" s="9">
        <v>0</v>
      </c>
      <c r="D3541" s="5">
        <v>194.55583333333334</v>
      </c>
      <c r="E3541" s="3">
        <v>3.0469281089315343</v>
      </c>
      <c r="F3541" s="3">
        <v>3.355816108634019</v>
      </c>
    </row>
    <row r="3542" spans="1:6" x14ac:dyDescent="0.25">
      <c r="A3542" s="8">
        <v>43718</v>
      </c>
      <c r="B3542" s="9">
        <v>8.4579044598197726</v>
      </c>
      <c r="C3542" s="9">
        <v>0</v>
      </c>
      <c r="D3542" s="5">
        <v>115.14791666666666</v>
      </c>
      <c r="E3542" s="3">
        <v>3.1497477668896181</v>
      </c>
      <c r="F3542" s="3">
        <v>3.4785539214489805</v>
      </c>
    </row>
    <row r="3543" spans="1:6" x14ac:dyDescent="0.25">
      <c r="A3543" s="8">
        <v>43719</v>
      </c>
      <c r="B3543" s="9">
        <v>4.3734536218187401</v>
      </c>
      <c r="C3543" s="9">
        <v>0</v>
      </c>
      <c r="D3543" s="5">
        <v>97.919999999999973</v>
      </c>
      <c r="E3543" s="3">
        <v>2.0998422330156621</v>
      </c>
      <c r="F3543" s="3">
        <v>2.4125284080630891</v>
      </c>
    </row>
    <row r="3544" spans="1:6" x14ac:dyDescent="0.25">
      <c r="A3544" s="8">
        <v>43720</v>
      </c>
      <c r="B3544" s="9">
        <v>0.28632972317245059</v>
      </c>
      <c r="C3544" s="9">
        <v>0</v>
      </c>
      <c r="D3544" s="5">
        <v>84.129583333333329</v>
      </c>
      <c r="E3544" s="3">
        <v>2.5149329449484505</v>
      </c>
      <c r="F3544" s="3">
        <v>2.8024049862928506</v>
      </c>
    </row>
    <row r="3545" spans="1:6" x14ac:dyDescent="0.25">
      <c r="A3545" s="8">
        <v>43721</v>
      </c>
      <c r="B3545" s="9">
        <v>0.14316486158622529</v>
      </c>
      <c r="C3545" s="9">
        <v>0</v>
      </c>
      <c r="D3545" s="5">
        <v>71.600833333333313</v>
      </c>
      <c r="E3545" s="3">
        <v>1.0208052218466144</v>
      </c>
      <c r="F3545" s="3">
        <v>1.3224251914135716</v>
      </c>
    </row>
    <row r="3546" spans="1:6" x14ac:dyDescent="0.25">
      <c r="A3546" s="8">
        <v>43722</v>
      </c>
      <c r="B3546" s="9">
        <v>6.9087516059487195E-2</v>
      </c>
      <c r="C3546" s="9">
        <v>0</v>
      </c>
      <c r="D3546" s="5">
        <v>66.030000000000015</v>
      </c>
      <c r="E3546" s="3">
        <v>3.1542690783394733</v>
      </c>
      <c r="F3546" s="3">
        <v>3.4258828928620901</v>
      </c>
    </row>
    <row r="3547" spans="1:6" x14ac:dyDescent="0.25">
      <c r="A3547" s="8">
        <v>43723</v>
      </c>
      <c r="B3547" s="9">
        <v>0</v>
      </c>
      <c r="C3547" s="9">
        <v>0</v>
      </c>
      <c r="D3547" s="5">
        <v>61.744999999999969</v>
      </c>
      <c r="E3547" s="3">
        <v>3.1958573410311946</v>
      </c>
      <c r="F3547" s="3">
        <v>3.5522848836166903</v>
      </c>
    </row>
    <row r="3548" spans="1:6" x14ac:dyDescent="0.25">
      <c r="A3548" s="8">
        <v>43724</v>
      </c>
      <c r="B3548" s="9">
        <v>0.30776893225660618</v>
      </c>
      <c r="C3548" s="9">
        <v>0</v>
      </c>
      <c r="D3548" s="5">
        <v>59.395000000000017</v>
      </c>
      <c r="E3548" s="3">
        <v>1.1185927474256052</v>
      </c>
      <c r="F3548" s="3">
        <v>1.4528993974467368</v>
      </c>
    </row>
    <row r="3549" spans="1:6" x14ac:dyDescent="0.25">
      <c r="A3549" s="8">
        <v>43725</v>
      </c>
      <c r="B3549" s="9">
        <v>0.20321891296646843</v>
      </c>
      <c r="C3549" s="9">
        <v>0</v>
      </c>
      <c r="D3549" s="5">
        <v>57.150833333333331</v>
      </c>
      <c r="E3549" s="3">
        <v>2.0042487099058373</v>
      </c>
      <c r="F3549" s="3">
        <v>2.3408380964188096</v>
      </c>
    </row>
    <row r="3550" spans="1:6" x14ac:dyDescent="0.25">
      <c r="A3550" s="8">
        <v>43726</v>
      </c>
      <c r="B3550" s="9">
        <v>1.7759129760959602</v>
      </c>
      <c r="C3550" s="9">
        <v>0</v>
      </c>
      <c r="D3550" s="5">
        <v>55.279999999999994</v>
      </c>
      <c r="E3550" s="3">
        <v>1.0768317489677304</v>
      </c>
      <c r="F3550" s="3">
        <v>1.4052964488927675</v>
      </c>
    </row>
    <row r="3551" spans="1:6" x14ac:dyDescent="0.25">
      <c r="A3551" s="8">
        <v>43727</v>
      </c>
      <c r="B3551" s="9">
        <v>7.1582430793112647E-2</v>
      </c>
      <c r="C3551" s="9">
        <v>0</v>
      </c>
      <c r="D3551" s="5">
        <v>52.618333333333347</v>
      </c>
      <c r="E3551" s="3">
        <v>2.0897421791809658</v>
      </c>
      <c r="F3551" s="3">
        <v>2.3564790083879279</v>
      </c>
    </row>
    <row r="3552" spans="1:6" x14ac:dyDescent="0.25">
      <c r="A3552" s="8">
        <v>43728</v>
      </c>
      <c r="B3552" s="9">
        <v>0</v>
      </c>
      <c r="C3552" s="9">
        <v>0</v>
      </c>
      <c r="D3552" s="5">
        <v>50.294583333333321</v>
      </c>
      <c r="E3552" s="3">
        <v>1.9477263201103157</v>
      </c>
      <c r="F3552" s="3">
        <v>2.2852235554424625</v>
      </c>
    </row>
    <row r="3553" spans="1:6" x14ac:dyDescent="0.25">
      <c r="A3553" s="8">
        <v>43729</v>
      </c>
      <c r="B3553" s="9">
        <v>2.6909950830573268</v>
      </c>
      <c r="C3553" s="9">
        <v>0</v>
      </c>
      <c r="D3553" s="5">
        <v>49.124166666666675</v>
      </c>
      <c r="E3553" s="3">
        <v>0.98276822916466966</v>
      </c>
      <c r="F3553" s="3">
        <v>1.2744525578706787</v>
      </c>
    </row>
    <row r="3554" spans="1:6" x14ac:dyDescent="0.25">
      <c r="A3554" s="8">
        <v>43730</v>
      </c>
      <c r="B3554" s="9">
        <v>4.3664156062296566</v>
      </c>
      <c r="C3554" s="9">
        <v>0</v>
      </c>
      <c r="D3554" s="5">
        <v>48.70000000000001</v>
      </c>
      <c r="E3554" s="3">
        <v>1.6778601906798152</v>
      </c>
      <c r="F3554" s="3">
        <v>2.045642129181291</v>
      </c>
    </row>
    <row r="3555" spans="1:6" x14ac:dyDescent="0.25">
      <c r="A3555" s="8">
        <v>43731</v>
      </c>
      <c r="B3555" s="9">
        <v>2.3227965990058377</v>
      </c>
      <c r="C3555" s="9">
        <v>0</v>
      </c>
      <c r="D3555" s="5">
        <v>49.657500000000006</v>
      </c>
      <c r="E3555" s="3">
        <v>1.9307278394691991</v>
      </c>
      <c r="F3555" s="3">
        <v>2.3796669980971572</v>
      </c>
    </row>
    <row r="3556" spans="1:6" x14ac:dyDescent="0.25">
      <c r="A3556" s="8">
        <v>43732</v>
      </c>
      <c r="B3556" s="9">
        <v>0.31525367645748248</v>
      </c>
      <c r="C3556" s="9">
        <v>0</v>
      </c>
      <c r="D3556" s="5">
        <v>47.862916666666678</v>
      </c>
      <c r="E3556" s="3">
        <v>1.617839097048402</v>
      </c>
      <c r="F3556" s="3">
        <v>1.9576696656680137</v>
      </c>
    </row>
    <row r="3557" spans="1:6" x14ac:dyDescent="0.25">
      <c r="A3557" s="8">
        <v>43733</v>
      </c>
      <c r="B3557" s="9">
        <v>1.5709434009328716E-2</v>
      </c>
      <c r="C3557" s="9">
        <v>0</v>
      </c>
      <c r="D3557" s="5">
        <v>44.886249999999997</v>
      </c>
      <c r="E3557" s="3">
        <v>2.6469904845800425</v>
      </c>
      <c r="F3557" s="3">
        <v>2.9584606501043935</v>
      </c>
    </row>
    <row r="3558" spans="1:6" x14ac:dyDescent="0.25">
      <c r="A3558" s="8">
        <v>43734</v>
      </c>
      <c r="B3558" s="9">
        <v>0</v>
      </c>
      <c r="C3558" s="9">
        <v>0</v>
      </c>
      <c r="D3558" s="5">
        <v>43.532916666666658</v>
      </c>
      <c r="E3558" s="3">
        <v>2.8222696105182434</v>
      </c>
      <c r="F3558" s="3">
        <v>3.0518650160120617</v>
      </c>
    </row>
    <row r="3559" spans="1:6" x14ac:dyDescent="0.25">
      <c r="A3559" s="8">
        <v>43735</v>
      </c>
      <c r="B3559" s="9">
        <v>0</v>
      </c>
      <c r="C3559" s="9">
        <v>0</v>
      </c>
      <c r="D3559" s="5">
        <v>42.695</v>
      </c>
      <c r="E3559" s="3">
        <v>2.7997069877585612</v>
      </c>
      <c r="F3559" s="3">
        <v>3.1027909201616932</v>
      </c>
    </row>
    <row r="3560" spans="1:6" x14ac:dyDescent="0.25">
      <c r="A3560" s="8">
        <v>43736</v>
      </c>
      <c r="B3560" s="9">
        <v>0</v>
      </c>
      <c r="C3560" s="9">
        <v>0</v>
      </c>
      <c r="D3560" s="5">
        <v>42.154166666666669</v>
      </c>
      <c r="E3560" s="3">
        <v>1.3213388306011573</v>
      </c>
      <c r="F3560" s="3">
        <v>1.6768409567925779</v>
      </c>
    </row>
    <row r="3561" spans="1:6" x14ac:dyDescent="0.25">
      <c r="A3561" s="8">
        <v>43737</v>
      </c>
      <c r="B3561" s="9">
        <v>1.8205676175499825</v>
      </c>
      <c r="C3561" s="9">
        <v>0</v>
      </c>
      <c r="D3561" s="5">
        <v>43.161250000000003</v>
      </c>
      <c r="E3561" s="3">
        <v>2.7503244894541465</v>
      </c>
      <c r="F3561" s="3">
        <v>3.010954519456118</v>
      </c>
    </row>
    <row r="3562" spans="1:6" x14ac:dyDescent="0.25">
      <c r="A3562" s="8">
        <v>43738</v>
      </c>
      <c r="B3562" s="9">
        <v>3.2828121575486793</v>
      </c>
      <c r="C3562" s="9">
        <v>0</v>
      </c>
      <c r="D3562" s="5">
        <v>43.240416666666675</v>
      </c>
      <c r="E3562" s="3">
        <v>2.2087401971865757</v>
      </c>
      <c r="F3562" s="3">
        <v>2.5600437248435712</v>
      </c>
    </row>
    <row r="3563" spans="1:6" x14ac:dyDescent="0.25">
      <c r="A3563" s="8">
        <v>43739</v>
      </c>
      <c r="B3563" s="9">
        <v>6.9087516059487195E-2</v>
      </c>
      <c r="C3563" s="9">
        <v>0</v>
      </c>
      <c r="D3563" s="5">
        <v>41.376666666666658</v>
      </c>
      <c r="E3563" s="3">
        <v>2.710423666835021</v>
      </c>
      <c r="F3563" s="3">
        <v>3.0568604359540115</v>
      </c>
    </row>
    <row r="3564" spans="1:6" x14ac:dyDescent="0.25">
      <c r="A3564" s="8">
        <v>43740</v>
      </c>
      <c r="B3564" s="9">
        <v>0</v>
      </c>
      <c r="C3564" s="9">
        <v>0</v>
      </c>
      <c r="D3564" s="5">
        <v>41.377916666666685</v>
      </c>
      <c r="E3564" s="3">
        <v>2.0934376330590081</v>
      </c>
      <c r="F3564" s="3">
        <v>2.4621239992482571</v>
      </c>
    </row>
    <row r="3565" spans="1:6" x14ac:dyDescent="0.25">
      <c r="A3565" s="8">
        <v>43741</v>
      </c>
      <c r="B3565" s="9">
        <v>0.28632972317245059</v>
      </c>
      <c r="C3565" s="9">
        <v>0</v>
      </c>
      <c r="D3565" s="5">
        <v>39.59333333333332</v>
      </c>
      <c r="E3565" s="3">
        <v>1.480178695289482</v>
      </c>
      <c r="F3565" s="3">
        <v>1.8670063925769131</v>
      </c>
    </row>
    <row r="3566" spans="1:6" x14ac:dyDescent="0.25">
      <c r="A3566" s="8">
        <v>43742</v>
      </c>
      <c r="B3566" s="9">
        <v>10.819211885259248</v>
      </c>
      <c r="C3566" s="9">
        <v>0</v>
      </c>
      <c r="D3566" s="5">
        <v>46.81583333333333</v>
      </c>
      <c r="E3566" s="3">
        <v>1.915224758476485</v>
      </c>
      <c r="F3566" s="3">
        <v>2.3168395507069519</v>
      </c>
    </row>
    <row r="3567" spans="1:6" x14ac:dyDescent="0.25">
      <c r="A3567" s="8">
        <v>43743</v>
      </c>
      <c r="B3567" s="9">
        <v>0</v>
      </c>
      <c r="C3567" s="9">
        <v>0</v>
      </c>
      <c r="D3567" s="5">
        <v>41.425416666666671</v>
      </c>
      <c r="E3567" s="3">
        <v>2.7717159015321235</v>
      </c>
      <c r="F3567" s="3">
        <v>3.057306073412307</v>
      </c>
    </row>
    <row r="3568" spans="1:6" x14ac:dyDescent="0.25">
      <c r="A3568" s="8">
        <v>43744</v>
      </c>
      <c r="B3568" s="9">
        <v>0.31218122187696457</v>
      </c>
      <c r="C3568" s="9">
        <v>0</v>
      </c>
      <c r="D3568" s="5">
        <v>39.449999999999989</v>
      </c>
      <c r="E3568" s="3">
        <v>1.9574590659508453</v>
      </c>
      <c r="F3568" s="3">
        <v>2.24167435051482</v>
      </c>
    </row>
    <row r="3569" spans="1:6" x14ac:dyDescent="0.25">
      <c r="A3569" s="8">
        <v>43745</v>
      </c>
      <c r="B3569" s="9">
        <v>4.0532167240433736</v>
      </c>
      <c r="C3569" s="9">
        <v>0</v>
      </c>
      <c r="D3569" s="5">
        <v>38.843749999999993</v>
      </c>
      <c r="E3569" s="3">
        <v>1.1583951796493281</v>
      </c>
      <c r="F3569" s="3">
        <v>1.5059272974615978</v>
      </c>
    </row>
    <row r="3570" spans="1:6" x14ac:dyDescent="0.25">
      <c r="A3570" s="8">
        <v>43746</v>
      </c>
      <c r="B3570" s="9">
        <v>1.8984542494750964</v>
      </c>
      <c r="C3570" s="9">
        <v>0</v>
      </c>
      <c r="D3570" s="5">
        <v>39.832500000000003</v>
      </c>
      <c r="E3570" s="3">
        <v>1.0249142897635506</v>
      </c>
      <c r="F3570" s="3">
        <v>1.3462644799642196</v>
      </c>
    </row>
    <row r="3571" spans="1:6" x14ac:dyDescent="0.25">
      <c r="A3571" s="8">
        <v>43747</v>
      </c>
      <c r="B3571" s="9">
        <v>0</v>
      </c>
      <c r="C3571" s="9">
        <v>0</v>
      </c>
      <c r="D3571" s="5">
        <v>38.65166666666665</v>
      </c>
      <c r="E3571" s="3">
        <v>2.3984566002721253</v>
      </c>
      <c r="F3571" s="3">
        <v>2.6509840894296905</v>
      </c>
    </row>
    <row r="3572" spans="1:6" x14ac:dyDescent="0.25">
      <c r="A3572" s="8">
        <v>43748</v>
      </c>
      <c r="B3572" s="9">
        <v>0</v>
      </c>
      <c r="C3572" s="9">
        <v>0</v>
      </c>
      <c r="D3572" s="5">
        <v>37.723333333333322</v>
      </c>
      <c r="E3572" s="3">
        <v>2.5759414801678671</v>
      </c>
      <c r="F3572" s="3">
        <v>2.849570298003103</v>
      </c>
    </row>
    <row r="3573" spans="1:6" x14ac:dyDescent="0.25">
      <c r="A3573" s="8">
        <v>43749</v>
      </c>
      <c r="B3573" s="9">
        <v>11.5029633939145</v>
      </c>
      <c r="C3573" s="9">
        <v>0</v>
      </c>
      <c r="D3573" s="5">
        <v>39.494583333333331</v>
      </c>
      <c r="E3573" s="3">
        <v>1.036032075102413</v>
      </c>
      <c r="F3573" s="3">
        <v>1.3488044221855662</v>
      </c>
    </row>
    <row r="3574" spans="1:6" x14ac:dyDescent="0.25">
      <c r="A3574" s="8">
        <v>43750</v>
      </c>
      <c r="B3574" s="9">
        <v>238.25647105621883</v>
      </c>
      <c r="C3574" s="9">
        <v>0</v>
      </c>
      <c r="D3574" s="5">
        <v>2677.0054166666669</v>
      </c>
      <c r="E3574" s="3">
        <v>1.0724803917153727</v>
      </c>
      <c r="F3574" s="3">
        <v>1.4252630657544503</v>
      </c>
    </row>
    <row r="3575" spans="1:6" x14ac:dyDescent="0.25">
      <c r="A3575" s="8">
        <v>43751</v>
      </c>
      <c r="B3575" s="9">
        <v>1.5880390519458845</v>
      </c>
      <c r="C3575" s="9">
        <v>0</v>
      </c>
      <c r="D3575" s="5">
        <v>1054.8383333333329</v>
      </c>
      <c r="E3575" s="3">
        <v>2.3533791593620634</v>
      </c>
      <c r="F3575" s="3">
        <v>2.6799810453753721</v>
      </c>
    </row>
    <row r="3576" spans="1:6" x14ac:dyDescent="0.25">
      <c r="A3576" s="8">
        <v>43752</v>
      </c>
      <c r="B3576" s="9">
        <v>6.0233523831641893</v>
      </c>
      <c r="C3576" s="9">
        <v>0</v>
      </c>
      <c r="D3576" s="5">
        <v>247.40083333333334</v>
      </c>
      <c r="E3576" s="3">
        <v>1.8387487375688287</v>
      </c>
      <c r="F3576" s="3">
        <v>2.1239051303331178</v>
      </c>
    </row>
    <row r="3577" spans="1:6" x14ac:dyDescent="0.25">
      <c r="A3577" s="8">
        <v>43753</v>
      </c>
      <c r="B3577" s="9">
        <v>7.1513660469677512E-2</v>
      </c>
      <c r="C3577" s="9">
        <v>0</v>
      </c>
      <c r="D3577" s="5">
        <v>165.63708333333332</v>
      </c>
      <c r="E3577" s="3">
        <v>1.3818389059427711</v>
      </c>
      <c r="F3577" s="3">
        <v>1.6326915122695207</v>
      </c>
    </row>
    <row r="3578" spans="1:6" x14ac:dyDescent="0.25">
      <c r="A3578" s="8">
        <v>43754</v>
      </c>
      <c r="B3578" s="9">
        <v>0</v>
      </c>
      <c r="C3578" s="9">
        <v>0</v>
      </c>
      <c r="D3578" s="5">
        <v>119.03499999999995</v>
      </c>
      <c r="E3578" s="3">
        <v>1.433517381300448</v>
      </c>
      <c r="F3578" s="3">
        <v>1.6593565713320917</v>
      </c>
    </row>
    <row r="3579" spans="1:6" x14ac:dyDescent="0.25">
      <c r="A3579" s="8">
        <v>43755</v>
      </c>
      <c r="B3579" s="9">
        <v>1.4380426612751656</v>
      </c>
      <c r="C3579" s="9">
        <v>6.8770323435130465E-5</v>
      </c>
      <c r="D3579" s="5">
        <v>97.397083333333327</v>
      </c>
      <c r="E3579" s="3">
        <v>1.3927794619238547</v>
      </c>
      <c r="F3579" s="3">
        <v>1.6501550611130873</v>
      </c>
    </row>
    <row r="3580" spans="1:6" x14ac:dyDescent="0.25">
      <c r="A3580" s="8">
        <v>43756</v>
      </c>
      <c r="B3580" s="9">
        <v>15.060620975966666</v>
      </c>
      <c r="C3580" s="9">
        <v>0</v>
      </c>
      <c r="D3580" s="5">
        <v>88.667916666666656</v>
      </c>
      <c r="E3580" s="3">
        <v>0.81303494854700442</v>
      </c>
      <c r="F3580" s="3">
        <v>1.0648750331056862</v>
      </c>
    </row>
    <row r="3581" spans="1:6" x14ac:dyDescent="0.25">
      <c r="A3581" s="8">
        <v>43757</v>
      </c>
      <c r="B3581" s="9">
        <v>34.277415513474637</v>
      </c>
      <c r="C3581" s="9">
        <v>0</v>
      </c>
      <c r="D3581" s="5">
        <v>164.43208333333331</v>
      </c>
      <c r="E3581" s="3">
        <v>1.2971308924679317</v>
      </c>
      <c r="F3581" s="3">
        <v>1.5694642771692551</v>
      </c>
    </row>
    <row r="3582" spans="1:6" x14ac:dyDescent="0.25">
      <c r="A3582" s="8">
        <v>43758</v>
      </c>
      <c r="B3582" s="9">
        <v>0.15637938086192854</v>
      </c>
      <c r="C3582" s="9">
        <v>0</v>
      </c>
      <c r="D3582" s="5">
        <v>147.2225</v>
      </c>
      <c r="E3582" s="3">
        <v>1.5364033565112685</v>
      </c>
      <c r="F3582" s="3">
        <v>1.7891864837530598</v>
      </c>
    </row>
    <row r="3583" spans="1:6" x14ac:dyDescent="0.25">
      <c r="A3583" s="8">
        <v>43759</v>
      </c>
      <c r="B3583" s="9">
        <v>9.5167763028907864</v>
      </c>
      <c r="C3583" s="9">
        <v>0</v>
      </c>
      <c r="D3583" s="5">
        <v>108.42833333333334</v>
      </c>
      <c r="E3583" s="3">
        <v>0.90527861835906109</v>
      </c>
      <c r="F3583" s="3">
        <v>1.2149955122436371</v>
      </c>
    </row>
    <row r="3584" spans="1:6" x14ac:dyDescent="0.25">
      <c r="A3584" s="8">
        <v>43760</v>
      </c>
      <c r="B3584" s="9">
        <v>44.748919133058564</v>
      </c>
      <c r="C3584" s="9">
        <v>0</v>
      </c>
      <c r="D3584" s="5">
        <v>309.60041666666666</v>
      </c>
      <c r="E3584" s="3">
        <v>0.81135198956766985</v>
      </c>
      <c r="F3584" s="3">
        <v>1.0696568012645589</v>
      </c>
    </row>
    <row r="3585" spans="1:6" x14ac:dyDescent="0.25">
      <c r="A3585" s="8">
        <v>43761</v>
      </c>
      <c r="B3585" s="9">
        <v>0</v>
      </c>
      <c r="C3585" s="9">
        <v>2.55605538143693E-3</v>
      </c>
      <c r="D3585" s="5">
        <v>205.82708333333332</v>
      </c>
      <c r="E3585" s="3">
        <v>1.5755159173423938</v>
      </c>
      <c r="F3585" s="3">
        <v>1.8517264835609129</v>
      </c>
    </row>
    <row r="3586" spans="1:6" x14ac:dyDescent="0.25">
      <c r="A3586" s="8">
        <v>43762</v>
      </c>
      <c r="B3586" s="9">
        <v>5.0735748647479388</v>
      </c>
      <c r="C3586" s="9">
        <v>6.3606875625812388E-4</v>
      </c>
      <c r="D3586" s="5">
        <v>148.52458333333328</v>
      </c>
      <c r="E3586" s="3">
        <v>0.7872574581386762</v>
      </c>
      <c r="F3586" s="3">
        <v>1.0396104026756943</v>
      </c>
    </row>
    <row r="3587" spans="1:6" x14ac:dyDescent="0.25">
      <c r="A3587" s="8">
        <v>43763</v>
      </c>
      <c r="B3587" s="9">
        <v>48.092695810322013</v>
      </c>
      <c r="C3587" s="9">
        <v>0</v>
      </c>
      <c r="D3587" s="5">
        <v>293.62541666666669</v>
      </c>
      <c r="E3587" s="3">
        <v>0.77878553739756906</v>
      </c>
      <c r="F3587" s="3">
        <v>1.0296194500765214</v>
      </c>
    </row>
    <row r="3588" spans="1:6" x14ac:dyDescent="0.25">
      <c r="A3588" s="8">
        <v>43764</v>
      </c>
      <c r="B3588" s="9">
        <v>7.1582430793112647E-2</v>
      </c>
      <c r="C3588" s="9">
        <v>8.2347189922105481E-4</v>
      </c>
      <c r="D3588" s="5">
        <v>267.48916666666668</v>
      </c>
      <c r="E3588" s="3">
        <v>0.85485200274317497</v>
      </c>
      <c r="F3588" s="3">
        <v>1.1224215385202299</v>
      </c>
    </row>
    <row r="3589" spans="1:6" x14ac:dyDescent="0.25">
      <c r="A3589" s="8">
        <v>43765</v>
      </c>
      <c r="B3589" s="9">
        <v>0.10050638407814462</v>
      </c>
      <c r="C3589" s="9">
        <v>0</v>
      </c>
      <c r="D3589" s="5">
        <v>186.29041666666669</v>
      </c>
      <c r="E3589" s="3">
        <v>1.1247312790195227</v>
      </c>
      <c r="F3589" s="3">
        <v>1.3639668207069544</v>
      </c>
    </row>
    <row r="3590" spans="1:6" x14ac:dyDescent="0.25">
      <c r="A3590" s="8">
        <v>43766</v>
      </c>
      <c r="B3590" s="9">
        <v>0</v>
      </c>
      <c r="C3590" s="9">
        <v>0</v>
      </c>
      <c r="D3590" s="5">
        <v>147.77708333333331</v>
      </c>
      <c r="E3590" s="3">
        <v>1.64111301969156</v>
      </c>
      <c r="F3590" s="3">
        <v>1.8917108025354814</v>
      </c>
    </row>
    <row r="3591" spans="1:6" x14ac:dyDescent="0.25">
      <c r="A3591" s="8">
        <v>43767</v>
      </c>
      <c r="B3591" s="9">
        <v>5.7424812207024019</v>
      </c>
      <c r="C3591" s="9">
        <v>0</v>
      </c>
      <c r="D3591" s="5">
        <v>128.56916666666669</v>
      </c>
      <c r="E3591" s="3">
        <v>0.75333974719773233</v>
      </c>
      <c r="F3591" s="3">
        <v>1.0044363376047529</v>
      </c>
    </row>
    <row r="3592" spans="1:6" x14ac:dyDescent="0.25">
      <c r="A3592" s="8">
        <v>43768</v>
      </c>
      <c r="B3592" s="9">
        <v>0</v>
      </c>
      <c r="C3592" s="9">
        <v>0</v>
      </c>
      <c r="D3592" s="5">
        <v>113.28041666666667</v>
      </c>
      <c r="E3592" s="3">
        <v>1.0801060550781429</v>
      </c>
      <c r="F3592" s="3">
        <v>1.2875133269032841</v>
      </c>
    </row>
    <row r="3593" spans="1:6" x14ac:dyDescent="0.25">
      <c r="A3593" s="8">
        <v>43769</v>
      </c>
      <c r="B3593" s="9">
        <v>0</v>
      </c>
      <c r="C3593" s="9">
        <v>0</v>
      </c>
      <c r="D3593" s="5">
        <v>101.99375000000002</v>
      </c>
      <c r="E3593" s="3">
        <v>1.4161710182103942</v>
      </c>
      <c r="F3593" s="3">
        <v>1.6178782113281842</v>
      </c>
    </row>
    <row r="3594" spans="1:6" x14ac:dyDescent="0.25">
      <c r="A3594" s="8">
        <v>43770</v>
      </c>
      <c r="B3594" s="9">
        <v>0</v>
      </c>
      <c r="C3594" s="9">
        <v>0</v>
      </c>
      <c r="D3594" s="5">
        <v>92.959583333333299</v>
      </c>
      <c r="E3594" s="3">
        <v>1.6432443156448002</v>
      </c>
      <c r="F3594" s="3">
        <v>1.8892250372742581</v>
      </c>
    </row>
    <row r="3595" spans="1:6" x14ac:dyDescent="0.25">
      <c r="A3595" s="8">
        <v>43771</v>
      </c>
      <c r="B3595" s="9">
        <v>0</v>
      </c>
      <c r="C3595" s="9">
        <v>0</v>
      </c>
      <c r="D3595" s="5">
        <v>86.794999999999973</v>
      </c>
      <c r="E3595" s="3">
        <v>1.7764215863314412</v>
      </c>
      <c r="F3595" s="3">
        <v>1.9905652700468988</v>
      </c>
    </row>
    <row r="3596" spans="1:6" x14ac:dyDescent="0.25">
      <c r="A3596" s="8">
        <v>43772</v>
      </c>
      <c r="B3596" s="9">
        <v>0</v>
      </c>
      <c r="C3596" s="9">
        <v>0</v>
      </c>
      <c r="D3596" s="5">
        <v>81.772499999999937</v>
      </c>
      <c r="E3596" s="3">
        <v>1.0092079933595153</v>
      </c>
      <c r="F3596" s="3">
        <v>1.2894455003735914</v>
      </c>
    </row>
    <row r="3597" spans="1:6" x14ac:dyDescent="0.25">
      <c r="A3597" s="8">
        <v>43773</v>
      </c>
      <c r="B3597" s="9">
        <v>0</v>
      </c>
      <c r="C3597" s="9">
        <v>0</v>
      </c>
      <c r="D3597" s="5">
        <v>77.329583333333318</v>
      </c>
      <c r="E3597" s="3">
        <v>1.4332287603331311</v>
      </c>
      <c r="F3597" s="3">
        <v>1.6804376312527955</v>
      </c>
    </row>
    <row r="3598" spans="1:6" x14ac:dyDescent="0.25">
      <c r="A3598" s="8">
        <v>43774</v>
      </c>
      <c r="B3598" s="9">
        <v>0</v>
      </c>
      <c r="C3598" s="9">
        <v>0</v>
      </c>
      <c r="D3598" s="5">
        <v>73.646666666666675</v>
      </c>
      <c r="E3598" s="3">
        <v>1.5867032124153433</v>
      </c>
      <c r="F3598" s="3">
        <v>1.7986701014662527</v>
      </c>
    </row>
    <row r="3599" spans="1:6" x14ac:dyDescent="0.25">
      <c r="A3599" s="8">
        <v>43775</v>
      </c>
      <c r="B3599" s="9">
        <v>0</v>
      </c>
      <c r="C3599" s="9">
        <v>0</v>
      </c>
      <c r="D3599" s="5">
        <v>70.339583333333337</v>
      </c>
      <c r="E3599" s="3">
        <v>1.4953783046379043</v>
      </c>
      <c r="F3599" s="3">
        <v>1.6917625328173402</v>
      </c>
    </row>
    <row r="3600" spans="1:6" x14ac:dyDescent="0.25">
      <c r="A3600" s="8">
        <v>43776</v>
      </c>
      <c r="B3600" s="9">
        <v>0</v>
      </c>
      <c r="C3600" s="9">
        <v>0</v>
      </c>
      <c r="D3600" s="5">
        <v>67.84041666666667</v>
      </c>
      <c r="E3600" s="3">
        <v>1.5552720607950903</v>
      </c>
      <c r="F3600" s="3">
        <v>1.302274836564838</v>
      </c>
    </row>
    <row r="3601" spans="1:6" x14ac:dyDescent="0.25">
      <c r="A3601" s="8">
        <v>43777</v>
      </c>
      <c r="B3601" s="9">
        <v>0</v>
      </c>
      <c r="C3601" s="9">
        <v>0</v>
      </c>
      <c r="D3601" s="5">
        <v>65.274999999999977</v>
      </c>
      <c r="E3601" s="3">
        <v>1.682822385995689</v>
      </c>
      <c r="F3601" s="3">
        <v>1.9262147196945172</v>
      </c>
    </row>
    <row r="3602" spans="1:6" x14ac:dyDescent="0.25">
      <c r="A3602" s="8">
        <v>43778</v>
      </c>
      <c r="B3602" s="9">
        <v>0</v>
      </c>
      <c r="C3602" s="9">
        <v>0</v>
      </c>
      <c r="D3602" s="5">
        <v>62.925416666666678</v>
      </c>
      <c r="E3602" s="3">
        <v>1.5715467662925593</v>
      </c>
      <c r="F3602" s="3">
        <v>1.8035586443998293</v>
      </c>
    </row>
    <row r="3603" spans="1:6" x14ac:dyDescent="0.25">
      <c r="A3603" s="8">
        <v>43779</v>
      </c>
      <c r="B3603" s="9">
        <v>0</v>
      </c>
      <c r="C3603" s="9">
        <v>0</v>
      </c>
      <c r="D3603" s="5">
        <v>61.096666666666685</v>
      </c>
      <c r="E3603" s="3">
        <v>1.252965927253658</v>
      </c>
      <c r="F3603" s="3">
        <v>1.5095265065249803</v>
      </c>
    </row>
    <row r="3604" spans="1:6" x14ac:dyDescent="0.25">
      <c r="A3604" s="8">
        <v>43780</v>
      </c>
      <c r="B3604" s="9">
        <v>5.2331510010431099</v>
      </c>
      <c r="C3604" s="9">
        <v>0</v>
      </c>
      <c r="D3604" s="5">
        <v>61.116666666666653</v>
      </c>
      <c r="E3604" s="3">
        <v>0.90062662556643702</v>
      </c>
      <c r="F3604" s="3">
        <v>1.1802389513140907</v>
      </c>
    </row>
    <row r="3605" spans="1:6" x14ac:dyDescent="0.25">
      <c r="A3605" s="8">
        <v>43781</v>
      </c>
      <c r="B3605" s="9">
        <v>0</v>
      </c>
      <c r="C3605" s="9">
        <v>0</v>
      </c>
      <c r="D3605" s="5">
        <v>60.103333333333353</v>
      </c>
      <c r="E3605" s="3">
        <v>1.5310005545784895</v>
      </c>
      <c r="F3605" s="3">
        <v>1.6949960468969585</v>
      </c>
    </row>
    <row r="3606" spans="1:6" x14ac:dyDescent="0.25">
      <c r="A3606" s="8">
        <v>43782</v>
      </c>
      <c r="B3606" s="9">
        <v>0</v>
      </c>
      <c r="C3606" s="9">
        <v>0</v>
      </c>
      <c r="D3606" s="5">
        <v>56.84833333333335</v>
      </c>
      <c r="E3606" s="3">
        <v>1.6412799392328103</v>
      </c>
      <c r="F3606" s="3">
        <v>1.8616919210734837</v>
      </c>
    </row>
    <row r="3607" spans="1:6" x14ac:dyDescent="0.25">
      <c r="A3607" s="8">
        <v>43783</v>
      </c>
      <c r="B3607" s="9">
        <v>0.85863182594623122</v>
      </c>
      <c r="C3607" s="9">
        <v>0</v>
      </c>
      <c r="D3607" s="5">
        <v>55.463333333333345</v>
      </c>
      <c r="E3607" s="3">
        <v>1.8426254847236383</v>
      </c>
      <c r="F3607" s="3">
        <v>1.1952245117762423</v>
      </c>
    </row>
    <row r="3608" spans="1:6" x14ac:dyDescent="0.25">
      <c r="A3608" s="8">
        <v>43784</v>
      </c>
      <c r="B3608" s="9">
        <v>0</v>
      </c>
      <c r="C3608" s="9">
        <v>0</v>
      </c>
      <c r="D3608" s="5">
        <v>53.696250000000013</v>
      </c>
      <c r="E3608" s="3">
        <v>1.3090705790535468</v>
      </c>
      <c r="F3608" s="3">
        <v>1.5129673491802236</v>
      </c>
    </row>
    <row r="3609" spans="1:6" x14ac:dyDescent="0.25">
      <c r="A3609" s="8">
        <v>43785</v>
      </c>
      <c r="B3609" s="9">
        <v>0</v>
      </c>
      <c r="C3609" s="9">
        <v>0</v>
      </c>
      <c r="D3609" s="5">
        <v>52.60083333333332</v>
      </c>
      <c r="E3609" s="3">
        <v>1.3586532234757112</v>
      </c>
      <c r="F3609" s="3">
        <v>1.4630291866417271</v>
      </c>
    </row>
    <row r="3610" spans="1:6" x14ac:dyDescent="0.25">
      <c r="A3610" s="8">
        <v>43786</v>
      </c>
      <c r="B3610" s="9">
        <v>0</v>
      </c>
      <c r="C3610" s="9">
        <v>0</v>
      </c>
      <c r="D3610" s="5">
        <v>51.420833333333348</v>
      </c>
      <c r="E3610" s="3">
        <v>1.2840646588539688</v>
      </c>
      <c r="F3610" s="3">
        <v>1.5350202496160814</v>
      </c>
    </row>
    <row r="3611" spans="1:6" x14ac:dyDescent="0.25">
      <c r="A3611" s="8">
        <v>43787</v>
      </c>
      <c r="B3611" s="9">
        <v>5.5305146755589165</v>
      </c>
      <c r="C3611" s="9">
        <v>5.5799805261588703E-2</v>
      </c>
      <c r="D3611" s="5">
        <v>50.595416666666672</v>
      </c>
      <c r="E3611" s="3">
        <v>1.8701222114037801</v>
      </c>
      <c r="F3611" s="3">
        <v>1.3629432353526538</v>
      </c>
    </row>
    <row r="3612" spans="1:6" x14ac:dyDescent="0.25">
      <c r="A3612" s="8">
        <v>43788</v>
      </c>
      <c r="B3612" s="9">
        <v>3.9020361276029099</v>
      </c>
      <c r="C3612" s="9">
        <v>0</v>
      </c>
      <c r="D3612" s="5">
        <v>58.014583333333348</v>
      </c>
      <c r="E3612" s="3">
        <v>1.7398301129706495</v>
      </c>
      <c r="F3612" s="3">
        <v>1.6439501732804138</v>
      </c>
    </row>
    <row r="3613" spans="1:6" x14ac:dyDescent="0.25">
      <c r="A3613" s="8">
        <v>43789</v>
      </c>
      <c r="B3613" s="9">
        <v>0</v>
      </c>
      <c r="C3613" s="9">
        <v>0</v>
      </c>
      <c r="D3613" s="5">
        <v>51.327916666666681</v>
      </c>
      <c r="E3613" s="3">
        <v>1.3371566823608392</v>
      </c>
      <c r="F3613" s="3">
        <v>1.3915558504347045</v>
      </c>
    </row>
    <row r="3614" spans="1:6" x14ac:dyDescent="0.25">
      <c r="A3614" s="8">
        <v>43790</v>
      </c>
      <c r="B3614" s="9">
        <v>0</v>
      </c>
      <c r="C3614" s="9">
        <v>0</v>
      </c>
      <c r="D3614" s="5">
        <v>48.95416666666668</v>
      </c>
      <c r="E3614" s="3">
        <v>1.236794970155553</v>
      </c>
      <c r="F3614" s="3">
        <v>1.4355448112484632</v>
      </c>
    </row>
    <row r="3615" spans="1:6" x14ac:dyDescent="0.25">
      <c r="A3615" s="8">
        <v>43791</v>
      </c>
      <c r="B3615" s="9">
        <v>5.925624042246012</v>
      </c>
      <c r="C3615" s="9">
        <v>0</v>
      </c>
      <c r="D3615" s="5">
        <v>49.110833333333353</v>
      </c>
      <c r="E3615" s="3">
        <v>0.81012246604987381</v>
      </c>
      <c r="F3615" s="3">
        <v>1.060096206474201</v>
      </c>
    </row>
    <row r="3616" spans="1:6" x14ac:dyDescent="0.25">
      <c r="A3616" s="8">
        <v>43792</v>
      </c>
      <c r="B3616" s="9">
        <v>0.80716954530063501</v>
      </c>
      <c r="C3616" s="9">
        <v>4.0617223995487803</v>
      </c>
      <c r="D3616" s="5">
        <v>52.908749999999998</v>
      </c>
      <c r="E3616" s="3">
        <v>0.62773679428131457</v>
      </c>
      <c r="F3616" s="3">
        <v>0.88672031165354048</v>
      </c>
    </row>
    <row r="3617" spans="1:6" x14ac:dyDescent="0.25">
      <c r="A3617" s="8">
        <v>43793</v>
      </c>
      <c r="B3617" s="9">
        <v>0.80577349322787661</v>
      </c>
      <c r="C3617" s="9">
        <v>0.60454919352769043</v>
      </c>
      <c r="D3617" s="5">
        <v>50.350833333333355</v>
      </c>
      <c r="E3617" s="3">
        <v>1.0538725835191078</v>
      </c>
      <c r="F3617" s="3">
        <v>1.328182198235957</v>
      </c>
    </row>
    <row r="3618" spans="1:6" x14ac:dyDescent="0.25">
      <c r="A3618" s="8">
        <v>43794</v>
      </c>
      <c r="B3618" s="9">
        <v>7.024353266140855E-2</v>
      </c>
      <c r="C3618" s="9">
        <v>0</v>
      </c>
      <c r="D3618" s="5">
        <v>49.242916666666673</v>
      </c>
      <c r="E3618" s="3">
        <v>0.75236921429265669</v>
      </c>
      <c r="F3618" s="3">
        <v>1.0133526963733273</v>
      </c>
    </row>
    <row r="3619" spans="1:6" x14ac:dyDescent="0.25">
      <c r="A3619" s="8">
        <v>43795</v>
      </c>
      <c r="B3619" s="9">
        <v>0.45404976283979404</v>
      </c>
      <c r="C3619" s="9">
        <v>0</v>
      </c>
      <c r="D3619" s="5">
        <v>47.763333333333328</v>
      </c>
      <c r="E3619" s="3">
        <v>0.72605670120305055</v>
      </c>
      <c r="F3619" s="3">
        <v>0.93364531883608259</v>
      </c>
    </row>
    <row r="3620" spans="1:6" x14ac:dyDescent="0.25">
      <c r="A3620" s="8">
        <v>43796</v>
      </c>
      <c r="B3620" s="9">
        <v>1.2183435664598179</v>
      </c>
      <c r="C3620" s="9">
        <v>0.12395136643860293</v>
      </c>
      <c r="D3620" s="5">
        <v>47.577916666666674</v>
      </c>
      <c r="E3620" s="3">
        <v>0.96540062874375199</v>
      </c>
      <c r="F3620" s="3">
        <v>1.1931013505232706</v>
      </c>
    </row>
    <row r="3621" spans="1:6" x14ac:dyDescent="0.25">
      <c r="A3621" s="8">
        <v>43797</v>
      </c>
      <c r="B3621" s="9">
        <v>0.25034721499445456</v>
      </c>
      <c r="C3621" s="9">
        <v>0</v>
      </c>
      <c r="D3621" s="5">
        <v>47.106249999999996</v>
      </c>
      <c r="E3621" s="3">
        <v>0.61440570549726803</v>
      </c>
      <c r="F3621" s="3">
        <v>0.81229794108350328</v>
      </c>
    </row>
    <row r="3622" spans="1:6" x14ac:dyDescent="0.25">
      <c r="A3622" s="8">
        <v>43798</v>
      </c>
      <c r="B3622" s="9">
        <v>0</v>
      </c>
      <c r="C3622" s="9">
        <v>0</v>
      </c>
      <c r="D3622" s="5">
        <v>45.387083333333329</v>
      </c>
      <c r="E3622" s="3">
        <v>0.91090149468837245</v>
      </c>
      <c r="F3622" s="3">
        <v>0.93803036488190772</v>
      </c>
    </row>
    <row r="3623" spans="1:6" x14ac:dyDescent="0.25">
      <c r="A3623" s="8">
        <v>43799</v>
      </c>
      <c r="B3623" s="9">
        <v>0</v>
      </c>
      <c r="C3623" s="9">
        <v>0</v>
      </c>
      <c r="D3623" s="5">
        <v>45.018333333333352</v>
      </c>
      <c r="E3623" s="3">
        <v>0.94290705124286345</v>
      </c>
      <c r="F3623" s="3">
        <v>1.0797998978314449</v>
      </c>
    </row>
    <row r="3624" spans="1:6" x14ac:dyDescent="0.25">
      <c r="A3624" s="8">
        <v>43800</v>
      </c>
      <c r="B3624" s="9">
        <v>0</v>
      </c>
      <c r="C3624" s="9">
        <v>0</v>
      </c>
      <c r="D3624" s="5">
        <v>44.375833333333354</v>
      </c>
      <c r="E3624" s="3">
        <v>1.2705581605051899</v>
      </c>
      <c r="F3624" s="3">
        <v>1.2559739386632867</v>
      </c>
    </row>
    <row r="3625" spans="1:6" x14ac:dyDescent="0.25">
      <c r="A3625" s="8">
        <v>43801</v>
      </c>
      <c r="B3625" s="9">
        <v>8.6741253745333751</v>
      </c>
      <c r="C3625" s="9">
        <v>0.45363928769964329</v>
      </c>
      <c r="D3625" s="5">
        <v>47.402083333333337</v>
      </c>
      <c r="E3625" s="3">
        <v>0.74119816636351454</v>
      </c>
      <c r="F3625" s="3">
        <v>0.96671035058025478</v>
      </c>
    </row>
    <row r="3626" spans="1:6" x14ac:dyDescent="0.25">
      <c r="A3626" s="8">
        <v>43802</v>
      </c>
      <c r="B3626" s="9">
        <v>4.7128302027986152E-2</v>
      </c>
      <c r="C3626" s="9">
        <v>0</v>
      </c>
      <c r="D3626" s="5">
        <v>49.645000000000003</v>
      </c>
      <c r="E3626" s="3">
        <v>1.2705874559561434</v>
      </c>
      <c r="F3626" s="3">
        <v>0.9659101402507404</v>
      </c>
    </row>
    <row r="3627" spans="1:6" x14ac:dyDescent="0.25">
      <c r="A3627" s="8">
        <v>43803</v>
      </c>
      <c r="B3627" s="9">
        <v>0</v>
      </c>
      <c r="C3627" s="9">
        <v>0</v>
      </c>
      <c r="D3627" s="5">
        <v>45.34041666666667</v>
      </c>
      <c r="E3627" s="3">
        <v>1.1949336572466074</v>
      </c>
      <c r="F3627" s="3">
        <v>0.69716952277980782</v>
      </c>
    </row>
    <row r="3628" spans="1:6" x14ac:dyDescent="0.25">
      <c r="A3628" s="8">
        <v>43804</v>
      </c>
      <c r="B3628" s="9">
        <v>0</v>
      </c>
      <c r="C3628" s="9">
        <v>0</v>
      </c>
      <c r="D3628" s="5">
        <v>43.975416666666682</v>
      </c>
      <c r="E3628" s="3">
        <v>1.0737448989784981</v>
      </c>
      <c r="F3628" s="3">
        <v>0.96535420232808455</v>
      </c>
    </row>
    <row r="3629" spans="1:6" x14ac:dyDescent="0.25">
      <c r="A3629" s="8">
        <v>43805</v>
      </c>
      <c r="B3629" s="9">
        <v>0</v>
      </c>
      <c r="C3629" s="9">
        <v>0</v>
      </c>
      <c r="D3629" s="5">
        <v>44.54708333333334</v>
      </c>
      <c r="E3629" s="3">
        <v>0.65799041372191902</v>
      </c>
      <c r="F3629" s="3">
        <v>0.71090578991344899</v>
      </c>
    </row>
    <row r="3630" spans="1:6" x14ac:dyDescent="0.25">
      <c r="A3630" s="8">
        <v>43806</v>
      </c>
      <c r="B3630" s="9">
        <v>0</v>
      </c>
      <c r="C3630" s="9">
        <v>0</v>
      </c>
      <c r="D3630" s="5">
        <v>42.79999999999999</v>
      </c>
      <c r="E3630" s="3">
        <v>0.50271565870146351</v>
      </c>
      <c r="F3630" s="3">
        <v>0.61428357903346387</v>
      </c>
    </row>
    <row r="3631" spans="1:6" x14ac:dyDescent="0.25">
      <c r="A3631" s="8">
        <v>43807</v>
      </c>
      <c r="B3631" s="9">
        <v>0</v>
      </c>
      <c r="C3631" s="9">
        <v>0</v>
      </c>
      <c r="D3631" s="5">
        <v>42.310833333333328</v>
      </c>
      <c r="E3631" s="3">
        <v>0.53205831680878979</v>
      </c>
      <c r="F3631" s="3">
        <v>0.70352247651667477</v>
      </c>
    </row>
    <row r="3632" spans="1:6" x14ac:dyDescent="0.25">
      <c r="A3632" s="8">
        <v>43808</v>
      </c>
      <c r="B3632" s="9">
        <v>0</v>
      </c>
      <c r="C3632" s="9">
        <v>0</v>
      </c>
      <c r="D3632" s="5">
        <v>41.46875</v>
      </c>
      <c r="E3632" s="3">
        <v>0.91147937921595623</v>
      </c>
      <c r="F3632" s="3">
        <v>1.1089635562378957</v>
      </c>
    </row>
    <row r="3633" spans="1:6" x14ac:dyDescent="0.25">
      <c r="A3633" s="8">
        <v>43809</v>
      </c>
      <c r="B3633" s="9">
        <v>0</v>
      </c>
      <c r="C3633" s="9">
        <v>4.5124961531545667E-2</v>
      </c>
      <c r="D3633" s="5">
        <v>41.865000000000009</v>
      </c>
      <c r="E3633" s="3">
        <v>0.96339304208133658</v>
      </c>
      <c r="F3633" s="3">
        <v>1.2089156669142163</v>
      </c>
    </row>
    <row r="3634" spans="1:6" x14ac:dyDescent="0.25">
      <c r="A3634" s="8">
        <v>43810</v>
      </c>
      <c r="B3634" s="9">
        <v>0</v>
      </c>
      <c r="C3634" s="9">
        <v>0</v>
      </c>
      <c r="D3634" s="5">
        <v>40.987499999999983</v>
      </c>
      <c r="E3634" s="3">
        <v>1.0604812800749455</v>
      </c>
      <c r="F3634" s="3">
        <v>1.235015946480825</v>
      </c>
    </row>
    <row r="3635" spans="1:6" x14ac:dyDescent="0.25">
      <c r="A3635" s="8">
        <v>43811</v>
      </c>
      <c r="B3635" s="9">
        <v>0</v>
      </c>
      <c r="C3635" s="9">
        <v>0</v>
      </c>
      <c r="D3635" s="5">
        <v>40.899999999999984</v>
      </c>
      <c r="E3635" s="3">
        <v>1.240665370269866</v>
      </c>
      <c r="F3635" s="3">
        <v>0.34252211504078867</v>
      </c>
    </row>
    <row r="3636" spans="1:6" x14ac:dyDescent="0.25">
      <c r="A3636" s="8">
        <v>43812</v>
      </c>
      <c r="B3636" s="9">
        <v>0</v>
      </c>
      <c r="C3636" s="9">
        <v>0</v>
      </c>
      <c r="D3636" s="5">
        <v>40.076250000000009</v>
      </c>
      <c r="E3636" s="3">
        <v>0.90795483407649158</v>
      </c>
      <c r="F3636" s="3">
        <v>0.90689457146242924</v>
      </c>
    </row>
    <row r="3637" spans="1:6" x14ac:dyDescent="0.25">
      <c r="A3637" s="8">
        <v>43813</v>
      </c>
      <c r="B3637" s="9">
        <v>0</v>
      </c>
      <c r="C3637" s="9">
        <v>0</v>
      </c>
      <c r="D3637" s="5">
        <v>39.950000000000003</v>
      </c>
      <c r="E3637" s="3">
        <v>1.1810806557931925</v>
      </c>
      <c r="F3637" s="3">
        <v>0.64585045052047052</v>
      </c>
    </row>
    <row r="3638" spans="1:6" x14ac:dyDescent="0.25">
      <c r="A3638" s="8">
        <v>43814</v>
      </c>
      <c r="B3638" s="9">
        <v>0</v>
      </c>
      <c r="C3638" s="9">
        <v>0</v>
      </c>
      <c r="D3638" s="5">
        <v>39.430000000000007</v>
      </c>
      <c r="E3638" s="3">
        <v>0.84355151448808185</v>
      </c>
      <c r="F3638" s="3">
        <v>0.79643662141688698</v>
      </c>
    </row>
    <row r="3639" spans="1:6" x14ac:dyDescent="0.25">
      <c r="A3639" s="8">
        <v>43815</v>
      </c>
      <c r="B3639" s="9">
        <v>0</v>
      </c>
      <c r="C3639" s="9">
        <v>0</v>
      </c>
      <c r="D3639" s="5">
        <v>39.042500000000011</v>
      </c>
      <c r="E3639" s="3">
        <v>0.89476821082440827</v>
      </c>
      <c r="F3639" s="3">
        <v>0.91193025481065138</v>
      </c>
    </row>
    <row r="3640" spans="1:6" x14ac:dyDescent="0.25">
      <c r="A3640" s="8">
        <v>43816</v>
      </c>
      <c r="B3640" s="9">
        <v>2.8581673730791444</v>
      </c>
      <c r="C3640" s="9">
        <v>0</v>
      </c>
      <c r="D3640" s="5">
        <v>40.166249999999998</v>
      </c>
      <c r="E3640" s="3">
        <v>0.73137035979052978</v>
      </c>
      <c r="F3640" s="3">
        <v>0.74809766372100772</v>
      </c>
    </row>
    <row r="3641" spans="1:6" x14ac:dyDescent="0.25">
      <c r="A3641" s="8">
        <v>43817</v>
      </c>
      <c r="B3641" s="9">
        <v>0.3061753182008124</v>
      </c>
      <c r="C3641" s="9">
        <v>0</v>
      </c>
      <c r="D3641" s="5">
        <v>39.988750000000017</v>
      </c>
      <c r="E3641" s="3">
        <v>0.77708542939406822</v>
      </c>
      <c r="F3641" s="3">
        <v>1.0175518923523525</v>
      </c>
    </row>
    <row r="3642" spans="1:6" x14ac:dyDescent="0.25">
      <c r="A3642" s="8">
        <v>43818</v>
      </c>
      <c r="B3642" s="9">
        <v>0</v>
      </c>
      <c r="C3642" s="9">
        <v>0</v>
      </c>
      <c r="D3642" s="5">
        <v>38.872500000000009</v>
      </c>
      <c r="E3642" s="3">
        <v>0.5023658873172655</v>
      </c>
      <c r="F3642" s="3">
        <v>0.73347698808785178</v>
      </c>
    </row>
    <row r="3643" spans="1:6" x14ac:dyDescent="0.25">
      <c r="A3643" s="8">
        <v>43819</v>
      </c>
      <c r="B3643" s="9">
        <v>0</v>
      </c>
      <c r="C3643" s="9">
        <v>0</v>
      </c>
      <c r="D3643" s="5">
        <v>38.406666666666666</v>
      </c>
      <c r="E3643" s="3">
        <v>0.94984530540695555</v>
      </c>
      <c r="F3643" s="3">
        <v>0.88083342456836755</v>
      </c>
    </row>
    <row r="3644" spans="1:6" x14ac:dyDescent="0.25">
      <c r="A3644" s="8">
        <v>43820</v>
      </c>
      <c r="B3644" s="9">
        <v>0</v>
      </c>
      <c r="C3644" s="9">
        <v>0</v>
      </c>
      <c r="D3644" s="5">
        <v>37.729999999999997</v>
      </c>
      <c r="E3644" s="3">
        <v>0.59822815299168086</v>
      </c>
      <c r="F3644" s="3">
        <v>0.78938326900382605</v>
      </c>
    </row>
    <row r="3645" spans="1:6" x14ac:dyDescent="0.25">
      <c r="A3645" s="8">
        <v>43821</v>
      </c>
      <c r="B3645" s="9">
        <v>4.4870273838490364</v>
      </c>
      <c r="C3645" s="9">
        <v>0</v>
      </c>
      <c r="D3645" s="5">
        <v>38.251250000000006</v>
      </c>
      <c r="E3645" s="3">
        <v>0.43894035769814183</v>
      </c>
      <c r="F3645" s="3">
        <v>0.65219992950408601</v>
      </c>
    </row>
    <row r="3646" spans="1:6" x14ac:dyDescent="0.25">
      <c r="A3646" s="8">
        <v>43822</v>
      </c>
      <c r="B3646" s="9">
        <v>1.4225323907652789</v>
      </c>
      <c r="C3646" s="9">
        <v>0</v>
      </c>
      <c r="D3646" s="5">
        <v>42.540416666666665</v>
      </c>
      <c r="E3646" s="3">
        <v>0.54524450088708321</v>
      </c>
      <c r="F3646" s="3">
        <v>0.71831076178541364</v>
      </c>
    </row>
    <row r="3647" spans="1:6" x14ac:dyDescent="0.25">
      <c r="A3647" s="8">
        <v>43823</v>
      </c>
      <c r="B3647" s="9">
        <v>4.7128302027986152E-2</v>
      </c>
      <c r="C3647" s="9">
        <v>0</v>
      </c>
      <c r="D3647" s="5">
        <v>39.386250000000011</v>
      </c>
      <c r="E3647" s="3">
        <v>0.55685185428969197</v>
      </c>
      <c r="F3647" s="3">
        <v>0.75260086996177655</v>
      </c>
    </row>
    <row r="3648" spans="1:6" x14ac:dyDescent="0.25">
      <c r="A3648" s="8">
        <v>43824</v>
      </c>
      <c r="B3648" s="9">
        <v>0</v>
      </c>
      <c r="C3648" s="9">
        <v>0</v>
      </c>
      <c r="D3648" s="5">
        <v>36.830833333333338</v>
      </c>
      <c r="E3648" s="3">
        <v>0.74700963686907007</v>
      </c>
      <c r="F3648" s="3">
        <v>0.78395425812674957</v>
      </c>
    </row>
    <row r="3649" spans="1:6" x14ac:dyDescent="0.25">
      <c r="A3649" s="8">
        <v>43825</v>
      </c>
      <c r="B3649" s="9">
        <v>0.31318495103176941</v>
      </c>
      <c r="C3649" s="9">
        <v>0</v>
      </c>
      <c r="D3649" s="5">
        <v>38.591666666666676</v>
      </c>
      <c r="E3649" s="3">
        <v>0.47552003078456312</v>
      </c>
      <c r="F3649" s="3">
        <v>0.57699541317229208</v>
      </c>
    </row>
    <row r="3650" spans="1:6" x14ac:dyDescent="0.25">
      <c r="A3650" s="8">
        <v>43826</v>
      </c>
      <c r="B3650" s="9">
        <v>3.8307442074990474</v>
      </c>
      <c r="C3650" s="9">
        <v>0</v>
      </c>
      <c r="D3650" s="5">
        <v>46.055833333333318</v>
      </c>
      <c r="E3650" s="3">
        <v>0.48491877278044021</v>
      </c>
      <c r="F3650" s="3">
        <v>0.68442005835066566</v>
      </c>
    </row>
    <row r="3651" spans="1:6" x14ac:dyDescent="0.25">
      <c r="A3651" s="8">
        <v>43827</v>
      </c>
      <c r="B3651" s="9">
        <v>0</v>
      </c>
      <c r="C3651" s="9">
        <v>0</v>
      </c>
      <c r="D3651" s="5">
        <v>40.902916666666663</v>
      </c>
      <c r="E3651" s="3">
        <v>0.62697406762585273</v>
      </c>
      <c r="F3651" s="3">
        <v>0.80274325961042647</v>
      </c>
    </row>
    <row r="3652" spans="1:6" x14ac:dyDescent="0.25">
      <c r="A3652" s="8">
        <v>43828</v>
      </c>
      <c r="B3652" s="9">
        <v>0</v>
      </c>
      <c r="C3652" s="9">
        <v>0</v>
      </c>
      <c r="D3652" s="5">
        <v>38.10749999999998</v>
      </c>
      <c r="E3652" s="3">
        <v>0.690596960718729</v>
      </c>
      <c r="F3652" s="3">
        <v>0.66179681132166546</v>
      </c>
    </row>
    <row r="3653" spans="1:6" x14ac:dyDescent="0.25">
      <c r="A3653" s="8">
        <v>43829</v>
      </c>
      <c r="B3653" s="9">
        <v>1.5154166112580811</v>
      </c>
      <c r="C3653" s="9">
        <v>0.60796783840628521</v>
      </c>
      <c r="D3653" s="5">
        <v>38.660000000000011</v>
      </c>
      <c r="E3653" s="3">
        <v>0.55062281095617416</v>
      </c>
      <c r="F3653" s="3">
        <v>0.48903501988278497</v>
      </c>
    </row>
    <row r="3654" spans="1:6" x14ac:dyDescent="0.25">
      <c r="A3654" s="8">
        <v>43830</v>
      </c>
      <c r="B3654" s="9">
        <v>1.5709434009328716E-2</v>
      </c>
      <c r="C3654" s="9">
        <v>1.4071745270996354</v>
      </c>
      <c r="D3654" s="5">
        <v>39.646250000000016</v>
      </c>
      <c r="E3654" s="3">
        <v>1.1661189415880218</v>
      </c>
      <c r="F3654" s="3">
        <v>-1.2745061349881404E-3</v>
      </c>
    </row>
    <row r="3655" spans="1:6" x14ac:dyDescent="0.25">
      <c r="E3655" s="3"/>
      <c r="F3655" s="3"/>
    </row>
    <row r="3656" spans="1:6" x14ac:dyDescent="0.25">
      <c r="E3656" s="3"/>
      <c r="F3656" s="3"/>
    </row>
  </sheetData>
  <mergeCells count="5">
    <mergeCell ref="E1:F1"/>
    <mergeCell ref="A1:A2"/>
    <mergeCell ref="D1:D2"/>
    <mergeCell ref="C1:C2"/>
    <mergeCell ref="B1:B2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K2559"/>
  <sheetViews>
    <sheetView zoomScale="55" zoomScaleNormal="55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 x14ac:dyDescent="0.25"/>
  <cols>
    <col min="1" max="1" width="14.42578125" style="4" bestFit="1" customWidth="1"/>
    <col min="2" max="2" width="9.7109375" style="27" customWidth="1"/>
    <col min="3" max="3" width="9.7109375" style="12" customWidth="1"/>
    <col min="4" max="4" width="12.42578125" style="27" customWidth="1"/>
    <col min="5" max="5" width="9.7109375" style="12" customWidth="1"/>
    <col min="6" max="6" width="12.7109375" style="29" customWidth="1"/>
    <col min="7" max="7" width="9.7109375" style="14" customWidth="1"/>
    <col min="8" max="8" width="9.7109375" style="29" customWidth="1"/>
    <col min="9" max="9" width="10.7109375" style="15" bestFit="1" customWidth="1"/>
    <col min="10" max="10" width="9.5703125" style="31" bestFit="1" customWidth="1"/>
    <col min="11" max="11" width="10.85546875" style="15" bestFit="1" customWidth="1"/>
    <col min="12" max="12" width="12.140625" style="31" customWidth="1"/>
    <col min="13" max="13" width="9.28515625" style="15" bestFit="1" customWidth="1"/>
    <col min="14" max="14" width="9.28515625" style="31" bestFit="1" customWidth="1"/>
    <col min="15" max="15" width="9.28515625" style="15" bestFit="1" customWidth="1"/>
    <col min="16" max="16" width="9.28515625" style="31" bestFit="1" customWidth="1"/>
    <col min="17" max="17" width="9.28515625" style="15" bestFit="1" customWidth="1"/>
    <col min="18" max="18" width="9.28515625" style="31" bestFit="1" customWidth="1"/>
    <col min="19" max="19" width="10.5703125" style="15" bestFit="1" customWidth="1"/>
    <col min="20" max="20" width="10.85546875" style="31" bestFit="1" customWidth="1"/>
    <col min="21" max="21" width="10.7109375" style="15" bestFit="1" customWidth="1"/>
    <col min="22" max="22" width="9.28515625" style="31" bestFit="1" customWidth="1"/>
    <col min="23" max="23" width="9.28515625" style="15" bestFit="1" customWidth="1"/>
    <col min="24" max="24" width="11.5703125" style="31" customWidth="1"/>
    <col min="25" max="25" width="10.28515625" style="31" customWidth="1"/>
    <col min="26" max="26" width="9.28515625" style="18" bestFit="1" customWidth="1"/>
    <col min="27" max="27" width="10.7109375" style="33" bestFit="1" customWidth="1"/>
    <col min="28" max="28" width="9.140625" style="4"/>
    <col min="29" max="29" width="13.140625" style="4" customWidth="1"/>
    <col min="30" max="30" width="11.28515625" style="4" customWidth="1"/>
    <col min="31" max="31" width="6.28515625" style="4" customWidth="1"/>
    <col min="32" max="32" width="9" style="4" customWidth="1"/>
    <col min="33" max="33" width="13.7109375" style="4" customWidth="1"/>
    <col min="34" max="16384" width="9.140625" style="4"/>
  </cols>
  <sheetData>
    <row r="1" spans="1:37" ht="42.75" customHeight="1" x14ac:dyDescent="0.25">
      <c r="A1" s="6"/>
      <c r="B1" s="44" t="s">
        <v>65</v>
      </c>
      <c r="C1" s="44"/>
      <c r="D1" s="44"/>
      <c r="E1" s="44"/>
      <c r="F1" s="45" t="s">
        <v>0</v>
      </c>
      <c r="G1" s="45"/>
      <c r="H1" s="45"/>
      <c r="I1" s="39" t="s">
        <v>1</v>
      </c>
      <c r="J1" s="39"/>
      <c r="K1" s="39"/>
      <c r="L1" s="39"/>
      <c r="M1" s="39" t="s">
        <v>2</v>
      </c>
      <c r="N1" s="39"/>
      <c r="O1" s="39"/>
      <c r="P1" s="39"/>
      <c r="Q1" s="39"/>
      <c r="R1" s="39" t="s">
        <v>3</v>
      </c>
      <c r="S1" s="39"/>
      <c r="T1" s="39"/>
      <c r="U1" s="39" t="s">
        <v>4</v>
      </c>
      <c r="V1" s="39"/>
      <c r="W1" s="39"/>
      <c r="X1" s="39"/>
      <c r="Y1" s="41" t="s">
        <v>66</v>
      </c>
      <c r="Z1" s="42" t="s">
        <v>25</v>
      </c>
      <c r="AA1" s="43" t="s">
        <v>26</v>
      </c>
      <c r="AB1" s="7"/>
      <c r="AC1" s="46" t="s">
        <v>67</v>
      </c>
      <c r="AD1" s="46"/>
      <c r="AE1" s="46"/>
      <c r="AF1" s="46"/>
      <c r="AG1" s="46"/>
      <c r="AI1" s="20" t="s">
        <v>5</v>
      </c>
      <c r="AJ1" s="20">
        <f>AVERAGE(Z3:Z2559)*100</f>
        <v>13.620143522025273</v>
      </c>
      <c r="AK1" s="20"/>
    </row>
    <row r="2" spans="1:37" ht="42.75" customHeight="1" x14ac:dyDescent="0.25">
      <c r="A2" s="6" t="s">
        <v>64</v>
      </c>
      <c r="B2" s="22" t="s">
        <v>81</v>
      </c>
      <c r="C2" s="24" t="s">
        <v>80</v>
      </c>
      <c r="D2" s="22" t="s">
        <v>85</v>
      </c>
      <c r="E2" s="24" t="s">
        <v>77</v>
      </c>
      <c r="F2" s="23" t="s">
        <v>79</v>
      </c>
      <c r="G2" s="25" t="s">
        <v>7</v>
      </c>
      <c r="H2" s="23" t="s">
        <v>8</v>
      </c>
      <c r="I2" s="34" t="s">
        <v>9</v>
      </c>
      <c r="J2" s="35" t="s">
        <v>10</v>
      </c>
      <c r="K2" s="34" t="s">
        <v>11</v>
      </c>
      <c r="L2" s="35" t="s">
        <v>12</v>
      </c>
      <c r="M2" s="34" t="s">
        <v>13</v>
      </c>
      <c r="N2" s="35" t="s">
        <v>14</v>
      </c>
      <c r="O2" s="34" t="s">
        <v>15</v>
      </c>
      <c r="P2" s="35" t="s">
        <v>16</v>
      </c>
      <c r="Q2" s="34" t="s">
        <v>17</v>
      </c>
      <c r="R2" s="35" t="s">
        <v>18</v>
      </c>
      <c r="S2" s="34" t="s">
        <v>19</v>
      </c>
      <c r="T2" s="35" t="s">
        <v>20</v>
      </c>
      <c r="U2" s="34" t="s">
        <v>21</v>
      </c>
      <c r="V2" s="35" t="s">
        <v>22</v>
      </c>
      <c r="W2" s="34" t="s">
        <v>23</v>
      </c>
      <c r="X2" s="35" t="s">
        <v>24</v>
      </c>
      <c r="Y2" s="41"/>
      <c r="Z2" s="42"/>
      <c r="AA2" s="43"/>
      <c r="AB2" s="7"/>
      <c r="AC2" s="40" t="s">
        <v>27</v>
      </c>
      <c r="AD2" s="40"/>
      <c r="AE2" s="16" t="s">
        <v>28</v>
      </c>
      <c r="AF2" s="16" t="s">
        <v>29</v>
      </c>
      <c r="AG2" s="16" t="s">
        <v>68</v>
      </c>
      <c r="AI2" s="20" t="s">
        <v>6</v>
      </c>
      <c r="AJ2" s="20">
        <f>SQRT(AVERAGE(AA3:AA2559))</f>
        <v>0.93610579044915276</v>
      </c>
      <c r="AK2" s="20"/>
    </row>
    <row r="3" spans="1:37" x14ac:dyDescent="0.25">
      <c r="A3" s="8">
        <v>40179</v>
      </c>
      <c r="B3" s="26">
        <v>0</v>
      </c>
      <c r="C3" s="11">
        <v>0</v>
      </c>
      <c r="D3" s="26">
        <v>0.20879444309549333</v>
      </c>
      <c r="E3" s="11">
        <v>32.094583333333325</v>
      </c>
      <c r="F3" s="28">
        <f>B3+C3</f>
        <v>0</v>
      </c>
      <c r="G3" s="13">
        <f>D3</f>
        <v>0.20879444309549333</v>
      </c>
      <c r="H3" s="28">
        <f>E3/(2031*1000000)*1000*86400</f>
        <v>1.3653234859675034</v>
      </c>
      <c r="I3" s="1">
        <f>IF((AF15+F3)&gt;=G3,AF15+F3-G3,0)</f>
        <v>30.543681212793075</v>
      </c>
      <c r="J3" s="30">
        <f>IF((AF15+F3)&lt;G3,AF16-(G3-F3-AF15),AF16)</f>
        <v>10.230492110668909</v>
      </c>
      <c r="K3" s="1">
        <f>IF((F3+AF16+AF15)&lt;G3,AF17-(G3-F3-AF15-AF16),AF17)</f>
        <v>0</v>
      </c>
      <c r="L3" s="30">
        <f>IF((F3+AF16+AF15+AF17)&lt;G3,AF18-(G3-F3-AF15-AF16-AF17),AF18)</f>
        <v>19514.319207918426</v>
      </c>
      <c r="M3" s="1">
        <f>IF(I3&gt;$AF$8,$AF$3*(I3-$AF$8),0)</f>
        <v>0</v>
      </c>
      <c r="N3" s="30">
        <f>IF(I3&gt;$AF$9,$AF$4*(I3-$AF$9),0)</f>
        <v>0.74952430463848829</v>
      </c>
      <c r="O3" s="1">
        <f>IF(J3&gt;$AF$10,$AF$5*(J3-$AF$10),0)</f>
        <v>0</v>
      </c>
      <c r="P3" s="30">
        <f>IF(K3&gt;$AF$11,$AF$6*(K3-$AF$11),0)</f>
        <v>0</v>
      </c>
      <c r="Q3" s="1">
        <f>$AF$7*L3</f>
        <v>1.1935184085261878</v>
      </c>
      <c r="R3" s="30">
        <f>$AF$12*I3</f>
        <v>1.2764199626592354</v>
      </c>
      <c r="S3" s="1">
        <f>$AF$13*J3</f>
        <v>0.51260640890797216</v>
      </c>
      <c r="T3" s="30">
        <f>$AF$14*K3</f>
        <v>0</v>
      </c>
      <c r="U3" s="1">
        <f>IF(I3&gt;(M3+N3+R3),I3-M3-N3-R3,0)</f>
        <v>28.517736945495351</v>
      </c>
      <c r="V3" s="30">
        <f>IF(J3&gt;(O3+S3),J3-O3-S3,0)</f>
        <v>9.7178857017609364</v>
      </c>
      <c r="W3" s="1">
        <f>IF(K3&gt;(P3+T3),K3-P3-T3,0)</f>
        <v>0</v>
      </c>
      <c r="X3" s="30">
        <f>IF(L3&gt;Q3,L3-Q3,0)</f>
        <v>19513.1256895099</v>
      </c>
      <c r="Y3" s="30">
        <f>SUM(M3:Q3)</f>
        <v>1.9430427131646761</v>
      </c>
      <c r="Z3" s="19">
        <f>ABS(H3-Y3)/H3</f>
        <v>0.42313725145347952</v>
      </c>
      <c r="AA3" s="32">
        <f>(H3-Y3)^2</f>
        <v>0.33375950547329847</v>
      </c>
      <c r="AC3" s="40" t="s">
        <v>30</v>
      </c>
      <c r="AD3" s="16" t="s">
        <v>31</v>
      </c>
      <c r="AE3" s="40" t="s">
        <v>32</v>
      </c>
      <c r="AF3" s="16">
        <v>9.0124396924536235E-2</v>
      </c>
      <c r="AG3" s="16">
        <v>0.2</v>
      </c>
      <c r="AI3" s="20" t="s">
        <v>76</v>
      </c>
      <c r="AJ3" s="20" t="s">
        <v>73</v>
      </c>
      <c r="AK3" s="20" t="s">
        <v>72</v>
      </c>
    </row>
    <row r="4" spans="1:37" x14ac:dyDescent="0.25">
      <c r="A4" s="8">
        <v>40180</v>
      </c>
      <c r="B4" s="26">
        <v>0</v>
      </c>
      <c r="C4" s="11">
        <v>0</v>
      </c>
      <c r="D4" s="26">
        <v>-2.7849122210300337E-2</v>
      </c>
      <c r="E4" s="11">
        <v>31.801249999999992</v>
      </c>
      <c r="F4" s="28">
        <f t="shared" ref="F4:F67" si="0">B4+C4</f>
        <v>0</v>
      </c>
      <c r="G4" s="13">
        <f t="shared" ref="G4:G67" si="1">D4</f>
        <v>-2.7849122210300337E-2</v>
      </c>
      <c r="H4" s="28">
        <f>E4/(2031*1000000)*1000*86400</f>
        <v>1.3528449039881825</v>
      </c>
      <c r="I4" s="1">
        <f>IF((U3+F4)&gt;=G4,U3+F4-G4,0)</f>
        <v>28.545586067705649</v>
      </c>
      <c r="J4" s="30">
        <f>IF((U3+F4)&lt;G4,IF((R3+U3+V3)&lt;G4,0,V3+R3-(G4-F4-U3)),V3)</f>
        <v>9.7178857017609364</v>
      </c>
      <c r="K4" s="1">
        <f>IF((F4+U3+V3)&lt;G4,IF((V3+U3+W3+F4+S3)&lt;G4,0,W3+S3-(G4-F4-U3-V3)),W3)</f>
        <v>0</v>
      </c>
      <c r="L4" s="30">
        <f>IF((V3+U3+W3+F4)&lt;G4,IF((F4+V3+U3+W3+X3+T3)&lt;G4,0,X3+T3-(G4-F4-U3-V3-W3)),X3)</f>
        <v>19513.1256895099</v>
      </c>
      <c r="M4" s="1">
        <f>IF(I4&gt;$AF$8,$AF$3*(I4-$AF$8),0)</f>
        <v>0</v>
      </c>
      <c r="N4" s="30">
        <f>IF(I4&gt;$AF$9,$AF$4*(I4-$AF$9),0)</f>
        <v>0.70041353077128099</v>
      </c>
      <c r="O4" s="1">
        <f>IF(J4&gt;$AF$10,$AF$5*(J4-$AF$10),0)</f>
        <v>0</v>
      </c>
      <c r="P4" s="30">
        <f>IF(K4&gt;$AF$11,$AF$6*(K4-$AF$11),0)</f>
        <v>0</v>
      </c>
      <c r="Q4" s="1">
        <f>$AF$7*L4</f>
        <v>1.1934454115552806</v>
      </c>
      <c r="R4" s="30">
        <f>$AF$12*I4</f>
        <v>1.1929195976340181</v>
      </c>
      <c r="S4" s="1">
        <f>$AF$13*J4</f>
        <v>0.48692188390066565</v>
      </c>
      <c r="T4" s="30">
        <f>$AF$14*K4</f>
        <v>0</v>
      </c>
      <c r="U4" s="1">
        <f>IF(I4&gt;(M4+N4+R4),I4-M4-N4-R4,0)</f>
        <v>26.65225293930035</v>
      </c>
      <c r="V4" s="30">
        <f t="shared" ref="V4:W67" si="2">IF(J4&gt;(O4+S4),J4-O4-S4,0)</f>
        <v>9.2309638178602711</v>
      </c>
      <c r="W4" s="1">
        <f t="shared" si="2"/>
        <v>0</v>
      </c>
      <c r="X4" s="30">
        <f t="shared" ref="X4:X67" si="3">IF(L4&gt;Q4,L4-Q4,0)</f>
        <v>19511.932244098345</v>
      </c>
      <c r="Y4" s="30">
        <f>SUM(M4:Q4)</f>
        <v>1.8938589423265615</v>
      </c>
      <c r="Z4" s="19">
        <f t="shared" ref="Z4:Z67" si="4">ABS(H4-Y4)/H4</f>
        <v>0.39990839803104655</v>
      </c>
      <c r="AA4" s="32">
        <f t="shared" ref="AA4:AA67" si="5">(H4-Y4)^2</f>
        <v>0.29269618967920102</v>
      </c>
      <c r="AC4" s="40"/>
      <c r="AD4" s="16" t="s">
        <v>33</v>
      </c>
      <c r="AE4" s="40"/>
      <c r="AF4" s="16">
        <v>2.4578796454189106E-2</v>
      </c>
      <c r="AG4" s="16">
        <v>0.2</v>
      </c>
      <c r="AI4" s="20">
        <v>2010</v>
      </c>
      <c r="AJ4" s="20">
        <f>SUM(H3:H367)</f>
        <v>892.22313146233273</v>
      </c>
      <c r="AK4" s="21">
        <f>SUM(Y3:Y367)</f>
        <v>842.33299498588076</v>
      </c>
    </row>
    <row r="5" spans="1:37" x14ac:dyDescent="0.25">
      <c r="A5" s="8">
        <v>40181</v>
      </c>
      <c r="B5" s="26">
        <v>0</v>
      </c>
      <c r="C5" s="11">
        <v>0</v>
      </c>
      <c r="D5" s="26">
        <v>0.34145934637162961</v>
      </c>
      <c r="E5" s="11">
        <v>32.132916666666659</v>
      </c>
      <c r="F5" s="28">
        <f t="shared" si="0"/>
        <v>0</v>
      </c>
      <c r="G5" s="13">
        <f t="shared" si="1"/>
        <v>0.34145934637162961</v>
      </c>
      <c r="H5" s="28">
        <f t="shared" ref="H5:H68" si="6">E5/(2031*1000000)*1000*86400</f>
        <v>1.3669542097488918</v>
      </c>
      <c r="I5" s="1">
        <f t="shared" ref="I5:I68" si="7">IF((U4+F5)&gt;=G5,U4+F5-G5,0)</f>
        <v>26.310793592928722</v>
      </c>
      <c r="J5" s="30">
        <f t="shared" ref="J5:J68" si="8">IF((U4+F5)&lt;G5,IF((R4+U4+V4)&lt;G5,0,V4+R4-(G5-F5-U4)),V4)</f>
        <v>9.2309638178602711</v>
      </c>
      <c r="K5" s="1">
        <f t="shared" ref="K5:K68" si="9">IF((F5+U4+V4)&lt;G5,IF((V4+U4+W4+F5+S4)&lt;G5,0,W4+S4-(G5-F5-U4-V4)),W4)</f>
        <v>0</v>
      </c>
      <c r="L5" s="30">
        <f t="shared" ref="L5:L68" si="10">IF((V4+U4+W4+F5)&lt;G5,IF((F5+V4+U4+W4+X4+T4)&lt;G5,0,X4+T4-(G5-F5-U4-V4-W4)),X4)</f>
        <v>19511.932244098345</v>
      </c>
      <c r="M5" s="1">
        <f t="shared" ref="M5:M68" si="11">IF(I5&gt;$AF$8,$AF$3*(I5-$AF$8),0)</f>
        <v>0</v>
      </c>
      <c r="N5" s="30">
        <f t="shared" ref="N5:N68" si="12">IF(I5&gt;$AF$9,$AF$4*(I5-$AF$9),0)</f>
        <v>0.64548502141638542</v>
      </c>
      <c r="O5" s="1">
        <f t="shared" ref="O5:O68" si="13">IF(J5&gt;$AF$10,$AF$5*(J5-$AF$10),0)</f>
        <v>0</v>
      </c>
      <c r="P5" s="30">
        <f t="shared" ref="P5:P68" si="14">IF(K5&gt;$AF$11,$AF$6*(K5-$AF$11),0)</f>
        <v>0</v>
      </c>
      <c r="Q5" s="1">
        <f t="shared" ref="Q5:Q68" si="15">$AF$7*L5</f>
        <v>1.1933724190489532</v>
      </c>
      <c r="R5" s="30">
        <f t="shared" ref="R5:R68" si="16">$AF$12*I5</f>
        <v>1.0995276548838058</v>
      </c>
      <c r="S5" s="1">
        <f t="shared" ref="S5:S68" si="17">$AF$13*J5</f>
        <v>0.46252430110357529</v>
      </c>
      <c r="T5" s="30">
        <f>$AF$14*K5</f>
        <v>0</v>
      </c>
      <c r="U5" s="1">
        <f t="shared" ref="U5:U68" si="18">IF(I5&gt;(M5+N5+R5),I5-M5-N5-R5,0)</f>
        <v>24.565780916628533</v>
      </c>
      <c r="V5" s="30">
        <f t="shared" si="2"/>
        <v>8.7684395167566951</v>
      </c>
      <c r="W5" s="1">
        <f t="shared" si="2"/>
        <v>0</v>
      </c>
      <c r="X5" s="30">
        <f t="shared" si="3"/>
        <v>19510.738871679296</v>
      </c>
      <c r="Y5" s="30">
        <f t="shared" ref="Y5:Y13" si="19">SUM(M5:Q5)</f>
        <v>1.8388574404653386</v>
      </c>
      <c r="Z5" s="19">
        <f t="shared" si="4"/>
        <v>0.34522241297543899</v>
      </c>
      <c r="AA5" s="32">
        <f t="shared" si="5"/>
        <v>0.22269265916062</v>
      </c>
      <c r="AC5" s="40"/>
      <c r="AD5" s="16" t="s">
        <v>34</v>
      </c>
      <c r="AE5" s="40"/>
      <c r="AF5" s="16">
        <v>0.05</v>
      </c>
      <c r="AG5" s="16">
        <v>0.05</v>
      </c>
      <c r="AI5" s="20">
        <v>2011</v>
      </c>
      <c r="AJ5" s="20">
        <f>SUM(H368:H732)</f>
        <v>866.831025110783</v>
      </c>
      <c r="AK5" s="21">
        <f>SUM(Y368:Y732)</f>
        <v>795.22036883937915</v>
      </c>
    </row>
    <row r="6" spans="1:37" x14ac:dyDescent="0.25">
      <c r="A6" s="8">
        <v>40182</v>
      </c>
      <c r="B6" s="26">
        <v>0</v>
      </c>
      <c r="C6" s="11">
        <v>0</v>
      </c>
      <c r="D6" s="26">
        <v>0.23035439209576702</v>
      </c>
      <c r="E6" s="11">
        <v>31.814166666666662</v>
      </c>
      <c r="F6" s="28">
        <f t="shared" si="0"/>
        <v>0</v>
      </c>
      <c r="G6" s="13">
        <f t="shared" si="1"/>
        <v>0.23035439209576702</v>
      </c>
      <c r="H6" s="28">
        <f t="shared" si="6"/>
        <v>1.3533943870014769</v>
      </c>
      <c r="I6" s="1">
        <f t="shared" si="7"/>
        <v>24.335426524532767</v>
      </c>
      <c r="J6" s="30">
        <f t="shared" si="8"/>
        <v>8.7684395167566951</v>
      </c>
      <c r="K6" s="1">
        <f t="shared" si="9"/>
        <v>0</v>
      </c>
      <c r="L6" s="30">
        <f t="shared" si="10"/>
        <v>19510.738871679296</v>
      </c>
      <c r="M6" s="1">
        <f t="shared" si="11"/>
        <v>0</v>
      </c>
      <c r="N6" s="30">
        <f t="shared" si="12"/>
        <v>0.59693287631997294</v>
      </c>
      <c r="O6" s="1">
        <f t="shared" si="13"/>
        <v>0</v>
      </c>
      <c r="P6" s="30">
        <f t="shared" si="14"/>
        <v>0</v>
      </c>
      <c r="Q6" s="1">
        <f t="shared" si="15"/>
        <v>1.193299431006932</v>
      </c>
      <c r="R6" s="30">
        <f t="shared" si="16"/>
        <v>1.0169770958299034</v>
      </c>
      <c r="S6" s="1">
        <f t="shared" si="17"/>
        <v>0.43934917732100376</v>
      </c>
      <c r="T6" s="30">
        <f t="shared" ref="T6:T69" si="20">$AF$14*K6</f>
        <v>0</v>
      </c>
      <c r="U6" s="1">
        <f t="shared" si="18"/>
        <v>22.721516552382891</v>
      </c>
      <c r="V6" s="30">
        <f t="shared" si="2"/>
        <v>8.329090339435691</v>
      </c>
      <c r="W6" s="1">
        <f t="shared" si="2"/>
        <v>0</v>
      </c>
      <c r="X6" s="30">
        <f t="shared" si="3"/>
        <v>19509.545572248287</v>
      </c>
      <c r="Y6" s="30">
        <f t="shared" si="19"/>
        <v>1.7902323073269049</v>
      </c>
      <c r="Z6" s="19">
        <f t="shared" si="4"/>
        <v>0.32277207924089857</v>
      </c>
      <c r="AA6" s="32">
        <f t="shared" si="5"/>
        <v>0.19082736863424499</v>
      </c>
      <c r="AC6" s="40"/>
      <c r="AD6" s="16" t="s">
        <v>35</v>
      </c>
      <c r="AE6" s="40"/>
      <c r="AF6" s="16">
        <v>1.3974143018662618E-2</v>
      </c>
      <c r="AG6" s="16">
        <v>0.01</v>
      </c>
      <c r="AI6" s="20">
        <v>2012</v>
      </c>
      <c r="AJ6" s="20">
        <f>SUM(H733:H1098)</f>
        <v>807.69211816838924</v>
      </c>
      <c r="AK6" s="21">
        <f>SUM(Y733:Y1098)</f>
        <v>696.20683413062784</v>
      </c>
    </row>
    <row r="7" spans="1:37" x14ac:dyDescent="0.25">
      <c r="A7" s="8">
        <v>40183</v>
      </c>
      <c r="B7" s="26">
        <v>0.34560754820523176</v>
      </c>
      <c r="C7" s="11">
        <v>0.10996603806530102</v>
      </c>
      <c r="D7" s="26">
        <v>0.11799075920409285</v>
      </c>
      <c r="E7" s="11">
        <v>33.697916666666664</v>
      </c>
      <c r="F7" s="28">
        <f t="shared" si="0"/>
        <v>0.45557358627053279</v>
      </c>
      <c r="G7" s="13">
        <f t="shared" si="1"/>
        <v>0.11799075920409285</v>
      </c>
      <c r="H7" s="28">
        <f t="shared" si="6"/>
        <v>1.4335302806499262</v>
      </c>
      <c r="I7" s="1">
        <f t="shared" si="7"/>
        <v>23.059099379449329</v>
      </c>
      <c r="J7" s="30">
        <f t="shared" si="8"/>
        <v>8.329090339435691</v>
      </c>
      <c r="K7" s="1">
        <f t="shared" si="9"/>
        <v>0</v>
      </c>
      <c r="L7" s="30">
        <f t="shared" si="10"/>
        <v>19509.545572248287</v>
      </c>
      <c r="M7" s="1">
        <f t="shared" si="11"/>
        <v>0</v>
      </c>
      <c r="N7" s="30">
        <f t="shared" si="12"/>
        <v>0.56556229121201085</v>
      </c>
      <c r="O7" s="1">
        <f t="shared" si="13"/>
        <v>0</v>
      </c>
      <c r="P7" s="30">
        <f t="shared" si="14"/>
        <v>0</v>
      </c>
      <c r="Q7" s="1">
        <f t="shared" si="15"/>
        <v>1.193226447428944</v>
      </c>
      <c r="R7" s="30">
        <f t="shared" si="16"/>
        <v>0.96363940429500028</v>
      </c>
      <c r="S7" s="1">
        <f t="shared" si="17"/>
        <v>0.41733526033568813</v>
      </c>
      <c r="T7" s="30">
        <f t="shared" si="20"/>
        <v>0</v>
      </c>
      <c r="U7" s="1">
        <f t="shared" si="18"/>
        <v>21.529897683942316</v>
      </c>
      <c r="V7" s="30">
        <f t="shared" si="2"/>
        <v>7.9117550791000024</v>
      </c>
      <c r="W7" s="1">
        <f t="shared" si="2"/>
        <v>0</v>
      </c>
      <c r="X7" s="30">
        <f t="shared" si="3"/>
        <v>19508.35234580086</v>
      </c>
      <c r="Y7" s="30">
        <f t="shared" si="19"/>
        <v>1.7587887386409549</v>
      </c>
      <c r="Z7" s="19">
        <f t="shared" si="4"/>
        <v>0.22689332927349451</v>
      </c>
      <c r="AA7" s="32">
        <f t="shared" si="5"/>
        <v>0.10579306449470179</v>
      </c>
      <c r="AC7" s="40"/>
      <c r="AD7" s="16" t="s">
        <v>36</v>
      </c>
      <c r="AE7" s="40"/>
      <c r="AF7" s="16">
        <v>6.1161160469379205E-5</v>
      </c>
      <c r="AG7" s="16">
        <v>1E-3</v>
      </c>
      <c r="AI7" s="20">
        <v>2013</v>
      </c>
      <c r="AJ7" s="20">
        <f>SUM(H1099:H1463)</f>
        <v>729.11353028064946</v>
      </c>
      <c r="AK7" s="21">
        <f>SUM(Y1099:Y1463)</f>
        <v>703.45098551730609</v>
      </c>
    </row>
    <row r="8" spans="1:37" x14ac:dyDescent="0.25">
      <c r="A8" s="8">
        <v>40184</v>
      </c>
      <c r="B8" s="26">
        <v>0</v>
      </c>
      <c r="C8" s="11">
        <v>0</v>
      </c>
      <c r="D8" s="26">
        <v>0.1076594409332905</v>
      </c>
      <c r="E8" s="11">
        <v>31.72624999999999</v>
      </c>
      <c r="F8" s="28">
        <f t="shared" si="0"/>
        <v>0</v>
      </c>
      <c r="G8" s="13">
        <f t="shared" si="1"/>
        <v>0.1076594409332905</v>
      </c>
      <c r="H8" s="28">
        <f t="shared" si="6"/>
        <v>1.3496543574593791</v>
      </c>
      <c r="I8" s="1">
        <f t="shared" si="7"/>
        <v>21.422238243009026</v>
      </c>
      <c r="J8" s="30">
        <f t="shared" si="8"/>
        <v>7.9117550791000024</v>
      </c>
      <c r="K8" s="1">
        <f t="shared" si="9"/>
        <v>0</v>
      </c>
      <c r="L8" s="30">
        <f t="shared" si="10"/>
        <v>19508.35234580086</v>
      </c>
      <c r="M8" s="1">
        <f t="shared" si="11"/>
        <v>0</v>
      </c>
      <c r="N8" s="30">
        <f t="shared" si="12"/>
        <v>0.52533021451567197</v>
      </c>
      <c r="O8" s="1">
        <f t="shared" si="13"/>
        <v>0</v>
      </c>
      <c r="P8" s="30">
        <f t="shared" si="14"/>
        <v>0</v>
      </c>
      <c r="Q8" s="1">
        <f t="shared" si="15"/>
        <v>1.1931534683147167</v>
      </c>
      <c r="R8" s="30">
        <f t="shared" si="16"/>
        <v>0.89523500287077429</v>
      </c>
      <c r="S8" s="1">
        <f t="shared" si="17"/>
        <v>0.39642436701822448</v>
      </c>
      <c r="T8" s="30">
        <f t="shared" si="20"/>
        <v>0</v>
      </c>
      <c r="U8" s="1">
        <f t="shared" si="18"/>
        <v>20.00167302562258</v>
      </c>
      <c r="V8" s="30">
        <f t="shared" si="2"/>
        <v>7.5153307120817781</v>
      </c>
      <c r="W8" s="1">
        <f t="shared" si="2"/>
        <v>0</v>
      </c>
      <c r="X8" s="30">
        <f t="shared" si="3"/>
        <v>19507.159192332547</v>
      </c>
      <c r="Y8" s="30">
        <f t="shared" si="19"/>
        <v>1.7184836828303887</v>
      </c>
      <c r="Z8" s="19">
        <f t="shared" si="4"/>
        <v>0.2732768751736574</v>
      </c>
      <c r="AA8" s="32">
        <f t="shared" si="5"/>
        <v>0.13603507125363401</v>
      </c>
      <c r="AC8" s="40" t="s">
        <v>37</v>
      </c>
      <c r="AD8" s="16" t="s">
        <v>38</v>
      </c>
      <c r="AE8" s="40" t="s">
        <v>39</v>
      </c>
      <c r="AF8" s="16">
        <v>73.554148935148348</v>
      </c>
      <c r="AG8" s="16">
        <v>30</v>
      </c>
      <c r="AI8" s="20">
        <v>2014</v>
      </c>
      <c r="AJ8" s="20">
        <f>SUM(H1464:H1828)</f>
        <v>782.32548301329382</v>
      </c>
      <c r="AK8" s="21">
        <f>SUM(Y1464:Y1828)</f>
        <v>695.93690739508861</v>
      </c>
    </row>
    <row r="9" spans="1:37" x14ac:dyDescent="0.25">
      <c r="A9" s="8">
        <v>40185</v>
      </c>
      <c r="B9" s="26">
        <v>0</v>
      </c>
      <c r="C9" s="11">
        <v>0</v>
      </c>
      <c r="D9" s="26">
        <v>-9.3082228648724619E-2</v>
      </c>
      <c r="E9" s="11">
        <v>31.979583333333334</v>
      </c>
      <c r="F9" s="28">
        <f t="shared" si="0"/>
        <v>0</v>
      </c>
      <c r="G9" s="13">
        <f t="shared" si="1"/>
        <v>-9.3082228648724619E-2</v>
      </c>
      <c r="H9" s="28">
        <f t="shared" si="6"/>
        <v>1.3604313146233382</v>
      </c>
      <c r="I9" s="1">
        <f t="shared" si="7"/>
        <v>20.094755254271305</v>
      </c>
      <c r="J9" s="30">
        <f t="shared" si="8"/>
        <v>7.5153307120817781</v>
      </c>
      <c r="K9" s="1">
        <f t="shared" si="9"/>
        <v>0</v>
      </c>
      <c r="L9" s="30">
        <f t="shared" si="10"/>
        <v>19507.159192332547</v>
      </c>
      <c r="M9" s="1">
        <f t="shared" si="11"/>
        <v>0</v>
      </c>
      <c r="N9" s="30">
        <f t="shared" si="12"/>
        <v>0.49270228033908892</v>
      </c>
      <c r="O9" s="1">
        <f t="shared" si="13"/>
        <v>0</v>
      </c>
      <c r="P9" s="30">
        <f t="shared" si="14"/>
        <v>0</v>
      </c>
      <c r="Q9" s="1">
        <f t="shared" si="15"/>
        <v>1.1930804936639765</v>
      </c>
      <c r="R9" s="30">
        <f t="shared" si="16"/>
        <v>0.83975950942548294</v>
      </c>
      <c r="S9" s="1">
        <f t="shared" si="17"/>
        <v>0.37656122954814031</v>
      </c>
      <c r="T9" s="30">
        <f t="shared" si="20"/>
        <v>0</v>
      </c>
      <c r="U9" s="1">
        <f t="shared" si="18"/>
        <v>18.762293464506733</v>
      </c>
      <c r="V9" s="30">
        <f t="shared" si="2"/>
        <v>7.1387694825336379</v>
      </c>
      <c r="W9" s="1">
        <f t="shared" si="2"/>
        <v>0</v>
      </c>
      <c r="X9" s="30">
        <f t="shared" si="3"/>
        <v>19505.966111838883</v>
      </c>
      <c r="Y9" s="30">
        <f t="shared" si="19"/>
        <v>1.6857827740030653</v>
      </c>
      <c r="Z9" s="19">
        <f t="shared" si="4"/>
        <v>0.23915316847128512</v>
      </c>
      <c r="AA9" s="32">
        <f t="shared" si="5"/>
        <v>0.10585357212051821</v>
      </c>
      <c r="AC9" s="40"/>
      <c r="AD9" s="16" t="s">
        <v>40</v>
      </c>
      <c r="AE9" s="40"/>
      <c r="AF9" s="16">
        <v>4.8929118829476884E-2</v>
      </c>
      <c r="AG9" s="16">
        <v>15</v>
      </c>
      <c r="AI9" s="20">
        <v>2015</v>
      </c>
      <c r="AJ9" s="20">
        <f>SUM(H1829:H2193)</f>
        <v>743.97462333825683</v>
      </c>
      <c r="AK9" s="21">
        <f>SUM(Y1829:Y2193)</f>
        <v>718.45933897139071</v>
      </c>
    </row>
    <row r="10" spans="1:37" x14ac:dyDescent="0.25">
      <c r="A10" s="8">
        <v>40186</v>
      </c>
      <c r="B10" s="26">
        <v>0</v>
      </c>
      <c r="C10" s="11">
        <v>0</v>
      </c>
      <c r="D10" s="26">
        <v>0.14125013728488856</v>
      </c>
      <c r="E10" s="11">
        <v>30.964999999999989</v>
      </c>
      <c r="F10" s="28">
        <f t="shared" si="0"/>
        <v>0</v>
      </c>
      <c r="G10" s="13">
        <f t="shared" si="1"/>
        <v>0.14125013728488856</v>
      </c>
      <c r="H10" s="28">
        <f t="shared" si="6"/>
        <v>1.3172703101920233</v>
      </c>
      <c r="I10" s="1">
        <f t="shared" si="7"/>
        <v>18.621043327221845</v>
      </c>
      <c r="J10" s="30">
        <f t="shared" si="8"/>
        <v>7.1387694825336379</v>
      </c>
      <c r="K10" s="1">
        <f t="shared" si="9"/>
        <v>0</v>
      </c>
      <c r="L10" s="30">
        <f t="shared" si="10"/>
        <v>19505.966111838883</v>
      </c>
      <c r="M10" s="1">
        <f t="shared" si="11"/>
        <v>0</v>
      </c>
      <c r="N10" s="30">
        <f t="shared" si="12"/>
        <v>0.45648021485202944</v>
      </c>
      <c r="O10" s="1">
        <f t="shared" si="13"/>
        <v>0</v>
      </c>
      <c r="P10" s="30">
        <f t="shared" si="14"/>
        <v>0</v>
      </c>
      <c r="Q10" s="1">
        <f t="shared" si="15"/>
        <v>1.1930075234764508</v>
      </c>
      <c r="R10" s="30">
        <f t="shared" si="16"/>
        <v>0.77817311092329244</v>
      </c>
      <c r="S10" s="1">
        <f t="shared" si="17"/>
        <v>0.35769334934017427</v>
      </c>
      <c r="T10" s="30">
        <f t="shared" si="20"/>
        <v>0</v>
      </c>
      <c r="U10" s="1">
        <f t="shared" si="18"/>
        <v>17.386390001446525</v>
      </c>
      <c r="V10" s="30">
        <f t="shared" si="2"/>
        <v>6.7810761331934639</v>
      </c>
      <c r="W10" s="1">
        <f t="shared" si="2"/>
        <v>0</v>
      </c>
      <c r="X10" s="30">
        <f t="shared" si="3"/>
        <v>19504.773104315405</v>
      </c>
      <c r="Y10" s="30">
        <f t="shared" si="19"/>
        <v>1.6494877383284803</v>
      </c>
      <c r="Z10" s="19">
        <f t="shared" si="4"/>
        <v>0.25220140890295201</v>
      </c>
      <c r="AA10" s="32">
        <f t="shared" si="5"/>
        <v>0.11036841955760193</v>
      </c>
      <c r="AC10" s="40"/>
      <c r="AD10" s="16" t="s">
        <v>41</v>
      </c>
      <c r="AE10" s="40"/>
      <c r="AF10" s="16">
        <v>15</v>
      </c>
      <c r="AG10" s="16">
        <v>15</v>
      </c>
      <c r="AI10" s="20">
        <v>2016</v>
      </c>
      <c r="AJ10" s="20">
        <f>SUM(H2194:H2559)</f>
        <v>842.77316986706035</v>
      </c>
      <c r="AK10" s="21">
        <f>SUM(Y2194:Y2559)</f>
        <v>773.39346732535819</v>
      </c>
    </row>
    <row r="11" spans="1:37" x14ac:dyDescent="0.25">
      <c r="A11" s="8">
        <v>40187</v>
      </c>
      <c r="B11" s="26">
        <v>0</v>
      </c>
      <c r="C11" s="11">
        <v>0</v>
      </c>
      <c r="D11" s="26">
        <v>0.13016795379619628</v>
      </c>
      <c r="E11" s="11">
        <v>30.301666666666673</v>
      </c>
      <c r="F11" s="28">
        <f t="shared" si="0"/>
        <v>0</v>
      </c>
      <c r="G11" s="13">
        <f t="shared" si="1"/>
        <v>0.13016795379619628</v>
      </c>
      <c r="H11" s="28">
        <f t="shared" si="6"/>
        <v>1.2890516986706058</v>
      </c>
      <c r="I11" s="1">
        <f t="shared" si="7"/>
        <v>17.256222047650329</v>
      </c>
      <c r="J11" s="30">
        <f t="shared" si="8"/>
        <v>6.7810761331934639</v>
      </c>
      <c r="K11" s="1">
        <f t="shared" si="9"/>
        <v>0</v>
      </c>
      <c r="L11" s="30">
        <f t="shared" si="10"/>
        <v>19504.773104315405</v>
      </c>
      <c r="M11" s="1">
        <f t="shared" si="11"/>
        <v>0</v>
      </c>
      <c r="N11" s="30">
        <f t="shared" si="12"/>
        <v>0.42293455042509526</v>
      </c>
      <c r="O11" s="1">
        <f t="shared" si="13"/>
        <v>0</v>
      </c>
      <c r="P11" s="30">
        <f t="shared" si="14"/>
        <v>0</v>
      </c>
      <c r="Q11" s="1">
        <f t="shared" si="15"/>
        <v>1.1929345577518662</v>
      </c>
      <c r="R11" s="30">
        <f t="shared" si="16"/>
        <v>0.72113725088499625</v>
      </c>
      <c r="S11" s="1">
        <f t="shared" si="17"/>
        <v>0.33977085828968823</v>
      </c>
      <c r="T11" s="30">
        <f t="shared" si="20"/>
        <v>0</v>
      </c>
      <c r="U11" s="1">
        <f t="shared" si="18"/>
        <v>16.112150246340239</v>
      </c>
      <c r="V11" s="30">
        <f t="shared" si="2"/>
        <v>6.441305274903776</v>
      </c>
      <c r="W11" s="1">
        <f t="shared" si="2"/>
        <v>0</v>
      </c>
      <c r="X11" s="30">
        <f t="shared" si="3"/>
        <v>19503.580169757653</v>
      </c>
      <c r="Y11" s="30">
        <f t="shared" si="19"/>
        <v>1.6158691081769614</v>
      </c>
      <c r="Z11" s="19">
        <f t="shared" si="4"/>
        <v>0.25353320572278149</v>
      </c>
      <c r="AA11" s="32">
        <f t="shared" si="5"/>
        <v>0.10680961915644495</v>
      </c>
      <c r="AC11" s="40"/>
      <c r="AD11" s="16" t="s">
        <v>42</v>
      </c>
      <c r="AE11" s="40"/>
      <c r="AF11" s="16">
        <v>14.864858243219809</v>
      </c>
      <c r="AG11" s="16">
        <v>15</v>
      </c>
    </row>
    <row r="12" spans="1:37" x14ac:dyDescent="0.25">
      <c r="A12" s="8">
        <v>40188</v>
      </c>
      <c r="B12" s="26">
        <v>0</v>
      </c>
      <c r="C12" s="11">
        <v>0</v>
      </c>
      <c r="D12" s="26">
        <v>0.26655433764965164</v>
      </c>
      <c r="E12" s="11">
        <v>30.662083333333324</v>
      </c>
      <c r="F12" s="28">
        <f t="shared" si="0"/>
        <v>0</v>
      </c>
      <c r="G12" s="13">
        <f t="shared" si="1"/>
        <v>0.26655433764965164</v>
      </c>
      <c r="H12" s="28">
        <f t="shared" si="6"/>
        <v>1.3043840472673558</v>
      </c>
      <c r="I12" s="1">
        <f t="shared" si="7"/>
        <v>15.845595908690587</v>
      </c>
      <c r="J12" s="30">
        <f t="shared" si="8"/>
        <v>6.441305274903776</v>
      </c>
      <c r="K12" s="1">
        <f t="shared" si="9"/>
        <v>0</v>
      </c>
      <c r="L12" s="30">
        <f t="shared" si="10"/>
        <v>19503.580169757653</v>
      </c>
      <c r="M12" s="1">
        <f t="shared" si="11"/>
        <v>0</v>
      </c>
      <c r="N12" s="30">
        <f t="shared" si="12"/>
        <v>0.38826305768264507</v>
      </c>
      <c r="O12" s="1">
        <f t="shared" si="13"/>
        <v>0</v>
      </c>
      <c r="P12" s="30">
        <f t="shared" si="14"/>
        <v>0</v>
      </c>
      <c r="Q12" s="1">
        <f t="shared" si="15"/>
        <v>1.19286159648995</v>
      </c>
      <c r="R12" s="30">
        <f t="shared" si="16"/>
        <v>0.6621872064855352</v>
      </c>
      <c r="S12" s="1">
        <f t="shared" si="17"/>
        <v>0.32274638697048125</v>
      </c>
      <c r="T12" s="30">
        <f t="shared" si="20"/>
        <v>0</v>
      </c>
      <c r="U12" s="1">
        <f t="shared" si="18"/>
        <v>14.795145644522407</v>
      </c>
      <c r="V12" s="30">
        <f t="shared" si="2"/>
        <v>6.1185588879332951</v>
      </c>
      <c r="W12" s="1">
        <f t="shared" si="2"/>
        <v>0</v>
      </c>
      <c r="X12" s="30">
        <f t="shared" si="3"/>
        <v>19502.387308161164</v>
      </c>
      <c r="Y12" s="30">
        <f t="shared" si="19"/>
        <v>1.5811246541725952</v>
      </c>
      <c r="Z12" s="19">
        <f t="shared" si="4"/>
        <v>0.2121619069820751</v>
      </c>
      <c r="AA12" s="32">
        <f t="shared" si="5"/>
        <v>7.6585363510280224E-2</v>
      </c>
      <c r="AC12" s="40" t="s">
        <v>43</v>
      </c>
      <c r="AD12" s="16" t="s">
        <v>44</v>
      </c>
      <c r="AE12" s="40" t="s">
        <v>32</v>
      </c>
      <c r="AF12" s="16">
        <v>4.1789984441188213E-2</v>
      </c>
      <c r="AG12" s="16">
        <v>0.2</v>
      </c>
    </row>
    <row r="13" spans="1:37" x14ac:dyDescent="0.25">
      <c r="A13" s="8">
        <v>40189</v>
      </c>
      <c r="B13" s="26">
        <v>0</v>
      </c>
      <c r="C13" s="11">
        <v>0</v>
      </c>
      <c r="D13" s="26">
        <v>0.21500411647902218</v>
      </c>
      <c r="E13" s="11">
        <v>30.622916666666658</v>
      </c>
      <c r="F13" s="28">
        <f t="shared" si="0"/>
        <v>0</v>
      </c>
      <c r="G13" s="13">
        <f t="shared" si="1"/>
        <v>0.21500411647902218</v>
      </c>
      <c r="H13" s="28">
        <f t="shared" si="6"/>
        <v>1.3027178729689803</v>
      </c>
      <c r="I13" s="1">
        <f t="shared" si="7"/>
        <v>14.580141528043384</v>
      </c>
      <c r="J13" s="30">
        <f t="shared" si="8"/>
        <v>6.1185588879332951</v>
      </c>
      <c r="K13" s="1">
        <f t="shared" si="9"/>
        <v>0</v>
      </c>
      <c r="L13" s="30">
        <f t="shared" si="10"/>
        <v>19502.387308161164</v>
      </c>
      <c r="M13" s="1">
        <f t="shared" si="11"/>
        <v>0</v>
      </c>
      <c r="N13" s="30">
        <f t="shared" si="12"/>
        <v>0.35715971203865554</v>
      </c>
      <c r="O13" s="1">
        <f t="shared" si="13"/>
        <v>0</v>
      </c>
      <c r="P13" s="30">
        <f t="shared" si="14"/>
        <v>0</v>
      </c>
      <c r="Q13" s="1">
        <f t="shared" si="15"/>
        <v>1.1927886396904293</v>
      </c>
      <c r="R13" s="30">
        <f t="shared" si="16"/>
        <v>0.60930388760725518</v>
      </c>
      <c r="S13" s="1">
        <f t="shared" si="17"/>
        <v>0.3065749394366496</v>
      </c>
      <c r="T13" s="30">
        <f t="shared" si="20"/>
        <v>0</v>
      </c>
      <c r="U13" s="1">
        <f t="shared" si="18"/>
        <v>13.613677928397474</v>
      </c>
      <c r="V13" s="30">
        <f t="shared" si="2"/>
        <v>5.8119839484966453</v>
      </c>
      <c r="W13" s="1">
        <f t="shared" si="2"/>
        <v>0</v>
      </c>
      <c r="X13" s="30">
        <f t="shared" si="3"/>
        <v>19501.194519521472</v>
      </c>
      <c r="Y13" s="30">
        <f t="shared" si="19"/>
        <v>1.5499483517290848</v>
      </c>
      <c r="Z13" s="19">
        <f t="shared" si="4"/>
        <v>0.18978052262125633</v>
      </c>
      <c r="AA13" s="32">
        <f t="shared" si="5"/>
        <v>6.1122909627950486E-2</v>
      </c>
      <c r="AC13" s="40"/>
      <c r="AD13" s="16" t="s">
        <v>45</v>
      </c>
      <c r="AE13" s="40"/>
      <c r="AF13" s="16">
        <v>5.0105743043719134E-2</v>
      </c>
      <c r="AG13" s="16">
        <v>0.05</v>
      </c>
    </row>
    <row r="14" spans="1:37" x14ac:dyDescent="0.25">
      <c r="A14" s="8">
        <v>40190</v>
      </c>
      <c r="B14" s="26">
        <v>1.5709434009328716E-2</v>
      </c>
      <c r="C14" s="11">
        <v>0</v>
      </c>
      <c r="D14" s="26">
        <v>0.23339469036955363</v>
      </c>
      <c r="E14" s="11">
        <v>30.783749999999984</v>
      </c>
      <c r="F14" s="28">
        <f t="shared" si="0"/>
        <v>1.5709434009328716E-2</v>
      </c>
      <c r="G14" s="13">
        <f t="shared" si="1"/>
        <v>0.23339469036955363</v>
      </c>
      <c r="H14" s="28">
        <f t="shared" si="6"/>
        <v>1.3095598227474143</v>
      </c>
      <c r="I14" s="1">
        <f t="shared" si="7"/>
        <v>13.395992672037249</v>
      </c>
      <c r="J14" s="30">
        <f t="shared" si="8"/>
        <v>5.8119839484966453</v>
      </c>
      <c r="K14" s="1">
        <f t="shared" si="9"/>
        <v>0</v>
      </c>
      <c r="L14" s="30">
        <f t="shared" si="10"/>
        <v>19501.194519521472</v>
      </c>
      <c r="M14" s="1">
        <f t="shared" si="11"/>
        <v>0</v>
      </c>
      <c r="N14" s="30">
        <f t="shared" si="12"/>
        <v>0.3280547583354198</v>
      </c>
      <c r="O14" s="1">
        <f t="shared" si="13"/>
        <v>0</v>
      </c>
      <c r="P14" s="30">
        <f t="shared" si="14"/>
        <v>0</v>
      </c>
      <c r="Q14" s="1">
        <f t="shared" si="15"/>
        <v>1.1927156873530311</v>
      </c>
      <c r="R14" s="30">
        <f t="shared" si="16"/>
        <v>0.5598183253387079</v>
      </c>
      <c r="S14" s="1">
        <f t="shared" si="17"/>
        <v>0.29121377429759304</v>
      </c>
      <c r="T14" s="30">
        <f t="shared" si="20"/>
        <v>0</v>
      </c>
      <c r="U14" s="1">
        <f t="shared" si="18"/>
        <v>12.508119588363122</v>
      </c>
      <c r="V14" s="30">
        <f t="shared" si="2"/>
        <v>5.5207701741990522</v>
      </c>
      <c r="W14" s="1">
        <f t="shared" si="2"/>
        <v>0</v>
      </c>
      <c r="X14" s="30">
        <f t="shared" si="3"/>
        <v>19500.001803834119</v>
      </c>
      <c r="Y14" s="30">
        <f t="shared" ref="Y14:Y77" si="21">SUM(M14:Q14)</f>
        <v>1.520770445688451</v>
      </c>
      <c r="Z14" s="19">
        <f t="shared" si="4"/>
        <v>0.16128367660052639</v>
      </c>
      <c r="AA14" s="32">
        <f t="shared" si="5"/>
        <v>4.4609927243140758E-2</v>
      </c>
      <c r="AC14" s="40"/>
      <c r="AD14" s="16" t="s">
        <v>46</v>
      </c>
      <c r="AE14" s="40"/>
      <c r="AF14" s="16">
        <v>0</v>
      </c>
      <c r="AG14" s="16">
        <v>0.01</v>
      </c>
    </row>
    <row r="15" spans="1:37" x14ac:dyDescent="0.25">
      <c r="A15" s="8">
        <v>40191</v>
      </c>
      <c r="B15" s="26">
        <v>0</v>
      </c>
      <c r="C15" s="11">
        <v>0</v>
      </c>
      <c r="D15" s="26">
        <v>9.7514190747736151E-3</v>
      </c>
      <c r="E15" s="11">
        <v>31.430833333333325</v>
      </c>
      <c r="F15" s="28">
        <f t="shared" si="0"/>
        <v>0</v>
      </c>
      <c r="G15" s="13">
        <f t="shared" si="1"/>
        <v>9.7514190747736151E-3</v>
      </c>
      <c r="H15" s="28">
        <f t="shared" si="6"/>
        <v>1.3370871491875922</v>
      </c>
      <c r="I15" s="1">
        <f t="shared" si="7"/>
        <v>12.498368169288348</v>
      </c>
      <c r="J15" s="30">
        <f t="shared" si="8"/>
        <v>5.5207701741990522</v>
      </c>
      <c r="K15" s="1">
        <f t="shared" si="9"/>
        <v>0</v>
      </c>
      <c r="L15" s="30">
        <f t="shared" si="10"/>
        <v>19500.001803834119</v>
      </c>
      <c r="M15" s="1">
        <f t="shared" si="11"/>
        <v>0</v>
      </c>
      <c r="N15" s="30">
        <f t="shared" si="12"/>
        <v>0.3059922283900619</v>
      </c>
      <c r="O15" s="1">
        <f t="shared" si="13"/>
        <v>0</v>
      </c>
      <c r="P15" s="30">
        <f t="shared" si="14"/>
        <v>0</v>
      </c>
      <c r="Q15" s="1">
        <f t="shared" si="15"/>
        <v>1.1926427394774826</v>
      </c>
      <c r="R15" s="30">
        <f t="shared" si="16"/>
        <v>0.52230661133480205</v>
      </c>
      <c r="S15" s="1">
        <f t="shared" si="17"/>
        <v>0.27662229175184622</v>
      </c>
      <c r="T15" s="30">
        <f t="shared" si="20"/>
        <v>0</v>
      </c>
      <c r="U15" s="1">
        <f t="shared" si="18"/>
        <v>11.670069329563484</v>
      </c>
      <c r="V15" s="30">
        <f t="shared" si="2"/>
        <v>5.2441478824472059</v>
      </c>
      <c r="W15" s="1">
        <f t="shared" si="2"/>
        <v>0</v>
      </c>
      <c r="X15" s="30">
        <f t="shared" si="3"/>
        <v>19498.809161094639</v>
      </c>
      <c r="Y15" s="30">
        <f t="shared" si="21"/>
        <v>1.4986349678675444</v>
      </c>
      <c r="Z15" s="19">
        <f t="shared" si="4"/>
        <v>0.12082070998745882</v>
      </c>
      <c r="AA15" s="32">
        <f t="shared" si="5"/>
        <v>2.6097697720250699E-2</v>
      </c>
      <c r="AC15" s="40" t="s">
        <v>47</v>
      </c>
      <c r="AD15" s="16" t="s">
        <v>48</v>
      </c>
      <c r="AE15" s="40" t="s">
        <v>39</v>
      </c>
      <c r="AF15" s="16">
        <v>30.752475655888567</v>
      </c>
      <c r="AG15" s="16">
        <v>5</v>
      </c>
    </row>
    <row r="16" spans="1:37" x14ac:dyDescent="0.25">
      <c r="A16" s="8">
        <v>40192</v>
      </c>
      <c r="B16" s="26">
        <v>0</v>
      </c>
      <c r="C16" s="11">
        <v>0</v>
      </c>
      <c r="D16" s="26">
        <v>0.18275372086705122</v>
      </c>
      <c r="E16" s="11">
        <v>29.424166666666679</v>
      </c>
      <c r="F16" s="28">
        <f t="shared" si="0"/>
        <v>0</v>
      </c>
      <c r="G16" s="13">
        <f t="shared" si="1"/>
        <v>0.18275372086705122</v>
      </c>
      <c r="H16" s="28">
        <f t="shared" si="6"/>
        <v>1.2517223042836045</v>
      </c>
      <c r="I16" s="1">
        <f t="shared" si="7"/>
        <v>11.487315608696433</v>
      </c>
      <c r="J16" s="30">
        <f t="shared" si="8"/>
        <v>5.2441478824472059</v>
      </c>
      <c r="K16" s="1">
        <f t="shared" si="9"/>
        <v>0</v>
      </c>
      <c r="L16" s="30">
        <f t="shared" si="10"/>
        <v>19498.809161094639</v>
      </c>
      <c r="M16" s="1">
        <f t="shared" si="11"/>
        <v>0</v>
      </c>
      <c r="N16" s="30">
        <f t="shared" si="12"/>
        <v>0.28114177329878648</v>
      </c>
      <c r="O16" s="1">
        <f t="shared" si="13"/>
        <v>0</v>
      </c>
      <c r="P16" s="30">
        <f t="shared" si="14"/>
        <v>0</v>
      </c>
      <c r="Q16" s="1">
        <f t="shared" si="15"/>
        <v>1.1925697960635107</v>
      </c>
      <c r="R16" s="30">
        <f t="shared" si="16"/>
        <v>0.48005474055844244</v>
      </c>
      <c r="S16" s="1">
        <f t="shared" si="17"/>
        <v>0.26276192628116352</v>
      </c>
      <c r="T16" s="30">
        <f t="shared" si="20"/>
        <v>0</v>
      </c>
      <c r="U16" s="1">
        <f t="shared" si="18"/>
        <v>10.726119094839204</v>
      </c>
      <c r="V16" s="30">
        <f t="shared" si="2"/>
        <v>4.9813859561660427</v>
      </c>
      <c r="W16" s="1">
        <f t="shared" si="2"/>
        <v>0</v>
      </c>
      <c r="X16" s="30">
        <f t="shared" si="3"/>
        <v>19497.616591298574</v>
      </c>
      <c r="Y16" s="30">
        <f t="shared" si="21"/>
        <v>1.4737115693622971</v>
      </c>
      <c r="Z16" s="19">
        <f t="shared" si="4"/>
        <v>0.17734705558813477</v>
      </c>
      <c r="AA16" s="32">
        <f t="shared" si="5"/>
        <v>4.9279233810178028E-2</v>
      </c>
      <c r="AC16" s="40"/>
      <c r="AD16" s="16" t="s">
        <v>78</v>
      </c>
      <c r="AE16" s="40"/>
      <c r="AF16" s="16">
        <v>10.230492110668909</v>
      </c>
      <c r="AG16" s="16">
        <v>10</v>
      </c>
    </row>
    <row r="17" spans="1:33" x14ac:dyDescent="0.25">
      <c r="A17" s="8">
        <v>40193</v>
      </c>
      <c r="B17" s="26">
        <v>0</v>
      </c>
      <c r="C17" s="11">
        <v>0</v>
      </c>
      <c r="D17" s="26">
        <v>0.11827290162153747</v>
      </c>
      <c r="E17" s="11">
        <v>29.150416666666661</v>
      </c>
      <c r="F17" s="28">
        <f t="shared" si="0"/>
        <v>0</v>
      </c>
      <c r="G17" s="13">
        <f t="shared" si="1"/>
        <v>0.11827290162153747</v>
      </c>
      <c r="H17" s="28">
        <f t="shared" si="6"/>
        <v>1.2400768094534709</v>
      </c>
      <c r="I17" s="1">
        <f t="shared" si="7"/>
        <v>10.607846193217666</v>
      </c>
      <c r="J17" s="30">
        <f t="shared" si="8"/>
        <v>4.9813859561660427</v>
      </c>
      <c r="K17" s="1">
        <f t="shared" si="9"/>
        <v>0</v>
      </c>
      <c r="L17" s="30">
        <f t="shared" si="10"/>
        <v>19497.616591298574</v>
      </c>
      <c r="M17" s="1">
        <f t="shared" si="11"/>
        <v>0</v>
      </c>
      <c r="N17" s="30">
        <f t="shared" si="12"/>
        <v>0.25952547354804922</v>
      </c>
      <c r="O17" s="1">
        <f t="shared" si="13"/>
        <v>0</v>
      </c>
      <c r="P17" s="30">
        <f t="shared" si="14"/>
        <v>0</v>
      </c>
      <c r="Q17" s="1">
        <f t="shared" si="15"/>
        <v>1.1924968571108425</v>
      </c>
      <c r="R17" s="30">
        <f t="shared" si="16"/>
        <v>0.44330172736908391</v>
      </c>
      <c r="S17" s="1">
        <f t="shared" si="17"/>
        <v>0.24959604472124688</v>
      </c>
      <c r="T17" s="30">
        <f t="shared" si="20"/>
        <v>0</v>
      </c>
      <c r="U17" s="1">
        <f t="shared" si="18"/>
        <v>9.9050189923005334</v>
      </c>
      <c r="V17" s="30">
        <f t="shared" si="2"/>
        <v>4.7317899114447961</v>
      </c>
      <c r="W17" s="1">
        <f t="shared" si="2"/>
        <v>0</v>
      </c>
      <c r="X17" s="30">
        <f t="shared" si="3"/>
        <v>19496.424094441463</v>
      </c>
      <c r="Y17" s="30">
        <f t="shared" si="21"/>
        <v>1.4520223306588917</v>
      </c>
      <c r="Z17" s="19">
        <f t="shared" si="4"/>
        <v>0.17091322052771063</v>
      </c>
      <c r="AA17" s="32">
        <f t="shared" si="5"/>
        <v>4.4920903959037507E-2</v>
      </c>
      <c r="AC17" s="40"/>
      <c r="AD17" s="16" t="s">
        <v>49</v>
      </c>
      <c r="AE17" s="40"/>
      <c r="AF17" s="16">
        <v>0</v>
      </c>
      <c r="AG17" s="16">
        <v>50</v>
      </c>
    </row>
    <row r="18" spans="1:33" x14ac:dyDescent="0.25">
      <c r="A18" s="8">
        <v>40194</v>
      </c>
      <c r="B18" s="26">
        <v>0</v>
      </c>
      <c r="C18" s="11">
        <v>0</v>
      </c>
      <c r="D18" s="26">
        <v>0.17869033610664697</v>
      </c>
      <c r="E18" s="11">
        <v>29.740000000000009</v>
      </c>
      <c r="F18" s="28">
        <f t="shared" si="0"/>
        <v>0</v>
      </c>
      <c r="G18" s="13">
        <f t="shared" si="1"/>
        <v>0.17869033610664697</v>
      </c>
      <c r="H18" s="28">
        <f t="shared" si="6"/>
        <v>1.265158050221566</v>
      </c>
      <c r="I18" s="1">
        <f t="shared" si="7"/>
        <v>9.7263286561938855</v>
      </c>
      <c r="J18" s="30">
        <f t="shared" si="8"/>
        <v>4.7317899114447961</v>
      </c>
      <c r="K18" s="1">
        <f t="shared" si="9"/>
        <v>0</v>
      </c>
      <c r="L18" s="30">
        <f t="shared" si="10"/>
        <v>19496.424094441463</v>
      </c>
      <c r="M18" s="1">
        <f t="shared" si="11"/>
        <v>0</v>
      </c>
      <c r="N18" s="30">
        <f t="shared" si="12"/>
        <v>0.23785883343474362</v>
      </c>
      <c r="O18" s="1">
        <f t="shared" si="13"/>
        <v>0</v>
      </c>
      <c r="P18" s="30">
        <f t="shared" si="14"/>
        <v>0</v>
      </c>
      <c r="Q18" s="1">
        <f t="shared" si="15"/>
        <v>1.1924239226192055</v>
      </c>
      <c r="R18" s="30">
        <f t="shared" si="16"/>
        <v>0.40646312321222555</v>
      </c>
      <c r="S18" s="1">
        <f t="shared" si="17"/>
        <v>0.23708984943971548</v>
      </c>
      <c r="T18" s="30">
        <f t="shared" si="20"/>
        <v>0</v>
      </c>
      <c r="U18" s="1">
        <f t="shared" si="18"/>
        <v>9.0820066995469162</v>
      </c>
      <c r="V18" s="30">
        <f t="shared" si="2"/>
        <v>4.494700062005081</v>
      </c>
      <c r="W18" s="1">
        <f t="shared" si="2"/>
        <v>0</v>
      </c>
      <c r="X18" s="30">
        <f t="shared" si="3"/>
        <v>19495.231670518842</v>
      </c>
      <c r="Y18" s="30">
        <f t="shared" si="21"/>
        <v>1.4302827560539491</v>
      </c>
      <c r="Z18" s="19">
        <f t="shared" si="4"/>
        <v>0.13051705737750702</v>
      </c>
      <c r="AA18" s="32">
        <f t="shared" si="5"/>
        <v>2.7266168476231031E-2</v>
      </c>
      <c r="AC18" s="40"/>
      <c r="AD18" s="16" t="s">
        <v>50</v>
      </c>
      <c r="AE18" s="40"/>
      <c r="AF18" s="16">
        <v>19514.319207918426</v>
      </c>
      <c r="AG18" s="16">
        <v>300</v>
      </c>
    </row>
    <row r="19" spans="1:33" x14ac:dyDescent="0.25">
      <c r="A19" s="8">
        <v>40195</v>
      </c>
      <c r="B19" s="26">
        <v>0</v>
      </c>
      <c r="C19" s="11">
        <v>0</v>
      </c>
      <c r="D19" s="26">
        <v>0.17529885552073265</v>
      </c>
      <c r="E19" s="11">
        <v>28.37166666666667</v>
      </c>
      <c r="F19" s="28">
        <f t="shared" si="0"/>
        <v>0</v>
      </c>
      <c r="G19" s="13">
        <f t="shared" si="1"/>
        <v>0.17529885552073265</v>
      </c>
      <c r="H19" s="28">
        <f t="shared" si="6"/>
        <v>1.2069483013293945</v>
      </c>
      <c r="I19" s="1">
        <f t="shared" si="7"/>
        <v>8.9067078440261831</v>
      </c>
      <c r="J19" s="30">
        <f t="shared" si="8"/>
        <v>4.494700062005081</v>
      </c>
      <c r="K19" s="1">
        <f t="shared" si="9"/>
        <v>0</v>
      </c>
      <c r="L19" s="30">
        <f t="shared" si="10"/>
        <v>19495.231670518842</v>
      </c>
      <c r="M19" s="1">
        <f t="shared" si="11"/>
        <v>0</v>
      </c>
      <c r="N19" s="30">
        <f t="shared" si="12"/>
        <v>0.2177135403228565</v>
      </c>
      <c r="O19" s="1">
        <f t="shared" si="13"/>
        <v>0</v>
      </c>
      <c r="P19" s="30">
        <f t="shared" si="14"/>
        <v>0</v>
      </c>
      <c r="Q19" s="1">
        <f t="shared" si="15"/>
        <v>1.1923509925883264</v>
      </c>
      <c r="R19" s="30">
        <f t="shared" si="16"/>
        <v>0.37221118222406319</v>
      </c>
      <c r="S19" s="1">
        <f t="shared" si="17"/>
        <v>0.22521028636541504</v>
      </c>
      <c r="T19" s="30">
        <f t="shared" si="20"/>
        <v>0</v>
      </c>
      <c r="U19" s="1">
        <f t="shared" si="18"/>
        <v>8.3167831214792631</v>
      </c>
      <c r="V19" s="30">
        <f t="shared" si="2"/>
        <v>4.2694897756396664</v>
      </c>
      <c r="W19" s="1">
        <f t="shared" si="2"/>
        <v>0</v>
      </c>
      <c r="X19" s="30">
        <f t="shared" si="3"/>
        <v>19494.039319526255</v>
      </c>
      <c r="Y19" s="30">
        <f t="shared" si="21"/>
        <v>1.4100645329111829</v>
      </c>
      <c r="Z19" s="19">
        <f t="shared" si="4"/>
        <v>0.1682890902270345</v>
      </c>
      <c r="AA19" s="32">
        <f t="shared" si="5"/>
        <v>4.1256203531986731E-2</v>
      </c>
    </row>
    <row r="20" spans="1:33" x14ac:dyDescent="0.25">
      <c r="A20" s="8">
        <v>40196</v>
      </c>
      <c r="B20" s="26">
        <v>0</v>
      </c>
      <c r="C20" s="11">
        <v>0</v>
      </c>
      <c r="D20" s="26">
        <v>0.21121130617837658</v>
      </c>
      <c r="E20" s="11">
        <v>28.754166666666674</v>
      </c>
      <c r="F20" s="28">
        <f t="shared" si="0"/>
        <v>0</v>
      </c>
      <c r="G20" s="13">
        <f t="shared" si="1"/>
        <v>0.21121130617837658</v>
      </c>
      <c r="H20" s="28">
        <f t="shared" si="6"/>
        <v>1.2232200886262927</v>
      </c>
      <c r="I20" s="1">
        <f t="shared" si="7"/>
        <v>8.1055718153008858</v>
      </c>
      <c r="J20" s="30">
        <f t="shared" si="8"/>
        <v>4.2694897756396664</v>
      </c>
      <c r="K20" s="1">
        <f t="shared" si="9"/>
        <v>0</v>
      </c>
      <c r="L20" s="30">
        <f t="shared" si="10"/>
        <v>19494.039319526255</v>
      </c>
      <c r="M20" s="1">
        <f t="shared" si="11"/>
        <v>0</v>
      </c>
      <c r="N20" s="30">
        <f t="shared" si="12"/>
        <v>0.19802258094070002</v>
      </c>
      <c r="O20" s="1">
        <f t="shared" si="13"/>
        <v>0</v>
      </c>
      <c r="P20" s="30">
        <f t="shared" si="14"/>
        <v>0</v>
      </c>
      <c r="Q20" s="1">
        <f t="shared" si="15"/>
        <v>1.1922780670179332</v>
      </c>
      <c r="R20" s="30">
        <f t="shared" si="16"/>
        <v>0.33873172004835772</v>
      </c>
      <c r="S20" s="1">
        <f t="shared" si="17"/>
        <v>0.21392595762598718</v>
      </c>
      <c r="T20" s="30">
        <f t="shared" si="20"/>
        <v>0</v>
      </c>
      <c r="U20" s="1">
        <f t="shared" si="18"/>
        <v>7.5688175143118279</v>
      </c>
      <c r="V20" s="30">
        <f t="shared" si="2"/>
        <v>4.0555638180136793</v>
      </c>
      <c r="W20" s="1">
        <f t="shared" si="2"/>
        <v>0</v>
      </c>
      <c r="X20" s="30">
        <f t="shared" si="3"/>
        <v>19492.847041459238</v>
      </c>
      <c r="Y20" s="30">
        <f t="shared" si="21"/>
        <v>1.3903006479586333</v>
      </c>
      <c r="Z20" s="19">
        <f t="shared" si="4"/>
        <v>0.13659075818479754</v>
      </c>
      <c r="AA20" s="32">
        <f t="shared" si="5"/>
        <v>2.7915913306807774E-2</v>
      </c>
      <c r="AC20" s="40" t="s">
        <v>69</v>
      </c>
      <c r="AD20" s="40"/>
      <c r="AE20" s="40"/>
      <c r="AF20" s="40"/>
      <c r="AG20" s="40"/>
    </row>
    <row r="21" spans="1:33" x14ac:dyDescent="0.25">
      <c r="A21" s="8">
        <v>40197</v>
      </c>
      <c r="B21" s="26">
        <v>0</v>
      </c>
      <c r="C21" s="11">
        <v>7.8547170046643591E-2</v>
      </c>
      <c r="D21" s="26">
        <v>0.26275335498424479</v>
      </c>
      <c r="E21" s="11">
        <v>29.342916666666667</v>
      </c>
      <c r="F21" s="28">
        <f t="shared" si="0"/>
        <v>7.8547170046643591E-2</v>
      </c>
      <c r="G21" s="13">
        <f t="shared" si="1"/>
        <v>0.26275335498424479</v>
      </c>
      <c r="H21" s="28">
        <f t="shared" si="6"/>
        <v>1.2482658788774004</v>
      </c>
      <c r="I21" s="1">
        <f t="shared" si="7"/>
        <v>7.384611329374227</v>
      </c>
      <c r="J21" s="30">
        <f t="shared" si="8"/>
        <v>4.0555638180136793</v>
      </c>
      <c r="K21" s="1">
        <f t="shared" si="9"/>
        <v>0</v>
      </c>
      <c r="L21" s="30">
        <f t="shared" si="10"/>
        <v>19492.847041459238</v>
      </c>
      <c r="M21" s="1">
        <f>IF(I21&gt;$AF$8,$AF$3*(I21-$AF$8),0)</f>
        <v>0</v>
      </c>
      <c r="N21" s="30">
        <f t="shared" si="12"/>
        <v>0.18030223990559541</v>
      </c>
      <c r="O21" s="1">
        <f t="shared" si="13"/>
        <v>0</v>
      </c>
      <c r="P21" s="30">
        <f t="shared" si="14"/>
        <v>0</v>
      </c>
      <c r="Q21" s="1">
        <f t="shared" si="15"/>
        <v>1.1922051459077521</v>
      </c>
      <c r="R21" s="30">
        <f t="shared" si="16"/>
        <v>0.30860279255877116</v>
      </c>
      <c r="S21" s="1">
        <f t="shared" si="17"/>
        <v>0.20320703856279793</v>
      </c>
      <c r="T21" s="30">
        <f t="shared" si="20"/>
        <v>0</v>
      </c>
      <c r="U21" s="1">
        <f t="shared" si="18"/>
        <v>6.8957062969098608</v>
      </c>
      <c r="V21" s="30">
        <f t="shared" si="2"/>
        <v>3.8523567794508815</v>
      </c>
      <c r="W21" s="1">
        <f t="shared" si="2"/>
        <v>0</v>
      </c>
      <c r="X21" s="30">
        <f t="shared" si="3"/>
        <v>19491.65483631333</v>
      </c>
      <c r="Y21" s="30">
        <f t="shared" si="21"/>
        <v>1.3725073858133474</v>
      </c>
      <c r="Z21" s="19">
        <f t="shared" si="4"/>
        <v>9.9531284991688493E-2</v>
      </c>
      <c r="AA21" s="32">
        <f t="shared" si="5"/>
        <v>1.5435952045714978E-2</v>
      </c>
      <c r="AC21" s="40" t="s">
        <v>27</v>
      </c>
      <c r="AD21" s="40"/>
      <c r="AE21" s="16" t="s">
        <v>28</v>
      </c>
      <c r="AF21" s="16" t="s">
        <v>29</v>
      </c>
      <c r="AG21" s="16" t="s">
        <v>75</v>
      </c>
    </row>
    <row r="22" spans="1:33" x14ac:dyDescent="0.25">
      <c r="A22" s="8">
        <v>40198</v>
      </c>
      <c r="B22" s="26">
        <v>0</v>
      </c>
      <c r="C22" s="11">
        <v>7.4547788864664817</v>
      </c>
      <c r="D22" s="26">
        <v>-0.74566986467974039</v>
      </c>
      <c r="E22" s="11">
        <v>29.583333333333339</v>
      </c>
      <c r="F22" s="28">
        <f t="shared" si="0"/>
        <v>7.4547788864664817</v>
      </c>
      <c r="G22" s="13">
        <f t="shared" si="1"/>
        <v>-0.74566986467974039</v>
      </c>
      <c r="H22" s="28">
        <f t="shared" si="6"/>
        <v>1.2584933530280653</v>
      </c>
      <c r="I22" s="1">
        <f t="shared" si="7"/>
        <v>15.096155048056083</v>
      </c>
      <c r="J22" s="30">
        <f t="shared" si="8"/>
        <v>3.8523567794508815</v>
      </c>
      <c r="K22" s="1">
        <f t="shared" si="9"/>
        <v>0</v>
      </c>
      <c r="L22" s="30">
        <f t="shared" si="10"/>
        <v>19491.65483631333</v>
      </c>
      <c r="M22" s="1">
        <f t="shared" si="11"/>
        <v>0</v>
      </c>
      <c r="N22" s="30">
        <f t="shared" si="12"/>
        <v>0.3698427033146573</v>
      </c>
      <c r="O22" s="1">
        <f t="shared" si="13"/>
        <v>0</v>
      </c>
      <c r="P22" s="30">
        <f t="shared" si="14"/>
        <v>0</v>
      </c>
      <c r="Q22" s="1">
        <f t="shared" si="15"/>
        <v>1.1921322292575107</v>
      </c>
      <c r="R22" s="30">
        <f t="shared" si="16"/>
        <v>0.63086808458002863</v>
      </c>
      <c r="S22" s="1">
        <f t="shared" si="17"/>
        <v>0.19302519890389525</v>
      </c>
      <c r="T22" s="30">
        <f t="shared" si="20"/>
        <v>0</v>
      </c>
      <c r="U22" s="1">
        <f t="shared" si="18"/>
        <v>14.095444260161399</v>
      </c>
      <c r="V22" s="30">
        <f t="shared" si="2"/>
        <v>3.6593315805469864</v>
      </c>
      <c r="W22" s="1">
        <f t="shared" si="2"/>
        <v>0</v>
      </c>
      <c r="X22" s="30">
        <f t="shared" si="3"/>
        <v>19490.462704084071</v>
      </c>
      <c r="Y22" s="30">
        <f t="shared" si="21"/>
        <v>1.5619749325721681</v>
      </c>
      <c r="Z22" s="19">
        <f t="shared" si="4"/>
        <v>0.24114674806497366</v>
      </c>
      <c r="AA22" s="32">
        <f t="shared" si="5"/>
        <v>9.2101069122583604E-2</v>
      </c>
      <c r="AC22" s="40" t="s">
        <v>51</v>
      </c>
      <c r="AD22" s="16" t="s">
        <v>52</v>
      </c>
      <c r="AE22" s="40" t="s">
        <v>32</v>
      </c>
      <c r="AF22" s="16">
        <f>AF3+AF4+AF12</f>
        <v>0.15649317781991356</v>
      </c>
      <c r="AG22" s="16" t="s">
        <v>71</v>
      </c>
    </row>
    <row r="23" spans="1:33" x14ac:dyDescent="0.25">
      <c r="A23" s="8">
        <v>40199</v>
      </c>
      <c r="B23" s="26">
        <v>2.0148718678528574</v>
      </c>
      <c r="C23" s="11">
        <v>0</v>
      </c>
      <c r="D23" s="26">
        <v>0.29594339244427226</v>
      </c>
      <c r="E23" s="11">
        <v>34.230833333333337</v>
      </c>
      <c r="F23" s="28">
        <f t="shared" si="0"/>
        <v>2.0148718678528574</v>
      </c>
      <c r="G23" s="13">
        <f t="shared" si="1"/>
        <v>0.29594339244427226</v>
      </c>
      <c r="H23" s="28">
        <f t="shared" si="6"/>
        <v>1.4562008862629248</v>
      </c>
      <c r="I23" s="1">
        <f t="shared" si="7"/>
        <v>15.814372735569982</v>
      </c>
      <c r="J23" s="30">
        <f t="shared" si="8"/>
        <v>3.6593315805469864</v>
      </c>
      <c r="K23" s="1">
        <f t="shared" si="9"/>
        <v>0</v>
      </c>
      <c r="L23" s="30">
        <f t="shared" si="10"/>
        <v>19490.462704084071</v>
      </c>
      <c r="M23" s="1">
        <f t="shared" si="11"/>
        <v>0</v>
      </c>
      <c r="N23" s="30">
        <f t="shared" si="12"/>
        <v>0.38749562966585982</v>
      </c>
      <c r="O23" s="1">
        <f t="shared" si="13"/>
        <v>0</v>
      </c>
      <c r="P23" s="30">
        <f t="shared" si="14"/>
        <v>0</v>
      </c>
      <c r="Q23" s="1">
        <f t="shared" si="15"/>
        <v>1.1920593170669365</v>
      </c>
      <c r="R23" s="30">
        <f t="shared" si="16"/>
        <v>0.66088239056662068</v>
      </c>
      <c r="S23" s="1">
        <f t="shared" si="17"/>
        <v>0.18335352788665391</v>
      </c>
      <c r="T23" s="30">
        <f t="shared" si="20"/>
        <v>0</v>
      </c>
      <c r="U23" s="1">
        <f t="shared" si="18"/>
        <v>14.765994715337502</v>
      </c>
      <c r="V23" s="30">
        <f t="shared" si="2"/>
        <v>3.4759780526603326</v>
      </c>
      <c r="W23" s="1">
        <f t="shared" si="2"/>
        <v>0</v>
      </c>
      <c r="X23" s="30">
        <f t="shared" si="3"/>
        <v>19489.270644767006</v>
      </c>
      <c r="Y23" s="30">
        <f t="shared" si="21"/>
        <v>1.5795549467327963</v>
      </c>
      <c r="Z23" s="19">
        <f t="shared" si="4"/>
        <v>8.4709507893816302E-2</v>
      </c>
      <c r="AA23" s="32">
        <f t="shared" si="5"/>
        <v>1.5216224234404718E-2</v>
      </c>
      <c r="AC23" s="40"/>
      <c r="AD23" s="16" t="s">
        <v>53</v>
      </c>
      <c r="AE23" s="40"/>
      <c r="AF23" s="16">
        <f>AF5+AF13</f>
        <v>0.10010574304371914</v>
      </c>
      <c r="AG23" s="16" t="s">
        <v>71</v>
      </c>
    </row>
    <row r="24" spans="1:33" x14ac:dyDescent="0.25">
      <c r="A24" s="8">
        <v>40200</v>
      </c>
      <c r="B24" s="26">
        <v>0</v>
      </c>
      <c r="C24" s="11">
        <v>0</v>
      </c>
      <c r="D24" s="26">
        <v>-7.6358214269192981E-2</v>
      </c>
      <c r="E24" s="11">
        <v>33.196249999999985</v>
      </c>
      <c r="F24" s="28">
        <f t="shared" si="0"/>
        <v>0</v>
      </c>
      <c r="G24" s="13">
        <f t="shared" si="1"/>
        <v>-7.6358214269192981E-2</v>
      </c>
      <c r="H24" s="28">
        <f t="shared" si="6"/>
        <v>1.4121890694239283</v>
      </c>
      <c r="I24" s="1">
        <f t="shared" si="7"/>
        <v>14.842352929606696</v>
      </c>
      <c r="J24" s="30">
        <f t="shared" si="8"/>
        <v>3.4759780526603326</v>
      </c>
      <c r="K24" s="1">
        <f t="shared" si="9"/>
        <v>0</v>
      </c>
      <c r="L24" s="30">
        <f t="shared" si="10"/>
        <v>19489.270644767006</v>
      </c>
      <c r="M24" s="1">
        <f t="shared" si="11"/>
        <v>0</v>
      </c>
      <c r="N24" s="30">
        <f t="shared" si="12"/>
        <v>0.36360455270564779</v>
      </c>
      <c r="O24" s="1">
        <f t="shared" si="13"/>
        <v>0</v>
      </c>
      <c r="P24" s="30">
        <f t="shared" si="14"/>
        <v>0</v>
      </c>
      <c r="Q24" s="1">
        <f t="shared" si="15"/>
        <v>1.1919864093357564</v>
      </c>
      <c r="R24" s="30">
        <f t="shared" si="16"/>
        <v>0.62026169799888808</v>
      </c>
      <c r="S24" s="1">
        <f t="shared" si="17"/>
        <v>0.17416646313220585</v>
      </c>
      <c r="T24" s="30">
        <f t="shared" si="20"/>
        <v>0</v>
      </c>
      <c r="U24" s="1">
        <f t="shared" si="18"/>
        <v>13.85848667890216</v>
      </c>
      <c r="V24" s="30">
        <f t="shared" si="2"/>
        <v>3.3018115895281266</v>
      </c>
      <c r="W24" s="1">
        <f t="shared" si="2"/>
        <v>0</v>
      </c>
      <c r="X24" s="30">
        <f t="shared" si="3"/>
        <v>19488.07865835767</v>
      </c>
      <c r="Y24" s="30">
        <f t="shared" si="21"/>
        <v>1.5555909620414041</v>
      </c>
      <c r="Z24" s="19">
        <f t="shared" si="4"/>
        <v>0.10154581686145857</v>
      </c>
      <c r="AA24" s="32">
        <f t="shared" si="5"/>
        <v>2.0564102806274066E-2</v>
      </c>
      <c r="AC24" s="40"/>
      <c r="AD24" s="16" t="s">
        <v>54</v>
      </c>
      <c r="AE24" s="40"/>
      <c r="AF24" s="16">
        <f>AF6+AF14</f>
        <v>1.3974143018662618E-2</v>
      </c>
      <c r="AG24" s="16" t="s">
        <v>71</v>
      </c>
    </row>
    <row r="25" spans="1:33" x14ac:dyDescent="0.25">
      <c r="A25" s="8">
        <v>40201</v>
      </c>
      <c r="B25" s="26">
        <v>0</v>
      </c>
      <c r="C25" s="11">
        <v>0</v>
      </c>
      <c r="D25" s="26">
        <v>0.20644059822868466</v>
      </c>
      <c r="E25" s="11">
        <v>30.300000000000008</v>
      </c>
      <c r="F25" s="28">
        <f t="shared" si="0"/>
        <v>0</v>
      </c>
      <c r="G25" s="13">
        <f t="shared" si="1"/>
        <v>0.20644059822868466</v>
      </c>
      <c r="H25" s="28">
        <f t="shared" si="6"/>
        <v>1.2889807976366328</v>
      </c>
      <c r="I25" s="1">
        <f t="shared" si="7"/>
        <v>13.652046080673475</v>
      </c>
      <c r="J25" s="30">
        <f t="shared" si="8"/>
        <v>3.3018115895281266</v>
      </c>
      <c r="K25" s="1">
        <f t="shared" si="9"/>
        <v>0</v>
      </c>
      <c r="L25" s="30">
        <f t="shared" si="10"/>
        <v>19488.07865835767</v>
      </c>
      <c r="M25" s="1">
        <f t="shared" si="11"/>
        <v>0</v>
      </c>
      <c r="N25" s="30">
        <f t="shared" si="12"/>
        <v>0.33434824294769094</v>
      </c>
      <c r="O25" s="1">
        <f t="shared" si="13"/>
        <v>0</v>
      </c>
      <c r="P25" s="30">
        <f t="shared" si="14"/>
        <v>0</v>
      </c>
      <c r="Q25" s="1">
        <f t="shared" si="15"/>
        <v>1.1919135060636976</v>
      </c>
      <c r="R25" s="30">
        <f t="shared" si="16"/>
        <v>0.57051879330172905</v>
      </c>
      <c r="S25" s="1">
        <f t="shared" si="17"/>
        <v>0.16543972308367014</v>
      </c>
      <c r="T25" s="30">
        <f t="shared" si="20"/>
        <v>0</v>
      </c>
      <c r="U25" s="1">
        <f t="shared" si="18"/>
        <v>12.747179044424055</v>
      </c>
      <c r="V25" s="30">
        <f t="shared" si="2"/>
        <v>3.1363718664444566</v>
      </c>
      <c r="W25" s="1">
        <f t="shared" si="2"/>
        <v>0</v>
      </c>
      <c r="X25" s="30">
        <f t="shared" si="3"/>
        <v>19486.886744851607</v>
      </c>
      <c r="Y25" s="30">
        <f t="shared" si="21"/>
        <v>1.5262617490113886</v>
      </c>
      <c r="Z25" s="19">
        <f t="shared" si="4"/>
        <v>0.1840841630921223</v>
      </c>
      <c r="AA25" s="32">
        <f t="shared" si="5"/>
        <v>5.6302249885309227E-2</v>
      </c>
      <c r="AC25" s="40"/>
      <c r="AD25" s="16" t="s">
        <v>55</v>
      </c>
      <c r="AE25" s="40"/>
      <c r="AF25" s="16">
        <f>AF7</f>
        <v>6.1161160469379205E-5</v>
      </c>
      <c r="AG25" s="16" t="s">
        <v>71</v>
      </c>
    </row>
    <row r="26" spans="1:33" x14ac:dyDescent="0.25">
      <c r="A26" s="8">
        <v>40202</v>
      </c>
      <c r="B26" s="26">
        <v>0</v>
      </c>
      <c r="C26" s="11">
        <v>0</v>
      </c>
      <c r="D26" s="26">
        <v>0.15998390302832555</v>
      </c>
      <c r="E26" s="11">
        <v>29.382500000000004</v>
      </c>
      <c r="F26" s="28">
        <f t="shared" si="0"/>
        <v>0</v>
      </c>
      <c r="G26" s="13">
        <f t="shared" si="1"/>
        <v>0.15998390302832555</v>
      </c>
      <c r="H26" s="28">
        <f t="shared" si="6"/>
        <v>1.249949778434269</v>
      </c>
      <c r="I26" s="1">
        <f t="shared" si="7"/>
        <v>12.587195141395728</v>
      </c>
      <c r="J26" s="30">
        <f t="shared" si="8"/>
        <v>3.1363718664444566</v>
      </c>
      <c r="K26" s="1">
        <f t="shared" si="9"/>
        <v>0</v>
      </c>
      <c r="L26" s="30">
        <f t="shared" si="10"/>
        <v>19486.886744851607</v>
      </c>
      <c r="M26" s="1">
        <f t="shared" si="11"/>
        <v>0</v>
      </c>
      <c r="N26" s="30">
        <f t="shared" si="12"/>
        <v>0.30817548845713111</v>
      </c>
      <c r="O26" s="1">
        <f t="shared" si="13"/>
        <v>0</v>
      </c>
      <c r="P26" s="30">
        <f t="shared" si="14"/>
        <v>0</v>
      </c>
      <c r="Q26" s="1">
        <f t="shared" si="15"/>
        <v>1.1918406072504877</v>
      </c>
      <c r="R26" s="30">
        <f t="shared" si="16"/>
        <v>0.52601868911712735</v>
      </c>
      <c r="S26" s="1">
        <f t="shared" si="17"/>
        <v>0.15715024282961573</v>
      </c>
      <c r="T26" s="30">
        <f t="shared" si="20"/>
        <v>0</v>
      </c>
      <c r="U26" s="1">
        <f t="shared" si="18"/>
        <v>11.753000963821471</v>
      </c>
      <c r="V26" s="30">
        <f t="shared" si="2"/>
        <v>2.979221623614841</v>
      </c>
      <c r="W26" s="1">
        <f t="shared" si="2"/>
        <v>0</v>
      </c>
      <c r="X26" s="30">
        <f t="shared" si="3"/>
        <v>19485.694904244356</v>
      </c>
      <c r="Y26" s="30">
        <f t="shared" si="21"/>
        <v>1.5000160957076187</v>
      </c>
      <c r="Z26" s="19">
        <f t="shared" si="4"/>
        <v>0.20006109172369435</v>
      </c>
      <c r="AA26" s="32">
        <f t="shared" si="5"/>
        <v>6.2533163034655601E-2</v>
      </c>
      <c r="AC26" s="40" t="s">
        <v>74</v>
      </c>
      <c r="AD26" s="40"/>
      <c r="AE26" s="40"/>
      <c r="AF26" s="16">
        <f>MAX(AF27:AF34)</f>
        <v>1</v>
      </c>
      <c r="AG26" s="17" t="s">
        <v>70</v>
      </c>
    </row>
    <row r="27" spans="1:33" x14ac:dyDescent="0.25">
      <c r="A27" s="8">
        <v>40203</v>
      </c>
      <c r="B27" s="26">
        <v>0</v>
      </c>
      <c r="C27" s="11">
        <v>0</v>
      </c>
      <c r="D27" s="26">
        <v>1.4427103138506148E-2</v>
      </c>
      <c r="E27" s="11">
        <v>29.226250000000007</v>
      </c>
      <c r="F27" s="28">
        <f t="shared" si="0"/>
        <v>0</v>
      </c>
      <c r="G27" s="13">
        <f t="shared" si="1"/>
        <v>1.4427103138506148E-2</v>
      </c>
      <c r="H27" s="28">
        <f t="shared" si="6"/>
        <v>1.2433028064992617</v>
      </c>
      <c r="I27" s="1">
        <f t="shared" si="7"/>
        <v>11.738573860682965</v>
      </c>
      <c r="J27" s="30">
        <f t="shared" si="8"/>
        <v>2.979221623614841</v>
      </c>
      <c r="K27" s="1">
        <f t="shared" si="9"/>
        <v>0</v>
      </c>
      <c r="L27" s="30">
        <f t="shared" si="10"/>
        <v>19485.694904244356</v>
      </c>
      <c r="M27" s="1">
        <f t="shared" si="11"/>
        <v>0</v>
      </c>
      <c r="N27" s="30">
        <f t="shared" si="12"/>
        <v>0.28731739873179885</v>
      </c>
      <c r="O27" s="1">
        <f t="shared" si="13"/>
        <v>0</v>
      </c>
      <c r="P27" s="30">
        <f t="shared" si="14"/>
        <v>0</v>
      </c>
      <c r="Q27" s="1">
        <f t="shared" si="15"/>
        <v>1.1917677128958537</v>
      </c>
      <c r="R27" s="30">
        <f t="shared" si="16"/>
        <v>0.49055481899967979</v>
      </c>
      <c r="S27" s="1">
        <f t="shared" si="17"/>
        <v>0.14927611314313693</v>
      </c>
      <c r="T27" s="30">
        <f t="shared" si="20"/>
        <v>0</v>
      </c>
      <c r="U27" s="1">
        <f t="shared" si="18"/>
        <v>10.960701642951486</v>
      </c>
      <c r="V27" s="30">
        <f t="shared" si="2"/>
        <v>2.829945510471704</v>
      </c>
      <c r="W27" s="1">
        <f t="shared" si="2"/>
        <v>0</v>
      </c>
      <c r="X27" s="30">
        <f t="shared" si="3"/>
        <v>19484.503136531461</v>
      </c>
      <c r="Y27" s="30">
        <f t="shared" si="21"/>
        <v>1.4790851116276524</v>
      </c>
      <c r="Z27" s="19">
        <f t="shared" si="4"/>
        <v>0.18964189889692068</v>
      </c>
      <c r="AA27" s="32">
        <f t="shared" si="5"/>
        <v>5.5593295411657542E-2</v>
      </c>
      <c r="AC27" s="16"/>
      <c r="AD27" s="16" t="s">
        <v>56</v>
      </c>
      <c r="AE27" s="16"/>
      <c r="AF27" s="16">
        <f>INT(1-AF3)</f>
        <v>0</v>
      </c>
      <c r="AG27" s="16"/>
    </row>
    <row r="28" spans="1:33" x14ac:dyDescent="0.25">
      <c r="A28" s="8">
        <v>40204</v>
      </c>
      <c r="B28" s="26">
        <v>0</v>
      </c>
      <c r="C28" s="11">
        <v>0</v>
      </c>
      <c r="D28" s="26">
        <v>0.12840880014455214</v>
      </c>
      <c r="E28" s="11">
        <v>29.461250000000003</v>
      </c>
      <c r="F28" s="28">
        <f t="shared" si="0"/>
        <v>0</v>
      </c>
      <c r="G28" s="13">
        <f t="shared" si="1"/>
        <v>0.12840880014455214</v>
      </c>
      <c r="H28" s="28">
        <f t="shared" si="6"/>
        <v>1.2532998522895127</v>
      </c>
      <c r="I28" s="1">
        <f t="shared" si="7"/>
        <v>10.832292842806934</v>
      </c>
      <c r="J28" s="30">
        <f t="shared" si="8"/>
        <v>2.829945510471704</v>
      </c>
      <c r="K28" s="1">
        <f t="shared" si="9"/>
        <v>0</v>
      </c>
      <c r="L28" s="30">
        <f t="shared" si="10"/>
        <v>19484.503136531461</v>
      </c>
      <c r="M28" s="1">
        <f t="shared" si="11"/>
        <v>0</v>
      </c>
      <c r="N28" s="30">
        <f t="shared" si="12"/>
        <v>0.26504210206312856</v>
      </c>
      <c r="O28" s="1">
        <f t="shared" si="13"/>
        <v>0</v>
      </c>
      <c r="P28" s="30">
        <f t="shared" si="14"/>
        <v>0</v>
      </c>
      <c r="Q28" s="1">
        <f t="shared" si="15"/>
        <v>1.191694822999523</v>
      </c>
      <c r="R28" s="30">
        <f t="shared" si="16"/>
        <v>0.45268134936329624</v>
      </c>
      <c r="S28" s="1">
        <f t="shared" si="17"/>
        <v>0.14179652257542177</v>
      </c>
      <c r="T28" s="30">
        <f t="shared" si="20"/>
        <v>0</v>
      </c>
      <c r="U28" s="1">
        <f t="shared" si="18"/>
        <v>10.11456939138051</v>
      </c>
      <c r="V28" s="30">
        <f t="shared" si="2"/>
        <v>2.6881489878962821</v>
      </c>
      <c r="W28" s="1">
        <f t="shared" si="2"/>
        <v>0</v>
      </c>
      <c r="X28" s="30">
        <f t="shared" si="3"/>
        <v>19483.311441708462</v>
      </c>
      <c r="Y28" s="30">
        <f t="shared" si="21"/>
        <v>1.4567369250626516</v>
      </c>
      <c r="Z28" s="19">
        <f t="shared" si="4"/>
        <v>0.16232114956488872</v>
      </c>
      <c r="AA28" s="32">
        <f t="shared" si="5"/>
        <v>4.1386642578503427E-2</v>
      </c>
      <c r="AC28" s="16"/>
      <c r="AD28" s="16" t="s">
        <v>57</v>
      </c>
      <c r="AE28" s="16"/>
      <c r="AF28" s="16">
        <f>INT(1-AF4)</f>
        <v>0</v>
      </c>
      <c r="AG28" s="16"/>
    </row>
    <row r="29" spans="1:33" x14ac:dyDescent="0.25">
      <c r="A29" s="8">
        <v>40205</v>
      </c>
      <c r="B29" s="26">
        <v>0</v>
      </c>
      <c r="C29" s="11">
        <v>0</v>
      </c>
      <c r="D29" s="26">
        <v>1.985396954456875E-3</v>
      </c>
      <c r="E29" s="11">
        <v>27.977499999999988</v>
      </c>
      <c r="F29" s="28">
        <f t="shared" si="0"/>
        <v>0</v>
      </c>
      <c r="G29" s="13">
        <f t="shared" si="1"/>
        <v>1.985396954456875E-3</v>
      </c>
      <c r="H29" s="28">
        <f t="shared" si="6"/>
        <v>1.1901802067946818</v>
      </c>
      <c r="I29" s="1">
        <f t="shared" si="7"/>
        <v>10.112583994426053</v>
      </c>
      <c r="J29" s="30">
        <f t="shared" si="8"/>
        <v>2.6881489878962821</v>
      </c>
      <c r="K29" s="1">
        <f t="shared" si="9"/>
        <v>0</v>
      </c>
      <c r="L29" s="30">
        <f t="shared" si="10"/>
        <v>19483.311441708462</v>
      </c>
      <c r="M29" s="1">
        <f t="shared" si="11"/>
        <v>0</v>
      </c>
      <c r="N29" s="30">
        <f t="shared" si="12"/>
        <v>0.24735252477249603</v>
      </c>
      <c r="O29" s="1">
        <f t="shared" si="13"/>
        <v>0</v>
      </c>
      <c r="P29" s="30">
        <f t="shared" si="14"/>
        <v>0</v>
      </c>
      <c r="Q29" s="1">
        <f t="shared" si="15"/>
        <v>1.1916219375612231</v>
      </c>
      <c r="R29" s="30">
        <f t="shared" si="16"/>
        <v>0.4226047277872737</v>
      </c>
      <c r="S29" s="1">
        <f t="shared" si="17"/>
        <v>0.13469170245076476</v>
      </c>
      <c r="T29" s="30">
        <f t="shared" si="20"/>
        <v>0</v>
      </c>
      <c r="U29" s="1">
        <f t="shared" si="18"/>
        <v>9.4426267418662828</v>
      </c>
      <c r="V29" s="30">
        <f t="shared" si="2"/>
        <v>2.5534572854455173</v>
      </c>
      <c r="W29" s="1">
        <f t="shared" si="2"/>
        <v>0</v>
      </c>
      <c r="X29" s="30">
        <f t="shared" si="3"/>
        <v>19482.119819770902</v>
      </c>
      <c r="Y29" s="30">
        <f t="shared" si="21"/>
        <v>1.4389744623337193</v>
      </c>
      <c r="Z29" s="19">
        <f t="shared" si="4"/>
        <v>0.20903914728096043</v>
      </c>
      <c r="AA29" s="32">
        <f t="shared" si="5"/>
        <v>6.1898581589223865E-2</v>
      </c>
      <c r="AC29" s="16"/>
      <c r="AD29" s="16" t="s">
        <v>58</v>
      </c>
      <c r="AE29" s="16"/>
      <c r="AF29" s="16">
        <f>INT(1-AF5)</f>
        <v>0</v>
      </c>
      <c r="AG29" s="16"/>
    </row>
    <row r="30" spans="1:33" x14ac:dyDescent="0.25">
      <c r="A30" s="8">
        <v>40206</v>
      </c>
      <c r="B30" s="26">
        <v>4.0516342506176013</v>
      </c>
      <c r="C30" s="11">
        <v>0.50075454589694246</v>
      </c>
      <c r="D30" s="26">
        <v>0.20532219069072344</v>
      </c>
      <c r="E30" s="11">
        <v>30.359583333333319</v>
      </c>
      <c r="F30" s="28">
        <f t="shared" si="0"/>
        <v>4.5523887965145438</v>
      </c>
      <c r="G30" s="13">
        <f t="shared" si="1"/>
        <v>0.20532219069072344</v>
      </c>
      <c r="H30" s="28">
        <f t="shared" si="6"/>
        <v>1.291515509601181</v>
      </c>
      <c r="I30" s="1">
        <f t="shared" si="7"/>
        <v>13.789693347690104</v>
      </c>
      <c r="J30" s="30">
        <f t="shared" si="8"/>
        <v>2.5534572854455173</v>
      </c>
      <c r="K30" s="1">
        <f t="shared" si="9"/>
        <v>0</v>
      </c>
      <c r="L30" s="30">
        <f t="shared" si="10"/>
        <v>19482.119819770902</v>
      </c>
      <c r="M30" s="1">
        <f t="shared" si="11"/>
        <v>0</v>
      </c>
      <c r="N30" s="30">
        <f t="shared" si="12"/>
        <v>0.33773144710616809</v>
      </c>
      <c r="O30" s="1">
        <f t="shared" si="13"/>
        <v>0</v>
      </c>
      <c r="P30" s="30">
        <f t="shared" si="14"/>
        <v>0</v>
      </c>
      <c r="Q30" s="1">
        <f t="shared" si="15"/>
        <v>1.1915490565806812</v>
      </c>
      <c r="R30" s="30">
        <f t="shared" si="16"/>
        <v>0.57627107044872605</v>
      </c>
      <c r="S30" s="1">
        <f t="shared" si="17"/>
        <v>0.12794287461764567</v>
      </c>
      <c r="T30" s="30">
        <f t="shared" si="20"/>
        <v>0</v>
      </c>
      <c r="U30" s="1">
        <f t="shared" si="18"/>
        <v>12.875690830135209</v>
      </c>
      <c r="V30" s="30">
        <f t="shared" si="2"/>
        <v>2.4255144108278714</v>
      </c>
      <c r="W30" s="1">
        <f t="shared" si="2"/>
        <v>0</v>
      </c>
      <c r="X30" s="30">
        <f t="shared" si="3"/>
        <v>19480.928270714321</v>
      </c>
      <c r="Y30" s="30">
        <f>SUM(M30:Q30)</f>
        <v>1.5292805036868493</v>
      </c>
      <c r="Z30" s="19">
        <f t="shared" si="4"/>
        <v>0.18409766845083414</v>
      </c>
      <c r="AA30" s="32">
        <f t="shared" si="5"/>
        <v>5.6532192412557886E-2</v>
      </c>
      <c r="AC30" s="16"/>
      <c r="AD30" s="16" t="s">
        <v>59</v>
      </c>
      <c r="AE30" s="16"/>
      <c r="AF30" s="16">
        <f>INT(1-AF6)</f>
        <v>0</v>
      </c>
      <c r="AG30" s="16"/>
    </row>
    <row r="31" spans="1:33" x14ac:dyDescent="0.25">
      <c r="A31" s="8">
        <v>40207</v>
      </c>
      <c r="B31" s="26">
        <v>0</v>
      </c>
      <c r="C31" s="11">
        <v>0</v>
      </c>
      <c r="D31" s="26">
        <v>0.2437172866080114</v>
      </c>
      <c r="E31" s="11">
        <v>30.424166666666675</v>
      </c>
      <c r="F31" s="28">
        <f t="shared" si="0"/>
        <v>0</v>
      </c>
      <c r="G31" s="13">
        <f t="shared" si="1"/>
        <v>0.2437172866080114</v>
      </c>
      <c r="H31" s="28">
        <f t="shared" si="6"/>
        <v>1.2942629246676518</v>
      </c>
      <c r="I31" s="1">
        <f t="shared" si="7"/>
        <v>12.631973543527197</v>
      </c>
      <c r="J31" s="30">
        <f t="shared" si="8"/>
        <v>2.4255144108278714</v>
      </c>
      <c r="K31" s="1">
        <f t="shared" si="9"/>
        <v>0</v>
      </c>
      <c r="L31" s="30">
        <f t="shared" si="10"/>
        <v>19480.928270714321</v>
      </c>
      <c r="M31" s="1">
        <f t="shared" si="11"/>
        <v>0</v>
      </c>
      <c r="N31" s="30">
        <f t="shared" si="12"/>
        <v>0.30927608768866433</v>
      </c>
      <c r="O31" s="1">
        <f t="shared" si="13"/>
        <v>0</v>
      </c>
      <c r="P31" s="30">
        <f t="shared" si="14"/>
        <v>0</v>
      </c>
      <c r="Q31" s="1">
        <f t="shared" si="15"/>
        <v>1.1914761800576246</v>
      </c>
      <c r="R31" s="30">
        <f t="shared" si="16"/>
        <v>0.52788997784550273</v>
      </c>
      <c r="S31" s="1">
        <f t="shared" si="17"/>
        <v>0.12153220181777913</v>
      </c>
      <c r="T31" s="30">
        <f t="shared" si="20"/>
        <v>0</v>
      </c>
      <c r="U31" s="1">
        <f t="shared" si="18"/>
        <v>11.794807477993031</v>
      </c>
      <c r="V31" s="30">
        <f t="shared" si="2"/>
        <v>2.3039822090100923</v>
      </c>
      <c r="W31" s="1">
        <f t="shared" si="2"/>
        <v>0</v>
      </c>
      <c r="X31" s="30">
        <f t="shared" si="3"/>
        <v>19479.736794534263</v>
      </c>
      <c r="Y31" s="30">
        <f t="shared" si="21"/>
        <v>1.500752267746289</v>
      </c>
      <c r="Z31" s="19">
        <f t="shared" si="4"/>
        <v>0.1595420367400702</v>
      </c>
      <c r="AA31" s="32">
        <f t="shared" si="5"/>
        <v>4.2637848805047139E-2</v>
      </c>
      <c r="AC31" s="16"/>
      <c r="AD31" s="16" t="s">
        <v>60</v>
      </c>
      <c r="AE31" s="16"/>
      <c r="AF31" s="16">
        <f>INT(1-AF7)</f>
        <v>0</v>
      </c>
      <c r="AG31" s="16"/>
    </row>
    <row r="32" spans="1:33" x14ac:dyDescent="0.25">
      <c r="A32" s="8">
        <v>40208</v>
      </c>
      <c r="B32" s="26">
        <v>0</v>
      </c>
      <c r="C32" s="11">
        <v>0</v>
      </c>
      <c r="D32" s="26">
        <v>2.1226749228025144E-2</v>
      </c>
      <c r="E32" s="11">
        <v>28.603333333333335</v>
      </c>
      <c r="F32" s="28">
        <f t="shared" si="0"/>
        <v>0</v>
      </c>
      <c r="G32" s="13">
        <f t="shared" si="1"/>
        <v>2.1226749228025144E-2</v>
      </c>
      <c r="H32" s="28">
        <f t="shared" si="6"/>
        <v>1.2168035450516987</v>
      </c>
      <c r="I32" s="1">
        <f t="shared" si="7"/>
        <v>11.773580728765005</v>
      </c>
      <c r="J32" s="30">
        <f t="shared" si="8"/>
        <v>2.3039822090100923</v>
      </c>
      <c r="K32" s="1">
        <f t="shared" si="9"/>
        <v>0</v>
      </c>
      <c r="L32" s="30">
        <f t="shared" si="10"/>
        <v>19479.736794534263</v>
      </c>
      <c r="M32" s="1">
        <f t="shared" si="11"/>
        <v>0</v>
      </c>
      <c r="N32" s="30">
        <f t="shared" si="12"/>
        <v>0.28817782541688597</v>
      </c>
      <c r="O32" s="1">
        <f t="shared" si="13"/>
        <v>0</v>
      </c>
      <c r="P32" s="30">
        <f t="shared" si="14"/>
        <v>0</v>
      </c>
      <c r="Q32" s="1">
        <f t="shared" si="15"/>
        <v>1.1914033079917805</v>
      </c>
      <c r="R32" s="30">
        <f t="shared" si="16"/>
        <v>0.49201775547216292</v>
      </c>
      <c r="S32" s="1">
        <f t="shared" si="17"/>
        <v>0.11544274054196008</v>
      </c>
      <c r="T32" s="30">
        <f t="shared" si="20"/>
        <v>0</v>
      </c>
      <c r="U32" s="1">
        <f t="shared" si="18"/>
        <v>10.993385147875955</v>
      </c>
      <c r="V32" s="30">
        <f t="shared" si="2"/>
        <v>2.1885394684681323</v>
      </c>
      <c r="W32" s="1">
        <f t="shared" si="2"/>
        <v>0</v>
      </c>
      <c r="X32" s="30">
        <f t="shared" si="3"/>
        <v>19478.545391226271</v>
      </c>
      <c r="Y32" s="30">
        <f t="shared" si="21"/>
        <v>1.4795811334086664</v>
      </c>
      <c r="Z32" s="19">
        <f t="shared" si="4"/>
        <v>0.21595728367622638</v>
      </c>
      <c r="AA32" s="32">
        <f t="shared" si="5"/>
        <v>6.9052060942703927E-2</v>
      </c>
      <c r="AC32" s="16"/>
      <c r="AD32" s="16" t="s">
        <v>61</v>
      </c>
      <c r="AE32" s="16"/>
      <c r="AF32" s="16">
        <f>INT(1-AF12)</f>
        <v>0</v>
      </c>
      <c r="AG32" s="16"/>
    </row>
    <row r="33" spans="1:33" x14ac:dyDescent="0.25">
      <c r="A33" s="8">
        <v>40209</v>
      </c>
      <c r="B33" s="26">
        <v>0</v>
      </c>
      <c r="C33" s="11">
        <v>0</v>
      </c>
      <c r="D33" s="26">
        <v>0.30266476375472617</v>
      </c>
      <c r="E33" s="11">
        <v>28.713333333333335</v>
      </c>
      <c r="F33" s="28">
        <f t="shared" si="0"/>
        <v>0</v>
      </c>
      <c r="G33" s="13">
        <f t="shared" si="1"/>
        <v>0.30266476375472617</v>
      </c>
      <c r="H33" s="28">
        <f t="shared" si="6"/>
        <v>1.2214830132939438</v>
      </c>
      <c r="I33" s="1">
        <f t="shared" si="7"/>
        <v>10.690720384121228</v>
      </c>
      <c r="J33" s="30">
        <f t="shared" si="8"/>
        <v>2.1885394684681323</v>
      </c>
      <c r="K33" s="1">
        <f t="shared" si="9"/>
        <v>0</v>
      </c>
      <c r="L33" s="30">
        <f t="shared" si="10"/>
        <v>19478.545391226271</v>
      </c>
      <c r="M33" s="1">
        <f t="shared" si="11"/>
        <v>0</v>
      </c>
      <c r="N33" s="30">
        <f t="shared" si="12"/>
        <v>0.26156242141757347</v>
      </c>
      <c r="O33" s="1">
        <f t="shared" si="13"/>
        <v>0</v>
      </c>
      <c r="P33" s="30">
        <f t="shared" si="14"/>
        <v>0</v>
      </c>
      <c r="Q33" s="1">
        <f t="shared" si="15"/>
        <v>1.1913304403828766</v>
      </c>
      <c r="R33" s="30">
        <f t="shared" si="16"/>
        <v>0.44676503851751981</v>
      </c>
      <c r="S33" s="1">
        <f t="shared" si="17"/>
        <v>0.10965839624810189</v>
      </c>
      <c r="T33" s="30">
        <f t="shared" si="20"/>
        <v>0</v>
      </c>
      <c r="U33" s="1">
        <f t="shared" si="18"/>
        <v>9.9823929241861347</v>
      </c>
      <c r="V33" s="30">
        <f t="shared" si="2"/>
        <v>2.0788810722200304</v>
      </c>
      <c r="W33" s="1">
        <f t="shared" si="2"/>
        <v>0</v>
      </c>
      <c r="X33" s="30">
        <f t="shared" si="3"/>
        <v>19477.354060785889</v>
      </c>
      <c r="Y33" s="30">
        <f t="shared" si="21"/>
        <v>1.45289286180045</v>
      </c>
      <c r="Z33" s="19">
        <f t="shared" si="4"/>
        <v>0.18944991128650146</v>
      </c>
      <c r="AA33" s="32">
        <f t="shared" si="5"/>
        <v>5.3550517985804125E-2</v>
      </c>
      <c r="AC33" s="16"/>
      <c r="AD33" s="16" t="s">
        <v>62</v>
      </c>
      <c r="AE33" s="16"/>
      <c r="AF33" s="16">
        <f>INT(1-AF13)</f>
        <v>0</v>
      </c>
      <c r="AG33" s="16"/>
    </row>
    <row r="34" spans="1:33" x14ac:dyDescent="0.25">
      <c r="A34" s="8">
        <v>40210</v>
      </c>
      <c r="B34" s="26">
        <v>1.3981396268302559</v>
      </c>
      <c r="C34" s="11">
        <v>0</v>
      </c>
      <c r="D34" s="26">
        <v>0.48465461825844458</v>
      </c>
      <c r="E34" s="11">
        <v>29.157916666666665</v>
      </c>
      <c r="F34" s="28">
        <f t="shared" si="0"/>
        <v>1.3981396268302559</v>
      </c>
      <c r="G34" s="13">
        <f t="shared" si="1"/>
        <v>0.48465461825844458</v>
      </c>
      <c r="H34" s="28">
        <f t="shared" si="6"/>
        <v>1.2403958641063515</v>
      </c>
      <c r="I34" s="1">
        <f t="shared" si="7"/>
        <v>10.895877932757946</v>
      </c>
      <c r="J34" s="30">
        <f t="shared" si="8"/>
        <v>2.0788810722200304</v>
      </c>
      <c r="K34" s="1">
        <f t="shared" si="9"/>
        <v>0</v>
      </c>
      <c r="L34" s="30">
        <f t="shared" si="10"/>
        <v>19477.354060785889</v>
      </c>
      <c r="M34" s="1">
        <f t="shared" si="11"/>
        <v>0</v>
      </c>
      <c r="N34" s="30">
        <f t="shared" si="12"/>
        <v>0.2666049470465558</v>
      </c>
      <c r="O34" s="1">
        <f t="shared" si="13"/>
        <v>0</v>
      </c>
      <c r="P34" s="30">
        <f t="shared" si="14"/>
        <v>0</v>
      </c>
      <c r="Q34" s="1">
        <f t="shared" si="15"/>
        <v>1.1912575772306404</v>
      </c>
      <c r="R34" s="30">
        <f t="shared" si="16"/>
        <v>0.45533856928304056</v>
      </c>
      <c r="S34" s="1">
        <f t="shared" si="17"/>
        <v>0.10416388082310817</v>
      </c>
      <c r="T34" s="30">
        <f t="shared" si="20"/>
        <v>0</v>
      </c>
      <c r="U34" s="1">
        <f t="shared" si="18"/>
        <v>10.173934416428349</v>
      </c>
      <c r="V34" s="30">
        <f t="shared" si="2"/>
        <v>1.9747171913969221</v>
      </c>
      <c r="W34" s="1">
        <f t="shared" si="2"/>
        <v>0</v>
      </c>
      <c r="X34" s="30">
        <f t="shared" si="3"/>
        <v>19476.162803208659</v>
      </c>
      <c r="Y34" s="30">
        <f t="shared" si="21"/>
        <v>1.4578625242771963</v>
      </c>
      <c r="Z34" s="19">
        <f t="shared" si="4"/>
        <v>0.17532036865305062</v>
      </c>
      <c r="AA34" s="32">
        <f t="shared" si="5"/>
        <v>4.7291748285861704E-2</v>
      </c>
      <c r="AC34" s="16"/>
      <c r="AD34" s="16" t="s">
        <v>63</v>
      </c>
      <c r="AE34" s="16"/>
      <c r="AF34" s="16">
        <f>INT(1-AF14)</f>
        <v>1</v>
      </c>
      <c r="AG34" s="16"/>
    </row>
    <row r="35" spans="1:33" x14ac:dyDescent="0.25">
      <c r="A35" s="8">
        <v>40211</v>
      </c>
      <c r="B35" s="26">
        <v>0</v>
      </c>
      <c r="C35" s="11">
        <v>0</v>
      </c>
      <c r="D35" s="26">
        <v>0.44771496819968759</v>
      </c>
      <c r="E35" s="11">
        <v>31.322916666666657</v>
      </c>
      <c r="F35" s="28">
        <f t="shared" si="0"/>
        <v>0</v>
      </c>
      <c r="G35" s="13">
        <f t="shared" si="1"/>
        <v>0.44771496819968759</v>
      </c>
      <c r="H35" s="28">
        <f t="shared" si="6"/>
        <v>1.3324963072378133</v>
      </c>
      <c r="I35" s="1">
        <f t="shared" si="7"/>
        <v>9.7262194482286617</v>
      </c>
      <c r="J35" s="30">
        <f t="shared" si="8"/>
        <v>1.9747171913969221</v>
      </c>
      <c r="K35" s="1">
        <f t="shared" si="9"/>
        <v>0</v>
      </c>
      <c r="L35" s="30">
        <f t="shared" si="10"/>
        <v>19476.162803208659</v>
      </c>
      <c r="M35" s="1">
        <f t="shared" si="11"/>
        <v>0</v>
      </c>
      <c r="N35" s="30">
        <f t="shared" si="12"/>
        <v>0.23785614923439521</v>
      </c>
      <c r="O35" s="1">
        <f t="shared" si="13"/>
        <v>0</v>
      </c>
      <c r="P35" s="30">
        <f t="shared" si="14"/>
        <v>0</v>
      </c>
      <c r="Q35" s="1">
        <f t="shared" si="15"/>
        <v>1.1911847185347992</v>
      </c>
      <c r="R35" s="30">
        <f t="shared" si="16"/>
        <v>0.40645855941305797</v>
      </c>
      <c r="S35" s="1">
        <f t="shared" si="17"/>
        <v>9.8944672176148912E-2</v>
      </c>
      <c r="T35" s="30">
        <f t="shared" si="20"/>
        <v>0</v>
      </c>
      <c r="U35" s="1">
        <f t="shared" si="18"/>
        <v>9.0819047395812085</v>
      </c>
      <c r="V35" s="30">
        <f t="shared" si="2"/>
        <v>1.8757725192207733</v>
      </c>
      <c r="W35" s="1">
        <f t="shared" si="2"/>
        <v>0</v>
      </c>
      <c r="X35" s="30">
        <f t="shared" si="3"/>
        <v>19474.971618490123</v>
      </c>
      <c r="Y35" s="30">
        <f t="shared" si="21"/>
        <v>1.4290408677691944</v>
      </c>
      <c r="Z35" s="19">
        <f t="shared" si="4"/>
        <v>7.2453904755287665E-2</v>
      </c>
      <c r="AA35" s="32">
        <f t="shared" si="5"/>
        <v>9.3208521681975003E-3</v>
      </c>
    </row>
    <row r="36" spans="1:33" x14ac:dyDescent="0.25">
      <c r="A36" s="8">
        <v>40212</v>
      </c>
      <c r="B36" s="26">
        <v>0</v>
      </c>
      <c r="C36" s="11">
        <v>0</v>
      </c>
      <c r="D36" s="26">
        <v>0.31473899925034676</v>
      </c>
      <c r="E36" s="11">
        <v>29.385416666666671</v>
      </c>
      <c r="F36" s="28">
        <f t="shared" si="0"/>
        <v>0</v>
      </c>
      <c r="G36" s="13">
        <f t="shared" si="1"/>
        <v>0.31473899925034676</v>
      </c>
      <c r="H36" s="28">
        <f t="shared" si="6"/>
        <v>1.2500738552437225</v>
      </c>
      <c r="I36" s="1">
        <f t="shared" si="7"/>
        <v>8.7671657403308618</v>
      </c>
      <c r="J36" s="30">
        <f t="shared" si="8"/>
        <v>1.8757725192207733</v>
      </c>
      <c r="K36" s="1">
        <f t="shared" si="9"/>
        <v>0</v>
      </c>
      <c r="L36" s="30">
        <f t="shared" si="10"/>
        <v>19474.971618490123</v>
      </c>
      <c r="M36" s="1">
        <f t="shared" si="11"/>
        <v>0</v>
      </c>
      <c r="N36" s="30">
        <f t="shared" si="12"/>
        <v>0.21428376335933985</v>
      </c>
      <c r="O36" s="1">
        <f t="shared" si="13"/>
        <v>0</v>
      </c>
      <c r="P36" s="30">
        <f t="shared" si="14"/>
        <v>0</v>
      </c>
      <c r="Q36" s="1">
        <f t="shared" si="15"/>
        <v>1.19111186429508</v>
      </c>
      <c r="R36" s="30">
        <f t="shared" si="16"/>
        <v>0.36637971988174506</v>
      </c>
      <c r="S36" s="1">
        <f t="shared" si="17"/>
        <v>9.3986975856545779E-2</v>
      </c>
      <c r="T36" s="30">
        <f t="shared" si="20"/>
        <v>0</v>
      </c>
      <c r="U36" s="1">
        <f t="shared" si="18"/>
        <v>8.1865022570897761</v>
      </c>
      <c r="V36" s="30">
        <f t="shared" si="2"/>
        <v>1.7817855433642276</v>
      </c>
      <c r="W36" s="1">
        <f t="shared" si="2"/>
        <v>0</v>
      </c>
      <c r="X36" s="30">
        <f t="shared" si="3"/>
        <v>19473.780506625826</v>
      </c>
      <c r="Y36" s="30">
        <f t="shared" si="21"/>
        <v>1.4053956276544199</v>
      </c>
      <c r="Z36" s="19">
        <f t="shared" si="4"/>
        <v>0.12425007671279943</v>
      </c>
      <c r="AA36" s="32">
        <f t="shared" si="5"/>
        <v>2.4124852984800493E-2</v>
      </c>
    </row>
    <row r="37" spans="1:33" x14ac:dyDescent="0.25">
      <c r="A37" s="8">
        <v>40213</v>
      </c>
      <c r="B37" s="26">
        <v>0</v>
      </c>
      <c r="C37" s="11">
        <v>0</v>
      </c>
      <c r="D37" s="26">
        <v>0.26252210380837848</v>
      </c>
      <c r="E37" s="11">
        <v>27.978749999999991</v>
      </c>
      <c r="F37" s="28">
        <f t="shared" si="0"/>
        <v>0</v>
      </c>
      <c r="G37" s="13">
        <f t="shared" si="1"/>
        <v>0.26252210380837848</v>
      </c>
      <c r="H37" s="28">
        <f t="shared" si="6"/>
        <v>1.1902333825701621</v>
      </c>
      <c r="I37" s="1">
        <f t="shared" si="7"/>
        <v>7.9239801532813976</v>
      </c>
      <c r="J37" s="30">
        <f t="shared" si="8"/>
        <v>1.7817855433642276</v>
      </c>
      <c r="K37" s="1">
        <f t="shared" si="9"/>
        <v>0</v>
      </c>
      <c r="L37" s="30">
        <f t="shared" si="10"/>
        <v>19473.780506625826</v>
      </c>
      <c r="M37" s="1">
        <f t="shared" si="11"/>
        <v>0</v>
      </c>
      <c r="N37" s="30">
        <f t="shared" si="12"/>
        <v>0.19355927644214513</v>
      </c>
      <c r="O37" s="1">
        <f t="shared" si="13"/>
        <v>0</v>
      </c>
      <c r="P37" s="30">
        <f t="shared" si="14"/>
        <v>0</v>
      </c>
      <c r="Q37" s="1">
        <f t="shared" si="15"/>
        <v>1.1910390145112109</v>
      </c>
      <c r="R37" s="30">
        <f t="shared" si="16"/>
        <v>0.3311430073179138</v>
      </c>
      <c r="S37" s="1">
        <f t="shared" si="17"/>
        <v>8.9277688594821464E-2</v>
      </c>
      <c r="T37" s="30">
        <f t="shared" si="20"/>
        <v>0</v>
      </c>
      <c r="U37" s="1">
        <f t="shared" si="18"/>
        <v>7.3992778695213381</v>
      </c>
      <c r="V37" s="30">
        <f t="shared" si="2"/>
        <v>1.6925078547694061</v>
      </c>
      <c r="W37" s="1">
        <f t="shared" si="2"/>
        <v>0</v>
      </c>
      <c r="X37" s="30">
        <f t="shared" si="3"/>
        <v>19472.589467611317</v>
      </c>
      <c r="Y37" s="30">
        <f t="shared" si="21"/>
        <v>1.3845982909533561</v>
      </c>
      <c r="Z37" s="19">
        <f t="shared" si="4"/>
        <v>0.16329982945318416</v>
      </c>
      <c r="AA37" s="32">
        <f t="shared" si="5"/>
        <v>3.7777717610807386E-2</v>
      </c>
    </row>
    <row r="38" spans="1:33" x14ac:dyDescent="0.25">
      <c r="A38" s="8">
        <v>40214</v>
      </c>
      <c r="B38" s="26">
        <v>0</v>
      </c>
      <c r="C38" s="11">
        <v>0</v>
      </c>
      <c r="D38" s="26">
        <v>5.424989524440893E-2</v>
      </c>
      <c r="E38" s="11">
        <v>27.940416666666664</v>
      </c>
      <c r="F38" s="28">
        <f t="shared" si="0"/>
        <v>0</v>
      </c>
      <c r="G38" s="13">
        <f t="shared" si="1"/>
        <v>5.424989524440893E-2</v>
      </c>
      <c r="H38" s="28">
        <f t="shared" si="6"/>
        <v>1.1886026587887739</v>
      </c>
      <c r="I38" s="1">
        <f t="shared" si="7"/>
        <v>7.3450279742769293</v>
      </c>
      <c r="J38" s="30">
        <f t="shared" si="8"/>
        <v>1.6925078547694061</v>
      </c>
      <c r="K38" s="1">
        <f t="shared" si="9"/>
        <v>0</v>
      </c>
      <c r="L38" s="30">
        <f t="shared" si="10"/>
        <v>19472.589467611317</v>
      </c>
      <c r="M38" s="1">
        <f t="shared" si="11"/>
        <v>0</v>
      </c>
      <c r="N38" s="30">
        <f t="shared" si="12"/>
        <v>0.17932932867768503</v>
      </c>
      <c r="O38" s="1">
        <f t="shared" si="13"/>
        <v>0</v>
      </c>
      <c r="P38" s="30">
        <f t="shared" si="14"/>
        <v>0</v>
      </c>
      <c r="Q38" s="1">
        <f t="shared" si="15"/>
        <v>1.1909661691829192</v>
      </c>
      <c r="R38" s="30">
        <f t="shared" si="16"/>
        <v>0.30694860476512503</v>
      </c>
      <c r="S38" s="1">
        <f t="shared" si="17"/>
        <v>8.4804363670552163E-2</v>
      </c>
      <c r="T38" s="30">
        <f t="shared" si="20"/>
        <v>0</v>
      </c>
      <c r="U38" s="1">
        <f t="shared" si="18"/>
        <v>6.8587500408341189</v>
      </c>
      <c r="V38" s="30">
        <f t="shared" si="2"/>
        <v>1.6077034910988539</v>
      </c>
      <c r="W38" s="1">
        <f t="shared" si="2"/>
        <v>0</v>
      </c>
      <c r="X38" s="30">
        <f t="shared" si="3"/>
        <v>19471.398501442134</v>
      </c>
      <c r="Y38" s="30">
        <f t="shared" si="21"/>
        <v>1.3702954978606043</v>
      </c>
      <c r="Z38" s="19">
        <f t="shared" si="4"/>
        <v>0.15286255480614652</v>
      </c>
      <c r="AA38" s="32">
        <f t="shared" si="5"/>
        <v>3.3012287769982065E-2</v>
      </c>
    </row>
    <row r="39" spans="1:33" x14ac:dyDescent="0.25">
      <c r="A39" s="8">
        <v>40215</v>
      </c>
      <c r="B39" s="26">
        <v>0</v>
      </c>
      <c r="C39" s="11">
        <v>0</v>
      </c>
      <c r="D39" s="26">
        <v>0.3471562607656179</v>
      </c>
      <c r="E39" s="11">
        <v>28.051666666666659</v>
      </c>
      <c r="F39" s="28">
        <f t="shared" si="0"/>
        <v>0</v>
      </c>
      <c r="G39" s="13">
        <f t="shared" si="1"/>
        <v>0.3471562607656179</v>
      </c>
      <c r="H39" s="28">
        <f t="shared" si="6"/>
        <v>1.1933353028064988</v>
      </c>
      <c r="I39" s="1">
        <f t="shared" si="7"/>
        <v>6.5115937800685009</v>
      </c>
      <c r="J39" s="30">
        <f t="shared" si="8"/>
        <v>1.6077034910988539</v>
      </c>
      <c r="K39" s="1">
        <f t="shared" si="9"/>
        <v>0</v>
      </c>
      <c r="L39" s="30">
        <f t="shared" si="10"/>
        <v>19471.398501442134</v>
      </c>
      <c r="M39" s="1">
        <f t="shared" si="11"/>
        <v>0</v>
      </c>
      <c r="N39" s="30">
        <f t="shared" si="12"/>
        <v>0.15884451926027496</v>
      </c>
      <c r="O39" s="1">
        <f t="shared" si="13"/>
        <v>0</v>
      </c>
      <c r="P39" s="30">
        <f t="shared" si="14"/>
        <v>0</v>
      </c>
      <c r="Q39" s="1">
        <f t="shared" si="15"/>
        <v>1.1908933283099321</v>
      </c>
      <c r="R39" s="30">
        <f t="shared" si="16"/>
        <v>0.27211940275640062</v>
      </c>
      <c r="S39" s="1">
        <f t="shared" si="17"/>
        <v>8.0555178015489365E-2</v>
      </c>
      <c r="T39" s="30">
        <f t="shared" si="20"/>
        <v>0</v>
      </c>
      <c r="U39" s="1">
        <f t="shared" si="18"/>
        <v>6.0806298580518252</v>
      </c>
      <c r="V39" s="30">
        <f t="shared" si="2"/>
        <v>1.5271483130833645</v>
      </c>
      <c r="W39" s="1">
        <f t="shared" si="2"/>
        <v>0</v>
      </c>
      <c r="X39" s="30">
        <f t="shared" si="3"/>
        <v>19470.207608113826</v>
      </c>
      <c r="Y39" s="30">
        <f t="shared" si="21"/>
        <v>1.3497378475702071</v>
      </c>
      <c r="Z39" s="19">
        <f t="shared" si="4"/>
        <v>0.131063368690995</v>
      </c>
      <c r="AA39" s="32">
        <f t="shared" si="5"/>
        <v>2.4461756008563776E-2</v>
      </c>
    </row>
    <row r="40" spans="1:33" x14ac:dyDescent="0.25">
      <c r="A40" s="8">
        <v>40216</v>
      </c>
      <c r="B40" s="26">
        <v>0</v>
      </c>
      <c r="C40" s="11">
        <v>0</v>
      </c>
      <c r="D40" s="26">
        <v>0.31139356637988558</v>
      </c>
      <c r="E40" s="11">
        <v>27.591666666666658</v>
      </c>
      <c r="F40" s="28">
        <f t="shared" si="0"/>
        <v>0</v>
      </c>
      <c r="G40" s="13">
        <f t="shared" si="1"/>
        <v>0.31139356637988558</v>
      </c>
      <c r="H40" s="28">
        <f t="shared" si="6"/>
        <v>1.1737666174298371</v>
      </c>
      <c r="I40" s="1">
        <f t="shared" si="7"/>
        <v>5.7692362916719393</v>
      </c>
      <c r="J40" s="30">
        <f t="shared" si="8"/>
        <v>1.5271483130833645</v>
      </c>
      <c r="K40" s="1">
        <f t="shared" si="9"/>
        <v>0</v>
      </c>
      <c r="L40" s="30">
        <f t="shared" si="10"/>
        <v>19470.207608113826</v>
      </c>
      <c r="M40" s="1">
        <f t="shared" si="11"/>
        <v>0</v>
      </c>
      <c r="N40" s="30">
        <f t="shared" si="12"/>
        <v>0.14059826565673281</v>
      </c>
      <c r="O40" s="1">
        <f t="shared" si="13"/>
        <v>0</v>
      </c>
      <c r="P40" s="30">
        <f t="shared" si="14"/>
        <v>0</v>
      </c>
      <c r="Q40" s="1">
        <f t="shared" si="15"/>
        <v>1.1908204918919776</v>
      </c>
      <c r="R40" s="30">
        <f t="shared" si="16"/>
        <v>0.24109629486650871</v>
      </c>
      <c r="S40" s="1">
        <f t="shared" si="17"/>
        <v>7.6518900965004202E-2</v>
      </c>
      <c r="T40" s="30">
        <f t="shared" si="20"/>
        <v>0</v>
      </c>
      <c r="U40" s="1">
        <f t="shared" si="18"/>
        <v>5.3875417311486977</v>
      </c>
      <c r="V40" s="30">
        <f t="shared" si="2"/>
        <v>1.4506294121183603</v>
      </c>
      <c r="W40" s="1">
        <f t="shared" si="2"/>
        <v>0</v>
      </c>
      <c r="X40" s="30">
        <f t="shared" si="3"/>
        <v>19469.016787621935</v>
      </c>
      <c r="Y40" s="30">
        <f t="shared" si="21"/>
        <v>1.3314187575487104</v>
      </c>
      <c r="Z40" s="19">
        <f t="shared" si="4"/>
        <v>0.13431302081505744</v>
      </c>
      <c r="AA40" s="32">
        <f t="shared" si="5"/>
        <v>2.485419728406086E-2</v>
      </c>
    </row>
    <row r="41" spans="1:33" x14ac:dyDescent="0.25">
      <c r="A41" s="8">
        <v>40217</v>
      </c>
      <c r="B41" s="26">
        <v>0.17280377410261588</v>
      </c>
      <c r="C41" s="11">
        <v>0.20422264212127333</v>
      </c>
      <c r="D41" s="26">
        <v>0.28117200471825454</v>
      </c>
      <c r="E41" s="11">
        <v>27.102083333333329</v>
      </c>
      <c r="F41" s="28">
        <f t="shared" si="0"/>
        <v>0.37702641622388922</v>
      </c>
      <c r="G41" s="13">
        <f t="shared" si="1"/>
        <v>0.28117200471825454</v>
      </c>
      <c r="H41" s="28">
        <f t="shared" si="6"/>
        <v>1.1529394387001475</v>
      </c>
      <c r="I41" s="1">
        <f t="shared" si="7"/>
        <v>5.4833961426543318</v>
      </c>
      <c r="J41" s="30">
        <f t="shared" si="8"/>
        <v>1.4506294121183603</v>
      </c>
      <c r="K41" s="1">
        <f t="shared" si="9"/>
        <v>0</v>
      </c>
      <c r="L41" s="30">
        <f t="shared" si="10"/>
        <v>19469.016787621935</v>
      </c>
      <c r="M41" s="1">
        <f t="shared" si="11"/>
        <v>0</v>
      </c>
      <c r="N41" s="30">
        <f t="shared" si="12"/>
        <v>0.13357265881559396</v>
      </c>
      <c r="O41" s="1">
        <f t="shared" si="13"/>
        <v>0</v>
      </c>
      <c r="P41" s="30">
        <f t="shared" si="14"/>
        <v>0</v>
      </c>
      <c r="Q41" s="1">
        <f t="shared" si="15"/>
        <v>1.1907476599287827</v>
      </c>
      <c r="R41" s="30">
        <f t="shared" si="16"/>
        <v>0.22915103948639598</v>
      </c>
      <c r="S41" s="1">
        <f t="shared" si="17"/>
        <v>7.2684864575263908E-2</v>
      </c>
      <c r="T41" s="30">
        <f t="shared" si="20"/>
        <v>0</v>
      </c>
      <c r="U41" s="1">
        <f t="shared" si="18"/>
        <v>5.1206724443523415</v>
      </c>
      <c r="V41" s="30">
        <f t="shared" si="2"/>
        <v>1.3779445475430965</v>
      </c>
      <c r="W41" s="1">
        <f t="shared" si="2"/>
        <v>0</v>
      </c>
      <c r="X41" s="30">
        <f t="shared" si="3"/>
        <v>19467.826039962005</v>
      </c>
      <c r="Y41" s="30">
        <f t="shared" si="21"/>
        <v>1.3243203187443766</v>
      </c>
      <c r="Z41" s="19">
        <f t="shared" si="4"/>
        <v>0.14864690571904471</v>
      </c>
      <c r="AA41" s="32">
        <f t="shared" si="5"/>
        <v>2.9371406044734455E-2</v>
      </c>
    </row>
    <row r="42" spans="1:33" x14ac:dyDescent="0.25">
      <c r="A42" s="8">
        <v>40218</v>
      </c>
      <c r="B42" s="26">
        <v>0.48596697936193872</v>
      </c>
      <c r="C42" s="11">
        <v>13.489603872544135</v>
      </c>
      <c r="D42" s="26">
        <v>0.43798450944041245</v>
      </c>
      <c r="E42" s="11">
        <v>31.49</v>
      </c>
      <c r="F42" s="28">
        <f t="shared" si="0"/>
        <v>13.975570851906074</v>
      </c>
      <c r="G42" s="13">
        <f t="shared" si="1"/>
        <v>0.43798450944041245</v>
      </c>
      <c r="H42" s="28">
        <f t="shared" si="6"/>
        <v>1.3396041358936486</v>
      </c>
      <c r="I42" s="1">
        <f t="shared" si="7"/>
        <v>18.658258786818003</v>
      </c>
      <c r="J42" s="30">
        <f t="shared" si="8"/>
        <v>1.3779445475430965</v>
      </c>
      <c r="K42" s="1">
        <f t="shared" si="9"/>
        <v>0</v>
      </c>
      <c r="L42" s="30">
        <f t="shared" si="10"/>
        <v>19467.826039962005</v>
      </c>
      <c r="M42" s="1">
        <f t="shared" si="11"/>
        <v>0</v>
      </c>
      <c r="N42" s="30">
        <f t="shared" si="12"/>
        <v>0.45739492605839249</v>
      </c>
      <c r="O42" s="1">
        <f t="shared" si="13"/>
        <v>0</v>
      </c>
      <c r="P42" s="30">
        <f t="shared" si="14"/>
        <v>0</v>
      </c>
      <c r="Q42" s="1">
        <f t="shared" si="15"/>
        <v>1.1906748324200753</v>
      </c>
      <c r="R42" s="30">
        <f t="shared" si="16"/>
        <v>0.77972834440078764</v>
      </c>
      <c r="S42" s="1">
        <f t="shared" si="17"/>
        <v>6.9042935427688218E-2</v>
      </c>
      <c r="T42" s="30">
        <f t="shared" si="20"/>
        <v>0</v>
      </c>
      <c r="U42" s="1">
        <f t="shared" si="18"/>
        <v>17.421135516358824</v>
      </c>
      <c r="V42" s="30">
        <f t="shared" si="2"/>
        <v>1.3089016121154082</v>
      </c>
      <c r="W42" s="1">
        <f t="shared" si="2"/>
        <v>0</v>
      </c>
      <c r="X42" s="30">
        <f t="shared" si="3"/>
        <v>19466.635365129583</v>
      </c>
      <c r="Y42" s="30">
        <f t="shared" si="21"/>
        <v>1.6480697584784678</v>
      </c>
      <c r="Z42" s="19">
        <f t="shared" si="4"/>
        <v>0.23026625129000675</v>
      </c>
      <c r="AA42" s="32">
        <f t="shared" si="5"/>
        <v>9.5151040316640151E-2</v>
      </c>
    </row>
    <row r="43" spans="1:33" x14ac:dyDescent="0.25">
      <c r="A43" s="8">
        <v>40219</v>
      </c>
      <c r="B43" s="26">
        <v>4.394704722625157</v>
      </c>
      <c r="C43" s="11">
        <v>0</v>
      </c>
      <c r="D43" s="26">
        <v>0.6160615941042652</v>
      </c>
      <c r="E43" s="11">
        <v>35.625</v>
      </c>
      <c r="F43" s="28">
        <f t="shared" si="0"/>
        <v>4.394704722625157</v>
      </c>
      <c r="G43" s="13">
        <f t="shared" si="1"/>
        <v>0.6160615941042652</v>
      </c>
      <c r="H43" s="28">
        <f t="shared" si="6"/>
        <v>1.5155096011816842</v>
      </c>
      <c r="I43" s="1">
        <f t="shared" si="7"/>
        <v>21.199778644879714</v>
      </c>
      <c r="J43" s="30">
        <f t="shared" si="8"/>
        <v>1.3089016121154082</v>
      </c>
      <c r="K43" s="1">
        <f t="shared" si="9"/>
        <v>0</v>
      </c>
      <c r="L43" s="30">
        <f t="shared" si="10"/>
        <v>19466.635365129583</v>
      </c>
      <c r="M43" s="1">
        <f t="shared" si="11"/>
        <v>0</v>
      </c>
      <c r="N43" s="30">
        <f t="shared" si="12"/>
        <v>0.51986242533397087</v>
      </c>
      <c r="O43" s="1">
        <f t="shared" si="13"/>
        <v>0</v>
      </c>
      <c r="P43" s="30">
        <f t="shared" si="14"/>
        <v>0</v>
      </c>
      <c r="Q43" s="1">
        <f t="shared" si="15"/>
        <v>1.1906020093655827</v>
      </c>
      <c r="R43" s="30">
        <f t="shared" si="16"/>
        <v>0.88593841972615739</v>
      </c>
      <c r="S43" s="1">
        <f t="shared" si="17"/>
        <v>6.5583487846164371E-2</v>
      </c>
      <c r="T43" s="30">
        <f t="shared" si="20"/>
        <v>0</v>
      </c>
      <c r="U43" s="1">
        <f t="shared" si="18"/>
        <v>19.793977799819583</v>
      </c>
      <c r="V43" s="30">
        <f t="shared" si="2"/>
        <v>1.2433181242692439</v>
      </c>
      <c r="W43" s="1">
        <f t="shared" si="2"/>
        <v>0</v>
      </c>
      <c r="X43" s="30">
        <f t="shared" si="3"/>
        <v>19465.444763120217</v>
      </c>
      <c r="Y43" s="30">
        <f t="shared" si="21"/>
        <v>1.7104644346995537</v>
      </c>
      <c r="Z43" s="19">
        <f t="shared" si="4"/>
        <v>0.12863978780857466</v>
      </c>
      <c r="AA43" s="32">
        <f t="shared" si="5"/>
        <v>3.80073871119802E-2</v>
      </c>
    </row>
    <row r="44" spans="1:33" x14ac:dyDescent="0.25">
      <c r="A44" s="8">
        <v>40220</v>
      </c>
      <c r="B44" s="26">
        <v>2.1207735912593773</v>
      </c>
      <c r="C44" s="11">
        <v>0</v>
      </c>
      <c r="D44" s="26">
        <v>0.46739110801682565</v>
      </c>
      <c r="E44" s="11">
        <v>46.446666666666687</v>
      </c>
      <c r="F44" s="28">
        <f t="shared" si="0"/>
        <v>2.1207735912593773</v>
      </c>
      <c r="G44" s="13">
        <f t="shared" si="1"/>
        <v>0.46739110801682565</v>
      </c>
      <c r="H44" s="28">
        <f t="shared" si="6"/>
        <v>1.9758700147710495</v>
      </c>
      <c r="I44" s="1">
        <f t="shared" si="7"/>
        <v>21.447360283062132</v>
      </c>
      <c r="J44" s="30">
        <f t="shared" si="8"/>
        <v>1.2433181242692439</v>
      </c>
      <c r="K44" s="1">
        <f t="shared" si="9"/>
        <v>0</v>
      </c>
      <c r="L44" s="30">
        <f t="shared" si="10"/>
        <v>19465.444763120217</v>
      </c>
      <c r="M44" s="1">
        <f t="shared" si="11"/>
        <v>0</v>
      </c>
      <c r="N44" s="30">
        <f t="shared" si="12"/>
        <v>0.5259476840246512</v>
      </c>
      <c r="O44" s="1">
        <f t="shared" si="13"/>
        <v>0</v>
      </c>
      <c r="P44" s="30">
        <f t="shared" si="14"/>
        <v>0</v>
      </c>
      <c r="Q44" s="1">
        <f t="shared" si="15"/>
        <v>1.1905291907650326</v>
      </c>
      <c r="R44" s="30">
        <f t="shared" si="16"/>
        <v>0.89628485253372447</v>
      </c>
      <c r="S44" s="1">
        <f t="shared" si="17"/>
        <v>6.2297378456233593E-2</v>
      </c>
      <c r="T44" s="30">
        <f t="shared" si="20"/>
        <v>0</v>
      </c>
      <c r="U44" s="1">
        <f t="shared" si="18"/>
        <v>20.025127746503756</v>
      </c>
      <c r="V44" s="30">
        <f t="shared" si="2"/>
        <v>1.1810207458130104</v>
      </c>
      <c r="W44" s="1">
        <f t="shared" si="2"/>
        <v>0</v>
      </c>
      <c r="X44" s="30">
        <f t="shared" si="3"/>
        <v>19464.254233929452</v>
      </c>
      <c r="Y44" s="30">
        <f t="shared" si="21"/>
        <v>1.7164768747896839</v>
      </c>
      <c r="Z44" s="19">
        <f t="shared" si="4"/>
        <v>0.13128046786590986</v>
      </c>
      <c r="AA44" s="32">
        <f t="shared" si="5"/>
        <v>6.728480106939233E-2</v>
      </c>
    </row>
    <row r="45" spans="1:33" x14ac:dyDescent="0.25">
      <c r="A45" s="8">
        <v>40221</v>
      </c>
      <c r="B45" s="26">
        <v>0</v>
      </c>
      <c r="C45" s="11">
        <v>0</v>
      </c>
      <c r="D45" s="26">
        <v>0.45181533816646885</v>
      </c>
      <c r="E45" s="11">
        <v>41.572083333333318</v>
      </c>
      <c r="F45" s="28">
        <f t="shared" si="0"/>
        <v>0</v>
      </c>
      <c r="G45" s="13">
        <f t="shared" si="1"/>
        <v>0.45181533816646885</v>
      </c>
      <c r="H45" s="28">
        <f t="shared" si="6"/>
        <v>1.7685022156573111</v>
      </c>
      <c r="I45" s="1">
        <f t="shared" si="7"/>
        <v>19.573312408337287</v>
      </c>
      <c r="J45" s="30">
        <f t="shared" si="8"/>
        <v>1.1810207458130104</v>
      </c>
      <c r="K45" s="1">
        <f t="shared" si="9"/>
        <v>0</v>
      </c>
      <c r="L45" s="30">
        <f t="shared" si="10"/>
        <v>19464.254233929452</v>
      </c>
      <c r="M45" s="1">
        <f t="shared" si="11"/>
        <v>0</v>
      </c>
      <c r="N45" s="30">
        <f t="shared" si="12"/>
        <v>0.47988584276638357</v>
      </c>
      <c r="O45" s="1">
        <f t="shared" si="13"/>
        <v>0</v>
      </c>
      <c r="P45" s="30">
        <f t="shared" si="14"/>
        <v>0</v>
      </c>
      <c r="Q45" s="1">
        <f t="shared" si="15"/>
        <v>1.1904563766181528</v>
      </c>
      <c r="R45" s="30">
        <f t="shared" si="16"/>
        <v>0.81796842100693146</v>
      </c>
      <c r="S45" s="1">
        <f t="shared" si="17"/>
        <v>5.9175922019008231E-2</v>
      </c>
      <c r="T45" s="30">
        <f t="shared" si="20"/>
        <v>0</v>
      </c>
      <c r="U45" s="1">
        <f t="shared" si="18"/>
        <v>18.275458144563974</v>
      </c>
      <c r="V45" s="30">
        <f t="shared" si="2"/>
        <v>1.1218448237940022</v>
      </c>
      <c r="W45" s="1">
        <f t="shared" si="2"/>
        <v>0</v>
      </c>
      <c r="X45" s="30">
        <f t="shared" si="3"/>
        <v>19463.063777552834</v>
      </c>
      <c r="Y45" s="30">
        <f t="shared" si="21"/>
        <v>1.6703422193845365</v>
      </c>
      <c r="Z45" s="19">
        <f t="shared" si="4"/>
        <v>5.5504593324069332E-2</v>
      </c>
      <c r="AA45" s="32">
        <f t="shared" si="5"/>
        <v>9.6353848682711254E-3</v>
      </c>
    </row>
    <row r="46" spans="1:33" x14ac:dyDescent="0.25">
      <c r="A46" s="8">
        <v>40222</v>
      </c>
      <c r="B46" s="26">
        <v>0</v>
      </c>
      <c r="C46" s="11">
        <v>0</v>
      </c>
      <c r="D46" s="26">
        <v>0.43569326339099457</v>
      </c>
      <c r="E46" s="11">
        <v>35.405416666666675</v>
      </c>
      <c r="F46" s="28">
        <f t="shared" si="0"/>
        <v>0</v>
      </c>
      <c r="G46" s="13">
        <f t="shared" si="1"/>
        <v>0.43569326339099457</v>
      </c>
      <c r="H46" s="28">
        <f t="shared" si="6"/>
        <v>1.5061683899556872</v>
      </c>
      <c r="I46" s="1">
        <f t="shared" si="7"/>
        <v>17.839764881172979</v>
      </c>
      <c r="J46" s="30">
        <f t="shared" si="8"/>
        <v>1.1218448237940022</v>
      </c>
      <c r="K46" s="1">
        <f t="shared" si="9"/>
        <v>0</v>
      </c>
      <c r="L46" s="30">
        <f t="shared" si="10"/>
        <v>19463.063777552834</v>
      </c>
      <c r="M46" s="1">
        <f t="shared" si="11"/>
        <v>0</v>
      </c>
      <c r="N46" s="30">
        <f t="shared" si="12"/>
        <v>0.43727733095254923</v>
      </c>
      <c r="O46" s="1">
        <f t="shared" si="13"/>
        <v>0</v>
      </c>
      <c r="P46" s="30">
        <f t="shared" si="14"/>
        <v>0</v>
      </c>
      <c r="Q46" s="1">
        <f t="shared" si="15"/>
        <v>1.1903835669246707</v>
      </c>
      <c r="R46" s="30">
        <f t="shared" si="16"/>
        <v>0.74552349681867469</v>
      </c>
      <c r="S46" s="1">
        <f t="shared" si="17"/>
        <v>5.6210868475948646E-2</v>
      </c>
      <c r="T46" s="30">
        <f t="shared" si="20"/>
        <v>0</v>
      </c>
      <c r="U46" s="1">
        <f t="shared" si="18"/>
        <v>16.656964053401754</v>
      </c>
      <c r="V46" s="30">
        <f t="shared" si="2"/>
        <v>1.0656339553180536</v>
      </c>
      <c r="W46" s="1">
        <f t="shared" si="2"/>
        <v>0</v>
      </c>
      <c r="X46" s="30">
        <f t="shared" si="3"/>
        <v>19461.873393985908</v>
      </c>
      <c r="Y46" s="30">
        <f t="shared" si="21"/>
        <v>1.62766089787722</v>
      </c>
      <c r="Z46" s="19">
        <f t="shared" si="4"/>
        <v>8.0663296834364698E-2</v>
      </c>
      <c r="AA46" s="32">
        <f t="shared" si="5"/>
        <v>1.4760429481063701E-2</v>
      </c>
    </row>
    <row r="47" spans="1:33" x14ac:dyDescent="0.25">
      <c r="A47" s="8">
        <v>40223</v>
      </c>
      <c r="B47" s="26">
        <v>0</v>
      </c>
      <c r="C47" s="11">
        <v>0</v>
      </c>
      <c r="D47" s="26">
        <v>0.56657050122901287</v>
      </c>
      <c r="E47" s="11">
        <v>34.741250000000008</v>
      </c>
      <c r="F47" s="28">
        <f t="shared" si="0"/>
        <v>0</v>
      </c>
      <c r="G47" s="13">
        <f t="shared" si="1"/>
        <v>0.56657050122901287</v>
      </c>
      <c r="H47" s="28">
        <f t="shared" si="6"/>
        <v>1.4779143279172826</v>
      </c>
      <c r="I47" s="1">
        <f t="shared" si="7"/>
        <v>16.090393552172742</v>
      </c>
      <c r="J47" s="30">
        <f t="shared" si="8"/>
        <v>1.0656339553180536</v>
      </c>
      <c r="K47" s="1">
        <f t="shared" si="9"/>
        <v>0</v>
      </c>
      <c r="L47" s="30">
        <f t="shared" si="10"/>
        <v>19461.873393985908</v>
      </c>
      <c r="M47" s="1">
        <f t="shared" si="11"/>
        <v>0</v>
      </c>
      <c r="N47" s="30">
        <f t="shared" si="12"/>
        <v>0.3942798891342581</v>
      </c>
      <c r="O47" s="1">
        <f t="shared" si="13"/>
        <v>0</v>
      </c>
      <c r="P47" s="30">
        <f t="shared" si="14"/>
        <v>0</v>
      </c>
      <c r="Q47" s="1">
        <f t="shared" si="15"/>
        <v>1.1903107616843138</v>
      </c>
      <c r="R47" s="30">
        <f t="shared" si="16"/>
        <v>0.67241729619789403</v>
      </c>
      <c r="S47" s="1">
        <f t="shared" si="17"/>
        <v>5.3394381143828468E-2</v>
      </c>
      <c r="T47" s="30">
        <f t="shared" si="20"/>
        <v>0</v>
      </c>
      <c r="U47" s="1">
        <f t="shared" si="18"/>
        <v>15.023696366840589</v>
      </c>
      <c r="V47" s="30">
        <f t="shared" si="2"/>
        <v>1.0122395741742252</v>
      </c>
      <c r="W47" s="1">
        <f t="shared" si="2"/>
        <v>0</v>
      </c>
      <c r="X47" s="30">
        <f t="shared" si="3"/>
        <v>19460.683083224223</v>
      </c>
      <c r="Y47" s="30">
        <f t="shared" si="21"/>
        <v>1.5845906508185719</v>
      </c>
      <c r="Z47" s="19">
        <f t="shared" si="4"/>
        <v>7.2180315791119262E-2</v>
      </c>
      <c r="AA47" s="32">
        <f t="shared" si="5"/>
        <v>1.137983786774013E-2</v>
      </c>
    </row>
    <row r="48" spans="1:33" x14ac:dyDescent="0.25">
      <c r="A48" s="8">
        <v>40224</v>
      </c>
      <c r="B48" s="26">
        <v>0.14138490608395846</v>
      </c>
      <c r="C48" s="11">
        <v>6.2837736037314865E-2</v>
      </c>
      <c r="D48" s="26">
        <v>0.50521789893299174</v>
      </c>
      <c r="E48" s="11">
        <v>33.569583333333334</v>
      </c>
      <c r="F48" s="28">
        <f t="shared" si="0"/>
        <v>0.20422264212127333</v>
      </c>
      <c r="G48" s="13">
        <f t="shared" si="1"/>
        <v>0.50521789893299174</v>
      </c>
      <c r="H48" s="28">
        <f t="shared" si="6"/>
        <v>1.4280709010339732</v>
      </c>
      <c r="I48" s="1">
        <f t="shared" si="7"/>
        <v>14.72270111002887</v>
      </c>
      <c r="J48" s="30">
        <f t="shared" si="8"/>
        <v>1.0122395741742252</v>
      </c>
      <c r="K48" s="1">
        <f t="shared" si="9"/>
        <v>0</v>
      </c>
      <c r="L48" s="30">
        <f t="shared" si="10"/>
        <v>19460.683083224223</v>
      </c>
      <c r="M48" s="1">
        <f t="shared" si="11"/>
        <v>0</v>
      </c>
      <c r="N48" s="30">
        <f t="shared" si="12"/>
        <v>0.36066365498687109</v>
      </c>
      <c r="O48" s="1">
        <f t="shared" si="13"/>
        <v>0</v>
      </c>
      <c r="P48" s="30">
        <f t="shared" si="14"/>
        <v>0</v>
      </c>
      <c r="Q48" s="1">
        <f t="shared" si="15"/>
        <v>1.1902379608968099</v>
      </c>
      <c r="R48" s="30">
        <f t="shared" si="16"/>
        <v>0.61526145032037094</v>
      </c>
      <c r="S48" s="1">
        <f t="shared" si="17"/>
        <v>5.0719016002257401E-2</v>
      </c>
      <c r="T48" s="30">
        <f t="shared" si="20"/>
        <v>0</v>
      </c>
      <c r="U48" s="1">
        <f t="shared" si="18"/>
        <v>13.746776004721628</v>
      </c>
      <c r="V48" s="30">
        <f t="shared" si="2"/>
        <v>0.9615205581719678</v>
      </c>
      <c r="W48" s="1">
        <f t="shared" si="2"/>
        <v>0</v>
      </c>
      <c r="X48" s="30">
        <f t="shared" si="3"/>
        <v>19459.492845263325</v>
      </c>
      <c r="Y48" s="30">
        <f t="shared" si="21"/>
        <v>1.550901615883681</v>
      </c>
      <c r="Z48" s="19">
        <f t="shared" si="4"/>
        <v>8.6011636229527635E-2</v>
      </c>
      <c r="AA48" s="32">
        <f t="shared" si="5"/>
        <v>1.5087384510490244E-2</v>
      </c>
    </row>
    <row r="49" spans="1:27" x14ac:dyDescent="0.25">
      <c r="A49" s="8">
        <v>40225</v>
      </c>
      <c r="B49" s="26">
        <v>0</v>
      </c>
      <c r="C49" s="11">
        <v>0</v>
      </c>
      <c r="D49" s="26">
        <v>0.53153154409354852</v>
      </c>
      <c r="E49" s="11">
        <v>33.177499999999988</v>
      </c>
      <c r="F49" s="28">
        <f t="shared" si="0"/>
        <v>0</v>
      </c>
      <c r="G49" s="13">
        <f t="shared" si="1"/>
        <v>0.53153154409354852</v>
      </c>
      <c r="H49" s="28">
        <f t="shared" si="6"/>
        <v>1.4113914327917276</v>
      </c>
      <c r="I49" s="1">
        <f t="shared" si="7"/>
        <v>13.21524446062808</v>
      </c>
      <c r="J49" s="30">
        <f t="shared" si="8"/>
        <v>0.9615205581719678</v>
      </c>
      <c r="K49" s="1">
        <f t="shared" si="9"/>
        <v>0</v>
      </c>
      <c r="L49" s="30">
        <f t="shared" si="10"/>
        <v>19459.492845263325</v>
      </c>
      <c r="M49" s="1">
        <f t="shared" si="11"/>
        <v>0</v>
      </c>
      <c r="N49" s="30">
        <f t="shared" si="12"/>
        <v>0.32361218483773513</v>
      </c>
      <c r="O49" s="1">
        <f t="shared" si="13"/>
        <v>0</v>
      </c>
      <c r="P49" s="30">
        <f t="shared" si="14"/>
        <v>0</v>
      </c>
      <c r="Q49" s="1">
        <f t="shared" si="15"/>
        <v>1.1901651645618867</v>
      </c>
      <c r="R49" s="30">
        <f t="shared" si="16"/>
        <v>0.5522648603961462</v>
      </c>
      <c r="S49" s="1">
        <f t="shared" si="17"/>
        <v>4.8177702019018012E-2</v>
      </c>
      <c r="T49" s="30">
        <f t="shared" si="20"/>
        <v>0</v>
      </c>
      <c r="U49" s="1">
        <f t="shared" si="18"/>
        <v>12.339367415394198</v>
      </c>
      <c r="V49" s="30">
        <f t="shared" si="2"/>
        <v>0.91334285615294974</v>
      </c>
      <c r="W49" s="1">
        <f t="shared" si="2"/>
        <v>0</v>
      </c>
      <c r="X49" s="30">
        <f t="shared" si="3"/>
        <v>19458.302680098765</v>
      </c>
      <c r="Y49" s="30">
        <f t="shared" si="21"/>
        <v>1.5137773493996218</v>
      </c>
      <c r="Z49" s="19">
        <f t="shared" si="4"/>
        <v>7.2542537972881974E-2</v>
      </c>
      <c r="AA49" s="32">
        <f t="shared" si="5"/>
        <v>1.0482875919638665E-2</v>
      </c>
    </row>
    <row r="50" spans="1:27" x14ac:dyDescent="0.25">
      <c r="A50" s="8">
        <v>40226</v>
      </c>
      <c r="B50" s="26">
        <v>0</v>
      </c>
      <c r="C50" s="11">
        <v>0</v>
      </c>
      <c r="D50" s="26">
        <v>0.41187106785570449</v>
      </c>
      <c r="E50" s="11">
        <v>31.23041666666667</v>
      </c>
      <c r="F50" s="28">
        <f t="shared" si="0"/>
        <v>0</v>
      </c>
      <c r="G50" s="13">
        <f t="shared" si="1"/>
        <v>0.41187106785570449</v>
      </c>
      <c r="H50" s="28">
        <f t="shared" si="6"/>
        <v>1.3285612998522898</v>
      </c>
      <c r="I50" s="1">
        <f t="shared" si="7"/>
        <v>11.927496347538494</v>
      </c>
      <c r="J50" s="30">
        <f t="shared" si="8"/>
        <v>0.91334285615294974</v>
      </c>
      <c r="K50" s="1">
        <f t="shared" si="9"/>
        <v>0</v>
      </c>
      <c r="L50" s="30">
        <f t="shared" si="10"/>
        <v>19458.302680098765</v>
      </c>
      <c r="M50" s="1">
        <f t="shared" si="11"/>
        <v>0</v>
      </c>
      <c r="N50" s="30">
        <f t="shared" si="12"/>
        <v>0.29196088608184012</v>
      </c>
      <c r="O50" s="1">
        <f t="shared" si="13"/>
        <v>0</v>
      </c>
      <c r="P50" s="30">
        <f t="shared" si="14"/>
        <v>0</v>
      </c>
      <c r="Q50" s="1">
        <f t="shared" si="15"/>
        <v>1.190092372679272</v>
      </c>
      <c r="R50" s="30">
        <f t="shared" si="16"/>
        <v>0.49844988678596291</v>
      </c>
      <c r="S50" s="1">
        <f t="shared" si="17"/>
        <v>4.5763722461216225E-2</v>
      </c>
      <c r="T50" s="30">
        <f t="shared" si="20"/>
        <v>0</v>
      </c>
      <c r="U50" s="1">
        <f t="shared" si="18"/>
        <v>11.13708557467069</v>
      </c>
      <c r="V50" s="30">
        <f t="shared" si="2"/>
        <v>0.86757913369173356</v>
      </c>
      <c r="W50" s="1">
        <f t="shared" si="2"/>
        <v>0</v>
      </c>
      <c r="X50" s="30">
        <f t="shared" si="3"/>
        <v>19457.112587726086</v>
      </c>
      <c r="Y50" s="30">
        <f t="shared" si="21"/>
        <v>1.4820532587611122</v>
      </c>
      <c r="Z50" s="19">
        <f t="shared" si="4"/>
        <v>0.11553246276697034</v>
      </c>
      <c r="AA50" s="32">
        <f t="shared" si="5"/>
        <v>2.3559781449667621E-2</v>
      </c>
    </row>
    <row r="51" spans="1:27" x14ac:dyDescent="0.25">
      <c r="A51" s="8">
        <v>40227</v>
      </c>
      <c r="B51" s="26">
        <v>0</v>
      </c>
      <c r="C51" s="11">
        <v>0</v>
      </c>
      <c r="D51" s="26">
        <v>0.54824357786545652</v>
      </c>
      <c r="E51" s="11">
        <v>31.117916666666655</v>
      </c>
      <c r="F51" s="28">
        <f t="shared" si="0"/>
        <v>0</v>
      </c>
      <c r="G51" s="13">
        <f t="shared" si="1"/>
        <v>0.54824357786545652</v>
      </c>
      <c r="H51" s="28">
        <f t="shared" si="6"/>
        <v>1.3237754800590837</v>
      </c>
      <c r="I51" s="1">
        <f t="shared" si="7"/>
        <v>10.588841996805234</v>
      </c>
      <c r="J51" s="30">
        <f t="shared" si="8"/>
        <v>0.86757913369173356</v>
      </c>
      <c r="K51" s="1">
        <f t="shared" si="9"/>
        <v>0</v>
      </c>
      <c r="L51" s="30">
        <f t="shared" si="10"/>
        <v>19457.112587726086</v>
      </c>
      <c r="M51" s="1">
        <f t="shared" si="11"/>
        <v>0</v>
      </c>
      <c r="N51" s="30">
        <f t="shared" si="12"/>
        <v>0.25905837327265263</v>
      </c>
      <c r="O51" s="1">
        <f t="shared" si="13"/>
        <v>0</v>
      </c>
      <c r="P51" s="30">
        <f t="shared" si="14"/>
        <v>0</v>
      </c>
      <c r="Q51" s="1">
        <f t="shared" si="15"/>
        <v>1.1900195852486932</v>
      </c>
      <c r="R51" s="30">
        <f t="shared" si="16"/>
        <v>0.44250754229669109</v>
      </c>
      <c r="S51" s="1">
        <f t="shared" si="17"/>
        <v>4.3470697142850449E-2</v>
      </c>
      <c r="T51" s="30">
        <f t="shared" si="20"/>
        <v>0</v>
      </c>
      <c r="U51" s="1">
        <f t="shared" si="18"/>
        <v>9.8872760812358891</v>
      </c>
      <c r="V51" s="30">
        <f t="shared" si="2"/>
        <v>0.82410843654888311</v>
      </c>
      <c r="W51" s="1">
        <f t="shared" si="2"/>
        <v>0</v>
      </c>
      <c r="X51" s="30">
        <f t="shared" si="3"/>
        <v>19455.922568140835</v>
      </c>
      <c r="Y51" s="30">
        <f t="shared" si="21"/>
        <v>1.4490779585213458</v>
      </c>
      <c r="Z51" s="19">
        <f t="shared" si="4"/>
        <v>9.465538556180951E-2</v>
      </c>
      <c r="AA51" s="32">
        <f t="shared" si="5"/>
        <v>1.5700711108785646E-2</v>
      </c>
    </row>
    <row r="52" spans="1:27" x14ac:dyDescent="0.25">
      <c r="A52" s="8">
        <v>40228</v>
      </c>
      <c r="B52" s="26">
        <v>0</v>
      </c>
      <c r="C52" s="11">
        <v>0</v>
      </c>
      <c r="D52" s="26">
        <v>0.56151511074068616</v>
      </c>
      <c r="E52" s="11">
        <v>30.505833333333317</v>
      </c>
      <c r="F52" s="28">
        <f t="shared" si="0"/>
        <v>0</v>
      </c>
      <c r="G52" s="13">
        <f t="shared" si="1"/>
        <v>0.56151511074068616</v>
      </c>
      <c r="H52" s="28">
        <f t="shared" si="6"/>
        <v>1.2977370753323481</v>
      </c>
      <c r="I52" s="1">
        <f t="shared" si="7"/>
        <v>9.3257609704952031</v>
      </c>
      <c r="J52" s="30">
        <f t="shared" si="8"/>
        <v>0.82410843654888311</v>
      </c>
      <c r="K52" s="1">
        <f t="shared" si="9"/>
        <v>0</v>
      </c>
      <c r="L52" s="30">
        <f t="shared" si="10"/>
        <v>19455.922568140835</v>
      </c>
      <c r="M52" s="1">
        <f t="shared" si="11"/>
        <v>0</v>
      </c>
      <c r="N52" s="30">
        <f t="shared" si="12"/>
        <v>0.2280133618218301</v>
      </c>
      <c r="O52" s="1">
        <f t="shared" si="13"/>
        <v>0</v>
      </c>
      <c r="P52" s="30">
        <f t="shared" si="14"/>
        <v>0</v>
      </c>
      <c r="Q52" s="1">
        <f t="shared" si="15"/>
        <v>1.189946802269878</v>
      </c>
      <c r="R52" s="30">
        <f t="shared" si="16"/>
        <v>0.38972340585923482</v>
      </c>
      <c r="S52" s="1">
        <f t="shared" si="17"/>
        <v>4.1292565561879449E-2</v>
      </c>
      <c r="T52" s="30">
        <f t="shared" si="20"/>
        <v>0</v>
      </c>
      <c r="U52" s="1">
        <f t="shared" si="18"/>
        <v>8.7080242028141388</v>
      </c>
      <c r="V52" s="30">
        <f t="shared" si="2"/>
        <v>0.78281587098700367</v>
      </c>
      <c r="W52" s="1">
        <f t="shared" si="2"/>
        <v>0</v>
      </c>
      <c r="X52" s="30">
        <f t="shared" si="3"/>
        <v>19454.732621338564</v>
      </c>
      <c r="Y52" s="30">
        <f t="shared" si="21"/>
        <v>1.4179601640917081</v>
      </c>
      <c r="Z52" s="19">
        <f t="shared" si="4"/>
        <v>9.2640559512851356E-2</v>
      </c>
      <c r="AA52" s="32">
        <f t="shared" si="5"/>
        <v>1.4453591070840965E-2</v>
      </c>
    </row>
    <row r="53" spans="1:27" x14ac:dyDescent="0.25">
      <c r="A53" s="8">
        <v>40229</v>
      </c>
      <c r="B53" s="26">
        <v>0</v>
      </c>
      <c r="C53" s="11">
        <v>0</v>
      </c>
      <c r="D53" s="26">
        <v>0.51873546662047154</v>
      </c>
      <c r="E53" s="11">
        <v>29.782916666666669</v>
      </c>
      <c r="F53" s="28">
        <f t="shared" si="0"/>
        <v>0</v>
      </c>
      <c r="G53" s="13">
        <f t="shared" si="1"/>
        <v>0.51873546662047154</v>
      </c>
      <c r="H53" s="28">
        <f t="shared" si="6"/>
        <v>1.2669837518463813</v>
      </c>
      <c r="I53" s="1">
        <f t="shared" si="7"/>
        <v>8.1892887361936673</v>
      </c>
      <c r="J53" s="30">
        <f t="shared" si="8"/>
        <v>0.78281587098700367</v>
      </c>
      <c r="K53" s="1">
        <f t="shared" si="9"/>
        <v>0</v>
      </c>
      <c r="L53" s="30">
        <f t="shared" si="10"/>
        <v>19454.732621338564</v>
      </c>
      <c r="M53" s="1">
        <f t="shared" si="11"/>
        <v>0</v>
      </c>
      <c r="N53" s="30">
        <f t="shared" si="12"/>
        <v>0.20008024209909514</v>
      </c>
      <c r="O53" s="1">
        <f t="shared" si="13"/>
        <v>0</v>
      </c>
      <c r="P53" s="30">
        <f t="shared" si="14"/>
        <v>0</v>
      </c>
      <c r="Q53" s="1">
        <f t="shared" si="15"/>
        <v>1.1898740237425542</v>
      </c>
      <c r="R53" s="30">
        <f t="shared" si="16"/>
        <v>0.34223024886993125</v>
      </c>
      <c r="S53" s="1">
        <f t="shared" si="17"/>
        <v>3.9223570882219991E-2</v>
      </c>
      <c r="T53" s="30">
        <f t="shared" si="20"/>
        <v>0</v>
      </c>
      <c r="U53" s="1">
        <f t="shared" si="18"/>
        <v>7.6469782452246404</v>
      </c>
      <c r="V53" s="30">
        <f t="shared" si="2"/>
        <v>0.74359230010478372</v>
      </c>
      <c r="W53" s="1">
        <f t="shared" si="2"/>
        <v>0</v>
      </c>
      <c r="X53" s="30">
        <f t="shared" si="3"/>
        <v>19453.542747314823</v>
      </c>
      <c r="Y53" s="30">
        <f t="shared" si="21"/>
        <v>1.3899542658416495</v>
      </c>
      <c r="Z53" s="19">
        <f t="shared" si="4"/>
        <v>9.7057688242696602E-2</v>
      </c>
      <c r="AA53" s="32">
        <f t="shared" si="5"/>
        <v>1.5121747312260439E-2</v>
      </c>
    </row>
    <row r="54" spans="1:27" x14ac:dyDescent="0.25">
      <c r="A54" s="8">
        <v>40230</v>
      </c>
      <c r="B54" s="26">
        <v>0</v>
      </c>
      <c r="C54" s="11">
        <v>0</v>
      </c>
      <c r="D54" s="26">
        <v>0.49326587904074026</v>
      </c>
      <c r="E54" s="11">
        <v>30.220000000000002</v>
      </c>
      <c r="F54" s="28">
        <f t="shared" si="0"/>
        <v>0</v>
      </c>
      <c r="G54" s="13">
        <f t="shared" si="1"/>
        <v>0.49326587904074026</v>
      </c>
      <c r="H54" s="28">
        <f t="shared" si="6"/>
        <v>1.2855775480059084</v>
      </c>
      <c r="I54" s="1">
        <f t="shared" si="7"/>
        <v>7.1537123661838997</v>
      </c>
      <c r="J54" s="30">
        <f t="shared" si="8"/>
        <v>0.74359230010478372</v>
      </c>
      <c r="K54" s="1">
        <f t="shared" si="9"/>
        <v>0</v>
      </c>
      <c r="L54" s="30">
        <f t="shared" si="10"/>
        <v>19453.542747314823</v>
      </c>
      <c r="M54" s="1">
        <f t="shared" si="11"/>
        <v>0</v>
      </c>
      <c r="N54" s="30">
        <f t="shared" si="12"/>
        <v>0.17462702128785704</v>
      </c>
      <c r="O54" s="1">
        <f t="shared" si="13"/>
        <v>0</v>
      </c>
      <c r="P54" s="30">
        <f t="shared" si="14"/>
        <v>0</v>
      </c>
      <c r="Q54" s="1">
        <f t="shared" si="15"/>
        <v>1.1898012496664498</v>
      </c>
      <c r="R54" s="30">
        <f t="shared" si="16"/>
        <v>0.29895352847956086</v>
      </c>
      <c r="S54" s="1">
        <f t="shared" si="17"/>
        <v>3.7258244718338378E-2</v>
      </c>
      <c r="T54" s="30">
        <f t="shared" si="20"/>
        <v>0</v>
      </c>
      <c r="U54" s="1">
        <f t="shared" si="18"/>
        <v>6.6801318164164822</v>
      </c>
      <c r="V54" s="30">
        <f t="shared" si="2"/>
        <v>0.70633405538644534</v>
      </c>
      <c r="W54" s="1">
        <f t="shared" si="2"/>
        <v>0</v>
      </c>
      <c r="X54" s="30">
        <f t="shared" si="3"/>
        <v>19452.352946065155</v>
      </c>
      <c r="Y54" s="30">
        <f t="shared" si="21"/>
        <v>1.364428270954307</v>
      </c>
      <c r="Z54" s="19">
        <f t="shared" si="4"/>
        <v>6.1334863128798336E-2</v>
      </c>
      <c r="AA54" s="32">
        <f t="shared" si="5"/>
        <v>6.2174365094851084E-3</v>
      </c>
    </row>
    <row r="55" spans="1:27" x14ac:dyDescent="0.25">
      <c r="A55" s="8">
        <v>40231</v>
      </c>
      <c r="B55" s="26">
        <v>0</v>
      </c>
      <c r="C55" s="11">
        <v>2.526170447428397</v>
      </c>
      <c r="D55" s="26">
        <v>0.67660592504308248</v>
      </c>
      <c r="E55" s="11">
        <v>29.942916666666662</v>
      </c>
      <c r="F55" s="28">
        <f t="shared" si="0"/>
        <v>2.526170447428397</v>
      </c>
      <c r="G55" s="13">
        <f t="shared" si="1"/>
        <v>0.67660592504308248</v>
      </c>
      <c r="H55" s="28">
        <f t="shared" si="6"/>
        <v>1.2737902511078285</v>
      </c>
      <c r="I55" s="1">
        <f t="shared" si="7"/>
        <v>8.5296963388017968</v>
      </c>
      <c r="J55" s="30">
        <f t="shared" si="8"/>
        <v>0.70633405538644534</v>
      </c>
      <c r="K55" s="1">
        <f t="shared" si="9"/>
        <v>0</v>
      </c>
      <c r="L55" s="30">
        <f t="shared" si="10"/>
        <v>19452.352946065155</v>
      </c>
      <c r="M55" s="1">
        <f t="shared" si="11"/>
        <v>0</v>
      </c>
      <c r="N55" s="30">
        <f t="shared" si="12"/>
        <v>0.20844705127505886</v>
      </c>
      <c r="O55" s="1">
        <f t="shared" si="13"/>
        <v>0</v>
      </c>
      <c r="P55" s="30">
        <f t="shared" si="14"/>
        <v>0</v>
      </c>
      <c r="Q55" s="1">
        <f t="shared" si="15"/>
        <v>1.1897284800412924</v>
      </c>
      <c r="R55" s="30">
        <f t="shared" si="16"/>
        <v>0.35645587728658717</v>
      </c>
      <c r="S55" s="1">
        <f t="shared" si="17"/>
        <v>3.5391392682221308E-2</v>
      </c>
      <c r="T55" s="30">
        <f t="shared" si="20"/>
        <v>0</v>
      </c>
      <c r="U55" s="1">
        <f t="shared" si="18"/>
        <v>7.9647934102401514</v>
      </c>
      <c r="V55" s="30">
        <f t="shared" si="2"/>
        <v>0.67094266270422398</v>
      </c>
      <c r="W55" s="1">
        <f t="shared" si="2"/>
        <v>0</v>
      </c>
      <c r="X55" s="30">
        <f t="shared" si="3"/>
        <v>19451.163217585115</v>
      </c>
      <c r="Y55" s="30">
        <f t="shared" si="21"/>
        <v>1.3981755313163513</v>
      </c>
      <c r="Z55" s="19">
        <f t="shared" si="4"/>
        <v>9.7649734797658899E-2</v>
      </c>
      <c r="AA55" s="32">
        <f t="shared" si="5"/>
        <v>1.5471697932552732E-2</v>
      </c>
    </row>
    <row r="56" spans="1:27" x14ac:dyDescent="0.25">
      <c r="A56" s="8">
        <v>40232</v>
      </c>
      <c r="B56" s="26">
        <v>0</v>
      </c>
      <c r="C56" s="11">
        <v>7.2573707113678267</v>
      </c>
      <c r="D56" s="26">
        <v>0.58133132818720945</v>
      </c>
      <c r="E56" s="11">
        <v>30.707083333333316</v>
      </c>
      <c r="F56" s="28">
        <f t="shared" si="0"/>
        <v>7.2573707113678267</v>
      </c>
      <c r="G56" s="13">
        <f t="shared" si="1"/>
        <v>0.58133132818720945</v>
      </c>
      <c r="H56" s="28">
        <f t="shared" si="6"/>
        <v>1.3062983751846373</v>
      </c>
      <c r="I56" s="1">
        <f t="shared" si="7"/>
        <v>14.640832793420769</v>
      </c>
      <c r="J56" s="30">
        <f t="shared" si="8"/>
        <v>0.67094266270422398</v>
      </c>
      <c r="K56" s="1">
        <f t="shared" si="9"/>
        <v>0</v>
      </c>
      <c r="L56" s="30">
        <f t="shared" si="10"/>
        <v>19451.163217585115</v>
      </c>
      <c r="M56" s="1">
        <f t="shared" si="11"/>
        <v>0</v>
      </c>
      <c r="N56" s="30">
        <f t="shared" si="12"/>
        <v>0.35865143029691343</v>
      </c>
      <c r="O56" s="1">
        <f t="shared" si="13"/>
        <v>0</v>
      </c>
      <c r="P56" s="30">
        <f t="shared" si="14"/>
        <v>0</v>
      </c>
      <c r="Q56" s="1">
        <f t="shared" si="15"/>
        <v>1.1896557148668097</v>
      </c>
      <c r="R56" s="30">
        <f t="shared" si="16"/>
        <v>0.61184017464309204</v>
      </c>
      <c r="S56" s="1">
        <f t="shared" si="17"/>
        <v>3.3618080654526566E-2</v>
      </c>
      <c r="T56" s="30">
        <f t="shared" si="20"/>
        <v>0</v>
      </c>
      <c r="U56" s="1">
        <f t="shared" si="18"/>
        <v>13.670341188480764</v>
      </c>
      <c r="V56" s="30">
        <f t="shared" si="2"/>
        <v>0.63732458204969744</v>
      </c>
      <c r="W56" s="1">
        <f t="shared" si="2"/>
        <v>0</v>
      </c>
      <c r="X56" s="30">
        <f t="shared" si="3"/>
        <v>19449.973561870247</v>
      </c>
      <c r="Y56" s="30">
        <f t="shared" si="21"/>
        <v>1.5483071451637231</v>
      </c>
      <c r="Z56" s="19">
        <f t="shared" si="4"/>
        <v>0.1852630107917568</v>
      </c>
      <c r="AA56" s="32">
        <f t="shared" si="5"/>
        <v>5.8568244746790073E-2</v>
      </c>
    </row>
    <row r="57" spans="1:27" x14ac:dyDescent="0.25">
      <c r="A57" s="8">
        <v>40233</v>
      </c>
      <c r="B57" s="26">
        <v>0</v>
      </c>
      <c r="C57" s="11">
        <v>1.662980954391948</v>
      </c>
      <c r="D57" s="26">
        <v>0.96070602937059624</v>
      </c>
      <c r="E57" s="11">
        <v>31.233749999999983</v>
      </c>
      <c r="F57" s="28">
        <f t="shared" si="0"/>
        <v>1.662980954391948</v>
      </c>
      <c r="G57" s="13">
        <f t="shared" si="1"/>
        <v>0.96070602937059624</v>
      </c>
      <c r="H57" s="28">
        <f t="shared" si="6"/>
        <v>1.3287031019202358</v>
      </c>
      <c r="I57" s="1">
        <f t="shared" si="7"/>
        <v>14.372616113502115</v>
      </c>
      <c r="J57" s="30">
        <f t="shared" si="8"/>
        <v>0.63732458204969744</v>
      </c>
      <c r="K57" s="1">
        <f t="shared" si="9"/>
        <v>0</v>
      </c>
      <c r="L57" s="30">
        <f t="shared" si="10"/>
        <v>19449.973561870247</v>
      </c>
      <c r="M57" s="1">
        <f t="shared" si="11"/>
        <v>0</v>
      </c>
      <c r="N57" s="30">
        <f t="shared" si="12"/>
        <v>0.35205898711557443</v>
      </c>
      <c r="O57" s="1">
        <f t="shared" si="13"/>
        <v>0</v>
      </c>
      <c r="P57" s="30">
        <f t="shared" si="14"/>
        <v>0</v>
      </c>
      <c r="Q57" s="1">
        <f t="shared" si="15"/>
        <v>1.1895829541427292</v>
      </c>
      <c r="R57" s="30">
        <f t="shared" si="16"/>
        <v>0.60063140376242441</v>
      </c>
      <c r="S57" s="1">
        <f t="shared" si="17"/>
        <v>3.1933621743627835E-2</v>
      </c>
      <c r="T57" s="30">
        <f t="shared" si="20"/>
        <v>0</v>
      </c>
      <c r="U57" s="1">
        <f t="shared" si="18"/>
        <v>13.419925722624116</v>
      </c>
      <c r="V57" s="30">
        <f t="shared" si="2"/>
        <v>0.60539096030606965</v>
      </c>
      <c r="W57" s="1">
        <f t="shared" si="2"/>
        <v>0</v>
      </c>
      <c r="X57" s="30">
        <f t="shared" si="3"/>
        <v>19448.783978916104</v>
      </c>
      <c r="Y57" s="30">
        <f t="shared" si="21"/>
        <v>1.5416419412583036</v>
      </c>
      <c r="Z57" s="19">
        <f t="shared" si="4"/>
        <v>0.16026066246878592</v>
      </c>
      <c r="AA57" s="32">
        <f t="shared" si="5"/>
        <v>4.5342949298643444E-2</v>
      </c>
    </row>
    <row r="58" spans="1:27" x14ac:dyDescent="0.25">
      <c r="A58" s="8">
        <v>40234</v>
      </c>
      <c r="B58" s="26">
        <v>0</v>
      </c>
      <c r="C58" s="11">
        <v>5.2468339190918263</v>
      </c>
      <c r="D58" s="26">
        <v>0.88338676177775532</v>
      </c>
      <c r="E58" s="11">
        <v>31.844166666666656</v>
      </c>
      <c r="F58" s="28">
        <f t="shared" si="0"/>
        <v>5.2468339190918263</v>
      </c>
      <c r="G58" s="13">
        <f t="shared" si="1"/>
        <v>0.88338676177775532</v>
      </c>
      <c r="H58" s="28">
        <f t="shared" si="6"/>
        <v>1.3546706056129982</v>
      </c>
      <c r="I58" s="1">
        <f t="shared" si="7"/>
        <v>17.783372879938184</v>
      </c>
      <c r="J58" s="30">
        <f t="shared" si="8"/>
        <v>0.60539096030606965</v>
      </c>
      <c r="K58" s="1">
        <f t="shared" si="9"/>
        <v>0</v>
      </c>
      <c r="L58" s="30">
        <f t="shared" si="10"/>
        <v>19448.783978916104</v>
      </c>
      <c r="M58" s="1">
        <f t="shared" si="11"/>
        <v>0</v>
      </c>
      <c r="N58" s="30">
        <f t="shared" si="12"/>
        <v>0.43589128343255484</v>
      </c>
      <c r="O58" s="1">
        <f t="shared" si="13"/>
        <v>0</v>
      </c>
      <c r="P58" s="30">
        <f t="shared" si="14"/>
        <v>0</v>
      </c>
      <c r="Q58" s="1">
        <f t="shared" si="15"/>
        <v>1.1895101978687792</v>
      </c>
      <c r="R58" s="30">
        <f t="shared" si="16"/>
        <v>0.74316687596446518</v>
      </c>
      <c r="S58" s="1">
        <f t="shared" si="17"/>
        <v>3.0333563898086294E-2</v>
      </c>
      <c r="T58" s="30">
        <f t="shared" si="20"/>
        <v>0</v>
      </c>
      <c r="U58" s="1">
        <f t="shared" si="18"/>
        <v>16.604314720541165</v>
      </c>
      <c r="V58" s="30">
        <f t="shared" si="2"/>
        <v>0.57505739640798337</v>
      </c>
      <c r="W58" s="1">
        <f t="shared" si="2"/>
        <v>0</v>
      </c>
      <c r="X58" s="30">
        <f t="shared" si="3"/>
        <v>19447.594468718235</v>
      </c>
      <c r="Y58" s="30">
        <f t="shared" si="21"/>
        <v>1.625401481301334</v>
      </c>
      <c r="Z58" s="19">
        <f t="shared" si="4"/>
        <v>0.19984996689717652</v>
      </c>
      <c r="AA58" s="32">
        <f t="shared" si="5"/>
        <v>7.3295207050973116E-2</v>
      </c>
    </row>
    <row r="59" spans="1:27" x14ac:dyDescent="0.25">
      <c r="A59" s="8">
        <v>40235</v>
      </c>
      <c r="B59" s="26">
        <v>9.609316774765416</v>
      </c>
      <c r="C59" s="11">
        <v>4.0775559004407969</v>
      </c>
      <c r="D59" s="26">
        <v>0.55833196735770341</v>
      </c>
      <c r="E59" s="11">
        <v>34.60541666666667</v>
      </c>
      <c r="F59" s="28">
        <f t="shared" si="0"/>
        <v>13.686872675206214</v>
      </c>
      <c r="G59" s="13">
        <f t="shared" si="1"/>
        <v>0.55833196735770341</v>
      </c>
      <c r="H59" s="28">
        <f t="shared" si="6"/>
        <v>1.4721358936484492</v>
      </c>
      <c r="I59" s="1">
        <f t="shared" si="7"/>
        <v>29.732855428389676</v>
      </c>
      <c r="J59" s="30">
        <f t="shared" si="8"/>
        <v>0.57505739640798337</v>
      </c>
      <c r="K59" s="1">
        <f t="shared" si="9"/>
        <v>0</v>
      </c>
      <c r="L59" s="30">
        <f t="shared" si="10"/>
        <v>19447.594468718235</v>
      </c>
      <c r="M59" s="1">
        <f t="shared" si="11"/>
        <v>0</v>
      </c>
      <c r="N59" s="30">
        <f t="shared" si="12"/>
        <v>0.72959518272382895</v>
      </c>
      <c r="O59" s="1">
        <f t="shared" si="13"/>
        <v>0</v>
      </c>
      <c r="P59" s="30">
        <f t="shared" si="14"/>
        <v>0</v>
      </c>
      <c r="Q59" s="1">
        <f t="shared" si="15"/>
        <v>1.1894374460446873</v>
      </c>
      <c r="R59" s="30">
        <f t="shared" si="16"/>
        <v>1.2425355657445032</v>
      </c>
      <c r="S59" s="1">
        <f t="shared" si="17"/>
        <v>2.8813678139808549E-2</v>
      </c>
      <c r="T59" s="30">
        <f t="shared" si="20"/>
        <v>0</v>
      </c>
      <c r="U59" s="1">
        <f t="shared" si="18"/>
        <v>27.760724679921342</v>
      </c>
      <c r="V59" s="30">
        <f t="shared" si="2"/>
        <v>0.54624371826817486</v>
      </c>
      <c r="W59" s="1">
        <f t="shared" si="2"/>
        <v>0</v>
      </c>
      <c r="X59" s="30">
        <f t="shared" si="3"/>
        <v>19446.405031272188</v>
      </c>
      <c r="Y59" s="30">
        <f t="shared" si="21"/>
        <v>1.9190326287685162</v>
      </c>
      <c r="Z59" s="19">
        <f t="shared" si="4"/>
        <v>0.30357030016604392</v>
      </c>
      <c r="AA59" s="32">
        <f t="shared" si="5"/>
        <v>0.19971669186097532</v>
      </c>
    </row>
    <row r="60" spans="1:27" x14ac:dyDescent="0.25">
      <c r="A60" s="8">
        <v>40236</v>
      </c>
      <c r="B60" s="26">
        <v>10.838698646548016</v>
      </c>
      <c r="C60" s="11">
        <v>0</v>
      </c>
      <c r="D60" s="26">
        <v>0.70208832505275098</v>
      </c>
      <c r="E60" s="11">
        <v>74.715416666666655</v>
      </c>
      <c r="F60" s="28">
        <f t="shared" si="0"/>
        <v>10.838698646548016</v>
      </c>
      <c r="G60" s="13">
        <f t="shared" si="1"/>
        <v>0.70208832505275098</v>
      </c>
      <c r="H60" s="28">
        <f t="shared" si="6"/>
        <v>3.1784401772525843</v>
      </c>
      <c r="I60" s="1">
        <f t="shared" si="7"/>
        <v>37.897335001416607</v>
      </c>
      <c r="J60" s="30">
        <f t="shared" si="8"/>
        <v>0.54624371826817486</v>
      </c>
      <c r="K60" s="1">
        <f t="shared" si="9"/>
        <v>0</v>
      </c>
      <c r="L60" s="30">
        <f t="shared" si="10"/>
        <v>19446.405031272188</v>
      </c>
      <c r="M60" s="1">
        <f t="shared" si="11"/>
        <v>0</v>
      </c>
      <c r="N60" s="30">
        <f t="shared" si="12"/>
        <v>0.93026826430364262</v>
      </c>
      <c r="O60" s="1">
        <f t="shared" si="13"/>
        <v>0</v>
      </c>
      <c r="P60" s="30">
        <f t="shared" si="14"/>
        <v>0</v>
      </c>
      <c r="Q60" s="1">
        <f t="shared" si="15"/>
        <v>1.1893646986701814</v>
      </c>
      <c r="R60" s="30">
        <f t="shared" si="16"/>
        <v>1.5837290400716975</v>
      </c>
      <c r="S60" s="1">
        <f t="shared" si="17"/>
        <v>2.7369947386790876E-2</v>
      </c>
      <c r="T60" s="30">
        <f t="shared" si="20"/>
        <v>0</v>
      </c>
      <c r="U60" s="1">
        <f t="shared" si="18"/>
        <v>35.38333769704127</v>
      </c>
      <c r="V60" s="30">
        <f t="shared" si="2"/>
        <v>0.51887377088138398</v>
      </c>
      <c r="W60" s="1">
        <f t="shared" si="2"/>
        <v>0</v>
      </c>
      <c r="X60" s="30">
        <f t="shared" si="3"/>
        <v>19445.215666573517</v>
      </c>
      <c r="Y60" s="30">
        <f t="shared" si="21"/>
        <v>2.119632962973824</v>
      </c>
      <c r="Z60" s="19">
        <f t="shared" si="4"/>
        <v>0.33312164308028097</v>
      </c>
      <c r="AA60" s="32">
        <f t="shared" si="5"/>
        <v>1.1210727170087487</v>
      </c>
    </row>
    <row r="61" spans="1:27" x14ac:dyDescent="0.25">
      <c r="A61" s="8">
        <v>40237</v>
      </c>
      <c r="B61" s="26">
        <v>4.6760424565383838</v>
      </c>
      <c r="C61" s="11">
        <v>0</v>
      </c>
      <c r="D61" s="26">
        <v>0.62238642388841914</v>
      </c>
      <c r="E61" s="11">
        <v>76.273749999999993</v>
      </c>
      <c r="F61" s="28">
        <f t="shared" si="0"/>
        <v>4.6760424565383838</v>
      </c>
      <c r="G61" s="13">
        <f t="shared" si="1"/>
        <v>0.62238642388841914</v>
      </c>
      <c r="H61" s="28">
        <f t="shared" si="6"/>
        <v>3.2447326440177249</v>
      </c>
      <c r="I61" s="1">
        <f t="shared" si="7"/>
        <v>39.436993729691231</v>
      </c>
      <c r="J61" s="30">
        <f t="shared" si="8"/>
        <v>0.51887377088138398</v>
      </c>
      <c r="K61" s="1">
        <f t="shared" si="9"/>
        <v>0</v>
      </c>
      <c r="L61" s="30">
        <f t="shared" si="10"/>
        <v>19445.215666573517</v>
      </c>
      <c r="M61" s="1">
        <f t="shared" si="11"/>
        <v>0</v>
      </c>
      <c r="N61" s="30">
        <f t="shared" si="12"/>
        <v>0.96811122279482031</v>
      </c>
      <c r="O61" s="1">
        <f t="shared" si="13"/>
        <v>0</v>
      </c>
      <c r="P61" s="30">
        <f t="shared" si="14"/>
        <v>0</v>
      </c>
      <c r="Q61" s="1">
        <f t="shared" si="15"/>
        <v>1.1892919557449895</v>
      </c>
      <c r="R61" s="30">
        <f t="shared" si="16"/>
        <v>1.6480713543710337</v>
      </c>
      <c r="S61" s="1">
        <f t="shared" si="17"/>
        <v>2.5998555835908221E-2</v>
      </c>
      <c r="T61" s="30">
        <f t="shared" si="20"/>
        <v>0</v>
      </c>
      <c r="U61" s="1">
        <f t="shared" si="18"/>
        <v>36.82081115252538</v>
      </c>
      <c r="V61" s="30">
        <f t="shared" si="2"/>
        <v>0.49287521504547577</v>
      </c>
      <c r="W61" s="1">
        <f t="shared" si="2"/>
        <v>0</v>
      </c>
      <c r="X61" s="30">
        <f t="shared" si="3"/>
        <v>19444.02637461777</v>
      </c>
      <c r="Y61" s="30">
        <f t="shared" si="21"/>
        <v>2.15740317853981</v>
      </c>
      <c r="Z61" s="19">
        <f t="shared" si="4"/>
        <v>0.33510602714297932</v>
      </c>
      <c r="AA61" s="32">
        <f t="shared" si="5"/>
        <v>1.1822853664964881</v>
      </c>
    </row>
    <row r="62" spans="1:27" x14ac:dyDescent="0.25">
      <c r="A62" s="8">
        <v>40238</v>
      </c>
      <c r="B62" s="26">
        <v>2.3218994753409063</v>
      </c>
      <c r="C62" s="11">
        <v>3.3535352457653702</v>
      </c>
      <c r="D62" s="26">
        <v>0.85092284412008345</v>
      </c>
      <c r="E62" s="11">
        <v>63.691250000000004</v>
      </c>
      <c r="F62" s="28">
        <f t="shared" si="0"/>
        <v>5.6754347211062761</v>
      </c>
      <c r="G62" s="13">
        <f t="shared" si="1"/>
        <v>0.85092284412008345</v>
      </c>
      <c r="H62" s="28">
        <f t="shared" si="6"/>
        <v>2.7094652880354508</v>
      </c>
      <c r="I62" s="1">
        <f t="shared" si="7"/>
        <v>41.645323029511573</v>
      </c>
      <c r="J62" s="30">
        <f t="shared" si="8"/>
        <v>0.49287521504547577</v>
      </c>
      <c r="K62" s="1">
        <f t="shared" si="9"/>
        <v>0</v>
      </c>
      <c r="L62" s="30">
        <f t="shared" si="10"/>
        <v>19444.02637461777</v>
      </c>
      <c r="M62" s="1">
        <f t="shared" si="11"/>
        <v>0</v>
      </c>
      <c r="N62" s="30">
        <f t="shared" si="12"/>
        <v>1.0223892991589265</v>
      </c>
      <c r="O62" s="1">
        <f t="shared" si="13"/>
        <v>0</v>
      </c>
      <c r="P62" s="30">
        <f t="shared" si="14"/>
        <v>0</v>
      </c>
      <c r="Q62" s="1">
        <f t="shared" si="15"/>
        <v>1.1892192172688389</v>
      </c>
      <c r="R62" s="30">
        <f t="shared" si="16"/>
        <v>1.7403574014515457</v>
      </c>
      <c r="S62" s="1">
        <f t="shared" si="17"/>
        <v>2.4695878877686421E-2</v>
      </c>
      <c r="T62" s="30">
        <f t="shared" si="20"/>
        <v>0</v>
      </c>
      <c r="U62" s="1">
        <f t="shared" si="18"/>
        <v>38.882576328901102</v>
      </c>
      <c r="V62" s="30">
        <f t="shared" si="2"/>
        <v>0.46817933616778934</v>
      </c>
      <c r="W62" s="1">
        <f t="shared" si="2"/>
        <v>0</v>
      </c>
      <c r="X62" s="30">
        <f t="shared" si="3"/>
        <v>19442.837155400503</v>
      </c>
      <c r="Y62" s="30">
        <f t="shared" si="21"/>
        <v>2.2116085164277655</v>
      </c>
      <c r="Z62" s="19">
        <f t="shared" si="4"/>
        <v>0.18374724112766391</v>
      </c>
      <c r="AA62" s="32">
        <f t="shared" si="5"/>
        <v>0.247861365035627</v>
      </c>
    </row>
    <row r="63" spans="1:27" x14ac:dyDescent="0.25">
      <c r="A63" s="8">
        <v>40239</v>
      </c>
      <c r="B63" s="26">
        <v>4.2501099425762137</v>
      </c>
      <c r="C63" s="11">
        <v>0</v>
      </c>
      <c r="D63" s="26">
        <v>0.59051122146779045</v>
      </c>
      <c r="E63" s="11">
        <v>71.138750000000016</v>
      </c>
      <c r="F63" s="28">
        <f t="shared" si="0"/>
        <v>4.2501099425762137</v>
      </c>
      <c r="G63" s="13">
        <f t="shared" si="1"/>
        <v>0.59051122146779045</v>
      </c>
      <c r="H63" s="28">
        <f t="shared" si="6"/>
        <v>3.0262865583456438</v>
      </c>
      <c r="I63" s="1">
        <f t="shared" si="7"/>
        <v>42.542175050009526</v>
      </c>
      <c r="J63" s="30">
        <f t="shared" si="8"/>
        <v>0.46817933616778934</v>
      </c>
      <c r="K63" s="1">
        <f t="shared" si="9"/>
        <v>0</v>
      </c>
      <c r="L63" s="30">
        <f t="shared" si="10"/>
        <v>19442.837155400503</v>
      </c>
      <c r="M63" s="1">
        <f t="shared" si="11"/>
        <v>0</v>
      </c>
      <c r="N63" s="30">
        <f t="shared" si="12"/>
        <v>1.0444328424202738</v>
      </c>
      <c r="O63" s="1">
        <f t="shared" si="13"/>
        <v>0</v>
      </c>
      <c r="P63" s="30">
        <f t="shared" si="14"/>
        <v>0</v>
      </c>
      <c r="Q63" s="1">
        <f t="shared" si="15"/>
        <v>1.1891464832414584</v>
      </c>
      <c r="R63" s="30">
        <f t="shared" si="16"/>
        <v>1.7778368334342034</v>
      </c>
      <c r="S63" s="1">
        <f t="shared" si="17"/>
        <v>2.3458473516402251E-2</v>
      </c>
      <c r="T63" s="30">
        <f t="shared" si="20"/>
        <v>0</v>
      </c>
      <c r="U63" s="1">
        <f t="shared" si="18"/>
        <v>39.719905374155054</v>
      </c>
      <c r="V63" s="30">
        <f t="shared" si="2"/>
        <v>0.44472086265138711</v>
      </c>
      <c r="W63" s="1">
        <f t="shared" si="2"/>
        <v>0</v>
      </c>
      <c r="X63" s="30">
        <f t="shared" si="3"/>
        <v>19441.648008917262</v>
      </c>
      <c r="Y63" s="30">
        <f t="shared" si="21"/>
        <v>2.233579325661732</v>
      </c>
      <c r="Z63" s="19">
        <f t="shared" si="4"/>
        <v>0.26194057218337408</v>
      </c>
      <c r="AA63" s="32">
        <f t="shared" si="5"/>
        <v>0.62838475674938543</v>
      </c>
    </row>
    <row r="64" spans="1:27" x14ac:dyDescent="0.25">
      <c r="A64" s="8">
        <v>40240</v>
      </c>
      <c r="B64" s="26">
        <v>0</v>
      </c>
      <c r="C64" s="11">
        <v>0</v>
      </c>
      <c r="D64" s="26">
        <v>0.89775997114652362</v>
      </c>
      <c r="E64" s="11">
        <v>65.350000000000009</v>
      </c>
      <c r="F64" s="28">
        <f t="shared" si="0"/>
        <v>0</v>
      </c>
      <c r="G64" s="13">
        <f t="shared" si="1"/>
        <v>0.89775997114652362</v>
      </c>
      <c r="H64" s="28">
        <f t="shared" si="6"/>
        <v>2.7800295420974894</v>
      </c>
      <c r="I64" s="1">
        <f t="shared" si="7"/>
        <v>38.822145403008534</v>
      </c>
      <c r="J64" s="30">
        <f t="shared" si="8"/>
        <v>0.44472086265138711</v>
      </c>
      <c r="K64" s="1">
        <f t="shared" si="9"/>
        <v>0</v>
      </c>
      <c r="L64" s="30">
        <f t="shared" si="10"/>
        <v>19441.648008917262</v>
      </c>
      <c r="M64" s="1">
        <f t="shared" si="11"/>
        <v>0</v>
      </c>
      <c r="N64" s="30">
        <f t="shared" si="12"/>
        <v>0.95299899092308749</v>
      </c>
      <c r="O64" s="1">
        <f t="shared" si="13"/>
        <v>0</v>
      </c>
      <c r="P64" s="30">
        <f t="shared" si="14"/>
        <v>0</v>
      </c>
      <c r="Q64" s="1">
        <f t="shared" si="15"/>
        <v>1.1890737536625753</v>
      </c>
      <c r="R64" s="30">
        <f t="shared" si="16"/>
        <v>1.6223768523652731</v>
      </c>
      <c r="S64" s="1">
        <f t="shared" si="17"/>
        <v>2.2283069270191511E-2</v>
      </c>
      <c r="T64" s="30">
        <f t="shared" si="20"/>
        <v>0</v>
      </c>
      <c r="U64" s="1">
        <f t="shared" si="18"/>
        <v>36.246769559720178</v>
      </c>
      <c r="V64" s="30">
        <f t="shared" si="2"/>
        <v>0.42243779338119558</v>
      </c>
      <c r="W64" s="1">
        <f t="shared" si="2"/>
        <v>0</v>
      </c>
      <c r="X64" s="30">
        <f t="shared" si="3"/>
        <v>19440.458935163599</v>
      </c>
      <c r="Y64" s="30">
        <f t="shared" si="21"/>
        <v>2.1420727445856627</v>
      </c>
      <c r="Z64" s="19">
        <f t="shared" si="4"/>
        <v>0.22947842382656775</v>
      </c>
      <c r="AA64" s="32">
        <f t="shared" si="5"/>
        <v>0.40698887549154594</v>
      </c>
    </row>
    <row r="65" spans="1:27" x14ac:dyDescent="0.25">
      <c r="A65" s="8">
        <v>40241</v>
      </c>
      <c r="B65" s="26">
        <v>0.84680384277154341</v>
      </c>
      <c r="C65" s="11">
        <v>0</v>
      </c>
      <c r="D65" s="26">
        <v>0.61959247662166483</v>
      </c>
      <c r="E65" s="11">
        <v>55.841666666666676</v>
      </c>
      <c r="F65" s="28">
        <f t="shared" si="0"/>
        <v>0.84680384277154341</v>
      </c>
      <c r="G65" s="13">
        <f t="shared" si="1"/>
        <v>0.61959247662166483</v>
      </c>
      <c r="H65" s="28">
        <f t="shared" si="6"/>
        <v>2.3755391432791733</v>
      </c>
      <c r="I65" s="1">
        <f t="shared" si="7"/>
        <v>36.473980925870059</v>
      </c>
      <c r="J65" s="30">
        <f t="shared" si="8"/>
        <v>0.42243779338119558</v>
      </c>
      <c r="K65" s="1">
        <f t="shared" si="9"/>
        <v>0</v>
      </c>
      <c r="L65" s="30">
        <f t="shared" si="10"/>
        <v>19440.458935163599</v>
      </c>
      <c r="M65" s="1">
        <f t="shared" si="11"/>
        <v>0</v>
      </c>
      <c r="N65" s="30">
        <f t="shared" si="12"/>
        <v>0.89528393419854357</v>
      </c>
      <c r="O65" s="1">
        <f t="shared" si="13"/>
        <v>0</v>
      </c>
      <c r="P65" s="30">
        <f t="shared" si="14"/>
        <v>0</v>
      </c>
      <c r="Q65" s="1">
        <f t="shared" si="15"/>
        <v>1.1890010285319177</v>
      </c>
      <c r="R65" s="30">
        <f t="shared" si="16"/>
        <v>1.5242470954003053</v>
      </c>
      <c r="S65" s="1">
        <f t="shared" si="17"/>
        <v>2.1166559527113903E-2</v>
      </c>
      <c r="T65" s="30">
        <f t="shared" si="20"/>
        <v>0</v>
      </c>
      <c r="U65" s="1">
        <f t="shared" si="18"/>
        <v>34.054449896271208</v>
      </c>
      <c r="V65" s="30">
        <f t="shared" si="2"/>
        <v>0.4012712338540817</v>
      </c>
      <c r="W65" s="1">
        <f t="shared" si="2"/>
        <v>0</v>
      </c>
      <c r="X65" s="30">
        <f t="shared" si="3"/>
        <v>19439.269934135067</v>
      </c>
      <c r="Y65" s="30">
        <f t="shared" si="21"/>
        <v>2.0842849627304614</v>
      </c>
      <c r="Z65" s="19">
        <f t="shared" si="4"/>
        <v>0.12260550678473232</v>
      </c>
      <c r="AA65" s="32">
        <f t="shared" si="5"/>
        <v>8.4828997687101657E-2</v>
      </c>
    </row>
    <row r="66" spans="1:27" x14ac:dyDescent="0.25">
      <c r="A66" s="8">
        <v>40242</v>
      </c>
      <c r="B66" s="26">
        <v>5.3228575151357651</v>
      </c>
      <c r="C66" s="11">
        <v>6.7418498154799078</v>
      </c>
      <c r="D66" s="26">
        <v>1.4542769674257734</v>
      </c>
      <c r="E66" s="11">
        <v>66.068750000000009</v>
      </c>
      <c r="F66" s="28">
        <f t="shared" si="0"/>
        <v>12.064707330615672</v>
      </c>
      <c r="G66" s="13">
        <f t="shared" si="1"/>
        <v>1.4542769674257734</v>
      </c>
      <c r="H66" s="28">
        <f t="shared" si="6"/>
        <v>2.8106056129985237</v>
      </c>
      <c r="I66" s="1">
        <f t="shared" si="7"/>
        <v>44.664880259461114</v>
      </c>
      <c r="J66" s="30">
        <f t="shared" si="8"/>
        <v>0.4012712338540817</v>
      </c>
      <c r="K66" s="1">
        <f t="shared" si="9"/>
        <v>0</v>
      </c>
      <c r="L66" s="30">
        <f t="shared" si="10"/>
        <v>19439.269934135067</v>
      </c>
      <c r="M66" s="1">
        <f t="shared" si="11"/>
        <v>0</v>
      </c>
      <c r="N66" s="30">
        <f t="shared" si="12"/>
        <v>1.0966063816956313</v>
      </c>
      <c r="O66" s="1">
        <f t="shared" si="13"/>
        <v>0</v>
      </c>
      <c r="P66" s="30">
        <f t="shared" si="14"/>
        <v>0</v>
      </c>
      <c r="Q66" s="1">
        <f t="shared" si="15"/>
        <v>1.1889283078492134</v>
      </c>
      <c r="R66" s="30">
        <f t="shared" si="16"/>
        <v>1.8665446511104145</v>
      </c>
      <c r="S66" s="1">
        <f t="shared" si="17"/>
        <v>2.0105993334328748E-2</v>
      </c>
      <c r="T66" s="30">
        <f t="shared" si="20"/>
        <v>0</v>
      </c>
      <c r="U66" s="1">
        <f t="shared" si="18"/>
        <v>41.701729226655068</v>
      </c>
      <c r="V66" s="30">
        <f t="shared" si="2"/>
        <v>0.38116524051975298</v>
      </c>
      <c r="W66" s="1">
        <f t="shared" si="2"/>
        <v>0</v>
      </c>
      <c r="X66" s="30">
        <f t="shared" si="3"/>
        <v>19438.081005827218</v>
      </c>
      <c r="Y66" s="30">
        <f t="shared" si="21"/>
        <v>2.2855346895448445</v>
      </c>
      <c r="Z66" s="19">
        <f t="shared" si="4"/>
        <v>0.18681771680285725</v>
      </c>
      <c r="AA66" s="32">
        <f t="shared" si="5"/>
        <v>0.27569947465649947</v>
      </c>
    </row>
    <row r="67" spans="1:27" x14ac:dyDescent="0.25">
      <c r="A67" s="8">
        <v>40243</v>
      </c>
      <c r="B67" s="26">
        <v>6.6059199758076499</v>
      </c>
      <c r="C67" s="11">
        <v>9.0292791776547074E-2</v>
      </c>
      <c r="D67" s="26">
        <v>0.71966418290361212</v>
      </c>
      <c r="E67" s="11">
        <v>69.099166666666676</v>
      </c>
      <c r="F67" s="28">
        <f t="shared" si="0"/>
        <v>6.6962127675841971</v>
      </c>
      <c r="G67" s="13">
        <f t="shared" si="1"/>
        <v>0.71966418290361212</v>
      </c>
      <c r="H67" s="28">
        <f t="shared" si="6"/>
        <v>2.9395214180206799</v>
      </c>
      <c r="I67" s="1">
        <f t="shared" si="7"/>
        <v>47.678277811335654</v>
      </c>
      <c r="J67" s="30">
        <f t="shared" si="8"/>
        <v>0.38116524051975298</v>
      </c>
      <c r="K67" s="1">
        <f t="shared" si="9"/>
        <v>0</v>
      </c>
      <c r="L67" s="30">
        <f t="shared" si="10"/>
        <v>19438.081005827218</v>
      </c>
      <c r="M67" s="1">
        <f t="shared" si="11"/>
        <v>0</v>
      </c>
      <c r="N67" s="30">
        <f t="shared" si="12"/>
        <v>1.1706720667587074</v>
      </c>
      <c r="O67" s="1">
        <f t="shared" si="13"/>
        <v>0</v>
      </c>
      <c r="P67" s="30">
        <f t="shared" si="14"/>
        <v>0</v>
      </c>
      <c r="Q67" s="1">
        <f t="shared" si="15"/>
        <v>1.1888555916141905</v>
      </c>
      <c r="R67" s="30">
        <f t="shared" si="16"/>
        <v>1.9924744879183662</v>
      </c>
      <c r="S67" s="1">
        <f t="shared" si="17"/>
        <v>1.9098567598680144E-2</v>
      </c>
      <c r="T67" s="30">
        <f t="shared" si="20"/>
        <v>0</v>
      </c>
      <c r="U67" s="1">
        <f t="shared" si="18"/>
        <v>44.515131256658584</v>
      </c>
      <c r="V67" s="30">
        <f t="shared" si="2"/>
        <v>0.36206667292107286</v>
      </c>
      <c r="W67" s="1">
        <f t="shared" si="2"/>
        <v>0</v>
      </c>
      <c r="X67" s="30">
        <f t="shared" si="3"/>
        <v>19436.892150235602</v>
      </c>
      <c r="Y67" s="30">
        <f t="shared" si="21"/>
        <v>2.3595276583728979</v>
      </c>
      <c r="Z67" s="19">
        <f t="shared" si="4"/>
        <v>0.1973089075290084</v>
      </c>
      <c r="AA67" s="32">
        <f t="shared" si="5"/>
        <v>0.3363927612303691</v>
      </c>
    </row>
    <row r="68" spans="1:27" x14ac:dyDescent="0.25">
      <c r="A68" s="8">
        <v>40244</v>
      </c>
      <c r="B68" s="26">
        <v>2.2935773653619926</v>
      </c>
      <c r="C68" s="11">
        <v>0</v>
      </c>
      <c r="D68" s="26">
        <v>0.58140160210047143</v>
      </c>
      <c r="E68" s="11">
        <v>82.015416666666653</v>
      </c>
      <c r="F68" s="28">
        <f t="shared" ref="F68:F131" si="22">B68+C68</f>
        <v>2.2935773653619926</v>
      </c>
      <c r="G68" s="13">
        <f t="shared" ref="G68:G131" si="23">D68</f>
        <v>0.58140160210047143</v>
      </c>
      <c r="H68" s="28">
        <f t="shared" si="6"/>
        <v>3.4889867060561288</v>
      </c>
      <c r="I68" s="1">
        <f t="shared" si="7"/>
        <v>46.227307019920104</v>
      </c>
      <c r="J68" s="30">
        <f t="shared" si="8"/>
        <v>0.36206667292107286</v>
      </c>
      <c r="K68" s="1">
        <f t="shared" si="9"/>
        <v>0</v>
      </c>
      <c r="L68" s="30">
        <f t="shared" si="10"/>
        <v>19436.892150235602</v>
      </c>
      <c r="M68" s="1">
        <f t="shared" si="11"/>
        <v>0</v>
      </c>
      <c r="N68" s="30">
        <f t="shared" si="12"/>
        <v>1.135008951015531</v>
      </c>
      <c r="O68" s="1">
        <f t="shared" si="13"/>
        <v>0</v>
      </c>
      <c r="P68" s="30">
        <f t="shared" si="14"/>
        <v>0</v>
      </c>
      <c r="Q68" s="1">
        <f t="shared" si="15"/>
        <v>1.1887828798265767</v>
      </c>
      <c r="R68" s="30">
        <f t="shared" si="16"/>
        <v>1.9318384411204919</v>
      </c>
      <c r="S68" s="1">
        <f t="shared" si="17"/>
        <v>1.8141619678077578E-2</v>
      </c>
      <c r="T68" s="30">
        <f t="shared" si="20"/>
        <v>0</v>
      </c>
      <c r="U68" s="1">
        <f t="shared" si="18"/>
        <v>43.160459627784086</v>
      </c>
      <c r="V68" s="30">
        <f t="shared" ref="V68:W131" si="24">IF(J68&gt;(O68+S68),J68-O68-S68,0)</f>
        <v>0.34392505324299527</v>
      </c>
      <c r="W68" s="1">
        <f t="shared" si="24"/>
        <v>0</v>
      </c>
      <c r="X68" s="30">
        <f t="shared" ref="X68:X131" si="25">IF(L68&gt;Q68,L68-Q68,0)</f>
        <v>19435.703367355774</v>
      </c>
      <c r="Y68" s="30">
        <f t="shared" si="21"/>
        <v>2.3237918308421079</v>
      </c>
      <c r="Z68" s="19">
        <f t="shared" ref="Z68:Z131" si="26">ABS(H68-Y68)/H68</f>
        <v>0.33396369014289845</v>
      </c>
      <c r="AA68" s="32">
        <f t="shared" ref="AA68:AA131" si="27">(H68-Y68)^2</f>
        <v>1.3576790972250177</v>
      </c>
    </row>
    <row r="69" spans="1:27" x14ac:dyDescent="0.25">
      <c r="A69" s="8">
        <v>40245</v>
      </c>
      <c r="B69" s="26">
        <v>0</v>
      </c>
      <c r="C69" s="11">
        <v>0</v>
      </c>
      <c r="D69" s="26">
        <v>0.5636985614737442</v>
      </c>
      <c r="E69" s="11">
        <v>71.79291666666667</v>
      </c>
      <c r="F69" s="28">
        <f t="shared" si="22"/>
        <v>0</v>
      </c>
      <c r="G69" s="13">
        <f t="shared" si="23"/>
        <v>0.5636985614737442</v>
      </c>
      <c r="H69" s="28">
        <f t="shared" ref="H69:H132" si="28">E69/(2031*1000000)*1000*86400</f>
        <v>3.0541152141802073</v>
      </c>
      <c r="I69" s="1">
        <f t="shared" ref="I69:I132" si="29">IF((U68+F69)&gt;=G69,U68+F69-G69,0)</f>
        <v>42.596761066310343</v>
      </c>
      <c r="J69" s="30">
        <f t="shared" ref="J69:J132" si="30">IF((U68+F69)&lt;G69,IF((R68+U68+V68)&lt;G69,0,V68+R68-(G69-F69-U68)),V68)</f>
        <v>0.34392505324299527</v>
      </c>
      <c r="K69" s="1">
        <f t="shared" ref="K69:K132" si="31">IF((F69+U68+V68)&lt;G69,IF((V68+U68+W68+F69+S68)&lt;G69,0,W68+S68-(G69-F69-U68-V68)),W68)</f>
        <v>0</v>
      </c>
      <c r="L69" s="30">
        <f t="shared" ref="L69:L132" si="32">IF((V68+U68+W68+F69)&lt;G69,IF((F69+V68+U68+W68+X68+T68)&lt;G69,0,X68+T68-(G69-F69-U68-V68-W68)),X68)</f>
        <v>19435.703367355774</v>
      </c>
      <c r="M69" s="1">
        <f t="shared" ref="M69:M132" si="33">IF(I69&gt;$AF$8,$AF$3*(I69-$AF$8),0)</f>
        <v>0</v>
      </c>
      <c r="N69" s="30">
        <f t="shared" ref="N69:N132" si="34">IF(I69&gt;$AF$9,$AF$4*(I69-$AF$9),0)</f>
        <v>1.0457745010041768</v>
      </c>
      <c r="O69" s="1">
        <f t="shared" ref="O69:O132" si="35">IF(J69&gt;$AF$10,$AF$5*(J69-$AF$10),0)</f>
        <v>0</v>
      </c>
      <c r="P69" s="30">
        <f t="shared" ref="P69:P132" si="36">IF(K69&gt;$AF$11,$AF$6*(K69-$AF$11),0)</f>
        <v>0</v>
      </c>
      <c r="Q69" s="1">
        <f t="shared" ref="Q69:Q132" si="37">$AF$7*L69</f>
        <v>1.1887101724861002</v>
      </c>
      <c r="R69" s="30">
        <f t="shared" ref="R69:R132" si="38">$AF$12*I69</f>
        <v>1.7801179822061211</v>
      </c>
      <c r="S69" s="1">
        <f t="shared" ref="S69:S132" si="39">$AF$13*J69</f>
        <v>1.7232620344090944E-2</v>
      </c>
      <c r="T69" s="30">
        <f t="shared" si="20"/>
        <v>0</v>
      </c>
      <c r="U69" s="1">
        <f t="shared" ref="U69:U132" si="40">IF(I69&gt;(M69+N69+R69),I69-M69-N69-R69,0)</f>
        <v>39.770868583100047</v>
      </c>
      <c r="V69" s="30">
        <f t="shared" si="24"/>
        <v>0.32669243289890432</v>
      </c>
      <c r="W69" s="1">
        <f t="shared" si="24"/>
        <v>0</v>
      </c>
      <c r="X69" s="30">
        <f t="shared" si="25"/>
        <v>19434.514657183288</v>
      </c>
      <c r="Y69" s="30">
        <f t="shared" si="21"/>
        <v>2.234484673490277</v>
      </c>
      <c r="Z69" s="19">
        <f t="shared" si="26"/>
        <v>0.26836922748834063</v>
      </c>
      <c r="AA69" s="32">
        <f t="shared" si="27"/>
        <v>0.67179422323166738</v>
      </c>
    </row>
    <row r="70" spans="1:27" x14ac:dyDescent="0.25">
      <c r="A70" s="8">
        <v>40246</v>
      </c>
      <c r="B70" s="26">
        <v>0</v>
      </c>
      <c r="C70" s="11">
        <v>0</v>
      </c>
      <c r="D70" s="26">
        <v>0.60586480836571099</v>
      </c>
      <c r="E70" s="11">
        <v>63.84583333333331</v>
      </c>
      <c r="F70" s="28">
        <f t="shared" si="22"/>
        <v>0</v>
      </c>
      <c r="G70" s="13">
        <f t="shared" si="23"/>
        <v>0.60586480836571099</v>
      </c>
      <c r="H70" s="28">
        <f t="shared" si="28"/>
        <v>2.7160413589364838</v>
      </c>
      <c r="I70" s="1">
        <f t="shared" si="29"/>
        <v>39.165003774734338</v>
      </c>
      <c r="J70" s="30">
        <f t="shared" si="30"/>
        <v>0.32669243289890432</v>
      </c>
      <c r="K70" s="1">
        <f t="shared" si="31"/>
        <v>0</v>
      </c>
      <c r="L70" s="30">
        <f t="shared" si="32"/>
        <v>19434.514657183288</v>
      </c>
      <c r="M70" s="1">
        <f t="shared" si="33"/>
        <v>0</v>
      </c>
      <c r="N70" s="30">
        <f t="shared" si="34"/>
        <v>0.9614260370543507</v>
      </c>
      <c r="O70" s="1">
        <f t="shared" si="35"/>
        <v>0</v>
      </c>
      <c r="P70" s="30">
        <f t="shared" si="36"/>
        <v>0</v>
      </c>
      <c r="Q70" s="1">
        <f t="shared" si="37"/>
        <v>1.1886374695924893</v>
      </c>
      <c r="R70" s="30">
        <f t="shared" si="38"/>
        <v>1.6367048983852257</v>
      </c>
      <c r="S70" s="1">
        <f t="shared" si="39"/>
        <v>1.6369167097159954E-2</v>
      </c>
      <c r="T70" s="30">
        <f t="shared" ref="T70:T133" si="41">$AF$14*K70</f>
        <v>0</v>
      </c>
      <c r="U70" s="1">
        <f t="shared" si="40"/>
        <v>36.56687283929476</v>
      </c>
      <c r="V70" s="30">
        <f t="shared" si="24"/>
        <v>0.31032326580174435</v>
      </c>
      <c r="W70" s="1">
        <f t="shared" si="24"/>
        <v>0</v>
      </c>
      <c r="X70" s="30">
        <f t="shared" si="25"/>
        <v>19433.326019713695</v>
      </c>
      <c r="Y70" s="30">
        <f t="shared" si="21"/>
        <v>2.1500635066468399</v>
      </c>
      <c r="Z70" s="19">
        <f t="shared" si="26"/>
        <v>0.20838337031482576</v>
      </c>
      <c r="AA70" s="32">
        <f t="shared" si="27"/>
        <v>0.32033092928239798</v>
      </c>
    </row>
    <row r="71" spans="1:27" x14ac:dyDescent="0.25">
      <c r="A71" s="8">
        <v>40247</v>
      </c>
      <c r="B71" s="26">
        <v>3.0011553924690402</v>
      </c>
      <c r="C71" s="11">
        <v>3.7081249834271359</v>
      </c>
      <c r="D71" s="26">
        <v>0.66406665324689074</v>
      </c>
      <c r="E71" s="11">
        <v>72.252499999999998</v>
      </c>
      <c r="F71" s="28">
        <f t="shared" si="22"/>
        <v>6.7092803758961761</v>
      </c>
      <c r="G71" s="13">
        <f t="shared" si="23"/>
        <v>0.66406665324689074</v>
      </c>
      <c r="H71" s="28">
        <f t="shared" si="28"/>
        <v>3.0736661742983755</v>
      </c>
      <c r="I71" s="1">
        <f t="shared" si="29"/>
        <v>42.612086561944047</v>
      </c>
      <c r="J71" s="30">
        <f t="shared" si="30"/>
        <v>0.31032326580174435</v>
      </c>
      <c r="K71" s="1">
        <f t="shared" si="31"/>
        <v>0</v>
      </c>
      <c r="L71" s="30">
        <f t="shared" si="32"/>
        <v>19433.326019713695</v>
      </c>
      <c r="M71" s="1">
        <f t="shared" si="33"/>
        <v>0</v>
      </c>
      <c r="N71" s="30">
        <f t="shared" si="34"/>
        <v>1.046151183241917</v>
      </c>
      <c r="O71" s="1">
        <f t="shared" si="35"/>
        <v>0</v>
      </c>
      <c r="P71" s="30">
        <f t="shared" si="36"/>
        <v>0</v>
      </c>
      <c r="Q71" s="1">
        <f t="shared" si="37"/>
        <v>1.1885647711454717</v>
      </c>
      <c r="R71" s="30">
        <f t="shared" si="38"/>
        <v>1.780758434430207</v>
      </c>
      <c r="S71" s="1">
        <f t="shared" si="39"/>
        <v>1.5548977816749956E-2</v>
      </c>
      <c r="T71" s="30">
        <f t="shared" si="41"/>
        <v>0</v>
      </c>
      <c r="U71" s="1">
        <f t="shared" si="40"/>
        <v>39.785176944271925</v>
      </c>
      <c r="V71" s="30">
        <f t="shared" si="24"/>
        <v>0.29477428798499439</v>
      </c>
      <c r="W71" s="1">
        <f t="shared" si="24"/>
        <v>0</v>
      </c>
      <c r="X71" s="30">
        <f t="shared" si="25"/>
        <v>19432.137454942549</v>
      </c>
      <c r="Y71" s="30">
        <f t="shared" si="21"/>
        <v>2.2347159543873887</v>
      </c>
      <c r="Z71" s="19">
        <f t="shared" si="26"/>
        <v>0.27294773483411666</v>
      </c>
      <c r="AA71" s="32">
        <f t="shared" si="27"/>
        <v>0.70383747148869313</v>
      </c>
    </row>
    <row r="72" spans="1:27" x14ac:dyDescent="0.25">
      <c r="A72" s="8">
        <v>40248</v>
      </c>
      <c r="B72" s="26">
        <v>1.5709434009328716E-2</v>
      </c>
      <c r="C72" s="11">
        <v>0</v>
      </c>
      <c r="D72" s="26">
        <v>0.90168097202198694</v>
      </c>
      <c r="E72" s="11">
        <v>67.109583333333319</v>
      </c>
      <c r="F72" s="28">
        <f t="shared" si="22"/>
        <v>1.5709434009328716E-2</v>
      </c>
      <c r="G72" s="13">
        <f t="shared" si="23"/>
        <v>0.90168097202198694</v>
      </c>
      <c r="H72" s="28">
        <f t="shared" si="28"/>
        <v>2.8548833087149181</v>
      </c>
      <c r="I72" s="1">
        <f t="shared" si="29"/>
        <v>38.89920540625927</v>
      </c>
      <c r="J72" s="30">
        <f t="shared" si="30"/>
        <v>0.29477428798499439</v>
      </c>
      <c r="K72" s="1">
        <f t="shared" si="31"/>
        <v>0</v>
      </c>
      <c r="L72" s="30">
        <f t="shared" si="32"/>
        <v>19432.137454942549</v>
      </c>
      <c r="M72" s="1">
        <f t="shared" si="33"/>
        <v>0</v>
      </c>
      <c r="N72" s="30">
        <f t="shared" si="34"/>
        <v>0.95489303305774653</v>
      </c>
      <c r="O72" s="1">
        <f t="shared" si="35"/>
        <v>0</v>
      </c>
      <c r="P72" s="30">
        <f t="shared" si="36"/>
        <v>0</v>
      </c>
      <c r="Q72" s="1">
        <f t="shared" si="37"/>
        <v>1.1884920771447753</v>
      </c>
      <c r="R72" s="30">
        <f t="shared" si="38"/>
        <v>1.6255971887021594</v>
      </c>
      <c r="S72" s="1">
        <f t="shared" si="39"/>
        <v>1.4769884729671393E-2</v>
      </c>
      <c r="T72" s="30">
        <f t="shared" si="41"/>
        <v>0</v>
      </c>
      <c r="U72" s="1">
        <f t="shared" si="40"/>
        <v>36.318715184499368</v>
      </c>
      <c r="V72" s="30">
        <f t="shared" si="24"/>
        <v>0.280004403255323</v>
      </c>
      <c r="W72" s="1">
        <f t="shared" si="24"/>
        <v>0</v>
      </c>
      <c r="X72" s="30">
        <f t="shared" si="25"/>
        <v>19430.948962865405</v>
      </c>
      <c r="Y72" s="30">
        <f t="shared" si="21"/>
        <v>2.1433851102025221</v>
      </c>
      <c r="Z72" s="19">
        <f t="shared" si="26"/>
        <v>0.24922146426806707</v>
      </c>
      <c r="AA72" s="32">
        <f t="shared" si="27"/>
        <v>0.50622968648638489</v>
      </c>
    </row>
    <row r="73" spans="1:27" x14ac:dyDescent="0.25">
      <c r="A73" s="8">
        <v>40249</v>
      </c>
      <c r="B73" s="26">
        <v>0</v>
      </c>
      <c r="C73" s="11">
        <v>4.7071683606784083</v>
      </c>
      <c r="D73" s="26">
        <v>1.0354540774120624</v>
      </c>
      <c r="E73" s="11">
        <v>61.080416666666672</v>
      </c>
      <c r="F73" s="28">
        <f t="shared" si="22"/>
        <v>4.7071683606784083</v>
      </c>
      <c r="G73" s="13">
        <f t="shared" si="23"/>
        <v>1.0354540774120624</v>
      </c>
      <c r="H73" s="28">
        <f t="shared" si="28"/>
        <v>2.5983988183161006</v>
      </c>
      <c r="I73" s="1">
        <f t="shared" si="29"/>
        <v>39.990429467765715</v>
      </c>
      <c r="J73" s="30">
        <f t="shared" si="30"/>
        <v>0.280004403255323</v>
      </c>
      <c r="K73" s="1">
        <f t="shared" si="31"/>
        <v>0</v>
      </c>
      <c r="L73" s="30">
        <f t="shared" si="32"/>
        <v>19430.948962865405</v>
      </c>
      <c r="M73" s="1">
        <f t="shared" si="33"/>
        <v>0</v>
      </c>
      <c r="N73" s="30">
        <f t="shared" si="34"/>
        <v>0.98171400715142698</v>
      </c>
      <c r="O73" s="1">
        <f t="shared" si="35"/>
        <v>0</v>
      </c>
      <c r="P73" s="30">
        <f t="shared" si="36"/>
        <v>0</v>
      </c>
      <c r="Q73" s="1">
        <f t="shared" si="37"/>
        <v>1.1884193875901286</v>
      </c>
      <c r="R73" s="30">
        <f t="shared" si="38"/>
        <v>1.6711994252543638</v>
      </c>
      <c r="S73" s="1">
        <f t="shared" si="39"/>
        <v>1.4029828680621128E-2</v>
      </c>
      <c r="T73" s="30">
        <f t="shared" si="41"/>
        <v>0</v>
      </c>
      <c r="U73" s="1">
        <f t="shared" si="40"/>
        <v>37.337516035359926</v>
      </c>
      <c r="V73" s="30">
        <f t="shared" si="24"/>
        <v>0.26597457457470186</v>
      </c>
      <c r="W73" s="1">
        <f t="shared" si="24"/>
        <v>0</v>
      </c>
      <c r="X73" s="30">
        <f t="shared" si="25"/>
        <v>19429.760543477816</v>
      </c>
      <c r="Y73" s="30">
        <f t="shared" si="21"/>
        <v>2.1701333947415558</v>
      </c>
      <c r="Z73" s="19">
        <f t="shared" si="26"/>
        <v>0.16481897257484263</v>
      </c>
      <c r="AA73" s="32">
        <f t="shared" si="27"/>
        <v>0.18341127302948435</v>
      </c>
    </row>
    <row r="74" spans="1:27" x14ac:dyDescent="0.25">
      <c r="A74" s="8">
        <v>40250</v>
      </c>
      <c r="B74" s="26">
        <v>7.8541733603531935E-2</v>
      </c>
      <c r="C74" s="11">
        <v>12.384443015388474</v>
      </c>
      <c r="D74" s="26">
        <v>0.44672338386330401</v>
      </c>
      <c r="E74" s="11">
        <v>65.227083333333326</v>
      </c>
      <c r="F74" s="28">
        <f t="shared" si="22"/>
        <v>12.462984748992005</v>
      </c>
      <c r="G74" s="13">
        <f t="shared" si="23"/>
        <v>0.44672338386330401</v>
      </c>
      <c r="H74" s="28">
        <f t="shared" si="28"/>
        <v>2.7748005908419491</v>
      </c>
      <c r="I74" s="1">
        <f t="shared" si="29"/>
        <v>49.353777400488632</v>
      </c>
      <c r="J74" s="30">
        <f t="shared" si="30"/>
        <v>0.26597457457470186</v>
      </c>
      <c r="K74" s="1">
        <f t="shared" si="31"/>
        <v>0</v>
      </c>
      <c r="L74" s="30">
        <f t="shared" si="32"/>
        <v>19429.760543477816</v>
      </c>
      <c r="M74" s="1">
        <f t="shared" si="33"/>
        <v>0</v>
      </c>
      <c r="N74" s="30">
        <f t="shared" si="34"/>
        <v>1.2118538301195758</v>
      </c>
      <c r="O74" s="1">
        <f t="shared" si="35"/>
        <v>0</v>
      </c>
      <c r="P74" s="30">
        <f t="shared" si="36"/>
        <v>0</v>
      </c>
      <c r="Q74" s="1">
        <f t="shared" si="37"/>
        <v>1.1883467024812593</v>
      </c>
      <c r="R74" s="30">
        <f t="shared" si="38"/>
        <v>2.0624935896802863</v>
      </c>
      <c r="S74" s="1">
        <f t="shared" si="39"/>
        <v>1.3326853689802524E-2</v>
      </c>
      <c r="T74" s="30">
        <f t="shared" si="41"/>
        <v>0</v>
      </c>
      <c r="U74" s="1">
        <f t="shared" si="40"/>
        <v>46.079429980688772</v>
      </c>
      <c r="V74" s="30">
        <f t="shared" si="24"/>
        <v>0.25264772088489934</v>
      </c>
      <c r="W74" s="1">
        <f t="shared" si="24"/>
        <v>0</v>
      </c>
      <c r="X74" s="30">
        <f t="shared" si="25"/>
        <v>19428.572196775334</v>
      </c>
      <c r="Y74" s="30">
        <f t="shared" si="21"/>
        <v>2.4002005326008353</v>
      </c>
      <c r="Z74" s="19">
        <f t="shared" si="26"/>
        <v>0.1350007130160838</v>
      </c>
      <c r="AA74" s="32">
        <f t="shared" si="27"/>
        <v>0.1403252036342458</v>
      </c>
    </row>
    <row r="75" spans="1:27" x14ac:dyDescent="0.25">
      <c r="A75" s="8">
        <v>40251</v>
      </c>
      <c r="B75" s="26">
        <v>0</v>
      </c>
      <c r="C75" s="11">
        <v>8.0694218757481131E-2</v>
      </c>
      <c r="D75" s="26">
        <v>1.0277664795905861</v>
      </c>
      <c r="E75" s="11">
        <v>69.510416666666643</v>
      </c>
      <c r="F75" s="28">
        <f t="shared" si="22"/>
        <v>8.0694218757481131E-2</v>
      </c>
      <c r="G75" s="13">
        <f t="shared" si="23"/>
        <v>1.0277664795905861</v>
      </c>
      <c r="H75" s="28">
        <f t="shared" si="28"/>
        <v>2.9570162481536184</v>
      </c>
      <c r="I75" s="1">
        <f t="shared" si="29"/>
        <v>45.132357719855662</v>
      </c>
      <c r="J75" s="30">
        <f t="shared" si="30"/>
        <v>0.25264772088489934</v>
      </c>
      <c r="K75" s="1">
        <f t="shared" si="31"/>
        <v>0</v>
      </c>
      <c r="L75" s="30">
        <f t="shared" si="32"/>
        <v>19428.572196775334</v>
      </c>
      <c r="M75" s="1">
        <f t="shared" si="33"/>
        <v>0</v>
      </c>
      <c r="N75" s="30">
        <f t="shared" si="34"/>
        <v>1.1080964150415902</v>
      </c>
      <c r="O75" s="1">
        <f t="shared" si="35"/>
        <v>0</v>
      </c>
      <c r="P75" s="30">
        <f t="shared" si="36"/>
        <v>0</v>
      </c>
      <c r="Q75" s="1">
        <f t="shared" si="37"/>
        <v>1.1882740218178955</v>
      </c>
      <c r="R75" s="30">
        <f t="shared" si="38"/>
        <v>1.8860805269069087</v>
      </c>
      <c r="S75" s="1">
        <f t="shared" si="39"/>
        <v>1.2659101783240038E-2</v>
      </c>
      <c r="T75" s="30">
        <f t="shared" si="41"/>
        <v>0</v>
      </c>
      <c r="U75" s="1">
        <f t="shared" si="40"/>
        <v>42.138180777907166</v>
      </c>
      <c r="V75" s="30">
        <f t="shared" si="24"/>
        <v>0.23998861910165931</v>
      </c>
      <c r="W75" s="1">
        <f t="shared" si="24"/>
        <v>0</v>
      </c>
      <c r="X75" s="30">
        <f t="shared" si="25"/>
        <v>19427.383922753517</v>
      </c>
      <c r="Y75" s="30">
        <f t="shared" si="21"/>
        <v>2.2963704368594859</v>
      </c>
      <c r="Z75" s="19">
        <f t="shared" si="26"/>
        <v>0.22341636157956329</v>
      </c>
      <c r="AA75" s="32">
        <f t="shared" si="27"/>
        <v>0.43645288798048248</v>
      </c>
    </row>
    <row r="76" spans="1:27" x14ac:dyDescent="0.25">
      <c r="A76" s="8">
        <v>40252</v>
      </c>
      <c r="B76" s="26">
        <v>2.0664538298751793</v>
      </c>
      <c r="C76" s="11">
        <v>6.4733211590896245</v>
      </c>
      <c r="D76" s="26">
        <v>0.9399085164650065</v>
      </c>
      <c r="E76" s="11">
        <v>63.902500000000003</v>
      </c>
      <c r="F76" s="28">
        <f t="shared" si="22"/>
        <v>8.5397749889648047</v>
      </c>
      <c r="G76" s="13">
        <f t="shared" si="23"/>
        <v>0.9399085164650065</v>
      </c>
      <c r="H76" s="28">
        <f t="shared" si="28"/>
        <v>2.7184519940915806</v>
      </c>
      <c r="I76" s="1">
        <f t="shared" si="29"/>
        <v>49.738047250406972</v>
      </c>
      <c r="J76" s="30">
        <f t="shared" si="30"/>
        <v>0.23998861910165931</v>
      </c>
      <c r="K76" s="1">
        <f t="shared" si="31"/>
        <v>0</v>
      </c>
      <c r="L76" s="30">
        <f t="shared" si="32"/>
        <v>19427.383922753517</v>
      </c>
      <c r="M76" s="1">
        <f t="shared" si="33"/>
        <v>0</v>
      </c>
      <c r="N76" s="30">
        <f t="shared" si="34"/>
        <v>1.2212987205442005</v>
      </c>
      <c r="O76" s="1">
        <f t="shared" si="35"/>
        <v>0</v>
      </c>
      <c r="P76" s="30">
        <f t="shared" si="36"/>
        <v>0</v>
      </c>
      <c r="Q76" s="1">
        <f t="shared" si="37"/>
        <v>1.1882013455997655</v>
      </c>
      <c r="R76" s="30">
        <f t="shared" si="38"/>
        <v>2.0785522207295917</v>
      </c>
      <c r="S76" s="1">
        <f t="shared" si="39"/>
        <v>1.2024808082124727E-2</v>
      </c>
      <c r="T76" s="30">
        <f t="shared" si="41"/>
        <v>0</v>
      </c>
      <c r="U76" s="1">
        <f t="shared" si="40"/>
        <v>46.438196309133183</v>
      </c>
      <c r="V76" s="30">
        <f t="shared" si="24"/>
        <v>0.22796381101953458</v>
      </c>
      <c r="W76" s="1">
        <f t="shared" si="24"/>
        <v>0</v>
      </c>
      <c r="X76" s="30">
        <f t="shared" si="25"/>
        <v>19426.195721407916</v>
      </c>
      <c r="Y76" s="30">
        <f t="shared" si="21"/>
        <v>2.4095000661439663</v>
      </c>
      <c r="Z76" s="19">
        <f t="shared" si="26"/>
        <v>0.11364994806570278</v>
      </c>
      <c r="AA76" s="32">
        <f t="shared" si="27"/>
        <v>9.5451293782547852E-2</v>
      </c>
    </row>
    <row r="77" spans="1:27" x14ac:dyDescent="0.25">
      <c r="A77" s="8">
        <v>40253</v>
      </c>
      <c r="B77" s="26">
        <v>10.065621793692616</v>
      </c>
      <c r="C77" s="11">
        <v>2.1563130078950041</v>
      </c>
      <c r="D77" s="26">
        <v>1.0989753117722341</v>
      </c>
      <c r="E77" s="11">
        <v>95.78333333333336</v>
      </c>
      <c r="F77" s="28">
        <f t="shared" si="22"/>
        <v>12.22193480158762</v>
      </c>
      <c r="G77" s="13">
        <f t="shared" si="23"/>
        <v>1.0989753117722341</v>
      </c>
      <c r="H77" s="28">
        <f t="shared" si="28"/>
        <v>4.0746824224519953</v>
      </c>
      <c r="I77" s="1">
        <f t="shared" si="29"/>
        <v>57.561155798948569</v>
      </c>
      <c r="J77" s="30">
        <f t="shared" si="30"/>
        <v>0.22796381101953458</v>
      </c>
      <c r="K77" s="1">
        <f t="shared" si="31"/>
        <v>0</v>
      </c>
      <c r="L77" s="30">
        <f t="shared" si="32"/>
        <v>19426.195721407916</v>
      </c>
      <c r="M77" s="1">
        <f t="shared" si="33"/>
        <v>0</v>
      </c>
      <c r="N77" s="30">
        <f t="shared" si="34"/>
        <v>1.4135813131978312</v>
      </c>
      <c r="O77" s="1">
        <f t="shared" si="35"/>
        <v>0</v>
      </c>
      <c r="P77" s="30">
        <f t="shared" si="36"/>
        <v>0</v>
      </c>
      <c r="Q77" s="1">
        <f t="shared" si="37"/>
        <v>1.1881286738265973</v>
      </c>
      <c r="R77" s="30">
        <f t="shared" si="38"/>
        <v>2.4054798052548714</v>
      </c>
      <c r="S77" s="1">
        <f t="shared" si="39"/>
        <v>1.1422296138211748E-2</v>
      </c>
      <c r="T77" s="30">
        <f t="shared" si="41"/>
        <v>0</v>
      </c>
      <c r="U77" s="1">
        <f t="shared" si="40"/>
        <v>53.742094680495867</v>
      </c>
      <c r="V77" s="30">
        <f t="shared" si="24"/>
        <v>0.21654151488132284</v>
      </c>
      <c r="W77" s="1">
        <f t="shared" si="24"/>
        <v>0</v>
      </c>
      <c r="X77" s="30">
        <f t="shared" si="25"/>
        <v>19425.007592734088</v>
      </c>
      <c r="Y77" s="30">
        <f t="shared" si="21"/>
        <v>2.6017099870244285</v>
      </c>
      <c r="Z77" s="19">
        <f t="shared" si="26"/>
        <v>0.36149380067298242</v>
      </c>
      <c r="AA77" s="32">
        <f t="shared" si="27"/>
        <v>2.1696477955294178</v>
      </c>
    </row>
    <row r="78" spans="1:27" x14ac:dyDescent="0.25">
      <c r="A78" s="8">
        <v>40254</v>
      </c>
      <c r="B78" s="26">
        <v>0</v>
      </c>
      <c r="C78" s="11">
        <v>0</v>
      </c>
      <c r="D78" s="26">
        <v>0.86048919179780503</v>
      </c>
      <c r="E78" s="11">
        <v>91.22166666666665</v>
      </c>
      <c r="F78" s="28">
        <f t="shared" si="22"/>
        <v>0</v>
      </c>
      <c r="G78" s="13">
        <f t="shared" si="23"/>
        <v>0.86048919179780503</v>
      </c>
      <c r="H78" s="28">
        <f t="shared" si="28"/>
        <v>3.8806262924667645</v>
      </c>
      <c r="I78" s="1">
        <f t="shared" si="29"/>
        <v>52.881605488698064</v>
      </c>
      <c r="J78" s="30">
        <f t="shared" si="30"/>
        <v>0.21654151488132284</v>
      </c>
      <c r="K78" s="1">
        <f t="shared" si="31"/>
        <v>0</v>
      </c>
      <c r="L78" s="30">
        <f t="shared" si="32"/>
        <v>19425.007592734088</v>
      </c>
      <c r="M78" s="1">
        <f t="shared" si="33"/>
        <v>0</v>
      </c>
      <c r="N78" s="30">
        <f t="shared" si="34"/>
        <v>1.2985635986250466</v>
      </c>
      <c r="O78" s="1">
        <f t="shared" si="35"/>
        <v>0</v>
      </c>
      <c r="P78" s="30">
        <f t="shared" si="36"/>
        <v>0</v>
      </c>
      <c r="Q78" s="1">
        <f t="shared" si="37"/>
        <v>1.1880560064981189</v>
      </c>
      <c r="R78" s="30">
        <f t="shared" si="38"/>
        <v>2.2099214705977452</v>
      </c>
      <c r="S78" s="1">
        <f t="shared" si="39"/>
        <v>1.0849973502941245E-2</v>
      </c>
      <c r="T78" s="30">
        <f t="shared" si="41"/>
        <v>0</v>
      </c>
      <c r="U78" s="1">
        <f t="shared" si="40"/>
        <v>49.373120419475271</v>
      </c>
      <c r="V78" s="30">
        <f t="shared" si="24"/>
        <v>0.20569154137838158</v>
      </c>
      <c r="W78" s="1">
        <f t="shared" si="24"/>
        <v>0</v>
      </c>
      <c r="X78" s="30">
        <f t="shared" si="25"/>
        <v>19423.819536727591</v>
      </c>
      <c r="Y78" s="30">
        <f t="shared" ref="Y78:Y141" si="42">SUM(M78:Q78)</f>
        <v>2.4866196051231655</v>
      </c>
      <c r="Z78" s="19">
        <f t="shared" si="26"/>
        <v>0.3592220900141051</v>
      </c>
      <c r="AA78" s="32">
        <f t="shared" si="27"/>
        <v>1.9432546443586747</v>
      </c>
    </row>
    <row r="79" spans="1:27" x14ac:dyDescent="0.25">
      <c r="A79" s="8">
        <v>40255</v>
      </c>
      <c r="B79" s="26">
        <v>0.32789065588629324</v>
      </c>
      <c r="C79" s="11">
        <v>0</v>
      </c>
      <c r="D79" s="26">
        <v>0.9028564927320466</v>
      </c>
      <c r="E79" s="11">
        <v>76.191250000000011</v>
      </c>
      <c r="F79" s="28">
        <f t="shared" si="22"/>
        <v>0.32789065588629324</v>
      </c>
      <c r="G79" s="13">
        <f t="shared" si="23"/>
        <v>0.9028564927320466</v>
      </c>
      <c r="H79" s="28">
        <f t="shared" si="28"/>
        <v>3.241223042836042</v>
      </c>
      <c r="I79" s="1">
        <f t="shared" si="29"/>
        <v>48.798154582629515</v>
      </c>
      <c r="J79" s="30">
        <f t="shared" si="30"/>
        <v>0.20569154137838158</v>
      </c>
      <c r="K79" s="1">
        <f t="shared" si="31"/>
        <v>0</v>
      </c>
      <c r="L79" s="30">
        <f t="shared" si="32"/>
        <v>19423.819536727591</v>
      </c>
      <c r="M79" s="1">
        <f t="shared" si="33"/>
        <v>0</v>
      </c>
      <c r="N79" s="30">
        <f t="shared" si="34"/>
        <v>1.1981972899741136</v>
      </c>
      <c r="O79" s="1">
        <f t="shared" si="35"/>
        <v>0</v>
      </c>
      <c r="P79" s="30">
        <f t="shared" si="36"/>
        <v>0</v>
      </c>
      <c r="Q79" s="1">
        <f t="shared" si="37"/>
        <v>1.187983343614059</v>
      </c>
      <c r="R79" s="30">
        <f t="shared" si="38"/>
        <v>2.0392741207667848</v>
      </c>
      <c r="S79" s="1">
        <f t="shared" si="39"/>
        <v>1.0306327518571709E-2</v>
      </c>
      <c r="T79" s="30">
        <f t="shared" si="41"/>
        <v>0</v>
      </c>
      <c r="U79" s="1">
        <f t="shared" si="40"/>
        <v>45.56068317188862</v>
      </c>
      <c r="V79" s="30">
        <f t="shared" si="24"/>
        <v>0.19538521385980986</v>
      </c>
      <c r="W79" s="1">
        <f t="shared" si="24"/>
        <v>0</v>
      </c>
      <c r="X79" s="30">
        <f t="shared" si="25"/>
        <v>19422.631553383977</v>
      </c>
      <c r="Y79" s="30">
        <f t="shared" si="42"/>
        <v>2.3861806335881726</v>
      </c>
      <c r="Z79" s="19">
        <f t="shared" si="26"/>
        <v>0.26380239741221723</v>
      </c>
      <c r="AA79" s="32">
        <f t="shared" si="27"/>
        <v>0.73109752161240105</v>
      </c>
    </row>
    <row r="80" spans="1:27" x14ac:dyDescent="0.25">
      <c r="A80" s="8">
        <v>40256</v>
      </c>
      <c r="B80" s="26">
        <v>0.3010172876570314</v>
      </c>
      <c r="C80" s="11">
        <v>0.41452509635692314</v>
      </c>
      <c r="D80" s="26">
        <v>1.2502302786879731</v>
      </c>
      <c r="E80" s="11">
        <v>68.067083333333343</v>
      </c>
      <c r="F80" s="28">
        <f t="shared" si="22"/>
        <v>0.71554238401395454</v>
      </c>
      <c r="G80" s="13">
        <f t="shared" si="23"/>
        <v>1.2502302786879731</v>
      </c>
      <c r="H80" s="28">
        <f t="shared" si="28"/>
        <v>2.8956159527326446</v>
      </c>
      <c r="I80" s="1">
        <f t="shared" si="29"/>
        <v>45.025995277214605</v>
      </c>
      <c r="J80" s="30">
        <f t="shared" si="30"/>
        <v>0.19538521385980986</v>
      </c>
      <c r="K80" s="1">
        <f t="shared" si="31"/>
        <v>0</v>
      </c>
      <c r="L80" s="30">
        <f t="shared" si="32"/>
        <v>19422.631553383977</v>
      </c>
      <c r="M80" s="1">
        <f t="shared" si="33"/>
        <v>0</v>
      </c>
      <c r="N80" s="30">
        <f t="shared" si="34"/>
        <v>1.1054821542135453</v>
      </c>
      <c r="O80" s="1">
        <f t="shared" si="35"/>
        <v>0</v>
      </c>
      <c r="P80" s="30">
        <f t="shared" si="36"/>
        <v>0</v>
      </c>
      <c r="Q80" s="1">
        <f t="shared" si="37"/>
        <v>1.1879106851741452</v>
      </c>
      <c r="R80" s="30">
        <f t="shared" si="38"/>
        <v>1.8816356420838123</v>
      </c>
      <c r="S80" s="1">
        <f t="shared" si="39"/>
        <v>9.7899213202017436E-3</v>
      </c>
      <c r="T80" s="30">
        <f t="shared" si="41"/>
        <v>0</v>
      </c>
      <c r="U80" s="1">
        <f t="shared" si="40"/>
        <v>42.038877480917243</v>
      </c>
      <c r="V80" s="30">
        <f t="shared" si="24"/>
        <v>0.18559529253960813</v>
      </c>
      <c r="W80" s="1">
        <f t="shared" si="24"/>
        <v>0</v>
      </c>
      <c r="X80" s="30">
        <f t="shared" si="25"/>
        <v>19421.443642698803</v>
      </c>
      <c r="Y80" s="30">
        <f t="shared" si="42"/>
        <v>2.2933928393876908</v>
      </c>
      <c r="Z80" s="19">
        <f t="shared" si="26"/>
        <v>0.20797755060598594</v>
      </c>
      <c r="AA80" s="32">
        <f t="shared" si="27"/>
        <v>0.36267267824688909</v>
      </c>
    </row>
    <row r="81" spans="1:27" x14ac:dyDescent="0.25">
      <c r="A81" s="8">
        <v>40257</v>
      </c>
      <c r="B81" s="26">
        <v>0</v>
      </c>
      <c r="C81" s="11">
        <v>3.6918505923791245</v>
      </c>
      <c r="D81" s="26">
        <v>0.73507330849732355</v>
      </c>
      <c r="E81" s="11">
        <v>62.403749999999981</v>
      </c>
      <c r="F81" s="28">
        <f t="shared" si="22"/>
        <v>3.6918505923791245</v>
      </c>
      <c r="G81" s="13">
        <f t="shared" si="23"/>
        <v>0.73507330849732355</v>
      </c>
      <c r="H81" s="28">
        <f t="shared" si="28"/>
        <v>2.6546942392909889</v>
      </c>
      <c r="I81" s="1">
        <f t="shared" si="29"/>
        <v>44.995654764799042</v>
      </c>
      <c r="J81" s="30">
        <f t="shared" si="30"/>
        <v>0.18559529253960813</v>
      </c>
      <c r="K81" s="1">
        <f t="shared" si="31"/>
        <v>0</v>
      </c>
      <c r="L81" s="30">
        <f t="shared" si="32"/>
        <v>19421.443642698803</v>
      </c>
      <c r="M81" s="1">
        <f t="shared" si="33"/>
        <v>0</v>
      </c>
      <c r="N81" s="30">
        <f t="shared" si="34"/>
        <v>1.1047364209345674</v>
      </c>
      <c r="O81" s="1">
        <f t="shared" si="35"/>
        <v>0</v>
      </c>
      <c r="P81" s="30">
        <f t="shared" si="36"/>
        <v>0</v>
      </c>
      <c r="Q81" s="1">
        <f t="shared" si="37"/>
        <v>1.187838031178106</v>
      </c>
      <c r="R81" s="30">
        <f t="shared" si="38"/>
        <v>1.8803677125420282</v>
      </c>
      <c r="S81" s="1">
        <f t="shared" si="39"/>
        <v>9.2993900381134875E-3</v>
      </c>
      <c r="T81" s="30">
        <f t="shared" si="41"/>
        <v>0</v>
      </c>
      <c r="U81" s="1">
        <f t="shared" si="40"/>
        <v>42.010550631322452</v>
      </c>
      <c r="V81" s="30">
        <f t="shared" si="24"/>
        <v>0.17629590250149466</v>
      </c>
      <c r="W81" s="1">
        <f t="shared" si="24"/>
        <v>0</v>
      </c>
      <c r="X81" s="30">
        <f t="shared" si="25"/>
        <v>19420.255804667624</v>
      </c>
      <c r="Y81" s="30">
        <f t="shared" si="42"/>
        <v>2.2925744521126736</v>
      </c>
      <c r="Z81" s="19">
        <f t="shared" si="26"/>
        <v>0.13640734281889638</v>
      </c>
      <c r="AA81" s="32">
        <f t="shared" si="27"/>
        <v>0.13113074026606836</v>
      </c>
    </row>
    <row r="82" spans="1:27" x14ac:dyDescent="0.25">
      <c r="A82" s="8">
        <v>40258</v>
      </c>
      <c r="B82" s="26">
        <v>12.413466901948516</v>
      </c>
      <c r="C82" s="11">
        <v>0</v>
      </c>
      <c r="D82" s="26">
        <v>0.60814152525053311</v>
      </c>
      <c r="E82" s="11">
        <v>91.714166666666685</v>
      </c>
      <c r="F82" s="28">
        <f t="shared" si="22"/>
        <v>12.413466901948516</v>
      </c>
      <c r="G82" s="13">
        <f t="shared" si="23"/>
        <v>0.60814152525053311</v>
      </c>
      <c r="H82" s="28">
        <f t="shared" si="28"/>
        <v>3.9015775480059092</v>
      </c>
      <c r="I82" s="1">
        <f t="shared" si="29"/>
        <v>53.815876008020439</v>
      </c>
      <c r="J82" s="30">
        <f t="shared" si="30"/>
        <v>0.17629590250149466</v>
      </c>
      <c r="K82" s="1">
        <f t="shared" si="31"/>
        <v>0</v>
      </c>
      <c r="L82" s="30">
        <f t="shared" si="32"/>
        <v>19420.255804667624</v>
      </c>
      <c r="M82" s="1">
        <f t="shared" si="33"/>
        <v>0</v>
      </c>
      <c r="N82" s="30">
        <f t="shared" si="34"/>
        <v>1.3215268435526208</v>
      </c>
      <c r="O82" s="1">
        <f t="shared" si="35"/>
        <v>0</v>
      </c>
      <c r="P82" s="30">
        <f t="shared" si="36"/>
        <v>0</v>
      </c>
      <c r="Q82" s="1">
        <f t="shared" si="37"/>
        <v>1.1877653816256695</v>
      </c>
      <c r="R82" s="30">
        <f t="shared" si="38"/>
        <v>2.2489646210640881</v>
      </c>
      <c r="S82" s="1">
        <f t="shared" si="39"/>
        <v>8.8334371904004519E-3</v>
      </c>
      <c r="T82" s="30">
        <f t="shared" si="41"/>
        <v>0</v>
      </c>
      <c r="U82" s="1">
        <f t="shared" si="40"/>
        <v>50.245384543403731</v>
      </c>
      <c r="V82" s="30">
        <f t="shared" si="24"/>
        <v>0.16746246531109421</v>
      </c>
      <c r="W82" s="1">
        <f t="shared" si="24"/>
        <v>0</v>
      </c>
      <c r="X82" s="30">
        <f t="shared" si="25"/>
        <v>19419.068039285998</v>
      </c>
      <c r="Y82" s="30">
        <f t="shared" si="42"/>
        <v>2.5092922251782905</v>
      </c>
      <c r="Z82" s="19">
        <f t="shared" si="26"/>
        <v>0.35685189021533448</v>
      </c>
      <c r="AA82" s="32">
        <f t="shared" si="27"/>
        <v>1.9384584201612063</v>
      </c>
    </row>
    <row r="83" spans="1:27" x14ac:dyDescent="0.25">
      <c r="A83" s="8">
        <v>40259</v>
      </c>
      <c r="B83" s="26">
        <v>0</v>
      </c>
      <c r="C83" s="11">
        <v>0</v>
      </c>
      <c r="D83" s="26">
        <v>0.92342101783279862</v>
      </c>
      <c r="E83" s="11">
        <v>76.370833333333351</v>
      </c>
      <c r="F83" s="28">
        <f t="shared" si="22"/>
        <v>0</v>
      </c>
      <c r="G83" s="13">
        <f t="shared" si="23"/>
        <v>0.92342101783279862</v>
      </c>
      <c r="H83" s="28">
        <f t="shared" si="28"/>
        <v>3.2488626292466773</v>
      </c>
      <c r="I83" s="1">
        <f t="shared" si="29"/>
        <v>49.321963525570929</v>
      </c>
      <c r="J83" s="30">
        <f t="shared" si="30"/>
        <v>0.16746246531109421</v>
      </c>
      <c r="K83" s="1">
        <f t="shared" si="31"/>
        <v>0</v>
      </c>
      <c r="L83" s="30">
        <f t="shared" si="32"/>
        <v>19419.068039285998</v>
      </c>
      <c r="M83" s="1">
        <f t="shared" si="33"/>
        <v>0</v>
      </c>
      <c r="N83" s="30">
        <f t="shared" si="34"/>
        <v>1.2110718833635545</v>
      </c>
      <c r="O83" s="1">
        <f t="shared" si="35"/>
        <v>0</v>
      </c>
      <c r="P83" s="30">
        <f t="shared" si="36"/>
        <v>0</v>
      </c>
      <c r="Q83" s="1">
        <f t="shared" si="37"/>
        <v>1.1876927365165639</v>
      </c>
      <c r="R83" s="30">
        <f t="shared" si="38"/>
        <v>2.0611640883424616</v>
      </c>
      <c r="S83" s="1">
        <f t="shared" si="39"/>
        <v>8.390831256345415E-3</v>
      </c>
      <c r="T83" s="30">
        <f t="shared" si="41"/>
        <v>0</v>
      </c>
      <c r="U83" s="1">
        <f t="shared" si="40"/>
        <v>46.049727553864919</v>
      </c>
      <c r="V83" s="30">
        <f t="shared" si="24"/>
        <v>0.15907163405474881</v>
      </c>
      <c r="W83" s="1">
        <f t="shared" si="24"/>
        <v>0</v>
      </c>
      <c r="X83" s="30">
        <f t="shared" si="25"/>
        <v>19417.880346549482</v>
      </c>
      <c r="Y83" s="30">
        <f t="shared" si="42"/>
        <v>2.3987646198801187</v>
      </c>
      <c r="Z83" s="19">
        <f t="shared" si="26"/>
        <v>0.26166018892700094</v>
      </c>
      <c r="AA83" s="32">
        <f t="shared" si="27"/>
        <v>0.72266662552898564</v>
      </c>
    </row>
    <row r="84" spans="1:27" x14ac:dyDescent="0.25">
      <c r="A84" s="8">
        <v>40260</v>
      </c>
      <c r="B84" s="26">
        <v>0.89813770877333343</v>
      </c>
      <c r="C84" s="11">
        <v>0</v>
      </c>
      <c r="D84" s="26">
        <v>0.75945667587151222</v>
      </c>
      <c r="E84" s="11">
        <v>66.617083333333341</v>
      </c>
      <c r="F84" s="28">
        <f t="shared" si="22"/>
        <v>0.89813770877333343</v>
      </c>
      <c r="G84" s="13">
        <f t="shared" si="23"/>
        <v>0.75945667587151222</v>
      </c>
      <c r="H84" s="28">
        <f t="shared" si="28"/>
        <v>2.8339320531757752</v>
      </c>
      <c r="I84" s="1">
        <f t="shared" si="29"/>
        <v>46.188408586766741</v>
      </c>
      <c r="J84" s="30">
        <f t="shared" si="30"/>
        <v>0.15907163405474881</v>
      </c>
      <c r="K84" s="1">
        <f t="shared" si="31"/>
        <v>0</v>
      </c>
      <c r="L84" s="30">
        <f t="shared" si="32"/>
        <v>19417.880346549482</v>
      </c>
      <c r="M84" s="1">
        <f t="shared" si="33"/>
        <v>0</v>
      </c>
      <c r="N84" s="30">
        <f t="shared" si="34"/>
        <v>1.1340528743446674</v>
      </c>
      <c r="O84" s="1">
        <f t="shared" si="35"/>
        <v>0</v>
      </c>
      <c r="P84" s="30">
        <f t="shared" si="36"/>
        <v>0</v>
      </c>
      <c r="Q84" s="1">
        <f t="shared" si="37"/>
        <v>1.1876200958505176</v>
      </c>
      <c r="R84" s="30">
        <f t="shared" si="38"/>
        <v>1.9302128762042261</v>
      </c>
      <c r="S84" s="1">
        <f t="shared" si="39"/>
        <v>7.9704024214917648E-3</v>
      </c>
      <c r="T84" s="30">
        <f t="shared" si="41"/>
        <v>0</v>
      </c>
      <c r="U84" s="1">
        <f t="shared" si="40"/>
        <v>43.12414283621785</v>
      </c>
      <c r="V84" s="30">
        <f t="shared" si="24"/>
        <v>0.15110123163325703</v>
      </c>
      <c r="W84" s="1">
        <f t="shared" si="24"/>
        <v>0</v>
      </c>
      <c r="X84" s="30">
        <f t="shared" si="25"/>
        <v>19416.692726453632</v>
      </c>
      <c r="Y84" s="30">
        <f t="shared" si="42"/>
        <v>2.321672970195185</v>
      </c>
      <c r="Z84" s="19">
        <f t="shared" si="26"/>
        <v>0.18075912667226438</v>
      </c>
      <c r="AA84" s="32">
        <f t="shared" si="27"/>
        <v>0.2624093680961152</v>
      </c>
    </row>
    <row r="85" spans="1:27" x14ac:dyDescent="0.25">
      <c r="A85" s="8">
        <v>40261</v>
      </c>
      <c r="B85" s="26">
        <v>5.9728993752290327</v>
      </c>
      <c r="C85" s="11">
        <v>0</v>
      </c>
      <c r="D85" s="26">
        <v>0.70356532533297422</v>
      </c>
      <c r="E85" s="11">
        <v>67.765416666666681</v>
      </c>
      <c r="F85" s="28">
        <f t="shared" si="22"/>
        <v>5.9728993752290327</v>
      </c>
      <c r="G85" s="13">
        <f t="shared" si="23"/>
        <v>0.70356532533297422</v>
      </c>
      <c r="H85" s="28">
        <f t="shared" si="28"/>
        <v>2.8827828655834571</v>
      </c>
      <c r="I85" s="1">
        <f t="shared" si="29"/>
        <v>48.393476886113909</v>
      </c>
      <c r="J85" s="30">
        <f t="shared" si="30"/>
        <v>0.15110123163325703</v>
      </c>
      <c r="K85" s="1">
        <f t="shared" si="31"/>
        <v>0</v>
      </c>
      <c r="L85" s="30">
        <f t="shared" si="32"/>
        <v>19416.692726453632</v>
      </c>
      <c r="M85" s="1">
        <f t="shared" si="33"/>
        <v>0</v>
      </c>
      <c r="N85" s="30">
        <f t="shared" si="34"/>
        <v>1.1882507992419065</v>
      </c>
      <c r="O85" s="1">
        <f t="shared" si="35"/>
        <v>0</v>
      </c>
      <c r="P85" s="30">
        <f t="shared" si="36"/>
        <v>0</v>
      </c>
      <c r="Q85" s="1">
        <f t="shared" si="37"/>
        <v>1.1875474596272586</v>
      </c>
      <c r="R85" s="30">
        <f t="shared" si="38"/>
        <v>2.0223626461257016</v>
      </c>
      <c r="S85" s="1">
        <f t="shared" si="39"/>
        <v>7.5710394858054617E-3</v>
      </c>
      <c r="T85" s="30">
        <f t="shared" si="41"/>
        <v>0</v>
      </c>
      <c r="U85" s="1">
        <f t="shared" si="40"/>
        <v>45.182863440746303</v>
      </c>
      <c r="V85" s="30">
        <f t="shared" si="24"/>
        <v>0.14353019214745158</v>
      </c>
      <c r="W85" s="1">
        <f t="shared" si="24"/>
        <v>0</v>
      </c>
      <c r="X85" s="30">
        <f t="shared" si="25"/>
        <v>19415.505178994004</v>
      </c>
      <c r="Y85" s="30">
        <f t="shared" si="42"/>
        <v>2.3757982588691648</v>
      </c>
      <c r="Z85" s="19">
        <f t="shared" si="26"/>
        <v>0.17586638687464301</v>
      </c>
      <c r="AA85" s="32">
        <f t="shared" si="27"/>
        <v>0.25703339144524556</v>
      </c>
    </row>
    <row r="86" spans="1:27" x14ac:dyDescent="0.25">
      <c r="A86" s="8">
        <v>40262</v>
      </c>
      <c r="B86" s="26">
        <v>8.7399188512903496</v>
      </c>
      <c r="C86" s="11">
        <v>0</v>
      </c>
      <c r="D86" s="26">
        <v>0.65357631783832038</v>
      </c>
      <c r="E86" s="11">
        <v>110.79416666666667</v>
      </c>
      <c r="F86" s="28">
        <f t="shared" si="22"/>
        <v>8.7399188512903496</v>
      </c>
      <c r="G86" s="13">
        <f t="shared" si="23"/>
        <v>0.65357631783832038</v>
      </c>
      <c r="H86" s="28">
        <f t="shared" si="28"/>
        <v>4.7132525849335307</v>
      </c>
      <c r="I86" s="1">
        <f t="shared" si="29"/>
        <v>53.269205974198329</v>
      </c>
      <c r="J86" s="30">
        <f t="shared" si="30"/>
        <v>0.14353019214745158</v>
      </c>
      <c r="K86" s="1">
        <f t="shared" si="31"/>
        <v>0</v>
      </c>
      <c r="L86" s="30">
        <f t="shared" si="32"/>
        <v>19415.505178994004</v>
      </c>
      <c r="M86" s="1">
        <f t="shared" si="33"/>
        <v>0</v>
      </c>
      <c r="N86" s="30">
        <f t="shared" si="34"/>
        <v>1.3080903520637024</v>
      </c>
      <c r="O86" s="1">
        <f t="shared" si="35"/>
        <v>0</v>
      </c>
      <c r="P86" s="30">
        <f t="shared" si="36"/>
        <v>0</v>
      </c>
      <c r="Q86" s="1">
        <f t="shared" si="37"/>
        <v>1.1874748278465153</v>
      </c>
      <c r="R86" s="30">
        <f t="shared" si="38"/>
        <v>2.2261192888561983</v>
      </c>
      <c r="S86" s="1">
        <f t="shared" si="39"/>
        <v>7.1916869267558423E-3</v>
      </c>
      <c r="T86" s="30">
        <f t="shared" si="41"/>
        <v>0</v>
      </c>
      <c r="U86" s="1">
        <f t="shared" si="40"/>
        <v>49.734996333278431</v>
      </c>
      <c r="V86" s="30">
        <f t="shared" si="24"/>
        <v>0.13633850522069574</v>
      </c>
      <c r="W86" s="1">
        <f t="shared" si="24"/>
        <v>0</v>
      </c>
      <c r="X86" s="30">
        <f t="shared" si="25"/>
        <v>19414.317704166158</v>
      </c>
      <c r="Y86" s="30">
        <f t="shared" si="42"/>
        <v>2.4955651799102174</v>
      </c>
      <c r="Z86" s="19">
        <f t="shared" si="26"/>
        <v>0.47052165464511986</v>
      </c>
      <c r="AA86" s="32">
        <f t="shared" si="27"/>
        <v>4.9181374263990376</v>
      </c>
    </row>
    <row r="87" spans="1:27" x14ac:dyDescent="0.25">
      <c r="A87" s="8">
        <v>40263</v>
      </c>
      <c r="B87" s="26">
        <v>3.1418868018657432E-2</v>
      </c>
      <c r="C87" s="11">
        <v>0</v>
      </c>
      <c r="D87" s="26">
        <v>1.1071635435301261</v>
      </c>
      <c r="E87" s="11">
        <v>110.005</v>
      </c>
      <c r="F87" s="28">
        <f t="shared" si="22"/>
        <v>3.1418868018657432E-2</v>
      </c>
      <c r="G87" s="13">
        <f t="shared" si="23"/>
        <v>1.1071635435301261</v>
      </c>
      <c r="H87" s="28">
        <f t="shared" si="28"/>
        <v>4.6796809453471191</v>
      </c>
      <c r="I87" s="1">
        <f t="shared" si="29"/>
        <v>48.659251657766958</v>
      </c>
      <c r="J87" s="30">
        <f t="shared" si="30"/>
        <v>0.13633850522069574</v>
      </c>
      <c r="K87" s="1">
        <f t="shared" si="31"/>
        <v>0</v>
      </c>
      <c r="L87" s="30">
        <f t="shared" si="32"/>
        <v>19414.317704166158</v>
      </c>
      <c r="M87" s="1">
        <f t="shared" si="33"/>
        <v>0</v>
      </c>
      <c r="N87" s="30">
        <f t="shared" si="34"/>
        <v>1.1947832232570255</v>
      </c>
      <c r="O87" s="1">
        <f t="shared" si="35"/>
        <v>0</v>
      </c>
      <c r="P87" s="30">
        <f t="shared" si="36"/>
        <v>0</v>
      </c>
      <c r="Q87" s="1">
        <f t="shared" si="37"/>
        <v>1.187402200508016</v>
      </c>
      <c r="R87" s="30">
        <f t="shared" si="38"/>
        <v>2.0334693696979431</v>
      </c>
      <c r="S87" s="1">
        <f t="shared" si="39"/>
        <v>6.8313421095529403E-3</v>
      </c>
      <c r="T87" s="30">
        <f t="shared" si="41"/>
        <v>0</v>
      </c>
      <c r="U87" s="1">
        <f t="shared" si="40"/>
        <v>45.430999064811992</v>
      </c>
      <c r="V87" s="30">
        <f t="shared" si="24"/>
        <v>0.1295071631111428</v>
      </c>
      <c r="W87" s="1">
        <f t="shared" si="24"/>
        <v>0</v>
      </c>
      <c r="X87" s="30">
        <f t="shared" si="25"/>
        <v>19413.130301965652</v>
      </c>
      <c r="Y87" s="30">
        <f t="shared" si="42"/>
        <v>2.3821854237650415</v>
      </c>
      <c r="Z87" s="19">
        <f t="shared" si="26"/>
        <v>0.49095131664187824</v>
      </c>
      <c r="AA87" s="32">
        <f t="shared" si="27"/>
        <v>5.2784856716897028</v>
      </c>
    </row>
    <row r="88" spans="1:27" x14ac:dyDescent="0.25">
      <c r="A88" s="8">
        <v>40264</v>
      </c>
      <c r="B88" s="26">
        <v>0</v>
      </c>
      <c r="C88" s="11">
        <v>0</v>
      </c>
      <c r="D88" s="26">
        <v>1.0829949273187722</v>
      </c>
      <c r="E88" s="11">
        <v>87.364999999999966</v>
      </c>
      <c r="F88" s="28">
        <f t="shared" si="22"/>
        <v>0</v>
      </c>
      <c r="G88" s="13">
        <f t="shared" si="23"/>
        <v>1.0829949273187722</v>
      </c>
      <c r="H88" s="28">
        <f t="shared" si="28"/>
        <v>3.7165612998522883</v>
      </c>
      <c r="I88" s="1">
        <f t="shared" si="29"/>
        <v>44.34800413749322</v>
      </c>
      <c r="J88" s="30">
        <f t="shared" si="30"/>
        <v>0.1295071631111428</v>
      </c>
      <c r="K88" s="1">
        <f t="shared" si="31"/>
        <v>0</v>
      </c>
      <c r="L88" s="30">
        <f t="shared" si="32"/>
        <v>19413.130301965652</v>
      </c>
      <c r="M88" s="1">
        <f t="shared" si="33"/>
        <v>0</v>
      </c>
      <c r="N88" s="30">
        <f t="shared" si="34"/>
        <v>1.0888179479925897</v>
      </c>
      <c r="O88" s="1">
        <f t="shared" si="35"/>
        <v>0</v>
      </c>
      <c r="P88" s="30">
        <f t="shared" si="36"/>
        <v>0</v>
      </c>
      <c r="Q88" s="1">
        <f t="shared" si="37"/>
        <v>1.1873295776114892</v>
      </c>
      <c r="R88" s="30">
        <f t="shared" si="38"/>
        <v>1.8533024029035923</v>
      </c>
      <c r="S88" s="1">
        <f t="shared" si="39"/>
        <v>6.489052637167942E-3</v>
      </c>
      <c r="T88" s="30">
        <f t="shared" si="41"/>
        <v>0</v>
      </c>
      <c r="U88" s="1">
        <f t="shared" si="40"/>
        <v>41.405883786597037</v>
      </c>
      <c r="V88" s="30">
        <f t="shared" si="24"/>
        <v>0.12301811047397486</v>
      </c>
      <c r="W88" s="1">
        <f t="shared" si="24"/>
        <v>0</v>
      </c>
      <c r="X88" s="30">
        <f t="shared" si="25"/>
        <v>19411.942972388038</v>
      </c>
      <c r="Y88" s="30">
        <f t="shared" si="42"/>
        <v>2.2761475256040788</v>
      </c>
      <c r="Z88" s="19">
        <f t="shared" si="26"/>
        <v>0.38756626301453917</v>
      </c>
      <c r="AA88" s="32">
        <f t="shared" si="27"/>
        <v>2.0747918410439716</v>
      </c>
    </row>
    <row r="89" spans="1:27" x14ac:dyDescent="0.25">
      <c r="A89" s="8">
        <v>40265</v>
      </c>
      <c r="B89" s="26">
        <v>0.29847924617724564</v>
      </c>
      <c r="C89" s="11">
        <v>0</v>
      </c>
      <c r="D89" s="26">
        <v>0.65204550956242857</v>
      </c>
      <c r="E89" s="11">
        <v>78.497500000000002</v>
      </c>
      <c r="F89" s="28">
        <f t="shared" si="22"/>
        <v>0.29847924617724564</v>
      </c>
      <c r="G89" s="13">
        <f t="shared" si="23"/>
        <v>0.65204550956242857</v>
      </c>
      <c r="H89" s="28">
        <f t="shared" si="28"/>
        <v>3.3393323485967503</v>
      </c>
      <c r="I89" s="1">
        <f t="shared" si="29"/>
        <v>41.052317523211855</v>
      </c>
      <c r="J89" s="30">
        <f t="shared" si="30"/>
        <v>0.12301811047397486</v>
      </c>
      <c r="K89" s="1">
        <f t="shared" si="31"/>
        <v>0</v>
      </c>
      <c r="L89" s="30">
        <f t="shared" si="32"/>
        <v>19411.942972388038</v>
      </c>
      <c r="M89" s="1">
        <f t="shared" si="33"/>
        <v>0</v>
      </c>
      <c r="N89" s="30">
        <f t="shared" si="34"/>
        <v>1.0078139375233723</v>
      </c>
      <c r="O89" s="1">
        <f t="shared" si="35"/>
        <v>0</v>
      </c>
      <c r="P89" s="30">
        <f t="shared" si="36"/>
        <v>0</v>
      </c>
      <c r="Q89" s="1">
        <f t="shared" si="37"/>
        <v>1.1872569591566628</v>
      </c>
      <c r="R89" s="30">
        <f t="shared" si="38"/>
        <v>1.7155757105697416</v>
      </c>
      <c r="S89" s="1">
        <f t="shared" si="39"/>
        <v>6.1639138331328379E-3</v>
      </c>
      <c r="T89" s="30">
        <f t="shared" si="41"/>
        <v>0</v>
      </c>
      <c r="U89" s="1">
        <f t="shared" si="40"/>
        <v>38.328927875118737</v>
      </c>
      <c r="V89" s="30">
        <f t="shared" si="24"/>
        <v>0.11685419664084203</v>
      </c>
      <c r="W89" s="1">
        <f t="shared" si="24"/>
        <v>0</v>
      </c>
      <c r="X89" s="30">
        <f t="shared" si="25"/>
        <v>19410.755715428881</v>
      </c>
      <c r="Y89" s="30">
        <f t="shared" si="42"/>
        <v>2.1950708966800354</v>
      </c>
      <c r="Z89" s="19">
        <f t="shared" si="26"/>
        <v>0.3426617456622893</v>
      </c>
      <c r="AA89" s="32">
        <f t="shared" si="27"/>
        <v>1.3093342703425486</v>
      </c>
    </row>
    <row r="90" spans="1:27" x14ac:dyDescent="0.25">
      <c r="A90" s="8">
        <v>40266</v>
      </c>
      <c r="B90" s="26">
        <v>0</v>
      </c>
      <c r="C90" s="11">
        <v>0</v>
      </c>
      <c r="D90" s="26">
        <v>0.89232690789882119</v>
      </c>
      <c r="E90" s="11">
        <v>74.847916666666691</v>
      </c>
      <c r="F90" s="28">
        <f t="shared" si="22"/>
        <v>0</v>
      </c>
      <c r="G90" s="13">
        <f t="shared" si="23"/>
        <v>0.89232690789882119</v>
      </c>
      <c r="H90" s="28">
        <f t="shared" si="28"/>
        <v>3.1840768094534719</v>
      </c>
      <c r="I90" s="1">
        <f t="shared" si="29"/>
        <v>37.436600967219917</v>
      </c>
      <c r="J90" s="30">
        <f t="shared" si="30"/>
        <v>0.11685419664084203</v>
      </c>
      <c r="K90" s="1">
        <f t="shared" si="31"/>
        <v>0</v>
      </c>
      <c r="L90" s="30">
        <f t="shared" si="32"/>
        <v>19410.755715428881</v>
      </c>
      <c r="M90" s="1">
        <f t="shared" si="33"/>
        <v>0</v>
      </c>
      <c r="N90" s="30">
        <f t="shared" si="34"/>
        <v>0.91894397625760482</v>
      </c>
      <c r="O90" s="1">
        <f t="shared" si="35"/>
        <v>0</v>
      </c>
      <c r="P90" s="30">
        <f t="shared" si="36"/>
        <v>0</v>
      </c>
      <c r="Q90" s="1">
        <f t="shared" si="37"/>
        <v>1.1871843451432653</v>
      </c>
      <c r="R90" s="30">
        <f t="shared" si="38"/>
        <v>1.564474971951092</v>
      </c>
      <c r="S90" s="1">
        <f t="shared" si="39"/>
        <v>5.8550663504662584E-3</v>
      </c>
      <c r="T90" s="30">
        <f t="shared" si="41"/>
        <v>0</v>
      </c>
      <c r="U90" s="1">
        <f t="shared" si="40"/>
        <v>34.953182019011223</v>
      </c>
      <c r="V90" s="30">
        <f t="shared" si="24"/>
        <v>0.11099913029037577</v>
      </c>
      <c r="W90" s="1">
        <f t="shared" si="24"/>
        <v>0</v>
      </c>
      <c r="X90" s="30">
        <f t="shared" si="25"/>
        <v>19409.568531083736</v>
      </c>
      <c r="Y90" s="30">
        <f t="shared" si="42"/>
        <v>2.1061283214008704</v>
      </c>
      <c r="Z90" s="19">
        <f t="shared" si="26"/>
        <v>0.33854349394216565</v>
      </c>
      <c r="AA90" s="32">
        <f t="shared" si="27"/>
        <v>1.1619729428948897</v>
      </c>
    </row>
    <row r="91" spans="1:27" x14ac:dyDescent="0.25">
      <c r="A91" s="8">
        <v>40267</v>
      </c>
      <c r="B91" s="26">
        <v>0</v>
      </c>
      <c r="C91" s="11">
        <v>0</v>
      </c>
      <c r="D91" s="26">
        <v>1.0445258532719028</v>
      </c>
      <c r="E91" s="11">
        <v>66.558750000000018</v>
      </c>
      <c r="F91" s="28">
        <f t="shared" si="22"/>
        <v>0</v>
      </c>
      <c r="G91" s="13">
        <f t="shared" si="23"/>
        <v>1.0445258532719028</v>
      </c>
      <c r="H91" s="28">
        <f t="shared" si="28"/>
        <v>2.831450516986707</v>
      </c>
      <c r="I91" s="1">
        <f t="shared" si="29"/>
        <v>33.908656165739323</v>
      </c>
      <c r="J91" s="30">
        <f t="shared" si="30"/>
        <v>0.11099913029037577</v>
      </c>
      <c r="K91" s="1">
        <f t="shared" si="31"/>
        <v>0</v>
      </c>
      <c r="L91" s="30">
        <f t="shared" si="32"/>
        <v>19409.568531083736</v>
      </c>
      <c r="M91" s="1">
        <f t="shared" si="33"/>
        <v>0</v>
      </c>
      <c r="N91" s="30">
        <f t="shared" si="34"/>
        <v>0.8322313390803987</v>
      </c>
      <c r="O91" s="1">
        <f t="shared" si="35"/>
        <v>0</v>
      </c>
      <c r="P91" s="30">
        <f t="shared" si="36"/>
        <v>0</v>
      </c>
      <c r="Q91" s="1">
        <f t="shared" si="37"/>
        <v>1.1871117355710252</v>
      </c>
      <c r="R91" s="30">
        <f t="shared" si="38"/>
        <v>1.4170422135878471</v>
      </c>
      <c r="S91" s="1">
        <f t="shared" si="39"/>
        <v>5.5616939004058692E-3</v>
      </c>
      <c r="T91" s="30">
        <f t="shared" si="41"/>
        <v>0</v>
      </c>
      <c r="U91" s="1">
        <f t="shared" si="40"/>
        <v>31.659382613071074</v>
      </c>
      <c r="V91" s="30">
        <f t="shared" si="24"/>
        <v>0.1054374363899699</v>
      </c>
      <c r="W91" s="1">
        <f t="shared" si="24"/>
        <v>0</v>
      </c>
      <c r="X91" s="30">
        <f t="shared" si="25"/>
        <v>19408.381419348167</v>
      </c>
      <c r="Y91" s="30">
        <f t="shared" si="42"/>
        <v>2.0193430746514238</v>
      </c>
      <c r="Z91" s="19">
        <f t="shared" si="26"/>
        <v>0.28681675256664774</v>
      </c>
      <c r="AA91" s="32">
        <f t="shared" si="27"/>
        <v>0.6595184978963553</v>
      </c>
    </row>
    <row r="92" spans="1:27" x14ac:dyDescent="0.25">
      <c r="A92" s="8">
        <v>40268</v>
      </c>
      <c r="B92" s="26">
        <v>0</v>
      </c>
      <c r="C92" s="11">
        <v>3.9981803550933521</v>
      </c>
      <c r="D92" s="26">
        <v>0.54195199803436633</v>
      </c>
      <c r="E92" s="11">
        <v>62.798333333333346</v>
      </c>
      <c r="F92" s="28">
        <f t="shared" si="22"/>
        <v>3.9981803550933521</v>
      </c>
      <c r="G92" s="13">
        <f t="shared" si="23"/>
        <v>0.54195199803436633</v>
      </c>
      <c r="H92" s="28">
        <f t="shared" si="28"/>
        <v>2.6714800590841952</v>
      </c>
      <c r="I92" s="1">
        <f t="shared" si="29"/>
        <v>35.115610970130064</v>
      </c>
      <c r="J92" s="30">
        <f t="shared" si="30"/>
        <v>0.1054374363899699</v>
      </c>
      <c r="K92" s="1">
        <f t="shared" si="31"/>
        <v>0</v>
      </c>
      <c r="L92" s="30">
        <f t="shared" si="32"/>
        <v>19408.381419348167</v>
      </c>
      <c r="M92" s="1">
        <f t="shared" si="33"/>
        <v>0</v>
      </c>
      <c r="N92" s="30">
        <f t="shared" si="34"/>
        <v>0.86189683554692431</v>
      </c>
      <c r="O92" s="1">
        <f t="shared" si="35"/>
        <v>0</v>
      </c>
      <c r="P92" s="30">
        <f t="shared" si="36"/>
        <v>0</v>
      </c>
      <c r="Q92" s="1">
        <f t="shared" si="37"/>
        <v>1.187039130439671</v>
      </c>
      <c r="R92" s="30">
        <f t="shared" si="38"/>
        <v>1.4674808360845535</v>
      </c>
      <c r="S92" s="1">
        <f t="shared" si="39"/>
        <v>5.2830210949443126E-3</v>
      </c>
      <c r="T92" s="30">
        <f t="shared" si="41"/>
        <v>0</v>
      </c>
      <c r="U92" s="1">
        <f t="shared" si="40"/>
        <v>32.786233298498587</v>
      </c>
      <c r="V92" s="30">
        <f t="shared" si="24"/>
        <v>0.10015441529502558</v>
      </c>
      <c r="W92" s="1">
        <f t="shared" si="24"/>
        <v>0</v>
      </c>
      <c r="X92" s="30">
        <f t="shared" si="25"/>
        <v>19407.194380217727</v>
      </c>
      <c r="Y92" s="30">
        <f t="shared" si="42"/>
        <v>2.0489359659865953</v>
      </c>
      <c r="Z92" s="19">
        <f t="shared" si="26"/>
        <v>0.23303340445333998</v>
      </c>
      <c r="AA92" s="32">
        <f t="shared" si="27"/>
        <v>0.38756114785071305</v>
      </c>
    </row>
    <row r="93" spans="1:27" x14ac:dyDescent="0.25">
      <c r="A93" s="8">
        <v>40269</v>
      </c>
      <c r="B93" s="26">
        <v>1.1175309790027466</v>
      </c>
      <c r="C93" s="11">
        <v>22.453773823610508</v>
      </c>
      <c r="D93" s="26">
        <v>0.6170907539795758</v>
      </c>
      <c r="E93" s="11">
        <v>61.192499999999995</v>
      </c>
      <c r="F93" s="28">
        <f t="shared" si="22"/>
        <v>23.571304802613255</v>
      </c>
      <c r="G93" s="13">
        <f t="shared" si="23"/>
        <v>0.6170907539795758</v>
      </c>
      <c r="H93" s="28">
        <f t="shared" si="28"/>
        <v>2.6031669128508121</v>
      </c>
      <c r="I93" s="1">
        <f t="shared" si="29"/>
        <v>55.740447347132267</v>
      </c>
      <c r="J93" s="30">
        <f t="shared" si="30"/>
        <v>0.10015441529502558</v>
      </c>
      <c r="K93" s="1">
        <f t="shared" si="31"/>
        <v>0</v>
      </c>
      <c r="L93" s="30">
        <f t="shared" si="32"/>
        <v>19407.194380217727</v>
      </c>
      <c r="M93" s="1">
        <f t="shared" si="33"/>
        <v>0</v>
      </c>
      <c r="N93" s="30">
        <f t="shared" si="34"/>
        <v>1.3688304907582165</v>
      </c>
      <c r="O93" s="1">
        <f t="shared" si="35"/>
        <v>0</v>
      </c>
      <c r="P93" s="30">
        <f t="shared" si="36"/>
        <v>0</v>
      </c>
      <c r="Q93" s="1">
        <f t="shared" si="37"/>
        <v>1.1869665297489307</v>
      </c>
      <c r="R93" s="30">
        <f t="shared" si="38"/>
        <v>2.3293924273815283</v>
      </c>
      <c r="S93" s="1">
        <f t="shared" si="39"/>
        <v>5.0183113974664852E-3</v>
      </c>
      <c r="T93" s="30">
        <f t="shared" si="41"/>
        <v>0</v>
      </c>
      <c r="U93" s="1">
        <f t="shared" si="40"/>
        <v>52.042224428992526</v>
      </c>
      <c r="V93" s="30">
        <f t="shared" si="24"/>
        <v>9.5136103897559096E-2</v>
      </c>
      <c r="W93" s="1">
        <f t="shared" si="24"/>
        <v>0</v>
      </c>
      <c r="X93" s="30">
        <f t="shared" si="25"/>
        <v>19406.007413687978</v>
      </c>
      <c r="Y93" s="30">
        <f t="shared" si="42"/>
        <v>2.5557970205071472</v>
      </c>
      <c r="Z93" s="19">
        <f t="shared" si="26"/>
        <v>1.8197024597162176E-2</v>
      </c>
      <c r="AA93" s="32">
        <f t="shared" si="27"/>
        <v>2.2439067006504079E-3</v>
      </c>
    </row>
    <row r="94" spans="1:27" x14ac:dyDescent="0.25">
      <c r="A94" s="8">
        <v>40270</v>
      </c>
      <c r="B94" s="26">
        <v>24.907680857422463</v>
      </c>
      <c r="C94" s="11">
        <v>5.0777470770787225</v>
      </c>
      <c r="D94" s="26">
        <v>1.1710886303557366</v>
      </c>
      <c r="E94" s="11">
        <v>139.44749999999999</v>
      </c>
      <c r="F94" s="28">
        <f t="shared" si="22"/>
        <v>29.985427934501185</v>
      </c>
      <c r="G94" s="13">
        <f t="shared" si="23"/>
        <v>1.1710886303557366</v>
      </c>
      <c r="H94" s="28">
        <f t="shared" si="28"/>
        <v>5.9321831610044304</v>
      </c>
      <c r="I94" s="1">
        <f t="shared" si="29"/>
        <v>80.856563733137975</v>
      </c>
      <c r="J94" s="30">
        <f t="shared" si="30"/>
        <v>9.5136103897559096E-2</v>
      </c>
      <c r="K94" s="1">
        <f t="shared" si="31"/>
        <v>0</v>
      </c>
      <c r="L94" s="30">
        <f t="shared" si="32"/>
        <v>19406.007413687978</v>
      </c>
      <c r="M94" s="1">
        <f t="shared" si="33"/>
        <v>0.6581257297616242</v>
      </c>
      <c r="N94" s="30">
        <f t="shared" si="34"/>
        <v>1.9861544031295746</v>
      </c>
      <c r="O94" s="1">
        <f t="shared" si="35"/>
        <v>0</v>
      </c>
      <c r="P94" s="30">
        <f t="shared" si="36"/>
        <v>0</v>
      </c>
      <c r="Q94" s="1">
        <f t="shared" si="37"/>
        <v>1.1868939334985329</v>
      </c>
      <c r="R94" s="30">
        <f t="shared" si="38"/>
        <v>3.3789945403757793</v>
      </c>
      <c r="S94" s="1">
        <f t="shared" si="39"/>
        <v>4.7668651760716628E-3</v>
      </c>
      <c r="T94" s="30">
        <f t="shared" si="41"/>
        <v>0</v>
      </c>
      <c r="U94" s="1">
        <f t="shared" si="40"/>
        <v>74.833289059870992</v>
      </c>
      <c r="V94" s="30">
        <f t="shared" si="24"/>
        <v>9.036923872148743E-2</v>
      </c>
      <c r="W94" s="1">
        <f t="shared" si="24"/>
        <v>0</v>
      </c>
      <c r="X94" s="30">
        <f t="shared" si="25"/>
        <v>19404.820519754478</v>
      </c>
      <c r="Y94" s="30">
        <f t="shared" si="42"/>
        <v>3.8311740663897318</v>
      </c>
      <c r="Z94" s="19">
        <f t="shared" si="26"/>
        <v>0.35417131224568565</v>
      </c>
      <c r="AA94" s="32">
        <f t="shared" si="27"/>
        <v>4.4142392156536756</v>
      </c>
    </row>
    <row r="95" spans="1:27" x14ac:dyDescent="0.25">
      <c r="A95" s="8">
        <v>40271</v>
      </c>
      <c r="B95" s="26">
        <v>0</v>
      </c>
      <c r="C95" s="11">
        <v>0</v>
      </c>
      <c r="D95" s="26">
        <v>1.1001456943181314</v>
      </c>
      <c r="E95" s="11">
        <v>127.65708333333332</v>
      </c>
      <c r="F95" s="28">
        <f t="shared" si="22"/>
        <v>0</v>
      </c>
      <c r="G95" s="13">
        <f t="shared" si="23"/>
        <v>1.1001456943181314</v>
      </c>
      <c r="H95" s="28">
        <f t="shared" si="28"/>
        <v>5.4306115214180206</v>
      </c>
      <c r="I95" s="1">
        <f t="shared" si="29"/>
        <v>73.733143365552863</v>
      </c>
      <c r="J95" s="30">
        <f t="shared" si="30"/>
        <v>9.036923872148743E-2</v>
      </c>
      <c r="K95" s="1">
        <f t="shared" si="31"/>
        <v>0</v>
      </c>
      <c r="L95" s="30">
        <f t="shared" si="32"/>
        <v>19404.820519754478</v>
      </c>
      <c r="M95" s="1">
        <f t="shared" si="33"/>
        <v>1.6131765093057786E-2</v>
      </c>
      <c r="N95" s="30">
        <f t="shared" si="34"/>
        <v>1.8110693038570751</v>
      </c>
      <c r="O95" s="1">
        <f t="shared" si="35"/>
        <v>0</v>
      </c>
      <c r="P95" s="30">
        <f t="shared" si="36"/>
        <v>0</v>
      </c>
      <c r="Q95" s="1">
        <f t="shared" si="37"/>
        <v>1.1868213416882061</v>
      </c>
      <c r="R95" s="30">
        <f t="shared" si="38"/>
        <v>3.0813069140463543</v>
      </c>
      <c r="S95" s="1">
        <f t="shared" si="39"/>
        <v>4.5280178544353624E-3</v>
      </c>
      <c r="T95" s="30">
        <f t="shared" si="41"/>
        <v>0</v>
      </c>
      <c r="U95" s="1">
        <f t="shared" si="40"/>
        <v>68.824635382556366</v>
      </c>
      <c r="V95" s="30">
        <f t="shared" si="24"/>
        <v>8.5841220867052065E-2</v>
      </c>
      <c r="W95" s="1">
        <f t="shared" si="24"/>
        <v>0</v>
      </c>
      <c r="X95" s="30">
        <f t="shared" si="25"/>
        <v>19403.633698412788</v>
      </c>
      <c r="Y95" s="30">
        <f t="shared" si="42"/>
        <v>3.0140224106383391</v>
      </c>
      <c r="Z95" s="19">
        <f t="shared" si="26"/>
        <v>0.44499392034373891</v>
      </c>
      <c r="AA95" s="32">
        <f t="shared" si="27"/>
        <v>5.8399029303389316</v>
      </c>
    </row>
    <row r="96" spans="1:27" x14ac:dyDescent="0.25">
      <c r="A96" s="8">
        <v>40272</v>
      </c>
      <c r="B96" s="26">
        <v>0</v>
      </c>
      <c r="C96" s="11">
        <v>0</v>
      </c>
      <c r="D96" s="26">
        <v>1.5818830938402846</v>
      </c>
      <c r="E96" s="11">
        <v>98.417083333333323</v>
      </c>
      <c r="F96" s="28">
        <f t="shared" si="22"/>
        <v>0</v>
      </c>
      <c r="G96" s="13">
        <f t="shared" si="23"/>
        <v>1.5818830938402846</v>
      </c>
      <c r="H96" s="28">
        <f t="shared" si="28"/>
        <v>4.1867237813884781</v>
      </c>
      <c r="I96" s="1">
        <f t="shared" si="29"/>
        <v>67.242752288716076</v>
      </c>
      <c r="J96" s="30">
        <f t="shared" si="30"/>
        <v>8.5841220867052065E-2</v>
      </c>
      <c r="K96" s="1">
        <f t="shared" si="31"/>
        <v>0</v>
      </c>
      <c r="L96" s="30">
        <f t="shared" si="32"/>
        <v>19403.633698412788</v>
      </c>
      <c r="M96" s="1">
        <f t="shared" si="33"/>
        <v>0</v>
      </c>
      <c r="N96" s="30">
        <f t="shared" si="34"/>
        <v>1.6515433026714186</v>
      </c>
      <c r="O96" s="1">
        <f t="shared" si="35"/>
        <v>0</v>
      </c>
      <c r="P96" s="30">
        <f t="shared" si="36"/>
        <v>0</v>
      </c>
      <c r="Q96" s="1">
        <f t="shared" si="37"/>
        <v>1.1867487543176785</v>
      </c>
      <c r="R96" s="30">
        <f t="shared" si="38"/>
        <v>2.8100735719281178</v>
      </c>
      <c r="S96" s="1">
        <f t="shared" si="39"/>
        <v>4.3011381553236519E-3</v>
      </c>
      <c r="T96" s="30">
        <f t="shared" si="41"/>
        <v>0</v>
      </c>
      <c r="U96" s="1">
        <f t="shared" si="40"/>
        <v>62.781135414116548</v>
      </c>
      <c r="V96" s="30">
        <f t="shared" si="24"/>
        <v>8.1540082711728412E-2</v>
      </c>
      <c r="W96" s="1">
        <f t="shared" si="24"/>
        <v>0</v>
      </c>
      <c r="X96" s="30">
        <f t="shared" si="25"/>
        <v>19402.446949658472</v>
      </c>
      <c r="Y96" s="30">
        <f t="shared" si="42"/>
        <v>2.838292056989097</v>
      </c>
      <c r="Z96" s="19">
        <f t="shared" si="26"/>
        <v>0.32207324743840382</v>
      </c>
      <c r="AA96" s="32">
        <f t="shared" si="27"/>
        <v>1.8182681153666884</v>
      </c>
    </row>
    <row r="97" spans="1:27" x14ac:dyDescent="0.25">
      <c r="A97" s="8">
        <v>40273</v>
      </c>
      <c r="B97" s="26">
        <v>3.6232581889187432</v>
      </c>
      <c r="C97" s="11">
        <v>2.2874986005023414</v>
      </c>
      <c r="D97" s="26">
        <v>0.91106786237524229</v>
      </c>
      <c r="E97" s="11">
        <v>86.918749999999974</v>
      </c>
      <c r="F97" s="28">
        <f t="shared" si="22"/>
        <v>5.9107567894210842</v>
      </c>
      <c r="G97" s="13">
        <f t="shared" si="23"/>
        <v>0.91106786237524229</v>
      </c>
      <c r="H97" s="28">
        <f t="shared" si="28"/>
        <v>3.6975775480059077</v>
      </c>
      <c r="I97" s="1">
        <f t="shared" si="29"/>
        <v>67.780824341162386</v>
      </c>
      <c r="J97" s="30">
        <f t="shared" si="30"/>
        <v>8.1540082711728412E-2</v>
      </c>
      <c r="K97" s="1">
        <f t="shared" si="31"/>
        <v>0</v>
      </c>
      <c r="L97" s="30">
        <f t="shared" si="32"/>
        <v>19402.446949658472</v>
      </c>
      <c r="M97" s="1">
        <f t="shared" si="33"/>
        <v>0</v>
      </c>
      <c r="N97" s="30">
        <f t="shared" si="34"/>
        <v>1.6647684661261841</v>
      </c>
      <c r="O97" s="1">
        <f t="shared" si="35"/>
        <v>0</v>
      </c>
      <c r="P97" s="30">
        <f t="shared" si="36"/>
        <v>0</v>
      </c>
      <c r="Q97" s="1">
        <f t="shared" si="37"/>
        <v>1.1866761713866789</v>
      </c>
      <c r="R97" s="30">
        <f t="shared" si="38"/>
        <v>2.8325595946280875</v>
      </c>
      <c r="S97" s="1">
        <f t="shared" si="39"/>
        <v>4.0856264321174687E-3</v>
      </c>
      <c r="T97" s="30">
        <f t="shared" si="41"/>
        <v>0</v>
      </c>
      <c r="U97" s="1">
        <f t="shared" si="40"/>
        <v>63.283496280408109</v>
      </c>
      <c r="V97" s="30">
        <f t="shared" si="24"/>
        <v>7.745445627961095E-2</v>
      </c>
      <c r="W97" s="1">
        <f t="shared" si="24"/>
        <v>0</v>
      </c>
      <c r="X97" s="30">
        <f t="shared" si="25"/>
        <v>19401.260273487085</v>
      </c>
      <c r="Y97" s="30">
        <f t="shared" si="42"/>
        <v>2.8514446375128628</v>
      </c>
      <c r="Z97" s="19">
        <f t="shared" si="26"/>
        <v>0.22883439211419968</v>
      </c>
      <c r="AA97" s="32">
        <f t="shared" si="27"/>
        <v>0.71594090221943107</v>
      </c>
    </row>
    <row r="98" spans="1:27" x14ac:dyDescent="0.25">
      <c r="A98" s="8">
        <v>40274</v>
      </c>
      <c r="B98" s="26">
        <v>1.5709434009328716E-2</v>
      </c>
      <c r="C98" s="11">
        <v>1.7321681877312818</v>
      </c>
      <c r="D98" s="26">
        <v>1.7493751905571489</v>
      </c>
      <c r="E98" s="11">
        <v>79.464166666666657</v>
      </c>
      <c r="F98" s="28">
        <f t="shared" si="22"/>
        <v>1.7478776217406105</v>
      </c>
      <c r="G98" s="13">
        <f t="shared" si="23"/>
        <v>1.7493751905571489</v>
      </c>
      <c r="H98" s="28">
        <f t="shared" si="28"/>
        <v>3.3804549483013293</v>
      </c>
      <c r="I98" s="1">
        <f t="shared" si="29"/>
        <v>63.281998711591569</v>
      </c>
      <c r="J98" s="30">
        <f t="shared" si="30"/>
        <v>7.745445627961095E-2</v>
      </c>
      <c r="K98" s="1">
        <f t="shared" si="31"/>
        <v>0</v>
      </c>
      <c r="L98" s="30">
        <f t="shared" si="32"/>
        <v>19401.260273487085</v>
      </c>
      <c r="M98" s="1">
        <f t="shared" si="33"/>
        <v>0</v>
      </c>
      <c r="N98" s="30">
        <f t="shared" si="34"/>
        <v>1.5541927466940739</v>
      </c>
      <c r="O98" s="1">
        <f t="shared" si="35"/>
        <v>0</v>
      </c>
      <c r="P98" s="30">
        <f t="shared" si="36"/>
        <v>0</v>
      </c>
      <c r="Q98" s="1">
        <f t="shared" si="37"/>
        <v>1.1866035928949354</v>
      </c>
      <c r="R98" s="30">
        <f t="shared" si="38"/>
        <v>2.644553741564704</v>
      </c>
      <c r="S98" s="1">
        <f t="shared" si="39"/>
        <v>3.8809130839371642E-3</v>
      </c>
      <c r="T98" s="30">
        <f t="shared" si="41"/>
        <v>0</v>
      </c>
      <c r="U98" s="1">
        <f t="shared" si="40"/>
        <v>59.083252223332792</v>
      </c>
      <c r="V98" s="30">
        <f t="shared" si="24"/>
        <v>7.3573543195673788E-2</v>
      </c>
      <c r="W98" s="1">
        <f t="shared" si="24"/>
        <v>0</v>
      </c>
      <c r="X98" s="30">
        <f t="shared" si="25"/>
        <v>19400.073669894191</v>
      </c>
      <c r="Y98" s="30">
        <f t="shared" si="42"/>
        <v>2.7407963395890094</v>
      </c>
      <c r="Z98" s="19">
        <f t="shared" si="26"/>
        <v>0.18922263970231193</v>
      </c>
      <c r="AA98" s="32">
        <f t="shared" si="27"/>
        <v>0.40916313569978086</v>
      </c>
    </row>
    <row r="99" spans="1:27" x14ac:dyDescent="0.25">
      <c r="A99" s="8">
        <v>40275</v>
      </c>
      <c r="B99" s="26">
        <v>0.53886494260714146</v>
      </c>
      <c r="C99" s="11">
        <v>0</v>
      </c>
      <c r="D99" s="26">
        <v>0.97551596248856542</v>
      </c>
      <c r="E99" s="11">
        <v>74.520833333333357</v>
      </c>
      <c r="F99" s="28">
        <f t="shared" si="22"/>
        <v>0.53886494260714146</v>
      </c>
      <c r="G99" s="13">
        <f t="shared" si="23"/>
        <v>0.97551596248856542</v>
      </c>
      <c r="H99" s="28">
        <f t="shared" si="28"/>
        <v>3.17016248153619</v>
      </c>
      <c r="I99" s="1">
        <f t="shared" si="29"/>
        <v>58.646601203451368</v>
      </c>
      <c r="J99" s="30">
        <f t="shared" si="30"/>
        <v>7.3573543195673788E-2</v>
      </c>
      <c r="K99" s="1">
        <f t="shared" si="31"/>
        <v>0</v>
      </c>
      <c r="L99" s="30">
        <f t="shared" si="32"/>
        <v>19400.073669894191</v>
      </c>
      <c r="M99" s="1">
        <f t="shared" si="33"/>
        <v>0</v>
      </c>
      <c r="N99" s="30">
        <f t="shared" si="34"/>
        <v>1.4402602548572405</v>
      </c>
      <c r="O99" s="1">
        <f t="shared" si="35"/>
        <v>0</v>
      </c>
      <c r="P99" s="30">
        <f t="shared" si="36"/>
        <v>0</v>
      </c>
      <c r="Q99" s="1">
        <f t="shared" si="37"/>
        <v>1.1865310188421769</v>
      </c>
      <c r="R99" s="30">
        <f t="shared" si="38"/>
        <v>2.4508405518208027</v>
      </c>
      <c r="S99" s="1">
        <f t="shared" si="39"/>
        <v>3.6864570501784011E-3</v>
      </c>
      <c r="T99" s="30">
        <f t="shared" si="41"/>
        <v>0</v>
      </c>
      <c r="U99" s="1">
        <f t="shared" si="40"/>
        <v>54.755500396773321</v>
      </c>
      <c r="V99" s="30">
        <f t="shared" si="24"/>
        <v>6.9887086145495381E-2</v>
      </c>
      <c r="W99" s="1">
        <f t="shared" si="24"/>
        <v>0</v>
      </c>
      <c r="X99" s="30">
        <f t="shared" si="25"/>
        <v>19398.887138875351</v>
      </c>
      <c r="Y99" s="30">
        <f t="shared" si="42"/>
        <v>2.6267912736994177</v>
      </c>
      <c r="Z99" s="19">
        <f t="shared" si="26"/>
        <v>0.17140169029237476</v>
      </c>
      <c r="AA99" s="32">
        <f t="shared" si="27"/>
        <v>0.29525226950599276</v>
      </c>
    </row>
    <row r="100" spans="1:27" x14ac:dyDescent="0.25">
      <c r="A100" s="8">
        <v>40276</v>
      </c>
      <c r="B100" s="26">
        <v>1.5709434009328716E-2</v>
      </c>
      <c r="C100" s="11">
        <v>0</v>
      </c>
      <c r="D100" s="26">
        <v>1.4368446144543938</v>
      </c>
      <c r="E100" s="11">
        <v>68.908749999999984</v>
      </c>
      <c r="F100" s="28">
        <f t="shared" si="22"/>
        <v>1.5709434009328716E-2</v>
      </c>
      <c r="G100" s="13">
        <f t="shared" si="23"/>
        <v>1.4368446144543938</v>
      </c>
      <c r="H100" s="28">
        <f t="shared" si="28"/>
        <v>2.9314209748892166</v>
      </c>
      <c r="I100" s="1">
        <f t="shared" si="29"/>
        <v>53.334365216328258</v>
      </c>
      <c r="J100" s="30">
        <f t="shared" si="30"/>
        <v>6.9887086145495381E-2</v>
      </c>
      <c r="K100" s="1">
        <f t="shared" si="31"/>
        <v>0</v>
      </c>
      <c r="L100" s="30">
        <f t="shared" si="32"/>
        <v>19398.887138875351</v>
      </c>
      <c r="M100" s="1">
        <f t="shared" si="33"/>
        <v>0</v>
      </c>
      <c r="N100" s="30">
        <f t="shared" si="34"/>
        <v>1.3096918878131232</v>
      </c>
      <c r="O100" s="1">
        <f t="shared" si="35"/>
        <v>0</v>
      </c>
      <c r="P100" s="30">
        <f t="shared" si="36"/>
        <v>0</v>
      </c>
      <c r="Q100" s="1">
        <f t="shared" si="37"/>
        <v>1.1864584492281318</v>
      </c>
      <c r="R100" s="30">
        <f t="shared" si="38"/>
        <v>2.2288422925710076</v>
      </c>
      <c r="S100" s="1">
        <f t="shared" si="39"/>
        <v>3.5017443804804551E-3</v>
      </c>
      <c r="T100" s="30">
        <f t="shared" si="41"/>
        <v>0</v>
      </c>
      <c r="U100" s="1">
        <f t="shared" si="40"/>
        <v>49.795831035944126</v>
      </c>
      <c r="V100" s="30">
        <f t="shared" si="24"/>
        <v>6.6385341765014927E-2</v>
      </c>
      <c r="W100" s="1">
        <f t="shared" si="24"/>
        <v>0</v>
      </c>
      <c r="X100" s="30">
        <f t="shared" si="25"/>
        <v>19397.700680426122</v>
      </c>
      <c r="Y100" s="30">
        <f t="shared" si="42"/>
        <v>2.496150337041255</v>
      </c>
      <c r="Z100" s="19">
        <f t="shared" si="26"/>
        <v>0.14848452050269281</v>
      </c>
      <c r="AA100" s="32">
        <f t="shared" si="27"/>
        <v>0.18946052817257134</v>
      </c>
    </row>
    <row r="101" spans="1:27" x14ac:dyDescent="0.25">
      <c r="A101" s="8">
        <v>40277</v>
      </c>
      <c r="B101" s="26">
        <v>0</v>
      </c>
      <c r="C101" s="11">
        <v>0.27074976918927396</v>
      </c>
      <c r="D101" s="26">
        <v>1.3530900310914935</v>
      </c>
      <c r="E101" s="11">
        <v>63.55541666666668</v>
      </c>
      <c r="F101" s="28">
        <f t="shared" si="22"/>
        <v>0.27074976918927396</v>
      </c>
      <c r="G101" s="13">
        <f t="shared" si="23"/>
        <v>1.3530900310914935</v>
      </c>
      <c r="H101" s="28">
        <f t="shared" si="28"/>
        <v>2.7036868537666181</v>
      </c>
      <c r="I101" s="1">
        <f t="shared" si="29"/>
        <v>48.713490774041908</v>
      </c>
      <c r="J101" s="30">
        <f t="shared" si="30"/>
        <v>6.6385341765014927E-2</v>
      </c>
      <c r="K101" s="1">
        <f t="shared" si="31"/>
        <v>0</v>
      </c>
      <c r="L101" s="30">
        <f t="shared" si="32"/>
        <v>19397.700680426122</v>
      </c>
      <c r="M101" s="1">
        <f t="shared" si="33"/>
        <v>0</v>
      </c>
      <c r="N101" s="30">
        <f t="shared" si="34"/>
        <v>1.1961163554558025</v>
      </c>
      <c r="O101" s="1">
        <f t="shared" si="35"/>
        <v>0</v>
      </c>
      <c r="P101" s="30">
        <f t="shared" si="36"/>
        <v>0</v>
      </c>
      <c r="Q101" s="1">
        <f t="shared" si="37"/>
        <v>1.1863858840525283</v>
      </c>
      <c r="R101" s="30">
        <f t="shared" si="38"/>
        <v>2.035736021523177</v>
      </c>
      <c r="S101" s="1">
        <f t="shared" si="39"/>
        <v>3.3262868763473141E-3</v>
      </c>
      <c r="T101" s="30">
        <f t="shared" si="41"/>
        <v>0</v>
      </c>
      <c r="U101" s="1">
        <f t="shared" si="40"/>
        <v>45.48163839706293</v>
      </c>
      <c r="V101" s="30">
        <f t="shared" si="24"/>
        <v>6.3059054888667615E-2</v>
      </c>
      <c r="W101" s="1">
        <f t="shared" si="24"/>
        <v>0</v>
      </c>
      <c r="X101" s="30">
        <f t="shared" si="25"/>
        <v>19396.51429454207</v>
      </c>
      <c r="Y101" s="30">
        <f t="shared" si="42"/>
        <v>2.3825022395083311</v>
      </c>
      <c r="Z101" s="19">
        <f t="shared" si="26"/>
        <v>0.11879504973397029</v>
      </c>
      <c r="AA101" s="32">
        <f t="shared" si="27"/>
        <v>0.10315955643624464</v>
      </c>
    </row>
    <row r="102" spans="1:27" x14ac:dyDescent="0.25">
      <c r="A102" s="8">
        <v>40278</v>
      </c>
      <c r="B102" s="26">
        <v>0</v>
      </c>
      <c r="C102" s="11">
        <v>2.2567396216500022</v>
      </c>
      <c r="D102" s="26">
        <v>2.0807699020035093</v>
      </c>
      <c r="E102" s="11">
        <v>60.394583333333337</v>
      </c>
      <c r="F102" s="28">
        <f t="shared" si="22"/>
        <v>2.2567396216500022</v>
      </c>
      <c r="G102" s="13">
        <f t="shared" si="23"/>
        <v>2.0807699020035093</v>
      </c>
      <c r="H102" s="28">
        <f t="shared" si="28"/>
        <v>2.5692230428360414</v>
      </c>
      <c r="I102" s="1">
        <f t="shared" si="29"/>
        <v>45.657608116709426</v>
      </c>
      <c r="J102" s="30">
        <f t="shared" si="30"/>
        <v>6.3059054888667615E-2</v>
      </c>
      <c r="K102" s="1">
        <f t="shared" si="31"/>
        <v>0</v>
      </c>
      <c r="L102" s="30">
        <f t="shared" si="32"/>
        <v>19396.51429454207</v>
      </c>
      <c r="M102" s="1">
        <f t="shared" si="33"/>
        <v>0</v>
      </c>
      <c r="N102" s="30">
        <f t="shared" si="34"/>
        <v>1.1210064376333408</v>
      </c>
      <c r="O102" s="1">
        <f t="shared" si="35"/>
        <v>0</v>
      </c>
      <c r="P102" s="30">
        <f t="shared" si="36"/>
        <v>0</v>
      </c>
      <c r="Q102" s="1">
        <f t="shared" si="37"/>
        <v>1.1863133233150951</v>
      </c>
      <c r="R102" s="30">
        <f t="shared" si="38"/>
        <v>1.9080307328191557</v>
      </c>
      <c r="S102" s="1">
        <f t="shared" si="39"/>
        <v>3.1596208008313606E-3</v>
      </c>
      <c r="T102" s="30">
        <f t="shared" si="41"/>
        <v>0</v>
      </c>
      <c r="U102" s="1">
        <f t="shared" si="40"/>
        <v>42.628570946256929</v>
      </c>
      <c r="V102" s="30">
        <f t="shared" si="24"/>
        <v>5.9899434087836254E-2</v>
      </c>
      <c r="W102" s="1">
        <f t="shared" si="24"/>
        <v>0</v>
      </c>
      <c r="X102" s="30">
        <f t="shared" si="25"/>
        <v>19395.327981218754</v>
      </c>
      <c r="Y102" s="30">
        <f t="shared" si="42"/>
        <v>2.3073197609484359</v>
      </c>
      <c r="Z102" s="19">
        <f t="shared" si="26"/>
        <v>0.10193870968808651</v>
      </c>
      <c r="AA102" s="32">
        <f t="shared" si="27"/>
        <v>6.8593329063498534E-2</v>
      </c>
    </row>
    <row r="103" spans="1:27" x14ac:dyDescent="0.25">
      <c r="A103" s="8">
        <v>40279</v>
      </c>
      <c r="B103" s="26">
        <v>3.9077557840480588</v>
      </c>
      <c r="C103" s="11">
        <v>2.1640424797976205</v>
      </c>
      <c r="D103" s="26">
        <v>1.4943990393831099</v>
      </c>
      <c r="E103" s="11">
        <v>58.699166666666663</v>
      </c>
      <c r="F103" s="28">
        <f t="shared" si="22"/>
        <v>6.0717982638456789</v>
      </c>
      <c r="G103" s="13">
        <f t="shared" si="23"/>
        <v>1.4943990393831099</v>
      </c>
      <c r="H103" s="28">
        <f t="shared" si="28"/>
        <v>2.4970989660265879</v>
      </c>
      <c r="I103" s="1">
        <f t="shared" si="29"/>
        <v>47.205970170719496</v>
      </c>
      <c r="J103" s="30">
        <f t="shared" si="30"/>
        <v>5.9899434087836254E-2</v>
      </c>
      <c r="K103" s="1">
        <f t="shared" si="31"/>
        <v>0</v>
      </c>
      <c r="L103" s="30">
        <f t="shared" si="32"/>
        <v>19395.327981218754</v>
      </c>
      <c r="M103" s="1">
        <f t="shared" si="33"/>
        <v>0</v>
      </c>
      <c r="N103" s="30">
        <f t="shared" si="34"/>
        <v>1.1590633133962445</v>
      </c>
      <c r="O103" s="1">
        <f t="shared" si="35"/>
        <v>0</v>
      </c>
      <c r="P103" s="30">
        <f t="shared" si="36"/>
        <v>0</v>
      </c>
      <c r="Q103" s="1">
        <f t="shared" si="37"/>
        <v>1.1862407670155608</v>
      </c>
      <c r="R103" s="30">
        <f t="shared" si="38"/>
        <v>1.9727367589655627</v>
      </c>
      <c r="S103" s="1">
        <f t="shared" si="39"/>
        <v>3.0013056528693143E-3</v>
      </c>
      <c r="T103" s="30">
        <f t="shared" si="41"/>
        <v>0</v>
      </c>
      <c r="U103" s="1">
        <f t="shared" si="40"/>
        <v>44.074170098357691</v>
      </c>
      <c r="V103" s="30">
        <f t="shared" si="24"/>
        <v>5.6898128434966937E-2</v>
      </c>
      <c r="W103" s="1">
        <f t="shared" si="24"/>
        <v>0</v>
      </c>
      <c r="X103" s="30">
        <f t="shared" si="25"/>
        <v>19394.141740451738</v>
      </c>
      <c r="Y103" s="30">
        <f t="shared" si="42"/>
        <v>2.3453040804118053</v>
      </c>
      <c r="Z103" s="19">
        <f t="shared" si="26"/>
        <v>6.0788494040474636E-2</v>
      </c>
      <c r="AA103" s="32">
        <f t="shared" si="27"/>
        <v>2.3041687298804934E-2</v>
      </c>
    </row>
    <row r="104" spans="1:27" x14ac:dyDescent="0.25">
      <c r="A104" s="8">
        <v>40280</v>
      </c>
      <c r="B104" s="26">
        <v>18.10209481697223</v>
      </c>
      <c r="C104" s="11">
        <v>0</v>
      </c>
      <c r="D104" s="26">
        <v>0.9287502725376573</v>
      </c>
      <c r="E104" s="11">
        <v>65.69</v>
      </c>
      <c r="F104" s="28">
        <f t="shared" si="22"/>
        <v>18.10209481697223</v>
      </c>
      <c r="G104" s="13">
        <f t="shared" si="23"/>
        <v>0.9287502725376573</v>
      </c>
      <c r="H104" s="28">
        <f t="shared" si="28"/>
        <v>2.7944933530280651</v>
      </c>
      <c r="I104" s="1">
        <f t="shared" si="29"/>
        <v>61.247514642792268</v>
      </c>
      <c r="J104" s="30">
        <f t="shared" si="30"/>
        <v>5.6898128434966937E-2</v>
      </c>
      <c r="K104" s="1">
        <f t="shared" si="31"/>
        <v>0</v>
      </c>
      <c r="L104" s="30">
        <f t="shared" si="32"/>
        <v>19394.141740451738</v>
      </c>
      <c r="M104" s="1">
        <f t="shared" si="33"/>
        <v>0</v>
      </c>
      <c r="N104" s="30">
        <f t="shared" si="34"/>
        <v>1.5041875768777655</v>
      </c>
      <c r="O104" s="1">
        <f t="shared" si="35"/>
        <v>0</v>
      </c>
      <c r="P104" s="30">
        <f t="shared" si="36"/>
        <v>0</v>
      </c>
      <c r="Q104" s="1">
        <f t="shared" si="37"/>
        <v>1.1861682151536541</v>
      </c>
      <c r="R104" s="30">
        <f t="shared" si="38"/>
        <v>2.5595326839837362</v>
      </c>
      <c r="S104" s="1">
        <f t="shared" si="39"/>
        <v>2.8509230030309826E-3</v>
      </c>
      <c r="T104" s="30">
        <f t="shared" si="41"/>
        <v>0</v>
      </c>
      <c r="U104" s="1">
        <f t="shared" si="40"/>
        <v>57.183794381930767</v>
      </c>
      <c r="V104" s="30">
        <f t="shared" si="24"/>
        <v>5.4047205431935953E-2</v>
      </c>
      <c r="W104" s="1">
        <f t="shared" si="24"/>
        <v>0</v>
      </c>
      <c r="X104" s="30">
        <f t="shared" si="25"/>
        <v>19392.955572236584</v>
      </c>
      <c r="Y104" s="30">
        <f t="shared" si="42"/>
        <v>2.6903557920314194</v>
      </c>
      <c r="Z104" s="19">
        <f t="shared" si="26"/>
        <v>3.7265274180668224E-2</v>
      </c>
      <c r="AA104" s="32">
        <f t="shared" si="27"/>
        <v>1.084463161033011E-2</v>
      </c>
    </row>
    <row r="105" spans="1:27" x14ac:dyDescent="0.25">
      <c r="A105" s="8">
        <v>40281</v>
      </c>
      <c r="B105" s="26">
        <v>2.073213952207964</v>
      </c>
      <c r="C105" s="11">
        <v>2.9626306525967343</v>
      </c>
      <c r="D105" s="26">
        <v>1.9403980308966609</v>
      </c>
      <c r="E105" s="11">
        <v>93.122500000000002</v>
      </c>
      <c r="F105" s="28">
        <f t="shared" si="22"/>
        <v>5.0358446048046979</v>
      </c>
      <c r="G105" s="13">
        <f t="shared" si="23"/>
        <v>1.9403980308966609</v>
      </c>
      <c r="H105" s="28">
        <f t="shared" si="28"/>
        <v>3.9614889217134417</v>
      </c>
      <c r="I105" s="1">
        <f t="shared" si="29"/>
        <v>60.279240955838802</v>
      </c>
      <c r="J105" s="30">
        <f t="shared" si="30"/>
        <v>5.4047205431935953E-2</v>
      </c>
      <c r="K105" s="1">
        <f t="shared" si="31"/>
        <v>0</v>
      </c>
      <c r="L105" s="30">
        <f t="shared" si="32"/>
        <v>19392.955572236584</v>
      </c>
      <c r="M105" s="1">
        <f t="shared" si="33"/>
        <v>0</v>
      </c>
      <c r="N105" s="30">
        <f t="shared" si="34"/>
        <v>1.480388575014189</v>
      </c>
      <c r="O105" s="1">
        <f t="shared" si="35"/>
        <v>0</v>
      </c>
      <c r="P105" s="30">
        <f t="shared" si="36"/>
        <v>0</v>
      </c>
      <c r="Q105" s="1">
        <f t="shared" si="37"/>
        <v>1.1860956677291032</v>
      </c>
      <c r="R105" s="30">
        <f t="shared" si="38"/>
        <v>2.5190685416711389</v>
      </c>
      <c r="S105" s="1">
        <f t="shared" si="39"/>
        <v>2.7080753876036838E-3</v>
      </c>
      <c r="T105" s="30">
        <f t="shared" si="41"/>
        <v>0</v>
      </c>
      <c r="U105" s="1">
        <f t="shared" si="40"/>
        <v>56.279783839153474</v>
      </c>
      <c r="V105" s="30">
        <f t="shared" si="24"/>
        <v>5.1339130044332271E-2</v>
      </c>
      <c r="W105" s="1">
        <f t="shared" si="24"/>
        <v>0</v>
      </c>
      <c r="X105" s="30">
        <f t="shared" si="25"/>
        <v>19391.769476568854</v>
      </c>
      <c r="Y105" s="30">
        <f t="shared" si="42"/>
        <v>2.6664842427432922</v>
      </c>
      <c r="Z105" s="19">
        <f t="shared" si="26"/>
        <v>0.32689847291306523</v>
      </c>
      <c r="AA105" s="32">
        <f t="shared" si="27"/>
        <v>1.6770371185545798</v>
      </c>
    </row>
    <row r="106" spans="1:27" x14ac:dyDescent="0.25">
      <c r="A106" s="8">
        <v>40282</v>
      </c>
      <c r="B106" s="26">
        <v>0</v>
      </c>
      <c r="C106" s="11">
        <v>0</v>
      </c>
      <c r="D106" s="26">
        <v>1.1938988156146024</v>
      </c>
      <c r="E106" s="11">
        <v>79.563749999999999</v>
      </c>
      <c r="F106" s="28">
        <f t="shared" si="22"/>
        <v>0</v>
      </c>
      <c r="G106" s="13">
        <f t="shared" si="23"/>
        <v>1.1938988156146024</v>
      </c>
      <c r="H106" s="28">
        <f t="shared" si="28"/>
        <v>3.384691285081241</v>
      </c>
      <c r="I106" s="1">
        <f t="shared" si="29"/>
        <v>55.085885023538872</v>
      </c>
      <c r="J106" s="30">
        <f t="shared" si="30"/>
        <v>5.1339130044332271E-2</v>
      </c>
      <c r="K106" s="1">
        <f t="shared" si="31"/>
        <v>0</v>
      </c>
      <c r="L106" s="30">
        <f t="shared" si="32"/>
        <v>19391.769476568854</v>
      </c>
      <c r="M106" s="1">
        <f t="shared" si="33"/>
        <v>0</v>
      </c>
      <c r="N106" s="30">
        <f t="shared" si="34"/>
        <v>1.3527421366400334</v>
      </c>
      <c r="O106" s="1">
        <f t="shared" si="35"/>
        <v>0</v>
      </c>
      <c r="P106" s="30">
        <f t="shared" si="36"/>
        <v>0</v>
      </c>
      <c r="Q106" s="1">
        <f t="shared" si="37"/>
        <v>1.1860231247416373</v>
      </c>
      <c r="R106" s="30">
        <f t="shared" si="38"/>
        <v>2.3020382780627724</v>
      </c>
      <c r="S106" s="1">
        <f t="shared" si="39"/>
        <v>2.5723852580893936E-3</v>
      </c>
      <c r="T106" s="30">
        <f t="shared" si="41"/>
        <v>0</v>
      </c>
      <c r="U106" s="1">
        <f t="shared" si="40"/>
        <v>51.431104608836065</v>
      </c>
      <c r="V106" s="30">
        <f t="shared" si="24"/>
        <v>4.8766744786242877E-2</v>
      </c>
      <c r="W106" s="1">
        <f t="shared" si="24"/>
        <v>0</v>
      </c>
      <c r="X106" s="30">
        <f t="shared" si="25"/>
        <v>19390.583453444113</v>
      </c>
      <c r="Y106" s="30">
        <f t="shared" si="42"/>
        <v>2.5387652613816707</v>
      </c>
      <c r="Z106" s="19">
        <f t="shared" si="26"/>
        <v>0.24992708417106524</v>
      </c>
      <c r="AA106" s="32">
        <f t="shared" si="27"/>
        <v>0.71559083757216591</v>
      </c>
    </row>
    <row r="107" spans="1:27" x14ac:dyDescent="0.25">
      <c r="A107" s="8">
        <v>40283</v>
      </c>
      <c r="B107" s="26">
        <v>0.25034721499445456</v>
      </c>
      <c r="C107" s="11">
        <v>0</v>
      </c>
      <c r="D107" s="26">
        <v>0.74797628509878022</v>
      </c>
      <c r="E107" s="11">
        <v>69.69874999999999</v>
      </c>
      <c r="F107" s="28">
        <f t="shared" si="22"/>
        <v>0.25034721499445456</v>
      </c>
      <c r="G107" s="13">
        <f t="shared" si="23"/>
        <v>0.74797628509878022</v>
      </c>
      <c r="H107" s="28">
        <f t="shared" si="28"/>
        <v>2.9650280649926142</v>
      </c>
      <c r="I107" s="1">
        <f t="shared" si="29"/>
        <v>50.933475538731741</v>
      </c>
      <c r="J107" s="30">
        <f t="shared" si="30"/>
        <v>4.8766744786242877E-2</v>
      </c>
      <c r="K107" s="1">
        <f t="shared" si="31"/>
        <v>0</v>
      </c>
      <c r="L107" s="30">
        <f t="shared" si="32"/>
        <v>19390.583453444113</v>
      </c>
      <c r="M107" s="1">
        <f t="shared" si="33"/>
        <v>0</v>
      </c>
      <c r="N107" s="30">
        <f t="shared" si="34"/>
        <v>1.2506809091185147</v>
      </c>
      <c r="O107" s="1">
        <f t="shared" si="35"/>
        <v>0</v>
      </c>
      <c r="P107" s="30">
        <f t="shared" si="36"/>
        <v>0</v>
      </c>
      <c r="Q107" s="1">
        <f t="shared" si="37"/>
        <v>1.1859505861909845</v>
      </c>
      <c r="R107" s="30">
        <f t="shared" si="38"/>
        <v>2.1285091502992399</v>
      </c>
      <c r="S107" s="1">
        <f t="shared" si="39"/>
        <v>2.4434939833381155E-3</v>
      </c>
      <c r="T107" s="30">
        <f t="shared" si="41"/>
        <v>0</v>
      </c>
      <c r="U107" s="1">
        <f t="shared" si="40"/>
        <v>47.55428547931399</v>
      </c>
      <c r="V107" s="30">
        <f t="shared" si="24"/>
        <v>4.632325080290476E-2</v>
      </c>
      <c r="W107" s="1">
        <f t="shared" si="24"/>
        <v>0</v>
      </c>
      <c r="X107" s="30">
        <f t="shared" si="25"/>
        <v>19389.397502857923</v>
      </c>
      <c r="Y107" s="30">
        <f t="shared" si="42"/>
        <v>2.4366314953094994</v>
      </c>
      <c r="Z107" s="19">
        <f t="shared" si="26"/>
        <v>0.17820963515380114</v>
      </c>
      <c r="AA107" s="32">
        <f t="shared" si="27"/>
        <v>0.27920293485288278</v>
      </c>
    </row>
    <row r="108" spans="1:27" x14ac:dyDescent="0.25">
      <c r="A108" s="8">
        <v>40284</v>
      </c>
      <c r="B108" s="26">
        <v>0.73834339843844976</v>
      </c>
      <c r="C108" s="11">
        <v>0</v>
      </c>
      <c r="D108" s="26">
        <v>0.80533889944311787</v>
      </c>
      <c r="E108" s="11">
        <v>63.927500000000002</v>
      </c>
      <c r="F108" s="28">
        <f t="shared" si="22"/>
        <v>0.73834339843844976</v>
      </c>
      <c r="G108" s="13">
        <f t="shared" si="23"/>
        <v>0.80533889944311787</v>
      </c>
      <c r="H108" s="28">
        <f t="shared" si="28"/>
        <v>2.719515509601182</v>
      </c>
      <c r="I108" s="1">
        <f t="shared" si="29"/>
        <v>47.487289978309327</v>
      </c>
      <c r="J108" s="30">
        <f t="shared" si="30"/>
        <v>4.632325080290476E-2</v>
      </c>
      <c r="K108" s="1">
        <f t="shared" si="31"/>
        <v>0</v>
      </c>
      <c r="L108" s="30">
        <f t="shared" si="32"/>
        <v>19389.397502857923</v>
      </c>
      <c r="M108" s="1">
        <f t="shared" si="33"/>
        <v>0</v>
      </c>
      <c r="N108" s="30">
        <f t="shared" si="34"/>
        <v>1.1659778156855267</v>
      </c>
      <c r="O108" s="1">
        <f t="shared" si="35"/>
        <v>0</v>
      </c>
      <c r="P108" s="30">
        <f t="shared" si="36"/>
        <v>0</v>
      </c>
      <c r="Q108" s="1">
        <f t="shared" si="37"/>
        <v>1.1858780520768739</v>
      </c>
      <c r="R108" s="30">
        <f t="shared" si="38"/>
        <v>1.9844931093477398</v>
      </c>
      <c r="S108" s="1">
        <f t="shared" si="39"/>
        <v>2.3210609016801019E-3</v>
      </c>
      <c r="T108" s="30">
        <f t="shared" si="41"/>
        <v>0</v>
      </c>
      <c r="U108" s="1">
        <f t="shared" si="40"/>
        <v>44.336819053276059</v>
      </c>
      <c r="V108" s="30">
        <f t="shared" si="24"/>
        <v>4.4002189901224661E-2</v>
      </c>
      <c r="W108" s="1">
        <f t="shared" si="24"/>
        <v>0</v>
      </c>
      <c r="X108" s="30">
        <f t="shared" si="25"/>
        <v>19388.211624805845</v>
      </c>
      <c r="Y108" s="30">
        <f>SUM(M108:Q108)</f>
        <v>2.3518558677624006</v>
      </c>
      <c r="Z108" s="19">
        <f t="shared" si="26"/>
        <v>0.13519306675794573</v>
      </c>
      <c r="AA108" s="32">
        <f t="shared" si="27"/>
        <v>0.13517361223702104</v>
      </c>
    </row>
    <row r="109" spans="1:27" x14ac:dyDescent="0.25">
      <c r="A109" s="8">
        <v>40285</v>
      </c>
      <c r="B109" s="26">
        <v>8.9247432578126702</v>
      </c>
      <c r="C109" s="11">
        <v>2.0473237266232713</v>
      </c>
      <c r="D109" s="26">
        <v>1.6436516059031587</v>
      </c>
      <c r="E109" s="11">
        <v>78.076249999999973</v>
      </c>
      <c r="F109" s="28">
        <f t="shared" si="22"/>
        <v>10.972066984435941</v>
      </c>
      <c r="G109" s="13">
        <f t="shared" si="23"/>
        <v>1.6436516059031587</v>
      </c>
      <c r="H109" s="28">
        <f t="shared" si="28"/>
        <v>3.3214121122599694</v>
      </c>
      <c r="I109" s="1">
        <f t="shared" si="29"/>
        <v>53.665234431808841</v>
      </c>
      <c r="J109" s="30">
        <f t="shared" si="30"/>
        <v>4.4002189901224661E-2</v>
      </c>
      <c r="K109" s="1">
        <f t="shared" si="31"/>
        <v>0</v>
      </c>
      <c r="L109" s="30">
        <f t="shared" si="32"/>
        <v>19388.211624805845</v>
      </c>
      <c r="M109" s="1">
        <f t="shared" si="33"/>
        <v>0</v>
      </c>
      <c r="N109" s="30">
        <f t="shared" si="34"/>
        <v>1.3178242549133778</v>
      </c>
      <c r="O109" s="1">
        <f t="shared" si="35"/>
        <v>0</v>
      </c>
      <c r="P109" s="30">
        <f t="shared" si="36"/>
        <v>0</v>
      </c>
      <c r="Q109" s="1">
        <f t="shared" si="37"/>
        <v>1.1858055223990336</v>
      </c>
      <c r="R109" s="30">
        <f t="shared" si="38"/>
        <v>2.2426693119380094</v>
      </c>
      <c r="S109" s="1">
        <f t="shared" si="39"/>
        <v>2.2047624205516958E-3</v>
      </c>
      <c r="T109" s="30">
        <f t="shared" si="41"/>
        <v>0</v>
      </c>
      <c r="U109" s="1">
        <f t="shared" si="40"/>
        <v>50.104740864957456</v>
      </c>
      <c r="V109" s="30">
        <f t="shared" si="24"/>
        <v>4.1797427480672965E-2</v>
      </c>
      <c r="W109" s="1">
        <f t="shared" si="24"/>
        <v>0</v>
      </c>
      <c r="X109" s="30">
        <f t="shared" si="25"/>
        <v>19387.025819283444</v>
      </c>
      <c r="Y109" s="30">
        <f t="shared" si="42"/>
        <v>2.5036297773124114</v>
      </c>
      <c r="Z109" s="19">
        <f t="shared" si="26"/>
        <v>0.24621525643534761</v>
      </c>
      <c r="AA109" s="32">
        <f t="shared" si="27"/>
        <v>0.66876794735227985</v>
      </c>
    </row>
    <row r="110" spans="1:27" x14ac:dyDescent="0.25">
      <c r="A110" s="8">
        <v>40286</v>
      </c>
      <c r="B110" s="26">
        <v>0</v>
      </c>
      <c r="C110" s="11">
        <v>3.0724368881619055</v>
      </c>
      <c r="D110" s="26">
        <v>1.4680112740633264</v>
      </c>
      <c r="E110" s="11">
        <v>73.91166666666669</v>
      </c>
      <c r="F110" s="28">
        <f t="shared" si="22"/>
        <v>3.0724368881619055</v>
      </c>
      <c r="G110" s="13">
        <f t="shared" si="23"/>
        <v>1.4680112740633264</v>
      </c>
      <c r="H110" s="28">
        <f t="shared" si="28"/>
        <v>3.1442481536189075</v>
      </c>
      <c r="I110" s="1">
        <f t="shared" si="29"/>
        <v>51.70916647905603</v>
      </c>
      <c r="J110" s="30">
        <f t="shared" si="30"/>
        <v>4.1797427480672965E-2</v>
      </c>
      <c r="K110" s="1">
        <f t="shared" si="31"/>
        <v>0</v>
      </c>
      <c r="L110" s="30">
        <f t="shared" si="32"/>
        <v>19387.025819283444</v>
      </c>
      <c r="M110" s="1">
        <f t="shared" si="33"/>
        <v>0</v>
      </c>
      <c r="N110" s="30">
        <f t="shared" si="34"/>
        <v>1.2697464588521039</v>
      </c>
      <c r="O110" s="1">
        <f t="shared" si="35"/>
        <v>0</v>
      </c>
      <c r="P110" s="30">
        <f t="shared" si="36"/>
        <v>0</v>
      </c>
      <c r="Q110" s="1">
        <f t="shared" si="37"/>
        <v>1.1857329971571926</v>
      </c>
      <c r="R110" s="30">
        <f t="shared" si="38"/>
        <v>2.1609252626265625</v>
      </c>
      <c r="S110" s="1">
        <f t="shared" si="39"/>
        <v>2.0942911612350842E-3</v>
      </c>
      <c r="T110" s="30">
        <f t="shared" si="41"/>
        <v>0</v>
      </c>
      <c r="U110" s="1">
        <f t="shared" si="40"/>
        <v>48.278494757577363</v>
      </c>
      <c r="V110" s="30">
        <f t="shared" si="24"/>
        <v>3.9703136319437879E-2</v>
      </c>
      <c r="W110" s="1">
        <f t="shared" si="24"/>
        <v>0</v>
      </c>
      <c r="X110" s="30">
        <f t="shared" si="25"/>
        <v>19385.840086286287</v>
      </c>
      <c r="Y110" s="30">
        <f t="shared" si="42"/>
        <v>2.4554794560092965</v>
      </c>
      <c r="Z110" s="19">
        <f t="shared" si="26"/>
        <v>0.2190567232477707</v>
      </c>
      <c r="AA110" s="32">
        <f t="shared" si="27"/>
        <v>0.47440231880683975</v>
      </c>
    </row>
    <row r="111" spans="1:27" x14ac:dyDescent="0.25">
      <c r="A111" s="8">
        <v>40287</v>
      </c>
      <c r="B111" s="26">
        <v>0</v>
      </c>
      <c r="C111" s="11">
        <v>3.9650070914543338</v>
      </c>
      <c r="D111" s="26">
        <v>1.6861716103641711</v>
      </c>
      <c r="E111" s="11">
        <v>69.995833333333323</v>
      </c>
      <c r="F111" s="28">
        <f t="shared" si="22"/>
        <v>3.9650070914543338</v>
      </c>
      <c r="G111" s="13">
        <f t="shared" si="23"/>
        <v>1.6861716103641711</v>
      </c>
      <c r="H111" s="28">
        <f t="shared" si="28"/>
        <v>2.9776661742983745</v>
      </c>
      <c r="I111" s="1">
        <f t="shared" si="29"/>
        <v>50.557330238667525</v>
      </c>
      <c r="J111" s="30">
        <f t="shared" si="30"/>
        <v>3.9703136319437879E-2</v>
      </c>
      <c r="K111" s="1">
        <f t="shared" si="31"/>
        <v>0</v>
      </c>
      <c r="L111" s="30">
        <f t="shared" si="32"/>
        <v>19385.840086286287</v>
      </c>
      <c r="M111" s="1">
        <f t="shared" si="33"/>
        <v>0</v>
      </c>
      <c r="N111" s="30">
        <f t="shared" si="34"/>
        <v>1.2414357103510365</v>
      </c>
      <c r="O111" s="1">
        <f t="shared" si="35"/>
        <v>0</v>
      </c>
      <c r="P111" s="30">
        <f t="shared" si="36"/>
        <v>0</v>
      </c>
      <c r="Q111" s="1">
        <f t="shared" si="37"/>
        <v>1.1856604763510796</v>
      </c>
      <c r="R111" s="30">
        <f t="shared" si="38"/>
        <v>2.1127900440619301</v>
      </c>
      <c r="S111" s="1">
        <f t="shared" si="39"/>
        <v>1.9893551464515071E-3</v>
      </c>
      <c r="T111" s="30">
        <f t="shared" si="41"/>
        <v>0</v>
      </c>
      <c r="U111" s="1">
        <f t="shared" si="40"/>
        <v>47.20310448425456</v>
      </c>
      <c r="V111" s="30">
        <f t="shared" si="24"/>
        <v>3.771378117298637E-2</v>
      </c>
      <c r="W111" s="1">
        <f t="shared" si="24"/>
        <v>0</v>
      </c>
      <c r="X111" s="30">
        <f t="shared" si="25"/>
        <v>19384.654425809935</v>
      </c>
      <c r="Y111" s="30">
        <f t="shared" si="42"/>
        <v>2.4270961867021161</v>
      </c>
      <c r="Z111" s="19">
        <f t="shared" si="26"/>
        <v>0.18489983610267824</v>
      </c>
      <c r="AA111" s="32">
        <f t="shared" si="27"/>
        <v>0.30312731124174414</v>
      </c>
    </row>
    <row r="112" spans="1:27" x14ac:dyDescent="0.25">
      <c r="A112" s="8">
        <v>40288</v>
      </c>
      <c r="B112" s="26">
        <v>2.0533371522318817</v>
      </c>
      <c r="C112" s="11">
        <v>2.0456738971872452</v>
      </c>
      <c r="D112" s="26">
        <v>1.115141288275878</v>
      </c>
      <c r="E112" s="11">
        <v>67.329999999999984</v>
      </c>
      <c r="F112" s="28">
        <f t="shared" si="22"/>
        <v>4.0990110494191274</v>
      </c>
      <c r="G112" s="13">
        <f t="shared" si="23"/>
        <v>1.115141288275878</v>
      </c>
      <c r="H112" s="28">
        <f t="shared" si="28"/>
        <v>2.8642599704579017</v>
      </c>
      <c r="I112" s="1">
        <f t="shared" si="29"/>
        <v>50.186974245397806</v>
      </c>
      <c r="J112" s="30">
        <f t="shared" si="30"/>
        <v>3.771378117298637E-2</v>
      </c>
      <c r="K112" s="1">
        <f t="shared" si="31"/>
        <v>0</v>
      </c>
      <c r="L112" s="30">
        <f t="shared" si="32"/>
        <v>19384.654425809935</v>
      </c>
      <c r="M112" s="1">
        <f t="shared" si="33"/>
        <v>0</v>
      </c>
      <c r="N112" s="30">
        <f t="shared" si="34"/>
        <v>1.232332805776871</v>
      </c>
      <c r="O112" s="1">
        <f t="shared" si="35"/>
        <v>0</v>
      </c>
      <c r="P112" s="30">
        <f t="shared" si="36"/>
        <v>0</v>
      </c>
      <c r="Q112" s="1">
        <f t="shared" si="37"/>
        <v>1.1855879599804233</v>
      </c>
      <c r="R112" s="30">
        <f t="shared" si="38"/>
        <v>2.097312872865488</v>
      </c>
      <c r="S112" s="1">
        <f t="shared" si="39"/>
        <v>1.8896770286607075E-3</v>
      </c>
      <c r="T112" s="30">
        <f t="shared" si="41"/>
        <v>0</v>
      </c>
      <c r="U112" s="1">
        <f t="shared" si="40"/>
        <v>46.857328566755449</v>
      </c>
      <c r="V112" s="30">
        <f t="shared" si="24"/>
        <v>3.5824104144325665E-2</v>
      </c>
      <c r="W112" s="1">
        <f t="shared" si="24"/>
        <v>0</v>
      </c>
      <c r="X112" s="30">
        <f t="shared" si="25"/>
        <v>19383.468837849956</v>
      </c>
      <c r="Y112" s="30">
        <f t="shared" si="42"/>
        <v>2.4179207657572945</v>
      </c>
      <c r="Z112" s="19">
        <f t="shared" si="26"/>
        <v>0.15583054935800819</v>
      </c>
      <c r="AA112" s="32">
        <f t="shared" si="27"/>
        <v>0.19921868565277051</v>
      </c>
    </row>
    <row r="113" spans="1:27" x14ac:dyDescent="0.25">
      <c r="A113" s="8">
        <v>40289</v>
      </c>
      <c r="B113" s="26">
        <v>0.16284225553805703</v>
      </c>
      <c r="C113" s="11">
        <v>1.8865550280906236</v>
      </c>
      <c r="D113" s="26">
        <v>2.066991934009863</v>
      </c>
      <c r="E113" s="11">
        <v>65.074166666666699</v>
      </c>
      <c r="F113" s="28">
        <f t="shared" si="22"/>
        <v>2.0493972836286805</v>
      </c>
      <c r="G113" s="13">
        <f t="shared" si="23"/>
        <v>2.066991934009863</v>
      </c>
      <c r="H113" s="28">
        <f t="shared" si="28"/>
        <v>2.7682954209748902</v>
      </c>
      <c r="I113" s="1">
        <f t="shared" si="29"/>
        <v>46.839733916374264</v>
      </c>
      <c r="J113" s="30">
        <f t="shared" si="30"/>
        <v>3.5824104144325665E-2</v>
      </c>
      <c r="K113" s="1">
        <f t="shared" si="31"/>
        <v>0</v>
      </c>
      <c r="L113" s="30">
        <f t="shared" si="32"/>
        <v>19383.468837849956</v>
      </c>
      <c r="M113" s="1">
        <f t="shared" si="33"/>
        <v>0</v>
      </c>
      <c r="N113" s="30">
        <f t="shared" si="34"/>
        <v>1.1500616670465484</v>
      </c>
      <c r="O113" s="1">
        <f t="shared" si="35"/>
        <v>0</v>
      </c>
      <c r="P113" s="30">
        <f t="shared" si="36"/>
        <v>0</v>
      </c>
      <c r="Q113" s="1">
        <f t="shared" si="37"/>
        <v>1.1855154480449523</v>
      </c>
      <c r="R113" s="30">
        <f t="shared" si="38"/>
        <v>1.9574317515946764</v>
      </c>
      <c r="S113" s="1">
        <f t="shared" si="39"/>
        <v>1.7949933570270155E-3</v>
      </c>
      <c r="T113" s="30">
        <f t="shared" si="41"/>
        <v>0</v>
      </c>
      <c r="U113" s="1">
        <f t="shared" si="40"/>
        <v>43.732240497733038</v>
      </c>
      <c r="V113" s="30">
        <f t="shared" si="24"/>
        <v>3.4029110787298651E-2</v>
      </c>
      <c r="W113" s="1">
        <f t="shared" si="24"/>
        <v>0</v>
      </c>
      <c r="X113" s="30">
        <f t="shared" si="25"/>
        <v>19382.283322401912</v>
      </c>
      <c r="Y113" s="30">
        <f t="shared" si="42"/>
        <v>2.3355771150915006</v>
      </c>
      <c r="Z113" s="19">
        <f t="shared" si="26"/>
        <v>0.15631218496579474</v>
      </c>
      <c r="AA113" s="32">
        <f t="shared" si="27"/>
        <v>0.18724513224659078</v>
      </c>
    </row>
    <row r="114" spans="1:27" x14ac:dyDescent="0.25">
      <c r="A114" s="8">
        <v>40290</v>
      </c>
      <c r="B114" s="26">
        <v>18.412309055888471</v>
      </c>
      <c r="C114" s="11">
        <v>0</v>
      </c>
      <c r="D114" s="26">
        <v>0.94773913222180095</v>
      </c>
      <c r="E114" s="11">
        <v>80.012916666666669</v>
      </c>
      <c r="F114" s="28">
        <f t="shared" si="22"/>
        <v>18.412309055888471</v>
      </c>
      <c r="G114" s="13">
        <f t="shared" si="23"/>
        <v>0.94773913222180095</v>
      </c>
      <c r="H114" s="28">
        <f t="shared" si="28"/>
        <v>3.4037991137370751</v>
      </c>
      <c r="I114" s="1">
        <f t="shared" si="29"/>
        <v>61.196810421399711</v>
      </c>
      <c r="J114" s="30">
        <f t="shared" si="30"/>
        <v>3.4029110787298651E-2</v>
      </c>
      <c r="K114" s="1">
        <f t="shared" si="31"/>
        <v>0</v>
      </c>
      <c r="L114" s="30">
        <f t="shared" si="32"/>
        <v>19382.283322401912</v>
      </c>
      <c r="M114" s="1">
        <f t="shared" si="33"/>
        <v>0</v>
      </c>
      <c r="N114" s="30">
        <f t="shared" si="34"/>
        <v>1.5029413281407895</v>
      </c>
      <c r="O114" s="1">
        <f t="shared" si="35"/>
        <v>0</v>
      </c>
      <c r="P114" s="30">
        <f t="shared" si="36"/>
        <v>0</v>
      </c>
      <c r="Q114" s="1">
        <f t="shared" si="37"/>
        <v>1.1854429405443956</v>
      </c>
      <c r="R114" s="30">
        <f t="shared" si="38"/>
        <v>2.5574137553606384</v>
      </c>
      <c r="S114" s="1">
        <f t="shared" si="39"/>
        <v>1.7050538811146372E-3</v>
      </c>
      <c r="T114" s="30">
        <f t="shared" si="41"/>
        <v>0</v>
      </c>
      <c r="U114" s="1">
        <f t="shared" si="40"/>
        <v>57.136455337898283</v>
      </c>
      <c r="V114" s="30">
        <f t="shared" si="24"/>
        <v>3.2324056906184014E-2</v>
      </c>
      <c r="W114" s="1">
        <f t="shared" si="24"/>
        <v>0</v>
      </c>
      <c r="X114" s="30">
        <f t="shared" si="25"/>
        <v>19381.097879461369</v>
      </c>
      <c r="Y114" s="30">
        <f t="shared" si="42"/>
        <v>2.6883842686851853</v>
      </c>
      <c r="Z114" s="19">
        <f t="shared" si="26"/>
        <v>0.21018127719835575</v>
      </c>
      <c r="AA114" s="32">
        <f t="shared" si="27"/>
        <v>0.51181840052061944</v>
      </c>
    </row>
    <row r="115" spans="1:27" x14ac:dyDescent="0.25">
      <c r="A115" s="8">
        <v>40291</v>
      </c>
      <c r="B115" s="26">
        <v>1.8720181257754505</v>
      </c>
      <c r="C115" s="11">
        <v>0</v>
      </c>
      <c r="D115" s="26">
        <v>0.8459303847324825</v>
      </c>
      <c r="E115" s="11">
        <v>96.584166666666647</v>
      </c>
      <c r="F115" s="28">
        <f t="shared" si="22"/>
        <v>1.8720181257754505</v>
      </c>
      <c r="G115" s="13">
        <f t="shared" si="23"/>
        <v>0.8459303847324825</v>
      </c>
      <c r="H115" s="28">
        <f t="shared" si="28"/>
        <v>4.1087503692762182</v>
      </c>
      <c r="I115" s="1">
        <f t="shared" si="29"/>
        <v>58.162543078941248</v>
      </c>
      <c r="J115" s="30">
        <f t="shared" si="30"/>
        <v>3.2324056906184014E-2</v>
      </c>
      <c r="K115" s="1">
        <f t="shared" si="31"/>
        <v>0</v>
      </c>
      <c r="L115" s="30">
        <f t="shared" si="32"/>
        <v>19381.097879461369</v>
      </c>
      <c r="M115" s="1">
        <f t="shared" si="33"/>
        <v>0</v>
      </c>
      <c r="N115" s="30">
        <f t="shared" si="34"/>
        <v>1.4283626887429097</v>
      </c>
      <c r="O115" s="1">
        <f t="shared" si="35"/>
        <v>0</v>
      </c>
      <c r="P115" s="30">
        <f t="shared" si="36"/>
        <v>0</v>
      </c>
      <c r="Q115" s="1">
        <f t="shared" si="37"/>
        <v>1.1853704374784819</v>
      </c>
      <c r="R115" s="30">
        <f t="shared" si="38"/>
        <v>2.4306117703288939</v>
      </c>
      <c r="S115" s="1">
        <f t="shared" si="39"/>
        <v>1.6196208894718111E-3</v>
      </c>
      <c r="T115" s="30">
        <f t="shared" si="41"/>
        <v>0</v>
      </c>
      <c r="U115" s="1">
        <f t="shared" si="40"/>
        <v>54.303568619869445</v>
      </c>
      <c r="V115" s="30">
        <f t="shared" si="24"/>
        <v>3.0704436016712203E-2</v>
      </c>
      <c r="W115" s="1">
        <f t="shared" si="24"/>
        <v>0</v>
      </c>
      <c r="X115" s="30">
        <f t="shared" si="25"/>
        <v>19379.912509023892</v>
      </c>
      <c r="Y115" s="30">
        <f t="shared" si="42"/>
        <v>2.6137331262213914</v>
      </c>
      <c r="Z115" s="19">
        <f t="shared" si="26"/>
        <v>0.36386178489548471</v>
      </c>
      <c r="AA115" s="32">
        <f t="shared" si="27"/>
        <v>2.2350765570312547</v>
      </c>
    </row>
    <row r="116" spans="1:27" x14ac:dyDescent="0.25">
      <c r="A116" s="8">
        <v>40292</v>
      </c>
      <c r="B116" s="26">
        <v>0</v>
      </c>
      <c r="C116" s="11">
        <v>0</v>
      </c>
      <c r="D116" s="26">
        <v>1.3367138138776016</v>
      </c>
      <c r="E116" s="11">
        <v>85.108333333333334</v>
      </c>
      <c r="F116" s="28">
        <f t="shared" si="22"/>
        <v>0</v>
      </c>
      <c r="G116" s="13">
        <f t="shared" si="23"/>
        <v>1.3367138138776016</v>
      </c>
      <c r="H116" s="28">
        <f t="shared" si="28"/>
        <v>3.6205612998522891</v>
      </c>
      <c r="I116" s="1">
        <f t="shared" si="29"/>
        <v>52.966854805991844</v>
      </c>
      <c r="J116" s="30">
        <f t="shared" si="30"/>
        <v>3.0704436016712203E-2</v>
      </c>
      <c r="K116" s="1">
        <f t="shared" si="31"/>
        <v>0</v>
      </c>
      <c r="L116" s="30">
        <f t="shared" si="32"/>
        <v>19379.912509023892</v>
      </c>
      <c r="M116" s="1">
        <f t="shared" si="33"/>
        <v>0</v>
      </c>
      <c r="N116" s="30">
        <f t="shared" si="34"/>
        <v>1.3006589242426689</v>
      </c>
      <c r="O116" s="1">
        <f t="shared" si="35"/>
        <v>0</v>
      </c>
      <c r="P116" s="30">
        <f t="shared" si="36"/>
        <v>0</v>
      </c>
      <c r="Q116" s="1">
        <f t="shared" si="37"/>
        <v>1.1852979388469396</v>
      </c>
      <c r="R116" s="30">
        <f t="shared" si="38"/>
        <v>2.2134840382410741</v>
      </c>
      <c r="S116" s="1">
        <f t="shared" si="39"/>
        <v>1.5384685813556967E-3</v>
      </c>
      <c r="T116" s="30">
        <f t="shared" si="41"/>
        <v>0</v>
      </c>
      <c r="U116" s="1">
        <f t="shared" si="40"/>
        <v>49.452711843508098</v>
      </c>
      <c r="V116" s="30">
        <f t="shared" si="24"/>
        <v>2.9165967435356505E-2</v>
      </c>
      <c r="W116" s="1">
        <f t="shared" si="24"/>
        <v>0</v>
      </c>
      <c r="X116" s="30">
        <f t="shared" si="25"/>
        <v>19378.727211085046</v>
      </c>
      <c r="Y116" s="30">
        <f t="shared" si="42"/>
        <v>2.4859568630896085</v>
      </c>
      <c r="Z116" s="19">
        <f t="shared" si="26"/>
        <v>0.3133780490911644</v>
      </c>
      <c r="AA116" s="32">
        <f t="shared" si="27"/>
        <v>1.2873272279215597</v>
      </c>
    </row>
    <row r="117" spans="1:27" x14ac:dyDescent="0.25">
      <c r="A117" s="8">
        <v>40293</v>
      </c>
      <c r="B117" s="26">
        <v>0</v>
      </c>
      <c r="C117" s="11">
        <v>0.79275532418619432</v>
      </c>
      <c r="D117" s="26">
        <v>1.6399706772586478</v>
      </c>
      <c r="E117" s="11">
        <v>76.108750000000015</v>
      </c>
      <c r="F117" s="28">
        <f t="shared" si="22"/>
        <v>0.79275532418619432</v>
      </c>
      <c r="G117" s="13">
        <f t="shared" si="23"/>
        <v>1.6399706772586478</v>
      </c>
      <c r="H117" s="28">
        <f t="shared" si="28"/>
        <v>3.2377134416543583</v>
      </c>
      <c r="I117" s="1">
        <f t="shared" si="29"/>
        <v>48.605496490435648</v>
      </c>
      <c r="J117" s="30">
        <f t="shared" si="30"/>
        <v>2.9165967435356505E-2</v>
      </c>
      <c r="K117" s="1">
        <f t="shared" si="31"/>
        <v>0</v>
      </c>
      <c r="L117" s="30">
        <f t="shared" si="32"/>
        <v>19378.727211085046</v>
      </c>
      <c r="M117" s="1">
        <f t="shared" si="33"/>
        <v>0</v>
      </c>
      <c r="N117" s="30">
        <f t="shared" si="34"/>
        <v>1.1934619859408282</v>
      </c>
      <c r="O117" s="1">
        <f t="shared" si="35"/>
        <v>0</v>
      </c>
      <c r="P117" s="30">
        <f t="shared" si="36"/>
        <v>0</v>
      </c>
      <c r="Q117" s="1">
        <f t="shared" si="37"/>
        <v>1.1852254446494979</v>
      </c>
      <c r="R117" s="30">
        <f t="shared" si="38"/>
        <v>2.0312229420915342</v>
      </c>
      <c r="S117" s="1">
        <f t="shared" si="39"/>
        <v>1.4613824699374531E-3</v>
      </c>
      <c r="T117" s="30">
        <f t="shared" si="41"/>
        <v>0</v>
      </c>
      <c r="U117" s="1">
        <f t="shared" si="40"/>
        <v>45.380811562403288</v>
      </c>
      <c r="V117" s="30">
        <f t="shared" si="24"/>
        <v>2.7704584965419051E-2</v>
      </c>
      <c r="W117" s="1">
        <f t="shared" si="24"/>
        <v>0</v>
      </c>
      <c r="X117" s="30">
        <f t="shared" si="25"/>
        <v>19377.541985640397</v>
      </c>
      <c r="Y117" s="30">
        <f t="shared" si="42"/>
        <v>2.3786874305903263</v>
      </c>
      <c r="Z117" s="19">
        <f t="shared" si="26"/>
        <v>0.2653187277207274</v>
      </c>
      <c r="AA117" s="32">
        <f t="shared" si="27"/>
        <v>0.73792568768458244</v>
      </c>
    </row>
    <row r="118" spans="1:27" x14ac:dyDescent="0.25">
      <c r="A118" s="8">
        <v>40294</v>
      </c>
      <c r="B118" s="26">
        <v>0</v>
      </c>
      <c r="C118" s="11">
        <v>0.86076752080183416</v>
      </c>
      <c r="D118" s="26">
        <v>1.7582538787215074</v>
      </c>
      <c r="E118" s="11">
        <v>70.36</v>
      </c>
      <c r="F118" s="28">
        <f t="shared" si="22"/>
        <v>0.86076752080183416</v>
      </c>
      <c r="G118" s="13">
        <f t="shared" si="23"/>
        <v>1.7582538787215074</v>
      </c>
      <c r="H118" s="28">
        <f t="shared" si="28"/>
        <v>2.9931580502215653</v>
      </c>
      <c r="I118" s="1">
        <f t="shared" si="29"/>
        <v>44.48332520448362</v>
      </c>
      <c r="J118" s="30">
        <f t="shared" si="30"/>
        <v>2.7704584965419051E-2</v>
      </c>
      <c r="K118" s="1">
        <f t="shared" si="31"/>
        <v>0</v>
      </c>
      <c r="L118" s="30">
        <f t="shared" si="32"/>
        <v>19377.541985640397</v>
      </c>
      <c r="M118" s="1">
        <f t="shared" si="33"/>
        <v>0</v>
      </c>
      <c r="N118" s="30">
        <f t="shared" si="34"/>
        <v>1.0921439769541104</v>
      </c>
      <c r="O118" s="1">
        <f t="shared" si="35"/>
        <v>0</v>
      </c>
      <c r="P118" s="30">
        <f t="shared" si="36"/>
        <v>0</v>
      </c>
      <c r="Q118" s="1">
        <f t="shared" si="37"/>
        <v>1.1851529548858852</v>
      </c>
      <c r="R118" s="30">
        <f t="shared" si="38"/>
        <v>1.8589574681876859</v>
      </c>
      <c r="S118" s="1">
        <f t="shared" si="39"/>
        <v>1.3881588154101713E-3</v>
      </c>
      <c r="T118" s="30">
        <f t="shared" si="41"/>
        <v>0</v>
      </c>
      <c r="U118" s="1">
        <f t="shared" si="40"/>
        <v>41.532223759341825</v>
      </c>
      <c r="V118" s="30">
        <f t="shared" si="24"/>
        <v>2.6316426150008881E-2</v>
      </c>
      <c r="W118" s="1">
        <f t="shared" si="24"/>
        <v>0</v>
      </c>
      <c r="X118" s="30">
        <f t="shared" si="25"/>
        <v>19376.356832685509</v>
      </c>
      <c r="Y118" s="30">
        <f t="shared" si="42"/>
        <v>2.2772969318399956</v>
      </c>
      <c r="Z118" s="19">
        <f t="shared" si="26"/>
        <v>0.23916582631798508</v>
      </c>
      <c r="AA118" s="32">
        <f t="shared" si="27"/>
        <v>0.51245714081051186</v>
      </c>
    </row>
    <row r="119" spans="1:27" x14ac:dyDescent="0.25">
      <c r="A119" s="8">
        <v>40295</v>
      </c>
      <c r="B119" s="26">
        <v>9.5371809492557702</v>
      </c>
      <c r="C119" s="11">
        <v>0</v>
      </c>
      <c r="D119" s="26">
        <v>0.92667294016434765</v>
      </c>
      <c r="E119" s="11">
        <v>70.225000000000009</v>
      </c>
      <c r="F119" s="28">
        <f t="shared" si="22"/>
        <v>9.5371809492557702</v>
      </c>
      <c r="G119" s="13">
        <f t="shared" si="23"/>
        <v>0.92667294016434765</v>
      </c>
      <c r="H119" s="28">
        <f t="shared" si="28"/>
        <v>2.9874150664697194</v>
      </c>
      <c r="I119" s="1">
        <f t="shared" si="29"/>
        <v>50.142731768433251</v>
      </c>
      <c r="J119" s="30">
        <f t="shared" si="30"/>
        <v>2.6316426150008881E-2</v>
      </c>
      <c r="K119" s="1">
        <f t="shared" si="31"/>
        <v>0</v>
      </c>
      <c r="L119" s="30">
        <f t="shared" si="32"/>
        <v>19376.356832685509</v>
      </c>
      <c r="M119" s="1">
        <f t="shared" si="33"/>
        <v>0</v>
      </c>
      <c r="N119" s="30">
        <f t="shared" si="34"/>
        <v>1.2312453789409301</v>
      </c>
      <c r="O119" s="1">
        <f t="shared" si="35"/>
        <v>0</v>
      </c>
      <c r="P119" s="30">
        <f t="shared" si="36"/>
        <v>0</v>
      </c>
      <c r="Q119" s="1">
        <f t="shared" si="37"/>
        <v>1.1850804695558306</v>
      </c>
      <c r="R119" s="30">
        <f t="shared" si="38"/>
        <v>2.0954639804414996</v>
      </c>
      <c r="S119" s="1">
        <f t="shared" si="39"/>
        <v>1.3186040865013557E-3</v>
      </c>
      <c r="T119" s="30">
        <f t="shared" si="41"/>
        <v>0</v>
      </c>
      <c r="U119" s="1">
        <f t="shared" si="40"/>
        <v>46.816022409050817</v>
      </c>
      <c r="V119" s="30">
        <f t="shared" si="24"/>
        <v>2.4997822063507525E-2</v>
      </c>
      <c r="W119" s="1">
        <f t="shared" si="24"/>
        <v>0</v>
      </c>
      <c r="X119" s="30">
        <f t="shared" si="25"/>
        <v>19375.171752215952</v>
      </c>
      <c r="Y119" s="30">
        <f t="shared" si="42"/>
        <v>2.4163258484967605</v>
      </c>
      <c r="Z119" s="19">
        <f t="shared" si="26"/>
        <v>0.19116500562067026</v>
      </c>
      <c r="AA119" s="32">
        <f t="shared" si="27"/>
        <v>0.32614289488496584</v>
      </c>
    </row>
    <row r="120" spans="1:27" x14ac:dyDescent="0.25">
      <c r="A120" s="8">
        <v>40296</v>
      </c>
      <c r="B120" s="26">
        <v>5.9412412439424784</v>
      </c>
      <c r="C120" s="11">
        <v>2.3706856470602782</v>
      </c>
      <c r="D120" s="26">
        <v>1.6611676716181143</v>
      </c>
      <c r="E120" s="11">
        <v>76.804999999999993</v>
      </c>
      <c r="F120" s="28">
        <f t="shared" si="22"/>
        <v>8.3119268910027557</v>
      </c>
      <c r="G120" s="13">
        <f t="shared" si="23"/>
        <v>1.6611676716181143</v>
      </c>
      <c r="H120" s="28">
        <f t="shared" si="28"/>
        <v>3.2673323485967503</v>
      </c>
      <c r="I120" s="1">
        <f t="shared" si="29"/>
        <v>53.466781628435456</v>
      </c>
      <c r="J120" s="30">
        <f t="shared" si="30"/>
        <v>2.4997822063507525E-2</v>
      </c>
      <c r="K120" s="1">
        <f t="shared" si="31"/>
        <v>0</v>
      </c>
      <c r="L120" s="30">
        <f t="shared" si="32"/>
        <v>19375.171752215952</v>
      </c>
      <c r="M120" s="1">
        <f t="shared" si="33"/>
        <v>0</v>
      </c>
      <c r="N120" s="30">
        <f t="shared" si="34"/>
        <v>1.3129465238535001</v>
      </c>
      <c r="O120" s="1">
        <f t="shared" si="35"/>
        <v>0</v>
      </c>
      <c r="P120" s="30">
        <f t="shared" si="36"/>
        <v>0</v>
      </c>
      <c r="Q120" s="1">
        <f t="shared" si="37"/>
        <v>1.185007988659063</v>
      </c>
      <c r="R120" s="30">
        <f t="shared" si="38"/>
        <v>2.2343759723727254</v>
      </c>
      <c r="S120" s="1">
        <f t="shared" si="39"/>
        <v>1.2525344489667208E-3</v>
      </c>
      <c r="T120" s="30">
        <f t="shared" si="41"/>
        <v>0</v>
      </c>
      <c r="U120" s="1">
        <f t="shared" si="40"/>
        <v>49.919459132209234</v>
      </c>
      <c r="V120" s="30">
        <f t="shared" si="24"/>
        <v>2.3745287614540804E-2</v>
      </c>
      <c r="W120" s="1">
        <f t="shared" si="24"/>
        <v>0</v>
      </c>
      <c r="X120" s="30">
        <f t="shared" si="25"/>
        <v>19373.986744227292</v>
      </c>
      <c r="Y120" s="30">
        <f t="shared" si="42"/>
        <v>2.4979545125125631</v>
      </c>
      <c r="Z120" s="19">
        <f t="shared" si="26"/>
        <v>0.23547584206259844</v>
      </c>
      <c r="AA120" s="32">
        <f t="shared" si="27"/>
        <v>0.59194225465758643</v>
      </c>
    </row>
    <row r="121" spans="1:27" x14ac:dyDescent="0.25">
      <c r="A121" s="8">
        <v>40297</v>
      </c>
      <c r="B121" s="26">
        <v>6.0365632589456091</v>
      </c>
      <c r="C121" s="11">
        <v>1.2356395222577599</v>
      </c>
      <c r="D121" s="26">
        <v>1.5651629518220518</v>
      </c>
      <c r="E121" s="11">
        <v>78.035833333333301</v>
      </c>
      <c r="F121" s="28">
        <f t="shared" si="22"/>
        <v>7.2722027812033687</v>
      </c>
      <c r="G121" s="13">
        <f t="shared" si="23"/>
        <v>1.5651629518220518</v>
      </c>
      <c r="H121" s="28">
        <f t="shared" si="28"/>
        <v>3.3196927621861136</v>
      </c>
      <c r="I121" s="1">
        <f t="shared" si="29"/>
        <v>55.626498961590549</v>
      </c>
      <c r="J121" s="30">
        <f t="shared" si="30"/>
        <v>2.3745287614540804E-2</v>
      </c>
      <c r="K121" s="1">
        <f t="shared" si="31"/>
        <v>0</v>
      </c>
      <c r="L121" s="30">
        <f t="shared" si="32"/>
        <v>19373.986744227292</v>
      </c>
      <c r="M121" s="1">
        <f t="shared" si="33"/>
        <v>0</v>
      </c>
      <c r="N121" s="30">
        <f t="shared" si="34"/>
        <v>1.3660297765837033</v>
      </c>
      <c r="O121" s="1">
        <f t="shared" si="35"/>
        <v>0</v>
      </c>
      <c r="P121" s="30">
        <f t="shared" si="36"/>
        <v>0</v>
      </c>
      <c r="Q121" s="1">
        <f t="shared" si="37"/>
        <v>1.1849355121953109</v>
      </c>
      <c r="R121" s="30">
        <f t="shared" si="38"/>
        <v>2.3246305261226414</v>
      </c>
      <c r="S121" s="1">
        <f t="shared" si="39"/>
        <v>1.189775279713388E-3</v>
      </c>
      <c r="T121" s="30">
        <f t="shared" si="41"/>
        <v>0</v>
      </c>
      <c r="U121" s="1">
        <f t="shared" si="40"/>
        <v>51.935838658884208</v>
      </c>
      <c r="V121" s="30">
        <f t="shared" si="24"/>
        <v>2.2555512334827416E-2</v>
      </c>
      <c r="W121" s="1">
        <f t="shared" si="24"/>
        <v>0</v>
      </c>
      <c r="X121" s="30">
        <f t="shared" si="25"/>
        <v>19372.801808715096</v>
      </c>
      <c r="Y121" s="30">
        <f t="shared" si="42"/>
        <v>2.5509652887790142</v>
      </c>
      <c r="Z121" s="19">
        <f t="shared" si="26"/>
        <v>0.23156584915432663</v>
      </c>
      <c r="AA121" s="32">
        <f t="shared" si="27"/>
        <v>0.59094192837086279</v>
      </c>
    </row>
    <row r="122" spans="1:27" x14ac:dyDescent="0.25">
      <c r="A122" s="8">
        <v>40298</v>
      </c>
      <c r="B122" s="26">
        <v>0</v>
      </c>
      <c r="C122" s="11">
        <v>0</v>
      </c>
      <c r="D122" s="26">
        <v>1.5477409163309903</v>
      </c>
      <c r="E122" s="11">
        <v>74.4791666666667</v>
      </c>
      <c r="F122" s="28">
        <f t="shared" si="22"/>
        <v>0</v>
      </c>
      <c r="G122" s="13">
        <f t="shared" si="23"/>
        <v>1.5477409163309903</v>
      </c>
      <c r="H122" s="28">
        <f t="shared" si="28"/>
        <v>3.1683899556868553</v>
      </c>
      <c r="I122" s="1">
        <f t="shared" si="29"/>
        <v>50.388097742553221</v>
      </c>
      <c r="J122" s="30">
        <f t="shared" si="30"/>
        <v>2.2555512334827416E-2</v>
      </c>
      <c r="K122" s="1">
        <f t="shared" si="31"/>
        <v>0</v>
      </c>
      <c r="L122" s="30">
        <f t="shared" si="32"/>
        <v>19372.801808715096</v>
      </c>
      <c r="M122" s="1">
        <f t="shared" si="33"/>
        <v>0</v>
      </c>
      <c r="N122" s="30">
        <f t="shared" si="34"/>
        <v>1.2372761792756086</v>
      </c>
      <c r="O122" s="1">
        <f t="shared" si="35"/>
        <v>0</v>
      </c>
      <c r="P122" s="30">
        <f t="shared" si="36"/>
        <v>0</v>
      </c>
      <c r="Q122" s="1">
        <f t="shared" si="37"/>
        <v>1.1848630401643037</v>
      </c>
      <c r="R122" s="30">
        <f t="shared" si="38"/>
        <v>2.1057178206823699</v>
      </c>
      <c r="S122" s="1">
        <f t="shared" si="39"/>
        <v>1.1301607052683E-3</v>
      </c>
      <c r="T122" s="30">
        <f t="shared" si="41"/>
        <v>0</v>
      </c>
      <c r="U122" s="1">
        <f t="shared" si="40"/>
        <v>47.045103742595238</v>
      </c>
      <c r="V122" s="30">
        <f t="shared" si="24"/>
        <v>2.1425351629559115E-2</v>
      </c>
      <c r="W122" s="1">
        <f t="shared" si="24"/>
        <v>0</v>
      </c>
      <c r="X122" s="30">
        <f t="shared" si="25"/>
        <v>19371.61694567493</v>
      </c>
      <c r="Y122" s="30">
        <f t="shared" si="42"/>
        <v>2.4221392194399121</v>
      </c>
      <c r="Z122" s="19">
        <f t="shared" si="26"/>
        <v>0.23552995265229854</v>
      </c>
      <c r="AA122" s="32">
        <f t="shared" si="27"/>
        <v>0.55689016134910485</v>
      </c>
    </row>
    <row r="123" spans="1:27" x14ac:dyDescent="0.25">
      <c r="A123" s="8">
        <v>40299</v>
      </c>
      <c r="B123" s="26">
        <v>0</v>
      </c>
      <c r="C123" s="11">
        <v>9.7591117028959673E-2</v>
      </c>
      <c r="D123" s="26">
        <v>1.86385851977969</v>
      </c>
      <c r="E123" s="11">
        <v>67.338749999999976</v>
      </c>
      <c r="F123" s="28">
        <f t="shared" si="22"/>
        <v>9.7591117028959673E-2</v>
      </c>
      <c r="G123" s="13">
        <f t="shared" si="23"/>
        <v>1.86385851977969</v>
      </c>
      <c r="H123" s="28">
        <f t="shared" si="28"/>
        <v>2.8646322008862621</v>
      </c>
      <c r="I123" s="1">
        <f t="shared" si="29"/>
        <v>45.27883633984451</v>
      </c>
      <c r="J123" s="30">
        <f t="shared" si="30"/>
        <v>2.1425351629559115E-2</v>
      </c>
      <c r="K123" s="1">
        <f t="shared" si="31"/>
        <v>0</v>
      </c>
      <c r="L123" s="30">
        <f t="shared" si="32"/>
        <v>19371.61694567493</v>
      </c>
      <c r="M123" s="1">
        <f t="shared" si="33"/>
        <v>0</v>
      </c>
      <c r="N123" s="30">
        <f t="shared" si="34"/>
        <v>1.1116966832271866</v>
      </c>
      <c r="O123" s="1">
        <f t="shared" si="35"/>
        <v>0</v>
      </c>
      <c r="P123" s="30">
        <f t="shared" si="36"/>
        <v>0</v>
      </c>
      <c r="Q123" s="1">
        <f t="shared" si="37"/>
        <v>1.1847905725657699</v>
      </c>
      <c r="R123" s="30">
        <f t="shared" si="38"/>
        <v>1.8922018661572095</v>
      </c>
      <c r="S123" s="1">
        <f t="shared" si="39"/>
        <v>1.0735331633720179E-3</v>
      </c>
      <c r="T123" s="30">
        <f t="shared" si="41"/>
        <v>0</v>
      </c>
      <c r="U123" s="1">
        <f t="shared" si="40"/>
        <v>42.274937790460115</v>
      </c>
      <c r="V123" s="30">
        <f t="shared" si="24"/>
        <v>2.0351818466187097E-2</v>
      </c>
      <c r="W123" s="1">
        <f t="shared" si="24"/>
        <v>0</v>
      </c>
      <c r="X123" s="30">
        <f t="shared" si="25"/>
        <v>19370.432155102364</v>
      </c>
      <c r="Y123" s="30">
        <f t="shared" si="42"/>
        <v>2.2964872557929565</v>
      </c>
      <c r="Z123" s="19">
        <f t="shared" si="26"/>
        <v>0.19833085200869155</v>
      </c>
      <c r="AA123" s="32">
        <f t="shared" si="27"/>
        <v>0.32278867863507521</v>
      </c>
    </row>
    <row r="124" spans="1:27" x14ac:dyDescent="0.25">
      <c r="A124" s="8">
        <v>40300</v>
      </c>
      <c r="B124" s="26">
        <v>0</v>
      </c>
      <c r="C124" s="11">
        <v>0.49241476670516154</v>
      </c>
      <c r="D124" s="26">
        <v>1.5664823369542402</v>
      </c>
      <c r="E124" s="11">
        <v>62.913750000000014</v>
      </c>
      <c r="F124" s="28">
        <f t="shared" si="22"/>
        <v>0.49241476670516154</v>
      </c>
      <c r="G124" s="13">
        <f t="shared" si="23"/>
        <v>1.5664823369542402</v>
      </c>
      <c r="H124" s="28">
        <f t="shared" si="28"/>
        <v>2.6763899556868544</v>
      </c>
      <c r="I124" s="1">
        <f t="shared" si="29"/>
        <v>41.200870220211037</v>
      </c>
      <c r="J124" s="30">
        <f t="shared" si="30"/>
        <v>2.0351818466187097E-2</v>
      </c>
      <c r="K124" s="1">
        <f t="shared" si="31"/>
        <v>0</v>
      </c>
      <c r="L124" s="30">
        <f t="shared" si="32"/>
        <v>19370.432155102364</v>
      </c>
      <c r="M124" s="1">
        <f t="shared" si="33"/>
        <v>0</v>
      </c>
      <c r="N124" s="30">
        <f t="shared" si="34"/>
        <v>1.0114651840256361</v>
      </c>
      <c r="O124" s="1">
        <f t="shared" si="35"/>
        <v>0</v>
      </c>
      <c r="P124" s="30">
        <f t="shared" si="36"/>
        <v>0</v>
      </c>
      <c r="Q124" s="1">
        <f t="shared" si="37"/>
        <v>1.1847181093994386</v>
      </c>
      <c r="R124" s="30">
        <f t="shared" si="38"/>
        <v>1.721783725466034</v>
      </c>
      <c r="S124" s="1">
        <f t="shared" si="39"/>
        <v>1.0197429865391888E-3</v>
      </c>
      <c r="T124" s="30">
        <f t="shared" si="41"/>
        <v>0</v>
      </c>
      <c r="U124" s="1">
        <f t="shared" si="40"/>
        <v>38.467621310719366</v>
      </c>
      <c r="V124" s="30">
        <f t="shared" si="24"/>
        <v>1.9332075479647909E-2</v>
      </c>
      <c r="W124" s="1">
        <f t="shared" si="24"/>
        <v>0</v>
      </c>
      <c r="X124" s="30">
        <f t="shared" si="25"/>
        <v>19369.247436992966</v>
      </c>
      <c r="Y124" s="30">
        <f t="shared" si="42"/>
        <v>2.1961832934250749</v>
      </c>
      <c r="Z124" s="19">
        <f t="shared" si="26"/>
        <v>0.17942327919794554</v>
      </c>
      <c r="AA124" s="32">
        <f t="shared" si="27"/>
        <v>0.2305984384805988</v>
      </c>
    </row>
    <row r="125" spans="1:27" x14ac:dyDescent="0.25">
      <c r="A125" s="8">
        <v>40301</v>
      </c>
      <c r="B125" s="26">
        <v>0</v>
      </c>
      <c r="C125" s="11">
        <v>1.1728596898666916</v>
      </c>
      <c r="D125" s="26">
        <v>2.1604099994665651</v>
      </c>
      <c r="E125" s="11">
        <v>58.928333333333313</v>
      </c>
      <c r="F125" s="28">
        <f t="shared" si="22"/>
        <v>1.1728596898666916</v>
      </c>
      <c r="G125" s="13">
        <f t="shared" si="23"/>
        <v>2.1604099994665651</v>
      </c>
      <c r="H125" s="28">
        <f t="shared" si="28"/>
        <v>2.506847858197931</v>
      </c>
      <c r="I125" s="1">
        <f t="shared" si="29"/>
        <v>37.480071001119491</v>
      </c>
      <c r="J125" s="30">
        <f t="shared" si="30"/>
        <v>1.9332075479647909E-2</v>
      </c>
      <c r="K125" s="1">
        <f t="shared" si="31"/>
        <v>0</v>
      </c>
      <c r="L125" s="30">
        <f t="shared" si="32"/>
        <v>19369.247436992966</v>
      </c>
      <c r="M125" s="1">
        <f t="shared" si="33"/>
        <v>0</v>
      </c>
      <c r="N125" s="30">
        <f t="shared" si="34"/>
        <v>0.92001241737267914</v>
      </c>
      <c r="O125" s="1">
        <f t="shared" si="35"/>
        <v>0</v>
      </c>
      <c r="P125" s="30">
        <f t="shared" si="36"/>
        <v>0</v>
      </c>
      <c r="Q125" s="1">
        <f t="shared" si="37"/>
        <v>1.1846456506650387</v>
      </c>
      <c r="R125" s="30">
        <f t="shared" si="38"/>
        <v>1.5662915839914131</v>
      </c>
      <c r="S125" s="1">
        <f t="shared" si="39"/>
        <v>9.6864800648502141E-4</v>
      </c>
      <c r="T125" s="30">
        <f t="shared" si="41"/>
        <v>0</v>
      </c>
      <c r="U125" s="1">
        <f t="shared" si="40"/>
        <v>34.993766999755394</v>
      </c>
      <c r="V125" s="30">
        <f t="shared" si="24"/>
        <v>1.8363427473162889E-2</v>
      </c>
      <c r="W125" s="1">
        <f t="shared" si="24"/>
        <v>0</v>
      </c>
      <c r="X125" s="30">
        <f t="shared" si="25"/>
        <v>19368.062791342301</v>
      </c>
      <c r="Y125" s="30">
        <f t="shared" si="42"/>
        <v>2.1046580680377178</v>
      </c>
      <c r="Z125" s="19">
        <f t="shared" si="26"/>
        <v>0.16043645761946268</v>
      </c>
      <c r="AA125" s="32">
        <f t="shared" si="27"/>
        <v>0.1617566273091163</v>
      </c>
    </row>
    <row r="126" spans="1:27" x14ac:dyDescent="0.25">
      <c r="A126" s="8">
        <v>40302</v>
      </c>
      <c r="B126" s="26">
        <v>0</v>
      </c>
      <c r="C126" s="11">
        <v>1.9218709204933362</v>
      </c>
      <c r="D126" s="26">
        <v>1.9344287307804899</v>
      </c>
      <c r="E126" s="11">
        <v>55.668750000000024</v>
      </c>
      <c r="F126" s="28">
        <f t="shared" si="22"/>
        <v>1.9218709204933362</v>
      </c>
      <c r="G126" s="13">
        <f t="shared" si="23"/>
        <v>1.9344287307804899</v>
      </c>
      <c r="H126" s="28">
        <f t="shared" si="28"/>
        <v>2.3681831610044322</v>
      </c>
      <c r="I126" s="1">
        <f t="shared" si="29"/>
        <v>34.981209189468238</v>
      </c>
      <c r="J126" s="30">
        <f t="shared" si="30"/>
        <v>1.8363427473162889E-2</v>
      </c>
      <c r="K126" s="1">
        <f t="shared" si="31"/>
        <v>0</v>
      </c>
      <c r="L126" s="30">
        <f t="shared" si="32"/>
        <v>19368.062791342301</v>
      </c>
      <c r="M126" s="1">
        <f t="shared" si="33"/>
        <v>0</v>
      </c>
      <c r="N126" s="30">
        <f t="shared" si="34"/>
        <v>0.85859340153695674</v>
      </c>
      <c r="O126" s="1">
        <f t="shared" si="35"/>
        <v>0</v>
      </c>
      <c r="P126" s="30">
        <f t="shared" si="36"/>
        <v>0</v>
      </c>
      <c r="Q126" s="1">
        <f t="shared" si="37"/>
        <v>1.184573196362299</v>
      </c>
      <c r="R126" s="30">
        <f t="shared" si="38"/>
        <v>1.4618641877618279</v>
      </c>
      <c r="S126" s="1">
        <f t="shared" si="39"/>
        <v>9.2011317837227221E-4</v>
      </c>
      <c r="T126" s="30">
        <f t="shared" si="41"/>
        <v>0</v>
      </c>
      <c r="U126" s="1">
        <f t="shared" si="40"/>
        <v>32.660751600169455</v>
      </c>
      <c r="V126" s="30">
        <f t="shared" si="24"/>
        <v>1.7443314294790617E-2</v>
      </c>
      <c r="W126" s="1">
        <f t="shared" si="24"/>
        <v>0</v>
      </c>
      <c r="X126" s="30">
        <f t="shared" si="25"/>
        <v>19366.878218145939</v>
      </c>
      <c r="Y126" s="30">
        <f t="shared" si="42"/>
        <v>2.0431665978992557</v>
      </c>
      <c r="Z126" s="19">
        <f t="shared" si="26"/>
        <v>0.13724300065005327</v>
      </c>
      <c r="AA126" s="32">
        <f t="shared" si="27"/>
        <v>0.10563576629270115</v>
      </c>
    </row>
    <row r="127" spans="1:27" x14ac:dyDescent="0.25">
      <c r="A127" s="8">
        <v>40303</v>
      </c>
      <c r="B127" s="26">
        <v>0.10996603806530102</v>
      </c>
      <c r="C127" s="11">
        <v>2.061873019675887</v>
      </c>
      <c r="D127" s="26">
        <v>2.4720036587851002</v>
      </c>
      <c r="E127" s="11">
        <v>52.926249999999982</v>
      </c>
      <c r="F127" s="28">
        <f t="shared" si="22"/>
        <v>2.1718390577411881</v>
      </c>
      <c r="G127" s="13">
        <f t="shared" si="23"/>
        <v>2.4720036587851002</v>
      </c>
      <c r="H127" s="28">
        <f t="shared" si="28"/>
        <v>2.2515155096011812</v>
      </c>
      <c r="I127" s="1">
        <f t="shared" si="29"/>
        <v>32.360586999125545</v>
      </c>
      <c r="J127" s="30">
        <f t="shared" si="30"/>
        <v>1.7443314294790617E-2</v>
      </c>
      <c r="K127" s="1">
        <f t="shared" si="31"/>
        <v>0</v>
      </c>
      <c r="L127" s="30">
        <f t="shared" si="32"/>
        <v>19366.878218145939</v>
      </c>
      <c r="M127" s="1">
        <f t="shared" si="33"/>
        <v>0</v>
      </c>
      <c r="N127" s="30">
        <f t="shared" si="34"/>
        <v>0.79418166213719243</v>
      </c>
      <c r="O127" s="1">
        <f t="shared" si="35"/>
        <v>0</v>
      </c>
      <c r="P127" s="30">
        <f t="shared" si="36"/>
        <v>0</v>
      </c>
      <c r="Q127" s="1">
        <f t="shared" si="37"/>
        <v>1.1845007464909485</v>
      </c>
      <c r="R127" s="30">
        <f t="shared" si="38"/>
        <v>1.3523484272011741</v>
      </c>
      <c r="S127" s="1">
        <f t="shared" si="39"/>
        <v>8.7401022388561148E-4</v>
      </c>
      <c r="T127" s="30">
        <f t="shared" si="41"/>
        <v>0</v>
      </c>
      <c r="U127" s="1">
        <f t="shared" si="40"/>
        <v>30.214056909787178</v>
      </c>
      <c r="V127" s="30">
        <f t="shared" si="24"/>
        <v>1.6569304070905004E-2</v>
      </c>
      <c r="W127" s="1">
        <f t="shared" si="24"/>
        <v>0</v>
      </c>
      <c r="X127" s="30">
        <f t="shared" si="25"/>
        <v>19365.693717399448</v>
      </c>
      <c r="Y127" s="30">
        <f t="shared" si="42"/>
        <v>1.9786824086281409</v>
      </c>
      <c r="Z127" s="19">
        <f t="shared" si="26"/>
        <v>0.12117753566857202</v>
      </c>
      <c r="AA127" s="32">
        <f t="shared" si="27"/>
        <v>7.4437900986565178E-2</v>
      </c>
    </row>
    <row r="128" spans="1:27" x14ac:dyDescent="0.25">
      <c r="A128" s="8">
        <v>40304</v>
      </c>
      <c r="B128" s="26">
        <v>0</v>
      </c>
      <c r="C128" s="11">
        <v>2.3593774804388064</v>
      </c>
      <c r="D128" s="26">
        <v>2.6164916443763597</v>
      </c>
      <c r="E128" s="11">
        <v>50.05708333333336</v>
      </c>
      <c r="F128" s="28">
        <f t="shared" si="22"/>
        <v>2.3593774804388064</v>
      </c>
      <c r="G128" s="13">
        <f t="shared" si="23"/>
        <v>2.6164916443763597</v>
      </c>
      <c r="H128" s="28">
        <f t="shared" si="28"/>
        <v>2.129459379615954</v>
      </c>
      <c r="I128" s="1">
        <f t="shared" si="29"/>
        <v>29.956942745849624</v>
      </c>
      <c r="J128" s="30">
        <f t="shared" si="30"/>
        <v>1.6569304070905004E-2</v>
      </c>
      <c r="K128" s="1">
        <f t="shared" si="31"/>
        <v>0</v>
      </c>
      <c r="L128" s="30">
        <f t="shared" si="32"/>
        <v>19365.693717399448</v>
      </c>
      <c r="M128" s="1">
        <f t="shared" si="33"/>
        <v>0</v>
      </c>
      <c r="N128" s="30">
        <f t="shared" si="34"/>
        <v>0.73510297928764223</v>
      </c>
      <c r="O128" s="1">
        <f t="shared" si="35"/>
        <v>0</v>
      </c>
      <c r="P128" s="30">
        <f t="shared" si="36"/>
        <v>0</v>
      </c>
      <c r="Q128" s="1">
        <f t="shared" si="37"/>
        <v>1.1844283010507164</v>
      </c>
      <c r="R128" s="30">
        <f t="shared" si="38"/>
        <v>1.2519001712546218</v>
      </c>
      <c r="S128" s="1">
        <f t="shared" si="39"/>
        <v>8.3021729219001552E-4</v>
      </c>
      <c r="T128" s="30">
        <f t="shared" si="41"/>
        <v>0</v>
      </c>
      <c r="U128" s="1">
        <f t="shared" si="40"/>
        <v>27.969939595307359</v>
      </c>
      <c r="V128" s="30">
        <f t="shared" si="24"/>
        <v>1.5739086778714988E-2</v>
      </c>
      <c r="W128" s="1">
        <f t="shared" si="24"/>
        <v>0</v>
      </c>
      <c r="X128" s="30">
        <f t="shared" si="25"/>
        <v>19364.509289098398</v>
      </c>
      <c r="Y128" s="30">
        <f t="shared" si="42"/>
        <v>1.9195312803383586</v>
      </c>
      <c r="Z128" s="19">
        <f t="shared" si="26"/>
        <v>9.8582814627558524E-2</v>
      </c>
      <c r="AA128" s="32">
        <f t="shared" si="27"/>
        <v>4.4069806866303934E-2</v>
      </c>
    </row>
    <row r="129" spans="1:27" x14ac:dyDescent="0.25">
      <c r="A129" s="8">
        <v>40305</v>
      </c>
      <c r="B129" s="26">
        <v>11.00980774995142</v>
      </c>
      <c r="C129" s="11">
        <v>0.58844762115726901</v>
      </c>
      <c r="D129" s="26">
        <v>1.4191373125626572</v>
      </c>
      <c r="E129" s="11">
        <v>51.939583333333331</v>
      </c>
      <c r="F129" s="28">
        <f t="shared" si="22"/>
        <v>11.598255371108689</v>
      </c>
      <c r="G129" s="13">
        <f t="shared" si="23"/>
        <v>1.4191373125626572</v>
      </c>
      <c r="H129" s="28">
        <f t="shared" si="28"/>
        <v>2.2095420974889213</v>
      </c>
      <c r="I129" s="1">
        <f t="shared" si="29"/>
        <v>38.14905765385339</v>
      </c>
      <c r="J129" s="30">
        <f t="shared" si="30"/>
        <v>1.5739086778714988E-2</v>
      </c>
      <c r="K129" s="1">
        <f t="shared" si="31"/>
        <v>0</v>
      </c>
      <c r="L129" s="30">
        <f t="shared" si="32"/>
        <v>19364.509289098398</v>
      </c>
      <c r="M129" s="1">
        <f t="shared" si="33"/>
        <v>0</v>
      </c>
      <c r="N129" s="30">
        <f t="shared" si="34"/>
        <v>0.93645530414079492</v>
      </c>
      <c r="O129" s="1">
        <f t="shared" si="35"/>
        <v>0</v>
      </c>
      <c r="P129" s="30">
        <f t="shared" si="36"/>
        <v>0</v>
      </c>
      <c r="Q129" s="1">
        <f t="shared" si="37"/>
        <v>1.1843558600413313</v>
      </c>
      <c r="R129" s="30">
        <f t="shared" si="38"/>
        <v>1.5942485258005252</v>
      </c>
      <c r="S129" s="1">
        <f t="shared" si="39"/>
        <v>7.8861863787709028E-4</v>
      </c>
      <c r="T129" s="30">
        <f t="shared" si="41"/>
        <v>0</v>
      </c>
      <c r="U129" s="1">
        <f t="shared" si="40"/>
        <v>35.618353823912074</v>
      </c>
      <c r="V129" s="30">
        <f t="shared" si="24"/>
        <v>1.4950468140837897E-2</v>
      </c>
      <c r="W129" s="1">
        <f t="shared" si="24"/>
        <v>0</v>
      </c>
      <c r="X129" s="30">
        <f t="shared" si="25"/>
        <v>19363.324933238357</v>
      </c>
      <c r="Y129" s="30">
        <f t="shared" si="42"/>
        <v>2.1208111641821263</v>
      </c>
      <c r="Z129" s="19">
        <f t="shared" si="26"/>
        <v>4.0158064156204577E-2</v>
      </c>
      <c r="AA129" s="32">
        <f t="shared" si="27"/>
        <v>7.8731785254948904E-3</v>
      </c>
    </row>
    <row r="130" spans="1:27" x14ac:dyDescent="0.25">
      <c r="A130" s="8">
        <v>40306</v>
      </c>
      <c r="B130" s="26">
        <v>0</v>
      </c>
      <c r="C130" s="11">
        <v>0.10385055465934832</v>
      </c>
      <c r="D130" s="26">
        <v>2.1462252762046163</v>
      </c>
      <c r="E130" s="11">
        <v>56.113749999999975</v>
      </c>
      <c r="F130" s="28">
        <f t="shared" si="22"/>
        <v>0.10385055465934832</v>
      </c>
      <c r="G130" s="13">
        <f t="shared" si="23"/>
        <v>2.1462252762046163</v>
      </c>
      <c r="H130" s="28">
        <f t="shared" si="28"/>
        <v>2.3871137370753313</v>
      </c>
      <c r="I130" s="1">
        <f t="shared" si="29"/>
        <v>33.575979102366801</v>
      </c>
      <c r="J130" s="30">
        <f t="shared" si="30"/>
        <v>1.4950468140837897E-2</v>
      </c>
      <c r="K130" s="1">
        <f t="shared" si="31"/>
        <v>0</v>
      </c>
      <c r="L130" s="30">
        <f t="shared" si="32"/>
        <v>19363.324933238357</v>
      </c>
      <c r="M130" s="1">
        <f t="shared" si="33"/>
        <v>0</v>
      </c>
      <c r="N130" s="30">
        <f t="shared" si="34"/>
        <v>0.82405453725478817</v>
      </c>
      <c r="O130" s="1">
        <f t="shared" si="35"/>
        <v>0</v>
      </c>
      <c r="P130" s="30">
        <f t="shared" si="36"/>
        <v>0</v>
      </c>
      <c r="Q130" s="1">
        <f t="shared" si="37"/>
        <v>1.1842834234625226</v>
      </c>
      <c r="R130" s="30">
        <f t="shared" si="38"/>
        <v>1.4031396442855693</v>
      </c>
      <c r="S130" s="1">
        <f t="shared" si="39"/>
        <v>7.4910431504813298E-4</v>
      </c>
      <c r="T130" s="30">
        <f t="shared" si="41"/>
        <v>0</v>
      </c>
      <c r="U130" s="1">
        <f t="shared" si="40"/>
        <v>31.348784920826443</v>
      </c>
      <c r="V130" s="30">
        <f t="shared" si="24"/>
        <v>1.4201363825789765E-2</v>
      </c>
      <c r="W130" s="1">
        <f t="shared" si="24"/>
        <v>0</v>
      </c>
      <c r="X130" s="30">
        <f t="shared" si="25"/>
        <v>19362.140649814894</v>
      </c>
      <c r="Y130" s="30">
        <f t="shared" si="42"/>
        <v>2.0083379607173106</v>
      </c>
      <c r="Z130" s="19">
        <f t="shared" si="26"/>
        <v>0.1586752111870853</v>
      </c>
      <c r="AA130" s="32">
        <f t="shared" si="27"/>
        <v>0.14347108875562126</v>
      </c>
    </row>
    <row r="131" spans="1:27" x14ac:dyDescent="0.25">
      <c r="A131" s="8">
        <v>40307</v>
      </c>
      <c r="B131" s="26">
        <v>0</v>
      </c>
      <c r="C131" s="11">
        <v>5.7877183967199812E-2</v>
      </c>
      <c r="D131" s="26">
        <v>2.2510955057526143</v>
      </c>
      <c r="E131" s="11">
        <v>45.334583333333335</v>
      </c>
      <c r="F131" s="28">
        <f t="shared" si="22"/>
        <v>5.7877183967199812E-2</v>
      </c>
      <c r="G131" s="13">
        <f t="shared" si="23"/>
        <v>2.2510955057526143</v>
      </c>
      <c r="H131" s="28">
        <f t="shared" si="28"/>
        <v>1.9285612998522896</v>
      </c>
      <c r="I131" s="1">
        <f t="shared" si="29"/>
        <v>29.15556659904103</v>
      </c>
      <c r="J131" s="30">
        <f t="shared" si="30"/>
        <v>1.4201363825789765E-2</v>
      </c>
      <c r="K131" s="1">
        <f t="shared" si="31"/>
        <v>0</v>
      </c>
      <c r="L131" s="30">
        <f t="shared" si="32"/>
        <v>19362.140649814894</v>
      </c>
      <c r="M131" s="1">
        <f t="shared" si="33"/>
        <v>0</v>
      </c>
      <c r="N131" s="30">
        <f t="shared" si="34"/>
        <v>0.71540611809199151</v>
      </c>
      <c r="O131" s="1">
        <f t="shared" si="35"/>
        <v>0</v>
      </c>
      <c r="P131" s="30">
        <f t="shared" si="36"/>
        <v>0</v>
      </c>
      <c r="Q131" s="1">
        <f t="shared" si="37"/>
        <v>1.1842109913140189</v>
      </c>
      <c r="R131" s="30">
        <f t="shared" si="38"/>
        <v>1.2184106745479515</v>
      </c>
      <c r="S131" s="1">
        <f t="shared" si="39"/>
        <v>7.1156988672539006E-4</v>
      </c>
      <c r="T131" s="30">
        <f t="shared" si="41"/>
        <v>0</v>
      </c>
      <c r="U131" s="1">
        <f t="shared" si="40"/>
        <v>27.221749806401089</v>
      </c>
      <c r="V131" s="30">
        <f t="shared" si="24"/>
        <v>1.3489793939064375E-2</v>
      </c>
      <c r="W131" s="1">
        <f t="shared" si="24"/>
        <v>0</v>
      </c>
      <c r="X131" s="30">
        <f t="shared" si="25"/>
        <v>19360.956438823581</v>
      </c>
      <c r="Y131" s="30">
        <f t="shared" si="42"/>
        <v>1.8996171094060104</v>
      </c>
      <c r="Z131" s="19">
        <f t="shared" si="26"/>
        <v>1.5008177571797244E-2</v>
      </c>
      <c r="AA131" s="32">
        <f t="shared" si="27"/>
        <v>8.3776616059048426E-4</v>
      </c>
    </row>
    <row r="132" spans="1:27" x14ac:dyDescent="0.25">
      <c r="A132" s="8">
        <v>40308</v>
      </c>
      <c r="B132" s="26">
        <v>1.263534606939773</v>
      </c>
      <c r="C132" s="11">
        <v>6.610012208444789E-2</v>
      </c>
      <c r="D132" s="26">
        <v>1.942395010488112</v>
      </c>
      <c r="E132" s="11">
        <v>42.500416666666659</v>
      </c>
      <c r="F132" s="28">
        <f t="shared" ref="F132:F195" si="43">B132+C132</f>
        <v>1.329634729024221</v>
      </c>
      <c r="G132" s="13">
        <f t="shared" ref="G132:G195" si="44">D132</f>
        <v>1.942395010488112</v>
      </c>
      <c r="H132" s="28">
        <f t="shared" si="28"/>
        <v>1.8079940915805019</v>
      </c>
      <c r="I132" s="1">
        <f t="shared" si="29"/>
        <v>26.608989524937197</v>
      </c>
      <c r="J132" s="30">
        <f t="shared" si="30"/>
        <v>1.3489793939064375E-2</v>
      </c>
      <c r="K132" s="1">
        <f t="shared" si="31"/>
        <v>0</v>
      </c>
      <c r="L132" s="30">
        <f t="shared" si="32"/>
        <v>19360.956438823581</v>
      </c>
      <c r="M132" s="1">
        <f t="shared" si="33"/>
        <v>0</v>
      </c>
      <c r="N132" s="30">
        <f t="shared" si="34"/>
        <v>0.6528143185326889</v>
      </c>
      <c r="O132" s="1">
        <f t="shared" si="35"/>
        <v>0</v>
      </c>
      <c r="P132" s="30">
        <f t="shared" si="36"/>
        <v>0</v>
      </c>
      <c r="Q132" s="1">
        <f t="shared" si="37"/>
        <v>1.1841385635955497</v>
      </c>
      <c r="R132" s="30">
        <f t="shared" si="38"/>
        <v>1.1119892582428657</v>
      </c>
      <c r="S132" s="1">
        <f t="shared" si="39"/>
        <v>6.7591614882347929E-4</v>
      </c>
      <c r="T132" s="30">
        <f t="shared" si="41"/>
        <v>0</v>
      </c>
      <c r="U132" s="1">
        <f t="shared" si="40"/>
        <v>24.844185948161645</v>
      </c>
      <c r="V132" s="30">
        <f t="shared" ref="V132:W195" si="45">IF(J132&gt;(O132+S132),J132-O132-S132,0)</f>
        <v>1.2813877790240895E-2</v>
      </c>
      <c r="W132" s="1">
        <f t="shared" si="45"/>
        <v>0</v>
      </c>
      <c r="X132" s="30">
        <f t="shared" ref="X132:X195" si="46">IF(L132&gt;Q132,L132-Q132,0)</f>
        <v>19359.772300259985</v>
      </c>
      <c r="Y132" s="30">
        <f t="shared" si="42"/>
        <v>1.8369528821282386</v>
      </c>
      <c r="Z132" s="19">
        <f t="shared" ref="Z132:Z195" si="47">ABS(H132-Y132)/H132</f>
        <v>1.6017082512931012E-2</v>
      </c>
      <c r="AA132" s="32">
        <f t="shared" ref="AA132:AA195" si="48">(H132-Y132)^2</f>
        <v>8.3861154998768133E-4</v>
      </c>
    </row>
    <row r="133" spans="1:27" x14ac:dyDescent="0.25">
      <c r="A133" s="8">
        <v>40309</v>
      </c>
      <c r="B133" s="26">
        <v>16.546663886494564</v>
      </c>
      <c r="C133" s="11">
        <v>1.7888310701285562E-2</v>
      </c>
      <c r="D133" s="26">
        <v>1.2825078463733097</v>
      </c>
      <c r="E133" s="11">
        <v>47.638750000000009</v>
      </c>
      <c r="F133" s="28">
        <f t="shared" si="43"/>
        <v>16.564552197195848</v>
      </c>
      <c r="G133" s="13">
        <f t="shared" si="44"/>
        <v>1.2825078463733097</v>
      </c>
      <c r="H133" s="28">
        <f t="shared" ref="H133:H196" si="49">E133/(2031*1000000)*1000*86400</f>
        <v>2.0265819793205324</v>
      </c>
      <c r="I133" s="1">
        <f t="shared" ref="I133:I196" si="50">IF((U132+F133)&gt;=G133,U132+F133-G133,0)</f>
        <v>40.126230298984183</v>
      </c>
      <c r="J133" s="30">
        <f t="shared" ref="J133:J196" si="51">IF((U132+F133)&lt;G133,IF((R132+U132+V132)&lt;G133,0,V132+R132-(G133-F133-U132)),V132)</f>
        <v>1.2813877790240895E-2</v>
      </c>
      <c r="K133" s="1">
        <f t="shared" ref="K133:K196" si="52">IF((F133+U132+V132)&lt;G133,IF((V132+U132+W132+F133+S132)&lt;G133,0,W132+S132-(G133-F133-U132-V132)),W132)</f>
        <v>0</v>
      </c>
      <c r="L133" s="30">
        <f t="shared" ref="L133:L196" si="53">IF((V132+U132+W132+F133)&lt;G133,IF((F133+V132+U132+W132+X132+T132)&lt;G133,0,X132+T132-(G133-F133-U132-V132-W132)),X132)</f>
        <v>19359.772300259985</v>
      </c>
      <c r="M133" s="1">
        <f t="shared" ref="M133:M196" si="54">IF(I133&gt;$AF$8,$AF$3*(I133-$AF$8),0)</f>
        <v>0</v>
      </c>
      <c r="N133" s="30">
        <f t="shared" ref="N133:N196" si="55">IF(I133&gt;$AF$9,$AF$4*(I133-$AF$9),0)</f>
        <v>0.98505182814025538</v>
      </c>
      <c r="O133" s="1">
        <f t="shared" ref="O133:O196" si="56">IF(J133&gt;$AF$10,$AF$5*(J133-$AF$10),0)</f>
        <v>0</v>
      </c>
      <c r="P133" s="30">
        <f t="shared" ref="P133:P196" si="57">IF(K133&gt;$AF$11,$AF$6*(K133-$AF$11),0)</f>
        <v>0</v>
      </c>
      <c r="Q133" s="1">
        <f t="shared" ref="Q133:Q196" si="58">$AF$7*L133</f>
        <v>1.1840661403068435</v>
      </c>
      <c r="R133" s="30">
        <f t="shared" ref="R133:R196" si="59">$AF$12*I133</f>
        <v>1.676874539878084</v>
      </c>
      <c r="S133" s="1">
        <f t="shared" ref="S133:S196" si="60">$AF$13*J133</f>
        <v>6.4204886795142979E-4</v>
      </c>
      <c r="T133" s="30">
        <f t="shared" si="41"/>
        <v>0</v>
      </c>
      <c r="U133" s="1">
        <f t="shared" ref="U133:U196" si="61">IF(I133&gt;(M133+N133+R133),I133-M133-N133-R133,0)</f>
        <v>37.464303930965841</v>
      </c>
      <c r="V133" s="30">
        <f t="shared" si="45"/>
        <v>1.2171828922289464E-2</v>
      </c>
      <c r="W133" s="1">
        <f t="shared" si="45"/>
        <v>0</v>
      </c>
      <c r="X133" s="30">
        <f t="shared" si="46"/>
        <v>19358.588234119678</v>
      </c>
      <c r="Y133" s="30">
        <f t="shared" si="42"/>
        <v>2.1691179684470989</v>
      </c>
      <c r="Z133" s="19">
        <f t="shared" si="47"/>
        <v>7.0333196772210338E-2</v>
      </c>
      <c r="AA133" s="32">
        <f t="shared" si="48"/>
        <v>2.0316508196288687E-2</v>
      </c>
    </row>
    <row r="134" spans="1:27" x14ac:dyDescent="0.25">
      <c r="A134" s="8">
        <v>40310</v>
      </c>
      <c r="B134" s="26">
        <v>0.59809682849573331</v>
      </c>
      <c r="C134" s="11">
        <v>0</v>
      </c>
      <c r="D134" s="26">
        <v>2.228268635804393</v>
      </c>
      <c r="E134" s="11">
        <v>58.268749999999962</v>
      </c>
      <c r="F134" s="28">
        <f t="shared" si="43"/>
        <v>0.59809682849573331</v>
      </c>
      <c r="G134" s="13">
        <f t="shared" si="44"/>
        <v>2.228268635804393</v>
      </c>
      <c r="H134" s="28">
        <f t="shared" si="49"/>
        <v>2.4787887740029526</v>
      </c>
      <c r="I134" s="1">
        <f t="shared" si="50"/>
        <v>35.834132123657184</v>
      </c>
      <c r="J134" s="30">
        <f t="shared" si="51"/>
        <v>1.2171828922289464E-2</v>
      </c>
      <c r="K134" s="1">
        <f t="shared" si="52"/>
        <v>0</v>
      </c>
      <c r="L134" s="30">
        <f t="shared" si="53"/>
        <v>19358.588234119678</v>
      </c>
      <c r="M134" s="1">
        <f t="shared" si="54"/>
        <v>0</v>
      </c>
      <c r="N134" s="30">
        <f t="shared" si="55"/>
        <v>0.87955722072749665</v>
      </c>
      <c r="O134" s="1">
        <f t="shared" si="56"/>
        <v>0</v>
      </c>
      <c r="P134" s="30">
        <f t="shared" si="57"/>
        <v>0</v>
      </c>
      <c r="Q134" s="1">
        <f t="shared" si="58"/>
        <v>1.1839937214476297</v>
      </c>
      <c r="R134" s="30">
        <f t="shared" si="59"/>
        <v>1.4975078239111166</v>
      </c>
      <c r="S134" s="1">
        <f t="shared" si="60"/>
        <v>6.0987853235234472E-4</v>
      </c>
      <c r="T134" s="30">
        <f t="shared" ref="T134:T197" si="62">$AF$14*K134</f>
        <v>0</v>
      </c>
      <c r="U134" s="1">
        <f t="shared" si="61"/>
        <v>33.457067079018572</v>
      </c>
      <c r="V134" s="30">
        <f t="shared" si="45"/>
        <v>1.156195038993712E-2</v>
      </c>
      <c r="W134" s="1">
        <f t="shared" si="45"/>
        <v>0</v>
      </c>
      <c r="X134" s="30">
        <f t="shared" si="46"/>
        <v>19357.404240398231</v>
      </c>
      <c r="Y134" s="30">
        <f t="shared" si="42"/>
        <v>2.0635509421751266</v>
      </c>
      <c r="Z134" s="19">
        <f t="shared" si="47"/>
        <v>0.16751642422410432</v>
      </c>
      <c r="AA134" s="32">
        <f t="shared" si="48"/>
        <v>0.17242245698107395</v>
      </c>
    </row>
    <row r="135" spans="1:27" x14ac:dyDescent="0.25">
      <c r="A135" s="8">
        <v>40311</v>
      </c>
      <c r="B135" s="26">
        <v>0</v>
      </c>
      <c r="C135" s="11">
        <v>0</v>
      </c>
      <c r="D135" s="26">
        <v>1.9516755418685579</v>
      </c>
      <c r="E135" s="11">
        <v>44.986666666666672</v>
      </c>
      <c r="F135" s="28">
        <f t="shared" si="43"/>
        <v>0</v>
      </c>
      <c r="G135" s="13">
        <f t="shared" si="44"/>
        <v>1.9516755418685579</v>
      </c>
      <c r="H135" s="28">
        <f t="shared" si="49"/>
        <v>1.9137607090103401</v>
      </c>
      <c r="I135" s="1">
        <f t="shared" si="50"/>
        <v>31.505391537150015</v>
      </c>
      <c r="J135" s="30">
        <f t="shared" si="51"/>
        <v>1.156195038993712E-2</v>
      </c>
      <c r="K135" s="1">
        <f t="shared" si="52"/>
        <v>0</v>
      </c>
      <c r="L135" s="30">
        <f t="shared" si="53"/>
        <v>19357.404240398231</v>
      </c>
      <c r="M135" s="1">
        <f t="shared" si="54"/>
        <v>0</v>
      </c>
      <c r="N135" s="30">
        <f t="shared" si="55"/>
        <v>0.77316198694874971</v>
      </c>
      <c r="O135" s="1">
        <f t="shared" si="56"/>
        <v>0</v>
      </c>
      <c r="P135" s="30">
        <f t="shared" si="57"/>
        <v>0</v>
      </c>
      <c r="Q135" s="1">
        <f t="shared" si="58"/>
        <v>1.1839213070176378</v>
      </c>
      <c r="R135" s="30">
        <f t="shared" si="59"/>
        <v>1.3166098221510418</v>
      </c>
      <c r="S135" s="1">
        <f t="shared" si="60"/>
        <v>5.7932011532241755E-4</v>
      </c>
      <c r="T135" s="30">
        <f t="shared" si="62"/>
        <v>0</v>
      </c>
      <c r="U135" s="1">
        <f t="shared" si="61"/>
        <v>29.415619728050224</v>
      </c>
      <c r="V135" s="30">
        <f t="shared" si="45"/>
        <v>1.0982630274614703E-2</v>
      </c>
      <c r="W135" s="1">
        <f t="shared" si="45"/>
        <v>0</v>
      </c>
      <c r="X135" s="30">
        <f t="shared" si="46"/>
        <v>19356.220319091215</v>
      </c>
      <c r="Y135" s="30">
        <f t="shared" si="42"/>
        <v>1.9570832939663876</v>
      </c>
      <c r="Z135" s="19">
        <f t="shared" si="47"/>
        <v>2.2637409552864526E-2</v>
      </c>
      <c r="AA135" s="32">
        <f t="shared" si="48"/>
        <v>1.8768463672739497E-3</v>
      </c>
    </row>
    <row r="136" spans="1:27" x14ac:dyDescent="0.25">
      <c r="A136" s="8">
        <v>40312</v>
      </c>
      <c r="B136" s="26">
        <v>0</v>
      </c>
      <c r="C136" s="11">
        <v>0</v>
      </c>
      <c r="D136" s="26">
        <v>1.1805282617283477</v>
      </c>
      <c r="E136" s="11">
        <v>40.809999999999981</v>
      </c>
      <c r="F136" s="28">
        <f t="shared" si="43"/>
        <v>0</v>
      </c>
      <c r="G136" s="13">
        <f t="shared" si="44"/>
        <v>1.1805282617283477</v>
      </c>
      <c r="H136" s="28">
        <f t="shared" si="49"/>
        <v>1.7360827178729683</v>
      </c>
      <c r="I136" s="1">
        <f t="shared" si="50"/>
        <v>28.235091466321876</v>
      </c>
      <c r="J136" s="30">
        <f t="shared" si="51"/>
        <v>1.0982630274614703E-2</v>
      </c>
      <c r="K136" s="1">
        <f t="shared" si="52"/>
        <v>0</v>
      </c>
      <c r="L136" s="30">
        <f t="shared" si="53"/>
        <v>19356.220319091215</v>
      </c>
      <c r="M136" s="1">
        <f t="shared" si="54"/>
        <v>0</v>
      </c>
      <c r="N136" s="30">
        <f t="shared" si="55"/>
        <v>0.69278194716374464</v>
      </c>
      <c r="O136" s="1">
        <f t="shared" si="56"/>
        <v>0</v>
      </c>
      <c r="P136" s="30">
        <f t="shared" si="57"/>
        <v>0</v>
      </c>
      <c r="Q136" s="1">
        <f t="shared" si="58"/>
        <v>1.1838488970165961</v>
      </c>
      <c r="R136" s="30">
        <f t="shared" si="59"/>
        <v>1.1799440330731172</v>
      </c>
      <c r="S136" s="1">
        <f t="shared" si="60"/>
        <v>5.5029285048401478E-4</v>
      </c>
      <c r="T136" s="30">
        <f t="shared" si="62"/>
        <v>0</v>
      </c>
      <c r="U136" s="1">
        <f t="shared" si="61"/>
        <v>26.362365486085015</v>
      </c>
      <c r="V136" s="30">
        <f t="shared" si="45"/>
        <v>1.0432337424130689E-2</v>
      </c>
      <c r="W136" s="1">
        <f t="shared" si="45"/>
        <v>0</v>
      </c>
      <c r="X136" s="30">
        <f t="shared" si="46"/>
        <v>19355.036470194198</v>
      </c>
      <c r="Y136" s="30">
        <f t="shared" si="42"/>
        <v>1.8766308441803408</v>
      </c>
      <c r="Z136" s="19">
        <f t="shared" si="47"/>
        <v>8.095704476545372E-2</v>
      </c>
      <c r="AA136" s="32">
        <f t="shared" si="48"/>
        <v>1.9753775808513122E-2</v>
      </c>
    </row>
    <row r="137" spans="1:27" x14ac:dyDescent="0.25">
      <c r="A137" s="8">
        <v>40313</v>
      </c>
      <c r="B137" s="26">
        <v>0</v>
      </c>
      <c r="C137" s="11">
        <v>0</v>
      </c>
      <c r="D137" s="26">
        <v>2.3839665176091054</v>
      </c>
      <c r="E137" s="11">
        <v>37.795416666666675</v>
      </c>
      <c r="F137" s="28">
        <f t="shared" si="43"/>
        <v>0</v>
      </c>
      <c r="G137" s="13">
        <f t="shared" si="44"/>
        <v>2.3839665176091054</v>
      </c>
      <c r="H137" s="28">
        <f t="shared" si="49"/>
        <v>1.6078404726735602</v>
      </c>
      <c r="I137" s="1">
        <f t="shared" si="50"/>
        <v>23.978398968475908</v>
      </c>
      <c r="J137" s="30">
        <f t="shared" si="51"/>
        <v>1.0432337424130689E-2</v>
      </c>
      <c r="K137" s="1">
        <f t="shared" si="52"/>
        <v>0</v>
      </c>
      <c r="L137" s="30">
        <f t="shared" si="53"/>
        <v>19355.036470194198</v>
      </c>
      <c r="M137" s="1">
        <f t="shared" si="54"/>
        <v>0</v>
      </c>
      <c r="N137" s="30">
        <f t="shared" si="55"/>
        <v>0.5881575686911148</v>
      </c>
      <c r="O137" s="1">
        <f t="shared" si="56"/>
        <v>0</v>
      </c>
      <c r="P137" s="30">
        <f t="shared" si="57"/>
        <v>0</v>
      </c>
      <c r="Q137" s="1">
        <f t="shared" si="58"/>
        <v>1.1837764914442341</v>
      </c>
      <c r="R137" s="30">
        <f t="shared" si="59"/>
        <v>1.0020569198172118</v>
      </c>
      <c r="S137" s="1">
        <f t="shared" si="60"/>
        <v>5.22720018318867E-4</v>
      </c>
      <c r="T137" s="30">
        <f t="shared" si="62"/>
        <v>0</v>
      </c>
      <c r="U137" s="1">
        <f t="shared" si="61"/>
        <v>22.388184479967581</v>
      </c>
      <c r="V137" s="30">
        <f t="shared" si="45"/>
        <v>9.9096174058118224E-3</v>
      </c>
      <c r="W137" s="1">
        <f t="shared" si="45"/>
        <v>0</v>
      </c>
      <c r="X137" s="30">
        <f t="shared" si="46"/>
        <v>19353.852693702753</v>
      </c>
      <c r="Y137" s="30">
        <f t="shared" si="42"/>
        <v>1.771934060135349</v>
      </c>
      <c r="Z137" s="19">
        <f t="shared" si="47"/>
        <v>0.1020583759711743</v>
      </c>
      <c r="AA137" s="32">
        <f t="shared" si="48"/>
        <v>2.6926705446079734E-2</v>
      </c>
    </row>
    <row r="138" spans="1:27" x14ac:dyDescent="0.25">
      <c r="A138" s="8">
        <v>40314</v>
      </c>
      <c r="B138" s="26">
        <v>0</v>
      </c>
      <c r="C138" s="11">
        <v>0.10170831764862176</v>
      </c>
      <c r="D138" s="26">
        <v>2.9570441523106159</v>
      </c>
      <c r="E138" s="11">
        <v>35.895416666666677</v>
      </c>
      <c r="F138" s="28">
        <f t="shared" si="43"/>
        <v>0.10170831764862176</v>
      </c>
      <c r="G138" s="13">
        <f t="shared" si="44"/>
        <v>2.9570441523106159</v>
      </c>
      <c r="H138" s="28">
        <f t="shared" si="49"/>
        <v>1.5270132939438703</v>
      </c>
      <c r="I138" s="1">
        <f t="shared" si="50"/>
        <v>19.532848645305588</v>
      </c>
      <c r="J138" s="30">
        <f t="shared" si="51"/>
        <v>9.9096174058118224E-3</v>
      </c>
      <c r="K138" s="1">
        <f t="shared" si="52"/>
        <v>0</v>
      </c>
      <c r="L138" s="30">
        <f t="shared" si="53"/>
        <v>19353.852693702753</v>
      </c>
      <c r="M138" s="1">
        <f t="shared" si="54"/>
        <v>0</v>
      </c>
      <c r="N138" s="30">
        <f t="shared" si="55"/>
        <v>0.47889129217105691</v>
      </c>
      <c r="O138" s="1">
        <f t="shared" si="56"/>
        <v>0</v>
      </c>
      <c r="P138" s="30">
        <f t="shared" si="57"/>
        <v>0</v>
      </c>
      <c r="Q138" s="1">
        <f t="shared" si="58"/>
        <v>1.1837040903002811</v>
      </c>
      <c r="R138" s="30">
        <f t="shared" si="59"/>
        <v>0.8162774409794048</v>
      </c>
      <c r="S138" s="1">
        <f t="shared" si="60"/>
        <v>4.9652874339717378E-4</v>
      </c>
      <c r="T138" s="30">
        <f t="shared" si="62"/>
        <v>0</v>
      </c>
      <c r="U138" s="1">
        <f t="shared" si="61"/>
        <v>18.237679912155127</v>
      </c>
      <c r="V138" s="30">
        <f t="shared" si="45"/>
        <v>9.4130886624146492E-3</v>
      </c>
      <c r="W138" s="1">
        <f t="shared" si="45"/>
        <v>0</v>
      </c>
      <c r="X138" s="30">
        <f t="shared" si="46"/>
        <v>19352.668989612452</v>
      </c>
      <c r="Y138" s="30">
        <f t="shared" si="42"/>
        <v>1.662595382471338</v>
      </c>
      <c r="Z138" s="19">
        <f t="shared" si="47"/>
        <v>8.8789068873981511E-2</v>
      </c>
      <c r="AA138" s="32">
        <f t="shared" si="48"/>
        <v>1.838250272947008E-2</v>
      </c>
    </row>
    <row r="139" spans="1:27" x14ac:dyDescent="0.25">
      <c r="A139" s="8">
        <v>40315</v>
      </c>
      <c r="B139" s="26">
        <v>0</v>
      </c>
      <c r="C139" s="11">
        <v>0.17347325750796078</v>
      </c>
      <c r="D139" s="26">
        <v>3.056392495570472</v>
      </c>
      <c r="E139" s="11">
        <v>35.540000000000013</v>
      </c>
      <c r="F139" s="28">
        <f t="shared" si="43"/>
        <v>0.17347325750796078</v>
      </c>
      <c r="G139" s="13">
        <f t="shared" si="44"/>
        <v>3.056392495570472</v>
      </c>
      <c r="H139" s="28">
        <f t="shared" si="49"/>
        <v>1.5118936484490404</v>
      </c>
      <c r="I139" s="1">
        <f t="shared" si="50"/>
        <v>15.354760674092615</v>
      </c>
      <c r="J139" s="30">
        <f t="shared" si="51"/>
        <v>9.4130886624146492E-3</v>
      </c>
      <c r="K139" s="1">
        <f t="shared" si="52"/>
        <v>0</v>
      </c>
      <c r="L139" s="30">
        <f t="shared" si="53"/>
        <v>19352.668989612452</v>
      </c>
      <c r="M139" s="1">
        <f t="shared" si="54"/>
        <v>0</v>
      </c>
      <c r="N139" s="30">
        <f t="shared" si="55"/>
        <v>0.37619891835891733</v>
      </c>
      <c r="O139" s="1">
        <f t="shared" si="56"/>
        <v>0</v>
      </c>
      <c r="P139" s="30">
        <f t="shared" si="57"/>
        <v>0</v>
      </c>
      <c r="Q139" s="1">
        <f t="shared" si="58"/>
        <v>1.183631693584466</v>
      </c>
      <c r="R139" s="30">
        <f t="shared" si="59"/>
        <v>0.641675209668499</v>
      </c>
      <c r="S139" s="1">
        <f t="shared" si="60"/>
        <v>4.7164980176669425E-4</v>
      </c>
      <c r="T139" s="30">
        <f t="shared" si="62"/>
        <v>0</v>
      </c>
      <c r="U139" s="1">
        <f t="shared" si="61"/>
        <v>14.3368865460652</v>
      </c>
      <c r="V139" s="30">
        <f t="shared" si="45"/>
        <v>8.9414388606479552E-3</v>
      </c>
      <c r="W139" s="1">
        <f t="shared" si="45"/>
        <v>0</v>
      </c>
      <c r="X139" s="30">
        <f t="shared" si="46"/>
        <v>19351.485357918868</v>
      </c>
      <c r="Y139" s="30">
        <f t="shared" si="42"/>
        <v>1.5598306119433833</v>
      </c>
      <c r="Z139" s="19">
        <f t="shared" si="47"/>
        <v>3.1706571122590906E-2</v>
      </c>
      <c r="AA139" s="32">
        <f t="shared" si="48"/>
        <v>2.2979524690579689E-3</v>
      </c>
    </row>
    <row r="140" spans="1:27" x14ac:dyDescent="0.25">
      <c r="A140" s="8">
        <v>40316</v>
      </c>
      <c r="B140" s="26">
        <v>0</v>
      </c>
      <c r="C140" s="11">
        <v>0.21685355697517325</v>
      </c>
      <c r="D140" s="26">
        <v>2.8641339455514632</v>
      </c>
      <c r="E140" s="11">
        <v>35.240416666666675</v>
      </c>
      <c r="F140" s="28">
        <f t="shared" si="43"/>
        <v>0.21685355697517325</v>
      </c>
      <c r="G140" s="13">
        <f t="shared" si="44"/>
        <v>2.8641339455514632</v>
      </c>
      <c r="H140" s="28">
        <f t="shared" si="49"/>
        <v>1.4991491875923193</v>
      </c>
      <c r="I140" s="1">
        <f t="shared" si="50"/>
        <v>11.68960615748891</v>
      </c>
      <c r="J140" s="30">
        <f t="shared" si="51"/>
        <v>8.9414388606479552E-3</v>
      </c>
      <c r="K140" s="1">
        <f t="shared" si="52"/>
        <v>0</v>
      </c>
      <c r="L140" s="30">
        <f t="shared" si="53"/>
        <v>19351.485357918868</v>
      </c>
      <c r="M140" s="1">
        <f t="shared" si="54"/>
        <v>0</v>
      </c>
      <c r="N140" s="30">
        <f t="shared" si="55"/>
        <v>0.28611383152216302</v>
      </c>
      <c r="O140" s="1">
        <f t="shared" si="56"/>
        <v>0</v>
      </c>
      <c r="P140" s="30">
        <f t="shared" si="57"/>
        <v>0</v>
      </c>
      <c r="Q140" s="1">
        <f t="shared" si="58"/>
        <v>1.183559301296518</v>
      </c>
      <c r="R140" s="30">
        <f t="shared" si="59"/>
        <v>0.48850845944507948</v>
      </c>
      <c r="S140" s="1">
        <f t="shared" si="60"/>
        <v>4.4801743799275122E-4</v>
      </c>
      <c r="T140" s="30">
        <f t="shared" si="62"/>
        <v>0</v>
      </c>
      <c r="U140" s="1">
        <f t="shared" si="61"/>
        <v>10.914983866521668</v>
      </c>
      <c r="V140" s="30">
        <f t="shared" si="45"/>
        <v>8.4934214226552035E-3</v>
      </c>
      <c r="W140" s="1">
        <f t="shared" si="45"/>
        <v>0</v>
      </c>
      <c r="X140" s="30">
        <f t="shared" si="46"/>
        <v>19350.301798617573</v>
      </c>
      <c r="Y140" s="30">
        <f t="shared" si="42"/>
        <v>1.4696731328186809</v>
      </c>
      <c r="Z140" s="19">
        <f t="shared" si="47"/>
        <v>1.9661855549531943E-2</v>
      </c>
      <c r="AA140" s="32">
        <f t="shared" si="48"/>
        <v>8.6883780501852809E-4</v>
      </c>
    </row>
    <row r="141" spans="1:27" x14ac:dyDescent="0.25">
      <c r="A141" s="8">
        <v>40317</v>
      </c>
      <c r="B141" s="26">
        <v>3.6038135103089668</v>
      </c>
      <c r="C141" s="11">
        <v>0.15742271677539882</v>
      </c>
      <c r="D141" s="26">
        <v>1.5220271355976462</v>
      </c>
      <c r="E141" s="11">
        <v>39.005833333333335</v>
      </c>
      <c r="F141" s="28">
        <f t="shared" si="43"/>
        <v>3.7612362270843658</v>
      </c>
      <c r="G141" s="13">
        <f t="shared" si="44"/>
        <v>1.5220271355976462</v>
      </c>
      <c r="H141" s="28">
        <f t="shared" si="49"/>
        <v>1.6593323485967504</v>
      </c>
      <c r="I141" s="1">
        <f t="shared" si="50"/>
        <v>13.154192958008387</v>
      </c>
      <c r="J141" s="30">
        <f t="shared" si="51"/>
        <v>8.4934214226552035E-3</v>
      </c>
      <c r="K141" s="1">
        <f t="shared" si="52"/>
        <v>0</v>
      </c>
      <c r="L141" s="30">
        <f t="shared" si="53"/>
        <v>19350.301798617573</v>
      </c>
      <c r="M141" s="1">
        <f t="shared" si="54"/>
        <v>0</v>
      </c>
      <c r="N141" s="30">
        <f t="shared" si="55"/>
        <v>0.32211161238162334</v>
      </c>
      <c r="O141" s="1">
        <f t="shared" si="56"/>
        <v>0</v>
      </c>
      <c r="P141" s="30">
        <f t="shared" si="57"/>
        <v>0</v>
      </c>
      <c r="Q141" s="1">
        <f t="shared" si="58"/>
        <v>1.1834869134361665</v>
      </c>
      <c r="R141" s="30">
        <f t="shared" si="59"/>
        <v>0.54971351905155807</v>
      </c>
      <c r="S141" s="1">
        <f t="shared" si="60"/>
        <v>4.2556919136558103E-4</v>
      </c>
      <c r="T141" s="30">
        <f t="shared" si="62"/>
        <v>0</v>
      </c>
      <c r="U141" s="1">
        <f t="shared" si="61"/>
        <v>12.282367826575205</v>
      </c>
      <c r="V141" s="30">
        <f t="shared" si="45"/>
        <v>8.0678522312896232E-3</v>
      </c>
      <c r="W141" s="1">
        <f t="shared" si="45"/>
        <v>0</v>
      </c>
      <c r="X141" s="30">
        <f t="shared" si="46"/>
        <v>19349.118311704136</v>
      </c>
      <c r="Y141" s="30">
        <f t="shared" si="42"/>
        <v>1.5055985258177897</v>
      </c>
      <c r="Z141" s="19">
        <f t="shared" si="47"/>
        <v>9.2647999605967368E-2</v>
      </c>
      <c r="AA141" s="32">
        <f t="shared" si="48"/>
        <v>2.3634088266232877E-2</v>
      </c>
    </row>
    <row r="142" spans="1:27" x14ac:dyDescent="0.25">
      <c r="A142" s="8">
        <v>40318</v>
      </c>
      <c r="B142" s="26">
        <v>6.2430228355395352</v>
      </c>
      <c r="C142" s="11">
        <v>0.1561986775524494</v>
      </c>
      <c r="D142" s="26">
        <v>1.7048570087268178</v>
      </c>
      <c r="E142" s="11">
        <v>45.508333333333333</v>
      </c>
      <c r="F142" s="28">
        <f t="shared" si="43"/>
        <v>6.3992215130919847</v>
      </c>
      <c r="G142" s="13">
        <f t="shared" si="44"/>
        <v>1.7048570087268178</v>
      </c>
      <c r="H142" s="28">
        <f t="shared" si="49"/>
        <v>1.9359527326440176</v>
      </c>
      <c r="I142" s="1">
        <f t="shared" si="50"/>
        <v>16.976732330940372</v>
      </c>
      <c r="J142" s="30">
        <f t="shared" si="51"/>
        <v>8.0678522312896232E-3</v>
      </c>
      <c r="K142" s="1">
        <f t="shared" si="52"/>
        <v>0</v>
      </c>
      <c r="L142" s="30">
        <f t="shared" si="53"/>
        <v>19349.118311704136</v>
      </c>
      <c r="M142" s="1">
        <f t="shared" si="54"/>
        <v>0</v>
      </c>
      <c r="N142" s="30">
        <f t="shared" si="55"/>
        <v>0.41606502956704222</v>
      </c>
      <c r="O142" s="1">
        <f t="shared" si="56"/>
        <v>0</v>
      </c>
      <c r="P142" s="30">
        <f t="shared" si="57"/>
        <v>0</v>
      </c>
      <c r="Q142" s="1">
        <f t="shared" si="58"/>
        <v>1.1834145300031402</v>
      </c>
      <c r="R142" s="30">
        <f t="shared" si="59"/>
        <v>0.70945737997221503</v>
      </c>
      <c r="S142" s="1">
        <f t="shared" si="60"/>
        <v>4.0424573081569395E-4</v>
      </c>
      <c r="T142" s="30">
        <f t="shared" si="62"/>
        <v>0</v>
      </c>
      <c r="U142" s="1">
        <f t="shared" si="61"/>
        <v>15.851209921401114</v>
      </c>
      <c r="V142" s="30">
        <f t="shared" si="45"/>
        <v>7.6636065004739296E-3</v>
      </c>
      <c r="W142" s="1">
        <f t="shared" si="45"/>
        <v>0</v>
      </c>
      <c r="X142" s="30">
        <f t="shared" si="46"/>
        <v>19347.934897174135</v>
      </c>
      <c r="Y142" s="30">
        <f t="shared" ref="Y142:Y205" si="63">SUM(M142:Q142)</f>
        <v>1.5994795595701825</v>
      </c>
      <c r="Z142" s="19">
        <f t="shared" si="47"/>
        <v>0.17380236996504483</v>
      </c>
      <c r="AA142" s="32">
        <f t="shared" si="48"/>
        <v>0.11321419619837496</v>
      </c>
    </row>
    <row r="143" spans="1:27" x14ac:dyDescent="0.25">
      <c r="A143" s="8">
        <v>40319</v>
      </c>
      <c r="B143" s="26">
        <v>1.5709434009328716E-2</v>
      </c>
      <c r="C143" s="11">
        <v>8.7728926199727251E-3</v>
      </c>
      <c r="D143" s="26">
        <v>3.1452204763308513</v>
      </c>
      <c r="E143" s="11">
        <v>41.957083333333323</v>
      </c>
      <c r="F143" s="28">
        <f t="shared" si="43"/>
        <v>2.4482326629301443E-2</v>
      </c>
      <c r="G143" s="13">
        <f t="shared" si="44"/>
        <v>3.1452204763308513</v>
      </c>
      <c r="H143" s="28">
        <f t="shared" si="49"/>
        <v>1.7848803545051692</v>
      </c>
      <c r="I143" s="1">
        <f t="shared" si="50"/>
        <v>12.730471771699566</v>
      </c>
      <c r="J143" s="30">
        <f t="shared" si="51"/>
        <v>7.6636065004739296E-3</v>
      </c>
      <c r="K143" s="1">
        <f t="shared" si="52"/>
        <v>0</v>
      </c>
      <c r="L143" s="30">
        <f t="shared" si="53"/>
        <v>19347.934897174135</v>
      </c>
      <c r="M143" s="1">
        <f t="shared" si="54"/>
        <v>0</v>
      </c>
      <c r="N143" s="30">
        <f t="shared" si="55"/>
        <v>0.31169705559001126</v>
      </c>
      <c r="O143" s="1">
        <f t="shared" si="56"/>
        <v>0</v>
      </c>
      <c r="P143" s="30">
        <f t="shared" si="57"/>
        <v>0</v>
      </c>
      <c r="Q143" s="1">
        <f t="shared" si="58"/>
        <v>1.1833421509971691</v>
      </c>
      <c r="R143" s="30">
        <f t="shared" si="59"/>
        <v>0.53200621726831065</v>
      </c>
      <c r="S143" s="1">
        <f t="shared" si="60"/>
        <v>3.8399069810092235E-4</v>
      </c>
      <c r="T143" s="30">
        <f t="shared" si="62"/>
        <v>0</v>
      </c>
      <c r="U143" s="1">
        <f t="shared" si="61"/>
        <v>11.886768498841244</v>
      </c>
      <c r="V143" s="30">
        <f t="shared" si="45"/>
        <v>7.2796158023730071E-3</v>
      </c>
      <c r="W143" s="1">
        <f t="shared" si="45"/>
        <v>0</v>
      </c>
      <c r="X143" s="30">
        <f t="shared" si="46"/>
        <v>19346.751555023136</v>
      </c>
      <c r="Y143" s="30">
        <f t="shared" si="63"/>
        <v>1.4950392065871805</v>
      </c>
      <c r="Z143" s="19">
        <f t="shared" si="47"/>
        <v>0.16238687774584351</v>
      </c>
      <c r="AA143" s="32">
        <f t="shared" si="48"/>
        <v>8.4007891026417439E-2</v>
      </c>
    </row>
    <row r="144" spans="1:27" x14ac:dyDescent="0.25">
      <c r="A144" s="8">
        <v>40320</v>
      </c>
      <c r="B144" s="26">
        <v>0</v>
      </c>
      <c r="C144" s="11">
        <v>7.8926324800030548E-3</v>
      </c>
      <c r="D144" s="26">
        <v>1.7901348826788226</v>
      </c>
      <c r="E144" s="11">
        <v>37.96</v>
      </c>
      <c r="F144" s="28">
        <f t="shared" si="43"/>
        <v>7.8926324800030548E-3</v>
      </c>
      <c r="G144" s="13">
        <f t="shared" si="44"/>
        <v>1.7901348826788226</v>
      </c>
      <c r="H144" s="28">
        <f t="shared" si="49"/>
        <v>1.6148419497784345</v>
      </c>
      <c r="I144" s="1">
        <f t="shared" si="50"/>
        <v>10.104526248642424</v>
      </c>
      <c r="J144" s="30">
        <f t="shared" si="51"/>
        <v>7.2796158023730071E-3</v>
      </c>
      <c r="K144" s="1">
        <f t="shared" si="52"/>
        <v>0</v>
      </c>
      <c r="L144" s="30">
        <f t="shared" si="53"/>
        <v>19346.751555023136</v>
      </c>
      <c r="M144" s="1">
        <f t="shared" si="54"/>
        <v>0</v>
      </c>
      <c r="N144" s="30">
        <f t="shared" si="55"/>
        <v>0.24715447507900062</v>
      </c>
      <c r="O144" s="1">
        <f t="shared" si="56"/>
        <v>0</v>
      </c>
      <c r="P144" s="30">
        <f t="shared" si="57"/>
        <v>0</v>
      </c>
      <c r="Q144" s="1">
        <f t="shared" si="58"/>
        <v>1.1832697764179818</v>
      </c>
      <c r="R144" s="30">
        <f t="shared" si="59"/>
        <v>0.4222679947163448</v>
      </c>
      <c r="S144" s="1">
        <f t="shared" si="60"/>
        <v>3.6475055885069917E-4</v>
      </c>
      <c r="T144" s="30">
        <f t="shared" si="62"/>
        <v>0</v>
      </c>
      <c r="U144" s="1">
        <f t="shared" si="61"/>
        <v>9.4351037788470791</v>
      </c>
      <c r="V144" s="30">
        <f t="shared" si="45"/>
        <v>6.9148652435223083E-3</v>
      </c>
      <c r="W144" s="1">
        <f t="shared" si="45"/>
        <v>0</v>
      </c>
      <c r="X144" s="30">
        <f t="shared" si="46"/>
        <v>19345.568285246718</v>
      </c>
      <c r="Y144" s="30">
        <f t="shared" si="63"/>
        <v>1.4304242514969825</v>
      </c>
      <c r="Z144" s="19">
        <f t="shared" si="47"/>
        <v>0.11420170147719733</v>
      </c>
      <c r="AA144" s="32">
        <f t="shared" si="48"/>
        <v>3.4009887439428683E-2</v>
      </c>
    </row>
    <row r="145" spans="1:27" x14ac:dyDescent="0.25">
      <c r="A145" s="8">
        <v>40321</v>
      </c>
      <c r="B145" s="26">
        <v>35.057031424213974</v>
      </c>
      <c r="C145" s="11">
        <v>9.276325772679606E-4</v>
      </c>
      <c r="D145" s="26">
        <v>1.3311626269285284</v>
      </c>
      <c r="E145" s="11">
        <v>58.088333333333331</v>
      </c>
      <c r="F145" s="28">
        <f t="shared" si="43"/>
        <v>35.05795905679124</v>
      </c>
      <c r="G145" s="13">
        <f t="shared" si="44"/>
        <v>1.3311626269285284</v>
      </c>
      <c r="H145" s="28">
        <f t="shared" si="49"/>
        <v>2.4711137370753322</v>
      </c>
      <c r="I145" s="1">
        <f t="shared" si="50"/>
        <v>43.161900208709788</v>
      </c>
      <c r="J145" s="30">
        <f t="shared" si="51"/>
        <v>6.9148652435223083E-3</v>
      </c>
      <c r="K145" s="1">
        <f t="shared" si="52"/>
        <v>0</v>
      </c>
      <c r="L145" s="30">
        <f t="shared" si="53"/>
        <v>19345.568285246718</v>
      </c>
      <c r="M145" s="1">
        <f t="shared" si="54"/>
        <v>0</v>
      </c>
      <c r="N145" s="30">
        <f t="shared" si="55"/>
        <v>1.0596649409535077</v>
      </c>
      <c r="O145" s="1">
        <f t="shared" si="56"/>
        <v>0</v>
      </c>
      <c r="P145" s="30">
        <f t="shared" si="57"/>
        <v>0</v>
      </c>
      <c r="Q145" s="1">
        <f t="shared" si="58"/>
        <v>1.1831974062653077</v>
      </c>
      <c r="R145" s="30">
        <f t="shared" si="59"/>
        <v>1.8037351381741002</v>
      </c>
      <c r="S145" s="1">
        <f t="shared" si="60"/>
        <v>3.4647446107387314E-4</v>
      </c>
      <c r="T145" s="30">
        <f t="shared" si="62"/>
        <v>0</v>
      </c>
      <c r="U145" s="1">
        <f t="shared" si="61"/>
        <v>40.29850012958218</v>
      </c>
      <c r="V145" s="30">
        <f t="shared" si="45"/>
        <v>6.5683907824484354E-3</v>
      </c>
      <c r="W145" s="1">
        <f t="shared" si="45"/>
        <v>0</v>
      </c>
      <c r="X145" s="30">
        <f t="shared" si="46"/>
        <v>19344.385087840452</v>
      </c>
      <c r="Y145" s="30">
        <f t="shared" si="63"/>
        <v>2.2428623472188152</v>
      </c>
      <c r="Z145" s="19">
        <f t="shared" si="47"/>
        <v>9.2367820400959061E-2</v>
      </c>
      <c r="AA145" s="32">
        <f t="shared" si="48"/>
        <v>5.2098696971431734E-2</v>
      </c>
    </row>
    <row r="146" spans="1:27" x14ac:dyDescent="0.25">
      <c r="A146" s="8">
        <v>40322</v>
      </c>
      <c r="B146" s="26">
        <v>16.116556072559195</v>
      </c>
      <c r="C146" s="11">
        <v>3.9665037684459108E-3</v>
      </c>
      <c r="D146" s="26">
        <v>1.337963464115747</v>
      </c>
      <c r="E146" s="11">
        <v>131.87583333333336</v>
      </c>
      <c r="F146" s="28">
        <f t="shared" si="43"/>
        <v>16.120522576327641</v>
      </c>
      <c r="G146" s="13">
        <f t="shared" si="44"/>
        <v>1.337963464115747</v>
      </c>
      <c r="H146" s="28">
        <f t="shared" si="49"/>
        <v>5.6100797636632223</v>
      </c>
      <c r="I146" s="1">
        <f t="shared" si="50"/>
        <v>55.08105924179408</v>
      </c>
      <c r="J146" s="30">
        <f t="shared" si="51"/>
        <v>6.5683907824484354E-3</v>
      </c>
      <c r="K146" s="1">
        <f t="shared" si="52"/>
        <v>0</v>
      </c>
      <c r="L146" s="30">
        <f t="shared" si="53"/>
        <v>19344.385087840452</v>
      </c>
      <c r="M146" s="1">
        <f t="shared" si="54"/>
        <v>0</v>
      </c>
      <c r="N146" s="30">
        <f t="shared" si="55"/>
        <v>1.3526235247327958</v>
      </c>
      <c r="O146" s="1">
        <f t="shared" si="56"/>
        <v>0</v>
      </c>
      <c r="P146" s="30">
        <f t="shared" si="57"/>
        <v>0</v>
      </c>
      <c r="Q146" s="1">
        <f t="shared" si="58"/>
        <v>1.183125040538876</v>
      </c>
      <c r="R146" s="30">
        <f t="shared" si="59"/>
        <v>2.301836608718741</v>
      </c>
      <c r="S146" s="1">
        <f t="shared" si="60"/>
        <v>3.2911410075609458E-4</v>
      </c>
      <c r="T146" s="30">
        <f t="shared" si="62"/>
        <v>0</v>
      </c>
      <c r="U146" s="1">
        <f t="shared" si="61"/>
        <v>51.426599108342543</v>
      </c>
      <c r="V146" s="30">
        <f t="shared" si="45"/>
        <v>6.2392766816923408E-3</v>
      </c>
      <c r="W146" s="1">
        <f t="shared" si="45"/>
        <v>0</v>
      </c>
      <c r="X146" s="30">
        <f t="shared" si="46"/>
        <v>19343.201962799914</v>
      </c>
      <c r="Y146" s="30">
        <f t="shared" si="63"/>
        <v>2.535748565271672</v>
      </c>
      <c r="Z146" s="19">
        <f t="shared" si="47"/>
        <v>0.54800133472328738</v>
      </c>
      <c r="AA146" s="32">
        <f t="shared" si="48"/>
        <v>9.4515123174036262</v>
      </c>
    </row>
    <row r="147" spans="1:27" x14ac:dyDescent="0.25">
      <c r="A147" s="8">
        <v>40323</v>
      </c>
      <c r="B147" s="26">
        <v>4.4379409791220947</v>
      </c>
      <c r="C147" s="11">
        <v>9.2963304866808504E-3</v>
      </c>
      <c r="D147" s="26">
        <v>2.6590747414295346</v>
      </c>
      <c r="E147" s="11">
        <v>100.95041666666667</v>
      </c>
      <c r="F147" s="28">
        <f t="shared" si="43"/>
        <v>4.4472373096087754</v>
      </c>
      <c r="G147" s="13">
        <f t="shared" si="44"/>
        <v>2.6590747414295346</v>
      </c>
      <c r="H147" s="28">
        <f t="shared" si="49"/>
        <v>4.2944933530280647</v>
      </c>
      <c r="I147" s="1">
        <f t="shared" si="50"/>
        <v>53.214761676521782</v>
      </c>
      <c r="J147" s="30">
        <f t="shared" si="51"/>
        <v>6.2392766816923408E-3</v>
      </c>
      <c r="K147" s="1">
        <f t="shared" si="52"/>
        <v>0</v>
      </c>
      <c r="L147" s="30">
        <f t="shared" si="53"/>
        <v>19343.201962799914</v>
      </c>
      <c r="M147" s="1">
        <f t="shared" si="54"/>
        <v>0</v>
      </c>
      <c r="N147" s="30">
        <f t="shared" si="55"/>
        <v>1.3067521767530195</v>
      </c>
      <c r="O147" s="1">
        <f t="shared" si="56"/>
        <v>0</v>
      </c>
      <c r="P147" s="30">
        <f t="shared" si="57"/>
        <v>0</v>
      </c>
      <c r="Q147" s="1">
        <f t="shared" si="58"/>
        <v>1.1830526792384164</v>
      </c>
      <c r="R147" s="30">
        <f t="shared" si="59"/>
        <v>2.223844062503384</v>
      </c>
      <c r="S147" s="1">
        <f t="shared" si="60"/>
        <v>3.1262359419154503E-4</v>
      </c>
      <c r="T147" s="30">
        <f t="shared" si="62"/>
        <v>0</v>
      </c>
      <c r="U147" s="1">
        <f t="shared" si="61"/>
        <v>49.684165437265378</v>
      </c>
      <c r="V147" s="30">
        <f t="shared" si="45"/>
        <v>5.9266530875007961E-3</v>
      </c>
      <c r="W147" s="1">
        <f t="shared" si="45"/>
        <v>0</v>
      </c>
      <c r="X147" s="30">
        <f t="shared" si="46"/>
        <v>19342.018910120674</v>
      </c>
      <c r="Y147" s="30">
        <f t="shared" si="63"/>
        <v>2.4898048559914359</v>
      </c>
      <c r="Z147" s="19">
        <f t="shared" si="47"/>
        <v>0.42023315643605214</v>
      </c>
      <c r="AA147" s="32">
        <f t="shared" si="48"/>
        <v>3.2569005713363262</v>
      </c>
    </row>
    <row r="148" spans="1:27" x14ac:dyDescent="0.25">
      <c r="A148" s="8">
        <v>40324</v>
      </c>
      <c r="B148" s="26">
        <v>17.483190620307379</v>
      </c>
      <c r="C148" s="11">
        <v>1.6269253303761706E-3</v>
      </c>
      <c r="D148" s="26">
        <v>1.5556693102727628</v>
      </c>
      <c r="E148" s="11">
        <v>103.10708333333332</v>
      </c>
      <c r="F148" s="28">
        <f t="shared" si="43"/>
        <v>17.484817545637757</v>
      </c>
      <c r="G148" s="13">
        <f t="shared" si="44"/>
        <v>1.5556693102727628</v>
      </c>
      <c r="H148" s="28">
        <f t="shared" si="49"/>
        <v>4.3862392909896597</v>
      </c>
      <c r="I148" s="1">
        <f t="shared" si="50"/>
        <v>65.613313672630369</v>
      </c>
      <c r="J148" s="30">
        <f t="shared" si="51"/>
        <v>5.9266530875007961E-3</v>
      </c>
      <c r="K148" s="1">
        <f t="shared" si="52"/>
        <v>0</v>
      </c>
      <c r="L148" s="30">
        <f t="shared" si="53"/>
        <v>19342.018910120674</v>
      </c>
      <c r="M148" s="1">
        <f t="shared" si="54"/>
        <v>0</v>
      </c>
      <c r="N148" s="30">
        <f t="shared" si="55"/>
        <v>1.6114936625920524</v>
      </c>
      <c r="O148" s="1">
        <f t="shared" si="56"/>
        <v>0</v>
      </c>
      <c r="P148" s="30">
        <f t="shared" si="57"/>
        <v>0</v>
      </c>
      <c r="Q148" s="1">
        <f t="shared" si="58"/>
        <v>1.1829803223636577</v>
      </c>
      <c r="R148" s="30">
        <f t="shared" si="59"/>
        <v>2.7419793575140248</v>
      </c>
      <c r="S148" s="1">
        <f t="shared" si="60"/>
        <v>2.9695935671157956E-4</v>
      </c>
      <c r="T148" s="30">
        <f t="shared" si="62"/>
        <v>0</v>
      </c>
      <c r="U148" s="1">
        <f t="shared" si="61"/>
        <v>61.259840652524289</v>
      </c>
      <c r="V148" s="30">
        <f t="shared" si="45"/>
        <v>5.6296937307892163E-3</v>
      </c>
      <c r="W148" s="1">
        <f t="shared" si="45"/>
        <v>0</v>
      </c>
      <c r="X148" s="30">
        <f t="shared" si="46"/>
        <v>19340.835929798312</v>
      </c>
      <c r="Y148" s="30">
        <f t="shared" si="63"/>
        <v>2.7944739849557099</v>
      </c>
      <c r="Z148" s="19">
        <f t="shared" si="47"/>
        <v>0.36289978736540901</v>
      </c>
      <c r="AA148" s="32">
        <f t="shared" si="48"/>
        <v>2.5337167894933539</v>
      </c>
    </row>
    <row r="149" spans="1:27" x14ac:dyDescent="0.25">
      <c r="A149" s="8">
        <v>40325</v>
      </c>
      <c r="B149" s="26">
        <v>0.36114701430676466</v>
      </c>
      <c r="C149" s="11">
        <v>0</v>
      </c>
      <c r="D149" s="26">
        <v>1.7240480465014352</v>
      </c>
      <c r="E149" s="11">
        <v>113.22583333333336</v>
      </c>
      <c r="F149" s="28">
        <f t="shared" si="43"/>
        <v>0.36114701430676466</v>
      </c>
      <c r="G149" s="13">
        <f t="shared" si="44"/>
        <v>1.7240480465014352</v>
      </c>
      <c r="H149" s="28">
        <f t="shared" si="49"/>
        <v>4.8166971935007394</v>
      </c>
      <c r="I149" s="1">
        <f t="shared" si="50"/>
        <v>59.896939620329618</v>
      </c>
      <c r="J149" s="30">
        <f t="shared" si="51"/>
        <v>5.6296937307892163E-3</v>
      </c>
      <c r="K149" s="1">
        <f t="shared" si="52"/>
        <v>0</v>
      </c>
      <c r="L149" s="30">
        <f t="shared" si="53"/>
        <v>19340.835929798312</v>
      </c>
      <c r="M149" s="1">
        <f t="shared" si="54"/>
        <v>0</v>
      </c>
      <c r="N149" s="30">
        <f t="shared" si="55"/>
        <v>1.4709920683045441</v>
      </c>
      <c r="O149" s="1">
        <f t="shared" si="56"/>
        <v>0</v>
      </c>
      <c r="P149" s="30">
        <f t="shared" si="57"/>
        <v>0</v>
      </c>
      <c r="Q149" s="1">
        <f t="shared" si="58"/>
        <v>1.1829079699143294</v>
      </c>
      <c r="R149" s="30">
        <f t="shared" si="59"/>
        <v>2.5030921748083648</v>
      </c>
      <c r="S149" s="1">
        <f t="shared" si="60"/>
        <v>2.8207998748976099E-4</v>
      </c>
      <c r="T149" s="30">
        <f t="shared" si="62"/>
        <v>0</v>
      </c>
      <c r="U149" s="1">
        <f t="shared" si="61"/>
        <v>55.922855377216706</v>
      </c>
      <c r="V149" s="30">
        <f t="shared" si="45"/>
        <v>5.3476137432994552E-3</v>
      </c>
      <c r="W149" s="1">
        <f t="shared" si="45"/>
        <v>0</v>
      </c>
      <c r="X149" s="30">
        <f t="shared" si="46"/>
        <v>19339.653021828399</v>
      </c>
      <c r="Y149" s="30">
        <f t="shared" si="63"/>
        <v>2.6539000382188735</v>
      </c>
      <c r="Z149" s="19">
        <f t="shared" si="47"/>
        <v>0.44902078507242865</v>
      </c>
      <c r="AA149" s="32">
        <f t="shared" si="48"/>
        <v>4.6776915348953318</v>
      </c>
    </row>
    <row r="150" spans="1:27" x14ac:dyDescent="0.25">
      <c r="A150" s="8">
        <v>40326</v>
      </c>
      <c r="B150" s="26">
        <v>0</v>
      </c>
      <c r="C150" s="11">
        <v>0</v>
      </c>
      <c r="D150" s="26">
        <v>2.3239757551101725</v>
      </c>
      <c r="E150" s="11">
        <v>84.341250000000002</v>
      </c>
      <c r="F150" s="28">
        <f t="shared" si="43"/>
        <v>0</v>
      </c>
      <c r="G150" s="13">
        <f t="shared" si="44"/>
        <v>2.3239757551101725</v>
      </c>
      <c r="H150" s="28">
        <f t="shared" si="49"/>
        <v>3.5879290989660269</v>
      </c>
      <c r="I150" s="1">
        <f t="shared" si="50"/>
        <v>53.598879622106537</v>
      </c>
      <c r="J150" s="30">
        <f t="shared" si="51"/>
        <v>5.3476137432994552E-3</v>
      </c>
      <c r="K150" s="1">
        <f t="shared" si="52"/>
        <v>0</v>
      </c>
      <c r="L150" s="30">
        <f t="shared" si="53"/>
        <v>19339.653021828399</v>
      </c>
      <c r="M150" s="1">
        <f t="shared" si="54"/>
        <v>0</v>
      </c>
      <c r="N150" s="30">
        <f t="shared" si="55"/>
        <v>1.3161933335519485</v>
      </c>
      <c r="O150" s="1">
        <f t="shared" si="56"/>
        <v>0</v>
      </c>
      <c r="P150" s="30">
        <f t="shared" si="57"/>
        <v>0</v>
      </c>
      <c r="Q150" s="1">
        <f t="shared" si="58"/>
        <v>1.1828356218901612</v>
      </c>
      <c r="R150" s="30">
        <f t="shared" si="59"/>
        <v>2.2398963454729524</v>
      </c>
      <c r="S150" s="1">
        <f t="shared" si="60"/>
        <v>2.679461601188235E-4</v>
      </c>
      <c r="T150" s="30">
        <f t="shared" si="62"/>
        <v>0</v>
      </c>
      <c r="U150" s="1">
        <f t="shared" si="61"/>
        <v>50.042789943081637</v>
      </c>
      <c r="V150" s="30">
        <f t="shared" si="45"/>
        <v>5.0796675831806318E-3</v>
      </c>
      <c r="W150" s="1">
        <f t="shared" si="45"/>
        <v>0</v>
      </c>
      <c r="X150" s="30">
        <f t="shared" si="46"/>
        <v>19338.470186206509</v>
      </c>
      <c r="Y150" s="30">
        <f t="shared" si="63"/>
        <v>2.4990289554421095</v>
      </c>
      <c r="Z150" s="19">
        <f t="shared" si="47"/>
        <v>0.30348987214873274</v>
      </c>
      <c r="AA150" s="32">
        <f t="shared" si="48"/>
        <v>1.1857035225664079</v>
      </c>
    </row>
    <row r="151" spans="1:27" x14ac:dyDescent="0.25">
      <c r="A151" s="8">
        <v>40327</v>
      </c>
      <c r="B151" s="26">
        <v>5.2349388814857267</v>
      </c>
      <c r="C151" s="11">
        <v>0</v>
      </c>
      <c r="D151" s="26">
        <v>1.2327705540500664</v>
      </c>
      <c r="E151" s="11">
        <v>72.037083333333342</v>
      </c>
      <c r="F151" s="28">
        <f t="shared" si="43"/>
        <v>5.2349388814857267</v>
      </c>
      <c r="G151" s="13">
        <f t="shared" si="44"/>
        <v>1.2327705540500664</v>
      </c>
      <c r="H151" s="28">
        <f t="shared" si="49"/>
        <v>3.0645022156573121</v>
      </c>
      <c r="I151" s="1">
        <f t="shared" si="50"/>
        <v>54.044958270517299</v>
      </c>
      <c r="J151" s="30">
        <f t="shared" si="51"/>
        <v>5.0796675831806318E-3</v>
      </c>
      <c r="K151" s="1">
        <f t="shared" si="52"/>
        <v>0</v>
      </c>
      <c r="L151" s="30">
        <f t="shared" si="53"/>
        <v>19338.470186206509</v>
      </c>
      <c r="M151" s="1">
        <f t="shared" si="54"/>
        <v>0</v>
      </c>
      <c r="N151" s="30">
        <f t="shared" si="55"/>
        <v>1.3271574098537962</v>
      </c>
      <c r="O151" s="1">
        <f t="shared" si="56"/>
        <v>0</v>
      </c>
      <c r="P151" s="30">
        <f t="shared" si="57"/>
        <v>0</v>
      </c>
      <c r="Q151" s="1">
        <f t="shared" si="58"/>
        <v>1.1827632782908819</v>
      </c>
      <c r="R151" s="30">
        <f t="shared" si="59"/>
        <v>2.2585379652495843</v>
      </c>
      <c r="S151" s="1">
        <f t="shared" si="60"/>
        <v>2.545205186703585E-4</v>
      </c>
      <c r="T151" s="30">
        <f t="shared" si="62"/>
        <v>0</v>
      </c>
      <c r="U151" s="1">
        <f t="shared" si="61"/>
        <v>50.459262895413914</v>
      </c>
      <c r="V151" s="30">
        <f t="shared" si="45"/>
        <v>4.8251470645102731E-3</v>
      </c>
      <c r="W151" s="1">
        <f t="shared" si="45"/>
        <v>0</v>
      </c>
      <c r="X151" s="30">
        <f t="shared" si="46"/>
        <v>19337.287422928217</v>
      </c>
      <c r="Y151" s="30">
        <f t="shared" si="63"/>
        <v>2.5099206881446783</v>
      </c>
      <c r="Z151" s="19">
        <f t="shared" si="47"/>
        <v>0.18096953060733237</v>
      </c>
      <c r="AA151" s="32">
        <f t="shared" si="48"/>
        <v>0.30756067065824616</v>
      </c>
    </row>
    <row r="152" spans="1:27" x14ac:dyDescent="0.25">
      <c r="A152" s="8">
        <v>40328</v>
      </c>
      <c r="B152" s="26">
        <v>1.3393503936423501</v>
      </c>
      <c r="C152" s="11">
        <v>0</v>
      </c>
      <c r="D152" s="26">
        <v>1.1550682874471043</v>
      </c>
      <c r="E152" s="11">
        <v>69.220416666666665</v>
      </c>
      <c r="F152" s="28">
        <f t="shared" si="43"/>
        <v>1.3393503936423501</v>
      </c>
      <c r="G152" s="13">
        <f t="shared" si="44"/>
        <v>1.1550682874471043</v>
      </c>
      <c r="H152" s="28">
        <f t="shared" si="49"/>
        <v>2.9446794682422448</v>
      </c>
      <c r="I152" s="1">
        <f t="shared" si="50"/>
        <v>50.643545001609155</v>
      </c>
      <c r="J152" s="30">
        <f t="shared" si="51"/>
        <v>4.8251470645102731E-3</v>
      </c>
      <c r="K152" s="1">
        <f t="shared" si="52"/>
        <v>0</v>
      </c>
      <c r="L152" s="30">
        <f t="shared" si="53"/>
        <v>19337.287422928217</v>
      </c>
      <c r="M152" s="1">
        <f t="shared" si="54"/>
        <v>0</v>
      </c>
      <c r="N152" s="30">
        <f t="shared" si="55"/>
        <v>1.2435547654607251</v>
      </c>
      <c r="O152" s="1">
        <f t="shared" si="56"/>
        <v>0</v>
      </c>
      <c r="P152" s="30">
        <f t="shared" si="57"/>
        <v>0</v>
      </c>
      <c r="Q152" s="1">
        <f t="shared" si="58"/>
        <v>1.182690939116221</v>
      </c>
      <c r="R152" s="30">
        <f t="shared" si="59"/>
        <v>2.1163929576638618</v>
      </c>
      <c r="S152" s="1">
        <f t="shared" si="60"/>
        <v>2.417675789625074E-4</v>
      </c>
      <c r="T152" s="30">
        <f t="shared" si="62"/>
        <v>0</v>
      </c>
      <c r="U152" s="1">
        <f t="shared" si="61"/>
        <v>47.283597278484571</v>
      </c>
      <c r="V152" s="30">
        <f t="shared" si="45"/>
        <v>4.5833794855477655E-3</v>
      </c>
      <c r="W152" s="1">
        <f t="shared" si="45"/>
        <v>0</v>
      </c>
      <c r="X152" s="30">
        <f t="shared" si="46"/>
        <v>19336.1047319891</v>
      </c>
      <c r="Y152" s="30">
        <f t="shared" si="63"/>
        <v>2.4262457045769459</v>
      </c>
      <c r="Z152" s="19">
        <f t="shared" si="47"/>
        <v>0.17605779143587585</v>
      </c>
      <c r="AA152" s="32">
        <f t="shared" si="48"/>
        <v>0.26877356730816704</v>
      </c>
    </row>
    <row r="153" spans="1:27" x14ac:dyDescent="0.25">
      <c r="A153" s="8">
        <v>40329</v>
      </c>
      <c r="B153" s="26">
        <v>2.887476282578735</v>
      </c>
      <c r="C153" s="11">
        <v>1.0272372213872886E-3</v>
      </c>
      <c r="D153" s="26">
        <v>1.7375878416959756</v>
      </c>
      <c r="E153" s="11">
        <v>61.581249999999976</v>
      </c>
      <c r="F153" s="28">
        <f t="shared" si="43"/>
        <v>2.8885035198001221</v>
      </c>
      <c r="G153" s="13">
        <f t="shared" si="44"/>
        <v>1.7375878416959756</v>
      </c>
      <c r="H153" s="28">
        <f t="shared" si="49"/>
        <v>2.6197045790251097</v>
      </c>
      <c r="I153" s="1">
        <f t="shared" si="50"/>
        <v>48.434512956588719</v>
      </c>
      <c r="J153" s="30">
        <f t="shared" si="51"/>
        <v>4.5833794855477655E-3</v>
      </c>
      <c r="K153" s="1">
        <f t="shared" si="52"/>
        <v>0</v>
      </c>
      <c r="L153" s="30">
        <f t="shared" si="53"/>
        <v>19336.1047319891</v>
      </c>
      <c r="M153" s="1">
        <f t="shared" si="54"/>
        <v>0</v>
      </c>
      <c r="N153" s="30">
        <f t="shared" si="55"/>
        <v>1.1892594164653867</v>
      </c>
      <c r="O153" s="1">
        <f t="shared" si="56"/>
        <v>0</v>
      </c>
      <c r="P153" s="30">
        <f t="shared" si="57"/>
        <v>0</v>
      </c>
      <c r="Q153" s="1">
        <f t="shared" si="58"/>
        <v>1.1826186043659079</v>
      </c>
      <c r="R153" s="30">
        <f t="shared" si="59"/>
        <v>2.0240775428723716</v>
      </c>
      <c r="S153" s="1">
        <f t="shared" si="60"/>
        <v>2.2965363477470992E-4</v>
      </c>
      <c r="T153" s="30">
        <f t="shared" si="62"/>
        <v>0</v>
      </c>
      <c r="U153" s="1">
        <f t="shared" si="61"/>
        <v>45.22117599725096</v>
      </c>
      <c r="V153" s="30">
        <f t="shared" si="45"/>
        <v>4.3537258507730554E-3</v>
      </c>
      <c r="W153" s="1">
        <f t="shared" si="45"/>
        <v>0</v>
      </c>
      <c r="X153" s="30">
        <f t="shared" si="46"/>
        <v>19334.922113384735</v>
      </c>
      <c r="Y153" s="30">
        <f t="shared" si="63"/>
        <v>2.3718780208312946</v>
      </c>
      <c r="Z153" s="19">
        <f t="shared" si="47"/>
        <v>9.4600956221575411E-2</v>
      </c>
      <c r="AA153" s="32">
        <f t="shared" si="48"/>
        <v>6.1418002946192395E-2</v>
      </c>
    </row>
    <row r="154" spans="1:27" x14ac:dyDescent="0.25">
      <c r="A154" s="8">
        <v>40330</v>
      </c>
      <c r="B154" s="26">
        <v>0.91061228244146064</v>
      </c>
      <c r="C154" s="11">
        <v>3.0867273130844009E-3</v>
      </c>
      <c r="D154" s="26">
        <v>2.670886200621795</v>
      </c>
      <c r="E154" s="11">
        <v>57.320416666666681</v>
      </c>
      <c r="F154" s="28">
        <f t="shared" si="43"/>
        <v>0.91369900975454499</v>
      </c>
      <c r="G154" s="13">
        <f t="shared" si="44"/>
        <v>2.670886200621795</v>
      </c>
      <c r="H154" s="28">
        <f t="shared" si="49"/>
        <v>2.4384460856720831</v>
      </c>
      <c r="I154" s="1">
        <f t="shared" si="50"/>
        <v>43.463988806383711</v>
      </c>
      <c r="J154" s="30">
        <f t="shared" si="51"/>
        <v>4.3537258507730554E-3</v>
      </c>
      <c r="K154" s="1">
        <f t="shared" si="52"/>
        <v>0</v>
      </c>
      <c r="L154" s="30">
        <f t="shared" si="53"/>
        <v>19334.922113384735</v>
      </c>
      <c r="M154" s="1">
        <f t="shared" si="54"/>
        <v>0</v>
      </c>
      <c r="N154" s="30">
        <f t="shared" si="55"/>
        <v>1.0670899151068665</v>
      </c>
      <c r="O154" s="1">
        <f t="shared" si="56"/>
        <v>0</v>
      </c>
      <c r="P154" s="30">
        <f t="shared" si="57"/>
        <v>0</v>
      </c>
      <c r="Q154" s="1">
        <f t="shared" si="58"/>
        <v>1.1825462740396724</v>
      </c>
      <c r="R154" s="30">
        <f t="shared" si="59"/>
        <v>1.8163594159707539</v>
      </c>
      <c r="S154" s="1">
        <f t="shared" si="60"/>
        <v>2.1814666876163218E-4</v>
      </c>
      <c r="T154" s="30">
        <f t="shared" si="62"/>
        <v>0</v>
      </c>
      <c r="U154" s="1">
        <f t="shared" si="61"/>
        <v>40.58053947530609</v>
      </c>
      <c r="V154" s="30">
        <f t="shared" si="45"/>
        <v>4.1355791820114236E-3</v>
      </c>
      <c r="W154" s="1">
        <f t="shared" si="45"/>
        <v>0</v>
      </c>
      <c r="X154" s="30">
        <f t="shared" si="46"/>
        <v>19333.739567110697</v>
      </c>
      <c r="Y154" s="30">
        <f t="shared" si="63"/>
        <v>2.2496361891465391</v>
      </c>
      <c r="Z154" s="19">
        <f t="shared" si="47"/>
        <v>7.7430416704704116E-2</v>
      </c>
      <c r="AA154" s="32">
        <f t="shared" si="48"/>
        <v>3.5649177025986641E-2</v>
      </c>
    </row>
    <row r="155" spans="1:27" x14ac:dyDescent="0.25">
      <c r="A155" s="8">
        <v>40331</v>
      </c>
      <c r="B155" s="26">
        <v>0</v>
      </c>
      <c r="C155" s="11">
        <v>3.711396815147123E-3</v>
      </c>
      <c r="D155" s="26">
        <v>2.8504597095708561</v>
      </c>
      <c r="E155" s="11">
        <v>52.609166666666653</v>
      </c>
      <c r="F155" s="28">
        <f t="shared" si="43"/>
        <v>3.711396815147123E-3</v>
      </c>
      <c r="G155" s="13">
        <f t="shared" si="44"/>
        <v>2.8504597095708561</v>
      </c>
      <c r="H155" s="28">
        <f t="shared" si="49"/>
        <v>2.2380265878877394</v>
      </c>
      <c r="I155" s="1">
        <f t="shared" si="50"/>
        <v>37.733791162550382</v>
      </c>
      <c r="J155" s="30">
        <f t="shared" si="51"/>
        <v>4.1355791820114236E-3</v>
      </c>
      <c r="K155" s="1">
        <f t="shared" si="52"/>
        <v>0</v>
      </c>
      <c r="L155" s="30">
        <f t="shared" si="53"/>
        <v>19333.739567110697</v>
      </c>
      <c r="M155" s="1">
        <f t="shared" si="54"/>
        <v>0</v>
      </c>
      <c r="N155" s="30">
        <f t="shared" si="55"/>
        <v>0.92624855357681302</v>
      </c>
      <c r="O155" s="1">
        <f t="shared" si="56"/>
        <v>0</v>
      </c>
      <c r="P155" s="30">
        <f t="shared" si="57"/>
        <v>0</v>
      </c>
      <c r="Q155" s="1">
        <f t="shared" si="58"/>
        <v>1.1824739481372435</v>
      </c>
      <c r="R155" s="30">
        <f t="shared" si="59"/>
        <v>1.5768945455900258</v>
      </c>
      <c r="S155" s="1">
        <f t="shared" si="60"/>
        <v>2.0721626783081856E-4</v>
      </c>
      <c r="T155" s="30">
        <f t="shared" si="62"/>
        <v>0</v>
      </c>
      <c r="U155" s="1">
        <f t="shared" si="61"/>
        <v>35.230648063383541</v>
      </c>
      <c r="V155" s="30">
        <f t="shared" si="45"/>
        <v>3.9283629141806048E-3</v>
      </c>
      <c r="W155" s="1">
        <f t="shared" si="45"/>
        <v>0</v>
      </c>
      <c r="X155" s="30">
        <f t="shared" si="46"/>
        <v>19332.557093162559</v>
      </c>
      <c r="Y155" s="30">
        <f t="shared" si="63"/>
        <v>2.1087225017140563</v>
      </c>
      <c r="Z155" s="19">
        <f t="shared" si="47"/>
        <v>5.7775938352779353E-2</v>
      </c>
      <c r="AA155" s="32">
        <f t="shared" si="48"/>
        <v>1.6719546701211282E-2</v>
      </c>
    </row>
    <row r="156" spans="1:27" x14ac:dyDescent="0.25">
      <c r="A156" s="8">
        <v>40332</v>
      </c>
      <c r="B156" s="26">
        <v>3.8448139813233855</v>
      </c>
      <c r="C156" s="11">
        <v>3.1288674749413345E-3</v>
      </c>
      <c r="D156" s="26">
        <v>2.6193320991770008</v>
      </c>
      <c r="E156" s="11">
        <v>52.800833333333337</v>
      </c>
      <c r="F156" s="28">
        <f t="shared" si="43"/>
        <v>3.8479428487983269</v>
      </c>
      <c r="G156" s="13">
        <f t="shared" si="44"/>
        <v>2.6193320991770008</v>
      </c>
      <c r="H156" s="28">
        <f t="shared" si="49"/>
        <v>2.2461802067946826</v>
      </c>
      <c r="I156" s="1">
        <f t="shared" si="50"/>
        <v>36.459258813004865</v>
      </c>
      <c r="J156" s="30">
        <f t="shared" si="51"/>
        <v>3.9283629141806048E-3</v>
      </c>
      <c r="K156" s="1">
        <f t="shared" si="52"/>
        <v>0</v>
      </c>
      <c r="L156" s="30">
        <f t="shared" si="53"/>
        <v>19332.557093162559</v>
      </c>
      <c r="M156" s="1">
        <f t="shared" si="54"/>
        <v>0</v>
      </c>
      <c r="N156" s="30">
        <f t="shared" si="55"/>
        <v>0.89492208238305437</v>
      </c>
      <c r="O156" s="1">
        <f t="shared" si="56"/>
        <v>0</v>
      </c>
      <c r="P156" s="30">
        <f t="shared" si="57"/>
        <v>0</v>
      </c>
      <c r="Q156" s="1">
        <f t="shared" si="58"/>
        <v>1.1824016266583504</v>
      </c>
      <c r="R156" s="30">
        <f t="shared" si="59"/>
        <v>1.5236318585327275</v>
      </c>
      <c r="S156" s="1">
        <f t="shared" si="60"/>
        <v>1.9683354276040906E-4</v>
      </c>
      <c r="T156" s="30">
        <f t="shared" si="62"/>
        <v>0</v>
      </c>
      <c r="U156" s="1">
        <f t="shared" si="61"/>
        <v>34.04070487208908</v>
      </c>
      <c r="V156" s="30">
        <f t="shared" si="45"/>
        <v>3.7315293714201957E-3</v>
      </c>
      <c r="W156" s="1">
        <f t="shared" si="45"/>
        <v>0</v>
      </c>
      <c r="X156" s="30">
        <f t="shared" si="46"/>
        <v>19331.374691535901</v>
      </c>
      <c r="Y156" s="30">
        <f t="shared" si="63"/>
        <v>2.077323709041405</v>
      </c>
      <c r="Z156" s="19">
        <f t="shared" si="47"/>
        <v>7.5174955794948081E-2</v>
      </c>
      <c r="AA156" s="32">
        <f t="shared" si="48"/>
        <v>2.8512516833502644E-2</v>
      </c>
    </row>
    <row r="157" spans="1:27" x14ac:dyDescent="0.25">
      <c r="A157" s="8">
        <v>40333</v>
      </c>
      <c r="B157" s="26">
        <v>1.9060215149517372</v>
      </c>
      <c r="C157" s="11">
        <v>5.0856456500719084E-3</v>
      </c>
      <c r="D157" s="26">
        <v>2.4744389046716466</v>
      </c>
      <c r="E157" s="11">
        <v>56.130416666666655</v>
      </c>
      <c r="F157" s="28">
        <f t="shared" si="43"/>
        <v>1.9111071606018091</v>
      </c>
      <c r="G157" s="13">
        <f t="shared" si="44"/>
        <v>2.4744389046716466</v>
      </c>
      <c r="H157" s="28">
        <f t="shared" si="49"/>
        <v>2.3878227474150662</v>
      </c>
      <c r="I157" s="1">
        <f t="shared" si="50"/>
        <v>33.477373128019245</v>
      </c>
      <c r="J157" s="30">
        <f t="shared" si="51"/>
        <v>3.7315293714201957E-3</v>
      </c>
      <c r="K157" s="1">
        <f t="shared" si="52"/>
        <v>0</v>
      </c>
      <c r="L157" s="30">
        <f t="shared" si="53"/>
        <v>19331.374691535901</v>
      </c>
      <c r="M157" s="1">
        <f t="shared" si="54"/>
        <v>0</v>
      </c>
      <c r="N157" s="30">
        <f t="shared" si="55"/>
        <v>0.82163092108213254</v>
      </c>
      <c r="O157" s="1">
        <f t="shared" si="56"/>
        <v>0</v>
      </c>
      <c r="P157" s="30">
        <f t="shared" si="57"/>
        <v>0</v>
      </c>
      <c r="Q157" s="1">
        <f t="shared" si="58"/>
        <v>1.1823293096027232</v>
      </c>
      <c r="R157" s="30">
        <f t="shared" si="59"/>
        <v>1.3990189021517767</v>
      </c>
      <c r="S157" s="1">
        <f t="shared" si="60"/>
        <v>1.8697105184447109E-4</v>
      </c>
      <c r="T157" s="30">
        <f t="shared" si="62"/>
        <v>0</v>
      </c>
      <c r="U157" s="1">
        <f t="shared" si="61"/>
        <v>31.256723304785336</v>
      </c>
      <c r="V157" s="30">
        <f t="shared" si="45"/>
        <v>3.5445583195757246E-3</v>
      </c>
      <c r="W157" s="1">
        <f t="shared" si="45"/>
        <v>0</v>
      </c>
      <c r="X157" s="30">
        <f t="shared" si="46"/>
        <v>19330.192362226298</v>
      </c>
      <c r="Y157" s="30">
        <f t="shared" si="63"/>
        <v>2.0039602306848558</v>
      </c>
      <c r="Z157" s="19">
        <f t="shared" si="47"/>
        <v>0.16075838005386292</v>
      </c>
      <c r="AA157" s="32">
        <f t="shared" si="48"/>
        <v>0.14735043175045101</v>
      </c>
    </row>
    <row r="158" spans="1:27" x14ac:dyDescent="0.25">
      <c r="A158" s="8">
        <v>40334</v>
      </c>
      <c r="B158" s="26">
        <v>0</v>
      </c>
      <c r="C158" s="11">
        <v>6.7372910462928622E-3</v>
      </c>
      <c r="D158" s="26">
        <v>2.515503921312745</v>
      </c>
      <c r="E158" s="11">
        <v>48.812083333333341</v>
      </c>
      <c r="F158" s="28">
        <f t="shared" si="43"/>
        <v>6.7372910462928622E-3</v>
      </c>
      <c r="G158" s="13">
        <f t="shared" si="44"/>
        <v>2.515503921312745</v>
      </c>
      <c r="H158" s="28">
        <f t="shared" si="49"/>
        <v>2.0764963072378144</v>
      </c>
      <c r="I158" s="1">
        <f t="shared" si="50"/>
        <v>28.747956674518882</v>
      </c>
      <c r="J158" s="30">
        <f t="shared" si="51"/>
        <v>3.5445583195757246E-3</v>
      </c>
      <c r="K158" s="1">
        <f t="shared" si="52"/>
        <v>0</v>
      </c>
      <c r="L158" s="30">
        <f t="shared" si="53"/>
        <v>19330.192362226298</v>
      </c>
      <c r="M158" s="1">
        <f t="shared" si="54"/>
        <v>0</v>
      </c>
      <c r="N158" s="30">
        <f t="shared" si="55"/>
        <v>0.70538755672445419</v>
      </c>
      <c r="O158" s="1">
        <f t="shared" si="56"/>
        <v>0</v>
      </c>
      <c r="P158" s="30">
        <f t="shared" si="57"/>
        <v>0</v>
      </c>
      <c r="Q158" s="1">
        <f t="shared" si="58"/>
        <v>1.1822569969700909</v>
      </c>
      <c r="R158" s="30">
        <f t="shared" si="59"/>
        <v>1.2013766621440969</v>
      </c>
      <c r="S158" s="1">
        <f t="shared" si="60"/>
        <v>1.7760272836413814E-4</v>
      </c>
      <c r="T158" s="30">
        <f t="shared" si="62"/>
        <v>0</v>
      </c>
      <c r="U158" s="1">
        <f t="shared" si="61"/>
        <v>26.841192455650333</v>
      </c>
      <c r="V158" s="30">
        <f t="shared" si="45"/>
        <v>3.3669555912115862E-3</v>
      </c>
      <c r="W158" s="1">
        <f t="shared" si="45"/>
        <v>0</v>
      </c>
      <c r="X158" s="30">
        <f t="shared" si="46"/>
        <v>19329.010105229328</v>
      </c>
      <c r="Y158" s="30">
        <f t="shared" si="63"/>
        <v>1.8876445536945452</v>
      </c>
      <c r="Z158" s="19">
        <f t="shared" si="47"/>
        <v>9.0947310084303776E-2</v>
      </c>
      <c r="AA158" s="32">
        <f t="shared" si="48"/>
        <v>3.5664984816367699E-2</v>
      </c>
    </row>
    <row r="159" spans="1:27" x14ac:dyDescent="0.25">
      <c r="A159" s="8">
        <v>40335</v>
      </c>
      <c r="B159" s="26">
        <v>0</v>
      </c>
      <c r="C159" s="11">
        <v>8.3602706793619429E-3</v>
      </c>
      <c r="D159" s="26">
        <v>3.2946501708246978</v>
      </c>
      <c r="E159" s="11">
        <v>44.67291666666668</v>
      </c>
      <c r="F159" s="28">
        <f t="shared" si="43"/>
        <v>8.3602706793619429E-3</v>
      </c>
      <c r="G159" s="13">
        <f t="shared" si="44"/>
        <v>3.2946501708246978</v>
      </c>
      <c r="H159" s="28">
        <f t="shared" si="49"/>
        <v>1.9004135893648455</v>
      </c>
      <c r="I159" s="1">
        <f t="shared" si="50"/>
        <v>23.554902555504995</v>
      </c>
      <c r="J159" s="30">
        <f t="shared" si="51"/>
        <v>3.3669555912115862E-3</v>
      </c>
      <c r="K159" s="1">
        <f t="shared" si="52"/>
        <v>0</v>
      </c>
      <c r="L159" s="30">
        <f t="shared" si="53"/>
        <v>19329.010105229328</v>
      </c>
      <c r="M159" s="1">
        <f t="shared" si="54"/>
        <v>0</v>
      </c>
      <c r="N159" s="30">
        <f t="shared" si="55"/>
        <v>0.57774853655762359</v>
      </c>
      <c r="O159" s="1">
        <f t="shared" si="56"/>
        <v>0</v>
      </c>
      <c r="P159" s="30">
        <f t="shared" si="57"/>
        <v>0</v>
      </c>
      <c r="Q159" s="1">
        <f t="shared" si="58"/>
        <v>1.1821846887601832</v>
      </c>
      <c r="R159" s="30">
        <f t="shared" si="59"/>
        <v>0.9843590113082582</v>
      </c>
      <c r="S159" s="1">
        <f t="shared" si="60"/>
        <v>1.6870381169286117E-4</v>
      </c>
      <c r="T159" s="30">
        <f t="shared" si="62"/>
        <v>0</v>
      </c>
      <c r="U159" s="1">
        <f t="shared" si="61"/>
        <v>21.992795007639113</v>
      </c>
      <c r="V159" s="30">
        <f t="shared" si="45"/>
        <v>3.1982517795187252E-3</v>
      </c>
      <c r="W159" s="1">
        <f t="shared" si="45"/>
        <v>0</v>
      </c>
      <c r="X159" s="30">
        <f t="shared" si="46"/>
        <v>19327.827920540567</v>
      </c>
      <c r="Y159" s="30">
        <f t="shared" si="63"/>
        <v>1.7599332253178068</v>
      </c>
      <c r="Z159" s="19">
        <f t="shared" si="47"/>
        <v>7.392094270068332E-2</v>
      </c>
      <c r="AA159" s="32">
        <f t="shared" si="48"/>
        <v>1.9734732682788518E-2</v>
      </c>
    </row>
    <row r="160" spans="1:27" x14ac:dyDescent="0.25">
      <c r="A160" s="8">
        <v>40336</v>
      </c>
      <c r="B160" s="26">
        <v>0</v>
      </c>
      <c r="C160" s="11">
        <v>3.4549792141008347E-3</v>
      </c>
      <c r="D160" s="26">
        <v>2.252414922444836</v>
      </c>
      <c r="E160" s="11">
        <v>42.645833333333321</v>
      </c>
      <c r="F160" s="28">
        <f t="shared" si="43"/>
        <v>3.4549792141008347E-3</v>
      </c>
      <c r="G160" s="13">
        <f t="shared" si="44"/>
        <v>2.252414922444836</v>
      </c>
      <c r="H160" s="28">
        <f t="shared" si="49"/>
        <v>1.8141802067946817</v>
      </c>
      <c r="I160" s="1">
        <f t="shared" si="50"/>
        <v>19.74383506440838</v>
      </c>
      <c r="J160" s="30">
        <f t="shared" si="51"/>
        <v>3.1982517795187252E-3</v>
      </c>
      <c r="K160" s="1">
        <f t="shared" si="52"/>
        <v>0</v>
      </c>
      <c r="L160" s="30">
        <f t="shared" si="53"/>
        <v>19327.827920540567</v>
      </c>
      <c r="M160" s="1">
        <f t="shared" si="54"/>
        <v>0</v>
      </c>
      <c r="N160" s="30">
        <f t="shared" si="55"/>
        <v>0.48407708442078268</v>
      </c>
      <c r="O160" s="1">
        <f t="shared" si="56"/>
        <v>0</v>
      </c>
      <c r="P160" s="30">
        <f t="shared" si="57"/>
        <v>0</v>
      </c>
      <c r="Q160" s="1">
        <f t="shared" si="58"/>
        <v>1.1821123849727293</v>
      </c>
      <c r="R160" s="30">
        <f t="shared" si="59"/>
        <v>0.82509456015101246</v>
      </c>
      <c r="S160" s="1">
        <f t="shared" si="60"/>
        <v>1.602507818536827E-4</v>
      </c>
      <c r="T160" s="30">
        <f t="shared" si="62"/>
        <v>0</v>
      </c>
      <c r="U160" s="1">
        <f t="shared" si="61"/>
        <v>18.434663419836586</v>
      </c>
      <c r="V160" s="30">
        <f t="shared" si="45"/>
        <v>3.0380009976650425E-3</v>
      </c>
      <c r="W160" s="1">
        <f t="shared" si="45"/>
        <v>0</v>
      </c>
      <c r="X160" s="30">
        <f t="shared" si="46"/>
        <v>19326.645808155594</v>
      </c>
      <c r="Y160" s="30">
        <f t="shared" si="63"/>
        <v>1.666189469393512</v>
      </c>
      <c r="Z160" s="19">
        <f t="shared" si="47"/>
        <v>8.1574441638651657E-2</v>
      </c>
      <c r="AA160" s="32">
        <f t="shared" si="48"/>
        <v>2.1901258356541983E-2</v>
      </c>
    </row>
    <row r="161" spans="1:27" x14ac:dyDescent="0.25">
      <c r="A161" s="8">
        <v>40337</v>
      </c>
      <c r="B161" s="26">
        <v>0.52251622463594416</v>
      </c>
      <c r="C161" s="11">
        <v>0</v>
      </c>
      <c r="D161" s="26">
        <v>1.331922551112168</v>
      </c>
      <c r="E161" s="11">
        <v>42.842083333333328</v>
      </c>
      <c r="F161" s="28">
        <f t="shared" si="43"/>
        <v>0.52251622463594416</v>
      </c>
      <c r="G161" s="13">
        <f t="shared" si="44"/>
        <v>1.331922551112168</v>
      </c>
      <c r="H161" s="28">
        <f t="shared" si="49"/>
        <v>1.8225288035450515</v>
      </c>
      <c r="I161" s="1">
        <f t="shared" si="50"/>
        <v>17.625257093360361</v>
      </c>
      <c r="J161" s="30">
        <f t="shared" si="51"/>
        <v>3.0380009976650425E-3</v>
      </c>
      <c r="K161" s="1">
        <f t="shared" si="52"/>
        <v>0</v>
      </c>
      <c r="L161" s="30">
        <f t="shared" si="53"/>
        <v>19326.645808155594</v>
      </c>
      <c r="M161" s="1">
        <f t="shared" si="54"/>
        <v>0</v>
      </c>
      <c r="N161" s="30">
        <f t="shared" si="55"/>
        <v>0.4320049876980645</v>
      </c>
      <c r="O161" s="1">
        <f t="shared" si="56"/>
        <v>0</v>
      </c>
      <c r="P161" s="30">
        <f t="shared" si="57"/>
        <v>0</v>
      </c>
      <c r="Q161" s="1">
        <f t="shared" si="58"/>
        <v>1.1820400856074593</v>
      </c>
      <c r="R161" s="30">
        <f t="shared" si="59"/>
        <v>0.73655921970347171</v>
      </c>
      <c r="S161" s="1">
        <f t="shared" si="60"/>
        <v>1.52221297355567E-4</v>
      </c>
      <c r="T161" s="30">
        <f t="shared" si="62"/>
        <v>0</v>
      </c>
      <c r="U161" s="1">
        <f t="shared" si="61"/>
        <v>16.456692885958823</v>
      </c>
      <c r="V161" s="30">
        <f t="shared" si="45"/>
        <v>2.8857797003094755E-3</v>
      </c>
      <c r="W161" s="1">
        <f t="shared" si="45"/>
        <v>0</v>
      </c>
      <c r="X161" s="30">
        <f t="shared" si="46"/>
        <v>19325.463768069985</v>
      </c>
      <c r="Y161" s="30">
        <f t="shared" si="63"/>
        <v>1.6140450733055238</v>
      </c>
      <c r="Z161" s="19">
        <f t="shared" si="47"/>
        <v>0.11439255710746529</v>
      </c>
      <c r="AA161" s="32">
        <f t="shared" si="48"/>
        <v>4.3465465774588159E-2</v>
      </c>
    </row>
    <row r="162" spans="1:27" x14ac:dyDescent="0.25">
      <c r="A162" s="8">
        <v>40338</v>
      </c>
      <c r="B162" s="26">
        <v>3.2398646709751868</v>
      </c>
      <c r="C162" s="11">
        <v>0</v>
      </c>
      <c r="D162" s="26">
        <v>2.3528588586937351</v>
      </c>
      <c r="E162" s="11">
        <v>44.875000000000021</v>
      </c>
      <c r="F162" s="28">
        <f t="shared" si="43"/>
        <v>3.2398646709751868</v>
      </c>
      <c r="G162" s="13">
        <f t="shared" si="44"/>
        <v>2.3528588586937351</v>
      </c>
      <c r="H162" s="28">
        <f t="shared" si="49"/>
        <v>1.9090103397341223</v>
      </c>
      <c r="I162" s="1">
        <f t="shared" si="50"/>
        <v>17.343698698240274</v>
      </c>
      <c r="J162" s="30">
        <f t="shared" si="51"/>
        <v>2.8857797003094755E-3</v>
      </c>
      <c r="K162" s="1">
        <f t="shared" si="52"/>
        <v>0</v>
      </c>
      <c r="L162" s="30">
        <f t="shared" si="53"/>
        <v>19325.463768069985</v>
      </c>
      <c r="M162" s="1">
        <f t="shared" si="54"/>
        <v>0</v>
      </c>
      <c r="N162" s="30">
        <f t="shared" si="55"/>
        <v>0.42508462121443974</v>
      </c>
      <c r="O162" s="1">
        <f t="shared" si="56"/>
        <v>0</v>
      </c>
      <c r="P162" s="30">
        <f t="shared" si="57"/>
        <v>0</v>
      </c>
      <c r="Q162" s="1">
        <f t="shared" si="58"/>
        <v>1.1819677906641022</v>
      </c>
      <c r="R162" s="30">
        <f t="shared" si="59"/>
        <v>0.72479289875211728</v>
      </c>
      <c r="S162" s="1">
        <f t="shared" si="60"/>
        <v>1.445941361444874E-4</v>
      </c>
      <c r="T162" s="30">
        <f t="shared" si="62"/>
        <v>0</v>
      </c>
      <c r="U162" s="1">
        <f t="shared" si="61"/>
        <v>16.193821178273719</v>
      </c>
      <c r="V162" s="30">
        <f t="shared" si="45"/>
        <v>2.7411855641649883E-3</v>
      </c>
      <c r="W162" s="1">
        <f t="shared" si="45"/>
        <v>0</v>
      </c>
      <c r="X162" s="30">
        <f t="shared" si="46"/>
        <v>19324.281800279321</v>
      </c>
      <c r="Y162" s="30">
        <f t="shared" si="63"/>
        <v>1.6070524118785419</v>
      </c>
      <c r="Z162" s="19">
        <f t="shared" si="47"/>
        <v>0.15817511386430502</v>
      </c>
      <c r="AA162" s="32">
        <f t="shared" si="48"/>
        <v>9.1178590194835901E-2</v>
      </c>
    </row>
    <row r="163" spans="1:27" x14ac:dyDescent="0.25">
      <c r="A163" s="8">
        <v>40339</v>
      </c>
      <c r="B163" s="26">
        <v>7.1582430793112647E-2</v>
      </c>
      <c r="C163" s="11">
        <v>0</v>
      </c>
      <c r="D163" s="26">
        <v>3.2661285403114273</v>
      </c>
      <c r="E163" s="11">
        <v>40.466249999999995</v>
      </c>
      <c r="F163" s="28">
        <f t="shared" si="43"/>
        <v>7.1582430793112647E-2</v>
      </c>
      <c r="G163" s="13">
        <f t="shared" si="44"/>
        <v>3.2661285403114273</v>
      </c>
      <c r="H163" s="28">
        <f t="shared" si="49"/>
        <v>1.7214593796159527</v>
      </c>
      <c r="I163" s="1">
        <f t="shared" si="50"/>
        <v>12.999275068755406</v>
      </c>
      <c r="J163" s="30">
        <f t="shared" si="51"/>
        <v>2.7411855641649883E-3</v>
      </c>
      <c r="K163" s="1">
        <f t="shared" si="52"/>
        <v>0</v>
      </c>
      <c r="L163" s="30">
        <f t="shared" si="53"/>
        <v>19324.281800279321</v>
      </c>
      <c r="M163" s="1">
        <f t="shared" si="54"/>
        <v>0</v>
      </c>
      <c r="N163" s="30">
        <f t="shared" si="55"/>
        <v>0.31830391711456169</v>
      </c>
      <c r="O163" s="1">
        <f t="shared" si="56"/>
        <v>0</v>
      </c>
      <c r="P163" s="30">
        <f t="shared" si="57"/>
        <v>0</v>
      </c>
      <c r="Q163" s="1">
        <f t="shared" si="58"/>
        <v>1.1818955001423876</v>
      </c>
      <c r="R163" s="30">
        <f t="shared" si="59"/>
        <v>0.54323950287001421</v>
      </c>
      <c r="S163" s="1">
        <f t="shared" si="60"/>
        <v>1.3734913951320317E-4</v>
      </c>
      <c r="T163" s="30">
        <f t="shared" si="62"/>
        <v>0</v>
      </c>
      <c r="U163" s="1">
        <f t="shared" si="61"/>
        <v>12.13773164877083</v>
      </c>
      <c r="V163" s="30">
        <f t="shared" si="45"/>
        <v>2.6038364246517851E-3</v>
      </c>
      <c r="W163" s="1">
        <f t="shared" si="45"/>
        <v>0</v>
      </c>
      <c r="X163" s="30">
        <f t="shared" si="46"/>
        <v>19323.099904779177</v>
      </c>
      <c r="Y163" s="30">
        <f t="shared" si="63"/>
        <v>1.5001994172569493</v>
      </c>
      <c r="Z163" s="19">
        <f t="shared" si="47"/>
        <v>0.12853045792365153</v>
      </c>
      <c r="AA163" s="32">
        <f t="shared" si="48"/>
        <v>4.8955970943107635E-2</v>
      </c>
    </row>
    <row r="164" spans="1:27" x14ac:dyDescent="0.25">
      <c r="A164" s="8">
        <v>40340</v>
      </c>
      <c r="B164" s="26">
        <v>0</v>
      </c>
      <c r="C164" s="11">
        <v>0</v>
      </c>
      <c r="D164" s="26">
        <v>3.1373393199539734</v>
      </c>
      <c r="E164" s="11">
        <v>42.489583333333321</v>
      </c>
      <c r="F164" s="28">
        <f t="shared" si="43"/>
        <v>0</v>
      </c>
      <c r="G164" s="13">
        <f t="shared" si="44"/>
        <v>3.1373393199539734</v>
      </c>
      <c r="H164" s="28">
        <f t="shared" si="49"/>
        <v>1.8075332348596747</v>
      </c>
      <c r="I164" s="1">
        <f t="shared" si="50"/>
        <v>9.0003923288168561</v>
      </c>
      <c r="J164" s="30">
        <f t="shared" si="51"/>
        <v>2.6038364246517851E-3</v>
      </c>
      <c r="K164" s="1">
        <f t="shared" si="52"/>
        <v>0</v>
      </c>
      <c r="L164" s="30">
        <f t="shared" si="53"/>
        <v>19323.099904779177</v>
      </c>
      <c r="M164" s="1">
        <f t="shared" si="54"/>
        <v>0</v>
      </c>
      <c r="N164" s="30">
        <f t="shared" si="55"/>
        <v>0.22001619220544202</v>
      </c>
      <c r="O164" s="1">
        <f t="shared" si="56"/>
        <v>0</v>
      </c>
      <c r="P164" s="30">
        <f t="shared" si="57"/>
        <v>0</v>
      </c>
      <c r="Q164" s="1">
        <f t="shared" si="58"/>
        <v>1.1818232140420453</v>
      </c>
      <c r="R164" s="30">
        <f t="shared" si="59"/>
        <v>0.37612625538584615</v>
      </c>
      <c r="S164" s="1">
        <f t="shared" si="60"/>
        <v>1.3046715882147867E-4</v>
      </c>
      <c r="T164" s="30">
        <f t="shared" si="62"/>
        <v>0</v>
      </c>
      <c r="U164" s="1">
        <f t="shared" si="61"/>
        <v>8.4042498812255673</v>
      </c>
      <c r="V164" s="30">
        <f t="shared" si="45"/>
        <v>2.4733692658303066E-3</v>
      </c>
      <c r="W164" s="1">
        <f t="shared" si="45"/>
        <v>0</v>
      </c>
      <c r="X164" s="30">
        <f t="shared" si="46"/>
        <v>19321.918081565134</v>
      </c>
      <c r="Y164" s="30">
        <f t="shared" si="63"/>
        <v>1.4018394062474873</v>
      </c>
      <c r="Z164" s="19">
        <f t="shared" si="47"/>
        <v>0.22444612402586495</v>
      </c>
      <c r="AA164" s="32">
        <f t="shared" si="48"/>
        <v>0.16458748257401487</v>
      </c>
    </row>
    <row r="165" spans="1:27" x14ac:dyDescent="0.25">
      <c r="A165" s="8">
        <v>40341</v>
      </c>
      <c r="B165" s="26">
        <v>0</v>
      </c>
      <c r="C165" s="11">
        <v>0</v>
      </c>
      <c r="D165" s="26">
        <v>4.0933082004595196</v>
      </c>
      <c r="E165" s="11">
        <v>37.919166666666676</v>
      </c>
      <c r="F165" s="28">
        <f t="shared" si="43"/>
        <v>0</v>
      </c>
      <c r="G165" s="13">
        <f t="shared" si="44"/>
        <v>4.0933082004595196</v>
      </c>
      <c r="H165" s="28">
        <f t="shared" si="49"/>
        <v>1.6131048744460861</v>
      </c>
      <c r="I165" s="1">
        <f t="shared" si="50"/>
        <v>4.3109416807660477</v>
      </c>
      <c r="J165" s="30">
        <f t="shared" si="51"/>
        <v>2.4733692658303066E-3</v>
      </c>
      <c r="K165" s="1">
        <f t="shared" si="52"/>
        <v>0</v>
      </c>
      <c r="L165" s="30">
        <f t="shared" si="53"/>
        <v>19321.918081565134</v>
      </c>
      <c r="M165" s="1">
        <f t="shared" si="54"/>
        <v>0</v>
      </c>
      <c r="N165" s="30">
        <f t="shared" si="55"/>
        <v>0.104755139245036</v>
      </c>
      <c r="O165" s="1">
        <f t="shared" si="56"/>
        <v>0</v>
      </c>
      <c r="P165" s="30">
        <f t="shared" si="57"/>
        <v>0</v>
      </c>
      <c r="Q165" s="1">
        <f t="shared" si="58"/>
        <v>1.1817509323628048</v>
      </c>
      <c r="R165" s="30">
        <f t="shared" si="59"/>
        <v>0.18015418576608289</v>
      </c>
      <c r="S165" s="1">
        <f t="shared" si="60"/>
        <v>1.2393000488592558E-4</v>
      </c>
      <c r="T165" s="30">
        <f t="shared" si="62"/>
        <v>0</v>
      </c>
      <c r="U165" s="1">
        <f t="shared" si="61"/>
        <v>4.0260323557549285</v>
      </c>
      <c r="V165" s="30">
        <f t="shared" si="45"/>
        <v>2.3494392609443812E-3</v>
      </c>
      <c r="W165" s="1">
        <f t="shared" si="45"/>
        <v>0</v>
      </c>
      <c r="X165" s="30">
        <f t="shared" si="46"/>
        <v>19320.736330632772</v>
      </c>
      <c r="Y165" s="30">
        <f t="shared" si="63"/>
        <v>1.2865060716078409</v>
      </c>
      <c r="Z165" s="19">
        <f t="shared" si="47"/>
        <v>0.20246594503063162</v>
      </c>
      <c r="AA165" s="32">
        <f t="shared" si="48"/>
        <v>0.10666677801537494</v>
      </c>
    </row>
    <row r="166" spans="1:27" x14ac:dyDescent="0.25">
      <c r="A166" s="8">
        <v>40342</v>
      </c>
      <c r="B166" s="26">
        <v>0.23691960106479512</v>
      </c>
      <c r="C166" s="11">
        <v>0</v>
      </c>
      <c r="D166" s="26">
        <v>2.1640901628886962</v>
      </c>
      <c r="E166" s="11">
        <v>36.674999999999997</v>
      </c>
      <c r="F166" s="28">
        <f t="shared" si="43"/>
        <v>0.23691960106479512</v>
      </c>
      <c r="G166" s="13">
        <f t="shared" si="44"/>
        <v>2.1640901628886962</v>
      </c>
      <c r="H166" s="28">
        <f t="shared" si="49"/>
        <v>1.5601772525849336</v>
      </c>
      <c r="I166" s="1">
        <f t="shared" si="50"/>
        <v>2.098861793931027</v>
      </c>
      <c r="J166" s="30">
        <f t="shared" si="51"/>
        <v>2.3494392609443812E-3</v>
      </c>
      <c r="K166" s="1">
        <f t="shared" si="52"/>
        <v>0</v>
      </c>
      <c r="L166" s="30">
        <f t="shared" si="53"/>
        <v>19320.736330632772</v>
      </c>
      <c r="M166" s="1">
        <f t="shared" si="54"/>
        <v>0</v>
      </c>
      <c r="N166" s="30">
        <f t="shared" si="55"/>
        <v>5.0384877966112372E-2</v>
      </c>
      <c r="O166" s="1">
        <f t="shared" si="56"/>
        <v>0</v>
      </c>
      <c r="P166" s="30">
        <f t="shared" si="57"/>
        <v>0</v>
      </c>
      <c r="Q166" s="1">
        <f t="shared" si="58"/>
        <v>1.1816786551043956</v>
      </c>
      <c r="R166" s="30">
        <f t="shared" si="59"/>
        <v>8.7711401712582002E-2</v>
      </c>
      <c r="S166" s="1">
        <f t="shared" si="60"/>
        <v>1.1772039990570454E-4</v>
      </c>
      <c r="T166" s="30">
        <f t="shared" si="62"/>
        <v>0</v>
      </c>
      <c r="U166" s="1">
        <f t="shared" si="61"/>
        <v>1.9607655142523326</v>
      </c>
      <c r="V166" s="30">
        <f t="shared" si="45"/>
        <v>2.2317188610386767E-3</v>
      </c>
      <c r="W166" s="1">
        <f t="shared" si="45"/>
        <v>0</v>
      </c>
      <c r="X166" s="30">
        <f t="shared" si="46"/>
        <v>19319.554651977669</v>
      </c>
      <c r="Y166" s="30">
        <f t="shared" si="63"/>
        <v>1.2320635330705081</v>
      </c>
      <c r="Z166" s="19">
        <f t="shared" si="47"/>
        <v>0.2103054117542093</v>
      </c>
      <c r="AA166" s="32">
        <f t="shared" si="48"/>
        <v>0.10765861293359107</v>
      </c>
    </row>
    <row r="167" spans="1:27" x14ac:dyDescent="0.25">
      <c r="A167" s="8">
        <v>40343</v>
      </c>
      <c r="B167" s="26">
        <v>6.9715390210081738</v>
      </c>
      <c r="C167" s="11">
        <v>0</v>
      </c>
      <c r="D167" s="26">
        <v>1.4705253246586099</v>
      </c>
      <c r="E167" s="11">
        <v>44.656250000000007</v>
      </c>
      <c r="F167" s="28">
        <f t="shared" si="43"/>
        <v>6.9715390210081738</v>
      </c>
      <c r="G167" s="13">
        <f t="shared" si="44"/>
        <v>1.4705253246586099</v>
      </c>
      <c r="H167" s="28">
        <f t="shared" si="49"/>
        <v>1.899704579025111</v>
      </c>
      <c r="I167" s="1">
        <f t="shared" si="50"/>
        <v>7.4617792106018968</v>
      </c>
      <c r="J167" s="30">
        <f t="shared" si="51"/>
        <v>2.2317188610386767E-3</v>
      </c>
      <c r="K167" s="1">
        <f t="shared" si="52"/>
        <v>0</v>
      </c>
      <c r="L167" s="30">
        <f t="shared" si="53"/>
        <v>19319.554651977669</v>
      </c>
      <c r="M167" s="1">
        <f t="shared" si="54"/>
        <v>0</v>
      </c>
      <c r="N167" s="30">
        <f t="shared" si="55"/>
        <v>0.18219893355109135</v>
      </c>
      <c r="O167" s="1">
        <f t="shared" si="56"/>
        <v>0</v>
      </c>
      <c r="P167" s="30">
        <f t="shared" si="57"/>
        <v>0</v>
      </c>
      <c r="Q167" s="1">
        <f t="shared" si="58"/>
        <v>1.1816063822665477</v>
      </c>
      <c r="R167" s="30">
        <f t="shared" si="59"/>
        <v>0.31182763711463496</v>
      </c>
      <c r="S167" s="1">
        <f t="shared" si="60"/>
        <v>1.1182193179702547E-4</v>
      </c>
      <c r="T167" s="30">
        <f t="shared" si="62"/>
        <v>0</v>
      </c>
      <c r="U167" s="1">
        <f t="shared" si="61"/>
        <v>6.9677526399361707</v>
      </c>
      <c r="V167" s="30">
        <f t="shared" si="45"/>
        <v>2.1198969292416511E-3</v>
      </c>
      <c r="W167" s="1">
        <f t="shared" si="45"/>
        <v>0</v>
      </c>
      <c r="X167" s="30">
        <f t="shared" si="46"/>
        <v>19318.373045595403</v>
      </c>
      <c r="Y167" s="30">
        <f t="shared" si="63"/>
        <v>1.3638053158176391</v>
      </c>
      <c r="Z167" s="19">
        <f t="shared" si="47"/>
        <v>0.28209610542839475</v>
      </c>
      <c r="AA167" s="32">
        <f t="shared" si="48"/>
        <v>0.2871880203063113</v>
      </c>
    </row>
    <row r="168" spans="1:27" x14ac:dyDescent="0.25">
      <c r="A168" s="8">
        <v>40344</v>
      </c>
      <c r="B168" s="26">
        <v>10.174727717875633</v>
      </c>
      <c r="C168" s="11">
        <v>0</v>
      </c>
      <c r="D168" s="26">
        <v>2.5923206776965912</v>
      </c>
      <c r="E168" s="11">
        <v>41.154583333333328</v>
      </c>
      <c r="F168" s="28">
        <f t="shared" si="43"/>
        <v>10.174727717875633</v>
      </c>
      <c r="G168" s="13">
        <f t="shared" si="44"/>
        <v>2.5923206776965912</v>
      </c>
      <c r="H168" s="28">
        <f t="shared" si="49"/>
        <v>1.7507415066469716</v>
      </c>
      <c r="I168" s="1">
        <f t="shared" si="50"/>
        <v>14.550159680115215</v>
      </c>
      <c r="J168" s="30">
        <f t="shared" si="51"/>
        <v>2.1198969292416511E-3</v>
      </c>
      <c r="K168" s="1">
        <f t="shared" si="52"/>
        <v>0</v>
      </c>
      <c r="L168" s="30">
        <f t="shared" si="53"/>
        <v>19318.373045595403</v>
      </c>
      <c r="M168" s="1">
        <f t="shared" si="54"/>
        <v>0</v>
      </c>
      <c r="N168" s="30">
        <f t="shared" si="55"/>
        <v>0.35642279430110857</v>
      </c>
      <c r="O168" s="1">
        <f t="shared" si="56"/>
        <v>0</v>
      </c>
      <c r="P168" s="30">
        <f t="shared" si="57"/>
        <v>0</v>
      </c>
      <c r="Q168" s="1">
        <f t="shared" si="58"/>
        <v>1.1815341138489903</v>
      </c>
      <c r="R168" s="30">
        <f t="shared" si="59"/>
        <v>0.60805094664881887</v>
      </c>
      <c r="S168" s="1">
        <f t="shared" si="60"/>
        <v>1.0621901081575141E-4</v>
      </c>
      <c r="T168" s="30">
        <f t="shared" si="62"/>
        <v>0</v>
      </c>
      <c r="U168" s="1">
        <f t="shared" si="61"/>
        <v>13.585685939165288</v>
      </c>
      <c r="V168" s="30">
        <f t="shared" si="45"/>
        <v>2.0136779184258997E-3</v>
      </c>
      <c r="W168" s="1">
        <f t="shared" si="45"/>
        <v>0</v>
      </c>
      <c r="X168" s="30">
        <f t="shared" si="46"/>
        <v>19317.191511481553</v>
      </c>
      <c r="Y168" s="30">
        <f t="shared" si="63"/>
        <v>1.537956908150099</v>
      </c>
      <c r="Z168" s="19">
        <f t="shared" si="47"/>
        <v>0.12153970057201571</v>
      </c>
      <c r="AA168" s="32">
        <f t="shared" si="48"/>
        <v>4.5277285357475272E-2</v>
      </c>
    </row>
    <row r="169" spans="1:27" x14ac:dyDescent="0.25">
      <c r="A169" s="8">
        <v>40345</v>
      </c>
      <c r="B169" s="26">
        <v>25.850536044317085</v>
      </c>
      <c r="C169" s="11">
        <v>0</v>
      </c>
      <c r="D169" s="26">
        <v>3.0104770851409874</v>
      </c>
      <c r="E169" s="11">
        <v>84.934166666666655</v>
      </c>
      <c r="F169" s="28">
        <f t="shared" si="43"/>
        <v>25.850536044317085</v>
      </c>
      <c r="G169" s="13">
        <f t="shared" si="44"/>
        <v>3.0104770851409874</v>
      </c>
      <c r="H169" s="28">
        <f t="shared" si="49"/>
        <v>3.6131521418020673</v>
      </c>
      <c r="I169" s="1">
        <f t="shared" si="50"/>
        <v>36.425744898341378</v>
      </c>
      <c r="J169" s="30">
        <f t="shared" si="51"/>
        <v>2.0136779184258997E-3</v>
      </c>
      <c r="K169" s="1">
        <f t="shared" si="52"/>
        <v>0</v>
      </c>
      <c r="L169" s="30">
        <f t="shared" si="53"/>
        <v>19317.191511481553</v>
      </c>
      <c r="M169" s="1">
        <f t="shared" si="54"/>
        <v>0</v>
      </c>
      <c r="N169" s="30">
        <f t="shared" si="55"/>
        <v>0.8940983506961574</v>
      </c>
      <c r="O169" s="1">
        <f t="shared" si="56"/>
        <v>0</v>
      </c>
      <c r="P169" s="30">
        <f t="shared" si="57"/>
        <v>0</v>
      </c>
      <c r="Q169" s="1">
        <f t="shared" si="58"/>
        <v>1.1814618498514531</v>
      </c>
      <c r="R169" s="30">
        <f t="shared" si="59"/>
        <v>1.522231312560377</v>
      </c>
      <c r="S169" s="1">
        <f t="shared" si="60"/>
        <v>1.0089682835345936E-4</v>
      </c>
      <c r="T169" s="30">
        <f t="shared" si="62"/>
        <v>0</v>
      </c>
      <c r="U169" s="1">
        <f t="shared" si="61"/>
        <v>34.009415235084845</v>
      </c>
      <c r="V169" s="30">
        <f t="shared" si="45"/>
        <v>1.9127810900724403E-3</v>
      </c>
      <c r="W169" s="1">
        <f t="shared" si="45"/>
        <v>0</v>
      </c>
      <c r="X169" s="30">
        <f t="shared" si="46"/>
        <v>19316.010049631703</v>
      </c>
      <c r="Y169" s="30">
        <f t="shared" si="63"/>
        <v>2.0755602005476104</v>
      </c>
      <c r="Z169" s="19">
        <f t="shared" si="47"/>
        <v>0.4255541645936835</v>
      </c>
      <c r="AA169" s="32">
        <f t="shared" si="48"/>
        <v>2.3641889778106493</v>
      </c>
    </row>
    <row r="170" spans="1:27" x14ac:dyDescent="0.25">
      <c r="A170" s="8">
        <v>40346</v>
      </c>
      <c r="B170" s="26">
        <v>0</v>
      </c>
      <c r="C170" s="11">
        <v>0</v>
      </c>
      <c r="D170" s="26">
        <v>3.5603000888696643</v>
      </c>
      <c r="E170" s="11">
        <v>59.959583333333313</v>
      </c>
      <c r="F170" s="28">
        <f t="shared" si="43"/>
        <v>0</v>
      </c>
      <c r="G170" s="13">
        <f t="shared" si="44"/>
        <v>3.5603000888696643</v>
      </c>
      <c r="H170" s="28">
        <f t="shared" si="49"/>
        <v>2.5507178729689799</v>
      </c>
      <c r="I170" s="1">
        <f t="shared" si="50"/>
        <v>30.449115146215181</v>
      </c>
      <c r="J170" s="30">
        <f t="shared" si="51"/>
        <v>1.9127810900724403E-3</v>
      </c>
      <c r="K170" s="1">
        <f t="shared" si="52"/>
        <v>0</v>
      </c>
      <c r="L170" s="30">
        <f t="shared" si="53"/>
        <v>19316.010049631703</v>
      </c>
      <c r="M170" s="1">
        <f t="shared" si="54"/>
        <v>0</v>
      </c>
      <c r="N170" s="30">
        <f t="shared" si="55"/>
        <v>0.74719998453659697</v>
      </c>
      <c r="O170" s="1">
        <f t="shared" si="56"/>
        <v>0</v>
      </c>
      <c r="P170" s="30">
        <f t="shared" si="57"/>
        <v>0</v>
      </c>
      <c r="Q170" s="1">
        <f t="shared" si="58"/>
        <v>1.181389590273666</v>
      </c>
      <c r="R170" s="30">
        <f t="shared" si="59"/>
        <v>1.2724680482082809</v>
      </c>
      <c r="S170" s="1">
        <f t="shared" si="60"/>
        <v>9.5841317798054683E-5</v>
      </c>
      <c r="T170" s="30">
        <f t="shared" si="62"/>
        <v>0</v>
      </c>
      <c r="U170" s="1">
        <f t="shared" si="61"/>
        <v>28.429447113470303</v>
      </c>
      <c r="V170" s="30">
        <f t="shared" si="45"/>
        <v>1.8169397722743856E-3</v>
      </c>
      <c r="W170" s="1">
        <f t="shared" si="45"/>
        <v>0</v>
      </c>
      <c r="X170" s="30">
        <f t="shared" si="46"/>
        <v>19314.828660041429</v>
      </c>
      <c r="Y170" s="30">
        <f t="shared" si="63"/>
        <v>1.9285895748102631</v>
      </c>
      <c r="Z170" s="19">
        <f t="shared" si="47"/>
        <v>0.24390321828676925</v>
      </c>
      <c r="AA170" s="32">
        <f t="shared" si="48"/>
        <v>0.38704361936986126</v>
      </c>
    </row>
    <row r="171" spans="1:27" x14ac:dyDescent="0.25">
      <c r="A171" s="8">
        <v>40347</v>
      </c>
      <c r="B171" s="26">
        <v>27.16359776381362</v>
      </c>
      <c r="C171" s="11">
        <v>0</v>
      </c>
      <c r="D171" s="26">
        <v>1.7424595463516672</v>
      </c>
      <c r="E171" s="11">
        <v>55.12833333333333</v>
      </c>
      <c r="F171" s="28">
        <f t="shared" si="43"/>
        <v>27.16359776381362</v>
      </c>
      <c r="G171" s="13">
        <f t="shared" si="44"/>
        <v>1.7424595463516672</v>
      </c>
      <c r="H171" s="28">
        <f t="shared" si="49"/>
        <v>2.3451935007385525</v>
      </c>
      <c r="I171" s="1">
        <f t="shared" si="50"/>
        <v>53.850585330932255</v>
      </c>
      <c r="J171" s="30">
        <f t="shared" si="51"/>
        <v>1.8169397722743856E-3</v>
      </c>
      <c r="K171" s="1">
        <f t="shared" si="52"/>
        <v>0</v>
      </c>
      <c r="L171" s="30">
        <f t="shared" si="53"/>
        <v>19314.828660041429</v>
      </c>
      <c r="M171" s="1">
        <f t="shared" si="54"/>
        <v>0</v>
      </c>
      <c r="N171" s="30">
        <f t="shared" si="55"/>
        <v>1.322379956935533</v>
      </c>
      <c r="O171" s="1">
        <f t="shared" si="56"/>
        <v>0</v>
      </c>
      <c r="P171" s="30">
        <f t="shared" si="57"/>
        <v>0</v>
      </c>
      <c r="Q171" s="1">
        <f t="shared" si="58"/>
        <v>1.1813173351153583</v>
      </c>
      <c r="R171" s="30">
        <f t="shared" si="59"/>
        <v>2.250415123128537</v>
      </c>
      <c r="S171" s="1">
        <f t="shared" si="60"/>
        <v>9.1039117355493914E-5</v>
      </c>
      <c r="T171" s="30">
        <f t="shared" si="62"/>
        <v>0</v>
      </c>
      <c r="U171" s="1">
        <f t="shared" si="61"/>
        <v>50.277790250868179</v>
      </c>
      <c r="V171" s="30">
        <f t="shared" si="45"/>
        <v>1.7259006549188917E-3</v>
      </c>
      <c r="W171" s="1">
        <f t="shared" si="45"/>
        <v>0</v>
      </c>
      <c r="X171" s="30">
        <f t="shared" si="46"/>
        <v>19313.647342706314</v>
      </c>
      <c r="Y171" s="30">
        <f t="shared" si="63"/>
        <v>2.5036972920508913</v>
      </c>
      <c r="Z171" s="19">
        <f t="shared" si="47"/>
        <v>6.7586658099820993E-2</v>
      </c>
      <c r="AA171" s="32">
        <f t="shared" si="48"/>
        <v>2.5123451860385459E-2</v>
      </c>
    </row>
    <row r="172" spans="1:27" x14ac:dyDescent="0.25">
      <c r="A172" s="8">
        <v>40348</v>
      </c>
      <c r="B172" s="26">
        <v>25.918250350304049</v>
      </c>
      <c r="C172" s="11">
        <v>0</v>
      </c>
      <c r="D172" s="26">
        <v>2.2255519227535783</v>
      </c>
      <c r="E172" s="11">
        <v>179.74625</v>
      </c>
      <c r="F172" s="28">
        <f t="shared" si="43"/>
        <v>25.918250350304049</v>
      </c>
      <c r="G172" s="13">
        <f t="shared" si="44"/>
        <v>2.2255519227535783</v>
      </c>
      <c r="H172" s="28">
        <f t="shared" si="49"/>
        <v>7.6465169867060565</v>
      </c>
      <c r="I172" s="1">
        <f t="shared" si="50"/>
        <v>73.970488678418647</v>
      </c>
      <c r="J172" s="30">
        <f t="shared" si="51"/>
        <v>1.7259006549188917E-3</v>
      </c>
      <c r="K172" s="1">
        <f t="shared" si="52"/>
        <v>0</v>
      </c>
      <c r="L172" s="30">
        <f t="shared" si="53"/>
        <v>19313.647342706314</v>
      </c>
      <c r="M172" s="1">
        <f t="shared" si="54"/>
        <v>3.7522368277951967E-2</v>
      </c>
      <c r="N172" s="30">
        <f t="shared" si="55"/>
        <v>1.8169029659913591</v>
      </c>
      <c r="O172" s="1">
        <f t="shared" si="56"/>
        <v>0</v>
      </c>
      <c r="P172" s="30">
        <f t="shared" si="57"/>
        <v>0</v>
      </c>
      <c r="Q172" s="1">
        <f t="shared" si="58"/>
        <v>1.1812450843762601</v>
      </c>
      <c r="R172" s="30">
        <f t="shared" si="59"/>
        <v>3.0912255709782039</v>
      </c>
      <c r="S172" s="1">
        <f t="shared" si="60"/>
        <v>8.6477534734352561E-5</v>
      </c>
      <c r="T172" s="30">
        <f t="shared" si="62"/>
        <v>0</v>
      </c>
      <c r="U172" s="1">
        <f t="shared" si="61"/>
        <v>69.024837773171129</v>
      </c>
      <c r="V172" s="30">
        <f t="shared" si="45"/>
        <v>1.6394231201845391E-3</v>
      </c>
      <c r="W172" s="1">
        <f t="shared" si="45"/>
        <v>0</v>
      </c>
      <c r="X172" s="30">
        <f t="shared" si="46"/>
        <v>19312.466097621938</v>
      </c>
      <c r="Y172" s="30">
        <f t="shared" si="63"/>
        <v>3.0356704186455712</v>
      </c>
      <c r="Z172" s="19">
        <f t="shared" si="47"/>
        <v>0.60299958478830662</v>
      </c>
      <c r="AA172" s="32">
        <f t="shared" si="48"/>
        <v>21.259906074195154</v>
      </c>
    </row>
    <row r="173" spans="1:27" x14ac:dyDescent="0.25">
      <c r="A173" s="8">
        <v>40349</v>
      </c>
      <c r="B173" s="26">
        <v>1.1757158911837116</v>
      </c>
      <c r="C173" s="11">
        <v>0</v>
      </c>
      <c r="D173" s="26">
        <v>1.7867467764520546</v>
      </c>
      <c r="E173" s="11">
        <v>107.73750000000005</v>
      </c>
      <c r="F173" s="28">
        <f t="shared" si="43"/>
        <v>1.1757158911837116</v>
      </c>
      <c r="G173" s="13">
        <f t="shared" si="44"/>
        <v>1.7867467764520546</v>
      </c>
      <c r="H173" s="28">
        <f t="shared" si="49"/>
        <v>4.5832200886262946</v>
      </c>
      <c r="I173" s="1">
        <f t="shared" si="50"/>
        <v>68.413806887902794</v>
      </c>
      <c r="J173" s="30">
        <f t="shared" si="51"/>
        <v>1.6394231201845391E-3</v>
      </c>
      <c r="K173" s="1">
        <f t="shared" si="52"/>
        <v>0</v>
      </c>
      <c r="L173" s="30">
        <f t="shared" si="53"/>
        <v>19312.466097621938</v>
      </c>
      <c r="M173" s="1">
        <f t="shared" si="54"/>
        <v>0</v>
      </c>
      <c r="N173" s="30">
        <f t="shared" si="55"/>
        <v>1.6803264153015709</v>
      </c>
      <c r="O173" s="1">
        <f t="shared" si="56"/>
        <v>0</v>
      </c>
      <c r="P173" s="30">
        <f t="shared" si="57"/>
        <v>0</v>
      </c>
      <c r="Q173" s="1">
        <f t="shared" si="58"/>
        <v>1.1811728380561011</v>
      </c>
      <c r="R173" s="30">
        <f t="shared" si="59"/>
        <v>2.8590119254079127</v>
      </c>
      <c r="S173" s="1">
        <f t="shared" si="60"/>
        <v>8.2144513599898781E-5</v>
      </c>
      <c r="T173" s="30">
        <f t="shared" si="62"/>
        <v>0</v>
      </c>
      <c r="U173" s="1">
        <f t="shared" si="61"/>
        <v>63.874468547193317</v>
      </c>
      <c r="V173" s="30">
        <f t="shared" si="45"/>
        <v>1.5572786065846402E-3</v>
      </c>
      <c r="W173" s="1">
        <f t="shared" si="45"/>
        <v>0</v>
      </c>
      <c r="X173" s="30">
        <f t="shared" si="46"/>
        <v>19311.284924783882</v>
      </c>
      <c r="Y173" s="30">
        <f t="shared" si="63"/>
        <v>2.861499253357672</v>
      </c>
      <c r="Z173" s="19">
        <f t="shared" si="47"/>
        <v>0.37565746396103472</v>
      </c>
      <c r="AA173" s="32">
        <f t="shared" si="48"/>
        <v>2.9643226345980835</v>
      </c>
    </row>
    <row r="174" spans="1:27" x14ac:dyDescent="0.25">
      <c r="A174" s="8">
        <v>40350</v>
      </c>
      <c r="B174" s="26">
        <v>0.94069552463570649</v>
      </c>
      <c r="C174" s="11">
        <v>0</v>
      </c>
      <c r="D174" s="26">
        <v>2.7513296340463924</v>
      </c>
      <c r="E174" s="11">
        <v>80.068333333333342</v>
      </c>
      <c r="F174" s="28">
        <f t="shared" si="43"/>
        <v>0.94069552463570649</v>
      </c>
      <c r="G174" s="13">
        <f t="shared" si="44"/>
        <v>2.7513296340463924</v>
      </c>
      <c r="H174" s="28">
        <f t="shared" si="49"/>
        <v>3.4061565731166912</v>
      </c>
      <c r="I174" s="1">
        <f t="shared" si="50"/>
        <v>62.063834437782624</v>
      </c>
      <c r="J174" s="30">
        <f t="shared" si="51"/>
        <v>1.5572786065846402E-3</v>
      </c>
      <c r="K174" s="1">
        <f t="shared" si="52"/>
        <v>0</v>
      </c>
      <c r="L174" s="30">
        <f t="shared" si="53"/>
        <v>19311.284924783882</v>
      </c>
      <c r="M174" s="1">
        <f t="shared" si="54"/>
        <v>0</v>
      </c>
      <c r="N174" s="30">
        <f t="shared" si="55"/>
        <v>1.5242517349603588</v>
      </c>
      <c r="O174" s="1">
        <f t="shared" si="56"/>
        <v>0</v>
      </c>
      <c r="P174" s="30">
        <f t="shared" si="57"/>
        <v>0</v>
      </c>
      <c r="Q174" s="1">
        <f t="shared" si="58"/>
        <v>1.1811005961546106</v>
      </c>
      <c r="R174" s="30">
        <f t="shared" si="59"/>
        <v>2.5936466755154171</v>
      </c>
      <c r="S174" s="1">
        <f t="shared" si="60"/>
        <v>7.8028601709010964E-5</v>
      </c>
      <c r="T174" s="30">
        <f t="shared" si="62"/>
        <v>0</v>
      </c>
      <c r="U174" s="1">
        <f t="shared" si="61"/>
        <v>57.94593602730685</v>
      </c>
      <c r="V174" s="30">
        <f t="shared" si="45"/>
        <v>1.4792500048756293E-3</v>
      </c>
      <c r="W174" s="1">
        <f t="shared" si="45"/>
        <v>0</v>
      </c>
      <c r="X174" s="30">
        <f t="shared" si="46"/>
        <v>19310.103824187729</v>
      </c>
      <c r="Y174" s="30">
        <f t="shared" si="63"/>
        <v>2.7053523311149696</v>
      </c>
      <c r="Z174" s="19">
        <f t="shared" si="47"/>
        <v>0.2057463381257526</v>
      </c>
      <c r="AA174" s="32">
        <f t="shared" si="48"/>
        <v>0.49112658560760747</v>
      </c>
    </row>
    <row r="175" spans="1:27" x14ac:dyDescent="0.25">
      <c r="A175" s="8">
        <v>40351</v>
      </c>
      <c r="B175" s="26">
        <v>0</v>
      </c>
      <c r="C175" s="11">
        <v>0</v>
      </c>
      <c r="D175" s="26">
        <v>2.677150636012025</v>
      </c>
      <c r="E175" s="11">
        <v>66.028333333333336</v>
      </c>
      <c r="F175" s="28">
        <f t="shared" si="43"/>
        <v>0</v>
      </c>
      <c r="G175" s="13">
        <f t="shared" si="44"/>
        <v>2.677150636012025</v>
      </c>
      <c r="H175" s="28">
        <f t="shared" si="49"/>
        <v>2.8088862629246676</v>
      </c>
      <c r="I175" s="1">
        <f t="shared" si="50"/>
        <v>55.268785391294827</v>
      </c>
      <c r="J175" s="30">
        <f t="shared" si="51"/>
        <v>1.4792500048756293E-3</v>
      </c>
      <c r="K175" s="1">
        <f t="shared" si="52"/>
        <v>0</v>
      </c>
      <c r="L175" s="30">
        <f t="shared" si="53"/>
        <v>19310.103824187729</v>
      </c>
      <c r="M175" s="1">
        <f t="shared" si="54"/>
        <v>0</v>
      </c>
      <c r="N175" s="30">
        <f t="shared" si="55"/>
        <v>1.3572376075505035</v>
      </c>
      <c r="O175" s="1">
        <f t="shared" si="56"/>
        <v>0</v>
      </c>
      <c r="P175" s="30">
        <f t="shared" si="57"/>
        <v>0</v>
      </c>
      <c r="Q175" s="1">
        <f t="shared" si="58"/>
        <v>1.1810283586715187</v>
      </c>
      <c r="R175" s="30">
        <f t="shared" si="59"/>
        <v>2.3096816815855812</v>
      </c>
      <c r="S175" s="1">
        <f t="shared" si="60"/>
        <v>7.4118920641718552E-5</v>
      </c>
      <c r="T175" s="30">
        <f t="shared" si="62"/>
        <v>0</v>
      </c>
      <c r="U175" s="1">
        <f t="shared" si="61"/>
        <v>51.601866102158745</v>
      </c>
      <c r="V175" s="30">
        <f t="shared" si="45"/>
        <v>1.4051310842339106E-3</v>
      </c>
      <c r="W175" s="1">
        <f t="shared" si="45"/>
        <v>0</v>
      </c>
      <c r="X175" s="30">
        <f t="shared" si="46"/>
        <v>19308.922795829058</v>
      </c>
      <c r="Y175" s="30">
        <f t="shared" si="63"/>
        <v>2.5382659662220224</v>
      </c>
      <c r="Z175" s="19">
        <f t="shared" si="47"/>
        <v>9.6344341269578512E-2</v>
      </c>
      <c r="AA175" s="32">
        <f t="shared" si="48"/>
        <v>7.3235344987427717E-2</v>
      </c>
    </row>
    <row r="176" spans="1:27" x14ac:dyDescent="0.25">
      <c r="A176" s="8">
        <v>40352</v>
      </c>
      <c r="B176" s="26">
        <v>18.581035383145075</v>
      </c>
      <c r="C176" s="11">
        <v>0</v>
      </c>
      <c r="D176" s="26">
        <v>1.6668222289534813</v>
      </c>
      <c r="E176" s="11">
        <v>87.992083333333312</v>
      </c>
      <c r="F176" s="28">
        <f t="shared" si="43"/>
        <v>18.581035383145075</v>
      </c>
      <c r="G176" s="13">
        <f t="shared" si="44"/>
        <v>1.6668222289534813</v>
      </c>
      <c r="H176" s="28">
        <f t="shared" si="49"/>
        <v>3.7432378138847846</v>
      </c>
      <c r="I176" s="1">
        <f t="shared" si="50"/>
        <v>68.516079256350338</v>
      </c>
      <c r="J176" s="30">
        <f t="shared" si="51"/>
        <v>1.4051310842339106E-3</v>
      </c>
      <c r="K176" s="1">
        <f t="shared" si="52"/>
        <v>0</v>
      </c>
      <c r="L176" s="30">
        <f t="shared" si="53"/>
        <v>19308.922795829058</v>
      </c>
      <c r="M176" s="1">
        <f t="shared" si="54"/>
        <v>0</v>
      </c>
      <c r="N176" s="30">
        <f t="shared" si="55"/>
        <v>1.682840147028531</v>
      </c>
      <c r="O176" s="1">
        <f t="shared" si="56"/>
        <v>0</v>
      </c>
      <c r="P176" s="30">
        <f t="shared" si="57"/>
        <v>0</v>
      </c>
      <c r="Q176" s="1">
        <f t="shared" si="58"/>
        <v>1.1809561256065551</v>
      </c>
      <c r="R176" s="30">
        <f t="shared" si="59"/>
        <v>2.8632858860940993</v>
      </c>
      <c r="S176" s="1">
        <f t="shared" si="60"/>
        <v>7.0405137049366797E-5</v>
      </c>
      <c r="T176" s="30">
        <f t="shared" si="62"/>
        <v>0</v>
      </c>
      <c r="U176" s="1">
        <f t="shared" si="61"/>
        <v>63.969953223227712</v>
      </c>
      <c r="V176" s="30">
        <f t="shared" si="45"/>
        <v>1.3347259471845438E-3</v>
      </c>
      <c r="W176" s="1">
        <f t="shared" si="45"/>
        <v>0</v>
      </c>
      <c r="X176" s="30">
        <f t="shared" si="46"/>
        <v>19307.741839703453</v>
      </c>
      <c r="Y176" s="30">
        <f t="shared" si="63"/>
        <v>2.8637962726350858</v>
      </c>
      <c r="Z176" s="19">
        <f t="shared" si="47"/>
        <v>0.23494140233024682</v>
      </c>
      <c r="AA176" s="32">
        <f t="shared" si="48"/>
        <v>0.77341742447564554</v>
      </c>
    </row>
    <row r="177" spans="1:27" x14ac:dyDescent="0.25">
      <c r="A177" s="8">
        <v>40353</v>
      </c>
      <c r="B177" s="26">
        <v>0</v>
      </c>
      <c r="C177" s="11">
        <v>0</v>
      </c>
      <c r="D177" s="26">
        <v>3.265710413147497</v>
      </c>
      <c r="E177" s="11">
        <v>74.848749999999995</v>
      </c>
      <c r="F177" s="28">
        <f t="shared" si="43"/>
        <v>0</v>
      </c>
      <c r="G177" s="13">
        <f t="shared" si="44"/>
        <v>3.265710413147497</v>
      </c>
      <c r="H177" s="28">
        <f t="shared" si="49"/>
        <v>3.1841122599704579</v>
      </c>
      <c r="I177" s="1">
        <f t="shared" si="50"/>
        <v>60.704242810080217</v>
      </c>
      <c r="J177" s="30">
        <f t="shared" si="51"/>
        <v>1.3347259471845438E-3</v>
      </c>
      <c r="K177" s="1">
        <f t="shared" si="52"/>
        <v>0</v>
      </c>
      <c r="L177" s="30">
        <f t="shared" si="53"/>
        <v>19307.741839703453</v>
      </c>
      <c r="M177" s="1">
        <f t="shared" si="54"/>
        <v>0</v>
      </c>
      <c r="N177" s="30">
        <f t="shared" si="55"/>
        <v>1.4908346090822417</v>
      </c>
      <c r="O177" s="1">
        <f t="shared" si="56"/>
        <v>0</v>
      </c>
      <c r="P177" s="30">
        <f t="shared" si="57"/>
        <v>0</v>
      </c>
      <c r="Q177" s="1">
        <f t="shared" si="58"/>
        <v>1.1808838969594497</v>
      </c>
      <c r="R177" s="30">
        <f t="shared" si="59"/>
        <v>2.5368293625473637</v>
      </c>
      <c r="S177" s="1">
        <f t="shared" si="60"/>
        <v>6.6877435343413395E-5</v>
      </c>
      <c r="T177" s="30">
        <f t="shared" si="62"/>
        <v>0</v>
      </c>
      <c r="U177" s="1">
        <f t="shared" si="61"/>
        <v>56.67657883845061</v>
      </c>
      <c r="V177" s="30">
        <f t="shared" si="45"/>
        <v>1.2678485118411305E-3</v>
      </c>
      <c r="W177" s="1">
        <f t="shared" si="45"/>
        <v>0</v>
      </c>
      <c r="X177" s="30">
        <f t="shared" si="46"/>
        <v>19306.560955806493</v>
      </c>
      <c r="Y177" s="30">
        <f t="shared" si="63"/>
        <v>2.6717185060416915</v>
      </c>
      <c r="Z177" s="19">
        <f t="shared" si="47"/>
        <v>0.16092201282297766</v>
      </c>
      <c r="AA177" s="32">
        <f t="shared" si="48"/>
        <v>0.2625473590652132</v>
      </c>
    </row>
    <row r="178" spans="1:27" x14ac:dyDescent="0.25">
      <c r="A178" s="8">
        <v>40354</v>
      </c>
      <c r="B178" s="26">
        <v>0</v>
      </c>
      <c r="C178" s="11">
        <v>0</v>
      </c>
      <c r="D178" s="26">
        <v>3.1159935449715768</v>
      </c>
      <c r="E178" s="11">
        <v>60.344583333333325</v>
      </c>
      <c r="F178" s="28">
        <f t="shared" si="43"/>
        <v>0</v>
      </c>
      <c r="G178" s="13">
        <f t="shared" si="44"/>
        <v>3.1159935449715768</v>
      </c>
      <c r="H178" s="28">
        <f t="shared" si="49"/>
        <v>2.5670960118168384</v>
      </c>
      <c r="I178" s="1">
        <f t="shared" si="50"/>
        <v>53.560585293479036</v>
      </c>
      <c r="J178" s="30">
        <f t="shared" si="51"/>
        <v>1.2678485118411305E-3</v>
      </c>
      <c r="K178" s="1">
        <f t="shared" si="52"/>
        <v>0</v>
      </c>
      <c r="L178" s="30">
        <f t="shared" si="53"/>
        <v>19306.560955806493</v>
      </c>
      <c r="M178" s="1">
        <f t="shared" si="54"/>
        <v>0</v>
      </c>
      <c r="N178" s="30">
        <f t="shared" si="55"/>
        <v>1.3152521050432633</v>
      </c>
      <c r="O178" s="1">
        <f t="shared" si="56"/>
        <v>0</v>
      </c>
      <c r="P178" s="30">
        <f t="shared" si="57"/>
        <v>0</v>
      </c>
      <c r="Q178" s="1">
        <f t="shared" si="58"/>
        <v>1.180811672729932</v>
      </c>
      <c r="R178" s="30">
        <f t="shared" si="59"/>
        <v>2.2382960260754232</v>
      </c>
      <c r="S178" s="1">
        <f t="shared" si="60"/>
        <v>6.3526491752673373E-5</v>
      </c>
      <c r="T178" s="30">
        <f t="shared" si="62"/>
        <v>0</v>
      </c>
      <c r="U178" s="1">
        <f t="shared" si="61"/>
        <v>50.007037162360348</v>
      </c>
      <c r="V178" s="30">
        <f t="shared" si="45"/>
        <v>1.204322020088457E-3</v>
      </c>
      <c r="W178" s="1">
        <f t="shared" si="45"/>
        <v>0</v>
      </c>
      <c r="X178" s="30">
        <f t="shared" si="46"/>
        <v>19305.380144133764</v>
      </c>
      <c r="Y178" s="30">
        <f t="shared" si="63"/>
        <v>2.4960637777731955</v>
      </c>
      <c r="Z178" s="19">
        <f t="shared" si="47"/>
        <v>2.7670267772092593E-2</v>
      </c>
      <c r="AA178" s="32">
        <f t="shared" si="48"/>
        <v>5.0455782732308609E-3</v>
      </c>
    </row>
    <row r="179" spans="1:27" x14ac:dyDescent="0.25">
      <c r="A179" s="8">
        <v>40355</v>
      </c>
      <c r="B179" s="26">
        <v>4.3334916214776644</v>
      </c>
      <c r="C179" s="11">
        <v>0</v>
      </c>
      <c r="D179" s="26">
        <v>1.6238268812586845</v>
      </c>
      <c r="E179" s="11">
        <v>57.152500000000003</v>
      </c>
      <c r="F179" s="28">
        <f t="shared" si="43"/>
        <v>4.3334916214776644</v>
      </c>
      <c r="G179" s="13">
        <f t="shared" si="44"/>
        <v>1.6238268812586845</v>
      </c>
      <c r="H179" s="28">
        <f t="shared" si="49"/>
        <v>2.4313028064992617</v>
      </c>
      <c r="I179" s="1">
        <f t="shared" si="50"/>
        <v>52.716701902579324</v>
      </c>
      <c r="J179" s="30">
        <f t="shared" si="51"/>
        <v>1.204322020088457E-3</v>
      </c>
      <c r="K179" s="1">
        <f t="shared" si="52"/>
        <v>0</v>
      </c>
      <c r="L179" s="30">
        <f t="shared" si="53"/>
        <v>19305.380144133764</v>
      </c>
      <c r="M179" s="1">
        <f t="shared" si="54"/>
        <v>0</v>
      </c>
      <c r="N179" s="30">
        <f t="shared" si="55"/>
        <v>1.2945104669472682</v>
      </c>
      <c r="O179" s="1">
        <f t="shared" si="56"/>
        <v>0</v>
      </c>
      <c r="P179" s="30">
        <f t="shared" si="57"/>
        <v>0</v>
      </c>
      <c r="Q179" s="1">
        <f t="shared" si="58"/>
        <v>1.1807394529177322</v>
      </c>
      <c r="R179" s="30">
        <f t="shared" si="59"/>
        <v>2.2030301522995468</v>
      </c>
      <c r="S179" s="1">
        <f t="shared" si="60"/>
        <v>6.0343449680444982E-5</v>
      </c>
      <c r="T179" s="30">
        <f t="shared" si="62"/>
        <v>0</v>
      </c>
      <c r="U179" s="1">
        <f t="shared" si="61"/>
        <v>49.219161283332511</v>
      </c>
      <c r="V179" s="30">
        <f t="shared" si="45"/>
        <v>1.143978570408012E-3</v>
      </c>
      <c r="W179" s="1">
        <f t="shared" si="45"/>
        <v>0</v>
      </c>
      <c r="X179" s="30">
        <f t="shared" si="46"/>
        <v>19304.199404680847</v>
      </c>
      <c r="Y179" s="30">
        <f t="shared" si="63"/>
        <v>2.4752499198650004</v>
      </c>
      <c r="Z179" s="19">
        <f t="shared" si="47"/>
        <v>1.807554091915704E-2</v>
      </c>
      <c r="AA179" s="32">
        <f t="shared" si="48"/>
        <v>1.9313487731810939E-3</v>
      </c>
    </row>
    <row r="180" spans="1:27" x14ac:dyDescent="0.25">
      <c r="A180" s="8">
        <v>40356</v>
      </c>
      <c r="B180" s="26">
        <v>7.1294416589733798</v>
      </c>
      <c r="C180" s="11">
        <v>0</v>
      </c>
      <c r="D180" s="26">
        <v>1.9760757472769115</v>
      </c>
      <c r="E180" s="11">
        <v>58.652916666666663</v>
      </c>
      <c r="F180" s="28">
        <f t="shared" si="43"/>
        <v>7.1294416589733798</v>
      </c>
      <c r="G180" s="13">
        <f t="shared" si="44"/>
        <v>1.9760757472769115</v>
      </c>
      <c r="H180" s="28">
        <f t="shared" si="49"/>
        <v>2.4951314623338252</v>
      </c>
      <c r="I180" s="1">
        <f t="shared" si="50"/>
        <v>54.372527195028979</v>
      </c>
      <c r="J180" s="30">
        <f t="shared" si="51"/>
        <v>1.143978570408012E-3</v>
      </c>
      <c r="K180" s="1">
        <f t="shared" si="52"/>
        <v>0</v>
      </c>
      <c r="L180" s="30">
        <f t="shared" si="53"/>
        <v>19304.199404680847</v>
      </c>
      <c r="M180" s="1">
        <f t="shared" si="54"/>
        <v>0</v>
      </c>
      <c r="N180" s="30">
        <f t="shared" si="55"/>
        <v>1.3352086597740864</v>
      </c>
      <c r="O180" s="1">
        <f t="shared" si="56"/>
        <v>0</v>
      </c>
      <c r="P180" s="30">
        <f t="shared" si="57"/>
        <v>0</v>
      </c>
      <c r="Q180" s="1">
        <f t="shared" si="58"/>
        <v>1.1806672375225797</v>
      </c>
      <c r="R180" s="30">
        <f t="shared" si="59"/>
        <v>2.2722270655083441</v>
      </c>
      <c r="S180" s="1">
        <f t="shared" si="60"/>
        <v>5.7319896296385003E-5</v>
      </c>
      <c r="T180" s="30">
        <f t="shared" si="62"/>
        <v>0</v>
      </c>
      <c r="U180" s="1">
        <f t="shared" si="61"/>
        <v>50.765091469746544</v>
      </c>
      <c r="V180" s="30">
        <f t="shared" si="45"/>
        <v>1.0866586741116269E-3</v>
      </c>
      <c r="W180" s="1">
        <f t="shared" si="45"/>
        <v>0</v>
      </c>
      <c r="X180" s="30">
        <f t="shared" si="46"/>
        <v>19303.018737443323</v>
      </c>
      <c r="Y180" s="30">
        <f t="shared" si="63"/>
        <v>2.5158758972966662</v>
      </c>
      <c r="Z180" s="19">
        <f t="shared" si="47"/>
        <v>8.3139647253045387E-3</v>
      </c>
      <c r="AA180" s="32">
        <f t="shared" si="48"/>
        <v>4.3033158192753811E-4</v>
      </c>
    </row>
    <row r="181" spans="1:27" x14ac:dyDescent="0.25">
      <c r="A181" s="8">
        <v>40357</v>
      </c>
      <c r="B181" s="26">
        <v>0</v>
      </c>
      <c r="C181" s="11">
        <v>0</v>
      </c>
      <c r="D181" s="26">
        <v>2.7707078175721191</v>
      </c>
      <c r="E181" s="11">
        <v>55.784999999999997</v>
      </c>
      <c r="F181" s="28">
        <f t="shared" si="43"/>
        <v>0</v>
      </c>
      <c r="G181" s="13">
        <f t="shared" si="44"/>
        <v>2.7707078175721191</v>
      </c>
      <c r="H181" s="28">
        <f t="shared" si="49"/>
        <v>2.3731285081240769</v>
      </c>
      <c r="I181" s="1">
        <f t="shared" si="50"/>
        <v>47.994383652174427</v>
      </c>
      <c r="J181" s="30">
        <f t="shared" si="51"/>
        <v>1.0866586741116269E-3</v>
      </c>
      <c r="K181" s="1">
        <f t="shared" si="52"/>
        <v>0</v>
      </c>
      <c r="L181" s="30">
        <f t="shared" si="53"/>
        <v>19303.018737443323</v>
      </c>
      <c r="M181" s="1">
        <f t="shared" si="54"/>
        <v>0</v>
      </c>
      <c r="N181" s="30">
        <f t="shared" si="55"/>
        <v>1.1784415678786639</v>
      </c>
      <c r="O181" s="1">
        <f t="shared" si="56"/>
        <v>0</v>
      </c>
      <c r="P181" s="30">
        <f t="shared" si="57"/>
        <v>0</v>
      </c>
      <c r="Q181" s="1">
        <f t="shared" si="58"/>
        <v>1.1805950265442047</v>
      </c>
      <c r="R181" s="30">
        <f t="shared" si="59"/>
        <v>2.0056845460887871</v>
      </c>
      <c r="S181" s="1">
        <f t="shared" si="60"/>
        <v>5.4447840301265706E-5</v>
      </c>
      <c r="T181" s="30">
        <f t="shared" si="62"/>
        <v>0</v>
      </c>
      <c r="U181" s="1">
        <f t="shared" si="61"/>
        <v>44.810257538206976</v>
      </c>
      <c r="V181" s="30">
        <f t="shared" si="45"/>
        <v>1.0322108338103612E-3</v>
      </c>
      <c r="W181" s="1">
        <f t="shared" si="45"/>
        <v>0</v>
      </c>
      <c r="X181" s="30">
        <f t="shared" si="46"/>
        <v>19301.838142416778</v>
      </c>
      <c r="Y181" s="30">
        <f t="shared" si="63"/>
        <v>2.3590365944228688</v>
      </c>
      <c r="Z181" s="19">
        <f t="shared" si="47"/>
        <v>5.9381165634167666E-3</v>
      </c>
      <c r="AA181" s="32">
        <f t="shared" si="48"/>
        <v>1.9858203176229667E-4</v>
      </c>
    </row>
    <row r="182" spans="1:27" x14ac:dyDescent="0.25">
      <c r="A182" s="8">
        <v>40358</v>
      </c>
      <c r="B182" s="26">
        <v>24.280179933659532</v>
      </c>
      <c r="C182" s="11">
        <v>0</v>
      </c>
      <c r="D182" s="26">
        <v>2.01563380721915</v>
      </c>
      <c r="E182" s="11">
        <v>84.045416666666668</v>
      </c>
      <c r="F182" s="28">
        <f t="shared" si="43"/>
        <v>24.280179933659532</v>
      </c>
      <c r="G182" s="13">
        <f t="shared" si="44"/>
        <v>2.01563380721915</v>
      </c>
      <c r="H182" s="28">
        <f t="shared" si="49"/>
        <v>3.5753441654357463</v>
      </c>
      <c r="I182" s="1">
        <f t="shared" si="50"/>
        <v>67.074803664647362</v>
      </c>
      <c r="J182" s="30">
        <f t="shared" si="51"/>
        <v>1.0322108338103612E-3</v>
      </c>
      <c r="K182" s="1">
        <f t="shared" si="52"/>
        <v>0</v>
      </c>
      <c r="L182" s="30">
        <f t="shared" si="53"/>
        <v>19301.838142416778</v>
      </c>
      <c r="M182" s="1">
        <f t="shared" si="54"/>
        <v>0</v>
      </c>
      <c r="N182" s="30">
        <f t="shared" si="55"/>
        <v>1.6474153276256724</v>
      </c>
      <c r="O182" s="1">
        <f t="shared" si="56"/>
        <v>0</v>
      </c>
      <c r="P182" s="30">
        <f t="shared" si="57"/>
        <v>0</v>
      </c>
      <c r="Q182" s="1">
        <f t="shared" si="58"/>
        <v>1.1805228199823368</v>
      </c>
      <c r="R182" s="30">
        <f t="shared" si="59"/>
        <v>2.8030550015413676</v>
      </c>
      <c r="S182" s="1">
        <f t="shared" si="60"/>
        <v>5.1719690805845033E-5</v>
      </c>
      <c r="T182" s="30">
        <f t="shared" si="62"/>
        <v>0</v>
      </c>
      <c r="U182" s="1">
        <f t="shared" si="61"/>
        <v>62.62433333548033</v>
      </c>
      <c r="V182" s="30">
        <f t="shared" si="45"/>
        <v>9.8049114300451622E-4</v>
      </c>
      <c r="W182" s="1">
        <f t="shared" si="45"/>
        <v>0</v>
      </c>
      <c r="X182" s="30">
        <f t="shared" si="46"/>
        <v>19300.657619596797</v>
      </c>
      <c r="Y182" s="30">
        <f t="shared" si="63"/>
        <v>2.827938147608009</v>
      </c>
      <c r="Z182" s="19">
        <f t="shared" si="47"/>
        <v>0.20904449564693781</v>
      </c>
      <c r="AA182" s="32">
        <f t="shared" si="48"/>
        <v>0.55861575548511599</v>
      </c>
    </row>
    <row r="183" spans="1:27" x14ac:dyDescent="0.25">
      <c r="A183" s="8">
        <v>40359</v>
      </c>
      <c r="B183" s="26">
        <v>20.795143797153568</v>
      </c>
      <c r="C183" s="11">
        <v>0</v>
      </c>
      <c r="D183" s="26">
        <v>2.3456241892204615</v>
      </c>
      <c r="E183" s="11">
        <v>120.87541666666668</v>
      </c>
      <c r="F183" s="28">
        <f t="shared" si="43"/>
        <v>20.795143797153568</v>
      </c>
      <c r="G183" s="13">
        <f t="shared" si="44"/>
        <v>2.3456241892204615</v>
      </c>
      <c r="H183" s="28">
        <f t="shared" si="49"/>
        <v>5.1421152141802073</v>
      </c>
      <c r="I183" s="1">
        <f t="shared" si="50"/>
        <v>81.073852943413442</v>
      </c>
      <c r="J183" s="30">
        <f t="shared" si="51"/>
        <v>9.8049114300451622E-4</v>
      </c>
      <c r="K183" s="1">
        <f t="shared" si="52"/>
        <v>0</v>
      </c>
      <c r="L183" s="30">
        <f t="shared" si="53"/>
        <v>19300.657619596797</v>
      </c>
      <c r="M183" s="1">
        <f t="shared" si="54"/>
        <v>0.67770878879590946</v>
      </c>
      <c r="N183" s="30">
        <f t="shared" si="55"/>
        <v>1.9914951104006269</v>
      </c>
      <c r="O183" s="1">
        <f t="shared" si="56"/>
        <v>0</v>
      </c>
      <c r="P183" s="30">
        <f t="shared" si="57"/>
        <v>0</v>
      </c>
      <c r="Q183" s="1">
        <f t="shared" si="58"/>
        <v>1.1804506178367062</v>
      </c>
      <c r="R183" s="30">
        <f t="shared" si="59"/>
        <v>3.3880750530924288</v>
      </c>
      <c r="S183" s="1">
        <f t="shared" si="60"/>
        <v>4.912823726802676E-5</v>
      </c>
      <c r="T183" s="30">
        <f t="shared" si="62"/>
        <v>0</v>
      </c>
      <c r="U183" s="1">
        <f t="shared" si="61"/>
        <v>75.016573991124488</v>
      </c>
      <c r="V183" s="30">
        <f t="shared" si="45"/>
        <v>9.3136290573648942E-4</v>
      </c>
      <c r="W183" s="1">
        <f t="shared" si="45"/>
        <v>0</v>
      </c>
      <c r="X183" s="30">
        <f t="shared" si="46"/>
        <v>19299.47716897896</v>
      </c>
      <c r="Y183" s="30">
        <f t="shared" si="63"/>
        <v>3.8496545170332426</v>
      </c>
      <c r="Z183" s="19">
        <f t="shared" si="47"/>
        <v>0.25134806267716386</v>
      </c>
      <c r="AA183" s="32">
        <f t="shared" si="48"/>
        <v>1.6704546536696181</v>
      </c>
    </row>
    <row r="184" spans="1:27" x14ac:dyDescent="0.25">
      <c r="A184" s="8">
        <v>40360</v>
      </c>
      <c r="B184" s="26">
        <v>22.752251232424815</v>
      </c>
      <c r="C184" s="11">
        <v>0</v>
      </c>
      <c r="D184" s="26">
        <v>2.8279828997041805</v>
      </c>
      <c r="E184" s="11">
        <v>155.35291666666669</v>
      </c>
      <c r="F184" s="28">
        <f t="shared" si="43"/>
        <v>22.752251232424815</v>
      </c>
      <c r="G184" s="13">
        <f t="shared" si="44"/>
        <v>2.8279828997041805</v>
      </c>
      <c r="H184" s="28">
        <f t="shared" si="49"/>
        <v>6.6088094534711983</v>
      </c>
      <c r="I184" s="1">
        <f t="shared" si="50"/>
        <v>94.940842323845118</v>
      </c>
      <c r="J184" s="30">
        <f t="shared" si="51"/>
        <v>9.3136290573648942E-4</v>
      </c>
      <c r="K184" s="1">
        <f t="shared" si="52"/>
        <v>0</v>
      </c>
      <c r="L184" s="30">
        <f t="shared" si="53"/>
        <v>19299.47716897896</v>
      </c>
      <c r="M184" s="1">
        <f t="shared" si="54"/>
        <v>1.9274628438662627</v>
      </c>
      <c r="N184" s="30">
        <f t="shared" si="55"/>
        <v>2.3323290198146589</v>
      </c>
      <c r="O184" s="1">
        <f t="shared" si="56"/>
        <v>0</v>
      </c>
      <c r="P184" s="30">
        <f t="shared" si="57"/>
        <v>0</v>
      </c>
      <c r="Q184" s="1">
        <f t="shared" si="58"/>
        <v>1.1803784201070424</v>
      </c>
      <c r="R184" s="30">
        <f t="shared" si="59"/>
        <v>3.9675763235467909</v>
      </c>
      <c r="S184" s="1">
        <f t="shared" si="60"/>
        <v>4.6666630435284147E-5</v>
      </c>
      <c r="T184" s="30">
        <f t="shared" si="62"/>
        <v>0</v>
      </c>
      <c r="U184" s="1">
        <f t="shared" si="61"/>
        <v>86.713474136617393</v>
      </c>
      <c r="V184" s="30">
        <f t="shared" si="45"/>
        <v>8.8469627530120526E-4</v>
      </c>
      <c r="W184" s="1">
        <f t="shared" si="45"/>
        <v>0</v>
      </c>
      <c r="X184" s="30">
        <f t="shared" si="46"/>
        <v>19298.296790558852</v>
      </c>
      <c r="Y184" s="30">
        <f t="shared" si="63"/>
        <v>5.440170283787964</v>
      </c>
      <c r="Z184" s="19">
        <f t="shared" si="47"/>
        <v>0.17683051356086846</v>
      </c>
      <c r="AA184" s="32">
        <f t="shared" si="48"/>
        <v>1.3657175089179194</v>
      </c>
    </row>
    <row r="185" spans="1:27" x14ac:dyDescent="0.25">
      <c r="A185" s="8">
        <v>40361</v>
      </c>
      <c r="B185" s="26">
        <v>14.467940705494692</v>
      </c>
      <c r="C185" s="11">
        <v>0</v>
      </c>
      <c r="D185" s="26">
        <v>1.2231630108041034</v>
      </c>
      <c r="E185" s="11">
        <v>211.71833333333333</v>
      </c>
      <c r="F185" s="28">
        <f t="shared" si="43"/>
        <v>14.467940705494692</v>
      </c>
      <c r="G185" s="13">
        <f t="shared" si="44"/>
        <v>1.2231630108041034</v>
      </c>
      <c r="H185" s="28">
        <f t="shared" si="49"/>
        <v>9.0066292466765141</v>
      </c>
      <c r="I185" s="1">
        <f t="shared" si="50"/>
        <v>99.95825183130799</v>
      </c>
      <c r="J185" s="30">
        <f t="shared" si="51"/>
        <v>8.8469627530120526E-4</v>
      </c>
      <c r="K185" s="1">
        <f t="shared" si="52"/>
        <v>0</v>
      </c>
      <c r="L185" s="30">
        <f t="shared" si="53"/>
        <v>19298.296790558852</v>
      </c>
      <c r="M185" s="1">
        <f t="shared" si="54"/>
        <v>2.3796538498497886</v>
      </c>
      <c r="N185" s="30">
        <f t="shared" si="55"/>
        <v>2.4556509068259018</v>
      </c>
      <c r="O185" s="1">
        <f t="shared" si="56"/>
        <v>0</v>
      </c>
      <c r="P185" s="30">
        <f t="shared" si="57"/>
        <v>0</v>
      </c>
      <c r="Q185" s="1">
        <f t="shared" si="58"/>
        <v>1.1803062267930757</v>
      </c>
      <c r="R185" s="30">
        <f t="shared" si="59"/>
        <v>4.1772537887987342</v>
      </c>
      <c r="S185" s="1">
        <f t="shared" si="60"/>
        <v>4.432836424197759E-5</v>
      </c>
      <c r="T185" s="30">
        <f t="shared" si="62"/>
        <v>0</v>
      </c>
      <c r="U185" s="1">
        <f t="shared" si="61"/>
        <v>90.945693285833556</v>
      </c>
      <c r="V185" s="30">
        <f t="shared" si="45"/>
        <v>8.4036791105922769E-4</v>
      </c>
      <c r="W185" s="1">
        <f t="shared" si="45"/>
        <v>0</v>
      </c>
      <c r="X185" s="30">
        <f t="shared" si="46"/>
        <v>19297.116484332058</v>
      </c>
      <c r="Y185" s="30">
        <f t="shared" si="63"/>
        <v>6.0156109834687657</v>
      </c>
      <c r="Z185" s="19">
        <f t="shared" si="47"/>
        <v>0.33209075018952816</v>
      </c>
      <c r="AA185" s="32">
        <f t="shared" si="48"/>
        <v>8.9461902508422959</v>
      </c>
    </row>
    <row r="186" spans="1:27" x14ac:dyDescent="0.25">
      <c r="A186" s="8">
        <v>40362</v>
      </c>
      <c r="B186" s="26">
        <v>7.3222370603263638</v>
      </c>
      <c r="C186" s="11">
        <v>0</v>
      </c>
      <c r="D186" s="26">
        <v>1.2760074923374125</v>
      </c>
      <c r="E186" s="11">
        <v>183.38333333333333</v>
      </c>
      <c r="F186" s="28">
        <f t="shared" si="43"/>
        <v>7.3222370603263638</v>
      </c>
      <c r="G186" s="13">
        <f t="shared" si="44"/>
        <v>1.2760074923374125</v>
      </c>
      <c r="H186" s="28">
        <f t="shared" si="49"/>
        <v>7.8012407680945337</v>
      </c>
      <c r="I186" s="1">
        <f t="shared" si="50"/>
        <v>96.991922853822501</v>
      </c>
      <c r="J186" s="30">
        <f t="shared" si="51"/>
        <v>8.4036791105922769E-4</v>
      </c>
      <c r="K186" s="1">
        <f t="shared" si="52"/>
        <v>0</v>
      </c>
      <c r="L186" s="30">
        <f t="shared" si="53"/>
        <v>19297.116484332058</v>
      </c>
      <c r="M186" s="1">
        <f t="shared" si="54"/>
        <v>2.1123152396741323</v>
      </c>
      <c r="N186" s="30">
        <f t="shared" si="55"/>
        <v>2.3827421106721234</v>
      </c>
      <c r="O186" s="1">
        <f t="shared" si="56"/>
        <v>0</v>
      </c>
      <c r="P186" s="30">
        <f t="shared" si="57"/>
        <v>0</v>
      </c>
      <c r="Q186" s="1">
        <f t="shared" si="58"/>
        <v>1.1802340378945357</v>
      </c>
      <c r="R186" s="30">
        <f t="shared" si="59"/>
        <v>4.0532909469821696</v>
      </c>
      <c r="S186" s="1">
        <f t="shared" si="60"/>
        <v>4.2107258613720677E-5</v>
      </c>
      <c r="T186" s="30">
        <f t="shared" si="62"/>
        <v>0</v>
      </c>
      <c r="U186" s="1">
        <f t="shared" si="61"/>
        <v>88.44357455649407</v>
      </c>
      <c r="V186" s="30">
        <f t="shared" si="45"/>
        <v>7.9826065244550698E-4</v>
      </c>
      <c r="W186" s="1">
        <f t="shared" si="45"/>
        <v>0</v>
      </c>
      <c r="X186" s="30">
        <f t="shared" si="46"/>
        <v>19295.936250294162</v>
      </c>
      <c r="Y186" s="30">
        <f t="shared" si="63"/>
        <v>5.675291388240792</v>
      </c>
      <c r="Z186" s="19">
        <f t="shared" si="47"/>
        <v>0.27251426318598398</v>
      </c>
      <c r="AA186" s="32">
        <f t="shared" si="48"/>
        <v>4.5196607657005083</v>
      </c>
    </row>
    <row r="187" spans="1:27" x14ac:dyDescent="0.25">
      <c r="A187" s="8">
        <v>40363</v>
      </c>
      <c r="B187" s="26">
        <v>8.2933503606167704</v>
      </c>
      <c r="C187" s="11">
        <v>0</v>
      </c>
      <c r="D187" s="26">
        <v>0.60353172467103056</v>
      </c>
      <c r="E187" s="11">
        <v>150</v>
      </c>
      <c r="F187" s="28">
        <f t="shared" si="43"/>
        <v>8.2933503606167704</v>
      </c>
      <c r="G187" s="13">
        <f t="shared" si="44"/>
        <v>0.60353172467103056</v>
      </c>
      <c r="H187" s="28">
        <f t="shared" si="49"/>
        <v>6.3810930576070897</v>
      </c>
      <c r="I187" s="1">
        <f t="shared" si="50"/>
        <v>96.133393192439812</v>
      </c>
      <c r="J187" s="30">
        <f t="shared" si="51"/>
        <v>7.9826065244550698E-4</v>
      </c>
      <c r="K187" s="1">
        <f t="shared" si="52"/>
        <v>0</v>
      </c>
      <c r="L187" s="30">
        <f t="shared" si="53"/>
        <v>19295.936250294162</v>
      </c>
      <c r="M187" s="1">
        <f t="shared" si="54"/>
        <v>2.0349407717001911</v>
      </c>
      <c r="N187" s="30">
        <f t="shared" si="55"/>
        <v>2.3616404848751142</v>
      </c>
      <c r="O187" s="1">
        <f t="shared" si="56"/>
        <v>0</v>
      </c>
      <c r="P187" s="30">
        <f t="shared" si="57"/>
        <v>0</v>
      </c>
      <c r="Q187" s="1">
        <f t="shared" si="58"/>
        <v>1.1801618534111524</v>
      </c>
      <c r="R187" s="30">
        <f t="shared" si="59"/>
        <v>4.0174130057906883</v>
      </c>
      <c r="S187" s="1">
        <f t="shared" si="60"/>
        <v>3.9997443133346156E-5</v>
      </c>
      <c r="T187" s="30">
        <f t="shared" si="62"/>
        <v>0</v>
      </c>
      <c r="U187" s="1">
        <f t="shared" si="61"/>
        <v>87.719398930073822</v>
      </c>
      <c r="V187" s="30">
        <f t="shared" si="45"/>
        <v>7.5826320931216083E-4</v>
      </c>
      <c r="W187" s="1">
        <f t="shared" si="45"/>
        <v>0</v>
      </c>
      <c r="X187" s="30">
        <f t="shared" si="46"/>
        <v>19294.75608844075</v>
      </c>
      <c r="Y187" s="30">
        <f t="shared" si="63"/>
        <v>5.5767431099864577</v>
      </c>
      <c r="Z187" s="19">
        <f t="shared" si="47"/>
        <v>0.12605206355073331</v>
      </c>
      <c r="AA187" s="32">
        <f t="shared" si="48"/>
        <v>0.64697883823731339</v>
      </c>
    </row>
    <row r="188" spans="1:27" x14ac:dyDescent="0.25">
      <c r="A188" s="8">
        <v>40364</v>
      </c>
      <c r="B188" s="26">
        <v>6.2632753716893799</v>
      </c>
      <c r="C188" s="11">
        <v>0</v>
      </c>
      <c r="D188" s="26">
        <v>0.68204818337452089</v>
      </c>
      <c r="E188" s="11">
        <v>116.56833333333333</v>
      </c>
      <c r="F188" s="28">
        <f t="shared" si="43"/>
        <v>6.2632753716893799</v>
      </c>
      <c r="G188" s="13">
        <f t="shared" si="44"/>
        <v>0.68204818337452089</v>
      </c>
      <c r="H188" s="28">
        <f t="shared" si="49"/>
        <v>4.9588892171344163</v>
      </c>
      <c r="I188" s="1">
        <f t="shared" si="50"/>
        <v>93.300626118388678</v>
      </c>
      <c r="J188" s="30">
        <f t="shared" si="51"/>
        <v>7.5826320931216083E-4</v>
      </c>
      <c r="K188" s="1">
        <f t="shared" si="52"/>
        <v>0</v>
      </c>
      <c r="L188" s="30">
        <f t="shared" si="53"/>
        <v>19294.75608844075</v>
      </c>
      <c r="M188" s="1">
        <f t="shared" si="54"/>
        <v>1.7796393475236498</v>
      </c>
      <c r="N188" s="30">
        <f t="shared" si="55"/>
        <v>2.2920144795598825</v>
      </c>
      <c r="O188" s="1">
        <f t="shared" si="56"/>
        <v>0</v>
      </c>
      <c r="P188" s="30">
        <f t="shared" si="57"/>
        <v>0</v>
      </c>
      <c r="Q188" s="1">
        <f t="shared" si="58"/>
        <v>1.1800896733426562</v>
      </c>
      <c r="R188" s="30">
        <f t="shared" si="59"/>
        <v>3.8990317138405817</v>
      </c>
      <c r="S188" s="1">
        <f t="shared" si="60"/>
        <v>3.7993341525300946E-5</v>
      </c>
      <c r="T188" s="30">
        <f t="shared" si="62"/>
        <v>0</v>
      </c>
      <c r="U188" s="1">
        <f t="shared" si="61"/>
        <v>85.329940577464555</v>
      </c>
      <c r="V188" s="30">
        <f t="shared" si="45"/>
        <v>7.2026986778685989E-4</v>
      </c>
      <c r="W188" s="1">
        <f t="shared" si="45"/>
        <v>0</v>
      </c>
      <c r="X188" s="30">
        <f t="shared" si="46"/>
        <v>19293.575998767406</v>
      </c>
      <c r="Y188" s="30">
        <f t="shared" si="63"/>
        <v>5.2517435004261879</v>
      </c>
      <c r="Z188" s="19">
        <f t="shared" si="47"/>
        <v>5.9056427854825656E-2</v>
      </c>
      <c r="AA188" s="32">
        <f t="shared" si="48"/>
        <v>8.5763631242337185E-2</v>
      </c>
    </row>
    <row r="189" spans="1:27" x14ac:dyDescent="0.25">
      <c r="A189" s="8">
        <v>40365</v>
      </c>
      <c r="B189" s="26">
        <v>2.3322812393692121</v>
      </c>
      <c r="C189" s="11">
        <v>0</v>
      </c>
      <c r="D189" s="26">
        <v>1.7295103082911845</v>
      </c>
      <c r="E189" s="11">
        <v>107.20375000000001</v>
      </c>
      <c r="F189" s="28">
        <f t="shared" si="43"/>
        <v>2.3322812393692121</v>
      </c>
      <c r="G189" s="13">
        <f t="shared" si="44"/>
        <v>1.7295103082911845</v>
      </c>
      <c r="H189" s="28">
        <f t="shared" si="49"/>
        <v>4.5605140324963074</v>
      </c>
      <c r="I189" s="1">
        <f t="shared" si="50"/>
        <v>85.932711508542582</v>
      </c>
      <c r="J189" s="30">
        <f t="shared" si="51"/>
        <v>7.2026986778685989E-4</v>
      </c>
      <c r="K189" s="1">
        <f t="shared" si="52"/>
        <v>0</v>
      </c>
      <c r="L189" s="30">
        <f t="shared" si="53"/>
        <v>19293.575998767406</v>
      </c>
      <c r="M189" s="1">
        <f t="shared" si="54"/>
        <v>1.1156104867197907</v>
      </c>
      <c r="N189" s="30">
        <f t="shared" si="55"/>
        <v>2.1109200060726292</v>
      </c>
      <c r="O189" s="1">
        <f t="shared" si="56"/>
        <v>0</v>
      </c>
      <c r="P189" s="30">
        <f t="shared" si="57"/>
        <v>0</v>
      </c>
      <c r="Q189" s="1">
        <f t="shared" si="58"/>
        <v>1.1800174976887765</v>
      </c>
      <c r="R189" s="30">
        <f t="shared" si="59"/>
        <v>3.5911266769311099</v>
      </c>
      <c r="S189" s="1">
        <f t="shared" si="60"/>
        <v>3.6089656917461955E-5</v>
      </c>
      <c r="T189" s="30">
        <f t="shared" si="62"/>
        <v>0</v>
      </c>
      <c r="U189" s="1">
        <f t="shared" si="61"/>
        <v>79.11505433881905</v>
      </c>
      <c r="V189" s="30">
        <f t="shared" si="45"/>
        <v>6.8418021086939795E-4</v>
      </c>
      <c r="W189" s="1">
        <f t="shared" si="45"/>
        <v>0</v>
      </c>
      <c r="X189" s="30">
        <f t="shared" si="46"/>
        <v>19292.395981269718</v>
      </c>
      <c r="Y189" s="30">
        <f t="shared" si="63"/>
        <v>4.4065479904811964</v>
      </c>
      <c r="Z189" s="19">
        <f t="shared" si="47"/>
        <v>3.3760677177619373E-2</v>
      </c>
      <c r="AA189" s="32">
        <f t="shared" si="48"/>
        <v>2.3705542093798923E-2</v>
      </c>
    </row>
    <row r="190" spans="1:27" x14ac:dyDescent="0.25">
      <c r="A190" s="8">
        <v>40366</v>
      </c>
      <c r="B190" s="26">
        <v>10.600951400695186</v>
      </c>
      <c r="C190" s="11">
        <v>0</v>
      </c>
      <c r="D190" s="26">
        <v>2.0194335972691193</v>
      </c>
      <c r="E190" s="11">
        <v>92.224583333333328</v>
      </c>
      <c r="F190" s="28">
        <f t="shared" si="43"/>
        <v>10.600951400695186</v>
      </c>
      <c r="G190" s="13">
        <f t="shared" si="44"/>
        <v>2.0194335972691193</v>
      </c>
      <c r="H190" s="28">
        <f t="shared" si="49"/>
        <v>3.9232909896602655</v>
      </c>
      <c r="I190" s="1">
        <f t="shared" si="50"/>
        <v>87.696572142245117</v>
      </c>
      <c r="J190" s="30">
        <f t="shared" si="51"/>
        <v>6.8418021086939795E-4</v>
      </c>
      <c r="K190" s="1">
        <f t="shared" si="52"/>
        <v>0</v>
      </c>
      <c r="L190" s="30">
        <f t="shared" si="53"/>
        <v>19292.395981269718</v>
      </c>
      <c r="M190" s="1">
        <f t="shared" si="54"/>
        <v>1.2745773625911618</v>
      </c>
      <c r="N190" s="30">
        <f t="shared" si="55"/>
        <v>2.1542735775619608</v>
      </c>
      <c r="O190" s="1">
        <f t="shared" si="56"/>
        <v>0</v>
      </c>
      <c r="P190" s="30">
        <f t="shared" si="57"/>
        <v>0</v>
      </c>
      <c r="Q190" s="1">
        <f t="shared" si="58"/>
        <v>1.1799453264492437</v>
      </c>
      <c r="R190" s="30">
        <f t="shared" si="59"/>
        <v>3.6648383853699631</v>
      </c>
      <c r="S190" s="1">
        <f t="shared" si="60"/>
        <v>3.4281357841419629E-5</v>
      </c>
      <c r="T190" s="30">
        <f t="shared" si="62"/>
        <v>0</v>
      </c>
      <c r="U190" s="1">
        <f t="shared" si="61"/>
        <v>80.60288281672203</v>
      </c>
      <c r="V190" s="30">
        <f t="shared" si="45"/>
        <v>6.4989885302797832E-4</v>
      </c>
      <c r="W190" s="1">
        <f t="shared" si="45"/>
        <v>0</v>
      </c>
      <c r="X190" s="30">
        <f t="shared" si="46"/>
        <v>19291.216035943267</v>
      </c>
      <c r="Y190" s="30">
        <f t="shared" si="63"/>
        <v>4.6087962666023667</v>
      </c>
      <c r="Z190" s="19">
        <f t="shared" si="47"/>
        <v>0.17472710506274788</v>
      </c>
      <c r="AA190" s="32">
        <f t="shared" si="48"/>
        <v>0.46991748471546696</v>
      </c>
    </row>
    <row r="191" spans="1:27" x14ac:dyDescent="0.25">
      <c r="A191" s="8">
        <v>40367</v>
      </c>
      <c r="B191" s="26">
        <v>0.22297198218779027</v>
      </c>
      <c r="C191" s="11">
        <v>0</v>
      </c>
      <c r="D191" s="26">
        <v>1.7896052476611475</v>
      </c>
      <c r="E191" s="11">
        <v>84.76</v>
      </c>
      <c r="F191" s="28">
        <f t="shared" si="43"/>
        <v>0.22297198218779027</v>
      </c>
      <c r="G191" s="13">
        <f t="shared" si="44"/>
        <v>1.7896052476611475</v>
      </c>
      <c r="H191" s="28">
        <f t="shared" si="49"/>
        <v>3.6057429837518464</v>
      </c>
      <c r="I191" s="1">
        <f t="shared" si="50"/>
        <v>79.036249551248673</v>
      </c>
      <c r="J191" s="30">
        <f t="shared" si="51"/>
        <v>6.4989885302797832E-4</v>
      </c>
      <c r="K191" s="1">
        <f t="shared" si="52"/>
        <v>0</v>
      </c>
      <c r="L191" s="30">
        <f t="shared" si="53"/>
        <v>19291.216035943267</v>
      </c>
      <c r="M191" s="1">
        <f t="shared" si="54"/>
        <v>0.49407101190567038</v>
      </c>
      <c r="N191" s="30">
        <f t="shared" si="55"/>
        <v>1.9414132713702437</v>
      </c>
      <c r="O191" s="1">
        <f t="shared" si="56"/>
        <v>0</v>
      </c>
      <c r="P191" s="30">
        <f t="shared" si="57"/>
        <v>0</v>
      </c>
      <c r="Q191" s="1">
        <f t="shared" si="58"/>
        <v>1.1798731596237875</v>
      </c>
      <c r="R191" s="30">
        <f t="shared" si="59"/>
        <v>3.3029236390365511</v>
      </c>
      <c r="S191" s="1">
        <f t="shared" si="60"/>
        <v>3.2563664934227667E-5</v>
      </c>
      <c r="T191" s="30">
        <f t="shared" si="62"/>
        <v>0</v>
      </c>
      <c r="U191" s="1">
        <f t="shared" si="61"/>
        <v>73.297841628936212</v>
      </c>
      <c r="V191" s="30">
        <f t="shared" si="45"/>
        <v>6.1733518809375064E-4</v>
      </c>
      <c r="W191" s="1">
        <f t="shared" si="45"/>
        <v>0</v>
      </c>
      <c r="X191" s="30">
        <f t="shared" si="46"/>
        <v>19290.036162783643</v>
      </c>
      <c r="Y191" s="30">
        <f t="shared" si="63"/>
        <v>3.6153574428997013</v>
      </c>
      <c r="Z191" s="19">
        <f t="shared" si="47"/>
        <v>2.666429413072261E-3</v>
      </c>
      <c r="AA191" s="32">
        <f t="shared" si="48"/>
        <v>9.243782470576998E-5</v>
      </c>
    </row>
    <row r="192" spans="1:27" x14ac:dyDescent="0.25">
      <c r="A192" s="8">
        <v>40368</v>
      </c>
      <c r="B192" s="26">
        <v>19.182117267708087</v>
      </c>
      <c r="C192" s="11">
        <v>0</v>
      </c>
      <c r="D192" s="26">
        <v>1.652204778272744</v>
      </c>
      <c r="E192" s="11">
        <v>75.857083333333364</v>
      </c>
      <c r="F192" s="28">
        <f t="shared" si="43"/>
        <v>19.182117267708087</v>
      </c>
      <c r="G192" s="13">
        <f t="shared" si="44"/>
        <v>1.652204778272744</v>
      </c>
      <c r="H192" s="28">
        <f t="shared" si="49"/>
        <v>3.2270073855243737</v>
      </c>
      <c r="I192" s="1">
        <f t="shared" si="50"/>
        <v>90.827754118371544</v>
      </c>
      <c r="J192" s="30">
        <f t="shared" si="51"/>
        <v>6.1733518809375064E-4</v>
      </c>
      <c r="K192" s="1">
        <f t="shared" si="52"/>
        <v>0</v>
      </c>
      <c r="L192" s="30">
        <f t="shared" si="53"/>
        <v>19290.036162783643</v>
      </c>
      <c r="M192" s="1">
        <f t="shared" si="54"/>
        <v>1.5567732498505338</v>
      </c>
      <c r="N192" s="30">
        <f t="shared" si="55"/>
        <v>2.2312342620141981</v>
      </c>
      <c r="O192" s="1">
        <f t="shared" si="56"/>
        <v>0</v>
      </c>
      <c r="P192" s="30">
        <f t="shared" si="57"/>
        <v>0</v>
      </c>
      <c r="Q192" s="1">
        <f t="shared" si="58"/>
        <v>1.1798009972121382</v>
      </c>
      <c r="R192" s="30">
        <f t="shared" si="59"/>
        <v>3.7956904314348154</v>
      </c>
      <c r="S192" s="1">
        <f t="shared" si="60"/>
        <v>3.0932038306471488E-5</v>
      </c>
      <c r="T192" s="30">
        <f t="shared" si="62"/>
        <v>0</v>
      </c>
      <c r="U192" s="1">
        <f t="shared" si="61"/>
        <v>83.244056175071989</v>
      </c>
      <c r="V192" s="30">
        <f t="shared" si="45"/>
        <v>5.8640314978727914E-4</v>
      </c>
      <c r="W192" s="1">
        <f t="shared" si="45"/>
        <v>0</v>
      </c>
      <c r="X192" s="30">
        <f t="shared" si="46"/>
        <v>19288.856361786431</v>
      </c>
      <c r="Y192" s="30">
        <f t="shared" si="63"/>
        <v>4.9678085090768702</v>
      </c>
      <c r="Z192" s="19">
        <f t="shared" si="47"/>
        <v>0.53944751764787935</v>
      </c>
      <c r="AA192" s="32">
        <f t="shared" si="48"/>
        <v>3.030388551761634</v>
      </c>
    </row>
    <row r="193" spans="1:27" x14ac:dyDescent="0.25">
      <c r="A193" s="8">
        <v>40369</v>
      </c>
      <c r="B193" s="26">
        <v>0.10050638407814462</v>
      </c>
      <c r="C193" s="11">
        <v>0</v>
      </c>
      <c r="D193" s="26">
        <v>3.6733975836558539</v>
      </c>
      <c r="E193" s="11">
        <v>88.360416666666666</v>
      </c>
      <c r="F193" s="28">
        <f t="shared" si="43"/>
        <v>0.10050638407814462</v>
      </c>
      <c r="G193" s="13">
        <f t="shared" si="44"/>
        <v>3.6733975836558539</v>
      </c>
      <c r="H193" s="28">
        <f t="shared" si="49"/>
        <v>3.75890694239291</v>
      </c>
      <c r="I193" s="1">
        <f t="shared" si="50"/>
        <v>79.671164975494278</v>
      </c>
      <c r="J193" s="30">
        <f t="shared" si="51"/>
        <v>5.8640314978727914E-4</v>
      </c>
      <c r="K193" s="1">
        <f t="shared" si="52"/>
        <v>0</v>
      </c>
      <c r="L193" s="30">
        <f t="shared" si="53"/>
        <v>19288.856361786431</v>
      </c>
      <c r="M193" s="1">
        <f t="shared" si="54"/>
        <v>0.5512923816138916</v>
      </c>
      <c r="N193" s="30">
        <f t="shared" si="55"/>
        <v>1.9570187283484015</v>
      </c>
      <c r="O193" s="1">
        <f t="shared" si="56"/>
        <v>0</v>
      </c>
      <c r="P193" s="30">
        <f t="shared" si="57"/>
        <v>0</v>
      </c>
      <c r="Q193" s="1">
        <f t="shared" si="58"/>
        <v>1.1797288392140259</v>
      </c>
      <c r="R193" s="30">
        <f t="shared" si="59"/>
        <v>3.3294567447372452</v>
      </c>
      <c r="S193" s="1">
        <f t="shared" si="60"/>
        <v>2.938216554326895E-5</v>
      </c>
      <c r="T193" s="30">
        <f t="shared" si="62"/>
        <v>0</v>
      </c>
      <c r="U193" s="1">
        <f t="shared" si="61"/>
        <v>73.833397120794743</v>
      </c>
      <c r="V193" s="30">
        <f t="shared" si="45"/>
        <v>5.5702098424401016E-4</v>
      </c>
      <c r="W193" s="1">
        <f t="shared" si="45"/>
        <v>0</v>
      </c>
      <c r="X193" s="30">
        <f t="shared" si="46"/>
        <v>19287.676632947216</v>
      </c>
      <c r="Y193" s="30">
        <f t="shared" si="63"/>
        <v>3.6880399491763187</v>
      </c>
      <c r="Z193" s="19">
        <f t="shared" si="47"/>
        <v>1.8853085299174115E-2</v>
      </c>
      <c r="AA193" s="32">
        <f t="shared" si="48"/>
        <v>5.0221307275603961E-3</v>
      </c>
    </row>
    <row r="194" spans="1:27" x14ac:dyDescent="0.25">
      <c r="A194" s="8">
        <v>40370</v>
      </c>
      <c r="B194" s="26">
        <v>1.528075083988518</v>
      </c>
      <c r="C194" s="11">
        <v>0</v>
      </c>
      <c r="D194" s="26">
        <v>1.5188237523072381</v>
      </c>
      <c r="E194" s="11">
        <v>71.834583333333356</v>
      </c>
      <c r="F194" s="28">
        <f t="shared" si="43"/>
        <v>1.528075083988518</v>
      </c>
      <c r="G194" s="13">
        <f t="shared" si="44"/>
        <v>1.5188237523072381</v>
      </c>
      <c r="H194" s="28">
        <f t="shared" si="49"/>
        <v>3.0558877400295432</v>
      </c>
      <c r="I194" s="1">
        <f t="shared" si="50"/>
        <v>73.842648452476013</v>
      </c>
      <c r="J194" s="30">
        <f t="shared" si="51"/>
        <v>5.5702098424401016E-4</v>
      </c>
      <c r="K194" s="1">
        <f t="shared" si="52"/>
        <v>0</v>
      </c>
      <c r="L194" s="30">
        <f t="shared" si="53"/>
        <v>19287.676632947216</v>
      </c>
      <c r="M194" s="1">
        <f t="shared" si="54"/>
        <v>2.6000845012175599E-2</v>
      </c>
      <c r="N194" s="30">
        <f t="shared" si="55"/>
        <v>1.8137608070992577</v>
      </c>
      <c r="O194" s="1">
        <f t="shared" si="56"/>
        <v>0</v>
      </c>
      <c r="P194" s="30">
        <f t="shared" si="57"/>
        <v>0</v>
      </c>
      <c r="Q194" s="1">
        <f t="shared" si="58"/>
        <v>1.1796566856291804</v>
      </c>
      <c r="R194" s="30">
        <f t="shared" si="59"/>
        <v>3.0858831299251035</v>
      </c>
      <c r="S194" s="1">
        <f t="shared" si="60"/>
        <v>2.7909950306489899E-5</v>
      </c>
      <c r="T194" s="30">
        <f t="shared" si="62"/>
        <v>0</v>
      </c>
      <c r="U194" s="1">
        <f t="shared" si="61"/>
        <v>68.91700367043947</v>
      </c>
      <c r="V194" s="30">
        <f t="shared" si="45"/>
        <v>5.291110339375203E-4</v>
      </c>
      <c r="W194" s="1">
        <f t="shared" si="45"/>
        <v>0</v>
      </c>
      <c r="X194" s="30">
        <f t="shared" si="46"/>
        <v>19286.496976261587</v>
      </c>
      <c r="Y194" s="30">
        <f t="shared" si="63"/>
        <v>3.0194183377406136</v>
      </c>
      <c r="Z194" s="19">
        <f t="shared" si="47"/>
        <v>1.1934143329681677E-2</v>
      </c>
      <c r="AA194" s="32">
        <f t="shared" si="48"/>
        <v>1.3300173033117826E-3</v>
      </c>
    </row>
    <row r="195" spans="1:27" x14ac:dyDescent="0.25">
      <c r="A195" s="8">
        <v>40371</v>
      </c>
      <c r="B195" s="26">
        <v>17.47336747641009</v>
      </c>
      <c r="C195" s="11">
        <v>0</v>
      </c>
      <c r="D195" s="26">
        <v>1.7633264208915327</v>
      </c>
      <c r="E195" s="11">
        <v>92.262916666666669</v>
      </c>
      <c r="F195" s="28">
        <f t="shared" si="43"/>
        <v>17.47336747641009</v>
      </c>
      <c r="G195" s="13">
        <f t="shared" si="44"/>
        <v>1.7633264208915327</v>
      </c>
      <c r="H195" s="28">
        <f t="shared" si="49"/>
        <v>3.924921713441655</v>
      </c>
      <c r="I195" s="1">
        <f t="shared" si="50"/>
        <v>84.627044725958029</v>
      </c>
      <c r="J195" s="30">
        <f t="shared" si="51"/>
        <v>5.291110339375203E-4</v>
      </c>
      <c r="K195" s="1">
        <f t="shared" si="52"/>
        <v>0</v>
      </c>
      <c r="L195" s="30">
        <f t="shared" si="53"/>
        <v>19286.496976261587</v>
      </c>
      <c r="M195" s="1">
        <f t="shared" si="54"/>
        <v>0.99793805535495828</v>
      </c>
      <c r="N195" s="30">
        <f t="shared" si="55"/>
        <v>2.0788282879864877</v>
      </c>
      <c r="O195" s="1">
        <f t="shared" si="56"/>
        <v>0</v>
      </c>
      <c r="P195" s="30">
        <f t="shared" si="57"/>
        <v>0</v>
      </c>
      <c r="Q195" s="1">
        <f t="shared" si="58"/>
        <v>1.1795845364573319</v>
      </c>
      <c r="R195" s="30">
        <f t="shared" si="59"/>
        <v>3.5365628824015252</v>
      </c>
      <c r="S195" s="1">
        <f t="shared" si="60"/>
        <v>2.6511501508069946E-5</v>
      </c>
      <c r="T195" s="30">
        <f t="shared" si="62"/>
        <v>0</v>
      </c>
      <c r="U195" s="1">
        <f t="shared" si="61"/>
        <v>78.013715500215056</v>
      </c>
      <c r="V195" s="30">
        <f t="shared" si="45"/>
        <v>5.025995324294503E-4</v>
      </c>
      <c r="W195" s="1">
        <f t="shared" si="45"/>
        <v>0</v>
      </c>
      <c r="X195" s="30">
        <f t="shared" si="46"/>
        <v>19285.31739172513</v>
      </c>
      <c r="Y195" s="30">
        <f t="shared" si="63"/>
        <v>4.2563508797987781</v>
      </c>
      <c r="Z195" s="19">
        <f t="shared" si="47"/>
        <v>8.4442236190872225E-2</v>
      </c>
      <c r="AA195" s="32">
        <f t="shared" si="48"/>
        <v>0.10984529231217761</v>
      </c>
    </row>
    <row r="196" spans="1:27" x14ac:dyDescent="0.25">
      <c r="A196" s="8">
        <v>40372</v>
      </c>
      <c r="B196" s="26">
        <v>31.106401849953347</v>
      </c>
      <c r="C196" s="11">
        <v>0</v>
      </c>
      <c r="D196" s="26">
        <v>1.3678547562294316</v>
      </c>
      <c r="E196" s="11">
        <v>182.24791666666667</v>
      </c>
      <c r="F196" s="28">
        <f t="shared" ref="F196:F259" si="64">B196+C196</f>
        <v>31.106401849953347</v>
      </c>
      <c r="G196" s="13">
        <f t="shared" ref="G196:G259" si="65">D196</f>
        <v>1.3678547562294316</v>
      </c>
      <c r="H196" s="28">
        <f t="shared" si="49"/>
        <v>7.7529394387001478</v>
      </c>
      <c r="I196" s="1">
        <f t="shared" si="50"/>
        <v>107.75226259393897</v>
      </c>
      <c r="J196" s="30">
        <f t="shared" si="51"/>
        <v>5.025995324294503E-4</v>
      </c>
      <c r="K196" s="1">
        <f t="shared" si="52"/>
        <v>0</v>
      </c>
      <c r="L196" s="30">
        <f t="shared" si="53"/>
        <v>19285.31739172513</v>
      </c>
      <c r="M196" s="1">
        <f t="shared" si="54"/>
        <v>3.0820843694552496</v>
      </c>
      <c r="N196" s="30">
        <f t="shared" si="55"/>
        <v>2.6472183109223679</v>
      </c>
      <c r="O196" s="1">
        <f t="shared" si="56"/>
        <v>0</v>
      </c>
      <c r="P196" s="30">
        <f t="shared" si="57"/>
        <v>0</v>
      </c>
      <c r="Q196" s="1">
        <f t="shared" si="58"/>
        <v>1.1795123916982102</v>
      </c>
      <c r="R196" s="30">
        <f t="shared" si="59"/>
        <v>4.5029653773035356</v>
      </c>
      <c r="S196" s="1">
        <f t="shared" si="60"/>
        <v>2.5183123025803418E-5</v>
      </c>
      <c r="T196" s="30">
        <f t="shared" si="62"/>
        <v>0</v>
      </c>
      <c r="U196" s="1">
        <f t="shared" si="61"/>
        <v>97.519994536257812</v>
      </c>
      <c r="V196" s="30">
        <f t="shared" ref="V196:W259" si="66">IF(J196&gt;(O196+S196),J196-O196-S196,0)</f>
        <v>4.7741640940364687E-4</v>
      </c>
      <c r="W196" s="1">
        <f t="shared" si="66"/>
        <v>0</v>
      </c>
      <c r="X196" s="30">
        <f t="shared" ref="X196:X259" si="67">IF(L196&gt;Q196,L196-Q196,0)</f>
        <v>19284.13787933343</v>
      </c>
      <c r="Y196" s="30">
        <f t="shared" si="63"/>
        <v>6.9088150720758286</v>
      </c>
      <c r="Z196" s="19">
        <f t="shared" ref="Z196:Z259" si="68">ABS(H196-Y196)/H196</f>
        <v>0.10887797761075307</v>
      </c>
      <c r="AA196" s="32">
        <f t="shared" ref="AA196:AA259" si="69">(H196-Y196)^2</f>
        <v>0.71254594632890811</v>
      </c>
    </row>
    <row r="197" spans="1:27" x14ac:dyDescent="0.25">
      <c r="A197" s="8">
        <v>40373</v>
      </c>
      <c r="B197" s="26">
        <v>24.595652078636768</v>
      </c>
      <c r="C197" s="11">
        <v>0</v>
      </c>
      <c r="D197" s="26">
        <v>1.4875906947791497</v>
      </c>
      <c r="E197" s="11">
        <v>203.99333333333334</v>
      </c>
      <c r="F197" s="28">
        <f t="shared" si="64"/>
        <v>24.595652078636768</v>
      </c>
      <c r="G197" s="13">
        <f t="shared" si="65"/>
        <v>1.4875906947791497</v>
      </c>
      <c r="H197" s="28">
        <f t="shared" ref="H197:H260" si="70">E197/(2031*1000000)*1000*86400</f>
        <v>8.6780029542097488</v>
      </c>
      <c r="I197" s="1">
        <f t="shared" ref="I197:I260" si="71">IF((U196+F197)&gt;=G197,U196+F197-G197,0)</f>
        <v>120.62805592011544</v>
      </c>
      <c r="J197" s="30">
        <f t="shared" ref="J197:J260" si="72">IF((U196+F197)&lt;G197,IF((R196+U196+V196)&lt;G197,0,V196+R196-(G197-F197-U196)),V196)</f>
        <v>4.7741640940364687E-4</v>
      </c>
      <c r="K197" s="1">
        <f t="shared" ref="K197:K260" si="73">IF((F197+U196+V196)&lt;G197,IF((V196+U196+W196+F197+S196)&lt;G197,0,W196+S196-(G197-F197-U196-V196)),W196)</f>
        <v>0</v>
      </c>
      <c r="L197" s="30">
        <f t="shared" ref="L197:L260" si="74">IF((V196+U196+W196+F197)&lt;G197,IF((F197+V196+U196+W196+X196+T196)&lt;G197,0,X196+T196-(G197-F197-U196-V196-W196)),X196)</f>
        <v>19284.13787933343</v>
      </c>
      <c r="M197" s="1">
        <f t="shared" ref="M197:M260" si="75">IF(I197&gt;$AF$8,$AF$3*(I197-$AF$8),0)</f>
        <v>4.2425074779018734</v>
      </c>
      <c r="N197" s="30">
        <f t="shared" ref="N197:N260" si="76">IF(I197&gt;$AF$9,$AF$4*(I197-$AF$9),0)</f>
        <v>2.9636898142726662</v>
      </c>
      <c r="O197" s="1">
        <f t="shared" ref="O197:O260" si="77">IF(J197&gt;$AF$10,$AF$5*(J197-$AF$10),0)</f>
        <v>0</v>
      </c>
      <c r="P197" s="30">
        <f t="shared" ref="P197:P260" si="78">IF(K197&gt;$AF$11,$AF$6*(K197-$AF$11),0)</f>
        <v>0</v>
      </c>
      <c r="Q197" s="1">
        <f t="shared" ref="Q197:Q260" si="79">$AF$7*L197</f>
        <v>1.1794402513515458</v>
      </c>
      <c r="R197" s="30">
        <f t="shared" ref="R197:R260" si="80">$AF$12*I197</f>
        <v>5.0410445800724064</v>
      </c>
      <c r="S197" s="1">
        <f t="shared" ref="S197:S260" si="81">$AF$13*J197</f>
        <v>2.3921303934434146E-5</v>
      </c>
      <c r="T197" s="30">
        <f t="shared" si="62"/>
        <v>0</v>
      </c>
      <c r="U197" s="1">
        <f t="shared" ref="U197:U260" si="82">IF(I197&gt;(M197+N197+R197),I197-M197-N197-R197,0)</f>
        <v>108.3808140478685</v>
      </c>
      <c r="V197" s="30">
        <f t="shared" si="66"/>
        <v>4.5349510546921273E-4</v>
      </c>
      <c r="W197" s="1">
        <f t="shared" si="66"/>
        <v>0</v>
      </c>
      <c r="X197" s="30">
        <f t="shared" si="67"/>
        <v>19282.958439082078</v>
      </c>
      <c r="Y197" s="30">
        <f t="shared" si="63"/>
        <v>8.3856375435260855</v>
      </c>
      <c r="Z197" s="19">
        <f t="shared" si="68"/>
        <v>3.3690402299510071E-2</v>
      </c>
      <c r="AA197" s="32">
        <f t="shared" si="69"/>
        <v>8.5477533364227087E-2</v>
      </c>
    </row>
    <row r="198" spans="1:27" x14ac:dyDescent="0.25">
      <c r="A198" s="8">
        <v>40374</v>
      </c>
      <c r="B198" s="26">
        <v>31.519172693325061</v>
      </c>
      <c r="C198" s="11">
        <v>0</v>
      </c>
      <c r="D198" s="26">
        <v>1.6231703834339331</v>
      </c>
      <c r="E198" s="11">
        <v>247.66249999999999</v>
      </c>
      <c r="F198" s="28">
        <f t="shared" si="64"/>
        <v>31.519172693325061</v>
      </c>
      <c r="G198" s="13">
        <f t="shared" si="65"/>
        <v>1.6231703834339331</v>
      </c>
      <c r="H198" s="28">
        <f t="shared" si="70"/>
        <v>10.535716395864107</v>
      </c>
      <c r="I198" s="1">
        <f t="shared" si="71"/>
        <v>138.27681635775963</v>
      </c>
      <c r="J198" s="30">
        <f t="shared" si="72"/>
        <v>4.5349510546921273E-4</v>
      </c>
      <c r="K198" s="1">
        <f t="shared" si="73"/>
        <v>0</v>
      </c>
      <c r="L198" s="30">
        <f t="shared" si="74"/>
        <v>19282.958439082078</v>
      </c>
      <c r="M198" s="1">
        <f t="shared" si="75"/>
        <v>5.8330913688101695</v>
      </c>
      <c r="N198" s="30">
        <f t="shared" si="76"/>
        <v>3.3974751047382679</v>
      </c>
      <c r="O198" s="1">
        <f t="shared" si="77"/>
        <v>0</v>
      </c>
      <c r="P198" s="30">
        <f t="shared" si="78"/>
        <v>0</v>
      </c>
      <c r="Q198" s="1">
        <f t="shared" si="79"/>
        <v>1.179368115417069</v>
      </c>
      <c r="R198" s="30">
        <f t="shared" si="80"/>
        <v>5.7785860041678143</v>
      </c>
      <c r="S198" s="1">
        <f t="shared" si="81"/>
        <v>2.2722709226224682E-5</v>
      </c>
      <c r="T198" s="30">
        <f t="shared" ref="T198:T261" si="83">$AF$14*K198</f>
        <v>0</v>
      </c>
      <c r="U198" s="1">
        <f t="shared" si="82"/>
        <v>123.26766388004337</v>
      </c>
      <c r="V198" s="30">
        <f t="shared" si="66"/>
        <v>4.3077239624298802E-4</v>
      </c>
      <c r="W198" s="1">
        <f t="shared" si="66"/>
        <v>0</v>
      </c>
      <c r="X198" s="30">
        <f t="shared" si="67"/>
        <v>19281.779070966662</v>
      </c>
      <c r="Y198" s="30">
        <f t="shared" si="63"/>
        <v>10.409934588965505</v>
      </c>
      <c r="Z198" s="19">
        <f t="shared" si="68"/>
        <v>1.1938609789076897E-2</v>
      </c>
      <c r="AA198" s="32">
        <f t="shared" si="69"/>
        <v>1.5821062946676998E-2</v>
      </c>
    </row>
    <row r="199" spans="1:27" x14ac:dyDescent="0.25">
      <c r="A199" s="8">
        <v>40375</v>
      </c>
      <c r="B199" s="26">
        <v>12.811021242420749</v>
      </c>
      <c r="C199" s="11">
        <v>0</v>
      </c>
      <c r="D199" s="26">
        <v>2.4708555317451317</v>
      </c>
      <c r="E199" s="11">
        <v>238.81375</v>
      </c>
      <c r="F199" s="28">
        <f t="shared" si="64"/>
        <v>12.811021242420749</v>
      </c>
      <c r="G199" s="13">
        <f t="shared" si="65"/>
        <v>2.4708555317451317</v>
      </c>
      <c r="H199" s="28">
        <f t="shared" si="70"/>
        <v>10.159285081240769</v>
      </c>
      <c r="I199" s="1">
        <f t="shared" si="71"/>
        <v>133.60782959071898</v>
      </c>
      <c r="J199" s="30">
        <f t="shared" si="72"/>
        <v>4.3077239624298802E-4</v>
      </c>
      <c r="K199" s="1">
        <f t="shared" si="73"/>
        <v>0</v>
      </c>
      <c r="L199" s="30">
        <f t="shared" si="74"/>
        <v>19281.779070966662</v>
      </c>
      <c r="M199" s="1">
        <f t="shared" si="75"/>
        <v>5.4123017521819907</v>
      </c>
      <c r="N199" s="30">
        <f t="shared" si="76"/>
        <v>3.2827170293438734</v>
      </c>
      <c r="O199" s="1">
        <f t="shared" si="77"/>
        <v>0</v>
      </c>
      <c r="P199" s="30">
        <f t="shared" si="78"/>
        <v>0</v>
      </c>
      <c r="Q199" s="1">
        <f t="shared" si="79"/>
        <v>1.1792959838945096</v>
      </c>
      <c r="R199" s="30">
        <f t="shared" si="80"/>
        <v>5.5834691198170718</v>
      </c>
      <c r="S199" s="1">
        <f t="shared" si="81"/>
        <v>2.1584170996478318E-5</v>
      </c>
      <c r="T199" s="30">
        <f t="shared" si="83"/>
        <v>0</v>
      </c>
      <c r="U199" s="1">
        <f t="shared" si="82"/>
        <v>119.32934168937604</v>
      </c>
      <c r="V199" s="30">
        <f t="shared" si="66"/>
        <v>4.091882252465097E-4</v>
      </c>
      <c r="W199" s="1">
        <f t="shared" si="66"/>
        <v>0</v>
      </c>
      <c r="X199" s="30">
        <f t="shared" si="67"/>
        <v>19280.599774982769</v>
      </c>
      <c r="Y199" s="30">
        <f t="shared" si="63"/>
        <v>9.8743147654203725</v>
      </c>
      <c r="Z199" s="19">
        <f t="shared" si="68"/>
        <v>2.8050233214401837E-2</v>
      </c>
      <c r="AA199" s="32">
        <f t="shared" si="69"/>
        <v>8.1208080898776749E-2</v>
      </c>
    </row>
    <row r="200" spans="1:27" x14ac:dyDescent="0.25">
      <c r="A200" s="8">
        <v>40376</v>
      </c>
      <c r="B200" s="26">
        <v>7.8547170046643591E-2</v>
      </c>
      <c r="C200" s="11">
        <v>0</v>
      </c>
      <c r="D200" s="26">
        <v>2.7868528687334737</v>
      </c>
      <c r="E200" s="11">
        <v>164.93791666666667</v>
      </c>
      <c r="F200" s="28">
        <f t="shared" si="64"/>
        <v>7.8547170046643591E-2</v>
      </c>
      <c r="G200" s="13">
        <f t="shared" si="65"/>
        <v>2.7868528687334737</v>
      </c>
      <c r="H200" s="28">
        <f t="shared" si="70"/>
        <v>7.016561299852289</v>
      </c>
      <c r="I200" s="1">
        <f t="shared" si="71"/>
        <v>116.62103599068921</v>
      </c>
      <c r="J200" s="30">
        <f t="shared" si="72"/>
        <v>4.091882252465097E-4</v>
      </c>
      <c r="K200" s="1">
        <f t="shared" si="73"/>
        <v>0</v>
      </c>
      <c r="L200" s="30">
        <f t="shared" si="74"/>
        <v>19280.599774982769</v>
      </c>
      <c r="M200" s="1">
        <f t="shared" si="75"/>
        <v>3.8813772232977359</v>
      </c>
      <c r="N200" s="30">
        <f t="shared" si="76"/>
        <v>2.8652020870394197</v>
      </c>
      <c r="O200" s="1">
        <f t="shared" si="77"/>
        <v>0</v>
      </c>
      <c r="P200" s="30">
        <f t="shared" si="78"/>
        <v>0</v>
      </c>
      <c r="Q200" s="1">
        <f t="shared" si="79"/>
        <v>1.1792238567835978</v>
      </c>
      <c r="R200" s="30">
        <f t="shared" si="80"/>
        <v>4.8735912795661527</v>
      </c>
      <c r="S200" s="1">
        <f t="shared" si="81"/>
        <v>2.0502680070717081E-5</v>
      </c>
      <c r="T200" s="30">
        <f t="shared" si="83"/>
        <v>0</v>
      </c>
      <c r="U200" s="1">
        <f t="shared" si="82"/>
        <v>105.0008654007859</v>
      </c>
      <c r="V200" s="30">
        <f t="shared" si="66"/>
        <v>3.8868554517579264E-4</v>
      </c>
      <c r="W200" s="1">
        <f t="shared" si="66"/>
        <v>0</v>
      </c>
      <c r="X200" s="30">
        <f t="shared" si="67"/>
        <v>19279.420551125986</v>
      </c>
      <c r="Y200" s="30">
        <f t="shared" si="63"/>
        <v>7.9258031671207529</v>
      </c>
      <c r="Z200" s="19">
        <f t="shared" si="68"/>
        <v>0.12958510991525221</v>
      </c>
      <c r="AA200" s="32">
        <f t="shared" si="69"/>
        <v>0.82672077319384296</v>
      </c>
    </row>
    <row r="201" spans="1:27" x14ac:dyDescent="0.25">
      <c r="A201" s="8">
        <v>40377</v>
      </c>
      <c r="B201" s="26">
        <v>0</v>
      </c>
      <c r="C201" s="11">
        <v>0</v>
      </c>
      <c r="D201" s="26">
        <v>3.9799176017369762</v>
      </c>
      <c r="E201" s="11">
        <v>120.38791666666664</v>
      </c>
      <c r="F201" s="28">
        <f t="shared" si="64"/>
        <v>0</v>
      </c>
      <c r="G201" s="13">
        <f t="shared" si="65"/>
        <v>3.9799176017369762</v>
      </c>
      <c r="H201" s="28">
        <f t="shared" si="70"/>
        <v>5.1213766617429828</v>
      </c>
      <c r="I201" s="1">
        <f t="shared" si="71"/>
        <v>101.02094779904893</v>
      </c>
      <c r="J201" s="30">
        <f t="shared" si="72"/>
        <v>3.8868554517579264E-4</v>
      </c>
      <c r="K201" s="1">
        <f t="shared" si="73"/>
        <v>0</v>
      </c>
      <c r="L201" s="30">
        <f t="shared" si="74"/>
        <v>19279.420551125986</v>
      </c>
      <c r="M201" s="1">
        <f t="shared" si="75"/>
        <v>2.4754286830565766</v>
      </c>
      <c r="N201" s="30">
        <f t="shared" si="76"/>
        <v>2.4817706947096938</v>
      </c>
      <c r="O201" s="1">
        <f t="shared" si="77"/>
        <v>0</v>
      </c>
      <c r="P201" s="30">
        <f t="shared" si="78"/>
        <v>0</v>
      </c>
      <c r="Q201" s="1">
        <f t="shared" si="79"/>
        <v>1.1791517340840638</v>
      </c>
      <c r="R201" s="30">
        <f t="shared" si="80"/>
        <v>4.221663836756341</v>
      </c>
      <c r="S201" s="1">
        <f t="shared" si="81"/>
        <v>1.9475378051386151E-5</v>
      </c>
      <c r="T201" s="30">
        <f t="shared" si="83"/>
        <v>0</v>
      </c>
      <c r="U201" s="1">
        <f t="shared" si="82"/>
        <v>91.842084584526319</v>
      </c>
      <c r="V201" s="30">
        <f t="shared" si="66"/>
        <v>3.6921016712440646E-4</v>
      </c>
      <c r="W201" s="1">
        <f t="shared" si="66"/>
        <v>0</v>
      </c>
      <c r="X201" s="30">
        <f t="shared" si="67"/>
        <v>19278.241399391904</v>
      </c>
      <c r="Y201" s="30">
        <f t="shared" si="63"/>
        <v>6.1363511118503347</v>
      </c>
      <c r="Z201" s="19">
        <f t="shared" si="68"/>
        <v>0.19818390974623623</v>
      </c>
      <c r="AA201" s="32">
        <f t="shared" si="69"/>
        <v>1.0301731343707212</v>
      </c>
    </row>
    <row r="202" spans="1:27" x14ac:dyDescent="0.25">
      <c r="A202" s="8">
        <v>40378</v>
      </c>
      <c r="B202" s="26">
        <v>0</v>
      </c>
      <c r="C202" s="11">
        <v>0</v>
      </c>
      <c r="D202" s="26">
        <v>3.9013397339848073</v>
      </c>
      <c r="E202" s="11">
        <v>94.722916666666677</v>
      </c>
      <c r="F202" s="28">
        <f t="shared" si="64"/>
        <v>0</v>
      </c>
      <c r="G202" s="13">
        <f t="shared" si="65"/>
        <v>3.9013397339848073</v>
      </c>
      <c r="H202" s="28">
        <f t="shared" si="70"/>
        <v>4.0295716395864112</v>
      </c>
      <c r="I202" s="1">
        <f t="shared" si="71"/>
        <v>87.940744850541506</v>
      </c>
      <c r="J202" s="30">
        <f t="shared" si="72"/>
        <v>3.6921016712440646E-4</v>
      </c>
      <c r="K202" s="1">
        <f t="shared" si="73"/>
        <v>0</v>
      </c>
      <c r="L202" s="30">
        <f t="shared" si="74"/>
        <v>19278.241399391904</v>
      </c>
      <c r="M202" s="1">
        <f t="shared" si="75"/>
        <v>1.2965832806718047</v>
      </c>
      <c r="N202" s="30">
        <f t="shared" si="76"/>
        <v>2.1602750488588458</v>
      </c>
      <c r="O202" s="1">
        <f t="shared" si="77"/>
        <v>0</v>
      </c>
      <c r="P202" s="30">
        <f t="shared" si="78"/>
        <v>0</v>
      </c>
      <c r="Q202" s="1">
        <f t="shared" si="79"/>
        <v>1.1790796157956378</v>
      </c>
      <c r="R202" s="30">
        <f t="shared" si="80"/>
        <v>3.6750423590506318</v>
      </c>
      <c r="S202" s="1">
        <f t="shared" si="81"/>
        <v>1.8499549763064107E-5</v>
      </c>
      <c r="T202" s="30">
        <f t="shared" si="83"/>
        <v>0</v>
      </c>
      <c r="U202" s="1">
        <f t="shared" si="82"/>
        <v>80.808844161960209</v>
      </c>
      <c r="V202" s="30">
        <f t="shared" si="66"/>
        <v>3.5071061736134234E-4</v>
      </c>
      <c r="W202" s="1">
        <f t="shared" si="66"/>
        <v>0</v>
      </c>
      <c r="X202" s="30">
        <f t="shared" si="67"/>
        <v>19277.062319776109</v>
      </c>
      <c r="Y202" s="30">
        <f t="shared" si="63"/>
        <v>4.6359379453262886</v>
      </c>
      <c r="Z202" s="19">
        <f t="shared" si="68"/>
        <v>0.15047909802197085</v>
      </c>
      <c r="AA202" s="32">
        <f t="shared" si="69"/>
        <v>0.36768009673662644</v>
      </c>
    </row>
    <row r="203" spans="1:27" x14ac:dyDescent="0.25">
      <c r="A203" s="8">
        <v>40379</v>
      </c>
      <c r="B203" s="26">
        <v>0.37083790331782013</v>
      </c>
      <c r="C203" s="11">
        <v>0</v>
      </c>
      <c r="D203" s="26">
        <v>3.1544617177699137</v>
      </c>
      <c r="E203" s="11">
        <v>79.429583333333298</v>
      </c>
      <c r="F203" s="28">
        <f t="shared" si="64"/>
        <v>0.37083790331782013</v>
      </c>
      <c r="G203" s="13">
        <f t="shared" si="65"/>
        <v>3.1544617177699137</v>
      </c>
      <c r="H203" s="28">
        <f t="shared" si="70"/>
        <v>3.3789837518463797</v>
      </c>
      <c r="I203" s="1">
        <f t="shared" si="71"/>
        <v>78.02522034750811</v>
      </c>
      <c r="J203" s="30">
        <f t="shared" si="72"/>
        <v>3.5071061736134234E-4</v>
      </c>
      <c r="K203" s="1">
        <f t="shared" si="73"/>
        <v>0</v>
      </c>
      <c r="L203" s="30">
        <f t="shared" si="74"/>
        <v>19277.062319776109</v>
      </c>
      <c r="M203" s="1">
        <f t="shared" si="75"/>
        <v>0.40295261464545806</v>
      </c>
      <c r="N203" s="30">
        <f t="shared" si="76"/>
        <v>1.9165633903622634</v>
      </c>
      <c r="O203" s="1">
        <f t="shared" si="77"/>
        <v>0</v>
      </c>
      <c r="P203" s="30">
        <f t="shared" si="78"/>
        <v>0</v>
      </c>
      <c r="Q203" s="1">
        <f t="shared" si="79"/>
        <v>1.1790075019180499</v>
      </c>
      <c r="R203" s="30">
        <f t="shared" si="80"/>
        <v>3.2606727443426458</v>
      </c>
      <c r="S203" s="1">
        <f t="shared" si="81"/>
        <v>1.7572616076211521E-5</v>
      </c>
      <c r="T203" s="30">
        <f t="shared" si="83"/>
        <v>0</v>
      </c>
      <c r="U203" s="1">
        <f t="shared" si="82"/>
        <v>72.44503159815774</v>
      </c>
      <c r="V203" s="30">
        <f t="shared" si="66"/>
        <v>3.3313800128513082E-4</v>
      </c>
      <c r="W203" s="1">
        <f t="shared" si="66"/>
        <v>0</v>
      </c>
      <c r="X203" s="30">
        <f t="shared" si="67"/>
        <v>19275.883312274189</v>
      </c>
      <c r="Y203" s="30">
        <f t="shared" si="63"/>
        <v>3.4985235069257712</v>
      </c>
      <c r="Z203" s="19">
        <f t="shared" si="68"/>
        <v>3.5377428202805462E-2</v>
      </c>
      <c r="AA203" s="32">
        <f t="shared" si="69"/>
        <v>1.428975304444091E-2</v>
      </c>
    </row>
    <row r="204" spans="1:27" x14ac:dyDescent="0.25">
      <c r="A204" s="8">
        <v>40380</v>
      </c>
      <c r="B204" s="26">
        <v>0.78740673872423883</v>
      </c>
      <c r="C204" s="11">
        <v>0</v>
      </c>
      <c r="D204" s="26">
        <v>3.9508415705240294</v>
      </c>
      <c r="E204" s="11">
        <v>69.111666666666636</v>
      </c>
      <c r="F204" s="28">
        <f t="shared" si="64"/>
        <v>0.78740673872423883</v>
      </c>
      <c r="G204" s="13">
        <f t="shared" si="65"/>
        <v>3.9508415705240294</v>
      </c>
      <c r="H204" s="28">
        <f t="shared" si="70"/>
        <v>2.9400531757754789</v>
      </c>
      <c r="I204" s="1">
        <f t="shared" si="71"/>
        <v>69.28159676635795</v>
      </c>
      <c r="J204" s="30">
        <f t="shared" si="72"/>
        <v>3.3313800128513082E-4</v>
      </c>
      <c r="K204" s="1">
        <f t="shared" si="73"/>
        <v>0</v>
      </c>
      <c r="L204" s="30">
        <f t="shared" si="74"/>
        <v>19275.883312274189</v>
      </c>
      <c r="M204" s="1">
        <f t="shared" si="75"/>
        <v>0</v>
      </c>
      <c r="N204" s="30">
        <f t="shared" si="76"/>
        <v>1.7016556460891257</v>
      </c>
      <c r="O204" s="1">
        <f t="shared" si="77"/>
        <v>0</v>
      </c>
      <c r="P204" s="30">
        <f t="shared" si="78"/>
        <v>0</v>
      </c>
      <c r="Q204" s="1">
        <f t="shared" si="79"/>
        <v>1.1789353924510304</v>
      </c>
      <c r="R204" s="30">
        <f t="shared" si="80"/>
        <v>2.8952768509267743</v>
      </c>
      <c r="S204" s="1">
        <f t="shared" si="81"/>
        <v>1.6692127090490938E-5</v>
      </c>
      <c r="T204" s="30">
        <f t="shared" si="83"/>
        <v>0</v>
      </c>
      <c r="U204" s="1">
        <f t="shared" si="82"/>
        <v>64.684664269342051</v>
      </c>
      <c r="V204" s="30">
        <f t="shared" si="66"/>
        <v>3.1644587419463991E-4</v>
      </c>
      <c r="W204" s="1">
        <f t="shared" si="66"/>
        <v>0</v>
      </c>
      <c r="X204" s="30">
        <f t="shared" si="67"/>
        <v>19274.704376881738</v>
      </c>
      <c r="Y204" s="30">
        <f t="shared" si="63"/>
        <v>2.8805910385401559</v>
      </c>
      <c r="Z204" s="19">
        <f t="shared" si="68"/>
        <v>2.0224850939860661E-2</v>
      </c>
      <c r="AA204" s="32">
        <f t="shared" si="69"/>
        <v>3.5357457645923871E-3</v>
      </c>
    </row>
    <row r="205" spans="1:27" x14ac:dyDescent="0.25">
      <c r="A205" s="8">
        <v>40381</v>
      </c>
      <c r="B205" s="26">
        <v>4.7383209034672662</v>
      </c>
      <c r="C205" s="11">
        <v>0</v>
      </c>
      <c r="D205" s="26">
        <v>3.4719398308116705</v>
      </c>
      <c r="E205" s="11">
        <v>60.777500000000003</v>
      </c>
      <c r="F205" s="28">
        <f t="shared" si="64"/>
        <v>4.7383209034672662</v>
      </c>
      <c r="G205" s="13">
        <f t="shared" si="65"/>
        <v>3.4719398308116705</v>
      </c>
      <c r="H205" s="28">
        <f t="shared" si="70"/>
        <v>2.5855125553914329</v>
      </c>
      <c r="I205" s="1">
        <f t="shared" si="71"/>
        <v>65.951045341997656</v>
      </c>
      <c r="J205" s="30">
        <f t="shared" si="72"/>
        <v>3.1644587419463991E-4</v>
      </c>
      <c r="K205" s="1">
        <f t="shared" si="73"/>
        <v>0</v>
      </c>
      <c r="L205" s="30">
        <f t="shared" si="74"/>
        <v>19274.704376881738</v>
      </c>
      <c r="M205" s="1">
        <f t="shared" si="75"/>
        <v>0</v>
      </c>
      <c r="N205" s="30">
        <f t="shared" si="76"/>
        <v>1.6197947005495643</v>
      </c>
      <c r="O205" s="1">
        <f t="shared" si="77"/>
        <v>0</v>
      </c>
      <c r="P205" s="30">
        <f t="shared" si="78"/>
        <v>0</v>
      </c>
      <c r="Q205" s="1">
        <f t="shared" si="79"/>
        <v>1.1788632873943097</v>
      </c>
      <c r="R205" s="30">
        <f t="shared" si="80"/>
        <v>2.7560931587221802</v>
      </c>
      <c r="S205" s="1">
        <f t="shared" si="81"/>
        <v>1.5855755659641699E-5</v>
      </c>
      <c r="T205" s="30">
        <f t="shared" si="83"/>
        <v>0</v>
      </c>
      <c r="U205" s="1">
        <f t="shared" si="82"/>
        <v>61.575157482725913</v>
      </c>
      <c r="V205" s="30">
        <f t="shared" si="66"/>
        <v>3.0059011853499822E-4</v>
      </c>
      <c r="W205" s="1">
        <f t="shared" si="66"/>
        <v>0</v>
      </c>
      <c r="X205" s="30">
        <f t="shared" si="67"/>
        <v>19273.525513594344</v>
      </c>
      <c r="Y205" s="30">
        <f t="shared" si="63"/>
        <v>2.7986579879438738</v>
      </c>
      <c r="Z205" s="19">
        <f t="shared" si="68"/>
        <v>8.2438366856111361E-2</v>
      </c>
      <c r="AA205" s="32">
        <f t="shared" si="69"/>
        <v>4.5430975417967132E-2</v>
      </c>
    </row>
    <row r="206" spans="1:27" x14ac:dyDescent="0.25">
      <c r="A206" s="8">
        <v>40382</v>
      </c>
      <c r="B206" s="26">
        <v>1.2059066410299397</v>
      </c>
      <c r="C206" s="11">
        <v>0</v>
      </c>
      <c r="D206" s="26">
        <v>3.7079605645876841</v>
      </c>
      <c r="E206" s="11">
        <v>60.976666666666667</v>
      </c>
      <c r="F206" s="28">
        <f t="shared" si="64"/>
        <v>1.2059066410299397</v>
      </c>
      <c r="G206" s="13">
        <f t="shared" si="65"/>
        <v>3.7079605645876841</v>
      </c>
      <c r="H206" s="28">
        <f t="shared" si="70"/>
        <v>2.5939852289512557</v>
      </c>
      <c r="I206" s="1">
        <f t="shared" si="71"/>
        <v>59.073103559168167</v>
      </c>
      <c r="J206" s="30">
        <f t="shared" si="72"/>
        <v>3.0059011853499822E-4</v>
      </c>
      <c r="K206" s="1">
        <f t="shared" si="73"/>
        <v>0</v>
      </c>
      <c r="L206" s="30">
        <f t="shared" si="74"/>
        <v>19273.525513594344</v>
      </c>
      <c r="M206" s="1">
        <f t="shared" si="75"/>
        <v>0</v>
      </c>
      <c r="N206" s="30">
        <f t="shared" si="76"/>
        <v>1.4507431694456359</v>
      </c>
      <c r="O206" s="1">
        <f t="shared" si="77"/>
        <v>0</v>
      </c>
      <c r="P206" s="30">
        <f t="shared" si="78"/>
        <v>0</v>
      </c>
      <c r="Q206" s="1">
        <f t="shared" si="79"/>
        <v>1.178791186747618</v>
      </c>
      <c r="R206" s="30">
        <f t="shared" si="80"/>
        <v>2.4686640786303378</v>
      </c>
      <c r="S206" s="1">
        <f t="shared" si="81"/>
        <v>1.5061291240795696E-5</v>
      </c>
      <c r="T206" s="30">
        <f t="shared" si="83"/>
        <v>0</v>
      </c>
      <c r="U206" s="1">
        <f t="shared" si="82"/>
        <v>55.15369631109219</v>
      </c>
      <c r="V206" s="30">
        <f t="shared" si="66"/>
        <v>2.855288272942025E-4</v>
      </c>
      <c r="W206" s="1">
        <f t="shared" si="66"/>
        <v>0</v>
      </c>
      <c r="X206" s="30">
        <f t="shared" si="67"/>
        <v>19272.346722407598</v>
      </c>
      <c r="Y206" s="30">
        <f t="shared" ref="Y206:Y269" si="84">SUM(M206:Q206)</f>
        <v>2.629534356193254</v>
      </c>
      <c r="Z206" s="19">
        <f t="shared" si="68"/>
        <v>1.3704444745959785E-2</v>
      </c>
      <c r="AA206" s="32">
        <f t="shared" si="69"/>
        <v>1.2637404476677873E-3</v>
      </c>
    </row>
    <row r="207" spans="1:27" x14ac:dyDescent="0.25">
      <c r="A207" s="8">
        <v>40383</v>
      </c>
      <c r="B207" s="26">
        <v>2.9140868212585129</v>
      </c>
      <c r="C207" s="11">
        <v>0</v>
      </c>
      <c r="D207" s="26">
        <v>3.7235816653368614</v>
      </c>
      <c r="E207" s="11">
        <v>58.936250000000008</v>
      </c>
      <c r="F207" s="28">
        <f t="shared" si="64"/>
        <v>2.9140868212585129</v>
      </c>
      <c r="G207" s="13">
        <f t="shared" si="65"/>
        <v>3.7235816653368614</v>
      </c>
      <c r="H207" s="28">
        <f t="shared" si="70"/>
        <v>2.5071846381093059</v>
      </c>
      <c r="I207" s="1">
        <f t="shared" si="71"/>
        <v>54.344201467013846</v>
      </c>
      <c r="J207" s="30">
        <f t="shared" si="72"/>
        <v>2.855288272942025E-4</v>
      </c>
      <c r="K207" s="1">
        <f t="shared" si="73"/>
        <v>0</v>
      </c>
      <c r="L207" s="30">
        <f t="shared" si="74"/>
        <v>19272.346722407598</v>
      </c>
      <c r="M207" s="1">
        <f t="shared" si="75"/>
        <v>0</v>
      </c>
      <c r="N207" s="30">
        <f t="shared" si="76"/>
        <v>1.3345124474707859</v>
      </c>
      <c r="O207" s="1">
        <f t="shared" si="77"/>
        <v>0</v>
      </c>
      <c r="P207" s="30">
        <f t="shared" si="78"/>
        <v>0</v>
      </c>
      <c r="Q207" s="1">
        <f t="shared" si="79"/>
        <v>1.1787190905106855</v>
      </c>
      <c r="R207" s="30">
        <f t="shared" si="80"/>
        <v>2.2710433337753062</v>
      </c>
      <c r="S207" s="1">
        <f t="shared" si="81"/>
        <v>1.4306634051977769E-5</v>
      </c>
      <c r="T207" s="30">
        <f t="shared" si="83"/>
        <v>0</v>
      </c>
      <c r="U207" s="1">
        <f t="shared" si="82"/>
        <v>50.738645685767757</v>
      </c>
      <c r="V207" s="30">
        <f t="shared" si="66"/>
        <v>2.7122219324222474E-4</v>
      </c>
      <c r="W207" s="1">
        <f t="shared" si="66"/>
        <v>0</v>
      </c>
      <c r="X207" s="30">
        <f t="shared" si="67"/>
        <v>19271.168003317085</v>
      </c>
      <c r="Y207" s="30">
        <f t="shared" si="84"/>
        <v>2.5132315379814711</v>
      </c>
      <c r="Z207" s="19">
        <f t="shared" si="68"/>
        <v>2.4118287023030156E-3</v>
      </c>
      <c r="AA207" s="32">
        <f t="shared" si="69"/>
        <v>3.6564998063991795E-5</v>
      </c>
    </row>
    <row r="208" spans="1:27" x14ac:dyDescent="0.25">
      <c r="A208" s="8">
        <v>40384</v>
      </c>
      <c r="B208" s="26">
        <v>16.972270201840235</v>
      </c>
      <c r="C208" s="11">
        <v>0</v>
      </c>
      <c r="D208" s="26">
        <v>2.6883323422203054</v>
      </c>
      <c r="E208" s="11">
        <v>73.278333333333336</v>
      </c>
      <c r="F208" s="28">
        <f t="shared" si="64"/>
        <v>16.972270201840235</v>
      </c>
      <c r="G208" s="13">
        <f t="shared" si="65"/>
        <v>2.6883323422203054</v>
      </c>
      <c r="H208" s="28">
        <f t="shared" si="70"/>
        <v>3.1173057607090104</v>
      </c>
      <c r="I208" s="1">
        <f t="shared" si="71"/>
        <v>65.02258354538769</v>
      </c>
      <c r="J208" s="30">
        <f t="shared" si="72"/>
        <v>2.7122219324222474E-4</v>
      </c>
      <c r="K208" s="1">
        <f t="shared" si="73"/>
        <v>0</v>
      </c>
      <c r="L208" s="30">
        <f t="shared" si="74"/>
        <v>19271.168003317085</v>
      </c>
      <c r="M208" s="1">
        <f t="shared" si="75"/>
        <v>0</v>
      </c>
      <c r="N208" s="30">
        <f t="shared" si="76"/>
        <v>1.5969742270351974</v>
      </c>
      <c r="O208" s="1">
        <f t="shared" si="77"/>
        <v>0</v>
      </c>
      <c r="P208" s="30">
        <f t="shared" si="78"/>
        <v>0</v>
      </c>
      <c r="Q208" s="1">
        <f t="shared" si="79"/>
        <v>1.1786469986832422</v>
      </c>
      <c r="R208" s="30">
        <f t="shared" si="80"/>
        <v>2.7172927546876124</v>
      </c>
      <c r="S208" s="1">
        <f t="shared" si="81"/>
        <v>1.3589789522348849E-5</v>
      </c>
      <c r="T208" s="30">
        <f t="shared" si="83"/>
        <v>0</v>
      </c>
      <c r="U208" s="1">
        <f t="shared" si="82"/>
        <v>60.70831656366488</v>
      </c>
      <c r="V208" s="30">
        <f t="shared" si="66"/>
        <v>2.5763240371987588E-4</v>
      </c>
      <c r="W208" s="1">
        <f t="shared" si="66"/>
        <v>0</v>
      </c>
      <c r="X208" s="30">
        <f t="shared" si="67"/>
        <v>19269.989356318401</v>
      </c>
      <c r="Y208" s="30">
        <f t="shared" si="84"/>
        <v>2.7756212257184396</v>
      </c>
      <c r="Z208" s="19">
        <f t="shared" si="68"/>
        <v>0.10960892553345712</v>
      </c>
      <c r="AA208" s="32">
        <f t="shared" si="69"/>
        <v>0.11674832145172262</v>
      </c>
    </row>
    <row r="209" spans="1:27" x14ac:dyDescent="0.25">
      <c r="A209" s="8">
        <v>40385</v>
      </c>
      <c r="B209" s="26">
        <v>12.079088318482718</v>
      </c>
      <c r="C209" s="11">
        <v>0</v>
      </c>
      <c r="D209" s="26">
        <v>3.0418786320394511</v>
      </c>
      <c r="E209" s="11">
        <v>80.152083333333294</v>
      </c>
      <c r="F209" s="28">
        <f t="shared" si="64"/>
        <v>12.079088318482718</v>
      </c>
      <c r="G209" s="13">
        <f t="shared" si="65"/>
        <v>3.0418786320394511</v>
      </c>
      <c r="H209" s="28">
        <f t="shared" si="70"/>
        <v>3.4097193500738538</v>
      </c>
      <c r="I209" s="1">
        <f t="shared" si="71"/>
        <v>69.745526250108142</v>
      </c>
      <c r="J209" s="30">
        <f t="shared" si="72"/>
        <v>2.5763240371987588E-4</v>
      </c>
      <c r="K209" s="1">
        <f t="shared" si="73"/>
        <v>0</v>
      </c>
      <c r="L209" s="30">
        <f t="shared" si="74"/>
        <v>19269.989356318401</v>
      </c>
      <c r="M209" s="1">
        <f t="shared" si="75"/>
        <v>0</v>
      </c>
      <c r="N209" s="30">
        <f t="shared" si="76"/>
        <v>1.7130584744393187</v>
      </c>
      <c r="O209" s="1">
        <f t="shared" si="77"/>
        <v>0</v>
      </c>
      <c r="P209" s="30">
        <f t="shared" si="78"/>
        <v>0</v>
      </c>
      <c r="Q209" s="1">
        <f t="shared" si="79"/>
        <v>1.178574911265019</v>
      </c>
      <c r="R209" s="30">
        <f t="shared" si="80"/>
        <v>2.9146644568345033</v>
      </c>
      <c r="S209" s="1">
        <f t="shared" si="81"/>
        <v>1.290886302052381E-5</v>
      </c>
      <c r="T209" s="30">
        <f t="shared" si="83"/>
        <v>0</v>
      </c>
      <c r="U209" s="1">
        <f t="shared" si="82"/>
        <v>65.117803318834319</v>
      </c>
      <c r="V209" s="30">
        <f t="shared" si="66"/>
        <v>2.4472354069935207E-4</v>
      </c>
      <c r="W209" s="1">
        <f t="shared" si="66"/>
        <v>0</v>
      </c>
      <c r="X209" s="30">
        <f t="shared" si="67"/>
        <v>19268.810781407137</v>
      </c>
      <c r="Y209" s="30">
        <f t="shared" si="84"/>
        <v>2.8916333857043375</v>
      </c>
      <c r="Z209" s="19">
        <f t="shared" si="68"/>
        <v>0.15194387313967489</v>
      </c>
      <c r="AA209" s="32">
        <f t="shared" si="69"/>
        <v>0.26841306647669178</v>
      </c>
    </row>
    <row r="210" spans="1:27" x14ac:dyDescent="0.25">
      <c r="A210" s="8">
        <v>40386</v>
      </c>
      <c r="B210" s="26">
        <v>0</v>
      </c>
      <c r="C210" s="11">
        <v>0</v>
      </c>
      <c r="D210" s="26">
        <v>3.9404076916238209</v>
      </c>
      <c r="E210" s="11">
        <v>63.836666666666666</v>
      </c>
      <c r="F210" s="28">
        <f t="shared" si="64"/>
        <v>0</v>
      </c>
      <c r="G210" s="13">
        <f t="shared" si="65"/>
        <v>3.9404076916238209</v>
      </c>
      <c r="H210" s="28">
        <f t="shared" si="70"/>
        <v>2.7156514032496308</v>
      </c>
      <c r="I210" s="1">
        <f t="shared" si="71"/>
        <v>61.177395627210501</v>
      </c>
      <c r="J210" s="30">
        <f t="shared" si="72"/>
        <v>2.4472354069935207E-4</v>
      </c>
      <c r="K210" s="1">
        <f t="shared" si="73"/>
        <v>0</v>
      </c>
      <c r="L210" s="30">
        <f t="shared" si="74"/>
        <v>19268.810781407137</v>
      </c>
      <c r="M210" s="1">
        <f t="shared" si="75"/>
        <v>0</v>
      </c>
      <c r="N210" s="30">
        <f t="shared" si="76"/>
        <v>1.502464135866213</v>
      </c>
      <c r="O210" s="1">
        <f t="shared" si="77"/>
        <v>0</v>
      </c>
      <c r="P210" s="30">
        <f t="shared" si="78"/>
        <v>0</v>
      </c>
      <c r="Q210" s="1">
        <f t="shared" si="79"/>
        <v>1.1785028282557459</v>
      </c>
      <c r="R210" s="30">
        <f t="shared" si="80"/>
        <v>2.5566024114135426</v>
      </c>
      <c r="S210" s="1">
        <f t="shared" si="81"/>
        <v>1.2262054847030875E-5</v>
      </c>
      <c r="T210" s="30">
        <f t="shared" si="83"/>
        <v>0</v>
      </c>
      <c r="U210" s="1">
        <f t="shared" si="82"/>
        <v>57.118329079930746</v>
      </c>
      <c r="V210" s="30">
        <f t="shared" si="66"/>
        <v>2.3246148585232118E-4</v>
      </c>
      <c r="W210" s="1">
        <f t="shared" si="66"/>
        <v>0</v>
      </c>
      <c r="X210" s="30">
        <f t="shared" si="67"/>
        <v>19267.63227857888</v>
      </c>
      <c r="Y210" s="30">
        <f t="shared" si="84"/>
        <v>2.6809669641219589</v>
      </c>
      <c r="Z210" s="19">
        <f t="shared" si="68"/>
        <v>1.2772051334043643E-2</v>
      </c>
      <c r="AA210" s="32">
        <f t="shared" si="69"/>
        <v>1.2030103176011802E-3</v>
      </c>
    </row>
    <row r="211" spans="1:27" x14ac:dyDescent="0.25">
      <c r="A211" s="8">
        <v>40387</v>
      </c>
      <c r="B211" s="26">
        <v>1.6976080962949194</v>
      </c>
      <c r="C211" s="11">
        <v>0</v>
      </c>
      <c r="D211" s="26">
        <v>3.1131476739263069</v>
      </c>
      <c r="E211" s="11">
        <v>55.673750000000005</v>
      </c>
      <c r="F211" s="28">
        <f t="shared" si="64"/>
        <v>1.6976080962949194</v>
      </c>
      <c r="G211" s="13">
        <f t="shared" si="65"/>
        <v>3.1131476739263069</v>
      </c>
      <c r="H211" s="28">
        <f t="shared" si="70"/>
        <v>2.3683958641063518</v>
      </c>
      <c r="I211" s="1">
        <f t="shared" si="71"/>
        <v>55.70278950229936</v>
      </c>
      <c r="J211" s="30">
        <f t="shared" si="72"/>
        <v>2.3246148585232118E-4</v>
      </c>
      <c r="K211" s="1">
        <f t="shared" si="73"/>
        <v>0</v>
      </c>
      <c r="L211" s="30">
        <f t="shared" si="74"/>
        <v>19267.63227857888</v>
      </c>
      <c r="M211" s="1">
        <f t="shared" si="75"/>
        <v>0</v>
      </c>
      <c r="N211" s="30">
        <f t="shared" si="76"/>
        <v>1.3679049062551651</v>
      </c>
      <c r="O211" s="1">
        <f t="shared" si="77"/>
        <v>0</v>
      </c>
      <c r="P211" s="30">
        <f t="shared" si="78"/>
        <v>0</v>
      </c>
      <c r="Q211" s="1">
        <f t="shared" si="79"/>
        <v>1.1784307496551534</v>
      </c>
      <c r="R211" s="30">
        <f t="shared" si="80"/>
        <v>2.3278187066318723</v>
      </c>
      <c r="S211" s="1">
        <f t="shared" si="81"/>
        <v>1.1647655477677557E-5</v>
      </c>
      <c r="T211" s="30">
        <f t="shared" si="83"/>
        <v>0</v>
      </c>
      <c r="U211" s="1">
        <f t="shared" si="82"/>
        <v>52.007065889412324</v>
      </c>
      <c r="V211" s="30">
        <f t="shared" si="66"/>
        <v>2.2081383037464363E-4</v>
      </c>
      <c r="W211" s="1">
        <f t="shared" si="66"/>
        <v>0</v>
      </c>
      <c r="X211" s="30">
        <f t="shared" si="67"/>
        <v>19266.453847829223</v>
      </c>
      <c r="Y211" s="30">
        <f t="shared" si="84"/>
        <v>2.5463356559103185</v>
      </c>
      <c r="Z211" s="19">
        <f t="shared" si="68"/>
        <v>7.5130933346359022E-2</v>
      </c>
      <c r="AA211" s="32">
        <f t="shared" si="69"/>
        <v>3.1662569507239009E-2</v>
      </c>
    </row>
    <row r="212" spans="1:27" x14ac:dyDescent="0.25">
      <c r="A212" s="8">
        <v>40388</v>
      </c>
      <c r="B212" s="26">
        <v>12.440257682374854</v>
      </c>
      <c r="C212" s="11">
        <v>0</v>
      </c>
      <c r="D212" s="26">
        <v>1.482049520424217</v>
      </c>
      <c r="E212" s="11">
        <v>58.543749999999989</v>
      </c>
      <c r="F212" s="28">
        <f t="shared" si="64"/>
        <v>12.440257682374854</v>
      </c>
      <c r="G212" s="13">
        <f t="shared" si="65"/>
        <v>1.482049520424217</v>
      </c>
      <c r="H212" s="28">
        <f t="shared" si="70"/>
        <v>2.4904874446085667</v>
      </c>
      <c r="I212" s="1">
        <f t="shared" si="71"/>
        <v>62.965274051362961</v>
      </c>
      <c r="J212" s="30">
        <f t="shared" si="72"/>
        <v>2.2081383037464363E-4</v>
      </c>
      <c r="K212" s="1">
        <f t="shared" si="73"/>
        <v>0</v>
      </c>
      <c r="L212" s="30">
        <f t="shared" si="74"/>
        <v>19266.453847829223</v>
      </c>
      <c r="M212" s="1">
        <f t="shared" si="75"/>
        <v>0</v>
      </c>
      <c r="N212" s="30">
        <f t="shared" si="76"/>
        <v>1.5464080357382928</v>
      </c>
      <c r="O212" s="1">
        <f t="shared" si="77"/>
        <v>0</v>
      </c>
      <c r="P212" s="30">
        <f t="shared" si="78"/>
        <v>0</v>
      </c>
      <c r="Q212" s="1">
        <f t="shared" si="79"/>
        <v>1.1783586754629716</v>
      </c>
      <c r="R212" s="30">
        <f t="shared" si="80"/>
        <v>2.6313178229416101</v>
      </c>
      <c r="S212" s="1">
        <f t="shared" si="81"/>
        <v>1.1064041045251277E-5</v>
      </c>
      <c r="T212" s="30">
        <f t="shared" si="83"/>
        <v>0</v>
      </c>
      <c r="U212" s="1">
        <f t="shared" si="82"/>
        <v>58.787548192683055</v>
      </c>
      <c r="V212" s="30">
        <f t="shared" si="66"/>
        <v>2.0974978932939236E-4</v>
      </c>
      <c r="W212" s="1">
        <f t="shared" si="66"/>
        <v>0</v>
      </c>
      <c r="X212" s="30">
        <f t="shared" si="67"/>
        <v>19265.275489153759</v>
      </c>
      <c r="Y212" s="30">
        <f t="shared" si="84"/>
        <v>2.7247667112012643</v>
      </c>
      <c r="Z212" s="19">
        <f t="shared" si="68"/>
        <v>9.406964371567815E-2</v>
      </c>
      <c r="AA212" s="32">
        <f t="shared" si="69"/>
        <v>5.4886774755212274E-2</v>
      </c>
    </row>
    <row r="213" spans="1:27" x14ac:dyDescent="0.25">
      <c r="A213" s="8">
        <v>40389</v>
      </c>
      <c r="B213" s="26">
        <v>2.1251379702052731</v>
      </c>
      <c r="C213" s="11">
        <v>0</v>
      </c>
      <c r="D213" s="26">
        <v>2.7258508555148402</v>
      </c>
      <c r="E213" s="11">
        <v>60.857499999999987</v>
      </c>
      <c r="F213" s="28">
        <f t="shared" si="64"/>
        <v>2.1251379702052731</v>
      </c>
      <c r="G213" s="13">
        <f t="shared" si="65"/>
        <v>2.7258508555148402</v>
      </c>
      <c r="H213" s="28">
        <f t="shared" si="70"/>
        <v>2.5889158050221557</v>
      </c>
      <c r="I213" s="1">
        <f t="shared" si="71"/>
        <v>58.186835307373485</v>
      </c>
      <c r="J213" s="30">
        <f t="shared" si="72"/>
        <v>2.0974978932939236E-4</v>
      </c>
      <c r="K213" s="1">
        <f t="shared" si="73"/>
        <v>0</v>
      </c>
      <c r="L213" s="30">
        <f t="shared" si="74"/>
        <v>19265.275489153759</v>
      </c>
      <c r="M213" s="1">
        <f t="shared" si="75"/>
        <v>0</v>
      </c>
      <c r="N213" s="30">
        <f t="shared" si="76"/>
        <v>1.4289597624809645</v>
      </c>
      <c r="O213" s="1">
        <f t="shared" si="77"/>
        <v>0</v>
      </c>
      <c r="P213" s="30">
        <f t="shared" si="78"/>
        <v>0</v>
      </c>
      <c r="Q213" s="1">
        <f t="shared" si="79"/>
        <v>1.178286605678931</v>
      </c>
      <c r="R213" s="30">
        <f t="shared" si="80"/>
        <v>2.4316269421771191</v>
      </c>
      <c r="S213" s="1">
        <f t="shared" si="81"/>
        <v>1.0509669047612756E-5</v>
      </c>
      <c r="T213" s="30">
        <f t="shared" si="83"/>
        <v>0</v>
      </c>
      <c r="U213" s="1">
        <f t="shared" si="82"/>
        <v>54.326248602715403</v>
      </c>
      <c r="V213" s="30">
        <f t="shared" si="66"/>
        <v>1.992401202817796E-4</v>
      </c>
      <c r="W213" s="1">
        <f t="shared" si="66"/>
        <v>0</v>
      </c>
      <c r="X213" s="30">
        <f t="shared" si="67"/>
        <v>19264.097202548081</v>
      </c>
      <c r="Y213" s="30">
        <f t="shared" si="84"/>
        <v>2.6072463681598954</v>
      </c>
      <c r="Z213" s="19">
        <f t="shared" si="68"/>
        <v>7.0804014183006077E-3</v>
      </c>
      <c r="AA213" s="32">
        <f t="shared" si="69"/>
        <v>3.3600954494666263E-4</v>
      </c>
    </row>
    <row r="214" spans="1:27" x14ac:dyDescent="0.25">
      <c r="A214" s="8">
        <v>40390</v>
      </c>
      <c r="B214" s="26">
        <v>1.4183187876454899</v>
      </c>
      <c r="C214" s="11">
        <v>0</v>
      </c>
      <c r="D214" s="26">
        <v>3.4088087175988964</v>
      </c>
      <c r="E214" s="11">
        <v>50.85</v>
      </c>
      <c r="F214" s="28">
        <f t="shared" si="64"/>
        <v>1.4183187876454899</v>
      </c>
      <c r="G214" s="13">
        <f t="shared" si="65"/>
        <v>3.4088087175988964</v>
      </c>
      <c r="H214" s="28">
        <f t="shared" si="70"/>
        <v>2.1631905465288037</v>
      </c>
      <c r="I214" s="1">
        <f t="shared" si="71"/>
        <v>52.335758672761997</v>
      </c>
      <c r="J214" s="30">
        <f t="shared" si="72"/>
        <v>1.992401202817796E-4</v>
      </c>
      <c r="K214" s="1">
        <f t="shared" si="73"/>
        <v>0</v>
      </c>
      <c r="L214" s="30">
        <f t="shared" si="74"/>
        <v>19264.097202548081</v>
      </c>
      <c r="M214" s="1">
        <f t="shared" si="75"/>
        <v>0</v>
      </c>
      <c r="N214" s="30">
        <f t="shared" si="76"/>
        <v>1.2851473408409868</v>
      </c>
      <c r="O214" s="1">
        <f t="shared" si="77"/>
        <v>0</v>
      </c>
      <c r="P214" s="30">
        <f t="shared" si="78"/>
        <v>0</v>
      </c>
      <c r="Q214" s="1">
        <f t="shared" si="79"/>
        <v>1.1782145403027622</v>
      </c>
      <c r="R214" s="30">
        <f t="shared" si="80"/>
        <v>2.1871105406525051</v>
      </c>
      <c r="S214" s="1">
        <f t="shared" si="81"/>
        <v>9.9830742708385408E-6</v>
      </c>
      <c r="T214" s="30">
        <f t="shared" si="83"/>
        <v>0</v>
      </c>
      <c r="U214" s="1">
        <f t="shared" si="82"/>
        <v>48.863500791268507</v>
      </c>
      <c r="V214" s="30">
        <f t="shared" si="66"/>
        <v>1.8925704601094106E-4</v>
      </c>
      <c r="W214" s="1">
        <f t="shared" si="66"/>
        <v>0</v>
      </c>
      <c r="X214" s="30">
        <f t="shared" si="67"/>
        <v>19262.918988007779</v>
      </c>
      <c r="Y214" s="30">
        <f t="shared" si="84"/>
        <v>2.463361881143749</v>
      </c>
      <c r="Z214" s="19">
        <f t="shared" si="68"/>
        <v>0.1387632426078321</v>
      </c>
      <c r="AA214" s="32">
        <f t="shared" si="69"/>
        <v>9.0102830124517447E-2</v>
      </c>
    </row>
    <row r="215" spans="1:27" x14ac:dyDescent="0.25">
      <c r="A215" s="8">
        <v>40391</v>
      </c>
      <c r="B215" s="26">
        <v>1.1278544895544238</v>
      </c>
      <c r="C215" s="11">
        <v>0</v>
      </c>
      <c r="D215" s="26">
        <v>2.9766058403506905</v>
      </c>
      <c r="E215" s="11">
        <v>48.760833333333331</v>
      </c>
      <c r="F215" s="28">
        <f t="shared" si="64"/>
        <v>1.1278544895544238</v>
      </c>
      <c r="G215" s="13">
        <f t="shared" si="65"/>
        <v>2.9766058403506905</v>
      </c>
      <c r="H215" s="28">
        <f t="shared" si="70"/>
        <v>2.0743161004431312</v>
      </c>
      <c r="I215" s="1">
        <f t="shared" si="71"/>
        <v>47.014749440472237</v>
      </c>
      <c r="J215" s="30">
        <f t="shared" si="72"/>
        <v>1.8925704601094106E-4</v>
      </c>
      <c r="K215" s="1">
        <f t="shared" si="73"/>
        <v>0</v>
      </c>
      <c r="L215" s="30">
        <f t="shared" si="74"/>
        <v>19262.918988007779</v>
      </c>
      <c r="M215" s="1">
        <f t="shared" si="75"/>
        <v>0</v>
      </c>
      <c r="N215" s="30">
        <f t="shared" si="76"/>
        <v>1.1543633379896758</v>
      </c>
      <c r="O215" s="1">
        <f t="shared" si="77"/>
        <v>0</v>
      </c>
      <c r="P215" s="30">
        <f t="shared" si="78"/>
        <v>0</v>
      </c>
      <c r="Q215" s="1">
        <f t="shared" si="79"/>
        <v>1.1781424793341955</v>
      </c>
      <c r="R215" s="30">
        <f t="shared" si="80"/>
        <v>1.9647456476236971</v>
      </c>
      <c r="S215" s="1">
        <f t="shared" si="81"/>
        <v>9.4828649166375427E-6</v>
      </c>
      <c r="T215" s="30">
        <f t="shared" si="83"/>
        <v>0</v>
      </c>
      <c r="U215" s="1">
        <f t="shared" si="82"/>
        <v>43.895640454858864</v>
      </c>
      <c r="V215" s="30">
        <f t="shared" si="66"/>
        <v>1.7977418109430351E-4</v>
      </c>
      <c r="W215" s="1">
        <f t="shared" si="66"/>
        <v>0</v>
      </c>
      <c r="X215" s="30">
        <f t="shared" si="67"/>
        <v>19261.740845528446</v>
      </c>
      <c r="Y215" s="30">
        <f t="shared" si="84"/>
        <v>2.3325058173238711</v>
      </c>
      <c r="Z215" s="19">
        <f t="shared" si="68"/>
        <v>0.12446980324049138</v>
      </c>
      <c r="AA215" s="32">
        <f t="shared" si="69"/>
        <v>6.6661929902956621E-2</v>
      </c>
    </row>
    <row r="216" spans="1:27" x14ac:dyDescent="0.25">
      <c r="A216" s="8">
        <v>40392</v>
      </c>
      <c r="B216" s="26">
        <v>4.685869529365287</v>
      </c>
      <c r="C216" s="11">
        <v>0</v>
      </c>
      <c r="D216" s="26">
        <v>2.3399521025764405</v>
      </c>
      <c r="E216" s="11">
        <v>46.448333333333331</v>
      </c>
      <c r="F216" s="28">
        <f t="shared" si="64"/>
        <v>4.685869529365287</v>
      </c>
      <c r="G216" s="13">
        <f t="shared" si="65"/>
        <v>2.3399521025764405</v>
      </c>
      <c r="H216" s="28">
        <f t="shared" si="70"/>
        <v>1.9759409158050221</v>
      </c>
      <c r="I216" s="1">
        <f t="shared" si="71"/>
        <v>46.241557881647708</v>
      </c>
      <c r="J216" s="30">
        <f t="shared" si="72"/>
        <v>1.7977418109430351E-4</v>
      </c>
      <c r="K216" s="1">
        <f t="shared" si="73"/>
        <v>0</v>
      </c>
      <c r="L216" s="30">
        <f t="shared" si="74"/>
        <v>19261.740845528446</v>
      </c>
      <c r="M216" s="1">
        <f t="shared" si="75"/>
        <v>0</v>
      </c>
      <c r="N216" s="30">
        <f t="shared" si="76"/>
        <v>1.1353592200452305</v>
      </c>
      <c r="O216" s="1">
        <f t="shared" si="77"/>
        <v>0</v>
      </c>
      <c r="P216" s="30">
        <f t="shared" si="78"/>
        <v>0</v>
      </c>
      <c r="Q216" s="1">
        <f t="shared" si="79"/>
        <v>1.1780704227729613</v>
      </c>
      <c r="R216" s="30">
        <f t="shared" si="80"/>
        <v>1.932433984410362</v>
      </c>
      <c r="S216" s="1">
        <f t="shared" si="81"/>
        <v>9.007718923806202E-6</v>
      </c>
      <c r="T216" s="30">
        <f t="shared" si="83"/>
        <v>0</v>
      </c>
      <c r="U216" s="1">
        <f t="shared" si="82"/>
        <v>43.173764677192118</v>
      </c>
      <c r="V216" s="30">
        <f t="shared" si="66"/>
        <v>1.7076646217049731E-4</v>
      </c>
      <c r="W216" s="1">
        <f t="shared" si="66"/>
        <v>0</v>
      </c>
      <c r="X216" s="30">
        <f t="shared" si="67"/>
        <v>19260.562775105675</v>
      </c>
      <c r="Y216" s="30">
        <f t="shared" si="84"/>
        <v>2.3134296428181917</v>
      </c>
      <c r="Z216" s="19">
        <f t="shared" si="68"/>
        <v>0.17079899723402039</v>
      </c>
      <c r="AA216" s="32">
        <f t="shared" si="69"/>
        <v>0.11389864086096976</v>
      </c>
    </row>
    <row r="217" spans="1:27" x14ac:dyDescent="0.25">
      <c r="A217" s="8">
        <v>40393</v>
      </c>
      <c r="B217" s="26">
        <v>1.2522949974503499</v>
      </c>
      <c r="C217" s="11">
        <v>0</v>
      </c>
      <c r="D217" s="26">
        <v>2.7644107967750426</v>
      </c>
      <c r="E217" s="11">
        <v>44.04708333333334</v>
      </c>
      <c r="F217" s="28">
        <f t="shared" si="64"/>
        <v>1.2522949974503499</v>
      </c>
      <c r="G217" s="13">
        <f t="shared" si="65"/>
        <v>2.7644107967750426</v>
      </c>
      <c r="H217" s="28">
        <f t="shared" si="70"/>
        <v>1.873790251107829</v>
      </c>
      <c r="I217" s="1">
        <f t="shared" si="71"/>
        <v>41.661648877867421</v>
      </c>
      <c r="J217" s="30">
        <f t="shared" si="72"/>
        <v>1.7076646217049731E-4</v>
      </c>
      <c r="K217" s="1">
        <f t="shared" si="73"/>
        <v>0</v>
      </c>
      <c r="L217" s="30">
        <f t="shared" si="74"/>
        <v>19260.562775105675</v>
      </c>
      <c r="M217" s="1">
        <f t="shared" si="75"/>
        <v>0</v>
      </c>
      <c r="N217" s="30">
        <f t="shared" si="76"/>
        <v>1.0227905688626069</v>
      </c>
      <c r="O217" s="1">
        <f t="shared" si="77"/>
        <v>0</v>
      </c>
      <c r="P217" s="30">
        <f t="shared" si="78"/>
        <v>0</v>
      </c>
      <c r="Q217" s="1">
        <f t="shared" si="79"/>
        <v>1.1779983706187898</v>
      </c>
      <c r="R217" s="30">
        <f t="shared" si="80"/>
        <v>1.7410396584003258</v>
      </c>
      <c r="S217" s="1">
        <f t="shared" si="81"/>
        <v>8.5563804739999221E-6</v>
      </c>
      <c r="T217" s="30">
        <f t="shared" si="83"/>
        <v>0</v>
      </c>
      <c r="U217" s="1">
        <f t="shared" si="82"/>
        <v>38.897818650604492</v>
      </c>
      <c r="V217" s="30">
        <f t="shared" si="66"/>
        <v>1.6221008169649739E-4</v>
      </c>
      <c r="W217" s="1">
        <f t="shared" si="66"/>
        <v>0</v>
      </c>
      <c r="X217" s="30">
        <f t="shared" si="67"/>
        <v>19259.384776735056</v>
      </c>
      <c r="Y217" s="30">
        <f t="shared" si="84"/>
        <v>2.2007889394813969</v>
      </c>
      <c r="Z217" s="19">
        <f t="shared" si="68"/>
        <v>0.17451189543773027</v>
      </c>
      <c r="AA217" s="32">
        <f t="shared" si="69"/>
        <v>0.10692814219803372</v>
      </c>
    </row>
    <row r="218" spans="1:27" x14ac:dyDescent="0.25">
      <c r="A218" s="8">
        <v>40394</v>
      </c>
      <c r="B218" s="26">
        <v>0</v>
      </c>
      <c r="C218" s="11">
        <v>0</v>
      </c>
      <c r="D218" s="26">
        <v>3.9635026712999548</v>
      </c>
      <c r="E218" s="11">
        <v>40.615416666666682</v>
      </c>
      <c r="F218" s="28">
        <f t="shared" si="64"/>
        <v>0</v>
      </c>
      <c r="G218" s="13">
        <f t="shared" si="65"/>
        <v>3.9635026712999548</v>
      </c>
      <c r="H218" s="28">
        <f t="shared" si="70"/>
        <v>1.7278050221565737</v>
      </c>
      <c r="I218" s="1">
        <f t="shared" si="71"/>
        <v>34.934315979304536</v>
      </c>
      <c r="J218" s="30">
        <f t="shared" si="72"/>
        <v>1.6221008169649739E-4</v>
      </c>
      <c r="K218" s="1">
        <f t="shared" si="73"/>
        <v>0</v>
      </c>
      <c r="L218" s="30">
        <f t="shared" si="74"/>
        <v>19259.384776735056</v>
      </c>
      <c r="M218" s="1">
        <f t="shared" si="75"/>
        <v>0</v>
      </c>
      <c r="N218" s="30">
        <f t="shared" si="76"/>
        <v>0.8574408228692596</v>
      </c>
      <c r="O218" s="1">
        <f t="shared" si="77"/>
        <v>0</v>
      </c>
      <c r="P218" s="30">
        <f t="shared" si="78"/>
        <v>0</v>
      </c>
      <c r="Q218" s="1">
        <f t="shared" si="79"/>
        <v>1.1779263228714119</v>
      </c>
      <c r="R218" s="30">
        <f t="shared" si="80"/>
        <v>1.4599045212386894</v>
      </c>
      <c r="S218" s="1">
        <f t="shared" si="81"/>
        <v>8.1276566725853867E-6</v>
      </c>
      <c r="T218" s="30">
        <f t="shared" si="83"/>
        <v>0</v>
      </c>
      <c r="U218" s="1">
        <f t="shared" si="82"/>
        <v>32.616970635196587</v>
      </c>
      <c r="V218" s="30">
        <f t="shared" si="66"/>
        <v>1.54082425023912E-4</v>
      </c>
      <c r="W218" s="1">
        <f t="shared" si="66"/>
        <v>0</v>
      </c>
      <c r="X218" s="30">
        <f t="shared" si="67"/>
        <v>19258.206850412185</v>
      </c>
      <c r="Y218" s="30">
        <f t="shared" si="84"/>
        <v>2.0353671457406715</v>
      </c>
      <c r="Z218" s="19">
        <f t="shared" si="68"/>
        <v>0.17800742539815725</v>
      </c>
      <c r="AA218" s="32">
        <f t="shared" si="69"/>
        <v>9.4594459863559813E-2</v>
      </c>
    </row>
    <row r="219" spans="1:27" x14ac:dyDescent="0.25">
      <c r="A219" s="8">
        <v>40395</v>
      </c>
      <c r="B219" s="26">
        <v>0</v>
      </c>
      <c r="C219" s="11">
        <v>0</v>
      </c>
      <c r="D219" s="26">
        <v>4.0804654368370228</v>
      </c>
      <c r="E219" s="11">
        <v>38.135000000000005</v>
      </c>
      <c r="F219" s="28">
        <f t="shared" si="64"/>
        <v>0</v>
      </c>
      <c r="G219" s="13">
        <f t="shared" si="65"/>
        <v>4.0804654368370228</v>
      </c>
      <c r="H219" s="28">
        <f t="shared" si="70"/>
        <v>1.6222865583456425</v>
      </c>
      <c r="I219" s="1">
        <f t="shared" si="71"/>
        <v>28.536505198359563</v>
      </c>
      <c r="J219" s="30">
        <f t="shared" si="72"/>
        <v>1.54082425023912E-4</v>
      </c>
      <c r="K219" s="1">
        <f t="shared" si="73"/>
        <v>0</v>
      </c>
      <c r="L219" s="30">
        <f t="shared" si="74"/>
        <v>19258.206850412185</v>
      </c>
      <c r="M219" s="1">
        <f t="shared" si="75"/>
        <v>0</v>
      </c>
      <c r="N219" s="30">
        <f t="shared" si="76"/>
        <v>0.70019033393199648</v>
      </c>
      <c r="O219" s="1">
        <f t="shared" si="77"/>
        <v>0</v>
      </c>
      <c r="P219" s="30">
        <f t="shared" si="78"/>
        <v>0</v>
      </c>
      <c r="Q219" s="1">
        <f t="shared" si="79"/>
        <v>1.1778542795305575</v>
      </c>
      <c r="R219" s="30">
        <f t="shared" si="80"/>
        <v>1.1925401082453326</v>
      </c>
      <c r="S219" s="1">
        <f t="shared" si="81"/>
        <v>7.7204143958012538E-6</v>
      </c>
      <c r="T219" s="30">
        <f t="shared" si="83"/>
        <v>0</v>
      </c>
      <c r="U219" s="1">
        <f t="shared" si="82"/>
        <v>26.643774756182236</v>
      </c>
      <c r="V219" s="30">
        <f t="shared" si="66"/>
        <v>1.4636201062811076E-4</v>
      </c>
      <c r="W219" s="1">
        <f t="shared" si="66"/>
        <v>0</v>
      </c>
      <c r="X219" s="30">
        <f t="shared" si="67"/>
        <v>19257.028996132656</v>
      </c>
      <c r="Y219" s="30">
        <f t="shared" si="84"/>
        <v>1.8780446134625541</v>
      </c>
      <c r="Z219" s="19">
        <f t="shared" si="68"/>
        <v>0.15765282267870465</v>
      </c>
      <c r="AA219" s="32">
        <f t="shared" si="69"/>
        <v>6.5412182757185203E-2</v>
      </c>
    </row>
    <row r="220" spans="1:27" x14ac:dyDescent="0.25">
      <c r="A220" s="8">
        <v>40396</v>
      </c>
      <c r="B220" s="26">
        <v>9.6553733163873048</v>
      </c>
      <c r="C220" s="11">
        <v>0</v>
      </c>
      <c r="D220" s="26">
        <v>3.1056299196098158</v>
      </c>
      <c r="E220" s="11">
        <v>37.956666666666678</v>
      </c>
      <c r="F220" s="28">
        <f t="shared" si="64"/>
        <v>9.6553733163873048</v>
      </c>
      <c r="G220" s="13">
        <f t="shared" si="65"/>
        <v>3.1056299196098158</v>
      </c>
      <c r="H220" s="28">
        <f t="shared" si="70"/>
        <v>1.6147001477104881</v>
      </c>
      <c r="I220" s="1">
        <f t="shared" si="71"/>
        <v>33.193518152959719</v>
      </c>
      <c r="J220" s="30">
        <f t="shared" si="72"/>
        <v>1.4636201062811076E-4</v>
      </c>
      <c r="K220" s="1">
        <f t="shared" si="73"/>
        <v>0</v>
      </c>
      <c r="L220" s="30">
        <f t="shared" si="74"/>
        <v>19257.028996132656</v>
      </c>
      <c r="M220" s="1">
        <f t="shared" si="75"/>
        <v>0</v>
      </c>
      <c r="N220" s="30">
        <f t="shared" si="76"/>
        <v>0.81465410742763555</v>
      </c>
      <c r="O220" s="1">
        <f t="shared" si="77"/>
        <v>0</v>
      </c>
      <c r="P220" s="30">
        <f t="shared" si="78"/>
        <v>0</v>
      </c>
      <c r="Q220" s="1">
        <f t="shared" si="79"/>
        <v>1.1777822405959577</v>
      </c>
      <c r="R220" s="30">
        <f t="shared" si="80"/>
        <v>1.3871566071604851</v>
      </c>
      <c r="S220" s="1">
        <f t="shared" si="81"/>
        <v>7.3335772958942066E-6</v>
      </c>
      <c r="T220" s="30">
        <f t="shared" si="83"/>
        <v>0</v>
      </c>
      <c r="U220" s="1">
        <f t="shared" si="82"/>
        <v>30.991707438371598</v>
      </c>
      <c r="V220" s="30">
        <f t="shared" si="66"/>
        <v>1.3902843333221654E-4</v>
      </c>
      <c r="W220" s="1">
        <f t="shared" si="66"/>
        <v>0</v>
      </c>
      <c r="X220" s="30">
        <f t="shared" si="67"/>
        <v>19255.85121389206</v>
      </c>
      <c r="Y220" s="30">
        <f t="shared" si="84"/>
        <v>1.9924363480235932</v>
      </c>
      <c r="Z220" s="19">
        <f t="shared" si="68"/>
        <v>0.23393581826861409</v>
      </c>
      <c r="AA220" s="32">
        <f t="shared" si="69"/>
        <v>0.14268463702698223</v>
      </c>
    </row>
    <row r="221" spans="1:27" x14ac:dyDescent="0.25">
      <c r="A221" s="8">
        <v>40397</v>
      </c>
      <c r="B221" s="26">
        <v>0.7756721106636878</v>
      </c>
      <c r="C221" s="11">
        <v>0</v>
      </c>
      <c r="D221" s="26">
        <v>3.8250705094458484</v>
      </c>
      <c r="E221" s="11">
        <v>39.066250000000011</v>
      </c>
      <c r="F221" s="28">
        <f t="shared" si="64"/>
        <v>0.7756721106636878</v>
      </c>
      <c r="G221" s="13">
        <f t="shared" si="65"/>
        <v>3.8250705094458484</v>
      </c>
      <c r="H221" s="28">
        <f t="shared" si="70"/>
        <v>1.661902511078287</v>
      </c>
      <c r="I221" s="1">
        <f t="shared" si="71"/>
        <v>27.942309039589439</v>
      </c>
      <c r="J221" s="30">
        <f t="shared" si="72"/>
        <v>1.3902843333221654E-4</v>
      </c>
      <c r="K221" s="1">
        <f t="shared" si="73"/>
        <v>0</v>
      </c>
      <c r="L221" s="30">
        <f t="shared" si="74"/>
        <v>19255.85121389206</v>
      </c>
      <c r="M221" s="1">
        <f t="shared" si="75"/>
        <v>0</v>
      </c>
      <c r="N221" s="30">
        <f t="shared" si="76"/>
        <v>0.68558570749172454</v>
      </c>
      <c r="O221" s="1">
        <f t="shared" si="77"/>
        <v>0</v>
      </c>
      <c r="P221" s="30">
        <f t="shared" si="78"/>
        <v>0</v>
      </c>
      <c r="Q221" s="1">
        <f t="shared" si="79"/>
        <v>1.1777102060673426</v>
      </c>
      <c r="R221" s="30">
        <f t="shared" si="80"/>
        <v>1.1677086600153155</v>
      </c>
      <c r="S221" s="1">
        <f t="shared" si="81"/>
        <v>6.9661229563148785E-6</v>
      </c>
      <c r="T221" s="30">
        <f t="shared" si="83"/>
        <v>0</v>
      </c>
      <c r="U221" s="1">
        <f t="shared" si="82"/>
        <v>26.089014672082399</v>
      </c>
      <c r="V221" s="30">
        <f t="shared" si="66"/>
        <v>1.3206231037590167E-4</v>
      </c>
      <c r="W221" s="1">
        <f t="shared" si="66"/>
        <v>0</v>
      </c>
      <c r="X221" s="30">
        <f t="shared" si="67"/>
        <v>19254.673503685994</v>
      </c>
      <c r="Y221" s="30">
        <f t="shared" si="84"/>
        <v>1.863295913559067</v>
      </c>
      <c r="Z221" s="19">
        <f t="shared" si="68"/>
        <v>0.12118244068968313</v>
      </c>
      <c r="AA221" s="32">
        <f t="shared" si="69"/>
        <v>4.0559302562785435E-2</v>
      </c>
    </row>
    <row r="222" spans="1:27" x14ac:dyDescent="0.25">
      <c r="A222" s="8">
        <v>40398</v>
      </c>
      <c r="B222" s="26">
        <v>0.64122695745704283</v>
      </c>
      <c r="C222" s="11">
        <v>0</v>
      </c>
      <c r="D222" s="26">
        <v>2.0350789773198104</v>
      </c>
      <c r="E222" s="11">
        <v>36.958333333333336</v>
      </c>
      <c r="F222" s="28">
        <f t="shared" si="64"/>
        <v>0.64122695745704283</v>
      </c>
      <c r="G222" s="13">
        <f t="shared" si="65"/>
        <v>2.0350789773198104</v>
      </c>
      <c r="H222" s="28">
        <f t="shared" si="70"/>
        <v>1.5722304283604138</v>
      </c>
      <c r="I222" s="1">
        <f t="shared" si="71"/>
        <v>24.695162652219633</v>
      </c>
      <c r="J222" s="30">
        <f t="shared" si="72"/>
        <v>1.3206231037590167E-4</v>
      </c>
      <c r="K222" s="1">
        <f t="shared" si="73"/>
        <v>0</v>
      </c>
      <c r="L222" s="30">
        <f t="shared" si="74"/>
        <v>19254.673503685994</v>
      </c>
      <c r="M222" s="1">
        <f t="shared" si="75"/>
        <v>0</v>
      </c>
      <c r="N222" s="30">
        <f t="shared" si="76"/>
        <v>0.60577475737960662</v>
      </c>
      <c r="O222" s="1">
        <f t="shared" si="77"/>
        <v>0</v>
      </c>
      <c r="P222" s="30">
        <f t="shared" si="78"/>
        <v>0</v>
      </c>
      <c r="Q222" s="1">
        <f t="shared" si="79"/>
        <v>1.177638175944443</v>
      </c>
      <c r="R222" s="30">
        <f t="shared" si="80"/>
        <v>1.0320104630088707</v>
      </c>
      <c r="S222" s="1">
        <f t="shared" si="81"/>
        <v>6.6170801894548124E-6</v>
      </c>
      <c r="T222" s="30">
        <f t="shared" si="83"/>
        <v>0</v>
      </c>
      <c r="U222" s="1">
        <f t="shared" si="82"/>
        <v>23.057377431831156</v>
      </c>
      <c r="V222" s="30">
        <f t="shared" si="66"/>
        <v>1.2544523018644685E-4</v>
      </c>
      <c r="W222" s="1">
        <f t="shared" si="66"/>
        <v>0</v>
      </c>
      <c r="X222" s="30">
        <f t="shared" si="67"/>
        <v>19253.495865510049</v>
      </c>
      <c r="Y222" s="30">
        <f t="shared" si="84"/>
        <v>1.7834129333240496</v>
      </c>
      <c r="Z222" s="19">
        <f t="shared" si="68"/>
        <v>0.13432032681358644</v>
      </c>
      <c r="AA222" s="32">
        <f t="shared" si="69"/>
        <v>4.4598050402716048E-2</v>
      </c>
    </row>
    <row r="223" spans="1:27" x14ac:dyDescent="0.25">
      <c r="A223" s="8">
        <v>40399</v>
      </c>
      <c r="B223" s="26">
        <v>10.900139964606685</v>
      </c>
      <c r="C223" s="11">
        <v>0</v>
      </c>
      <c r="D223" s="26">
        <v>1.6737509702905107</v>
      </c>
      <c r="E223" s="11">
        <v>48.289583333333333</v>
      </c>
      <c r="F223" s="28">
        <f t="shared" si="64"/>
        <v>10.900139964606685</v>
      </c>
      <c r="G223" s="13">
        <f t="shared" si="65"/>
        <v>1.6737509702905107</v>
      </c>
      <c r="H223" s="28">
        <f t="shared" si="70"/>
        <v>2.054268833087149</v>
      </c>
      <c r="I223" s="1">
        <f t="shared" si="71"/>
        <v>32.283766426147331</v>
      </c>
      <c r="J223" s="30">
        <f t="shared" si="72"/>
        <v>1.2544523018644685E-4</v>
      </c>
      <c r="K223" s="1">
        <f t="shared" si="73"/>
        <v>0</v>
      </c>
      <c r="L223" s="30">
        <f t="shared" si="74"/>
        <v>19253.495865510049</v>
      </c>
      <c r="M223" s="1">
        <f t="shared" si="75"/>
        <v>0</v>
      </c>
      <c r="N223" s="30">
        <f t="shared" si="76"/>
        <v>0.79229350491046679</v>
      </c>
      <c r="O223" s="1">
        <f t="shared" si="77"/>
        <v>0</v>
      </c>
      <c r="P223" s="30">
        <f t="shared" si="78"/>
        <v>0</v>
      </c>
      <c r="Q223" s="1">
        <f t="shared" si="79"/>
        <v>1.1775661502269892</v>
      </c>
      <c r="R223" s="30">
        <f t="shared" si="80"/>
        <v>1.3491380966516513</v>
      </c>
      <c r="S223" s="1">
        <f t="shared" si="81"/>
        <v>6.2855264697823048E-6</v>
      </c>
      <c r="T223" s="30">
        <f t="shared" si="83"/>
        <v>0</v>
      </c>
      <c r="U223" s="1">
        <f t="shared" si="82"/>
        <v>30.142334824585213</v>
      </c>
      <c r="V223" s="30">
        <f t="shared" si="66"/>
        <v>1.1915970371666455E-4</v>
      </c>
      <c r="W223" s="1">
        <f t="shared" si="66"/>
        <v>0</v>
      </c>
      <c r="X223" s="30">
        <f t="shared" si="67"/>
        <v>19252.318299359824</v>
      </c>
      <c r="Y223" s="30">
        <f t="shared" si="84"/>
        <v>1.9698596551374559</v>
      </c>
      <c r="Z223" s="19">
        <f t="shared" si="68"/>
        <v>4.1089645420382154E-2</v>
      </c>
      <c r="AA223" s="32">
        <f t="shared" si="69"/>
        <v>7.1249093221429655E-3</v>
      </c>
    </row>
    <row r="224" spans="1:27" x14ac:dyDescent="0.25">
      <c r="A224" s="8">
        <v>40400</v>
      </c>
      <c r="B224" s="26">
        <v>6.9213270677500018</v>
      </c>
      <c r="C224" s="11">
        <v>0</v>
      </c>
      <c r="D224" s="26">
        <v>2.5595055259150459</v>
      </c>
      <c r="E224" s="11">
        <v>49.623750000000008</v>
      </c>
      <c r="F224" s="28">
        <f t="shared" si="64"/>
        <v>6.9213270677500018</v>
      </c>
      <c r="G224" s="13">
        <f t="shared" si="65"/>
        <v>2.5595055259150459</v>
      </c>
      <c r="H224" s="28">
        <f t="shared" si="70"/>
        <v>2.1110251107828661</v>
      </c>
      <c r="I224" s="1">
        <f t="shared" si="71"/>
        <v>34.504156366420169</v>
      </c>
      <c r="J224" s="30">
        <f t="shared" si="72"/>
        <v>1.1915970371666455E-4</v>
      </c>
      <c r="K224" s="1">
        <f t="shared" si="73"/>
        <v>0</v>
      </c>
      <c r="L224" s="30">
        <f t="shared" si="74"/>
        <v>19252.318299359824</v>
      </c>
      <c r="M224" s="1">
        <f t="shared" si="75"/>
        <v>0</v>
      </c>
      <c r="N224" s="30">
        <f t="shared" si="76"/>
        <v>0.84686801730136196</v>
      </c>
      <c r="O224" s="1">
        <f t="shared" si="77"/>
        <v>0</v>
      </c>
      <c r="P224" s="30">
        <f t="shared" si="78"/>
        <v>0</v>
      </c>
      <c r="Q224" s="1">
        <f t="shared" si="79"/>
        <v>1.1774941289147118</v>
      </c>
      <c r="R224" s="30">
        <f t="shared" si="80"/>
        <v>1.4419281577090242</v>
      </c>
      <c r="S224" s="1">
        <f t="shared" si="81"/>
        <v>5.9705854955928973E-6</v>
      </c>
      <c r="T224" s="30">
        <f t="shared" si="83"/>
        <v>0</v>
      </c>
      <c r="U224" s="1">
        <f t="shared" si="82"/>
        <v>32.215360191409786</v>
      </c>
      <c r="V224" s="30">
        <f t="shared" si="66"/>
        <v>1.1318911822107165E-4</v>
      </c>
      <c r="W224" s="1">
        <f t="shared" si="66"/>
        <v>0</v>
      </c>
      <c r="X224" s="30">
        <f t="shared" si="67"/>
        <v>19251.140805230909</v>
      </c>
      <c r="Y224" s="30">
        <f t="shared" si="84"/>
        <v>2.0243621462160739</v>
      </c>
      <c r="Z224" s="19">
        <f t="shared" si="68"/>
        <v>4.1052550310334099E-2</v>
      </c>
      <c r="AA224" s="32">
        <f t="shared" si="69"/>
        <v>7.5104694275050865E-3</v>
      </c>
    </row>
    <row r="225" spans="1:27" x14ac:dyDescent="0.25">
      <c r="A225" s="8">
        <v>40401</v>
      </c>
      <c r="B225" s="26">
        <v>0.81134086254202009</v>
      </c>
      <c r="C225" s="11">
        <v>0</v>
      </c>
      <c r="D225" s="26">
        <v>2.170454095060403</v>
      </c>
      <c r="E225" s="11">
        <v>53.512916666666683</v>
      </c>
      <c r="F225" s="28">
        <f t="shared" si="64"/>
        <v>0.81134086254202009</v>
      </c>
      <c r="G225" s="13">
        <f t="shared" si="65"/>
        <v>2.170454095060403</v>
      </c>
      <c r="H225" s="28">
        <f t="shared" si="70"/>
        <v>2.2764726735598235</v>
      </c>
      <c r="I225" s="1">
        <f t="shared" si="71"/>
        <v>30.856246958891401</v>
      </c>
      <c r="J225" s="30">
        <f t="shared" si="72"/>
        <v>1.1318911822107165E-4</v>
      </c>
      <c r="K225" s="1">
        <f t="shared" si="73"/>
        <v>0</v>
      </c>
      <c r="L225" s="30">
        <f t="shared" si="74"/>
        <v>19251.140805230909</v>
      </c>
      <c r="M225" s="1">
        <f t="shared" si="75"/>
        <v>0</v>
      </c>
      <c r="N225" s="30">
        <f t="shared" si="76"/>
        <v>0.75720679449039086</v>
      </c>
      <c r="O225" s="1">
        <f t="shared" si="77"/>
        <v>0</v>
      </c>
      <c r="P225" s="30">
        <f t="shared" si="78"/>
        <v>0</v>
      </c>
      <c r="Q225" s="1">
        <f t="shared" si="79"/>
        <v>1.1774221120073416</v>
      </c>
      <c r="R225" s="30">
        <f t="shared" si="80"/>
        <v>1.2894820803255327</v>
      </c>
      <c r="S225" s="1">
        <f t="shared" si="81"/>
        <v>5.6714248729301633E-6</v>
      </c>
      <c r="T225" s="30">
        <f t="shared" si="83"/>
        <v>0</v>
      </c>
      <c r="U225" s="1">
        <f t="shared" si="82"/>
        <v>28.809558084075476</v>
      </c>
      <c r="V225" s="30">
        <f t="shared" si="66"/>
        <v>1.0751769334814148E-4</v>
      </c>
      <c r="W225" s="1">
        <f t="shared" si="66"/>
        <v>0</v>
      </c>
      <c r="X225" s="30">
        <f t="shared" si="67"/>
        <v>19249.963383118902</v>
      </c>
      <c r="Y225" s="30">
        <f t="shared" si="84"/>
        <v>1.9346289064977324</v>
      </c>
      <c r="Z225" s="19">
        <f t="shared" si="68"/>
        <v>0.15016379112846301</v>
      </c>
      <c r="AA225" s="32">
        <f t="shared" si="69"/>
        <v>0.11685716107920119</v>
      </c>
    </row>
    <row r="226" spans="1:27" x14ac:dyDescent="0.25">
      <c r="A226" s="8">
        <v>40402</v>
      </c>
      <c r="B226" s="26">
        <v>3.2802594687735414</v>
      </c>
      <c r="C226" s="11">
        <v>0</v>
      </c>
      <c r="D226" s="26">
        <v>1.7154969318965567</v>
      </c>
      <c r="E226" s="11">
        <v>46.445</v>
      </c>
      <c r="F226" s="28">
        <f t="shared" si="64"/>
        <v>3.2802594687735414</v>
      </c>
      <c r="G226" s="13">
        <f t="shared" si="65"/>
        <v>1.7154969318965567</v>
      </c>
      <c r="H226" s="28">
        <f t="shared" si="70"/>
        <v>1.9757991137370754</v>
      </c>
      <c r="I226" s="1">
        <f t="shared" si="71"/>
        <v>30.374320620952464</v>
      </c>
      <c r="J226" s="30">
        <f t="shared" si="72"/>
        <v>1.0751769334814148E-4</v>
      </c>
      <c r="K226" s="1">
        <f t="shared" si="73"/>
        <v>0</v>
      </c>
      <c r="L226" s="30">
        <f t="shared" si="74"/>
        <v>19249.963383118902</v>
      </c>
      <c r="M226" s="1">
        <f t="shared" si="75"/>
        <v>0</v>
      </c>
      <c r="N226" s="30">
        <f t="shared" si="76"/>
        <v>0.74536162512427695</v>
      </c>
      <c r="O226" s="1">
        <f t="shared" si="77"/>
        <v>0</v>
      </c>
      <c r="P226" s="30">
        <f t="shared" si="78"/>
        <v>0</v>
      </c>
      <c r="Q226" s="1">
        <f t="shared" si="79"/>
        <v>1.1773500995046089</v>
      </c>
      <c r="R226" s="30">
        <f t="shared" si="80"/>
        <v>1.2693423861612658</v>
      </c>
      <c r="S226" s="1">
        <f t="shared" si="81"/>
        <v>5.3872539155553672E-6</v>
      </c>
      <c r="T226" s="30">
        <f t="shared" si="83"/>
        <v>0</v>
      </c>
      <c r="U226" s="1">
        <f t="shared" si="82"/>
        <v>28.359616609666919</v>
      </c>
      <c r="V226" s="30">
        <f t="shared" si="66"/>
        <v>1.0213043943258612E-4</v>
      </c>
      <c r="W226" s="1">
        <f t="shared" si="66"/>
        <v>0</v>
      </c>
      <c r="X226" s="30">
        <f t="shared" si="67"/>
        <v>19248.786033019398</v>
      </c>
      <c r="Y226" s="30">
        <f t="shared" si="84"/>
        <v>1.9227117246288858</v>
      </c>
      <c r="Z226" s="19">
        <f t="shared" si="68"/>
        <v>2.6868819172501172E-2</v>
      </c>
      <c r="AA226" s="32">
        <f t="shared" si="69"/>
        <v>2.8182708823243229E-3</v>
      </c>
    </row>
    <row r="227" spans="1:27" x14ac:dyDescent="0.25">
      <c r="A227" s="8">
        <v>40403</v>
      </c>
      <c r="B227" s="26">
        <v>0.36613684377401551</v>
      </c>
      <c r="C227" s="11">
        <v>0</v>
      </c>
      <c r="D227" s="26">
        <v>1.5970470418713523</v>
      </c>
      <c r="E227" s="11">
        <v>40.662916666666682</v>
      </c>
      <c r="F227" s="28">
        <f t="shared" si="64"/>
        <v>0.36613684377401551</v>
      </c>
      <c r="G227" s="13">
        <f t="shared" si="65"/>
        <v>1.5970470418713523</v>
      </c>
      <c r="H227" s="28">
        <f t="shared" si="70"/>
        <v>1.729825701624816</v>
      </c>
      <c r="I227" s="1">
        <f t="shared" si="71"/>
        <v>27.128706411569581</v>
      </c>
      <c r="J227" s="30">
        <f t="shared" si="72"/>
        <v>1.0213043943258612E-4</v>
      </c>
      <c r="K227" s="1">
        <f t="shared" si="73"/>
        <v>0</v>
      </c>
      <c r="L227" s="30">
        <f t="shared" si="74"/>
        <v>19248.786033019398</v>
      </c>
      <c r="M227" s="1">
        <f t="shared" si="75"/>
        <v>0</v>
      </c>
      <c r="N227" s="30">
        <f t="shared" si="76"/>
        <v>0.6655883341030312</v>
      </c>
      <c r="O227" s="1">
        <f t="shared" si="77"/>
        <v>0</v>
      </c>
      <c r="P227" s="30">
        <f t="shared" si="78"/>
        <v>0</v>
      </c>
      <c r="Q227" s="1">
        <f t="shared" si="79"/>
        <v>1.1772780914062446</v>
      </c>
      <c r="R227" s="30">
        <f t="shared" si="80"/>
        <v>1.1337082188490557</v>
      </c>
      <c r="S227" s="1">
        <f t="shared" si="81"/>
        <v>5.1173215551512797E-6</v>
      </c>
      <c r="T227" s="30">
        <f t="shared" si="83"/>
        <v>0</v>
      </c>
      <c r="U227" s="1">
        <f t="shared" si="82"/>
        <v>25.329409858617495</v>
      </c>
      <c r="V227" s="30">
        <f t="shared" si="66"/>
        <v>9.7013117877434838E-5</v>
      </c>
      <c r="W227" s="1">
        <f t="shared" si="66"/>
        <v>0</v>
      </c>
      <c r="X227" s="30">
        <f t="shared" si="67"/>
        <v>19247.608754927991</v>
      </c>
      <c r="Y227" s="30">
        <f t="shared" si="84"/>
        <v>1.8428664255092757</v>
      </c>
      <c r="Z227" s="19">
        <f t="shared" si="68"/>
        <v>6.5348042741116164E-2</v>
      </c>
      <c r="AA227" s="32">
        <f t="shared" si="69"/>
        <v>1.2778205256322665E-2</v>
      </c>
    </row>
    <row r="228" spans="1:27" x14ac:dyDescent="0.25">
      <c r="A228" s="8">
        <v>40404</v>
      </c>
      <c r="B228" s="26">
        <v>2.4082578194127393</v>
      </c>
      <c r="C228" s="11">
        <v>0</v>
      </c>
      <c r="D228" s="26">
        <v>1.8491534039693234</v>
      </c>
      <c r="E228" s="11">
        <v>40.51750000000002</v>
      </c>
      <c r="F228" s="28">
        <f t="shared" si="64"/>
        <v>2.4082578194127393</v>
      </c>
      <c r="G228" s="13">
        <f t="shared" si="65"/>
        <v>1.8491534039693234</v>
      </c>
      <c r="H228" s="28">
        <f t="shared" si="70"/>
        <v>1.7236395864106357</v>
      </c>
      <c r="I228" s="1">
        <f t="shared" si="71"/>
        <v>25.88851427406091</v>
      </c>
      <c r="J228" s="30">
        <f t="shared" si="72"/>
        <v>9.7013117877434838E-5</v>
      </c>
      <c r="K228" s="1">
        <f t="shared" si="73"/>
        <v>0</v>
      </c>
      <c r="L228" s="30">
        <f t="shared" si="74"/>
        <v>19247.608754927991</v>
      </c>
      <c r="M228" s="1">
        <f t="shared" si="75"/>
        <v>0</v>
      </c>
      <c r="N228" s="30">
        <f t="shared" si="76"/>
        <v>0.63510590399111977</v>
      </c>
      <c r="O228" s="1">
        <f t="shared" si="77"/>
        <v>0</v>
      </c>
      <c r="P228" s="30">
        <f t="shared" si="78"/>
        <v>0</v>
      </c>
      <c r="Q228" s="1">
        <f t="shared" si="79"/>
        <v>1.177206087711979</v>
      </c>
      <c r="R228" s="30">
        <f t="shared" si="80"/>
        <v>1.0818806087184845</v>
      </c>
      <c r="S228" s="1">
        <f t="shared" si="81"/>
        <v>4.860914356236785E-6</v>
      </c>
      <c r="T228" s="30">
        <f t="shared" si="83"/>
        <v>0</v>
      </c>
      <c r="U228" s="1">
        <f t="shared" si="82"/>
        <v>24.171527761351303</v>
      </c>
      <c r="V228" s="30">
        <f t="shared" si="66"/>
        <v>9.2152203521198058E-5</v>
      </c>
      <c r="W228" s="1">
        <f t="shared" si="66"/>
        <v>0</v>
      </c>
      <c r="X228" s="30">
        <f t="shared" si="67"/>
        <v>19246.431548840279</v>
      </c>
      <c r="Y228" s="30">
        <f t="shared" si="84"/>
        <v>1.8123119917030988</v>
      </c>
      <c r="Z228" s="19">
        <f t="shared" si="68"/>
        <v>5.1444864687238571E-2</v>
      </c>
      <c r="AA228" s="32">
        <f t="shared" si="69"/>
        <v>7.8627954603508222E-3</v>
      </c>
    </row>
    <row r="229" spans="1:27" x14ac:dyDescent="0.25">
      <c r="A229" s="8">
        <v>40405</v>
      </c>
      <c r="B229" s="26">
        <v>0</v>
      </c>
      <c r="C229" s="11">
        <v>0</v>
      </c>
      <c r="D229" s="26">
        <v>3.8927104016304179</v>
      </c>
      <c r="E229" s="11">
        <v>38.602083333333333</v>
      </c>
      <c r="F229" s="28">
        <f t="shared" si="64"/>
        <v>0</v>
      </c>
      <c r="G229" s="13">
        <f t="shared" si="65"/>
        <v>3.8927104016304179</v>
      </c>
      <c r="H229" s="28">
        <f t="shared" si="70"/>
        <v>1.6421565731166916</v>
      </c>
      <c r="I229" s="1">
        <f t="shared" si="71"/>
        <v>20.278817359720886</v>
      </c>
      <c r="J229" s="30">
        <f t="shared" si="72"/>
        <v>9.2152203521198058E-5</v>
      </c>
      <c r="K229" s="1">
        <f t="shared" si="73"/>
        <v>0</v>
      </c>
      <c r="L229" s="30">
        <f t="shared" si="74"/>
        <v>19246.431548840279</v>
      </c>
      <c r="M229" s="1">
        <f t="shared" si="75"/>
        <v>0</v>
      </c>
      <c r="N229" s="30">
        <f t="shared" si="76"/>
        <v>0.49722630536386364</v>
      </c>
      <c r="O229" s="1">
        <f t="shared" si="77"/>
        <v>0</v>
      </c>
      <c r="P229" s="30">
        <f t="shared" si="78"/>
        <v>0</v>
      </c>
      <c r="Q229" s="1">
        <f t="shared" si="79"/>
        <v>1.1771340884215429</v>
      </c>
      <c r="R229" s="30">
        <f t="shared" si="80"/>
        <v>0.84745146194843324</v>
      </c>
      <c r="S229" s="1">
        <f t="shared" si="81"/>
        <v>4.6173546305456595E-6</v>
      </c>
      <c r="T229" s="30">
        <f t="shared" si="83"/>
        <v>0</v>
      </c>
      <c r="U229" s="1">
        <f t="shared" si="82"/>
        <v>18.934139592408588</v>
      </c>
      <c r="V229" s="30">
        <f t="shared" si="66"/>
        <v>8.7534848890652398E-5</v>
      </c>
      <c r="W229" s="1">
        <f t="shared" si="66"/>
        <v>0</v>
      </c>
      <c r="X229" s="30">
        <f t="shared" si="67"/>
        <v>19245.254414751857</v>
      </c>
      <c r="Y229" s="30">
        <f t="shared" si="84"/>
        <v>1.6743603937854066</v>
      </c>
      <c r="Z229" s="19">
        <f t="shared" si="68"/>
        <v>1.9610688283879348E-2</v>
      </c>
      <c r="AA229" s="32">
        <f t="shared" si="69"/>
        <v>1.0370860656627532E-3</v>
      </c>
    </row>
    <row r="230" spans="1:27" x14ac:dyDescent="0.25">
      <c r="A230" s="8">
        <v>40406</v>
      </c>
      <c r="B230" s="26">
        <v>0</v>
      </c>
      <c r="C230" s="11">
        <v>0</v>
      </c>
      <c r="D230" s="26">
        <v>4.2903002555583525</v>
      </c>
      <c r="E230" s="11">
        <v>35.350416666666668</v>
      </c>
      <c r="F230" s="28">
        <f t="shared" si="64"/>
        <v>0</v>
      </c>
      <c r="G230" s="13">
        <f t="shared" si="65"/>
        <v>4.2903002555583525</v>
      </c>
      <c r="H230" s="28">
        <f t="shared" si="70"/>
        <v>1.5038286558345642</v>
      </c>
      <c r="I230" s="1">
        <f t="shared" si="71"/>
        <v>14.643839336850235</v>
      </c>
      <c r="J230" s="30">
        <f t="shared" si="72"/>
        <v>8.7534848890652398E-5</v>
      </c>
      <c r="K230" s="1">
        <f t="shared" si="73"/>
        <v>0</v>
      </c>
      <c r="L230" s="30">
        <f t="shared" si="74"/>
        <v>19245.254414751857</v>
      </c>
      <c r="M230" s="1">
        <f t="shared" si="75"/>
        <v>0</v>
      </c>
      <c r="N230" s="30">
        <f t="shared" si="76"/>
        <v>0.35872532751589697</v>
      </c>
      <c r="O230" s="1">
        <f t="shared" si="77"/>
        <v>0</v>
      </c>
      <c r="P230" s="30">
        <f t="shared" si="78"/>
        <v>0</v>
      </c>
      <c r="Q230" s="1">
        <f t="shared" si="79"/>
        <v>1.177062093534667</v>
      </c>
      <c r="R230" s="30">
        <f t="shared" si="80"/>
        <v>0.61196581804623118</v>
      </c>
      <c r="S230" s="1">
        <f t="shared" si="81"/>
        <v>4.3859986458858119E-6</v>
      </c>
      <c r="T230" s="30">
        <f t="shared" si="83"/>
        <v>0</v>
      </c>
      <c r="U230" s="1">
        <f t="shared" si="82"/>
        <v>13.673148191288107</v>
      </c>
      <c r="V230" s="30">
        <f t="shared" si="66"/>
        <v>8.3148850244766585E-5</v>
      </c>
      <c r="W230" s="1">
        <f t="shared" si="66"/>
        <v>0</v>
      </c>
      <c r="X230" s="30">
        <f t="shared" si="67"/>
        <v>19244.077352658322</v>
      </c>
      <c r="Y230" s="30">
        <f t="shared" si="84"/>
        <v>1.535787421050564</v>
      </c>
      <c r="Z230" s="19">
        <f t="shared" si="68"/>
        <v>2.1251600102183188E-2</v>
      </c>
      <c r="AA230" s="32">
        <f t="shared" si="69"/>
        <v>1.0213626741314007E-3</v>
      </c>
    </row>
    <row r="231" spans="1:27" x14ac:dyDescent="0.25">
      <c r="A231" s="8">
        <v>40407</v>
      </c>
      <c r="B231" s="26">
        <v>5.021871628196946</v>
      </c>
      <c r="C231" s="11">
        <v>0</v>
      </c>
      <c r="D231" s="26">
        <v>3.056108036722105</v>
      </c>
      <c r="E231" s="11">
        <v>37.312916666666666</v>
      </c>
      <c r="F231" s="28">
        <f t="shared" si="64"/>
        <v>5.021871628196946</v>
      </c>
      <c r="G231" s="13">
        <f t="shared" si="65"/>
        <v>3.056108036722105</v>
      </c>
      <c r="H231" s="28">
        <f t="shared" si="70"/>
        <v>1.5873146233382569</v>
      </c>
      <c r="I231" s="1">
        <f t="shared" si="71"/>
        <v>15.63891178276295</v>
      </c>
      <c r="J231" s="30">
        <f t="shared" si="72"/>
        <v>8.3148850244766585E-5</v>
      </c>
      <c r="K231" s="1">
        <f t="shared" si="73"/>
        <v>0</v>
      </c>
      <c r="L231" s="30">
        <f t="shared" si="74"/>
        <v>19244.077352658322</v>
      </c>
      <c r="M231" s="1">
        <f t="shared" si="75"/>
        <v>0</v>
      </c>
      <c r="N231" s="30">
        <f t="shared" si="76"/>
        <v>0.38318301062115767</v>
      </c>
      <c r="O231" s="1">
        <f t="shared" si="77"/>
        <v>0</v>
      </c>
      <c r="P231" s="30">
        <f t="shared" si="78"/>
        <v>0</v>
      </c>
      <c r="Q231" s="1">
        <f t="shared" si="79"/>
        <v>1.1769901030510819</v>
      </c>
      <c r="R231" s="30">
        <f t="shared" si="80"/>
        <v>0.65354988007877868</v>
      </c>
      <c r="S231" s="1">
        <f t="shared" si="81"/>
        <v>4.1662349247449571E-6</v>
      </c>
      <c r="T231" s="30">
        <f t="shared" si="83"/>
        <v>0</v>
      </c>
      <c r="U231" s="1">
        <f t="shared" si="82"/>
        <v>14.602178892063012</v>
      </c>
      <c r="V231" s="30">
        <f t="shared" si="66"/>
        <v>7.898261532002163E-5</v>
      </c>
      <c r="W231" s="1">
        <f t="shared" si="66"/>
        <v>0</v>
      </c>
      <c r="X231" s="30">
        <f t="shared" si="67"/>
        <v>19242.900362555272</v>
      </c>
      <c r="Y231" s="30">
        <f t="shared" si="84"/>
        <v>1.5601731136722394</v>
      </c>
      <c r="Z231" s="19">
        <f t="shared" si="68"/>
        <v>1.7099010660493116E-2</v>
      </c>
      <c r="AA231" s="32">
        <f t="shared" si="69"/>
        <v>7.3666154695051981E-4</v>
      </c>
    </row>
    <row r="232" spans="1:27" x14ac:dyDescent="0.25">
      <c r="A232" s="8">
        <v>40408</v>
      </c>
      <c r="B232" s="26">
        <v>4.5096931399660951</v>
      </c>
      <c r="C232" s="11">
        <v>0</v>
      </c>
      <c r="D232" s="26">
        <v>3.1210137999909144</v>
      </c>
      <c r="E232" s="11">
        <v>41.113333333333344</v>
      </c>
      <c r="F232" s="28">
        <f t="shared" si="64"/>
        <v>4.5096931399660951</v>
      </c>
      <c r="G232" s="13">
        <f t="shared" si="65"/>
        <v>3.1210137999909144</v>
      </c>
      <c r="H232" s="28">
        <f t="shared" si="70"/>
        <v>1.7489867060561304</v>
      </c>
      <c r="I232" s="1">
        <f t="shared" si="71"/>
        <v>15.990858232038194</v>
      </c>
      <c r="J232" s="30">
        <f t="shared" si="72"/>
        <v>7.898261532002163E-5</v>
      </c>
      <c r="K232" s="1">
        <f t="shared" si="73"/>
        <v>0</v>
      </c>
      <c r="L232" s="30">
        <f t="shared" si="74"/>
        <v>19242.900362555272</v>
      </c>
      <c r="M232" s="1">
        <f t="shared" si="75"/>
        <v>0</v>
      </c>
      <c r="N232" s="30">
        <f t="shared" si="76"/>
        <v>0.39183343076066851</v>
      </c>
      <c r="O232" s="1">
        <f t="shared" si="77"/>
        <v>0</v>
      </c>
      <c r="P232" s="30">
        <f t="shared" si="78"/>
        <v>0</v>
      </c>
      <c r="Q232" s="1">
        <f t="shared" si="79"/>
        <v>1.1769181169705183</v>
      </c>
      <c r="R232" s="30">
        <f t="shared" si="80"/>
        <v>0.66825771671812262</v>
      </c>
      <c r="S232" s="1">
        <f t="shared" si="81"/>
        <v>3.9574826281459183E-6</v>
      </c>
      <c r="T232" s="30">
        <f t="shared" si="83"/>
        <v>0</v>
      </c>
      <c r="U232" s="1">
        <f t="shared" si="82"/>
        <v>14.930767084559404</v>
      </c>
      <c r="V232" s="30">
        <f t="shared" si="66"/>
        <v>7.502513269187571E-5</v>
      </c>
      <c r="W232" s="1">
        <f t="shared" si="66"/>
        <v>0</v>
      </c>
      <c r="X232" s="30">
        <f t="shared" si="67"/>
        <v>19241.723444438303</v>
      </c>
      <c r="Y232" s="30">
        <f t="shared" si="84"/>
        <v>1.5687515477311869</v>
      </c>
      <c r="Z232" s="19">
        <f t="shared" si="68"/>
        <v>0.10305118826852834</v>
      </c>
      <c r="AA232" s="32">
        <f t="shared" si="69"/>
        <v>3.2484712296417459E-2</v>
      </c>
    </row>
    <row r="233" spans="1:27" x14ac:dyDescent="0.25">
      <c r="A233" s="8">
        <v>40409</v>
      </c>
      <c r="B233" s="26">
        <v>2.6589807739637989</v>
      </c>
      <c r="C233" s="11">
        <v>0</v>
      </c>
      <c r="D233" s="26">
        <v>1.8362522164748614</v>
      </c>
      <c r="E233" s="11">
        <v>33.301666666666677</v>
      </c>
      <c r="F233" s="28">
        <f t="shared" si="64"/>
        <v>2.6589807739637989</v>
      </c>
      <c r="G233" s="13">
        <f t="shared" si="65"/>
        <v>1.8362522164748614</v>
      </c>
      <c r="H233" s="28">
        <f t="shared" si="70"/>
        <v>1.4166735598227478</v>
      </c>
      <c r="I233" s="1">
        <f t="shared" si="71"/>
        <v>15.753495642048343</v>
      </c>
      <c r="J233" s="30">
        <f t="shared" si="72"/>
        <v>7.502513269187571E-5</v>
      </c>
      <c r="K233" s="1">
        <f t="shared" si="73"/>
        <v>0</v>
      </c>
      <c r="L233" s="30">
        <f t="shared" si="74"/>
        <v>19241.723444438303</v>
      </c>
      <c r="M233" s="1">
        <f t="shared" si="75"/>
        <v>0</v>
      </c>
      <c r="N233" s="30">
        <f t="shared" si="76"/>
        <v>0.38599934397546881</v>
      </c>
      <c r="O233" s="1">
        <f t="shared" si="77"/>
        <v>0</v>
      </c>
      <c r="P233" s="30">
        <f t="shared" si="78"/>
        <v>0</v>
      </c>
      <c r="Q233" s="1">
        <f t="shared" si="79"/>
        <v>1.1768461352927071</v>
      </c>
      <c r="R233" s="30">
        <f t="shared" si="80"/>
        <v>0.65833833777552653</v>
      </c>
      <c r="S233" s="1">
        <f t="shared" si="81"/>
        <v>3.7591900204800565E-6</v>
      </c>
      <c r="T233" s="30">
        <f t="shared" si="83"/>
        <v>0</v>
      </c>
      <c r="U233" s="1">
        <f t="shared" si="82"/>
        <v>14.709157960297347</v>
      </c>
      <c r="V233" s="30">
        <f t="shared" si="66"/>
        <v>7.1265942671395658E-5</v>
      </c>
      <c r="W233" s="1">
        <f t="shared" si="66"/>
        <v>0</v>
      </c>
      <c r="X233" s="30">
        <f t="shared" si="67"/>
        <v>19240.546598303012</v>
      </c>
      <c r="Y233" s="30">
        <f t="shared" si="84"/>
        <v>1.5628454792681759</v>
      </c>
      <c r="Z233" s="19">
        <f t="shared" si="68"/>
        <v>0.10317967638481013</v>
      </c>
      <c r="AA233" s="32">
        <f t="shared" si="69"/>
        <v>2.1366230034360712E-2</v>
      </c>
    </row>
    <row r="234" spans="1:27" x14ac:dyDescent="0.25">
      <c r="A234" s="8">
        <v>40410</v>
      </c>
      <c r="B234" s="26">
        <v>0</v>
      </c>
      <c r="C234" s="11">
        <v>0</v>
      </c>
      <c r="D234" s="26">
        <v>2.3972112477026535</v>
      </c>
      <c r="E234" s="11">
        <v>32.670833333333341</v>
      </c>
      <c r="F234" s="28">
        <f t="shared" si="64"/>
        <v>0</v>
      </c>
      <c r="G234" s="13">
        <f t="shared" si="65"/>
        <v>2.3972112477026535</v>
      </c>
      <c r="H234" s="28">
        <f t="shared" si="70"/>
        <v>1.3898375184638114</v>
      </c>
      <c r="I234" s="1">
        <f t="shared" si="71"/>
        <v>12.311946712594693</v>
      </c>
      <c r="J234" s="30">
        <f t="shared" si="72"/>
        <v>7.1265942671395658E-5</v>
      </c>
      <c r="K234" s="1">
        <f t="shared" si="73"/>
        <v>0</v>
      </c>
      <c r="L234" s="30">
        <f t="shared" si="74"/>
        <v>19240.546598303012</v>
      </c>
      <c r="M234" s="1">
        <f t="shared" si="75"/>
        <v>0</v>
      </c>
      <c r="N234" s="30">
        <f t="shared" si="76"/>
        <v>0.30141021335129514</v>
      </c>
      <c r="O234" s="1">
        <f t="shared" si="77"/>
        <v>0</v>
      </c>
      <c r="P234" s="30">
        <f t="shared" si="78"/>
        <v>0</v>
      </c>
      <c r="Q234" s="1">
        <f t="shared" si="79"/>
        <v>1.1767741580173787</v>
      </c>
      <c r="R234" s="30">
        <f t="shared" si="80"/>
        <v>0.51451606156007057</v>
      </c>
      <c r="S234" s="1">
        <f t="shared" si="81"/>
        <v>3.5708330112613696E-6</v>
      </c>
      <c r="T234" s="30">
        <f t="shared" si="83"/>
        <v>0</v>
      </c>
      <c r="U234" s="1">
        <f t="shared" si="82"/>
        <v>11.496020437683327</v>
      </c>
      <c r="V234" s="30">
        <f t="shared" si="66"/>
        <v>6.7695109660134294E-5</v>
      </c>
      <c r="W234" s="1">
        <f t="shared" si="66"/>
        <v>0</v>
      </c>
      <c r="X234" s="30">
        <f t="shared" si="67"/>
        <v>19239.369824144993</v>
      </c>
      <c r="Y234" s="30">
        <f t="shared" si="84"/>
        <v>1.4781843713686738</v>
      </c>
      <c r="Z234" s="19">
        <f t="shared" si="68"/>
        <v>6.3566317451634324E-2</v>
      </c>
      <c r="AA234" s="32">
        <f t="shared" si="69"/>
        <v>7.8051664181933806E-3</v>
      </c>
    </row>
    <row r="235" spans="1:27" x14ac:dyDescent="0.25">
      <c r="A235" s="8">
        <v>40411</v>
      </c>
      <c r="B235" s="26">
        <v>0</v>
      </c>
      <c r="C235" s="11">
        <v>0</v>
      </c>
      <c r="D235" s="26">
        <v>2.7685824648589232</v>
      </c>
      <c r="E235" s="11">
        <v>31.119583333333338</v>
      </c>
      <c r="F235" s="28">
        <f t="shared" si="64"/>
        <v>0</v>
      </c>
      <c r="G235" s="13">
        <f t="shared" si="65"/>
        <v>2.7685824648589232</v>
      </c>
      <c r="H235" s="28">
        <f t="shared" si="70"/>
        <v>1.3238463810930579</v>
      </c>
      <c r="I235" s="1">
        <f t="shared" si="71"/>
        <v>8.7274379728244043</v>
      </c>
      <c r="J235" s="30">
        <f t="shared" si="72"/>
        <v>6.7695109660134294E-5</v>
      </c>
      <c r="K235" s="1">
        <f t="shared" si="73"/>
        <v>0</v>
      </c>
      <c r="L235" s="30">
        <f t="shared" si="74"/>
        <v>19239.369824144993</v>
      </c>
      <c r="M235" s="1">
        <f t="shared" si="75"/>
        <v>0</v>
      </c>
      <c r="N235" s="30">
        <f t="shared" si="76"/>
        <v>0.21330730264821929</v>
      </c>
      <c r="O235" s="1">
        <f t="shared" si="77"/>
        <v>0</v>
      </c>
      <c r="P235" s="30">
        <f t="shared" si="78"/>
        <v>0</v>
      </c>
      <c r="Q235" s="1">
        <f t="shared" si="79"/>
        <v>1.1767021851442638</v>
      </c>
      <c r="R235" s="30">
        <f t="shared" si="80"/>
        <v>0.36471949709576706</v>
      </c>
      <c r="S235" s="1">
        <f t="shared" si="81"/>
        <v>3.3919137699470777E-6</v>
      </c>
      <c r="T235" s="30">
        <f t="shared" si="83"/>
        <v>0</v>
      </c>
      <c r="U235" s="1">
        <f t="shared" si="82"/>
        <v>8.1494111730804182</v>
      </c>
      <c r="V235" s="30">
        <f t="shared" si="66"/>
        <v>6.430319589018722E-5</v>
      </c>
      <c r="W235" s="1">
        <f t="shared" si="66"/>
        <v>0</v>
      </c>
      <c r="X235" s="30">
        <f t="shared" si="67"/>
        <v>19238.193121959848</v>
      </c>
      <c r="Y235" s="30">
        <f t="shared" si="84"/>
        <v>1.3900094877924831</v>
      </c>
      <c r="Z235" s="19">
        <f t="shared" si="68"/>
        <v>4.9977933727323023E-2</v>
      </c>
      <c r="AA235" s="32">
        <f t="shared" si="69"/>
        <v>4.377556688119533E-3</v>
      </c>
    </row>
    <row r="236" spans="1:27" x14ac:dyDescent="0.25">
      <c r="A236" s="8">
        <v>40412</v>
      </c>
      <c r="B236" s="26">
        <v>0</v>
      </c>
      <c r="C236" s="11">
        <v>0</v>
      </c>
      <c r="D236" s="26">
        <v>3.3181941474370831</v>
      </c>
      <c r="E236" s="11">
        <v>29.637916666666669</v>
      </c>
      <c r="F236" s="28">
        <f t="shared" si="64"/>
        <v>0</v>
      </c>
      <c r="G236" s="13">
        <f t="shared" si="65"/>
        <v>3.3181941474370831</v>
      </c>
      <c r="H236" s="28">
        <f t="shared" si="70"/>
        <v>1.2608153618906943</v>
      </c>
      <c r="I236" s="1">
        <f t="shared" si="71"/>
        <v>4.8312170256433351</v>
      </c>
      <c r="J236" s="30">
        <f t="shared" si="72"/>
        <v>6.430319589018722E-5</v>
      </c>
      <c r="K236" s="1">
        <f t="shared" si="73"/>
        <v>0</v>
      </c>
      <c r="L236" s="30">
        <f t="shared" si="74"/>
        <v>19238.193121959848</v>
      </c>
      <c r="M236" s="1">
        <f t="shared" si="75"/>
        <v>0</v>
      </c>
      <c r="N236" s="30">
        <f t="shared" si="76"/>
        <v>0.1175428810469079</v>
      </c>
      <c r="O236" s="1">
        <f t="shared" si="77"/>
        <v>0</v>
      </c>
      <c r="P236" s="30">
        <f t="shared" si="78"/>
        <v>0</v>
      </c>
      <c r="Q236" s="1">
        <f t="shared" si="79"/>
        <v>1.1766302166730935</v>
      </c>
      <c r="R236" s="30">
        <f t="shared" si="80"/>
        <v>0.20189648433363858</v>
      </c>
      <c r="S236" s="1">
        <f t="shared" si="81"/>
        <v>3.2219594101636571E-6</v>
      </c>
      <c r="T236" s="30">
        <f t="shared" si="83"/>
        <v>0</v>
      </c>
      <c r="U236" s="1">
        <f t="shared" si="82"/>
        <v>4.5117776602627888</v>
      </c>
      <c r="V236" s="30">
        <f t="shared" si="66"/>
        <v>6.1081236480023558E-5</v>
      </c>
      <c r="W236" s="1">
        <f t="shared" si="66"/>
        <v>0</v>
      </c>
      <c r="X236" s="30">
        <f t="shared" si="67"/>
        <v>19237.016491743176</v>
      </c>
      <c r="Y236" s="30">
        <f t="shared" si="84"/>
        <v>1.2941730977200014</v>
      </c>
      <c r="Z236" s="19">
        <f t="shared" si="68"/>
        <v>2.6457272680501374E-2</v>
      </c>
      <c r="AA236" s="32">
        <f t="shared" si="69"/>
        <v>1.1127385396578402E-3</v>
      </c>
    </row>
    <row r="237" spans="1:27" x14ac:dyDescent="0.25">
      <c r="A237" s="8">
        <v>40413</v>
      </c>
      <c r="B237" s="26">
        <v>5.5851544201143861</v>
      </c>
      <c r="C237" s="11">
        <v>0</v>
      </c>
      <c r="D237" s="26">
        <v>3.3149647019285693</v>
      </c>
      <c r="E237" s="11">
        <v>29.359166666666656</v>
      </c>
      <c r="F237" s="28">
        <f t="shared" si="64"/>
        <v>5.5851544201143861</v>
      </c>
      <c r="G237" s="13">
        <f t="shared" si="65"/>
        <v>3.3149647019285693</v>
      </c>
      <c r="H237" s="28">
        <f t="shared" si="70"/>
        <v>1.2489571639586408</v>
      </c>
      <c r="I237" s="1">
        <f t="shared" si="71"/>
        <v>6.7819673784486065</v>
      </c>
      <c r="J237" s="30">
        <f t="shared" si="72"/>
        <v>6.1081236480023558E-5</v>
      </c>
      <c r="K237" s="1">
        <f t="shared" si="73"/>
        <v>0</v>
      </c>
      <c r="L237" s="30">
        <f t="shared" si="74"/>
        <v>19237.016491743176</v>
      </c>
      <c r="M237" s="1">
        <f t="shared" si="75"/>
        <v>0</v>
      </c>
      <c r="N237" s="30">
        <f t="shared" si="76"/>
        <v>0.16548997690144626</v>
      </c>
      <c r="O237" s="1">
        <f t="shared" si="77"/>
        <v>0</v>
      </c>
      <c r="P237" s="30">
        <f t="shared" si="78"/>
        <v>0</v>
      </c>
      <c r="Q237" s="1">
        <f t="shared" si="79"/>
        <v>1.1765582526035985</v>
      </c>
      <c r="R237" s="30">
        <f t="shared" si="80"/>
        <v>0.2834183112260133</v>
      </c>
      <c r="S237" s="1">
        <f t="shared" si="81"/>
        <v>3.0605207398607038E-6</v>
      </c>
      <c r="T237" s="30">
        <f t="shared" si="83"/>
        <v>0</v>
      </c>
      <c r="U237" s="1">
        <f t="shared" si="82"/>
        <v>6.3330590903211474</v>
      </c>
      <c r="V237" s="30">
        <f t="shared" si="66"/>
        <v>5.8020715740162854E-5</v>
      </c>
      <c r="W237" s="1">
        <f t="shared" si="66"/>
        <v>0</v>
      </c>
      <c r="X237" s="30">
        <f t="shared" si="67"/>
        <v>19235.839933490573</v>
      </c>
      <c r="Y237" s="30">
        <f t="shared" si="84"/>
        <v>1.3420482295050447</v>
      </c>
      <c r="Z237" s="19">
        <f t="shared" si="68"/>
        <v>7.453503469354103E-2</v>
      </c>
      <c r="AA237" s="32">
        <f t="shared" si="69"/>
        <v>8.6659464845648664E-3</v>
      </c>
    </row>
    <row r="238" spans="1:27" x14ac:dyDescent="0.25">
      <c r="A238" s="8">
        <v>40414</v>
      </c>
      <c r="B238" s="26">
        <v>18.183428376686813</v>
      </c>
      <c r="C238" s="11">
        <v>0</v>
      </c>
      <c r="D238" s="26">
        <v>3.4951889699475003</v>
      </c>
      <c r="E238" s="11">
        <v>32.266250000000007</v>
      </c>
      <c r="F238" s="28">
        <f t="shared" si="64"/>
        <v>18.183428376686813</v>
      </c>
      <c r="G238" s="13">
        <f t="shared" si="65"/>
        <v>3.4951889699475003</v>
      </c>
      <c r="H238" s="28">
        <f t="shared" si="70"/>
        <v>1.3726262924667654</v>
      </c>
      <c r="I238" s="1">
        <f t="shared" si="71"/>
        <v>21.02129849706046</v>
      </c>
      <c r="J238" s="30">
        <f t="shared" si="72"/>
        <v>5.8020715740162854E-5</v>
      </c>
      <c r="K238" s="1">
        <f t="shared" si="73"/>
        <v>0</v>
      </c>
      <c r="L238" s="30">
        <f t="shared" si="74"/>
        <v>19235.839933490573</v>
      </c>
      <c r="M238" s="1">
        <f t="shared" si="75"/>
        <v>0</v>
      </c>
      <c r="N238" s="30">
        <f t="shared" si="76"/>
        <v>0.51547559810960786</v>
      </c>
      <c r="O238" s="1">
        <f t="shared" si="77"/>
        <v>0</v>
      </c>
      <c r="P238" s="30">
        <f t="shared" si="78"/>
        <v>0</v>
      </c>
      <c r="Q238" s="1">
        <f t="shared" si="79"/>
        <v>1.1764862929355095</v>
      </c>
      <c r="R238" s="30">
        <f t="shared" si="80"/>
        <v>0.8784797371257298</v>
      </c>
      <c r="S238" s="1">
        <f t="shared" si="81"/>
        <v>2.9071710740892703E-6</v>
      </c>
      <c r="T238" s="30">
        <f t="shared" si="83"/>
        <v>0</v>
      </c>
      <c r="U238" s="1">
        <f t="shared" si="82"/>
        <v>19.627343161825124</v>
      </c>
      <c r="V238" s="30">
        <f t="shared" si="66"/>
        <v>5.5113544666073581E-5</v>
      </c>
      <c r="W238" s="1">
        <f t="shared" si="66"/>
        <v>0</v>
      </c>
      <c r="X238" s="30">
        <f t="shared" si="67"/>
        <v>19234.663447197639</v>
      </c>
      <c r="Y238" s="30">
        <f t="shared" si="84"/>
        <v>1.6919618910451173</v>
      </c>
      <c r="Z238" s="19">
        <f t="shared" si="68"/>
        <v>0.23264569557710393</v>
      </c>
      <c r="AA238" s="32">
        <f t="shared" si="69"/>
        <v>0.10197522451939432</v>
      </c>
    </row>
    <row r="239" spans="1:27" x14ac:dyDescent="0.25">
      <c r="A239" s="8">
        <v>40415</v>
      </c>
      <c r="B239" s="26">
        <v>10.787730207474297</v>
      </c>
      <c r="C239" s="11">
        <v>0</v>
      </c>
      <c r="D239" s="26">
        <v>3.1961551049038968</v>
      </c>
      <c r="E239" s="11">
        <v>67.634166666666673</v>
      </c>
      <c r="F239" s="28">
        <f t="shared" si="64"/>
        <v>10.787730207474297</v>
      </c>
      <c r="G239" s="13">
        <f t="shared" si="65"/>
        <v>3.1961551049038968</v>
      </c>
      <c r="H239" s="28">
        <f t="shared" si="70"/>
        <v>2.8771994091580506</v>
      </c>
      <c r="I239" s="1">
        <f t="shared" si="71"/>
        <v>27.218918264395523</v>
      </c>
      <c r="J239" s="30">
        <f t="shared" si="72"/>
        <v>5.5113544666073581E-5</v>
      </c>
      <c r="K239" s="1">
        <f t="shared" si="73"/>
        <v>0</v>
      </c>
      <c r="L239" s="30">
        <f t="shared" si="74"/>
        <v>19234.663447197639</v>
      </c>
      <c r="M239" s="1">
        <f t="shared" si="75"/>
        <v>0</v>
      </c>
      <c r="N239" s="30">
        <f t="shared" si="76"/>
        <v>0.66780563287139527</v>
      </c>
      <c r="O239" s="1">
        <f t="shared" si="77"/>
        <v>0</v>
      </c>
      <c r="P239" s="30">
        <f t="shared" si="78"/>
        <v>0</v>
      </c>
      <c r="Q239" s="1">
        <f t="shared" si="79"/>
        <v>1.1764143376685574</v>
      </c>
      <c r="R239" s="30">
        <f t="shared" si="80"/>
        <v>1.1374781707750625</v>
      </c>
      <c r="S239" s="1">
        <f t="shared" si="81"/>
        <v>2.7615051072668202E-6</v>
      </c>
      <c r="T239" s="30">
        <f t="shared" si="83"/>
        <v>0</v>
      </c>
      <c r="U239" s="1">
        <f t="shared" si="82"/>
        <v>25.413634460749066</v>
      </c>
      <c r="V239" s="30">
        <f t="shared" si="66"/>
        <v>5.2352039558806761E-5</v>
      </c>
      <c r="W239" s="1">
        <f t="shared" si="66"/>
        <v>0</v>
      </c>
      <c r="X239" s="30">
        <f t="shared" si="67"/>
        <v>19233.487032859972</v>
      </c>
      <c r="Y239" s="30">
        <f t="shared" si="84"/>
        <v>1.8442199705399527</v>
      </c>
      <c r="Z239" s="19">
        <f t="shared" si="68"/>
        <v>0.35902253953276625</v>
      </c>
      <c r="AA239" s="32">
        <f t="shared" si="69"/>
        <v>1.0670465206077608</v>
      </c>
    </row>
    <row r="240" spans="1:27" x14ac:dyDescent="0.25">
      <c r="A240" s="8">
        <v>40416</v>
      </c>
      <c r="B240" s="26">
        <v>5.4631713828468795</v>
      </c>
      <c r="C240" s="11">
        <v>0</v>
      </c>
      <c r="D240" s="26">
        <v>2.790855136981178</v>
      </c>
      <c r="E240" s="11">
        <v>68.207916666666662</v>
      </c>
      <c r="F240" s="28">
        <f t="shared" si="64"/>
        <v>5.4631713828468795</v>
      </c>
      <c r="G240" s="13">
        <f t="shared" si="65"/>
        <v>2.790855136981178</v>
      </c>
      <c r="H240" s="28">
        <f t="shared" si="70"/>
        <v>2.901607090103397</v>
      </c>
      <c r="I240" s="1">
        <f t="shared" si="71"/>
        <v>28.085950706614767</v>
      </c>
      <c r="J240" s="30">
        <f t="shared" si="72"/>
        <v>5.2352039558806761E-5</v>
      </c>
      <c r="K240" s="1">
        <f t="shared" si="73"/>
        <v>0</v>
      </c>
      <c r="L240" s="30">
        <f t="shared" si="74"/>
        <v>19233.487032859972</v>
      </c>
      <c r="M240" s="1">
        <f t="shared" si="75"/>
        <v>0</v>
      </c>
      <c r="N240" s="30">
        <f t="shared" si="76"/>
        <v>0.68911624678788053</v>
      </c>
      <c r="O240" s="1">
        <f t="shared" si="77"/>
        <v>0</v>
      </c>
      <c r="P240" s="30">
        <f t="shared" si="78"/>
        <v>0</v>
      </c>
      <c r="Q240" s="1">
        <f t="shared" si="79"/>
        <v>1.1763423868024729</v>
      </c>
      <c r="R240" s="30">
        <f t="shared" si="80"/>
        <v>1.1737114430454103</v>
      </c>
      <c r="S240" s="1">
        <f t="shared" si="81"/>
        <v>2.6231378419481906E-6</v>
      </c>
      <c r="T240" s="30">
        <f t="shared" si="83"/>
        <v>0</v>
      </c>
      <c r="U240" s="1">
        <f t="shared" si="82"/>
        <v>26.223123016781479</v>
      </c>
      <c r="V240" s="30">
        <f t="shared" si="66"/>
        <v>4.9728901716858573E-5</v>
      </c>
      <c r="W240" s="1">
        <f t="shared" si="66"/>
        <v>0</v>
      </c>
      <c r="X240" s="30">
        <f t="shared" si="67"/>
        <v>19232.310690473169</v>
      </c>
      <c r="Y240" s="30">
        <f t="shared" si="84"/>
        <v>1.8654586335903534</v>
      </c>
      <c r="Z240" s="19">
        <f t="shared" si="68"/>
        <v>0.35709468040902848</v>
      </c>
      <c r="AA240" s="32">
        <f t="shared" si="69"/>
        <v>1.0736036239343627</v>
      </c>
    </row>
    <row r="241" spans="1:27" x14ac:dyDescent="0.25">
      <c r="A241" s="8">
        <v>40417</v>
      </c>
      <c r="B241" s="26">
        <v>1.7098366475008879</v>
      </c>
      <c r="C241" s="11">
        <v>0</v>
      </c>
      <c r="D241" s="26">
        <v>2.8954706224763918</v>
      </c>
      <c r="E241" s="11">
        <v>54.230833333333351</v>
      </c>
      <c r="F241" s="28">
        <f t="shared" si="64"/>
        <v>1.7098366475008879</v>
      </c>
      <c r="G241" s="13">
        <f t="shared" si="65"/>
        <v>2.8954706224763918</v>
      </c>
      <c r="H241" s="28">
        <f t="shared" si="70"/>
        <v>2.3070132939438706</v>
      </c>
      <c r="I241" s="1">
        <f t="shared" si="71"/>
        <v>25.037489041805976</v>
      </c>
      <c r="J241" s="30">
        <f t="shared" si="72"/>
        <v>4.9728901716858573E-5</v>
      </c>
      <c r="K241" s="1">
        <f t="shared" si="73"/>
        <v>0</v>
      </c>
      <c r="L241" s="30">
        <f t="shared" si="74"/>
        <v>19232.310690473169</v>
      </c>
      <c r="M241" s="1">
        <f t="shared" si="75"/>
        <v>0</v>
      </c>
      <c r="N241" s="30">
        <f t="shared" si="76"/>
        <v>0.61418872803014679</v>
      </c>
      <c r="O241" s="1">
        <f t="shared" si="77"/>
        <v>0</v>
      </c>
      <c r="P241" s="30">
        <f t="shared" si="78"/>
        <v>0</v>
      </c>
      <c r="Q241" s="1">
        <f t="shared" si="79"/>
        <v>1.1762704403369866</v>
      </c>
      <c r="R241" s="30">
        <f t="shared" si="80"/>
        <v>1.0463162775034922</v>
      </c>
      <c r="S241" s="1">
        <f t="shared" si="81"/>
        <v>2.491703571271279E-6</v>
      </c>
      <c r="T241" s="30">
        <f t="shared" si="83"/>
        <v>0</v>
      </c>
      <c r="U241" s="1">
        <f t="shared" si="82"/>
        <v>23.376984036272336</v>
      </c>
      <c r="V241" s="30">
        <f t="shared" si="66"/>
        <v>4.7237198145587295E-5</v>
      </c>
      <c r="W241" s="1">
        <f t="shared" si="66"/>
        <v>0</v>
      </c>
      <c r="X241" s="30">
        <f t="shared" si="67"/>
        <v>19231.134420032831</v>
      </c>
      <c r="Y241" s="30">
        <f t="shared" si="84"/>
        <v>1.7904591683671334</v>
      </c>
      <c r="Z241" s="19">
        <f t="shared" si="68"/>
        <v>0.22390600302683167</v>
      </c>
      <c r="AA241" s="32">
        <f t="shared" si="69"/>
        <v>0.26682816465034759</v>
      </c>
    </row>
    <row r="242" spans="1:27" x14ac:dyDescent="0.25">
      <c r="A242" s="8">
        <v>40418</v>
      </c>
      <c r="B242" s="26">
        <v>0.55270012847589756</v>
      </c>
      <c r="C242" s="11">
        <v>0</v>
      </c>
      <c r="D242" s="26">
        <v>3.5577093667973445</v>
      </c>
      <c r="E242" s="11">
        <v>43.347083333333352</v>
      </c>
      <c r="F242" s="28">
        <f t="shared" si="64"/>
        <v>0.55270012847589756</v>
      </c>
      <c r="G242" s="13">
        <f t="shared" si="65"/>
        <v>3.5577093667973445</v>
      </c>
      <c r="H242" s="28">
        <f t="shared" si="70"/>
        <v>1.8440118168389961</v>
      </c>
      <c r="I242" s="1">
        <f t="shared" si="71"/>
        <v>20.371974797950891</v>
      </c>
      <c r="J242" s="30">
        <f t="shared" si="72"/>
        <v>4.7237198145587295E-5</v>
      </c>
      <c r="K242" s="1">
        <f t="shared" si="73"/>
        <v>0</v>
      </c>
      <c r="L242" s="30">
        <f t="shared" si="74"/>
        <v>19231.134420032831</v>
      </c>
      <c r="M242" s="1">
        <f t="shared" si="75"/>
        <v>0</v>
      </c>
      <c r="N242" s="30">
        <f t="shared" si="76"/>
        <v>0.49951600307631266</v>
      </c>
      <c r="O242" s="1">
        <f t="shared" si="77"/>
        <v>0</v>
      </c>
      <c r="P242" s="30">
        <f t="shared" si="78"/>
        <v>0</v>
      </c>
      <c r="Q242" s="1">
        <f t="shared" si="79"/>
        <v>1.1761984982718299</v>
      </c>
      <c r="R242" s="30">
        <f t="shared" si="80"/>
        <v>0.85134450984264609</v>
      </c>
      <c r="S242" s="1">
        <f t="shared" si="81"/>
        <v>2.3668549123880428E-6</v>
      </c>
      <c r="T242" s="30">
        <f t="shared" si="83"/>
        <v>0</v>
      </c>
      <c r="U242" s="1">
        <f t="shared" si="82"/>
        <v>19.021114285031931</v>
      </c>
      <c r="V242" s="30">
        <f t="shared" si="66"/>
        <v>4.487034323319925E-5</v>
      </c>
      <c r="W242" s="1">
        <f t="shared" si="66"/>
        <v>0</v>
      </c>
      <c r="X242" s="30">
        <f t="shared" si="67"/>
        <v>19229.958221534558</v>
      </c>
      <c r="Y242" s="30">
        <f t="shared" si="84"/>
        <v>1.6757145013481425</v>
      </c>
      <c r="Z242" s="19">
        <f t="shared" si="68"/>
        <v>9.1266939807006633E-2</v>
      </c>
      <c r="AA242" s="32">
        <f t="shared" si="69"/>
        <v>2.8323986401427904E-2</v>
      </c>
    </row>
    <row r="243" spans="1:27" x14ac:dyDescent="0.25">
      <c r="A243" s="8">
        <v>40419</v>
      </c>
      <c r="B243" s="26">
        <v>0</v>
      </c>
      <c r="C243" s="11">
        <v>0</v>
      </c>
      <c r="D243" s="26">
        <v>3.2016529791300514</v>
      </c>
      <c r="E243" s="11">
        <v>38.286666666666662</v>
      </c>
      <c r="F243" s="28">
        <f t="shared" si="64"/>
        <v>0</v>
      </c>
      <c r="G243" s="13">
        <f t="shared" si="65"/>
        <v>3.2016529791300514</v>
      </c>
      <c r="H243" s="28">
        <f t="shared" si="70"/>
        <v>1.6287385524372227</v>
      </c>
      <c r="I243" s="1">
        <f t="shared" si="71"/>
        <v>15.81946130590188</v>
      </c>
      <c r="J243" s="30">
        <f t="shared" si="72"/>
        <v>4.487034323319925E-5</v>
      </c>
      <c r="K243" s="1">
        <f t="shared" si="73"/>
        <v>0</v>
      </c>
      <c r="L243" s="30">
        <f t="shared" si="74"/>
        <v>19229.958221534558</v>
      </c>
      <c r="M243" s="1">
        <f t="shared" si="75"/>
        <v>0</v>
      </c>
      <c r="N243" s="30">
        <f t="shared" si="76"/>
        <v>0.38762070060029036</v>
      </c>
      <c r="O243" s="1">
        <f t="shared" si="77"/>
        <v>0</v>
      </c>
      <c r="P243" s="30">
        <f t="shared" si="78"/>
        <v>0</v>
      </c>
      <c r="Q243" s="1">
        <f t="shared" si="79"/>
        <v>1.176126560606733</v>
      </c>
      <c r="R243" s="30">
        <f t="shared" si="80"/>
        <v>0.6610950418416186</v>
      </c>
      <c r="S243" s="1">
        <f t="shared" si="81"/>
        <v>2.2482618883261631E-6</v>
      </c>
      <c r="T243" s="30">
        <f t="shared" si="83"/>
        <v>0</v>
      </c>
      <c r="U243" s="1">
        <f t="shared" si="82"/>
        <v>14.770745563459972</v>
      </c>
      <c r="V243" s="30">
        <f t="shared" si="66"/>
        <v>4.2622081344873084E-5</v>
      </c>
      <c r="W243" s="1">
        <f t="shared" si="66"/>
        <v>0</v>
      </c>
      <c r="X243" s="30">
        <f t="shared" si="67"/>
        <v>19228.782094973951</v>
      </c>
      <c r="Y243" s="30">
        <f t="shared" si="84"/>
        <v>1.5637472612070233</v>
      </c>
      <c r="Z243" s="19">
        <f t="shared" si="68"/>
        <v>3.9902838385539048E-2</v>
      </c>
      <c r="AA243" s="32">
        <f t="shared" si="69"/>
        <v>4.2238679357685816E-3</v>
      </c>
    </row>
    <row r="244" spans="1:27" x14ac:dyDescent="0.25">
      <c r="A244" s="8">
        <v>40420</v>
      </c>
      <c r="B244" s="26">
        <v>0</v>
      </c>
      <c r="C244" s="11">
        <v>0</v>
      </c>
      <c r="D244" s="26">
        <v>3.8066923244662312</v>
      </c>
      <c r="E244" s="11">
        <v>35.008333333333347</v>
      </c>
      <c r="F244" s="28">
        <f t="shared" si="64"/>
        <v>0</v>
      </c>
      <c r="G244" s="13">
        <f t="shared" si="65"/>
        <v>3.8066923244662312</v>
      </c>
      <c r="H244" s="28">
        <f t="shared" si="70"/>
        <v>1.4892762186115218</v>
      </c>
      <c r="I244" s="1">
        <f t="shared" si="71"/>
        <v>10.96405323899374</v>
      </c>
      <c r="J244" s="30">
        <f t="shared" si="72"/>
        <v>4.2622081344873084E-5</v>
      </c>
      <c r="K244" s="1">
        <f t="shared" si="73"/>
        <v>0</v>
      </c>
      <c r="L244" s="30">
        <f t="shared" si="74"/>
        <v>19228.782094973951</v>
      </c>
      <c r="M244" s="1">
        <f t="shared" si="75"/>
        <v>0</v>
      </c>
      <c r="N244" s="30">
        <f t="shared" si="76"/>
        <v>0.26828061402172737</v>
      </c>
      <c r="O244" s="1">
        <f t="shared" si="77"/>
        <v>0</v>
      </c>
      <c r="P244" s="30">
        <f t="shared" si="78"/>
        <v>0</v>
      </c>
      <c r="Q244" s="1">
        <f t="shared" si="79"/>
        <v>1.1760546273414274</v>
      </c>
      <c r="R244" s="30">
        <f t="shared" si="80"/>
        <v>0.45818761426990762</v>
      </c>
      <c r="S244" s="1">
        <f t="shared" si="81"/>
        <v>2.1356110558547057E-6</v>
      </c>
      <c r="T244" s="30">
        <f t="shared" si="83"/>
        <v>0</v>
      </c>
      <c r="U244" s="1">
        <f t="shared" si="82"/>
        <v>10.237585010702105</v>
      </c>
      <c r="V244" s="30">
        <f t="shared" si="66"/>
        <v>4.0486470289018379E-5</v>
      </c>
      <c r="W244" s="1">
        <f t="shared" si="66"/>
        <v>0</v>
      </c>
      <c r="X244" s="30">
        <f t="shared" si="67"/>
        <v>19227.606040346611</v>
      </c>
      <c r="Y244" s="30">
        <f t="shared" si="84"/>
        <v>1.4443352413631547</v>
      </c>
      <c r="Z244" s="19">
        <f t="shared" si="68"/>
        <v>3.0176388158716691E-2</v>
      </c>
      <c r="AA244" s="32">
        <f t="shared" si="69"/>
        <v>2.019691436038249E-3</v>
      </c>
    </row>
    <row r="245" spans="1:27" x14ac:dyDescent="0.25">
      <c r="A245" s="8">
        <v>40421</v>
      </c>
      <c r="B245" s="26">
        <v>2.8044607190088033</v>
      </c>
      <c r="C245" s="11">
        <v>0</v>
      </c>
      <c r="D245" s="26">
        <v>3.3134635705934006</v>
      </c>
      <c r="E245" s="11">
        <v>36.072916666666671</v>
      </c>
      <c r="F245" s="28">
        <f t="shared" si="64"/>
        <v>2.8044607190088033</v>
      </c>
      <c r="G245" s="13">
        <f t="shared" si="65"/>
        <v>3.3134635705934006</v>
      </c>
      <c r="H245" s="28">
        <f t="shared" si="70"/>
        <v>1.5345642540620383</v>
      </c>
      <c r="I245" s="1">
        <f t="shared" si="71"/>
        <v>9.7285821591175079</v>
      </c>
      <c r="J245" s="30">
        <f t="shared" si="72"/>
        <v>4.0486470289018379E-5</v>
      </c>
      <c r="K245" s="1">
        <f t="shared" si="73"/>
        <v>0</v>
      </c>
      <c r="L245" s="30">
        <f t="shared" si="74"/>
        <v>19227.606040346611</v>
      </c>
      <c r="M245" s="1">
        <f t="shared" si="75"/>
        <v>0</v>
      </c>
      <c r="N245" s="30">
        <f t="shared" si="76"/>
        <v>0.23791422182441224</v>
      </c>
      <c r="O245" s="1">
        <f t="shared" si="77"/>
        <v>0</v>
      </c>
      <c r="P245" s="30">
        <f t="shared" si="78"/>
        <v>0</v>
      </c>
      <c r="Q245" s="1">
        <f t="shared" si="79"/>
        <v>1.1759826984756439</v>
      </c>
      <c r="R245" s="30">
        <f t="shared" si="80"/>
        <v>0.4065572970643419</v>
      </c>
      <c r="S245" s="1">
        <f t="shared" si="81"/>
        <v>2.0286046770487242E-6</v>
      </c>
      <c r="T245" s="30">
        <f t="shared" si="83"/>
        <v>0</v>
      </c>
      <c r="U245" s="1">
        <f t="shared" si="82"/>
        <v>9.0841106402287526</v>
      </c>
      <c r="V245" s="30">
        <f t="shared" si="66"/>
        <v>3.8457865611969657E-5</v>
      </c>
      <c r="W245" s="1">
        <f t="shared" si="66"/>
        <v>0</v>
      </c>
      <c r="X245" s="30">
        <f t="shared" si="67"/>
        <v>19226.430057648136</v>
      </c>
      <c r="Y245" s="30">
        <f t="shared" si="84"/>
        <v>1.413896920300056</v>
      </c>
      <c r="Z245" s="19">
        <f t="shared" si="68"/>
        <v>7.8632962707538792E-2</v>
      </c>
      <c r="AA245" s="32">
        <f t="shared" si="69"/>
        <v>1.4560605437225647E-2</v>
      </c>
    </row>
    <row r="246" spans="1:27" x14ac:dyDescent="0.25">
      <c r="A246" s="8">
        <v>40422</v>
      </c>
      <c r="B246" s="26">
        <v>0</v>
      </c>
      <c r="C246" s="11">
        <v>0</v>
      </c>
      <c r="D246" s="26">
        <v>3.8755759199084423</v>
      </c>
      <c r="E246" s="11">
        <v>34.874583333333341</v>
      </c>
      <c r="F246" s="28">
        <f t="shared" si="64"/>
        <v>0</v>
      </c>
      <c r="G246" s="13">
        <f t="shared" si="65"/>
        <v>3.8755759199084423</v>
      </c>
      <c r="H246" s="28">
        <f t="shared" si="70"/>
        <v>1.4835864106351557</v>
      </c>
      <c r="I246" s="1">
        <f t="shared" si="71"/>
        <v>5.2085347203203103</v>
      </c>
      <c r="J246" s="30">
        <f t="shared" si="72"/>
        <v>3.8457865611969657E-5</v>
      </c>
      <c r="K246" s="1">
        <f t="shared" si="73"/>
        <v>0</v>
      </c>
      <c r="L246" s="30">
        <f t="shared" si="74"/>
        <v>19226.430057648136</v>
      </c>
      <c r="M246" s="1">
        <f t="shared" si="75"/>
        <v>0</v>
      </c>
      <c r="N246" s="30">
        <f t="shared" si="76"/>
        <v>0.12681689586293715</v>
      </c>
      <c r="O246" s="1">
        <f t="shared" si="77"/>
        <v>0</v>
      </c>
      <c r="P246" s="30">
        <f t="shared" si="78"/>
        <v>0</v>
      </c>
      <c r="Q246" s="1">
        <f t="shared" si="79"/>
        <v>1.1759107740091133</v>
      </c>
      <c r="R246" s="30">
        <f t="shared" si="80"/>
        <v>0.21766458492357438</v>
      </c>
      <c r="S246" s="1">
        <f t="shared" si="81"/>
        <v>1.9269599323632338E-6</v>
      </c>
      <c r="T246" s="30">
        <f t="shared" si="83"/>
        <v>0</v>
      </c>
      <c r="U246" s="1">
        <f t="shared" si="82"/>
        <v>4.8640532395337983</v>
      </c>
      <c r="V246" s="30">
        <f t="shared" si="66"/>
        <v>3.6530905679606423E-5</v>
      </c>
      <c r="W246" s="1">
        <f t="shared" si="66"/>
        <v>0</v>
      </c>
      <c r="X246" s="30">
        <f t="shared" si="67"/>
        <v>19225.254146874126</v>
      </c>
      <c r="Y246" s="30">
        <f t="shared" si="84"/>
        <v>1.3027276698720505</v>
      </c>
      <c r="Z246" s="19">
        <f t="shared" si="68"/>
        <v>0.12190644202899896</v>
      </c>
      <c r="AA246" s="32">
        <f t="shared" si="69"/>
        <v>3.2709884110416115E-2</v>
      </c>
    </row>
    <row r="247" spans="1:27" x14ac:dyDescent="0.25">
      <c r="A247" s="8">
        <v>40423</v>
      </c>
      <c r="B247" s="26">
        <v>0</v>
      </c>
      <c r="C247" s="11">
        <v>0</v>
      </c>
      <c r="D247" s="26">
        <v>3.6371153838953458</v>
      </c>
      <c r="E247" s="11">
        <v>31.664583333333336</v>
      </c>
      <c r="F247" s="28">
        <f t="shared" si="64"/>
        <v>0</v>
      </c>
      <c r="G247" s="13">
        <f t="shared" si="65"/>
        <v>3.6371153838953458</v>
      </c>
      <c r="H247" s="28">
        <f t="shared" si="70"/>
        <v>1.3470310192023633</v>
      </c>
      <c r="I247" s="1">
        <f t="shared" si="71"/>
        <v>1.2269378556384525</v>
      </c>
      <c r="J247" s="30">
        <f t="shared" si="72"/>
        <v>3.6530905679606423E-5</v>
      </c>
      <c r="K247" s="1">
        <f t="shared" si="73"/>
        <v>0</v>
      </c>
      <c r="L247" s="30">
        <f t="shared" si="74"/>
        <v>19225.254146874126</v>
      </c>
      <c r="M247" s="1">
        <f t="shared" si="75"/>
        <v>0</v>
      </c>
      <c r="N247" s="30">
        <f t="shared" si="76"/>
        <v>2.8954036963284236E-2</v>
      </c>
      <c r="O247" s="1">
        <f t="shared" si="77"/>
        <v>0</v>
      </c>
      <c r="P247" s="30">
        <f t="shared" si="78"/>
        <v>0</v>
      </c>
      <c r="Q247" s="1">
        <f t="shared" si="79"/>
        <v>1.1758388539415665</v>
      </c>
      <c r="R247" s="30">
        <f t="shared" si="80"/>
        <v>5.1273713897435756E-2</v>
      </c>
      <c r="S247" s="1">
        <f t="shared" si="81"/>
        <v>1.8304081731366992E-6</v>
      </c>
      <c r="T247" s="30">
        <f t="shared" si="83"/>
        <v>0</v>
      </c>
      <c r="U247" s="1">
        <f t="shared" si="82"/>
        <v>1.1467101047777326</v>
      </c>
      <c r="V247" s="30">
        <f t="shared" si="66"/>
        <v>3.4700497506469726E-5</v>
      </c>
      <c r="W247" s="1">
        <f t="shared" si="66"/>
        <v>0</v>
      </c>
      <c r="X247" s="30">
        <f t="shared" si="67"/>
        <v>19224.078308020184</v>
      </c>
      <c r="Y247" s="30">
        <f t="shared" si="84"/>
        <v>1.2047928909048506</v>
      </c>
      <c r="Z247" s="19">
        <f t="shared" si="68"/>
        <v>0.1055938031640416</v>
      </c>
      <c r="AA247" s="32">
        <f t="shared" si="69"/>
        <v>2.0231685141579685E-2</v>
      </c>
    </row>
    <row r="248" spans="1:27" x14ac:dyDescent="0.25">
      <c r="A248" s="8">
        <v>40424</v>
      </c>
      <c r="B248" s="26">
        <v>0</v>
      </c>
      <c r="C248" s="11">
        <v>0</v>
      </c>
      <c r="D248" s="26">
        <v>3.1874974715757038</v>
      </c>
      <c r="E248" s="11">
        <v>30.537500000000009</v>
      </c>
      <c r="F248" s="28">
        <f t="shared" si="64"/>
        <v>0</v>
      </c>
      <c r="G248" s="13">
        <f t="shared" si="65"/>
        <v>3.1874974715757038</v>
      </c>
      <c r="H248" s="28">
        <f t="shared" si="70"/>
        <v>1.2990841949778438</v>
      </c>
      <c r="I248" s="1">
        <f t="shared" si="71"/>
        <v>0</v>
      </c>
      <c r="J248" s="30">
        <f t="shared" si="72"/>
        <v>0</v>
      </c>
      <c r="K248" s="1">
        <f t="shared" si="73"/>
        <v>0</v>
      </c>
      <c r="L248" s="30">
        <f t="shared" si="74"/>
        <v>19222.037555353883</v>
      </c>
      <c r="M248" s="1">
        <f t="shared" si="75"/>
        <v>0</v>
      </c>
      <c r="N248" s="30">
        <f t="shared" si="76"/>
        <v>0</v>
      </c>
      <c r="O248" s="1">
        <f t="shared" si="77"/>
        <v>0</v>
      </c>
      <c r="P248" s="30">
        <f t="shared" si="78"/>
        <v>0</v>
      </c>
      <c r="Q248" s="1">
        <f t="shared" si="79"/>
        <v>1.1756421234714325</v>
      </c>
      <c r="R248" s="30">
        <f t="shared" si="80"/>
        <v>0</v>
      </c>
      <c r="S248" s="1">
        <f t="shared" si="81"/>
        <v>0</v>
      </c>
      <c r="T248" s="30">
        <f t="shared" si="83"/>
        <v>0</v>
      </c>
      <c r="U248" s="1">
        <f t="shared" si="82"/>
        <v>0</v>
      </c>
      <c r="V248" s="30">
        <f t="shared" si="66"/>
        <v>0</v>
      </c>
      <c r="W248" s="1">
        <f t="shared" si="66"/>
        <v>0</v>
      </c>
      <c r="X248" s="30">
        <f t="shared" si="67"/>
        <v>19220.861913230412</v>
      </c>
      <c r="Y248" s="30">
        <f t="shared" si="84"/>
        <v>1.1756421234714325</v>
      </c>
      <c r="Z248" s="19">
        <f t="shared" si="68"/>
        <v>9.5022379599127238E-2</v>
      </c>
      <c r="AA248" s="32">
        <f t="shared" si="69"/>
        <v>1.5237945017793958E-2</v>
      </c>
    </row>
    <row r="249" spans="1:27" x14ac:dyDescent="0.25">
      <c r="A249" s="8">
        <v>40425</v>
      </c>
      <c r="B249" s="26">
        <v>0</v>
      </c>
      <c r="C249" s="11">
        <v>0</v>
      </c>
      <c r="D249" s="26">
        <v>3.2291584227161545</v>
      </c>
      <c r="E249" s="11">
        <v>29.840000000000007</v>
      </c>
      <c r="F249" s="28">
        <f t="shared" si="64"/>
        <v>0</v>
      </c>
      <c r="G249" s="13">
        <f t="shared" si="65"/>
        <v>3.2291584227161545</v>
      </c>
      <c r="H249" s="28">
        <f t="shared" si="70"/>
        <v>1.2694121122599709</v>
      </c>
      <c r="I249" s="1">
        <f t="shared" si="71"/>
        <v>0</v>
      </c>
      <c r="J249" s="30">
        <f t="shared" si="72"/>
        <v>0</v>
      </c>
      <c r="K249" s="1">
        <f t="shared" si="73"/>
        <v>0</v>
      </c>
      <c r="L249" s="30">
        <f t="shared" si="74"/>
        <v>19217.632754807695</v>
      </c>
      <c r="M249" s="1">
        <f t="shared" si="75"/>
        <v>0</v>
      </c>
      <c r="N249" s="30">
        <f t="shared" si="76"/>
        <v>0</v>
      </c>
      <c r="O249" s="1">
        <f t="shared" si="77"/>
        <v>0</v>
      </c>
      <c r="P249" s="30">
        <f t="shared" si="78"/>
        <v>0</v>
      </c>
      <c r="Q249" s="1">
        <f t="shared" si="79"/>
        <v>1.1753727207583915</v>
      </c>
      <c r="R249" s="30">
        <f t="shared" si="80"/>
        <v>0</v>
      </c>
      <c r="S249" s="1">
        <f t="shared" si="81"/>
        <v>0</v>
      </c>
      <c r="T249" s="30">
        <f t="shared" si="83"/>
        <v>0</v>
      </c>
      <c r="U249" s="1">
        <f t="shared" si="82"/>
        <v>0</v>
      </c>
      <c r="V249" s="30">
        <f t="shared" si="66"/>
        <v>0</v>
      </c>
      <c r="W249" s="1">
        <f t="shared" si="66"/>
        <v>0</v>
      </c>
      <c r="X249" s="30">
        <f t="shared" si="67"/>
        <v>19216.457382086937</v>
      </c>
      <c r="Y249" s="30">
        <f t="shared" si="84"/>
        <v>1.1753727207583915</v>
      </c>
      <c r="Z249" s="19">
        <f t="shared" si="68"/>
        <v>7.4081057359818583E-2</v>
      </c>
      <c r="AA249" s="32">
        <f t="shared" si="69"/>
        <v>8.843407153987317E-3</v>
      </c>
    </row>
    <row r="250" spans="1:27" x14ac:dyDescent="0.25">
      <c r="A250" s="8">
        <v>40426</v>
      </c>
      <c r="B250" s="26">
        <v>0.94256604055972304</v>
      </c>
      <c r="C250" s="11">
        <v>0</v>
      </c>
      <c r="D250" s="26">
        <v>3.5816521914933102</v>
      </c>
      <c r="E250" s="11">
        <v>30.673750000000009</v>
      </c>
      <c r="F250" s="28">
        <f t="shared" si="64"/>
        <v>0.94256604055972304</v>
      </c>
      <c r="G250" s="13">
        <f t="shared" si="65"/>
        <v>3.5816521914933102</v>
      </c>
      <c r="H250" s="28">
        <f t="shared" si="70"/>
        <v>1.3048803545051704</v>
      </c>
      <c r="I250" s="1">
        <f t="shared" si="71"/>
        <v>0</v>
      </c>
      <c r="J250" s="30">
        <f t="shared" si="72"/>
        <v>0</v>
      </c>
      <c r="K250" s="1">
        <f t="shared" si="73"/>
        <v>0</v>
      </c>
      <c r="L250" s="30">
        <f t="shared" si="74"/>
        <v>19213.818295936002</v>
      </c>
      <c r="M250" s="1">
        <f t="shared" si="75"/>
        <v>0</v>
      </c>
      <c r="N250" s="30">
        <f t="shared" si="76"/>
        <v>0</v>
      </c>
      <c r="O250" s="1">
        <f t="shared" si="77"/>
        <v>0</v>
      </c>
      <c r="P250" s="30">
        <f t="shared" si="78"/>
        <v>0</v>
      </c>
      <c r="Q250" s="1">
        <f t="shared" si="79"/>
        <v>1.1751394240272359</v>
      </c>
      <c r="R250" s="30">
        <f t="shared" si="80"/>
        <v>0</v>
      </c>
      <c r="S250" s="1">
        <f t="shared" si="81"/>
        <v>0</v>
      </c>
      <c r="T250" s="30">
        <f t="shared" si="83"/>
        <v>0</v>
      </c>
      <c r="U250" s="1">
        <f t="shared" si="82"/>
        <v>0</v>
      </c>
      <c r="V250" s="30">
        <f t="shared" si="66"/>
        <v>0</v>
      </c>
      <c r="W250" s="1">
        <f t="shared" si="66"/>
        <v>0</v>
      </c>
      <c r="X250" s="30">
        <f t="shared" si="67"/>
        <v>19212.643156511975</v>
      </c>
      <c r="Y250" s="30">
        <f t="shared" si="84"/>
        <v>1.1751394240272359</v>
      </c>
      <c r="Z250" s="19">
        <f t="shared" si="68"/>
        <v>9.9427453275694452E-2</v>
      </c>
      <c r="AA250" s="32">
        <f t="shared" si="69"/>
        <v>1.683270904128022E-2</v>
      </c>
    </row>
    <row r="251" spans="1:27" x14ac:dyDescent="0.25">
      <c r="A251" s="8">
        <v>40427</v>
      </c>
      <c r="B251" s="26">
        <v>0</v>
      </c>
      <c r="C251" s="11">
        <v>0</v>
      </c>
      <c r="D251" s="26">
        <v>3.0100045600178857</v>
      </c>
      <c r="E251" s="11">
        <v>32.796666666666674</v>
      </c>
      <c r="F251" s="28">
        <f t="shared" si="64"/>
        <v>0</v>
      </c>
      <c r="G251" s="13">
        <f t="shared" si="65"/>
        <v>3.0100045600178857</v>
      </c>
      <c r="H251" s="28">
        <f t="shared" si="70"/>
        <v>1.3951905465288037</v>
      </c>
      <c r="I251" s="1">
        <f t="shared" si="71"/>
        <v>0</v>
      </c>
      <c r="J251" s="30">
        <f t="shared" si="72"/>
        <v>0</v>
      </c>
      <c r="K251" s="1">
        <f t="shared" si="73"/>
        <v>0</v>
      </c>
      <c r="L251" s="30">
        <f t="shared" si="74"/>
        <v>19209.633151951955</v>
      </c>
      <c r="M251" s="1">
        <f t="shared" si="75"/>
        <v>0</v>
      </c>
      <c r="N251" s="30">
        <f t="shared" si="76"/>
        <v>0</v>
      </c>
      <c r="O251" s="1">
        <f t="shared" si="77"/>
        <v>0</v>
      </c>
      <c r="P251" s="30">
        <f t="shared" si="78"/>
        <v>0</v>
      </c>
      <c r="Q251" s="1">
        <f t="shared" si="79"/>
        <v>1.1748834557644401</v>
      </c>
      <c r="R251" s="30">
        <f t="shared" si="80"/>
        <v>0</v>
      </c>
      <c r="S251" s="1">
        <f t="shared" si="81"/>
        <v>0</v>
      </c>
      <c r="T251" s="30">
        <f t="shared" si="83"/>
        <v>0</v>
      </c>
      <c r="U251" s="1">
        <f t="shared" si="82"/>
        <v>0</v>
      </c>
      <c r="V251" s="30">
        <f t="shared" si="66"/>
        <v>0</v>
      </c>
      <c r="W251" s="1">
        <f t="shared" si="66"/>
        <v>0</v>
      </c>
      <c r="X251" s="30">
        <f t="shared" si="67"/>
        <v>19208.45826849619</v>
      </c>
      <c r="Y251" s="30">
        <f t="shared" si="84"/>
        <v>1.1748834557644401</v>
      </c>
      <c r="Z251" s="19">
        <f t="shared" si="68"/>
        <v>0.15790466134714121</v>
      </c>
      <c r="AA251" s="32">
        <f t="shared" si="69"/>
        <v>4.8535214241057549E-2</v>
      </c>
    </row>
    <row r="252" spans="1:27" x14ac:dyDescent="0.25">
      <c r="A252" s="8">
        <v>40428</v>
      </c>
      <c r="B252" s="26">
        <v>9.5849531892940636</v>
      </c>
      <c r="C252" s="11">
        <v>0</v>
      </c>
      <c r="D252" s="26">
        <v>2.1900086037357598</v>
      </c>
      <c r="E252" s="11">
        <v>31.57375</v>
      </c>
      <c r="F252" s="28">
        <f t="shared" si="64"/>
        <v>9.5849531892940636</v>
      </c>
      <c r="G252" s="13">
        <f t="shared" si="65"/>
        <v>2.1900086037357598</v>
      </c>
      <c r="H252" s="28">
        <f t="shared" si="70"/>
        <v>1.3431669128508124</v>
      </c>
      <c r="I252" s="1">
        <f t="shared" si="71"/>
        <v>7.3949445855583038</v>
      </c>
      <c r="J252" s="30">
        <f t="shared" si="72"/>
        <v>0</v>
      </c>
      <c r="K252" s="1">
        <f t="shared" si="73"/>
        <v>0</v>
      </c>
      <c r="L252" s="30">
        <f t="shared" si="74"/>
        <v>19208.45826849619</v>
      </c>
      <c r="M252" s="1">
        <f t="shared" si="75"/>
        <v>0</v>
      </c>
      <c r="N252" s="30">
        <f t="shared" si="76"/>
        <v>0.18055621890605281</v>
      </c>
      <c r="O252" s="1">
        <f t="shared" si="77"/>
        <v>0</v>
      </c>
      <c r="P252" s="30">
        <f t="shared" si="78"/>
        <v>0</v>
      </c>
      <c r="Q252" s="1">
        <f t="shared" si="79"/>
        <v>1.1748115985288692</v>
      </c>
      <c r="R252" s="30">
        <f t="shared" si="80"/>
        <v>0.30903461917393055</v>
      </c>
      <c r="S252" s="1">
        <f t="shared" si="81"/>
        <v>0</v>
      </c>
      <c r="T252" s="30">
        <f t="shared" si="83"/>
        <v>0</v>
      </c>
      <c r="U252" s="1">
        <f t="shared" si="82"/>
        <v>6.9053537474783209</v>
      </c>
      <c r="V252" s="30">
        <f t="shared" si="66"/>
        <v>0</v>
      </c>
      <c r="W252" s="1">
        <f t="shared" si="66"/>
        <v>0</v>
      </c>
      <c r="X252" s="30">
        <f t="shared" si="67"/>
        <v>19207.283456897661</v>
      </c>
      <c r="Y252" s="30">
        <f t="shared" si="84"/>
        <v>1.355367817434922</v>
      </c>
      <c r="Z252" s="19">
        <f t="shared" si="68"/>
        <v>9.0836845870583029E-3</v>
      </c>
      <c r="AA252" s="32">
        <f t="shared" si="69"/>
        <v>1.4886207267054681E-4</v>
      </c>
    </row>
    <row r="253" spans="1:27" x14ac:dyDescent="0.25">
      <c r="A253" s="8">
        <v>40429</v>
      </c>
      <c r="B253" s="26">
        <v>20.615898640391389</v>
      </c>
      <c r="C253" s="11">
        <v>0</v>
      </c>
      <c r="D253" s="26">
        <v>1.2558216910774893</v>
      </c>
      <c r="E253" s="11">
        <v>56.664583333333326</v>
      </c>
      <c r="F253" s="28">
        <f t="shared" si="64"/>
        <v>20.615898640391389</v>
      </c>
      <c r="G253" s="13">
        <f t="shared" si="65"/>
        <v>1.2558216910774893</v>
      </c>
      <c r="H253" s="28">
        <f t="shared" si="70"/>
        <v>2.410546528803545</v>
      </c>
      <c r="I253" s="1">
        <f t="shared" si="71"/>
        <v>26.265430696792219</v>
      </c>
      <c r="J253" s="30">
        <f t="shared" si="72"/>
        <v>0</v>
      </c>
      <c r="K253" s="1">
        <f t="shared" si="73"/>
        <v>0</v>
      </c>
      <c r="L253" s="30">
        <f t="shared" si="74"/>
        <v>19207.283456897661</v>
      </c>
      <c r="M253" s="1">
        <f t="shared" si="75"/>
        <v>0</v>
      </c>
      <c r="N253" s="30">
        <f t="shared" si="76"/>
        <v>0.64437005602567377</v>
      </c>
      <c r="O253" s="1">
        <f t="shared" si="77"/>
        <v>0</v>
      </c>
      <c r="P253" s="30">
        <f t="shared" si="78"/>
        <v>0</v>
      </c>
      <c r="Q253" s="1">
        <f t="shared" si="79"/>
        <v>1.1747397456881705</v>
      </c>
      <c r="R253" s="30">
        <f t="shared" si="80"/>
        <v>1.0976319401600541</v>
      </c>
      <c r="S253" s="1">
        <f t="shared" si="81"/>
        <v>0</v>
      </c>
      <c r="T253" s="30">
        <f t="shared" si="83"/>
        <v>0</v>
      </c>
      <c r="U253" s="1">
        <f t="shared" si="82"/>
        <v>24.523428700606491</v>
      </c>
      <c r="V253" s="30">
        <f t="shared" si="66"/>
        <v>0</v>
      </c>
      <c r="W253" s="1">
        <f t="shared" si="66"/>
        <v>0</v>
      </c>
      <c r="X253" s="30">
        <f t="shared" si="67"/>
        <v>19206.108717151972</v>
      </c>
      <c r="Y253" s="30">
        <f t="shared" si="84"/>
        <v>1.8191098017138443</v>
      </c>
      <c r="Z253" s="19">
        <f t="shared" si="68"/>
        <v>0.24535379011466563</v>
      </c>
      <c r="AA253" s="32">
        <f t="shared" si="69"/>
        <v>0.34979740215057714</v>
      </c>
    </row>
    <row r="254" spans="1:27" x14ac:dyDescent="0.25">
      <c r="A254" s="8">
        <v>40430</v>
      </c>
      <c r="B254" s="26">
        <v>1.8177077806245481</v>
      </c>
      <c r="C254" s="11">
        <v>0</v>
      </c>
      <c r="D254" s="26">
        <v>1.9820892324312733</v>
      </c>
      <c r="E254" s="11">
        <v>49.317916666666655</v>
      </c>
      <c r="F254" s="28">
        <f t="shared" si="64"/>
        <v>1.8177077806245481</v>
      </c>
      <c r="G254" s="13">
        <f t="shared" si="65"/>
        <v>1.9820892324312733</v>
      </c>
      <c r="H254" s="28">
        <f t="shared" si="70"/>
        <v>2.0980147710487436</v>
      </c>
      <c r="I254" s="1">
        <f t="shared" si="71"/>
        <v>24.359047248799765</v>
      </c>
      <c r="J254" s="30">
        <f t="shared" si="72"/>
        <v>0</v>
      </c>
      <c r="K254" s="1">
        <f t="shared" si="73"/>
        <v>0</v>
      </c>
      <c r="L254" s="30">
        <f t="shared" si="74"/>
        <v>19206.108717151972</v>
      </c>
      <c r="M254" s="1">
        <f t="shared" si="75"/>
        <v>0</v>
      </c>
      <c r="N254" s="30">
        <f t="shared" si="76"/>
        <v>0.59751344529383199</v>
      </c>
      <c r="O254" s="1">
        <f t="shared" si="77"/>
        <v>0</v>
      </c>
      <c r="P254" s="30">
        <f t="shared" si="78"/>
        <v>0</v>
      </c>
      <c r="Q254" s="1">
        <f t="shared" si="79"/>
        <v>1.1746678972420745</v>
      </c>
      <c r="R254" s="30">
        <f t="shared" si="80"/>
        <v>1.0179642055295108</v>
      </c>
      <c r="S254" s="1">
        <f t="shared" si="81"/>
        <v>0</v>
      </c>
      <c r="T254" s="30">
        <f t="shared" si="83"/>
        <v>0</v>
      </c>
      <c r="U254" s="1">
        <f t="shared" si="82"/>
        <v>22.743569597976425</v>
      </c>
      <c r="V254" s="30">
        <f t="shared" si="66"/>
        <v>0</v>
      </c>
      <c r="W254" s="1">
        <f t="shared" si="66"/>
        <v>0</v>
      </c>
      <c r="X254" s="30">
        <f t="shared" si="67"/>
        <v>19204.934049254731</v>
      </c>
      <c r="Y254" s="30">
        <f t="shared" si="84"/>
        <v>1.7721813425359065</v>
      </c>
      <c r="Z254" s="19">
        <f t="shared" si="68"/>
        <v>0.15530559317747858</v>
      </c>
      <c r="AA254" s="32">
        <f t="shared" si="69"/>
        <v>0.10616742313643009</v>
      </c>
    </row>
    <row r="255" spans="1:27" x14ac:dyDescent="0.25">
      <c r="A255" s="8">
        <v>40431</v>
      </c>
      <c r="B255" s="26">
        <v>0.13817503211897439</v>
      </c>
      <c r="C255" s="11">
        <v>0</v>
      </c>
      <c r="D255" s="26">
        <v>2.6291318028920321</v>
      </c>
      <c r="E255" s="11">
        <v>39.068333333333349</v>
      </c>
      <c r="F255" s="28">
        <f t="shared" si="64"/>
        <v>0.13817503211897439</v>
      </c>
      <c r="G255" s="13">
        <f t="shared" si="65"/>
        <v>2.6291318028920321</v>
      </c>
      <c r="H255" s="28">
        <f t="shared" si="70"/>
        <v>1.6619911373707541</v>
      </c>
      <c r="I255" s="1">
        <f t="shared" si="71"/>
        <v>20.252612827203365</v>
      </c>
      <c r="J255" s="30">
        <f t="shared" si="72"/>
        <v>0</v>
      </c>
      <c r="K255" s="1">
        <f t="shared" si="73"/>
        <v>0</v>
      </c>
      <c r="L255" s="30">
        <f t="shared" si="74"/>
        <v>19204.934049254731</v>
      </c>
      <c r="M255" s="1">
        <f t="shared" si="75"/>
        <v>0</v>
      </c>
      <c r="N255" s="30">
        <f t="shared" si="76"/>
        <v>0.49658222949293834</v>
      </c>
      <c r="O255" s="1">
        <f t="shared" si="77"/>
        <v>0</v>
      </c>
      <c r="P255" s="30">
        <f t="shared" si="78"/>
        <v>0</v>
      </c>
      <c r="Q255" s="1">
        <f t="shared" si="79"/>
        <v>1.1745960531903132</v>
      </c>
      <c r="R255" s="30">
        <f t="shared" si="80"/>
        <v>0.84635637494223748</v>
      </c>
      <c r="S255" s="1">
        <f t="shared" si="81"/>
        <v>0</v>
      </c>
      <c r="T255" s="30">
        <f t="shared" si="83"/>
        <v>0</v>
      </c>
      <c r="U255" s="1">
        <f t="shared" si="82"/>
        <v>18.909674222768189</v>
      </c>
      <c r="V255" s="30">
        <f t="shared" si="66"/>
        <v>0</v>
      </c>
      <c r="W255" s="1">
        <f t="shared" si="66"/>
        <v>0</v>
      </c>
      <c r="X255" s="30">
        <f t="shared" si="67"/>
        <v>19203.759453201539</v>
      </c>
      <c r="Y255" s="30">
        <f t="shared" si="84"/>
        <v>1.6711782826832515</v>
      </c>
      <c r="Z255" s="19">
        <f t="shared" si="68"/>
        <v>5.5277944063115494E-3</v>
      </c>
      <c r="AA255" s="32">
        <f t="shared" si="69"/>
        <v>8.4403638992943395E-5</v>
      </c>
    </row>
    <row r="256" spans="1:27" x14ac:dyDescent="0.25">
      <c r="A256" s="8">
        <v>40432</v>
      </c>
      <c r="B256" s="26">
        <v>0</v>
      </c>
      <c r="C256" s="11">
        <v>0</v>
      </c>
      <c r="D256" s="26">
        <v>2.8959336084305387</v>
      </c>
      <c r="E256" s="11">
        <v>36.195416666666667</v>
      </c>
      <c r="F256" s="28">
        <f t="shared" si="64"/>
        <v>0</v>
      </c>
      <c r="G256" s="13">
        <f t="shared" si="65"/>
        <v>2.8959336084305387</v>
      </c>
      <c r="H256" s="28">
        <f t="shared" si="70"/>
        <v>1.5397754800590842</v>
      </c>
      <c r="I256" s="1">
        <f t="shared" si="71"/>
        <v>16.01374061433765</v>
      </c>
      <c r="J256" s="30">
        <f t="shared" si="72"/>
        <v>0</v>
      </c>
      <c r="K256" s="1">
        <f t="shared" si="73"/>
        <v>0</v>
      </c>
      <c r="L256" s="30">
        <f t="shared" si="74"/>
        <v>19203.759453201539</v>
      </c>
      <c r="M256" s="1">
        <f t="shared" si="75"/>
        <v>0</v>
      </c>
      <c r="N256" s="30">
        <f t="shared" si="76"/>
        <v>0.39239585217759376</v>
      </c>
      <c r="O256" s="1">
        <f t="shared" si="77"/>
        <v>0</v>
      </c>
      <c r="P256" s="30">
        <f t="shared" si="78"/>
        <v>0</v>
      </c>
      <c r="Q256" s="1">
        <f t="shared" si="79"/>
        <v>1.1745242135326173</v>
      </c>
      <c r="R256" s="30">
        <f t="shared" si="80"/>
        <v>0.6692139711183942</v>
      </c>
      <c r="S256" s="1">
        <f t="shared" si="81"/>
        <v>0</v>
      </c>
      <c r="T256" s="30">
        <f t="shared" si="83"/>
        <v>0</v>
      </c>
      <c r="U256" s="1">
        <f t="shared" si="82"/>
        <v>14.952130791041663</v>
      </c>
      <c r="V256" s="30">
        <f t="shared" si="66"/>
        <v>0</v>
      </c>
      <c r="W256" s="1">
        <f t="shared" si="66"/>
        <v>0</v>
      </c>
      <c r="X256" s="30">
        <f t="shared" si="67"/>
        <v>19202.584928988006</v>
      </c>
      <c r="Y256" s="30">
        <f t="shared" si="84"/>
        <v>1.5669200657102111</v>
      </c>
      <c r="Z256" s="19">
        <f t="shared" si="68"/>
        <v>1.7628924478057927E-2</v>
      </c>
      <c r="AA256" s="32">
        <f t="shared" si="69"/>
        <v>7.3682853017136896E-4</v>
      </c>
    </row>
    <row r="257" spans="1:27" x14ac:dyDescent="0.25">
      <c r="A257" s="8">
        <v>40433</v>
      </c>
      <c r="B257" s="26">
        <v>0</v>
      </c>
      <c r="C257" s="11">
        <v>0</v>
      </c>
      <c r="D257" s="26">
        <v>2.2459082938149839</v>
      </c>
      <c r="E257" s="11">
        <v>35.442500000000003</v>
      </c>
      <c r="F257" s="28">
        <f t="shared" si="64"/>
        <v>0</v>
      </c>
      <c r="G257" s="13">
        <f t="shared" si="65"/>
        <v>2.2459082938149839</v>
      </c>
      <c r="H257" s="28">
        <f t="shared" si="70"/>
        <v>1.5077459379615954</v>
      </c>
      <c r="I257" s="1">
        <f t="shared" si="71"/>
        <v>12.70622249722668</v>
      </c>
      <c r="J257" s="30">
        <f t="shared" si="72"/>
        <v>0</v>
      </c>
      <c r="K257" s="1">
        <f t="shared" si="73"/>
        <v>0</v>
      </c>
      <c r="L257" s="30">
        <f t="shared" si="74"/>
        <v>19202.584928988006</v>
      </c>
      <c r="M257" s="1">
        <f t="shared" si="75"/>
        <v>0</v>
      </c>
      <c r="N257" s="30">
        <f t="shared" si="76"/>
        <v>0.31110103760858043</v>
      </c>
      <c r="O257" s="1">
        <f t="shared" si="77"/>
        <v>0</v>
      </c>
      <c r="P257" s="30">
        <f t="shared" si="78"/>
        <v>0</v>
      </c>
      <c r="Q257" s="1">
        <f t="shared" si="79"/>
        <v>1.1744523782687182</v>
      </c>
      <c r="R257" s="30">
        <f t="shared" si="80"/>
        <v>0.53099284046537865</v>
      </c>
      <c r="S257" s="1">
        <f t="shared" si="81"/>
        <v>0</v>
      </c>
      <c r="T257" s="30">
        <f t="shared" si="83"/>
        <v>0</v>
      </c>
      <c r="U257" s="1">
        <f t="shared" si="82"/>
        <v>11.864128619152721</v>
      </c>
      <c r="V257" s="30">
        <f t="shared" si="66"/>
        <v>0</v>
      </c>
      <c r="W257" s="1">
        <f t="shared" si="66"/>
        <v>0</v>
      </c>
      <c r="X257" s="30">
        <f t="shared" si="67"/>
        <v>19201.410476609737</v>
      </c>
      <c r="Y257" s="30">
        <f t="shared" si="84"/>
        <v>1.4855534158772987</v>
      </c>
      <c r="Z257" s="19">
        <f t="shared" si="68"/>
        <v>1.4719006382666806E-2</v>
      </c>
      <c r="AA257" s="32">
        <f t="shared" si="69"/>
        <v>4.9250803646199554E-4</v>
      </c>
    </row>
    <row r="258" spans="1:27" x14ac:dyDescent="0.25">
      <c r="A258" s="8">
        <v>40434</v>
      </c>
      <c r="B258" s="26">
        <v>3.239750078174966</v>
      </c>
      <c r="C258" s="11">
        <v>0</v>
      </c>
      <c r="D258" s="26">
        <v>2.2213082249867742</v>
      </c>
      <c r="E258" s="11">
        <v>36.560416666666669</v>
      </c>
      <c r="F258" s="28">
        <f t="shared" si="64"/>
        <v>3.239750078174966</v>
      </c>
      <c r="G258" s="13">
        <f t="shared" si="65"/>
        <v>2.2213082249867742</v>
      </c>
      <c r="H258" s="28">
        <f t="shared" si="70"/>
        <v>1.5553028064992618</v>
      </c>
      <c r="I258" s="1">
        <f t="shared" si="71"/>
        <v>12.882570472340912</v>
      </c>
      <c r="J258" s="30">
        <f t="shared" si="72"/>
        <v>0</v>
      </c>
      <c r="K258" s="1">
        <f t="shared" si="73"/>
        <v>0</v>
      </c>
      <c r="L258" s="30">
        <f t="shared" si="74"/>
        <v>19201.410476609737</v>
      </c>
      <c r="M258" s="1">
        <f t="shared" si="75"/>
        <v>0</v>
      </c>
      <c r="N258" s="30">
        <f t="shared" si="76"/>
        <v>0.31543545859402156</v>
      </c>
      <c r="O258" s="1">
        <f t="shared" si="77"/>
        <v>0</v>
      </c>
      <c r="P258" s="30">
        <f t="shared" si="78"/>
        <v>0</v>
      </c>
      <c r="Q258" s="1">
        <f t="shared" si="79"/>
        <v>1.1743805473983471</v>
      </c>
      <c r="R258" s="30">
        <f t="shared" si="80"/>
        <v>0.53836241960163744</v>
      </c>
      <c r="S258" s="1">
        <f t="shared" si="81"/>
        <v>0</v>
      </c>
      <c r="T258" s="30">
        <f t="shared" si="83"/>
        <v>0</v>
      </c>
      <c r="U258" s="1">
        <f t="shared" si="82"/>
        <v>12.028772594145252</v>
      </c>
      <c r="V258" s="30">
        <f t="shared" si="66"/>
        <v>0</v>
      </c>
      <c r="W258" s="1">
        <f t="shared" si="66"/>
        <v>0</v>
      </c>
      <c r="X258" s="30">
        <f t="shared" si="67"/>
        <v>19200.236096062337</v>
      </c>
      <c r="Y258" s="30">
        <f t="shared" si="84"/>
        <v>1.4898160059923686</v>
      </c>
      <c r="Z258" s="19">
        <f t="shared" si="68"/>
        <v>4.2105498834849708E-2</v>
      </c>
      <c r="AA258" s="32">
        <f t="shared" si="69"/>
        <v>4.2885210406296212E-3</v>
      </c>
    </row>
    <row r="259" spans="1:27" x14ac:dyDescent="0.25">
      <c r="A259" s="8">
        <v>40435</v>
      </c>
      <c r="B259" s="26">
        <v>0.15609061093848228</v>
      </c>
      <c r="C259" s="11">
        <v>0</v>
      </c>
      <c r="D259" s="26">
        <v>1.8742976023024946</v>
      </c>
      <c r="E259" s="11">
        <v>34.001250000000006</v>
      </c>
      <c r="F259" s="28">
        <f t="shared" si="64"/>
        <v>0.15609061093848228</v>
      </c>
      <c r="G259" s="13">
        <f t="shared" si="65"/>
        <v>1.8742976023024946</v>
      </c>
      <c r="H259" s="28">
        <f t="shared" si="70"/>
        <v>1.4464342688330873</v>
      </c>
      <c r="I259" s="1">
        <f t="shared" si="71"/>
        <v>10.31056560278124</v>
      </c>
      <c r="J259" s="30">
        <f t="shared" si="72"/>
        <v>0</v>
      </c>
      <c r="K259" s="1">
        <f t="shared" si="73"/>
        <v>0</v>
      </c>
      <c r="L259" s="30">
        <f t="shared" si="74"/>
        <v>19200.236096062337</v>
      </c>
      <c r="M259" s="1">
        <f t="shared" si="75"/>
        <v>0</v>
      </c>
      <c r="N259" s="30">
        <f t="shared" si="76"/>
        <v>0.25221867442593116</v>
      </c>
      <c r="O259" s="1">
        <f t="shared" si="77"/>
        <v>0</v>
      </c>
      <c r="P259" s="30">
        <f t="shared" si="78"/>
        <v>0</v>
      </c>
      <c r="Q259" s="1">
        <f t="shared" si="79"/>
        <v>1.1743087209212355</v>
      </c>
      <c r="R259" s="30">
        <f t="shared" si="80"/>
        <v>0.4308783761200784</v>
      </c>
      <c r="S259" s="1">
        <f t="shared" si="81"/>
        <v>0</v>
      </c>
      <c r="T259" s="30">
        <f t="shared" si="83"/>
        <v>0</v>
      </c>
      <c r="U259" s="1">
        <f t="shared" si="82"/>
        <v>9.6274685522352303</v>
      </c>
      <c r="V259" s="30">
        <f t="shared" si="66"/>
        <v>0</v>
      </c>
      <c r="W259" s="1">
        <f t="shared" si="66"/>
        <v>0</v>
      </c>
      <c r="X259" s="30">
        <f t="shared" si="67"/>
        <v>19199.061787341416</v>
      </c>
      <c r="Y259" s="30">
        <f t="shared" si="84"/>
        <v>1.4265273953471667</v>
      </c>
      <c r="Z259" s="19">
        <f t="shared" si="68"/>
        <v>1.3762722520381503E-2</v>
      </c>
      <c r="AA259" s="32">
        <f t="shared" si="69"/>
        <v>3.9628361198445193E-4</v>
      </c>
    </row>
    <row r="260" spans="1:27" x14ac:dyDescent="0.25">
      <c r="A260" s="8">
        <v>40436</v>
      </c>
      <c r="B260" s="26">
        <v>20.338272166736623</v>
      </c>
      <c r="C260" s="11">
        <v>0</v>
      </c>
      <c r="D260" s="26">
        <v>1.2431729081803977</v>
      </c>
      <c r="E260" s="11">
        <v>41.145416666666669</v>
      </c>
      <c r="F260" s="28">
        <f t="shared" ref="F260:F323" si="85">B260+C260</f>
        <v>20.338272166736623</v>
      </c>
      <c r="G260" s="13">
        <f t="shared" ref="G260:G323" si="86">D260</f>
        <v>1.2431729081803977</v>
      </c>
      <c r="H260" s="28">
        <f t="shared" si="70"/>
        <v>1.7503515509601182</v>
      </c>
      <c r="I260" s="1">
        <f t="shared" si="71"/>
        <v>28.722567810791453</v>
      </c>
      <c r="J260" s="30">
        <f t="shared" si="72"/>
        <v>0</v>
      </c>
      <c r="K260" s="1">
        <f t="shared" si="73"/>
        <v>0</v>
      </c>
      <c r="L260" s="30">
        <f t="shared" si="74"/>
        <v>19199.061787341416</v>
      </c>
      <c r="M260" s="1">
        <f t="shared" si="75"/>
        <v>0</v>
      </c>
      <c r="N260" s="30">
        <f t="shared" si="76"/>
        <v>0.70476352901069461</v>
      </c>
      <c r="O260" s="1">
        <f t="shared" si="77"/>
        <v>0</v>
      </c>
      <c r="P260" s="30">
        <f t="shared" si="78"/>
        <v>0</v>
      </c>
      <c r="Q260" s="1">
        <f t="shared" si="79"/>
        <v>1.1742368988371146</v>
      </c>
      <c r="R260" s="30">
        <f t="shared" si="80"/>
        <v>1.2003156619239483</v>
      </c>
      <c r="S260" s="1">
        <f t="shared" si="81"/>
        <v>0</v>
      </c>
      <c r="T260" s="30">
        <f t="shared" si="83"/>
        <v>0</v>
      </c>
      <c r="U260" s="1">
        <f t="shared" si="82"/>
        <v>26.81748861985681</v>
      </c>
      <c r="V260" s="30">
        <f t="shared" ref="V260:W323" si="87">IF(J260&gt;(O260+S260),J260-O260-S260,0)</f>
        <v>0</v>
      </c>
      <c r="W260" s="1">
        <f t="shared" si="87"/>
        <v>0</v>
      </c>
      <c r="X260" s="30">
        <f t="shared" ref="X260:X323" si="88">IF(L260&gt;Q260,L260-Q260,0)</f>
        <v>19197.887550442578</v>
      </c>
      <c r="Y260" s="30">
        <f t="shared" si="84"/>
        <v>1.8790004278478092</v>
      </c>
      <c r="Z260" s="19">
        <f t="shared" ref="Z260:Z323" si="89">ABS(H260-Y260)/H260</f>
        <v>7.3498879020687816E-2</v>
      </c>
      <c r="AA260" s="32">
        <f t="shared" ref="AA260:AA323" si="90">(H260-Y260)^2</f>
        <v>1.6550533524464277E-2</v>
      </c>
    </row>
    <row r="261" spans="1:27" x14ac:dyDescent="0.25">
      <c r="A261" s="8">
        <v>40437</v>
      </c>
      <c r="B261" s="26">
        <v>31.931820298978238</v>
      </c>
      <c r="C261" s="11">
        <v>0</v>
      </c>
      <c r="D261" s="26">
        <v>1.0643286659562938</v>
      </c>
      <c r="E261" s="11">
        <v>79.443333333333328</v>
      </c>
      <c r="F261" s="28">
        <f t="shared" si="85"/>
        <v>31.931820298978238</v>
      </c>
      <c r="G261" s="13">
        <f t="shared" si="86"/>
        <v>1.0643286659562938</v>
      </c>
      <c r="H261" s="28">
        <f t="shared" ref="H261:H324" si="91">E261/(2031*1000000)*1000*86400</f>
        <v>3.3795686853766616</v>
      </c>
      <c r="I261" s="1">
        <f t="shared" ref="I261:I324" si="92">IF((U260+F261)&gt;=G261,U260+F261-G261,0)</f>
        <v>57.684980252878752</v>
      </c>
      <c r="J261" s="30">
        <f t="shared" ref="J261:J324" si="93">IF((U260+F261)&lt;G261,IF((R260+U260+V260)&lt;G261,0,V260+R260-(G261-F261-U260)),V260)</f>
        <v>0</v>
      </c>
      <c r="K261" s="1">
        <f t="shared" ref="K261:K324" si="94">IF((F261+U260+V260)&lt;G261,IF((V260+U260+W260+F261+S260)&lt;G261,0,W260+S260-(G261-F261-U260-V260)),W260)</f>
        <v>0</v>
      </c>
      <c r="L261" s="30">
        <f t="shared" ref="L261:L324" si="95">IF((V260+U260+W260+F261)&lt;G261,IF((F261+V260+U260+W260+X260+T260)&lt;G261,0,X260+T260-(G261-F261-U260-V260-W260)),X260)</f>
        <v>19197.887550442578</v>
      </c>
      <c r="M261" s="1">
        <f t="shared" ref="M261:M324" si="96">IF(I261&gt;$AF$8,$AF$3*(I261-$AF$8),0)</f>
        <v>0</v>
      </c>
      <c r="N261" s="30">
        <f t="shared" ref="N261:N324" si="97">IF(I261&gt;$AF$9,$AF$4*(I261-$AF$9),0)</f>
        <v>1.4166247692470324</v>
      </c>
      <c r="O261" s="1">
        <f t="shared" ref="O261:O324" si="98">IF(J261&gt;$AF$10,$AF$5*(J261-$AF$10),0)</f>
        <v>0</v>
      </c>
      <c r="P261" s="30">
        <f t="shared" ref="P261:P324" si="99">IF(K261&gt;$AF$11,$AF$6*(K261-$AF$11),0)</f>
        <v>0</v>
      </c>
      <c r="Q261" s="1">
        <f t="shared" ref="Q261:Q324" si="100">$AF$7*L261</f>
        <v>1.1741650811457158</v>
      </c>
      <c r="R261" s="30">
        <f t="shared" ref="R261:R324" si="101">$AF$12*I261</f>
        <v>2.4106544272580526</v>
      </c>
      <c r="S261" s="1">
        <f t="shared" ref="S261:S324" si="102">$AF$13*J261</f>
        <v>0</v>
      </c>
      <c r="T261" s="30">
        <f t="shared" si="83"/>
        <v>0</v>
      </c>
      <c r="U261" s="1">
        <f t="shared" ref="U261:U324" si="103">IF(I261&gt;(M261+N261+R261),I261-M261-N261-R261,0)</f>
        <v>53.857701056373671</v>
      </c>
      <c r="V261" s="30">
        <f t="shared" si="87"/>
        <v>0</v>
      </c>
      <c r="W261" s="1">
        <f t="shared" si="87"/>
        <v>0</v>
      </c>
      <c r="X261" s="30">
        <f t="shared" si="88"/>
        <v>19196.713385361432</v>
      </c>
      <c r="Y261" s="30">
        <f t="shared" si="84"/>
        <v>2.5907898503927482</v>
      </c>
      <c r="Z261" s="19">
        <f t="shared" si="89"/>
        <v>0.23339630243259929</v>
      </c>
      <c r="AA261" s="32">
        <f t="shared" si="90"/>
        <v>0.6221720505185796</v>
      </c>
    </row>
    <row r="262" spans="1:27" x14ac:dyDescent="0.25">
      <c r="A262" s="8">
        <v>40438</v>
      </c>
      <c r="B262" s="26">
        <v>1.5709434009328716E-2</v>
      </c>
      <c r="C262" s="11">
        <v>0</v>
      </c>
      <c r="D262" s="26">
        <v>1.4218536636819967</v>
      </c>
      <c r="E262" s="11">
        <v>64.194583333333327</v>
      </c>
      <c r="F262" s="28">
        <f t="shared" si="85"/>
        <v>1.5709434009328716E-2</v>
      </c>
      <c r="G262" s="13">
        <f t="shared" si="86"/>
        <v>1.4218536636819967</v>
      </c>
      <c r="H262" s="28">
        <f t="shared" si="91"/>
        <v>2.7308774002954204</v>
      </c>
      <c r="I262" s="1">
        <f t="shared" si="92"/>
        <v>52.451556826701008</v>
      </c>
      <c r="J262" s="30">
        <f t="shared" si="93"/>
        <v>0</v>
      </c>
      <c r="K262" s="1">
        <f t="shared" si="94"/>
        <v>0</v>
      </c>
      <c r="L262" s="30">
        <f t="shared" si="95"/>
        <v>19196.713385361432</v>
      </c>
      <c r="M262" s="1">
        <f t="shared" si="96"/>
        <v>0</v>
      </c>
      <c r="N262" s="30">
        <f t="shared" si="97"/>
        <v>1.2879935200964245</v>
      </c>
      <c r="O262" s="1">
        <f t="shared" si="98"/>
        <v>0</v>
      </c>
      <c r="P262" s="30">
        <f t="shared" si="99"/>
        <v>0</v>
      </c>
      <c r="Q262" s="1">
        <f t="shared" si="100"/>
        <v>1.1740932678467704</v>
      </c>
      <c r="R262" s="30">
        <f t="shared" si="101"/>
        <v>2.1919497437039346</v>
      </c>
      <c r="S262" s="1">
        <f t="shared" si="102"/>
        <v>0</v>
      </c>
      <c r="T262" s="30">
        <f t="shared" ref="T262:T325" si="104">$AF$14*K262</f>
        <v>0</v>
      </c>
      <c r="U262" s="1">
        <f t="shared" si="103"/>
        <v>48.97161356290065</v>
      </c>
      <c r="V262" s="30">
        <f t="shared" si="87"/>
        <v>0</v>
      </c>
      <c r="W262" s="1">
        <f t="shared" si="87"/>
        <v>0</v>
      </c>
      <c r="X262" s="30">
        <f t="shared" si="88"/>
        <v>19195.539292093585</v>
      </c>
      <c r="Y262" s="30">
        <f t="shared" si="84"/>
        <v>2.4620867879431949</v>
      </c>
      <c r="Z262" s="19">
        <f t="shared" si="89"/>
        <v>9.8426466278987212E-2</v>
      </c>
      <c r="AA262" s="32">
        <f t="shared" si="90"/>
        <v>7.2248393288684334E-2</v>
      </c>
    </row>
    <row r="263" spans="1:27" x14ac:dyDescent="0.25">
      <c r="A263" s="8">
        <v>40439</v>
      </c>
      <c r="B263" s="26">
        <v>0</v>
      </c>
      <c r="C263" s="11">
        <v>0</v>
      </c>
      <c r="D263" s="26">
        <v>2.3979761507988258</v>
      </c>
      <c r="E263" s="11">
        <v>46.063333333333325</v>
      </c>
      <c r="F263" s="28">
        <f t="shared" si="85"/>
        <v>0</v>
      </c>
      <c r="G263" s="13">
        <f t="shared" si="86"/>
        <v>2.3979761507988258</v>
      </c>
      <c r="H263" s="28">
        <f t="shared" si="91"/>
        <v>1.9595627769571635</v>
      </c>
      <c r="I263" s="1">
        <f t="shared" si="92"/>
        <v>46.573637412101824</v>
      </c>
      <c r="J263" s="30">
        <f t="shared" si="93"/>
        <v>0</v>
      </c>
      <c r="K263" s="1">
        <f t="shared" si="94"/>
        <v>0</v>
      </c>
      <c r="L263" s="30">
        <f t="shared" si="95"/>
        <v>19195.539292093585</v>
      </c>
      <c r="M263" s="1">
        <f t="shared" si="96"/>
        <v>0</v>
      </c>
      <c r="N263" s="30">
        <f t="shared" si="97"/>
        <v>1.1435213352308649</v>
      </c>
      <c r="O263" s="1">
        <f t="shared" si="98"/>
        <v>0</v>
      </c>
      <c r="P263" s="30">
        <f t="shared" si="99"/>
        <v>0</v>
      </c>
      <c r="Q263" s="1">
        <f t="shared" si="100"/>
        <v>1.1740214589400095</v>
      </c>
      <c r="R263" s="30">
        <f t="shared" si="101"/>
        <v>1.9463115828212765</v>
      </c>
      <c r="S263" s="1">
        <f t="shared" si="102"/>
        <v>0</v>
      </c>
      <c r="T263" s="30">
        <f t="shared" si="104"/>
        <v>0</v>
      </c>
      <c r="U263" s="1">
        <f t="shared" si="103"/>
        <v>43.483804494049686</v>
      </c>
      <c r="V263" s="30">
        <f t="shared" si="87"/>
        <v>0</v>
      </c>
      <c r="W263" s="1">
        <f t="shared" si="87"/>
        <v>0</v>
      </c>
      <c r="X263" s="30">
        <f t="shared" si="88"/>
        <v>19194.365270634644</v>
      </c>
      <c r="Y263" s="30">
        <f t="shared" si="84"/>
        <v>2.3175427941708744</v>
      </c>
      <c r="Z263" s="19">
        <f t="shared" si="89"/>
        <v>0.18268361770455102</v>
      </c>
      <c r="AA263" s="32">
        <f t="shared" si="90"/>
        <v>0.12814969272432872</v>
      </c>
    </row>
    <row r="264" spans="1:27" x14ac:dyDescent="0.25">
      <c r="A264" s="8">
        <v>40440</v>
      </c>
      <c r="B264" s="26">
        <v>0</v>
      </c>
      <c r="C264" s="11">
        <v>0</v>
      </c>
      <c r="D264" s="26">
        <v>2.4551006857656601</v>
      </c>
      <c r="E264" s="11">
        <v>40.754166666666684</v>
      </c>
      <c r="F264" s="28">
        <f t="shared" si="85"/>
        <v>0</v>
      </c>
      <c r="G264" s="13">
        <f t="shared" si="86"/>
        <v>2.4551006857656601</v>
      </c>
      <c r="H264" s="28">
        <f t="shared" si="91"/>
        <v>1.7337075332348604</v>
      </c>
      <c r="I264" s="1">
        <f t="shared" si="92"/>
        <v>41.028703808284028</v>
      </c>
      <c r="J264" s="30">
        <f t="shared" si="93"/>
        <v>0</v>
      </c>
      <c r="K264" s="1">
        <f t="shared" si="94"/>
        <v>0</v>
      </c>
      <c r="L264" s="30">
        <f t="shared" si="95"/>
        <v>19194.365270634644</v>
      </c>
      <c r="M264" s="1">
        <f t="shared" si="96"/>
        <v>0</v>
      </c>
      <c r="N264" s="30">
        <f t="shared" si="97"/>
        <v>1.0072335408306341</v>
      </c>
      <c r="O264" s="1">
        <f t="shared" si="98"/>
        <v>0</v>
      </c>
      <c r="P264" s="30">
        <f t="shared" si="99"/>
        <v>0</v>
      </c>
      <c r="Q264" s="1">
        <f t="shared" si="100"/>
        <v>1.1739496544251646</v>
      </c>
      <c r="R264" s="30">
        <f t="shared" si="101"/>
        <v>1.7145888937903091</v>
      </c>
      <c r="S264" s="1">
        <f t="shared" si="102"/>
        <v>0</v>
      </c>
      <c r="T264" s="30">
        <f t="shared" si="104"/>
        <v>0</v>
      </c>
      <c r="U264" s="1">
        <f t="shared" si="103"/>
        <v>38.306881373663089</v>
      </c>
      <c r="V264" s="30">
        <f t="shared" si="87"/>
        <v>0</v>
      </c>
      <c r="W264" s="1">
        <f t="shared" si="87"/>
        <v>0</v>
      </c>
      <c r="X264" s="30">
        <f t="shared" si="88"/>
        <v>19193.191320980219</v>
      </c>
      <c r="Y264" s="30">
        <f t="shared" si="84"/>
        <v>2.181183195255799</v>
      </c>
      <c r="Z264" s="19">
        <f t="shared" si="89"/>
        <v>0.25810331526102931</v>
      </c>
      <c r="AA264" s="32">
        <f t="shared" si="90"/>
        <v>0.20023446810107726</v>
      </c>
    </row>
    <row r="265" spans="1:27" x14ac:dyDescent="0.25">
      <c r="A265" s="8">
        <v>40441</v>
      </c>
      <c r="B265" s="26">
        <v>1.3911135227466216</v>
      </c>
      <c r="C265" s="11">
        <v>0</v>
      </c>
      <c r="D265" s="26">
        <v>1.5136636957608052</v>
      </c>
      <c r="E265" s="11">
        <v>39.339166666666692</v>
      </c>
      <c r="F265" s="28">
        <f t="shared" si="85"/>
        <v>1.3911135227466216</v>
      </c>
      <c r="G265" s="13">
        <f t="shared" si="86"/>
        <v>1.5136636957608052</v>
      </c>
      <c r="H265" s="28">
        <f t="shared" si="91"/>
        <v>1.6735125553914341</v>
      </c>
      <c r="I265" s="1">
        <f t="shared" si="92"/>
        <v>38.184331200648906</v>
      </c>
      <c r="J265" s="30">
        <f t="shared" si="93"/>
        <v>0</v>
      </c>
      <c r="K265" s="1">
        <f t="shared" si="94"/>
        <v>0</v>
      </c>
      <c r="L265" s="30">
        <f t="shared" si="95"/>
        <v>19193.191320980219</v>
      </c>
      <c r="M265" s="1">
        <f t="shared" si="96"/>
        <v>0</v>
      </c>
      <c r="N265" s="30">
        <f t="shared" si="97"/>
        <v>0.93732228546769925</v>
      </c>
      <c r="O265" s="1">
        <f t="shared" si="98"/>
        <v>0</v>
      </c>
      <c r="P265" s="30">
        <f t="shared" si="99"/>
        <v>0</v>
      </c>
      <c r="Q265" s="1">
        <f t="shared" si="100"/>
        <v>1.1738778543019674</v>
      </c>
      <c r="R265" s="30">
        <f t="shared" si="101"/>
        <v>1.5957226067722954</v>
      </c>
      <c r="S265" s="1">
        <f t="shared" si="102"/>
        <v>0</v>
      </c>
      <c r="T265" s="30">
        <f t="shared" si="104"/>
        <v>0</v>
      </c>
      <c r="U265" s="1">
        <f t="shared" si="103"/>
        <v>35.651286308408906</v>
      </c>
      <c r="V265" s="30">
        <f t="shared" si="87"/>
        <v>0</v>
      </c>
      <c r="W265" s="1">
        <f t="shared" si="87"/>
        <v>0</v>
      </c>
      <c r="X265" s="30">
        <f t="shared" si="88"/>
        <v>19192.017443125918</v>
      </c>
      <c r="Y265" s="30">
        <f t="shared" si="84"/>
        <v>2.1112001397696667</v>
      </c>
      <c r="Z265" s="19">
        <f t="shared" si="89"/>
        <v>0.26153827347644704</v>
      </c>
      <c r="AA265" s="32">
        <f t="shared" si="90"/>
        <v>0.19157042151885251</v>
      </c>
    </row>
    <row r="266" spans="1:27" x14ac:dyDescent="0.25">
      <c r="A266" s="8">
        <v>40442</v>
      </c>
      <c r="B266" s="26">
        <v>0</v>
      </c>
      <c r="C266" s="11">
        <v>0</v>
      </c>
      <c r="D266" s="26">
        <v>2.6140302708273815</v>
      </c>
      <c r="E266" s="11">
        <v>37.178749999999994</v>
      </c>
      <c r="F266" s="28">
        <f t="shared" si="85"/>
        <v>0</v>
      </c>
      <c r="G266" s="13">
        <f t="shared" si="86"/>
        <v>2.6140302708273815</v>
      </c>
      <c r="H266" s="28">
        <f t="shared" si="91"/>
        <v>1.581607090103397</v>
      </c>
      <c r="I266" s="1">
        <f t="shared" si="92"/>
        <v>33.037256037581528</v>
      </c>
      <c r="J266" s="30">
        <f t="shared" si="93"/>
        <v>0</v>
      </c>
      <c r="K266" s="1">
        <f t="shared" si="94"/>
        <v>0</v>
      </c>
      <c r="L266" s="30">
        <f t="shared" si="95"/>
        <v>19192.017443125918</v>
      </c>
      <c r="M266" s="1">
        <f t="shared" si="96"/>
        <v>0</v>
      </c>
      <c r="N266" s="30">
        <f t="shared" si="97"/>
        <v>0.810813372700254</v>
      </c>
      <c r="O266" s="1">
        <f t="shared" si="98"/>
        <v>0</v>
      </c>
      <c r="P266" s="30">
        <f t="shared" si="99"/>
        <v>0</v>
      </c>
      <c r="Q266" s="1">
        <f t="shared" si="100"/>
        <v>1.1738060585701491</v>
      </c>
      <c r="R266" s="30">
        <f t="shared" si="101"/>
        <v>1.3806264157900834</v>
      </c>
      <c r="S266" s="1">
        <f t="shared" si="102"/>
        <v>0</v>
      </c>
      <c r="T266" s="30">
        <f t="shared" si="104"/>
        <v>0</v>
      </c>
      <c r="U266" s="1">
        <f t="shared" si="103"/>
        <v>30.845816249091193</v>
      </c>
      <c r="V266" s="30">
        <f t="shared" si="87"/>
        <v>0</v>
      </c>
      <c r="W266" s="1">
        <f t="shared" si="87"/>
        <v>0</v>
      </c>
      <c r="X266" s="30">
        <f t="shared" si="88"/>
        <v>19190.843637067348</v>
      </c>
      <c r="Y266" s="30">
        <f t="shared" si="84"/>
        <v>1.9846194312704031</v>
      </c>
      <c r="Z266" s="19">
        <f t="shared" si="89"/>
        <v>0.2548119211710535</v>
      </c>
      <c r="AA266" s="32">
        <f t="shared" si="90"/>
        <v>0.16241894713291133</v>
      </c>
    </row>
    <row r="267" spans="1:27" x14ac:dyDescent="0.25">
      <c r="A267" s="8">
        <v>40443</v>
      </c>
      <c r="B267" s="26">
        <v>2.3867429350590936</v>
      </c>
      <c r="C267" s="11">
        <v>0</v>
      </c>
      <c r="D267" s="26">
        <v>2.3320227370684559</v>
      </c>
      <c r="E267" s="11">
        <v>36.056666666666665</v>
      </c>
      <c r="F267" s="28">
        <f t="shared" si="85"/>
        <v>2.3867429350590936</v>
      </c>
      <c r="G267" s="13">
        <f t="shared" si="86"/>
        <v>2.3320227370684559</v>
      </c>
      <c r="H267" s="28">
        <f t="shared" si="91"/>
        <v>1.5338729689807975</v>
      </c>
      <c r="I267" s="1">
        <f t="shared" si="92"/>
        <v>30.900536447081834</v>
      </c>
      <c r="J267" s="30">
        <f t="shared" si="93"/>
        <v>0</v>
      </c>
      <c r="K267" s="1">
        <f t="shared" si="94"/>
        <v>0</v>
      </c>
      <c r="L267" s="30">
        <f t="shared" si="95"/>
        <v>19190.843637067348</v>
      </c>
      <c r="M267" s="1">
        <f t="shared" si="96"/>
        <v>0</v>
      </c>
      <c r="N267" s="30">
        <f t="shared" si="97"/>
        <v>0.75829537680568371</v>
      </c>
      <c r="O267" s="1">
        <f t="shared" si="98"/>
        <v>0</v>
      </c>
      <c r="P267" s="30">
        <f t="shared" si="99"/>
        <v>0</v>
      </c>
      <c r="Q267" s="1">
        <f t="shared" si="100"/>
        <v>1.1737342672294409</v>
      </c>
      <c r="R267" s="30">
        <f t="shared" si="101"/>
        <v>1.2913329373479192</v>
      </c>
      <c r="S267" s="1">
        <f t="shared" si="102"/>
        <v>0</v>
      </c>
      <c r="T267" s="30">
        <f t="shared" si="104"/>
        <v>0</v>
      </c>
      <c r="U267" s="1">
        <f t="shared" si="103"/>
        <v>28.850908132928229</v>
      </c>
      <c r="V267" s="30">
        <f t="shared" si="87"/>
        <v>0</v>
      </c>
      <c r="W267" s="1">
        <f t="shared" si="87"/>
        <v>0</v>
      </c>
      <c r="X267" s="30">
        <f t="shared" si="88"/>
        <v>19189.66990280012</v>
      </c>
      <c r="Y267" s="30">
        <f t="shared" si="84"/>
        <v>1.9320296440351246</v>
      </c>
      <c r="Z267" s="19">
        <f t="shared" si="89"/>
        <v>0.25957604254470146</v>
      </c>
      <c r="AA267" s="32">
        <f t="shared" si="90"/>
        <v>0.15852873789031699</v>
      </c>
    </row>
    <row r="268" spans="1:27" x14ac:dyDescent="0.25">
      <c r="A268" s="8">
        <v>40444</v>
      </c>
      <c r="B268" s="26">
        <v>44.784334600132418</v>
      </c>
      <c r="C268" s="11">
        <v>0</v>
      </c>
      <c r="D268" s="26">
        <v>0.97174551782170226</v>
      </c>
      <c r="E268" s="11">
        <v>93.015000000000001</v>
      </c>
      <c r="F268" s="28">
        <f t="shared" si="85"/>
        <v>44.784334600132418</v>
      </c>
      <c r="G268" s="13">
        <f t="shared" si="86"/>
        <v>0.97174551782170226</v>
      </c>
      <c r="H268" s="28">
        <f t="shared" si="91"/>
        <v>3.9569158050221569</v>
      </c>
      <c r="I268" s="1">
        <f t="shared" si="92"/>
        <v>72.663497215238948</v>
      </c>
      <c r="J268" s="30">
        <f t="shared" si="93"/>
        <v>0</v>
      </c>
      <c r="K268" s="1">
        <f t="shared" si="94"/>
        <v>0</v>
      </c>
      <c r="L268" s="30">
        <f t="shared" si="95"/>
        <v>19189.66990280012</v>
      </c>
      <c r="M268" s="1">
        <f t="shared" si="96"/>
        <v>0</v>
      </c>
      <c r="N268" s="30">
        <f t="shared" si="97"/>
        <v>1.7847786888505026</v>
      </c>
      <c r="O268" s="1">
        <f t="shared" si="98"/>
        <v>0</v>
      </c>
      <c r="P268" s="30">
        <f t="shared" si="99"/>
        <v>0</v>
      </c>
      <c r="Q268" s="1">
        <f t="shared" si="100"/>
        <v>1.1736624802795745</v>
      </c>
      <c r="R268" s="30">
        <f t="shared" si="101"/>
        <v>3.0366064180671586</v>
      </c>
      <c r="S268" s="1">
        <f t="shared" si="102"/>
        <v>0</v>
      </c>
      <c r="T268" s="30">
        <f t="shared" si="104"/>
        <v>0</v>
      </c>
      <c r="U268" s="1">
        <f t="shared" si="103"/>
        <v>67.842112108321288</v>
      </c>
      <c r="V268" s="30">
        <f t="shared" si="87"/>
        <v>0</v>
      </c>
      <c r="W268" s="1">
        <f t="shared" si="87"/>
        <v>0</v>
      </c>
      <c r="X268" s="30">
        <f t="shared" si="88"/>
        <v>19188.496240319841</v>
      </c>
      <c r="Y268" s="30">
        <f t="shared" si="84"/>
        <v>2.9584411691300772</v>
      </c>
      <c r="Z268" s="19">
        <f t="shared" si="89"/>
        <v>0.25233658866959102</v>
      </c>
      <c r="AA268" s="32">
        <f t="shared" si="90"/>
        <v>0.99695159851982118</v>
      </c>
    </row>
    <row r="269" spans="1:27" x14ac:dyDescent="0.25">
      <c r="A269" s="8">
        <v>40445</v>
      </c>
      <c r="B269" s="26">
        <v>1.1028228209424051</v>
      </c>
      <c r="C269" s="11">
        <v>0</v>
      </c>
      <c r="D269" s="26">
        <v>1.0407605154386765</v>
      </c>
      <c r="E269" s="11">
        <v>72.557083333333324</v>
      </c>
      <c r="F269" s="28">
        <f t="shared" si="85"/>
        <v>1.1028228209424051</v>
      </c>
      <c r="G269" s="13">
        <f t="shared" si="86"/>
        <v>1.0407605154386765</v>
      </c>
      <c r="H269" s="28">
        <f t="shared" si="91"/>
        <v>3.0866233382570161</v>
      </c>
      <c r="I269" s="1">
        <f t="shared" si="92"/>
        <v>67.904174413825018</v>
      </c>
      <c r="J269" s="30">
        <f t="shared" si="93"/>
        <v>0</v>
      </c>
      <c r="K269" s="1">
        <f t="shared" si="94"/>
        <v>0</v>
      </c>
      <c r="L269" s="30">
        <f t="shared" si="95"/>
        <v>19188.496240319841</v>
      </c>
      <c r="M269" s="1">
        <f t="shared" si="96"/>
        <v>0</v>
      </c>
      <c r="N269" s="30">
        <f t="shared" si="97"/>
        <v>1.6678002624547685</v>
      </c>
      <c r="O269" s="1">
        <f t="shared" si="98"/>
        <v>0</v>
      </c>
      <c r="P269" s="30">
        <f t="shared" si="99"/>
        <v>0</v>
      </c>
      <c r="Q269" s="1">
        <f t="shared" si="100"/>
        <v>1.1735906977202812</v>
      </c>
      <c r="R269" s="30">
        <f t="shared" si="101"/>
        <v>2.8377143922454784</v>
      </c>
      <c r="S269" s="1">
        <f t="shared" si="102"/>
        <v>0</v>
      </c>
      <c r="T269" s="30">
        <f t="shared" si="104"/>
        <v>0</v>
      </c>
      <c r="U269" s="1">
        <f t="shared" si="103"/>
        <v>63.398659759124776</v>
      </c>
      <c r="V269" s="30">
        <f t="shared" si="87"/>
        <v>0</v>
      </c>
      <c r="W269" s="1">
        <f t="shared" si="87"/>
        <v>0</v>
      </c>
      <c r="X269" s="30">
        <f t="shared" si="88"/>
        <v>19187.322649622121</v>
      </c>
      <c r="Y269" s="30">
        <f t="shared" si="84"/>
        <v>2.8413909601750498</v>
      </c>
      <c r="Z269" s="19">
        <f t="shared" si="89"/>
        <v>7.9450049846524665E-2</v>
      </c>
      <c r="AA269" s="32">
        <f t="shared" si="90"/>
        <v>6.0138919259736461E-2</v>
      </c>
    </row>
    <row r="270" spans="1:27" x14ac:dyDescent="0.25">
      <c r="A270" s="8">
        <v>40446</v>
      </c>
      <c r="B270" s="26">
        <v>0.83147633712403668</v>
      </c>
      <c r="C270" s="11">
        <v>0</v>
      </c>
      <c r="D270" s="26">
        <v>1.7177984867856826</v>
      </c>
      <c r="E270" s="11">
        <v>52.603333333333353</v>
      </c>
      <c r="F270" s="28">
        <f t="shared" si="85"/>
        <v>0.83147633712403668</v>
      </c>
      <c r="G270" s="13">
        <f t="shared" si="86"/>
        <v>1.7177984867856826</v>
      </c>
      <c r="H270" s="28">
        <f t="shared" si="91"/>
        <v>2.2377784342688338</v>
      </c>
      <c r="I270" s="1">
        <f t="shared" si="92"/>
        <v>62.512337609463131</v>
      </c>
      <c r="J270" s="30">
        <f t="shared" si="93"/>
        <v>0</v>
      </c>
      <c r="K270" s="1">
        <f t="shared" si="94"/>
        <v>0</v>
      </c>
      <c r="L270" s="30">
        <f t="shared" si="95"/>
        <v>19187.322649622121</v>
      </c>
      <c r="M270" s="1">
        <f t="shared" si="96"/>
        <v>0</v>
      </c>
      <c r="N270" s="30">
        <f t="shared" si="97"/>
        <v>1.5352754031261522</v>
      </c>
      <c r="O270" s="1">
        <f t="shared" si="98"/>
        <v>0</v>
      </c>
      <c r="P270" s="30">
        <f t="shared" si="99"/>
        <v>0</v>
      </c>
      <c r="Q270" s="1">
        <f t="shared" si="100"/>
        <v>1.1735189195512927</v>
      </c>
      <c r="R270" s="30">
        <f t="shared" si="101"/>
        <v>2.612389616081769</v>
      </c>
      <c r="S270" s="1">
        <f t="shared" si="102"/>
        <v>0</v>
      </c>
      <c r="T270" s="30">
        <f t="shared" si="104"/>
        <v>0</v>
      </c>
      <c r="U270" s="1">
        <f t="shared" si="103"/>
        <v>58.364672590255211</v>
      </c>
      <c r="V270" s="30">
        <f t="shared" si="87"/>
        <v>0</v>
      </c>
      <c r="W270" s="1">
        <f t="shared" si="87"/>
        <v>0</v>
      </c>
      <c r="X270" s="30">
        <f t="shared" si="88"/>
        <v>19186.149130702572</v>
      </c>
      <c r="Y270" s="30">
        <f t="shared" ref="Y270:Y333" si="105">SUM(M270:Q270)</f>
        <v>2.7087943226774449</v>
      </c>
      <c r="Z270" s="19">
        <f t="shared" si="89"/>
        <v>0.21048370169073938</v>
      </c>
      <c r="AA270" s="32">
        <f t="shared" si="90"/>
        <v>0.22185596713335318</v>
      </c>
    </row>
    <row r="271" spans="1:27" x14ac:dyDescent="0.25">
      <c r="A271" s="8">
        <v>40447</v>
      </c>
      <c r="B271" s="26">
        <v>7.4841512619791057</v>
      </c>
      <c r="C271" s="11">
        <v>5.3833409185020771E-5</v>
      </c>
      <c r="D271" s="26">
        <v>1.8410123479666936</v>
      </c>
      <c r="E271" s="11">
        <v>45.834583333333335</v>
      </c>
      <c r="F271" s="28">
        <f t="shared" si="85"/>
        <v>7.4842050953882904</v>
      </c>
      <c r="G271" s="13">
        <f t="shared" si="86"/>
        <v>1.8410123479666936</v>
      </c>
      <c r="H271" s="28">
        <f t="shared" si="91"/>
        <v>1.9498316100443132</v>
      </c>
      <c r="I271" s="1">
        <f t="shared" si="92"/>
        <v>64.007865337676805</v>
      </c>
      <c r="J271" s="30">
        <f t="shared" si="93"/>
        <v>0</v>
      </c>
      <c r="K271" s="1">
        <f t="shared" si="94"/>
        <v>0</v>
      </c>
      <c r="L271" s="30">
        <f t="shared" si="95"/>
        <v>19186.149130702572</v>
      </c>
      <c r="M271" s="1">
        <f t="shared" si="96"/>
        <v>0</v>
      </c>
      <c r="N271" s="30">
        <f t="shared" si="97"/>
        <v>1.5720336747495118</v>
      </c>
      <c r="O271" s="1">
        <f t="shared" si="98"/>
        <v>0</v>
      </c>
      <c r="P271" s="30">
        <f t="shared" si="99"/>
        <v>0</v>
      </c>
      <c r="Q271" s="1">
        <f t="shared" si="100"/>
        <v>1.1734471457723403</v>
      </c>
      <c r="R271" s="30">
        <f t="shared" si="101"/>
        <v>2.6748876965751842</v>
      </c>
      <c r="S271" s="1">
        <f t="shared" si="102"/>
        <v>0</v>
      </c>
      <c r="T271" s="30">
        <f t="shared" si="104"/>
        <v>0</v>
      </c>
      <c r="U271" s="1">
        <f t="shared" si="103"/>
        <v>59.760943966352109</v>
      </c>
      <c r="V271" s="30">
        <f t="shared" si="87"/>
        <v>0</v>
      </c>
      <c r="W271" s="1">
        <f t="shared" si="87"/>
        <v>0</v>
      </c>
      <c r="X271" s="30">
        <f t="shared" si="88"/>
        <v>19184.975683556801</v>
      </c>
      <c r="Y271" s="30">
        <f t="shared" si="105"/>
        <v>2.7454808205218519</v>
      </c>
      <c r="Z271" s="19">
        <f t="shared" si="89"/>
        <v>0.408060473724424</v>
      </c>
      <c r="AA271" s="32">
        <f t="shared" si="90"/>
        <v>0.63305766613353076</v>
      </c>
    </row>
    <row r="272" spans="1:27" x14ac:dyDescent="0.25">
      <c r="A272" s="8">
        <v>40448</v>
      </c>
      <c r="B272" s="26">
        <v>13.313233387014888</v>
      </c>
      <c r="C272" s="11">
        <v>1.4936914250109709E-5</v>
      </c>
      <c r="D272" s="26">
        <v>0.94064405220666181</v>
      </c>
      <c r="E272" s="11">
        <v>54.710833333333319</v>
      </c>
      <c r="F272" s="28">
        <f t="shared" si="85"/>
        <v>13.313248323929137</v>
      </c>
      <c r="G272" s="13">
        <f t="shared" si="86"/>
        <v>0.94064405220666181</v>
      </c>
      <c r="H272" s="28">
        <f t="shared" si="91"/>
        <v>2.3274327917282118</v>
      </c>
      <c r="I272" s="1">
        <f t="shared" si="92"/>
        <v>72.133548238074582</v>
      </c>
      <c r="J272" s="30">
        <f t="shared" si="93"/>
        <v>0</v>
      </c>
      <c r="K272" s="1">
        <f t="shared" si="94"/>
        <v>0</v>
      </c>
      <c r="L272" s="30">
        <f t="shared" si="95"/>
        <v>19184.975683556801</v>
      </c>
      <c r="M272" s="1">
        <f t="shared" si="96"/>
        <v>0</v>
      </c>
      <c r="N272" s="30">
        <f t="shared" si="97"/>
        <v>1.7717531808096738</v>
      </c>
      <c r="O272" s="1">
        <f t="shared" si="98"/>
        <v>0</v>
      </c>
      <c r="P272" s="30">
        <f t="shared" si="99"/>
        <v>0</v>
      </c>
      <c r="Q272" s="1">
        <f t="shared" si="100"/>
        <v>1.1733753763831556</v>
      </c>
      <c r="R272" s="30">
        <f t="shared" si="101"/>
        <v>3.0144598585568363</v>
      </c>
      <c r="S272" s="1">
        <f t="shared" si="102"/>
        <v>0</v>
      </c>
      <c r="T272" s="30">
        <f t="shared" si="104"/>
        <v>0</v>
      </c>
      <c r="U272" s="1">
        <f t="shared" si="103"/>
        <v>67.34733519870808</v>
      </c>
      <c r="V272" s="30">
        <f t="shared" si="87"/>
        <v>0</v>
      </c>
      <c r="W272" s="1">
        <f t="shared" si="87"/>
        <v>0</v>
      </c>
      <c r="X272" s="30">
        <f t="shared" si="88"/>
        <v>19183.802308180417</v>
      </c>
      <c r="Y272" s="30">
        <f t="shared" si="105"/>
        <v>2.9451285571928292</v>
      </c>
      <c r="Z272" s="19">
        <f t="shared" si="89"/>
        <v>0.265397895767359</v>
      </c>
      <c r="AA272" s="32">
        <f t="shared" si="90"/>
        <v>0.38154805867291958</v>
      </c>
    </row>
    <row r="273" spans="1:27" x14ac:dyDescent="0.25">
      <c r="A273" s="8">
        <v>40449</v>
      </c>
      <c r="B273" s="26">
        <v>31.659739452109619</v>
      </c>
      <c r="C273" s="11">
        <v>0</v>
      </c>
      <c r="D273" s="26">
        <v>0.98941096345882296</v>
      </c>
      <c r="E273" s="11">
        <v>135.96875</v>
      </c>
      <c r="F273" s="28">
        <f t="shared" si="85"/>
        <v>31.659739452109619</v>
      </c>
      <c r="G273" s="13">
        <f t="shared" si="86"/>
        <v>0.98941096345882296</v>
      </c>
      <c r="H273" s="28">
        <f t="shared" si="91"/>
        <v>5.784194977843427</v>
      </c>
      <c r="I273" s="1">
        <f t="shared" si="92"/>
        <v>98.017663687358876</v>
      </c>
      <c r="J273" s="30">
        <f t="shared" si="93"/>
        <v>0</v>
      </c>
      <c r="K273" s="1">
        <f t="shared" si="94"/>
        <v>0</v>
      </c>
      <c r="L273" s="30">
        <f t="shared" si="95"/>
        <v>19183.802308180417</v>
      </c>
      <c r="M273" s="1">
        <f t="shared" si="96"/>
        <v>2.2047595136974696</v>
      </c>
      <c r="N273" s="30">
        <f t="shared" si="97"/>
        <v>2.4079535858343641</v>
      </c>
      <c r="O273" s="1">
        <f t="shared" si="98"/>
        <v>0</v>
      </c>
      <c r="P273" s="30">
        <f t="shared" si="99"/>
        <v>0</v>
      </c>
      <c r="Q273" s="1">
        <f t="shared" si="100"/>
        <v>1.1733036113834696</v>
      </c>
      <c r="R273" s="30">
        <f t="shared" si="101"/>
        <v>4.0961566404563463</v>
      </c>
      <c r="S273" s="1">
        <f t="shared" si="102"/>
        <v>0</v>
      </c>
      <c r="T273" s="30">
        <f t="shared" si="104"/>
        <v>0</v>
      </c>
      <c r="U273" s="1">
        <f t="shared" si="103"/>
        <v>89.308793947370702</v>
      </c>
      <c r="V273" s="30">
        <f t="shared" si="87"/>
        <v>0</v>
      </c>
      <c r="W273" s="1">
        <f t="shared" si="87"/>
        <v>0</v>
      </c>
      <c r="X273" s="30">
        <f t="shared" si="88"/>
        <v>19182.629004569033</v>
      </c>
      <c r="Y273" s="30">
        <f t="shared" si="105"/>
        <v>5.7860167109153036</v>
      </c>
      <c r="Z273" s="19">
        <f t="shared" si="89"/>
        <v>3.1495014930423747E-4</v>
      </c>
      <c r="AA273" s="32">
        <f t="shared" si="90"/>
        <v>3.318711385168982E-6</v>
      </c>
    </row>
    <row r="274" spans="1:27" x14ac:dyDescent="0.25">
      <c r="A274" s="8">
        <v>40450</v>
      </c>
      <c r="B274" s="26">
        <v>8.729186480244136E-2</v>
      </c>
      <c r="C274" s="11">
        <v>0</v>
      </c>
      <c r="D274" s="26">
        <v>1.88431820417715</v>
      </c>
      <c r="E274" s="11">
        <v>86.135416666666643</v>
      </c>
      <c r="F274" s="28">
        <f t="shared" si="85"/>
        <v>8.729186480244136E-2</v>
      </c>
      <c r="G274" s="13">
        <f t="shared" si="86"/>
        <v>1.88431820417715</v>
      </c>
      <c r="H274" s="28">
        <f t="shared" si="91"/>
        <v>3.6642540620384039</v>
      </c>
      <c r="I274" s="1">
        <f t="shared" si="92"/>
        <v>87.511767607995992</v>
      </c>
      <c r="J274" s="30">
        <f t="shared" si="93"/>
        <v>0</v>
      </c>
      <c r="K274" s="1">
        <f t="shared" si="94"/>
        <v>0</v>
      </c>
      <c r="L274" s="30">
        <f t="shared" si="95"/>
        <v>19182.629004569033</v>
      </c>
      <c r="M274" s="1">
        <f t="shared" si="96"/>
        <v>1.2579219653930398</v>
      </c>
      <c r="N274" s="30">
        <f t="shared" si="97"/>
        <v>2.1497313045308406</v>
      </c>
      <c r="O274" s="1">
        <f t="shared" si="98"/>
        <v>0</v>
      </c>
      <c r="P274" s="30">
        <f t="shared" si="99"/>
        <v>0</v>
      </c>
      <c r="Q274" s="1">
        <f t="shared" si="100"/>
        <v>1.1732318507730146</v>
      </c>
      <c r="R274" s="30">
        <f t="shared" si="101"/>
        <v>3.657115406759031</v>
      </c>
      <c r="S274" s="1">
        <f t="shared" si="102"/>
        <v>0</v>
      </c>
      <c r="T274" s="30">
        <f t="shared" si="104"/>
        <v>0</v>
      </c>
      <c r="U274" s="1">
        <f t="shared" si="103"/>
        <v>80.446998931313075</v>
      </c>
      <c r="V274" s="30">
        <f t="shared" si="87"/>
        <v>0</v>
      </c>
      <c r="W274" s="1">
        <f t="shared" si="87"/>
        <v>0</v>
      </c>
      <c r="X274" s="30">
        <f t="shared" si="88"/>
        <v>19181.455772718258</v>
      </c>
      <c r="Y274" s="30">
        <f t="shared" si="105"/>
        <v>4.5808851206968946</v>
      </c>
      <c r="Z274" s="19">
        <f t="shared" si="89"/>
        <v>0.25015488640778744</v>
      </c>
      <c r="AA274" s="32">
        <f t="shared" si="90"/>
        <v>0.84021249769738537</v>
      </c>
    </row>
    <row r="275" spans="1:27" x14ac:dyDescent="0.25">
      <c r="A275" s="8">
        <v>40451</v>
      </c>
      <c r="B275" s="26">
        <v>6.9133043196598019</v>
      </c>
      <c r="C275" s="11">
        <v>0</v>
      </c>
      <c r="D275" s="26">
        <v>0.97352350979617908</v>
      </c>
      <c r="E275" s="11">
        <v>68.663749999999979</v>
      </c>
      <c r="F275" s="28">
        <f t="shared" si="85"/>
        <v>6.9133043196598019</v>
      </c>
      <c r="G275" s="13">
        <f t="shared" si="86"/>
        <v>0.97352350979617908</v>
      </c>
      <c r="H275" s="28">
        <f t="shared" si="91"/>
        <v>2.9209985228951245</v>
      </c>
      <c r="I275" s="1">
        <f t="shared" si="92"/>
        <v>86.386779741176696</v>
      </c>
      <c r="J275" s="30">
        <f t="shared" si="93"/>
        <v>0</v>
      </c>
      <c r="K275" s="1">
        <f t="shared" si="94"/>
        <v>0</v>
      </c>
      <c r="L275" s="30">
        <f t="shared" si="95"/>
        <v>19181.455772718258</v>
      </c>
      <c r="M275" s="1">
        <f t="shared" si="96"/>
        <v>1.1565331123485303</v>
      </c>
      <c r="N275" s="30">
        <f t="shared" si="97"/>
        <v>2.1220804567388565</v>
      </c>
      <c r="O275" s="1">
        <f t="shared" si="98"/>
        <v>0</v>
      </c>
      <c r="P275" s="30">
        <f t="shared" si="99"/>
        <v>0</v>
      </c>
      <c r="Q275" s="1">
        <f t="shared" si="100"/>
        <v>1.1731600945515215</v>
      </c>
      <c r="R275" s="30">
        <f t="shared" si="101"/>
        <v>3.6101021813081271</v>
      </c>
      <c r="S275" s="1">
        <f t="shared" si="102"/>
        <v>0</v>
      </c>
      <c r="T275" s="30">
        <f t="shared" si="104"/>
        <v>0</v>
      </c>
      <c r="U275" s="1">
        <f t="shared" si="103"/>
        <v>79.498063990781191</v>
      </c>
      <c r="V275" s="30">
        <f t="shared" si="87"/>
        <v>0</v>
      </c>
      <c r="W275" s="1">
        <f t="shared" si="87"/>
        <v>0</v>
      </c>
      <c r="X275" s="30">
        <f t="shared" si="88"/>
        <v>19180.282612623705</v>
      </c>
      <c r="Y275" s="30">
        <f t="shared" si="105"/>
        <v>4.4517736636389085</v>
      </c>
      <c r="Z275" s="19">
        <f t="shared" si="89"/>
        <v>0.52405885478728975</v>
      </c>
      <c r="AA275" s="32">
        <f t="shared" si="90"/>
        <v>2.3432725315191516</v>
      </c>
    </row>
    <row r="276" spans="1:27" x14ac:dyDescent="0.25">
      <c r="A276" s="8">
        <v>40452</v>
      </c>
      <c r="B276" s="26">
        <v>7.1582430793112647E-2</v>
      </c>
      <c r="C276" s="11">
        <v>0</v>
      </c>
      <c r="D276" s="26">
        <v>1.1098147392583564</v>
      </c>
      <c r="E276" s="11">
        <v>62.194166666666668</v>
      </c>
      <c r="F276" s="28">
        <f t="shared" si="85"/>
        <v>7.1582430793112647E-2</v>
      </c>
      <c r="G276" s="13">
        <f t="shared" si="86"/>
        <v>1.1098147392583564</v>
      </c>
      <c r="H276" s="28">
        <f t="shared" si="91"/>
        <v>2.6457784342688329</v>
      </c>
      <c r="I276" s="1">
        <f t="shared" si="92"/>
        <v>78.459831682315951</v>
      </c>
      <c r="J276" s="30">
        <f t="shared" si="93"/>
        <v>0</v>
      </c>
      <c r="K276" s="1">
        <f t="shared" si="94"/>
        <v>0</v>
      </c>
      <c r="L276" s="30">
        <f t="shared" si="95"/>
        <v>19180.282612623705</v>
      </c>
      <c r="M276" s="1">
        <f t="shared" si="96"/>
        <v>0.44212169909158239</v>
      </c>
      <c r="N276" s="30">
        <f t="shared" si="97"/>
        <v>1.927245613897189</v>
      </c>
      <c r="O276" s="1">
        <f t="shared" si="98"/>
        <v>0</v>
      </c>
      <c r="P276" s="30">
        <f t="shared" si="99"/>
        <v>0</v>
      </c>
      <c r="Q276" s="1">
        <f t="shared" si="100"/>
        <v>1.1730883427187222</v>
      </c>
      <c r="R276" s="30">
        <f t="shared" si="101"/>
        <v>3.2788351452622297</v>
      </c>
      <c r="S276" s="1">
        <f t="shared" si="102"/>
        <v>0</v>
      </c>
      <c r="T276" s="30">
        <f t="shared" si="104"/>
        <v>0</v>
      </c>
      <c r="U276" s="1">
        <f t="shared" si="103"/>
        <v>72.811629224064944</v>
      </c>
      <c r="V276" s="30">
        <f t="shared" si="87"/>
        <v>0</v>
      </c>
      <c r="W276" s="1">
        <f t="shared" si="87"/>
        <v>0</v>
      </c>
      <c r="X276" s="30">
        <f t="shared" si="88"/>
        <v>19179.109524280986</v>
      </c>
      <c r="Y276" s="30">
        <f t="shared" si="105"/>
        <v>3.5424556557074935</v>
      </c>
      <c r="Z276" s="19">
        <f t="shared" si="89"/>
        <v>0.33890865910185697</v>
      </c>
      <c r="AA276" s="32">
        <f t="shared" si="90"/>
        <v>0.80403003944695695</v>
      </c>
    </row>
    <row r="277" spans="1:27" x14ac:dyDescent="0.25">
      <c r="A277" s="8">
        <v>40453</v>
      </c>
      <c r="B277" s="26">
        <v>0</v>
      </c>
      <c r="C277" s="11">
        <v>0</v>
      </c>
      <c r="D277" s="26">
        <v>1.6760706463381183</v>
      </c>
      <c r="E277" s="11">
        <v>54.845833333333339</v>
      </c>
      <c r="F277" s="28">
        <f t="shared" si="85"/>
        <v>0</v>
      </c>
      <c r="G277" s="13">
        <f t="shared" si="86"/>
        <v>1.6760706463381183</v>
      </c>
      <c r="H277" s="28">
        <f t="shared" si="91"/>
        <v>2.3331757754800595</v>
      </c>
      <c r="I277" s="1">
        <f t="shared" si="92"/>
        <v>71.135558577726826</v>
      </c>
      <c r="J277" s="30">
        <f t="shared" si="93"/>
        <v>0</v>
      </c>
      <c r="K277" s="1">
        <f t="shared" si="94"/>
        <v>0</v>
      </c>
      <c r="L277" s="30">
        <f t="shared" si="95"/>
        <v>19179.109524280986</v>
      </c>
      <c r="M277" s="1">
        <f t="shared" si="96"/>
        <v>0</v>
      </c>
      <c r="N277" s="30">
        <f t="shared" si="97"/>
        <v>1.7472237960846011</v>
      </c>
      <c r="O277" s="1">
        <f t="shared" si="98"/>
        <v>0</v>
      </c>
      <c r="P277" s="30">
        <f t="shared" si="99"/>
        <v>0</v>
      </c>
      <c r="Q277" s="1">
        <f t="shared" si="100"/>
        <v>1.1730165952743485</v>
      </c>
      <c r="R277" s="30">
        <f t="shared" si="101"/>
        <v>2.9727538861784368</v>
      </c>
      <c r="S277" s="1">
        <f t="shared" si="102"/>
        <v>0</v>
      </c>
      <c r="T277" s="30">
        <f t="shared" si="104"/>
        <v>0</v>
      </c>
      <c r="U277" s="1">
        <f t="shared" si="103"/>
        <v>66.415580895463791</v>
      </c>
      <c r="V277" s="30">
        <f t="shared" si="87"/>
        <v>0</v>
      </c>
      <c r="W277" s="1">
        <f t="shared" si="87"/>
        <v>0</v>
      </c>
      <c r="X277" s="30">
        <f t="shared" si="88"/>
        <v>19177.93650768571</v>
      </c>
      <c r="Y277" s="30">
        <f t="shared" si="105"/>
        <v>2.9202403913589494</v>
      </c>
      <c r="Z277" s="19">
        <f t="shared" si="89"/>
        <v>0.25161611141710882</v>
      </c>
      <c r="AA277" s="32">
        <f t="shared" si="90"/>
        <v>0.34464486321702859</v>
      </c>
    </row>
    <row r="278" spans="1:27" x14ac:dyDescent="0.25">
      <c r="A278" s="8">
        <v>40454</v>
      </c>
      <c r="B278" s="26">
        <v>0.87764469394443545</v>
      </c>
      <c r="C278" s="11">
        <v>0</v>
      </c>
      <c r="D278" s="26">
        <v>1.2532319525645543</v>
      </c>
      <c r="E278" s="11">
        <v>50.261250000000011</v>
      </c>
      <c r="F278" s="28">
        <f t="shared" si="85"/>
        <v>0.87764469394443545</v>
      </c>
      <c r="G278" s="13">
        <f t="shared" si="86"/>
        <v>1.2532319525645543</v>
      </c>
      <c r="H278" s="28">
        <f t="shared" si="91"/>
        <v>2.1381447562776961</v>
      </c>
      <c r="I278" s="1">
        <f t="shared" si="92"/>
        <v>66.039993636843676</v>
      </c>
      <c r="J278" s="30">
        <f t="shared" si="93"/>
        <v>0</v>
      </c>
      <c r="K278" s="1">
        <f t="shared" si="94"/>
        <v>0</v>
      </c>
      <c r="L278" s="30">
        <f t="shared" si="95"/>
        <v>19177.93650768571</v>
      </c>
      <c r="M278" s="1">
        <f t="shared" si="96"/>
        <v>0</v>
      </c>
      <c r="N278" s="30">
        <f t="shared" si="97"/>
        <v>1.6219809425835319</v>
      </c>
      <c r="O278" s="1">
        <f t="shared" si="98"/>
        <v>0</v>
      </c>
      <c r="P278" s="30">
        <f t="shared" si="99"/>
        <v>0</v>
      </c>
      <c r="Q278" s="1">
        <f t="shared" si="100"/>
        <v>1.1729448522181316</v>
      </c>
      <c r="R278" s="30">
        <f t="shared" si="101"/>
        <v>2.7598103065798658</v>
      </c>
      <c r="S278" s="1">
        <f t="shared" si="102"/>
        <v>0</v>
      </c>
      <c r="T278" s="30">
        <f t="shared" si="104"/>
        <v>0</v>
      </c>
      <c r="U278" s="1">
        <f t="shared" si="103"/>
        <v>61.658202387680277</v>
      </c>
      <c r="V278" s="30">
        <f t="shared" si="87"/>
        <v>0</v>
      </c>
      <c r="W278" s="1">
        <f t="shared" si="87"/>
        <v>0</v>
      </c>
      <c r="X278" s="30">
        <f t="shared" si="88"/>
        <v>19176.763562833494</v>
      </c>
      <c r="Y278" s="30">
        <f t="shared" si="105"/>
        <v>2.7949257948016637</v>
      </c>
      <c r="Z278" s="19">
        <f t="shared" si="89"/>
        <v>0.3071733270610546</v>
      </c>
      <c r="AA278" s="32">
        <f t="shared" si="90"/>
        <v>0.43136133256462145</v>
      </c>
    </row>
    <row r="279" spans="1:27" x14ac:dyDescent="0.25">
      <c r="A279" s="8">
        <v>40455</v>
      </c>
      <c r="B279" s="26">
        <v>5.7428281103360561</v>
      </c>
      <c r="C279" s="11">
        <v>0</v>
      </c>
      <c r="D279" s="26">
        <v>0.99003085156509352</v>
      </c>
      <c r="E279" s="11">
        <v>53.33958333333333</v>
      </c>
      <c r="F279" s="28">
        <f t="shared" si="85"/>
        <v>5.7428281103360561</v>
      </c>
      <c r="G279" s="13">
        <f t="shared" si="86"/>
        <v>0.99003085156509352</v>
      </c>
      <c r="H279" s="28">
        <f t="shared" si="91"/>
        <v>2.2690989660265877</v>
      </c>
      <c r="I279" s="1">
        <f t="shared" si="92"/>
        <v>66.410999646451231</v>
      </c>
      <c r="J279" s="30">
        <f t="shared" si="93"/>
        <v>0</v>
      </c>
      <c r="K279" s="1">
        <f t="shared" si="94"/>
        <v>0</v>
      </c>
      <c r="L279" s="30">
        <f t="shared" si="95"/>
        <v>19176.763562833494</v>
      </c>
      <c r="M279" s="1">
        <f t="shared" si="96"/>
        <v>0</v>
      </c>
      <c r="N279" s="30">
        <f t="shared" si="97"/>
        <v>1.6310998237769569</v>
      </c>
      <c r="O279" s="1">
        <f t="shared" si="98"/>
        <v>0</v>
      </c>
      <c r="P279" s="30">
        <f t="shared" si="99"/>
        <v>0</v>
      </c>
      <c r="Q279" s="1">
        <f t="shared" si="100"/>
        <v>1.1728731135498034</v>
      </c>
      <c r="R279" s="30">
        <f t="shared" si="101"/>
        <v>2.7753146419489529</v>
      </c>
      <c r="S279" s="1">
        <f t="shared" si="102"/>
        <v>0</v>
      </c>
      <c r="T279" s="30">
        <f t="shared" si="104"/>
        <v>0</v>
      </c>
      <c r="U279" s="1">
        <f t="shared" si="103"/>
        <v>62.004585180725314</v>
      </c>
      <c r="V279" s="30">
        <f t="shared" si="87"/>
        <v>0</v>
      </c>
      <c r="W279" s="1">
        <f t="shared" si="87"/>
        <v>0</v>
      </c>
      <c r="X279" s="30">
        <f t="shared" si="88"/>
        <v>19175.590689719946</v>
      </c>
      <c r="Y279" s="30">
        <f t="shared" si="105"/>
        <v>2.8039729373267601</v>
      </c>
      <c r="Z279" s="19">
        <f t="shared" si="89"/>
        <v>0.23572086511360438</v>
      </c>
      <c r="AA279" s="32">
        <f t="shared" si="90"/>
        <v>0.28609016517441771</v>
      </c>
    </row>
    <row r="280" spans="1:27" x14ac:dyDescent="0.25">
      <c r="A280" s="8">
        <v>40456</v>
      </c>
      <c r="B280" s="26">
        <v>0</v>
      </c>
      <c r="C280" s="11">
        <v>0</v>
      </c>
      <c r="D280" s="26">
        <v>1.3488955056138852</v>
      </c>
      <c r="E280" s="11">
        <v>50.067500000000017</v>
      </c>
      <c r="F280" s="28">
        <f t="shared" si="85"/>
        <v>0</v>
      </c>
      <c r="G280" s="13">
        <f t="shared" si="86"/>
        <v>1.3488955056138852</v>
      </c>
      <c r="H280" s="28">
        <f t="shared" si="91"/>
        <v>2.1299025110782872</v>
      </c>
      <c r="I280" s="1">
        <f t="shared" si="92"/>
        <v>60.655689675111432</v>
      </c>
      <c r="J280" s="30">
        <f t="shared" si="93"/>
        <v>0</v>
      </c>
      <c r="K280" s="1">
        <f t="shared" si="94"/>
        <v>0</v>
      </c>
      <c r="L280" s="30">
        <f t="shared" si="95"/>
        <v>19175.590689719946</v>
      </c>
      <c r="M280" s="1">
        <f t="shared" si="96"/>
        <v>0</v>
      </c>
      <c r="N280" s="30">
        <f t="shared" si="97"/>
        <v>1.4896412314606311</v>
      </c>
      <c r="O280" s="1">
        <f t="shared" si="98"/>
        <v>0</v>
      </c>
      <c r="P280" s="30">
        <f t="shared" si="99"/>
        <v>0</v>
      </c>
      <c r="Q280" s="1">
        <f t="shared" si="100"/>
        <v>1.1728013792690954</v>
      </c>
      <c r="R280" s="30">
        <f t="shared" si="101"/>
        <v>2.5348003277924471</v>
      </c>
      <c r="S280" s="1">
        <f t="shared" si="102"/>
        <v>0</v>
      </c>
      <c r="T280" s="30">
        <f t="shared" si="104"/>
        <v>0</v>
      </c>
      <c r="U280" s="1">
        <f t="shared" si="103"/>
        <v>56.631248115858355</v>
      </c>
      <c r="V280" s="30">
        <f t="shared" si="87"/>
        <v>0</v>
      </c>
      <c r="W280" s="1">
        <f t="shared" si="87"/>
        <v>0</v>
      </c>
      <c r="X280" s="30">
        <f t="shared" si="88"/>
        <v>19174.417888340675</v>
      </c>
      <c r="Y280" s="30">
        <f t="shared" si="105"/>
        <v>2.6624426107297268</v>
      </c>
      <c r="Z280" s="19">
        <f t="shared" si="89"/>
        <v>0.25003026987457522</v>
      </c>
      <c r="AA280" s="32">
        <f t="shared" si="90"/>
        <v>0.28359895773676519</v>
      </c>
    </row>
    <row r="281" spans="1:27" x14ac:dyDescent="0.25">
      <c r="A281" s="8">
        <v>40457</v>
      </c>
      <c r="B281" s="26">
        <v>0</v>
      </c>
      <c r="C281" s="11">
        <v>0</v>
      </c>
      <c r="D281" s="26">
        <v>1.5547572512562315</v>
      </c>
      <c r="E281" s="11">
        <v>45.435833333333328</v>
      </c>
      <c r="F281" s="28">
        <f t="shared" si="85"/>
        <v>0</v>
      </c>
      <c r="G281" s="13">
        <f t="shared" si="86"/>
        <v>1.5547572512562315</v>
      </c>
      <c r="H281" s="28">
        <f t="shared" si="91"/>
        <v>1.9328685376661743</v>
      </c>
      <c r="I281" s="1">
        <f t="shared" si="92"/>
        <v>55.076490864602121</v>
      </c>
      <c r="J281" s="30">
        <f t="shared" si="93"/>
        <v>0</v>
      </c>
      <c r="K281" s="1">
        <f t="shared" si="94"/>
        <v>0</v>
      </c>
      <c r="L281" s="30">
        <f t="shared" si="95"/>
        <v>19174.417888340675</v>
      </c>
      <c r="M281" s="1">
        <f t="shared" si="96"/>
        <v>0</v>
      </c>
      <c r="N281" s="30">
        <f t="shared" si="97"/>
        <v>1.3525112395196688</v>
      </c>
      <c r="O281" s="1">
        <f t="shared" si="98"/>
        <v>0</v>
      </c>
      <c r="P281" s="30">
        <f t="shared" si="99"/>
        <v>0</v>
      </c>
      <c r="Q281" s="1">
        <f t="shared" si="100"/>
        <v>1.1727296493757391</v>
      </c>
      <c r="R281" s="30">
        <f t="shared" si="101"/>
        <v>2.3016456963069674</v>
      </c>
      <c r="S281" s="1">
        <f t="shared" si="102"/>
        <v>0</v>
      </c>
      <c r="T281" s="30">
        <f t="shared" si="104"/>
        <v>0</v>
      </c>
      <c r="U281" s="1">
        <f t="shared" si="103"/>
        <v>51.42233392877548</v>
      </c>
      <c r="V281" s="30">
        <f t="shared" si="87"/>
        <v>0</v>
      </c>
      <c r="W281" s="1">
        <f t="shared" si="87"/>
        <v>0</v>
      </c>
      <c r="X281" s="30">
        <f t="shared" si="88"/>
        <v>19173.245158691298</v>
      </c>
      <c r="Y281" s="30">
        <f t="shared" si="105"/>
        <v>2.5252408888954081</v>
      </c>
      <c r="Z281" s="19">
        <f t="shared" si="89"/>
        <v>0.30647317170597066</v>
      </c>
      <c r="AA281" s="32">
        <f t="shared" si="90"/>
        <v>0.35090500250085077</v>
      </c>
    </row>
    <row r="282" spans="1:27" x14ac:dyDescent="0.25">
      <c r="A282" s="8">
        <v>40458</v>
      </c>
      <c r="B282" s="26">
        <v>0</v>
      </c>
      <c r="C282" s="11">
        <v>0</v>
      </c>
      <c r="D282" s="26">
        <v>1.6000193326458554</v>
      </c>
      <c r="E282" s="11">
        <v>42.867916666666666</v>
      </c>
      <c r="F282" s="28">
        <f t="shared" si="85"/>
        <v>0</v>
      </c>
      <c r="G282" s="13">
        <f t="shared" si="86"/>
        <v>1.6000193326458554</v>
      </c>
      <c r="H282" s="28">
        <f t="shared" si="91"/>
        <v>1.8236277695716396</v>
      </c>
      <c r="I282" s="1">
        <f t="shared" si="92"/>
        <v>49.822314596129623</v>
      </c>
      <c r="J282" s="30">
        <f t="shared" si="93"/>
        <v>0</v>
      </c>
      <c r="K282" s="1">
        <f t="shared" si="94"/>
        <v>0</v>
      </c>
      <c r="L282" s="30">
        <f t="shared" si="95"/>
        <v>19173.245158691298</v>
      </c>
      <c r="M282" s="1">
        <f t="shared" si="96"/>
        <v>0</v>
      </c>
      <c r="N282" s="30">
        <f t="shared" si="97"/>
        <v>1.2233699104824525</v>
      </c>
      <c r="O282" s="1">
        <f t="shared" si="98"/>
        <v>0</v>
      </c>
      <c r="P282" s="30">
        <f t="shared" si="99"/>
        <v>0</v>
      </c>
      <c r="Q282" s="1">
        <f t="shared" si="100"/>
        <v>1.1726579238694663</v>
      </c>
      <c r="R282" s="30">
        <f t="shared" si="101"/>
        <v>2.0820737517962415</v>
      </c>
      <c r="S282" s="1">
        <f t="shared" si="102"/>
        <v>0</v>
      </c>
      <c r="T282" s="30">
        <f t="shared" si="104"/>
        <v>0</v>
      </c>
      <c r="U282" s="1">
        <f t="shared" si="103"/>
        <v>46.516870933850925</v>
      </c>
      <c r="V282" s="30">
        <f t="shared" si="87"/>
        <v>0</v>
      </c>
      <c r="W282" s="1">
        <f t="shared" si="87"/>
        <v>0</v>
      </c>
      <c r="X282" s="30">
        <f t="shared" si="88"/>
        <v>19172.072500767426</v>
      </c>
      <c r="Y282" s="30">
        <f t="shared" si="105"/>
        <v>2.3960278343519188</v>
      </c>
      <c r="Z282" s="19">
        <f t="shared" si="89"/>
        <v>0.31387987961750158</v>
      </c>
      <c r="AA282" s="32">
        <f t="shared" si="90"/>
        <v>0.32764183416046777</v>
      </c>
    </row>
    <row r="283" spans="1:27" x14ac:dyDescent="0.25">
      <c r="A283" s="8">
        <v>40459</v>
      </c>
      <c r="B283" s="26">
        <v>0</v>
      </c>
      <c r="C283" s="11">
        <v>0</v>
      </c>
      <c r="D283" s="26">
        <v>1.0936923651180011</v>
      </c>
      <c r="E283" s="11">
        <v>41.031666666666688</v>
      </c>
      <c r="F283" s="28">
        <f t="shared" si="85"/>
        <v>0</v>
      </c>
      <c r="G283" s="13">
        <f t="shared" si="86"/>
        <v>1.0936923651180011</v>
      </c>
      <c r="H283" s="28">
        <f t="shared" si="91"/>
        <v>1.7455125553914337</v>
      </c>
      <c r="I283" s="1">
        <f t="shared" si="92"/>
        <v>45.423178568732922</v>
      </c>
      <c r="J283" s="30">
        <f t="shared" si="93"/>
        <v>0</v>
      </c>
      <c r="K283" s="1">
        <f t="shared" si="94"/>
        <v>0</v>
      </c>
      <c r="L283" s="30">
        <f t="shared" si="95"/>
        <v>19172.072500767426</v>
      </c>
      <c r="M283" s="1">
        <f t="shared" si="96"/>
        <v>0</v>
      </c>
      <c r="N283" s="30">
        <f t="shared" si="97"/>
        <v>1.1152444414907787</v>
      </c>
      <c r="O283" s="1">
        <f t="shared" si="98"/>
        <v>0</v>
      </c>
      <c r="P283" s="30">
        <f t="shared" si="99"/>
        <v>0</v>
      </c>
      <c r="Q283" s="1">
        <f t="shared" si="100"/>
        <v>1.1725862027500089</v>
      </c>
      <c r="R283" s="30">
        <f t="shared" si="101"/>
        <v>1.8982339256566627</v>
      </c>
      <c r="S283" s="1">
        <f t="shared" si="102"/>
        <v>0</v>
      </c>
      <c r="T283" s="30">
        <f t="shared" si="104"/>
        <v>0</v>
      </c>
      <c r="U283" s="1">
        <f t="shared" si="103"/>
        <v>42.40970020158548</v>
      </c>
      <c r="V283" s="30">
        <f t="shared" si="87"/>
        <v>0</v>
      </c>
      <c r="W283" s="1">
        <f t="shared" si="87"/>
        <v>0</v>
      </c>
      <c r="X283" s="30">
        <f t="shared" si="88"/>
        <v>19170.899914564678</v>
      </c>
      <c r="Y283" s="30">
        <f t="shared" si="105"/>
        <v>2.2878306442407874</v>
      </c>
      <c r="Z283" s="19">
        <f t="shared" si="89"/>
        <v>0.31069274590679646</v>
      </c>
      <c r="AA283" s="32">
        <f t="shared" si="90"/>
        <v>0.29410890949321555</v>
      </c>
    </row>
    <row r="284" spans="1:27" x14ac:dyDescent="0.25">
      <c r="A284" s="8">
        <v>40460</v>
      </c>
      <c r="B284" s="26">
        <v>22.760734304710411</v>
      </c>
      <c r="C284" s="11">
        <v>0</v>
      </c>
      <c r="D284" s="26">
        <v>0.94334648110917108</v>
      </c>
      <c r="E284" s="11">
        <v>45.00083333333334</v>
      </c>
      <c r="F284" s="28">
        <f t="shared" si="85"/>
        <v>22.760734304710411</v>
      </c>
      <c r="G284" s="13">
        <f t="shared" si="86"/>
        <v>0.94334648110917108</v>
      </c>
      <c r="H284" s="28">
        <f t="shared" si="91"/>
        <v>1.9143633677991141</v>
      </c>
      <c r="I284" s="1">
        <f t="shared" si="92"/>
        <v>64.227088025186717</v>
      </c>
      <c r="J284" s="30">
        <f t="shared" si="93"/>
        <v>0</v>
      </c>
      <c r="K284" s="1">
        <f t="shared" si="94"/>
        <v>0</v>
      </c>
      <c r="L284" s="30">
        <f t="shared" si="95"/>
        <v>19170.899914564678</v>
      </c>
      <c r="M284" s="1">
        <f t="shared" si="96"/>
        <v>0</v>
      </c>
      <c r="N284" s="30">
        <f t="shared" si="97"/>
        <v>1.5774219045639584</v>
      </c>
      <c r="O284" s="1">
        <f t="shared" si="98"/>
        <v>0</v>
      </c>
      <c r="P284" s="30">
        <f t="shared" si="99"/>
        <v>0</v>
      </c>
      <c r="Q284" s="1">
        <f t="shared" si="100"/>
        <v>1.1725144860170984</v>
      </c>
      <c r="R284" s="30">
        <f t="shared" si="101"/>
        <v>2.6840490092753786</v>
      </c>
      <c r="S284" s="1">
        <f t="shared" si="102"/>
        <v>0</v>
      </c>
      <c r="T284" s="30">
        <f t="shared" si="104"/>
        <v>0</v>
      </c>
      <c r="U284" s="1">
        <f t="shared" si="103"/>
        <v>59.965617111347385</v>
      </c>
      <c r="V284" s="30">
        <f t="shared" si="87"/>
        <v>0</v>
      </c>
      <c r="W284" s="1">
        <f t="shared" si="87"/>
        <v>0</v>
      </c>
      <c r="X284" s="30">
        <f t="shared" si="88"/>
        <v>19169.72740007866</v>
      </c>
      <c r="Y284" s="30">
        <f t="shared" si="105"/>
        <v>2.7499363905810568</v>
      </c>
      <c r="Z284" s="19">
        <f t="shared" si="89"/>
        <v>0.43647566435758528</v>
      </c>
      <c r="AA284" s="32">
        <f t="shared" si="90"/>
        <v>0.69818227640095287</v>
      </c>
    </row>
    <row r="285" spans="1:27" x14ac:dyDescent="0.25">
      <c r="A285" s="8">
        <v>40461</v>
      </c>
      <c r="B285" s="26">
        <v>4.0736090772265632</v>
      </c>
      <c r="C285" s="11">
        <v>0</v>
      </c>
      <c r="D285" s="26">
        <v>1.5547452397930979</v>
      </c>
      <c r="E285" s="11">
        <v>58.212916666666665</v>
      </c>
      <c r="F285" s="28">
        <f t="shared" si="85"/>
        <v>4.0736090772265632</v>
      </c>
      <c r="G285" s="13">
        <f t="shared" si="86"/>
        <v>1.5547452397930979</v>
      </c>
      <c r="H285" s="28">
        <f t="shared" si="91"/>
        <v>2.4764135893648445</v>
      </c>
      <c r="I285" s="1">
        <f t="shared" si="92"/>
        <v>62.484480948780849</v>
      </c>
      <c r="J285" s="30">
        <f t="shared" si="93"/>
        <v>0</v>
      </c>
      <c r="K285" s="1">
        <f t="shared" si="94"/>
        <v>0</v>
      </c>
      <c r="L285" s="30">
        <f t="shared" si="95"/>
        <v>19169.72740007866</v>
      </c>
      <c r="M285" s="1">
        <f t="shared" si="96"/>
        <v>0</v>
      </c>
      <c r="N285" s="30">
        <f t="shared" si="97"/>
        <v>1.5345907199333491</v>
      </c>
      <c r="O285" s="1">
        <f t="shared" si="98"/>
        <v>0</v>
      </c>
      <c r="P285" s="30">
        <f t="shared" si="99"/>
        <v>0</v>
      </c>
      <c r="Q285" s="1">
        <f t="shared" si="100"/>
        <v>1.1724427736704663</v>
      </c>
      <c r="R285" s="30">
        <f t="shared" si="101"/>
        <v>2.6112254866652731</v>
      </c>
      <c r="S285" s="1">
        <f t="shared" si="102"/>
        <v>0</v>
      </c>
      <c r="T285" s="30">
        <f t="shared" si="104"/>
        <v>0</v>
      </c>
      <c r="U285" s="1">
        <f t="shared" si="103"/>
        <v>58.338664742182225</v>
      </c>
      <c r="V285" s="30">
        <f t="shared" si="87"/>
        <v>0</v>
      </c>
      <c r="W285" s="1">
        <f t="shared" si="87"/>
        <v>0</v>
      </c>
      <c r="X285" s="30">
        <f t="shared" si="88"/>
        <v>19168.55495730499</v>
      </c>
      <c r="Y285" s="30">
        <f t="shared" si="105"/>
        <v>2.7070334936038156</v>
      </c>
      <c r="Z285" s="19">
        <f t="shared" si="89"/>
        <v>9.3126570306909448E-2</v>
      </c>
      <c r="AA285" s="32">
        <f t="shared" si="90"/>
        <v>5.3185540231192228E-2</v>
      </c>
    </row>
    <row r="286" spans="1:27" x14ac:dyDescent="0.25">
      <c r="A286" s="8">
        <v>40462</v>
      </c>
      <c r="B286" s="26">
        <v>0</v>
      </c>
      <c r="C286" s="11">
        <v>0</v>
      </c>
      <c r="D286" s="26">
        <v>1.5640605315479272</v>
      </c>
      <c r="E286" s="11">
        <v>47.521249999999988</v>
      </c>
      <c r="F286" s="28">
        <f t="shared" si="85"/>
        <v>0</v>
      </c>
      <c r="G286" s="13">
        <f t="shared" si="86"/>
        <v>1.5640605315479272</v>
      </c>
      <c r="H286" s="28">
        <f t="shared" si="91"/>
        <v>2.0215834564254056</v>
      </c>
      <c r="I286" s="1">
        <f t="shared" si="92"/>
        <v>56.774604210634294</v>
      </c>
      <c r="J286" s="30">
        <f t="shared" si="93"/>
        <v>0</v>
      </c>
      <c r="K286" s="1">
        <f t="shared" si="94"/>
        <v>0</v>
      </c>
      <c r="L286" s="30">
        <f t="shared" si="95"/>
        <v>19168.55495730499</v>
      </c>
      <c r="M286" s="1">
        <f t="shared" si="96"/>
        <v>0</v>
      </c>
      <c r="N286" s="30">
        <f t="shared" si="97"/>
        <v>1.3942488218079356</v>
      </c>
      <c r="O286" s="1">
        <f t="shared" si="98"/>
        <v>0</v>
      </c>
      <c r="P286" s="30">
        <f t="shared" si="99"/>
        <v>0</v>
      </c>
      <c r="Q286" s="1">
        <f t="shared" si="100"/>
        <v>1.1723710657098447</v>
      </c>
      <c r="R286" s="30">
        <f t="shared" si="101"/>
        <v>2.3726098266170261</v>
      </c>
      <c r="S286" s="1">
        <f t="shared" si="102"/>
        <v>0</v>
      </c>
      <c r="T286" s="30">
        <f t="shared" si="104"/>
        <v>0</v>
      </c>
      <c r="U286" s="1">
        <f t="shared" si="103"/>
        <v>53.007745562209337</v>
      </c>
      <c r="V286" s="30">
        <f t="shared" si="87"/>
        <v>0</v>
      </c>
      <c r="W286" s="1">
        <f t="shared" si="87"/>
        <v>0</v>
      </c>
      <c r="X286" s="30">
        <f t="shared" si="88"/>
        <v>19167.38258623928</v>
      </c>
      <c r="Y286" s="30">
        <f t="shared" si="105"/>
        <v>2.5666198875177804</v>
      </c>
      <c r="Z286" s="19">
        <f t="shared" si="89"/>
        <v>0.26960867203381078</v>
      </c>
      <c r="AA286" s="32">
        <f t="shared" si="90"/>
        <v>0.297064711217913</v>
      </c>
    </row>
    <row r="287" spans="1:27" x14ac:dyDescent="0.25">
      <c r="A287" s="8">
        <v>40463</v>
      </c>
      <c r="B287" s="26">
        <v>8.4796950068815907E-2</v>
      </c>
      <c r="C287" s="11">
        <v>0</v>
      </c>
      <c r="D287" s="26">
        <v>1.4007136992623905</v>
      </c>
      <c r="E287" s="11">
        <v>43.896666666666654</v>
      </c>
      <c r="F287" s="28">
        <f t="shared" si="85"/>
        <v>8.4796950068815907E-2</v>
      </c>
      <c r="G287" s="13">
        <f t="shared" si="86"/>
        <v>1.4007136992623905</v>
      </c>
      <c r="H287" s="28">
        <f t="shared" si="91"/>
        <v>1.8673914327917276</v>
      </c>
      <c r="I287" s="1">
        <f t="shared" si="92"/>
        <v>51.691828813015761</v>
      </c>
      <c r="J287" s="30">
        <f t="shared" si="93"/>
        <v>0</v>
      </c>
      <c r="K287" s="1">
        <f t="shared" si="94"/>
        <v>0</v>
      </c>
      <c r="L287" s="30">
        <f t="shared" si="95"/>
        <v>19167.38258623928</v>
      </c>
      <c r="M287" s="1">
        <f t="shared" si="96"/>
        <v>0</v>
      </c>
      <c r="N287" s="30">
        <f t="shared" si="97"/>
        <v>1.2693203198875096</v>
      </c>
      <c r="O287" s="1">
        <f t="shared" si="98"/>
        <v>0</v>
      </c>
      <c r="P287" s="30">
        <f t="shared" si="99"/>
        <v>0</v>
      </c>
      <c r="Q287" s="1">
        <f t="shared" si="100"/>
        <v>1.1722993621349653</v>
      </c>
      <c r="R287" s="30">
        <f t="shared" si="101"/>
        <v>2.160200721832493</v>
      </c>
      <c r="S287" s="1">
        <f t="shared" si="102"/>
        <v>0</v>
      </c>
      <c r="T287" s="30">
        <f t="shared" si="104"/>
        <v>0</v>
      </c>
      <c r="U287" s="1">
        <f t="shared" si="103"/>
        <v>48.262307771295752</v>
      </c>
      <c r="V287" s="30">
        <f t="shared" si="87"/>
        <v>0</v>
      </c>
      <c r="W287" s="1">
        <f t="shared" si="87"/>
        <v>0</v>
      </c>
      <c r="X287" s="30">
        <f t="shared" si="88"/>
        <v>19166.210286877147</v>
      </c>
      <c r="Y287" s="30">
        <f t="shared" si="105"/>
        <v>2.4416196820224751</v>
      </c>
      <c r="Z287" s="19">
        <f t="shared" si="89"/>
        <v>0.30750288297739659</v>
      </c>
      <c r="AA287" s="32">
        <f t="shared" si="90"/>
        <v>0.32973808221460954</v>
      </c>
    </row>
    <row r="288" spans="1:27" x14ac:dyDescent="0.25">
      <c r="A288" s="8">
        <v>40464</v>
      </c>
      <c r="B288" s="26">
        <v>0</v>
      </c>
      <c r="C288" s="11">
        <v>0</v>
      </c>
      <c r="D288" s="26">
        <v>1.3862942207570494</v>
      </c>
      <c r="E288" s="11">
        <v>41.801250000000003</v>
      </c>
      <c r="F288" s="28">
        <f t="shared" si="85"/>
        <v>0</v>
      </c>
      <c r="G288" s="13">
        <f t="shared" si="86"/>
        <v>1.3862942207570494</v>
      </c>
      <c r="H288" s="28">
        <f t="shared" si="91"/>
        <v>1.778251107828656</v>
      </c>
      <c r="I288" s="1">
        <f t="shared" si="92"/>
        <v>46.876013550538701</v>
      </c>
      <c r="J288" s="30">
        <f t="shared" si="93"/>
        <v>0</v>
      </c>
      <c r="K288" s="1">
        <f t="shared" si="94"/>
        <v>0</v>
      </c>
      <c r="L288" s="30">
        <f t="shared" si="95"/>
        <v>19166.210286877147</v>
      </c>
      <c r="M288" s="1">
        <f t="shared" si="96"/>
        <v>0</v>
      </c>
      <c r="N288" s="30">
        <f t="shared" si="97"/>
        <v>1.1509533767901086</v>
      </c>
      <c r="O288" s="1">
        <f t="shared" si="98"/>
        <v>0</v>
      </c>
      <c r="P288" s="30">
        <f t="shared" si="99"/>
        <v>0</v>
      </c>
      <c r="Q288" s="1">
        <f t="shared" si="100"/>
        <v>1.1722276629455597</v>
      </c>
      <c r="R288" s="30">
        <f t="shared" si="101"/>
        <v>1.9589478769419402</v>
      </c>
      <c r="S288" s="1">
        <f t="shared" si="102"/>
        <v>0</v>
      </c>
      <c r="T288" s="30">
        <f t="shared" si="104"/>
        <v>0</v>
      </c>
      <c r="U288" s="1">
        <f t="shared" si="103"/>
        <v>43.766112296806654</v>
      </c>
      <c r="V288" s="30">
        <f t="shared" si="87"/>
        <v>0</v>
      </c>
      <c r="W288" s="1">
        <f t="shared" si="87"/>
        <v>0</v>
      </c>
      <c r="X288" s="30">
        <f t="shared" si="88"/>
        <v>19165.038059214203</v>
      </c>
      <c r="Y288" s="30">
        <f t="shared" si="105"/>
        <v>2.323181039735668</v>
      </c>
      <c r="Z288" s="19">
        <f t="shared" si="89"/>
        <v>0.30644149721486852</v>
      </c>
      <c r="AA288" s="32">
        <f t="shared" si="90"/>
        <v>0.29694863068818073</v>
      </c>
    </row>
    <row r="289" spans="1:27" x14ac:dyDescent="0.25">
      <c r="A289" s="8">
        <v>40465</v>
      </c>
      <c r="B289" s="26">
        <v>0</v>
      </c>
      <c r="C289" s="11">
        <v>0</v>
      </c>
      <c r="D289" s="26">
        <v>1.4728316604800231</v>
      </c>
      <c r="E289" s="11">
        <v>40.562083333333355</v>
      </c>
      <c r="F289" s="28">
        <f t="shared" si="85"/>
        <v>0</v>
      </c>
      <c r="G289" s="13">
        <f t="shared" si="86"/>
        <v>1.4728316604800231</v>
      </c>
      <c r="H289" s="28">
        <f t="shared" si="91"/>
        <v>1.7255361890694247</v>
      </c>
      <c r="I289" s="1">
        <f t="shared" si="92"/>
        <v>42.293280636326628</v>
      </c>
      <c r="J289" s="30">
        <f t="shared" si="93"/>
        <v>0</v>
      </c>
      <c r="K289" s="1">
        <f t="shared" si="94"/>
        <v>0</v>
      </c>
      <c r="L289" s="30">
        <f t="shared" si="95"/>
        <v>19165.038059214203</v>
      </c>
      <c r="M289" s="1">
        <f t="shared" si="96"/>
        <v>0</v>
      </c>
      <c r="N289" s="30">
        <f t="shared" si="97"/>
        <v>1.0383153172877773</v>
      </c>
      <c r="O289" s="1">
        <f t="shared" si="98"/>
        <v>0</v>
      </c>
      <c r="P289" s="30">
        <f t="shared" si="99"/>
        <v>0</v>
      </c>
      <c r="Q289" s="1">
        <f t="shared" si="100"/>
        <v>1.1721559681413596</v>
      </c>
      <c r="R289" s="30">
        <f t="shared" si="101"/>
        <v>1.7674355397588966</v>
      </c>
      <c r="S289" s="1">
        <f t="shared" si="102"/>
        <v>0</v>
      </c>
      <c r="T289" s="30">
        <f t="shared" si="104"/>
        <v>0</v>
      </c>
      <c r="U289" s="1">
        <f t="shared" si="103"/>
        <v>39.487529779279953</v>
      </c>
      <c r="V289" s="30">
        <f t="shared" si="87"/>
        <v>0</v>
      </c>
      <c r="W289" s="1">
        <f t="shared" si="87"/>
        <v>0</v>
      </c>
      <c r="X289" s="30">
        <f t="shared" si="88"/>
        <v>19163.86590324606</v>
      </c>
      <c r="Y289" s="30">
        <f t="shared" si="105"/>
        <v>2.2104712854291368</v>
      </c>
      <c r="Z289" s="19">
        <f t="shared" si="89"/>
        <v>0.28103443986372478</v>
      </c>
      <c r="AA289" s="32">
        <f t="shared" si="90"/>
        <v>0.23516204768140325</v>
      </c>
    </row>
    <row r="290" spans="1:27" x14ac:dyDescent="0.25">
      <c r="A290" s="8">
        <v>40466</v>
      </c>
      <c r="B290" s="26">
        <v>6.9087516059487195E-2</v>
      </c>
      <c r="C290" s="11">
        <v>0</v>
      </c>
      <c r="D290" s="26">
        <v>1.4375636275366588</v>
      </c>
      <c r="E290" s="11">
        <v>39.153333333333343</v>
      </c>
      <c r="F290" s="28">
        <f t="shared" si="85"/>
        <v>6.9087516059487195E-2</v>
      </c>
      <c r="G290" s="13">
        <f t="shared" si="86"/>
        <v>1.4375636275366588</v>
      </c>
      <c r="H290" s="28">
        <f t="shared" si="91"/>
        <v>1.6656070901033977</v>
      </c>
      <c r="I290" s="1">
        <f t="shared" si="92"/>
        <v>38.119053667802781</v>
      </c>
      <c r="J290" s="30">
        <f t="shared" si="93"/>
        <v>0</v>
      </c>
      <c r="K290" s="1">
        <f t="shared" si="94"/>
        <v>0</v>
      </c>
      <c r="L290" s="30">
        <f t="shared" si="95"/>
        <v>19163.86590324606</v>
      </c>
      <c r="M290" s="1">
        <f t="shared" si="96"/>
        <v>0</v>
      </c>
      <c r="N290" s="30">
        <f t="shared" si="97"/>
        <v>0.93571784227484267</v>
      </c>
      <c r="O290" s="1">
        <f t="shared" si="98"/>
        <v>0</v>
      </c>
      <c r="P290" s="30">
        <f t="shared" si="99"/>
        <v>0</v>
      </c>
      <c r="Q290" s="1">
        <f t="shared" si="100"/>
        <v>1.172084277722097</v>
      </c>
      <c r="R290" s="30">
        <f t="shared" si="101"/>
        <v>1.5929946596902966</v>
      </c>
      <c r="S290" s="1">
        <f t="shared" si="102"/>
        <v>0</v>
      </c>
      <c r="T290" s="30">
        <f t="shared" si="104"/>
        <v>0</v>
      </c>
      <c r="U290" s="1">
        <f t="shared" si="103"/>
        <v>35.590341165837643</v>
      </c>
      <c r="V290" s="30">
        <f t="shared" si="87"/>
        <v>0</v>
      </c>
      <c r="W290" s="1">
        <f t="shared" si="87"/>
        <v>0</v>
      </c>
      <c r="X290" s="30">
        <f t="shared" si="88"/>
        <v>19162.693818968339</v>
      </c>
      <c r="Y290" s="30">
        <f t="shared" si="105"/>
        <v>2.1078021199969399</v>
      </c>
      <c r="Z290" s="19">
        <f t="shared" si="89"/>
        <v>0.26548579945471507</v>
      </c>
      <c r="AA290" s="32">
        <f t="shared" si="90"/>
        <v>0.19553644446255067</v>
      </c>
    </row>
    <row r="291" spans="1:27" x14ac:dyDescent="0.25">
      <c r="A291" s="8">
        <v>40467</v>
      </c>
      <c r="B291" s="26">
        <v>0</v>
      </c>
      <c r="C291" s="11">
        <v>0</v>
      </c>
      <c r="D291" s="26">
        <v>1.3156377489602031</v>
      </c>
      <c r="E291" s="11">
        <v>37.815000000000005</v>
      </c>
      <c r="F291" s="28">
        <f t="shared" si="85"/>
        <v>0</v>
      </c>
      <c r="G291" s="13">
        <f t="shared" si="86"/>
        <v>1.3156377489602031</v>
      </c>
      <c r="H291" s="28">
        <f t="shared" si="91"/>
        <v>1.6086735598227475</v>
      </c>
      <c r="I291" s="1">
        <f t="shared" si="92"/>
        <v>34.274703416877436</v>
      </c>
      <c r="J291" s="30">
        <f t="shared" si="93"/>
        <v>0</v>
      </c>
      <c r="K291" s="1">
        <f t="shared" si="94"/>
        <v>0</v>
      </c>
      <c r="L291" s="30">
        <f t="shared" si="95"/>
        <v>19162.693818968339</v>
      </c>
      <c r="M291" s="1">
        <f t="shared" si="96"/>
        <v>0</v>
      </c>
      <c r="N291" s="30">
        <f t="shared" si="97"/>
        <v>0.8412283399587378</v>
      </c>
      <c r="O291" s="1">
        <f t="shared" si="98"/>
        <v>0</v>
      </c>
      <c r="P291" s="30">
        <f t="shared" si="99"/>
        <v>0</v>
      </c>
      <c r="Q291" s="1">
        <f t="shared" si="100"/>
        <v>1.1720125916875035</v>
      </c>
      <c r="R291" s="30">
        <f t="shared" si="101"/>
        <v>1.4323393225176486</v>
      </c>
      <c r="S291" s="1">
        <f t="shared" si="102"/>
        <v>0</v>
      </c>
      <c r="T291" s="30">
        <f t="shared" si="104"/>
        <v>0</v>
      </c>
      <c r="U291" s="1">
        <f t="shared" si="103"/>
        <v>32.001135754401048</v>
      </c>
      <c r="V291" s="30">
        <f t="shared" si="87"/>
        <v>0</v>
      </c>
      <c r="W291" s="1">
        <f t="shared" si="87"/>
        <v>0</v>
      </c>
      <c r="X291" s="30">
        <f t="shared" si="88"/>
        <v>19161.521806376652</v>
      </c>
      <c r="Y291" s="30">
        <f t="shared" si="105"/>
        <v>2.0132409316462412</v>
      </c>
      <c r="Z291" s="19">
        <f t="shared" si="89"/>
        <v>0.25149127947877203</v>
      </c>
      <c r="AA291" s="32">
        <f t="shared" si="90"/>
        <v>0.16367475834416897</v>
      </c>
    </row>
    <row r="292" spans="1:27" x14ac:dyDescent="0.25">
      <c r="A292" s="8">
        <v>40468</v>
      </c>
      <c r="B292" s="26">
        <v>0</v>
      </c>
      <c r="C292" s="11">
        <v>0</v>
      </c>
      <c r="D292" s="26">
        <v>1.1389804608821534</v>
      </c>
      <c r="E292" s="11">
        <v>36.860833333333325</v>
      </c>
      <c r="F292" s="28">
        <f t="shared" si="85"/>
        <v>0</v>
      </c>
      <c r="G292" s="13">
        <f t="shared" si="86"/>
        <v>1.1389804608821534</v>
      </c>
      <c r="H292" s="28">
        <f t="shared" si="91"/>
        <v>1.5680827178729686</v>
      </c>
      <c r="I292" s="1">
        <f t="shared" si="92"/>
        <v>30.862155293518896</v>
      </c>
      <c r="J292" s="30">
        <f t="shared" si="93"/>
        <v>0</v>
      </c>
      <c r="K292" s="1">
        <f t="shared" si="94"/>
        <v>0</v>
      </c>
      <c r="L292" s="30">
        <f t="shared" si="95"/>
        <v>19161.521806376652</v>
      </c>
      <c r="M292" s="1">
        <f t="shared" si="96"/>
        <v>0</v>
      </c>
      <c r="N292" s="30">
        <f t="shared" si="97"/>
        <v>0.7573520142445832</v>
      </c>
      <c r="O292" s="1">
        <f t="shared" si="98"/>
        <v>0</v>
      </c>
      <c r="P292" s="30">
        <f t="shared" si="99"/>
        <v>0</v>
      </c>
      <c r="Q292" s="1">
        <f t="shared" si="100"/>
        <v>1.1719409100373113</v>
      </c>
      <c r="R292" s="30">
        <f t="shared" si="101"/>
        <v>1.2897289895376891</v>
      </c>
      <c r="S292" s="1">
        <f t="shared" si="102"/>
        <v>0</v>
      </c>
      <c r="T292" s="30">
        <f t="shared" si="104"/>
        <v>0</v>
      </c>
      <c r="U292" s="1">
        <f t="shared" si="103"/>
        <v>28.815074289736625</v>
      </c>
      <c r="V292" s="30">
        <f t="shared" si="87"/>
        <v>0</v>
      </c>
      <c r="W292" s="1">
        <f t="shared" si="87"/>
        <v>0</v>
      </c>
      <c r="X292" s="30">
        <f t="shared" si="88"/>
        <v>19160.349865466615</v>
      </c>
      <c r="Y292" s="30">
        <f t="shared" si="105"/>
        <v>1.9292929242818944</v>
      </c>
      <c r="Z292" s="19">
        <f t="shared" si="89"/>
        <v>0.23035150014209113</v>
      </c>
      <c r="AA292" s="32">
        <f t="shared" si="90"/>
        <v>0.13047281321397874</v>
      </c>
    </row>
    <row r="293" spans="1:27" x14ac:dyDescent="0.25">
      <c r="A293" s="8">
        <v>40469</v>
      </c>
      <c r="B293" s="26">
        <v>0</v>
      </c>
      <c r="C293" s="11">
        <v>0</v>
      </c>
      <c r="D293" s="26">
        <v>1.3420209415963869</v>
      </c>
      <c r="E293" s="11">
        <v>36.772499999999994</v>
      </c>
      <c r="F293" s="28">
        <f t="shared" si="85"/>
        <v>0</v>
      </c>
      <c r="G293" s="13">
        <f t="shared" si="86"/>
        <v>1.3420209415963869</v>
      </c>
      <c r="H293" s="28">
        <f t="shared" si="91"/>
        <v>1.5643249630723781</v>
      </c>
      <c r="I293" s="1">
        <f t="shared" si="92"/>
        <v>27.473053348140237</v>
      </c>
      <c r="J293" s="30">
        <f t="shared" si="93"/>
        <v>0</v>
      </c>
      <c r="K293" s="1">
        <f t="shared" si="94"/>
        <v>0</v>
      </c>
      <c r="L293" s="30">
        <f t="shared" si="95"/>
        <v>19160.349865466615</v>
      </c>
      <c r="M293" s="1">
        <f t="shared" si="96"/>
        <v>0</v>
      </c>
      <c r="N293" s="30">
        <f t="shared" si="97"/>
        <v>0.67405196736662487</v>
      </c>
      <c r="O293" s="1">
        <f t="shared" si="98"/>
        <v>0</v>
      </c>
      <c r="P293" s="30">
        <f t="shared" si="99"/>
        <v>0</v>
      </c>
      <c r="Q293" s="1">
        <f t="shared" si="100"/>
        <v>1.1718692327712519</v>
      </c>
      <c r="R293" s="30">
        <f t="shared" si="101"/>
        <v>1.1480984719707144</v>
      </c>
      <c r="S293" s="1">
        <f t="shared" si="102"/>
        <v>0</v>
      </c>
      <c r="T293" s="30">
        <f t="shared" si="104"/>
        <v>0</v>
      </c>
      <c r="U293" s="1">
        <f t="shared" si="103"/>
        <v>25.650902908802895</v>
      </c>
      <c r="V293" s="30">
        <f t="shared" si="87"/>
        <v>0</v>
      </c>
      <c r="W293" s="1">
        <f t="shared" si="87"/>
        <v>0</v>
      </c>
      <c r="X293" s="30">
        <f t="shared" si="88"/>
        <v>19159.177996233844</v>
      </c>
      <c r="Y293" s="30">
        <f t="shared" si="105"/>
        <v>1.8459212001378766</v>
      </c>
      <c r="Z293" s="19">
        <f t="shared" si="89"/>
        <v>0.18001134272794292</v>
      </c>
      <c r="AA293" s="32">
        <f t="shared" si="90"/>
        <v>7.9296440729448442E-2</v>
      </c>
    </row>
    <row r="294" spans="1:27" x14ac:dyDescent="0.25">
      <c r="A294" s="8">
        <v>40470</v>
      </c>
      <c r="B294" s="26">
        <v>0</v>
      </c>
      <c r="C294" s="11">
        <v>0</v>
      </c>
      <c r="D294" s="26">
        <v>1.0890200316134067</v>
      </c>
      <c r="E294" s="11">
        <v>35.969166666666659</v>
      </c>
      <c r="F294" s="28">
        <f t="shared" si="85"/>
        <v>0</v>
      </c>
      <c r="G294" s="13">
        <f t="shared" si="86"/>
        <v>1.0890200316134067</v>
      </c>
      <c r="H294" s="28">
        <f t="shared" si="91"/>
        <v>1.5301506646971932</v>
      </c>
      <c r="I294" s="1">
        <f t="shared" si="92"/>
        <v>24.56188287718949</v>
      </c>
      <c r="J294" s="30">
        <f t="shared" si="93"/>
        <v>0</v>
      </c>
      <c r="K294" s="1">
        <f t="shared" si="94"/>
        <v>0</v>
      </c>
      <c r="L294" s="30">
        <f t="shared" si="95"/>
        <v>19159.177996233844</v>
      </c>
      <c r="M294" s="1">
        <f t="shared" si="96"/>
        <v>0</v>
      </c>
      <c r="N294" s="30">
        <f t="shared" si="97"/>
        <v>0.60249890091768066</v>
      </c>
      <c r="O294" s="1">
        <f t="shared" si="98"/>
        <v>0</v>
      </c>
      <c r="P294" s="30">
        <f t="shared" si="99"/>
        <v>0</v>
      </c>
      <c r="Q294" s="1">
        <f t="shared" si="100"/>
        <v>1.1717975598890573</v>
      </c>
      <c r="R294" s="30">
        <f t="shared" si="101"/>
        <v>1.0264407032840359</v>
      </c>
      <c r="S294" s="1">
        <f t="shared" si="102"/>
        <v>0</v>
      </c>
      <c r="T294" s="30">
        <f t="shared" si="104"/>
        <v>0</v>
      </c>
      <c r="U294" s="1">
        <f t="shared" si="103"/>
        <v>22.932943272987774</v>
      </c>
      <c r="V294" s="30">
        <f t="shared" si="87"/>
        <v>0</v>
      </c>
      <c r="W294" s="1">
        <f t="shared" si="87"/>
        <v>0</v>
      </c>
      <c r="X294" s="30">
        <f t="shared" si="88"/>
        <v>19158.006198673957</v>
      </c>
      <c r="Y294" s="30">
        <f t="shared" si="105"/>
        <v>1.774296460806738</v>
      </c>
      <c r="Z294" s="19">
        <f t="shared" si="89"/>
        <v>0.15955670362556071</v>
      </c>
      <c r="AA294" s="32">
        <f t="shared" si="90"/>
        <v>5.9607169757963416E-2</v>
      </c>
    </row>
    <row r="295" spans="1:27" x14ac:dyDescent="0.25">
      <c r="A295" s="8">
        <v>40471</v>
      </c>
      <c r="B295" s="26">
        <v>0</v>
      </c>
      <c r="C295" s="11">
        <v>0</v>
      </c>
      <c r="D295" s="26">
        <v>0.90778141380146238</v>
      </c>
      <c r="E295" s="11">
        <v>35.525833333333331</v>
      </c>
      <c r="F295" s="28">
        <f t="shared" si="85"/>
        <v>0</v>
      </c>
      <c r="G295" s="13">
        <f t="shared" si="86"/>
        <v>0.90778141380146238</v>
      </c>
      <c r="H295" s="28">
        <f t="shared" si="91"/>
        <v>1.5112909896602658</v>
      </c>
      <c r="I295" s="1">
        <f t="shared" si="92"/>
        <v>22.025161859186312</v>
      </c>
      <c r="J295" s="30">
        <f t="shared" si="93"/>
        <v>0</v>
      </c>
      <c r="K295" s="1">
        <f t="shared" si="94"/>
        <v>0</v>
      </c>
      <c r="L295" s="30">
        <f t="shared" si="95"/>
        <v>19158.006198673957</v>
      </c>
      <c r="M295" s="1">
        <f t="shared" si="96"/>
        <v>0</v>
      </c>
      <c r="N295" s="30">
        <f t="shared" si="97"/>
        <v>0.5401493513551171</v>
      </c>
      <c r="O295" s="1">
        <f t="shared" si="98"/>
        <v>0</v>
      </c>
      <c r="P295" s="30">
        <f t="shared" si="99"/>
        <v>0</v>
      </c>
      <c r="Q295" s="1">
        <f t="shared" si="100"/>
        <v>1.1717258913904594</v>
      </c>
      <c r="R295" s="30">
        <f t="shared" si="101"/>
        <v>0.92043117141004804</v>
      </c>
      <c r="S295" s="1">
        <f t="shared" si="102"/>
        <v>0</v>
      </c>
      <c r="T295" s="30">
        <f t="shared" si="104"/>
        <v>0</v>
      </c>
      <c r="U295" s="1">
        <f t="shared" si="103"/>
        <v>20.564581336421146</v>
      </c>
      <c r="V295" s="30">
        <f t="shared" si="87"/>
        <v>0</v>
      </c>
      <c r="W295" s="1">
        <f t="shared" si="87"/>
        <v>0</v>
      </c>
      <c r="X295" s="30">
        <f t="shared" si="88"/>
        <v>19156.834472782564</v>
      </c>
      <c r="Y295" s="30">
        <f t="shared" si="105"/>
        <v>1.7118752427455766</v>
      </c>
      <c r="Z295" s="19">
        <f t="shared" si="89"/>
        <v>0.13272378017048961</v>
      </c>
      <c r="AA295" s="32">
        <f t="shared" si="90"/>
        <v>4.0234042585792017E-2</v>
      </c>
    </row>
    <row r="296" spans="1:27" x14ac:dyDescent="0.25">
      <c r="A296" s="8">
        <v>40472</v>
      </c>
      <c r="B296" s="26">
        <v>2.297407331207157</v>
      </c>
      <c r="C296" s="11">
        <v>0</v>
      </c>
      <c r="D296" s="26">
        <v>0.79558559183932198</v>
      </c>
      <c r="E296" s="11">
        <v>35.663333333333327</v>
      </c>
      <c r="F296" s="28">
        <f t="shared" si="85"/>
        <v>2.297407331207157</v>
      </c>
      <c r="G296" s="13">
        <f t="shared" si="86"/>
        <v>0.79558559183932198</v>
      </c>
      <c r="H296" s="28">
        <f t="shared" si="91"/>
        <v>1.5171403249630724</v>
      </c>
      <c r="I296" s="1">
        <f t="shared" si="92"/>
        <v>22.06640307578898</v>
      </c>
      <c r="J296" s="30">
        <f t="shared" si="93"/>
        <v>0</v>
      </c>
      <c r="K296" s="1">
        <f t="shared" si="94"/>
        <v>0</v>
      </c>
      <c r="L296" s="30">
        <f t="shared" si="95"/>
        <v>19156.834472782564</v>
      </c>
      <c r="M296" s="1">
        <f t="shared" si="96"/>
        <v>0</v>
      </c>
      <c r="N296" s="30">
        <f t="shared" si="97"/>
        <v>0.54116301082351725</v>
      </c>
      <c r="O296" s="1">
        <f t="shared" si="98"/>
        <v>0</v>
      </c>
      <c r="P296" s="30">
        <f t="shared" si="99"/>
        <v>0</v>
      </c>
      <c r="Q296" s="1">
        <f t="shared" si="100"/>
        <v>1.1716542272751898</v>
      </c>
      <c r="R296" s="30">
        <f t="shared" si="101"/>
        <v>0.92215464121020918</v>
      </c>
      <c r="S296" s="1">
        <f t="shared" si="102"/>
        <v>0</v>
      </c>
      <c r="T296" s="30">
        <f t="shared" si="104"/>
        <v>0</v>
      </c>
      <c r="U296" s="1">
        <f t="shared" si="103"/>
        <v>20.603085423755253</v>
      </c>
      <c r="V296" s="30">
        <f t="shared" si="87"/>
        <v>0</v>
      </c>
      <c r="W296" s="1">
        <f t="shared" si="87"/>
        <v>0</v>
      </c>
      <c r="X296" s="30">
        <f t="shared" si="88"/>
        <v>19155.662818555291</v>
      </c>
      <c r="Y296" s="30">
        <f t="shared" si="105"/>
        <v>1.712817238098707</v>
      </c>
      <c r="Z296" s="19">
        <f t="shared" si="89"/>
        <v>0.12897746498195375</v>
      </c>
      <c r="AA296" s="32">
        <f t="shared" si="90"/>
        <v>3.82894543342907E-2</v>
      </c>
    </row>
    <row r="297" spans="1:27" x14ac:dyDescent="0.25">
      <c r="A297" s="8">
        <v>40473</v>
      </c>
      <c r="B297" s="26">
        <v>1.6787856554271341</v>
      </c>
      <c r="C297" s="11">
        <v>0</v>
      </c>
      <c r="D297" s="26">
        <v>0.74038753758106579</v>
      </c>
      <c r="E297" s="11">
        <v>36.280833333333327</v>
      </c>
      <c r="F297" s="28">
        <f t="shared" si="85"/>
        <v>1.6787856554271341</v>
      </c>
      <c r="G297" s="13">
        <f t="shared" si="86"/>
        <v>0.74038753758106579</v>
      </c>
      <c r="H297" s="28">
        <f t="shared" si="91"/>
        <v>1.5434091580502214</v>
      </c>
      <c r="I297" s="1">
        <f t="shared" si="92"/>
        <v>21.541483541601323</v>
      </c>
      <c r="J297" s="30">
        <f t="shared" si="93"/>
        <v>0</v>
      </c>
      <c r="K297" s="1">
        <f t="shared" si="94"/>
        <v>0</v>
      </c>
      <c r="L297" s="30">
        <f t="shared" si="95"/>
        <v>19155.662818555291</v>
      </c>
      <c r="M297" s="1">
        <f t="shared" si="96"/>
        <v>0</v>
      </c>
      <c r="N297" s="30">
        <f t="shared" si="97"/>
        <v>0.52826112043789109</v>
      </c>
      <c r="O297" s="1">
        <f t="shared" si="98"/>
        <v>0</v>
      </c>
      <c r="P297" s="30">
        <f t="shared" si="99"/>
        <v>0</v>
      </c>
      <c r="Q297" s="1">
        <f t="shared" si="100"/>
        <v>1.171582567542981</v>
      </c>
      <c r="R297" s="30">
        <f t="shared" si="101"/>
        <v>0.90021826204363131</v>
      </c>
      <c r="S297" s="1">
        <f t="shared" si="102"/>
        <v>0</v>
      </c>
      <c r="T297" s="30">
        <f t="shared" si="104"/>
        <v>0</v>
      </c>
      <c r="U297" s="1">
        <f t="shared" si="103"/>
        <v>20.113004159119804</v>
      </c>
      <c r="V297" s="30">
        <f t="shared" si="87"/>
        <v>0</v>
      </c>
      <c r="W297" s="1">
        <f t="shared" si="87"/>
        <v>0</v>
      </c>
      <c r="X297" s="30">
        <f t="shared" si="88"/>
        <v>19154.491235987749</v>
      </c>
      <c r="Y297" s="30">
        <f t="shared" si="105"/>
        <v>1.699843687980872</v>
      </c>
      <c r="Z297" s="19">
        <f t="shared" si="89"/>
        <v>0.10135648678427785</v>
      </c>
      <c r="AA297" s="32">
        <f t="shared" si="90"/>
        <v>2.4471762154623634E-2</v>
      </c>
    </row>
    <row r="298" spans="1:27" x14ac:dyDescent="0.25">
      <c r="A298" s="8">
        <v>40474</v>
      </c>
      <c r="B298" s="26">
        <v>0</v>
      </c>
      <c r="C298" s="11">
        <v>0</v>
      </c>
      <c r="D298" s="26">
        <v>1.2444009229259629</v>
      </c>
      <c r="E298" s="11">
        <v>34.862500000000011</v>
      </c>
      <c r="F298" s="28">
        <f t="shared" si="85"/>
        <v>0</v>
      </c>
      <c r="G298" s="13">
        <f t="shared" si="86"/>
        <v>1.2444009229259629</v>
      </c>
      <c r="H298" s="28">
        <f t="shared" si="91"/>
        <v>1.4830723781388484</v>
      </c>
      <c r="I298" s="1">
        <f t="shared" si="92"/>
        <v>18.868603236193842</v>
      </c>
      <c r="J298" s="30">
        <f t="shared" si="93"/>
        <v>0</v>
      </c>
      <c r="K298" s="1">
        <f t="shared" si="94"/>
        <v>0</v>
      </c>
      <c r="L298" s="30">
        <f t="shared" si="95"/>
        <v>19154.491235987749</v>
      </c>
      <c r="M298" s="1">
        <f t="shared" si="96"/>
        <v>0</v>
      </c>
      <c r="N298" s="30">
        <f t="shared" si="97"/>
        <v>0.46256493946486976</v>
      </c>
      <c r="O298" s="1">
        <f t="shared" si="98"/>
        <v>0</v>
      </c>
      <c r="P298" s="30">
        <f t="shared" si="99"/>
        <v>0</v>
      </c>
      <c r="Q298" s="1">
        <f t="shared" si="100"/>
        <v>1.1715109121935643</v>
      </c>
      <c r="R298" s="30">
        <f t="shared" si="101"/>
        <v>0.78851863566749425</v>
      </c>
      <c r="S298" s="1">
        <f t="shared" si="102"/>
        <v>0</v>
      </c>
      <c r="T298" s="30">
        <f t="shared" si="104"/>
        <v>0</v>
      </c>
      <c r="U298" s="1">
        <f t="shared" si="103"/>
        <v>17.617519661061479</v>
      </c>
      <c r="V298" s="30">
        <f t="shared" si="87"/>
        <v>0</v>
      </c>
      <c r="W298" s="1">
        <f t="shared" si="87"/>
        <v>0</v>
      </c>
      <c r="X298" s="30">
        <f t="shared" si="88"/>
        <v>19153.319725075555</v>
      </c>
      <c r="Y298" s="30">
        <f t="shared" si="105"/>
        <v>1.6340758516584342</v>
      </c>
      <c r="Z298" s="19">
        <f t="shared" si="89"/>
        <v>0.10181800682518577</v>
      </c>
      <c r="AA298" s="32">
        <f t="shared" si="90"/>
        <v>2.2802049014980237E-2</v>
      </c>
    </row>
    <row r="299" spans="1:27" x14ac:dyDescent="0.25">
      <c r="A299" s="8">
        <v>40475</v>
      </c>
      <c r="B299" s="26">
        <v>7.6069383181468364</v>
      </c>
      <c r="C299" s="11">
        <v>0</v>
      </c>
      <c r="D299" s="26">
        <v>0.8607191638687115</v>
      </c>
      <c r="E299" s="11">
        <v>34.838750000000012</v>
      </c>
      <c r="F299" s="28">
        <f t="shared" si="85"/>
        <v>7.6069383181468364</v>
      </c>
      <c r="G299" s="13">
        <f t="shared" si="86"/>
        <v>0.8607191638687115</v>
      </c>
      <c r="H299" s="28">
        <f t="shared" si="91"/>
        <v>1.4820620384047272</v>
      </c>
      <c r="I299" s="1">
        <f t="shared" si="92"/>
        <v>24.363738815339605</v>
      </c>
      <c r="J299" s="30">
        <f t="shared" si="93"/>
        <v>0</v>
      </c>
      <c r="K299" s="1">
        <f t="shared" si="94"/>
        <v>0</v>
      </c>
      <c r="L299" s="30">
        <f t="shared" si="95"/>
        <v>19153.319725075555</v>
      </c>
      <c r="M299" s="1">
        <f t="shared" si="96"/>
        <v>0</v>
      </c>
      <c r="N299" s="30">
        <f t="shared" si="97"/>
        <v>0.597628758352866</v>
      </c>
      <c r="O299" s="1">
        <f t="shared" si="98"/>
        <v>0</v>
      </c>
      <c r="P299" s="30">
        <f t="shared" si="99"/>
        <v>0</v>
      </c>
      <c r="Q299" s="1">
        <f t="shared" si="100"/>
        <v>1.171439261226672</v>
      </c>
      <c r="R299" s="30">
        <f t="shared" si="101"/>
        <v>1.0181602660222155</v>
      </c>
      <c r="S299" s="1">
        <f t="shared" si="102"/>
        <v>0</v>
      </c>
      <c r="T299" s="30">
        <f t="shared" si="104"/>
        <v>0</v>
      </c>
      <c r="U299" s="1">
        <f t="shared" si="103"/>
        <v>22.747949790964526</v>
      </c>
      <c r="V299" s="30">
        <f t="shared" si="87"/>
        <v>0</v>
      </c>
      <c r="W299" s="1">
        <f t="shared" si="87"/>
        <v>0</v>
      </c>
      <c r="X299" s="30">
        <f t="shared" si="88"/>
        <v>19152.148285814328</v>
      </c>
      <c r="Y299" s="30">
        <f t="shared" si="105"/>
        <v>1.7690680195795379</v>
      </c>
      <c r="Z299" s="19">
        <f t="shared" si="89"/>
        <v>0.19365314928634181</v>
      </c>
      <c r="AA299" s="32">
        <f t="shared" si="90"/>
        <v>8.2372433230115782E-2</v>
      </c>
    </row>
    <row r="300" spans="1:27" x14ac:dyDescent="0.25">
      <c r="A300" s="8">
        <v>40476</v>
      </c>
      <c r="B300" s="26">
        <v>10.382572015116416</v>
      </c>
      <c r="C300" s="11">
        <v>3.3009755248862628E-3</v>
      </c>
      <c r="D300" s="26">
        <v>0.86962522081327165</v>
      </c>
      <c r="E300" s="11">
        <v>44.189583333333331</v>
      </c>
      <c r="F300" s="28">
        <f t="shared" si="85"/>
        <v>10.385872990641303</v>
      </c>
      <c r="G300" s="13">
        <f t="shared" si="86"/>
        <v>0.86962522081327165</v>
      </c>
      <c r="H300" s="28">
        <f t="shared" si="91"/>
        <v>1.8798522895125556</v>
      </c>
      <c r="I300" s="1">
        <f t="shared" si="92"/>
        <v>32.26419756079256</v>
      </c>
      <c r="J300" s="30">
        <f t="shared" si="93"/>
        <v>0</v>
      </c>
      <c r="K300" s="1">
        <f t="shared" si="94"/>
        <v>0</v>
      </c>
      <c r="L300" s="30">
        <f t="shared" si="95"/>
        <v>19152.148285814328</v>
      </c>
      <c r="M300" s="1">
        <f t="shared" si="96"/>
        <v>0</v>
      </c>
      <c r="N300" s="30">
        <f t="shared" si="97"/>
        <v>0.79181252575207239</v>
      </c>
      <c r="O300" s="1">
        <f t="shared" si="98"/>
        <v>0</v>
      </c>
      <c r="P300" s="30">
        <f t="shared" si="99"/>
        <v>0</v>
      </c>
      <c r="Q300" s="1">
        <f t="shared" si="100"/>
        <v>1.171367614642036</v>
      </c>
      <c r="R300" s="30">
        <f t="shared" si="101"/>
        <v>1.3483203140729438</v>
      </c>
      <c r="S300" s="1">
        <f t="shared" si="102"/>
        <v>0</v>
      </c>
      <c r="T300" s="30">
        <f t="shared" si="104"/>
        <v>0</v>
      </c>
      <c r="U300" s="1">
        <f t="shared" si="103"/>
        <v>30.124064720967546</v>
      </c>
      <c r="V300" s="30">
        <f t="shared" si="87"/>
        <v>0</v>
      </c>
      <c r="W300" s="1">
        <f t="shared" si="87"/>
        <v>0</v>
      </c>
      <c r="X300" s="30">
        <f t="shared" si="88"/>
        <v>19150.976918199685</v>
      </c>
      <c r="Y300" s="30">
        <f t="shared" si="105"/>
        <v>1.9631801403941083</v>
      </c>
      <c r="Z300" s="19">
        <f t="shared" si="89"/>
        <v>4.4326807668042659E-2</v>
      </c>
      <c r="AA300" s="32">
        <f t="shared" si="90"/>
        <v>6.9435307325382833E-3</v>
      </c>
    </row>
    <row r="301" spans="1:27" x14ac:dyDescent="0.25">
      <c r="A301" s="8">
        <v>40477</v>
      </c>
      <c r="B301" s="26">
        <v>0.11621581808747335</v>
      </c>
      <c r="C301" s="11">
        <v>0</v>
      </c>
      <c r="D301" s="26">
        <v>0.87900871458180507</v>
      </c>
      <c r="E301" s="11">
        <v>40.054583333333348</v>
      </c>
      <c r="F301" s="28">
        <f t="shared" si="85"/>
        <v>0.11621581808747335</v>
      </c>
      <c r="G301" s="13">
        <f t="shared" si="86"/>
        <v>0.87900871458180507</v>
      </c>
      <c r="H301" s="28">
        <f t="shared" si="91"/>
        <v>1.7039468242245206</v>
      </c>
      <c r="I301" s="1">
        <f t="shared" si="92"/>
        <v>29.361271824473214</v>
      </c>
      <c r="J301" s="30">
        <f t="shared" si="93"/>
        <v>0</v>
      </c>
      <c r="K301" s="1">
        <f t="shared" si="94"/>
        <v>0</v>
      </c>
      <c r="L301" s="30">
        <f t="shared" si="95"/>
        <v>19150.976918199685</v>
      </c>
      <c r="M301" s="1">
        <f t="shared" si="96"/>
        <v>0</v>
      </c>
      <c r="N301" s="30">
        <f t="shared" si="97"/>
        <v>0.72046210495745222</v>
      </c>
      <c r="O301" s="1">
        <f t="shared" si="98"/>
        <v>0</v>
      </c>
      <c r="P301" s="30">
        <f t="shared" si="99"/>
        <v>0</v>
      </c>
      <c r="Q301" s="1">
        <f t="shared" si="100"/>
        <v>1.1712959724393881</v>
      </c>
      <c r="R301" s="30">
        <f t="shared" si="101"/>
        <v>1.2270070927182335</v>
      </c>
      <c r="S301" s="1">
        <f t="shared" si="102"/>
        <v>0</v>
      </c>
      <c r="T301" s="30">
        <f t="shared" si="104"/>
        <v>0</v>
      </c>
      <c r="U301" s="1">
        <f t="shared" si="103"/>
        <v>27.413802626797526</v>
      </c>
      <c r="V301" s="30">
        <f t="shared" si="87"/>
        <v>0</v>
      </c>
      <c r="W301" s="1">
        <f t="shared" si="87"/>
        <v>0</v>
      </c>
      <c r="X301" s="30">
        <f t="shared" si="88"/>
        <v>19149.805622227246</v>
      </c>
      <c r="Y301" s="30">
        <f t="shared" si="105"/>
        <v>1.8917580773968403</v>
      </c>
      <c r="Z301" s="19">
        <f t="shared" si="89"/>
        <v>0.11022131119484559</v>
      </c>
      <c r="AA301" s="32">
        <f t="shared" si="90"/>
        <v>3.5273066818157173E-2</v>
      </c>
    </row>
    <row r="302" spans="1:27" x14ac:dyDescent="0.25">
      <c r="A302" s="8">
        <v>40478</v>
      </c>
      <c r="B302" s="26">
        <v>0</v>
      </c>
      <c r="C302" s="11">
        <v>0</v>
      </c>
      <c r="D302" s="26">
        <v>0.60654569606259545</v>
      </c>
      <c r="E302" s="11">
        <v>35.790000000000013</v>
      </c>
      <c r="F302" s="28">
        <f t="shared" si="85"/>
        <v>0</v>
      </c>
      <c r="G302" s="13">
        <f t="shared" si="86"/>
        <v>0.60654569606259545</v>
      </c>
      <c r="H302" s="28">
        <f t="shared" si="91"/>
        <v>1.5225288035450522</v>
      </c>
      <c r="I302" s="1">
        <f t="shared" si="92"/>
        <v>26.80725693073493</v>
      </c>
      <c r="J302" s="30">
        <f t="shared" si="93"/>
        <v>0</v>
      </c>
      <c r="K302" s="1">
        <f t="shared" si="94"/>
        <v>0</v>
      </c>
      <c r="L302" s="30">
        <f t="shared" si="95"/>
        <v>19149.805622227246</v>
      </c>
      <c r="M302" s="1">
        <f t="shared" si="96"/>
        <v>0</v>
      </c>
      <c r="N302" s="30">
        <f t="shared" si="97"/>
        <v>0.65768749274329152</v>
      </c>
      <c r="O302" s="1">
        <f t="shared" si="98"/>
        <v>0</v>
      </c>
      <c r="P302" s="30">
        <f t="shared" si="99"/>
        <v>0</v>
      </c>
      <c r="Q302" s="1">
        <f t="shared" si="100"/>
        <v>1.1712243346184608</v>
      </c>
      <c r="R302" s="30">
        <f t="shared" si="101"/>
        <v>1.1202748500463475</v>
      </c>
      <c r="S302" s="1">
        <f t="shared" si="102"/>
        <v>0</v>
      </c>
      <c r="T302" s="30">
        <f t="shared" si="104"/>
        <v>0</v>
      </c>
      <c r="U302" s="1">
        <f t="shared" si="103"/>
        <v>25.029294587945291</v>
      </c>
      <c r="V302" s="30">
        <f t="shared" si="87"/>
        <v>0</v>
      </c>
      <c r="W302" s="1">
        <f t="shared" si="87"/>
        <v>0</v>
      </c>
      <c r="X302" s="30">
        <f t="shared" si="88"/>
        <v>19148.634397892627</v>
      </c>
      <c r="Y302" s="30">
        <f t="shared" si="105"/>
        <v>1.8289118273617522</v>
      </c>
      <c r="Z302" s="19">
        <f t="shared" si="89"/>
        <v>0.20123299020899871</v>
      </c>
      <c r="AA302" s="32">
        <f t="shared" si="90"/>
        <v>9.3870557283064565E-2</v>
      </c>
    </row>
    <row r="303" spans="1:27" x14ac:dyDescent="0.25">
      <c r="A303" s="8">
        <v>40479</v>
      </c>
      <c r="B303" s="26">
        <v>17.652991149711053</v>
      </c>
      <c r="C303" s="11">
        <v>0</v>
      </c>
      <c r="D303" s="26">
        <v>0.63960185710088102</v>
      </c>
      <c r="E303" s="11">
        <v>44.754999999999995</v>
      </c>
      <c r="F303" s="28">
        <f t="shared" si="85"/>
        <v>17.652991149711053</v>
      </c>
      <c r="G303" s="13">
        <f t="shared" si="86"/>
        <v>0.63960185710088102</v>
      </c>
      <c r="H303" s="28">
        <f t="shared" si="91"/>
        <v>1.9039054652880354</v>
      </c>
      <c r="I303" s="1">
        <f t="shared" si="92"/>
        <v>42.042683880555465</v>
      </c>
      <c r="J303" s="30">
        <f t="shared" si="93"/>
        <v>0</v>
      </c>
      <c r="K303" s="1">
        <f t="shared" si="94"/>
        <v>0</v>
      </c>
      <c r="L303" s="30">
        <f t="shared" si="95"/>
        <v>19148.634397892627</v>
      </c>
      <c r="M303" s="1">
        <f t="shared" si="96"/>
        <v>0</v>
      </c>
      <c r="N303" s="30">
        <f t="shared" si="97"/>
        <v>1.0321559506355977</v>
      </c>
      <c r="O303" s="1">
        <f t="shared" si="98"/>
        <v>0</v>
      </c>
      <c r="P303" s="30">
        <f t="shared" si="99"/>
        <v>0</v>
      </c>
      <c r="Q303" s="1">
        <f t="shared" si="100"/>
        <v>1.1711527011789855</v>
      </c>
      <c r="R303" s="30">
        <f t="shared" si="101"/>
        <v>1.7569631052342074</v>
      </c>
      <c r="S303" s="1">
        <f t="shared" si="102"/>
        <v>0</v>
      </c>
      <c r="T303" s="30">
        <f t="shared" si="104"/>
        <v>0</v>
      </c>
      <c r="U303" s="1">
        <f t="shared" si="103"/>
        <v>39.253564824685661</v>
      </c>
      <c r="V303" s="30">
        <f t="shared" si="87"/>
        <v>0</v>
      </c>
      <c r="W303" s="1">
        <f t="shared" si="87"/>
        <v>0</v>
      </c>
      <c r="X303" s="30">
        <f t="shared" si="88"/>
        <v>19147.463245191448</v>
      </c>
      <c r="Y303" s="30">
        <f t="shared" si="105"/>
        <v>2.2033086518145835</v>
      </c>
      <c r="Z303" s="19">
        <f t="shared" si="89"/>
        <v>0.15725738067633122</v>
      </c>
      <c r="AA303" s="32">
        <f t="shared" si="90"/>
        <v>8.9642268102250941E-2</v>
      </c>
    </row>
    <row r="304" spans="1:27" x14ac:dyDescent="0.25">
      <c r="A304" s="8">
        <v>40480</v>
      </c>
      <c r="B304" s="26">
        <v>7.8045305469241141E-2</v>
      </c>
      <c r="C304" s="11">
        <v>0.69356101723817132</v>
      </c>
      <c r="D304" s="26">
        <v>0.77978173870799872</v>
      </c>
      <c r="E304" s="11">
        <v>51.076250000000009</v>
      </c>
      <c r="F304" s="28">
        <f t="shared" si="85"/>
        <v>0.77160632270741247</v>
      </c>
      <c r="G304" s="13">
        <f t="shared" si="86"/>
        <v>0.77978173870799872</v>
      </c>
      <c r="H304" s="28">
        <f t="shared" si="91"/>
        <v>2.1728153618906947</v>
      </c>
      <c r="I304" s="1">
        <f t="shared" si="92"/>
        <v>39.245389408685078</v>
      </c>
      <c r="J304" s="30">
        <f t="shared" si="93"/>
        <v>0</v>
      </c>
      <c r="K304" s="1">
        <f t="shared" si="94"/>
        <v>0</v>
      </c>
      <c r="L304" s="30">
        <f t="shared" si="95"/>
        <v>19147.463245191448</v>
      </c>
      <c r="M304" s="1">
        <f t="shared" si="96"/>
        <v>0</v>
      </c>
      <c r="N304" s="30">
        <f t="shared" si="97"/>
        <v>0.96340181918906698</v>
      </c>
      <c r="O304" s="1">
        <f t="shared" si="98"/>
        <v>0</v>
      </c>
      <c r="P304" s="30">
        <f t="shared" si="99"/>
        <v>0</v>
      </c>
      <c r="Q304" s="1">
        <f t="shared" si="100"/>
        <v>1.1710810721206943</v>
      </c>
      <c r="R304" s="30">
        <f t="shared" si="101"/>
        <v>1.6400642127773222</v>
      </c>
      <c r="S304" s="1">
        <f t="shared" si="102"/>
        <v>0</v>
      </c>
      <c r="T304" s="30">
        <f t="shared" si="104"/>
        <v>0</v>
      </c>
      <c r="U304" s="1">
        <f t="shared" si="103"/>
        <v>36.641923376718687</v>
      </c>
      <c r="V304" s="30">
        <f t="shared" si="87"/>
        <v>0</v>
      </c>
      <c r="W304" s="1">
        <f t="shared" si="87"/>
        <v>0</v>
      </c>
      <c r="X304" s="30">
        <f t="shared" si="88"/>
        <v>19146.292164119328</v>
      </c>
      <c r="Y304" s="30">
        <f t="shared" si="105"/>
        <v>2.1344828913097613</v>
      </c>
      <c r="Z304" s="19">
        <f t="shared" si="89"/>
        <v>1.7641844426016035E-2</v>
      </c>
      <c r="AA304" s="32">
        <f t="shared" si="90"/>
        <v>1.4693783008381219E-3</v>
      </c>
    </row>
    <row r="305" spans="1:27" x14ac:dyDescent="0.25">
      <c r="A305" s="8">
        <v>40481</v>
      </c>
      <c r="B305" s="26">
        <v>43.841236117093857</v>
      </c>
      <c r="C305" s="11">
        <v>0.71709908660256094</v>
      </c>
      <c r="D305" s="26">
        <v>0.65094025798617916</v>
      </c>
      <c r="E305" s="11">
        <v>105.25458333333334</v>
      </c>
      <c r="F305" s="28">
        <f t="shared" si="85"/>
        <v>44.558335203696416</v>
      </c>
      <c r="G305" s="13">
        <f t="shared" si="86"/>
        <v>0.65094025798617916</v>
      </c>
      <c r="H305" s="28">
        <f t="shared" si="91"/>
        <v>4.4775952732644022</v>
      </c>
      <c r="I305" s="1">
        <f t="shared" si="92"/>
        <v>80.549318322428917</v>
      </c>
      <c r="J305" s="30">
        <f t="shared" si="93"/>
        <v>0</v>
      </c>
      <c r="K305" s="1">
        <f t="shared" si="94"/>
        <v>0</v>
      </c>
      <c r="L305" s="30">
        <f t="shared" si="95"/>
        <v>19146.292164119328</v>
      </c>
      <c r="M305" s="1">
        <f t="shared" si="96"/>
        <v>0.63043542241363892</v>
      </c>
      <c r="N305" s="30">
        <f t="shared" si="97"/>
        <v>1.9786026807182728</v>
      </c>
      <c r="O305" s="1">
        <f t="shared" si="98"/>
        <v>0</v>
      </c>
      <c r="P305" s="30">
        <f t="shared" si="99"/>
        <v>0</v>
      </c>
      <c r="Q305" s="1">
        <f t="shared" si="100"/>
        <v>1.1710094474433199</v>
      </c>
      <c r="R305" s="30">
        <f t="shared" si="101"/>
        <v>3.3661547594426211</v>
      </c>
      <c r="S305" s="1">
        <f t="shared" si="102"/>
        <v>0</v>
      </c>
      <c r="T305" s="30">
        <f t="shared" si="104"/>
        <v>0</v>
      </c>
      <c r="U305" s="1">
        <f t="shared" si="103"/>
        <v>74.574125459854386</v>
      </c>
      <c r="V305" s="30">
        <f t="shared" si="87"/>
        <v>0</v>
      </c>
      <c r="W305" s="1">
        <f t="shared" si="87"/>
        <v>0</v>
      </c>
      <c r="X305" s="30">
        <f t="shared" si="88"/>
        <v>19145.121154671884</v>
      </c>
      <c r="Y305" s="30">
        <f t="shared" si="105"/>
        <v>3.7800475505752318</v>
      </c>
      <c r="Z305" s="19">
        <f t="shared" si="89"/>
        <v>0.15578623795102889</v>
      </c>
      <c r="AA305" s="32">
        <f t="shared" si="90"/>
        <v>0.48657282542884778</v>
      </c>
    </row>
    <row r="306" spans="1:27" x14ac:dyDescent="0.25">
      <c r="A306" s="8">
        <v>40482</v>
      </c>
      <c r="B306" s="26">
        <v>16.000198276986545</v>
      </c>
      <c r="C306" s="11">
        <v>0.99940946916732354</v>
      </c>
      <c r="D306" s="26">
        <v>0.71260705127088109</v>
      </c>
      <c r="E306" s="11">
        <v>106.9425</v>
      </c>
      <c r="F306" s="28">
        <f t="shared" si="85"/>
        <v>16.999607746153867</v>
      </c>
      <c r="G306" s="13">
        <f t="shared" si="86"/>
        <v>0.71260705127088109</v>
      </c>
      <c r="H306" s="28">
        <f t="shared" si="91"/>
        <v>4.5494002954209751</v>
      </c>
      <c r="I306" s="1">
        <f t="shared" si="92"/>
        <v>90.861126154737377</v>
      </c>
      <c r="J306" s="30">
        <f t="shared" si="93"/>
        <v>0</v>
      </c>
      <c r="K306" s="1">
        <f t="shared" si="94"/>
        <v>0</v>
      </c>
      <c r="L306" s="30">
        <f t="shared" si="95"/>
        <v>19145.121154671884</v>
      </c>
      <c r="M306" s="1">
        <f t="shared" si="96"/>
        <v>1.5597808845021481</v>
      </c>
      <c r="N306" s="30">
        <f t="shared" si="97"/>
        <v>2.2320545065032955</v>
      </c>
      <c r="O306" s="1">
        <f t="shared" si="98"/>
        <v>0</v>
      </c>
      <c r="P306" s="30">
        <f t="shared" si="99"/>
        <v>0</v>
      </c>
      <c r="Q306" s="1">
        <f t="shared" si="100"/>
        <v>1.1709378271465936</v>
      </c>
      <c r="R306" s="30">
        <f t="shared" si="101"/>
        <v>3.7970850483153145</v>
      </c>
      <c r="S306" s="1">
        <f t="shared" si="102"/>
        <v>0</v>
      </c>
      <c r="T306" s="30">
        <f t="shared" si="104"/>
        <v>0</v>
      </c>
      <c r="U306" s="1">
        <f t="shared" si="103"/>
        <v>83.272205715416632</v>
      </c>
      <c r="V306" s="30">
        <f t="shared" si="87"/>
        <v>0</v>
      </c>
      <c r="W306" s="1">
        <f t="shared" si="87"/>
        <v>0</v>
      </c>
      <c r="X306" s="30">
        <f t="shared" si="88"/>
        <v>19143.950216844736</v>
      </c>
      <c r="Y306" s="30">
        <f t="shared" si="105"/>
        <v>4.9627732181520372</v>
      </c>
      <c r="Z306" s="19">
        <f t="shared" si="89"/>
        <v>9.0863167865691388E-2</v>
      </c>
      <c r="AA306" s="32">
        <f t="shared" si="90"/>
        <v>0.17087717324722063</v>
      </c>
    </row>
    <row r="307" spans="1:27" x14ac:dyDescent="0.25">
      <c r="A307" s="8">
        <v>40483</v>
      </c>
      <c r="B307" s="26">
        <v>21.674774185990078</v>
      </c>
      <c r="C307" s="11">
        <v>0.72598566242153251</v>
      </c>
      <c r="D307" s="26">
        <v>0.8606446412551807</v>
      </c>
      <c r="E307" s="11">
        <v>212.66375000000002</v>
      </c>
      <c r="F307" s="28">
        <f t="shared" si="85"/>
        <v>22.40075984841161</v>
      </c>
      <c r="G307" s="13">
        <f t="shared" si="86"/>
        <v>0.8606446412551807</v>
      </c>
      <c r="H307" s="28">
        <f t="shared" si="91"/>
        <v>9.0468478581979337</v>
      </c>
      <c r="I307" s="1">
        <f t="shared" si="92"/>
        <v>104.81232092257306</v>
      </c>
      <c r="J307" s="30">
        <f t="shared" si="93"/>
        <v>0</v>
      </c>
      <c r="K307" s="1">
        <f t="shared" si="94"/>
        <v>0</v>
      </c>
      <c r="L307" s="30">
        <f t="shared" si="95"/>
        <v>19143.950216844736</v>
      </c>
      <c r="M307" s="1">
        <f t="shared" si="96"/>
        <v>2.8171238993300847</v>
      </c>
      <c r="N307" s="30">
        <f t="shared" si="97"/>
        <v>2.574958082994677</v>
      </c>
      <c r="O307" s="1">
        <f t="shared" si="98"/>
        <v>0</v>
      </c>
      <c r="P307" s="30">
        <f t="shared" si="99"/>
        <v>0</v>
      </c>
      <c r="Q307" s="1">
        <f t="shared" si="100"/>
        <v>1.1708662112302477</v>
      </c>
      <c r="R307" s="30">
        <f t="shared" si="101"/>
        <v>4.3801052605991542</v>
      </c>
      <c r="S307" s="1">
        <f t="shared" si="102"/>
        <v>0</v>
      </c>
      <c r="T307" s="30">
        <f t="shared" si="104"/>
        <v>0</v>
      </c>
      <c r="U307" s="1">
        <f t="shared" si="103"/>
        <v>95.040133679649145</v>
      </c>
      <c r="V307" s="30">
        <f t="shared" si="87"/>
        <v>0</v>
      </c>
      <c r="W307" s="1">
        <f t="shared" si="87"/>
        <v>0</v>
      </c>
      <c r="X307" s="30">
        <f t="shared" si="88"/>
        <v>19142.779350633507</v>
      </c>
      <c r="Y307" s="30">
        <f t="shared" si="105"/>
        <v>6.5629481935550089</v>
      </c>
      <c r="Z307" s="19">
        <f t="shared" si="89"/>
        <v>0.27455968129187702</v>
      </c>
      <c r="AA307" s="32">
        <f t="shared" si="90"/>
        <v>6.1697575440132342</v>
      </c>
    </row>
    <row r="308" spans="1:27" x14ac:dyDescent="0.25">
      <c r="A308" s="8">
        <v>40484</v>
      </c>
      <c r="B308" s="26">
        <v>0</v>
      </c>
      <c r="C308" s="11">
        <v>0</v>
      </c>
      <c r="D308" s="26">
        <v>0.57304697632467283</v>
      </c>
      <c r="E308" s="11">
        <v>134.18291666666667</v>
      </c>
      <c r="F308" s="28">
        <f t="shared" si="85"/>
        <v>0</v>
      </c>
      <c r="G308" s="13">
        <f t="shared" si="86"/>
        <v>0.57304697632467283</v>
      </c>
      <c r="H308" s="28">
        <f t="shared" si="91"/>
        <v>5.7082245199409156</v>
      </c>
      <c r="I308" s="1">
        <f t="shared" si="92"/>
        <v>94.467086703324469</v>
      </c>
      <c r="J308" s="30">
        <f t="shared" si="93"/>
        <v>0</v>
      </c>
      <c r="K308" s="1">
        <f t="shared" si="94"/>
        <v>0</v>
      </c>
      <c r="L308" s="30">
        <f t="shared" si="95"/>
        <v>19142.779350633507</v>
      </c>
      <c r="M308" s="1">
        <f t="shared" si="96"/>
        <v>1.8847659042772298</v>
      </c>
      <c r="N308" s="30">
        <f t="shared" si="97"/>
        <v>2.3206846768488538</v>
      </c>
      <c r="O308" s="1">
        <f t="shared" si="98"/>
        <v>0</v>
      </c>
      <c r="P308" s="30">
        <f t="shared" si="99"/>
        <v>0</v>
      </c>
      <c r="Q308" s="1">
        <f t="shared" si="100"/>
        <v>1.1707945996940146</v>
      </c>
      <c r="R308" s="30">
        <f t="shared" si="101"/>
        <v>3.9477780835363077</v>
      </c>
      <c r="S308" s="1">
        <f t="shared" si="102"/>
        <v>0</v>
      </c>
      <c r="T308" s="30">
        <f t="shared" si="104"/>
        <v>0</v>
      </c>
      <c r="U308" s="1">
        <f t="shared" si="103"/>
        <v>86.313858038662076</v>
      </c>
      <c r="V308" s="30">
        <f t="shared" si="87"/>
        <v>0</v>
      </c>
      <c r="W308" s="1">
        <f t="shared" si="87"/>
        <v>0</v>
      </c>
      <c r="X308" s="30">
        <f t="shared" si="88"/>
        <v>19141.608556033814</v>
      </c>
      <c r="Y308" s="30">
        <f t="shared" si="105"/>
        <v>5.3762451808200975</v>
      </c>
      <c r="Z308" s="19">
        <f t="shared" si="89"/>
        <v>5.8158073138345014E-2</v>
      </c>
      <c r="AA308" s="32">
        <f t="shared" si="90"/>
        <v>0.11021028160309516</v>
      </c>
    </row>
    <row r="309" spans="1:27" x14ac:dyDescent="0.25">
      <c r="A309" s="8">
        <v>40485</v>
      </c>
      <c r="B309" s="26">
        <v>0</v>
      </c>
      <c r="C309" s="11">
        <v>0</v>
      </c>
      <c r="D309" s="26">
        <v>0.65468534075529106</v>
      </c>
      <c r="E309" s="11">
        <v>94.915416666666673</v>
      </c>
      <c r="F309" s="28">
        <f t="shared" si="85"/>
        <v>0</v>
      </c>
      <c r="G309" s="13">
        <f t="shared" si="86"/>
        <v>0.65468534075529106</v>
      </c>
      <c r="H309" s="28">
        <f t="shared" si="91"/>
        <v>4.0377607090103407</v>
      </c>
      <c r="I309" s="1">
        <f t="shared" si="92"/>
        <v>85.659172697906783</v>
      </c>
      <c r="J309" s="30">
        <f t="shared" si="93"/>
        <v>0</v>
      </c>
      <c r="K309" s="1">
        <f t="shared" si="94"/>
        <v>0</v>
      </c>
      <c r="L309" s="30">
        <f t="shared" si="95"/>
        <v>19141.608556033814</v>
      </c>
      <c r="M309" s="1">
        <f t="shared" si="96"/>
        <v>1.0909579663757845</v>
      </c>
      <c r="N309" s="30">
        <f t="shared" si="97"/>
        <v>2.1041967513236912</v>
      </c>
      <c r="O309" s="1">
        <f t="shared" si="98"/>
        <v>0</v>
      </c>
      <c r="P309" s="30">
        <f t="shared" si="99"/>
        <v>0</v>
      </c>
      <c r="Q309" s="1">
        <f t="shared" si="100"/>
        <v>1.1707229925376261</v>
      </c>
      <c r="R309" s="30">
        <f t="shared" si="101"/>
        <v>3.5796954942905788</v>
      </c>
      <c r="S309" s="1">
        <f t="shared" si="102"/>
        <v>0</v>
      </c>
      <c r="T309" s="30">
        <f t="shared" si="104"/>
        <v>0</v>
      </c>
      <c r="U309" s="1">
        <f t="shared" si="103"/>
        <v>78.884322485916726</v>
      </c>
      <c r="V309" s="30">
        <f t="shared" si="87"/>
        <v>0</v>
      </c>
      <c r="W309" s="1">
        <f t="shared" si="87"/>
        <v>0</v>
      </c>
      <c r="X309" s="30">
        <f t="shared" si="88"/>
        <v>19140.437833041276</v>
      </c>
      <c r="Y309" s="30">
        <f t="shared" si="105"/>
        <v>4.3658777102371014</v>
      </c>
      <c r="Z309" s="19">
        <f t="shared" si="89"/>
        <v>8.1262121476035287E-2</v>
      </c>
      <c r="AA309" s="32">
        <f t="shared" si="90"/>
        <v>0.10766076649404208</v>
      </c>
    </row>
    <row r="310" spans="1:27" x14ac:dyDescent="0.25">
      <c r="A310" s="8">
        <v>40486</v>
      </c>
      <c r="B310" s="26">
        <v>0</v>
      </c>
      <c r="C310" s="11">
        <v>0</v>
      </c>
      <c r="D310" s="26">
        <v>0.69518166943045911</v>
      </c>
      <c r="E310" s="11">
        <v>75.777499999999989</v>
      </c>
      <c r="F310" s="28">
        <f t="shared" si="85"/>
        <v>0</v>
      </c>
      <c r="G310" s="13">
        <f t="shared" si="86"/>
        <v>0.69518166943045911</v>
      </c>
      <c r="H310" s="28">
        <f t="shared" si="91"/>
        <v>3.2236218611521417</v>
      </c>
      <c r="I310" s="1">
        <f t="shared" si="92"/>
        <v>78.189140816486272</v>
      </c>
      <c r="J310" s="30">
        <f t="shared" si="93"/>
        <v>0</v>
      </c>
      <c r="K310" s="1">
        <f t="shared" si="94"/>
        <v>0</v>
      </c>
      <c r="L310" s="30">
        <f t="shared" si="95"/>
        <v>19140.437833041276</v>
      </c>
      <c r="M310" s="1">
        <f t="shared" si="96"/>
        <v>0.41772584805570206</v>
      </c>
      <c r="N310" s="30">
        <f t="shared" si="97"/>
        <v>1.920592358203953</v>
      </c>
      <c r="O310" s="1">
        <f t="shared" si="98"/>
        <v>0</v>
      </c>
      <c r="P310" s="30">
        <f t="shared" si="99"/>
        <v>0</v>
      </c>
      <c r="Q310" s="1">
        <f t="shared" si="100"/>
        <v>1.1706513897608144</v>
      </c>
      <c r="R310" s="30">
        <f t="shared" si="101"/>
        <v>3.2675229781908355</v>
      </c>
      <c r="S310" s="1">
        <f t="shared" si="102"/>
        <v>0</v>
      </c>
      <c r="T310" s="30">
        <f t="shared" si="104"/>
        <v>0</v>
      </c>
      <c r="U310" s="1">
        <f t="shared" si="103"/>
        <v>72.583299632035789</v>
      </c>
      <c r="V310" s="30">
        <f t="shared" si="87"/>
        <v>0</v>
      </c>
      <c r="W310" s="1">
        <f t="shared" si="87"/>
        <v>0</v>
      </c>
      <c r="X310" s="30">
        <f t="shared" si="88"/>
        <v>19139.267181651514</v>
      </c>
      <c r="Y310" s="30">
        <f t="shared" si="105"/>
        <v>3.5089695960204699</v>
      </c>
      <c r="Z310" s="19">
        <f t="shared" si="89"/>
        <v>8.8517744065162537E-2</v>
      </c>
      <c r="AA310" s="32">
        <f t="shared" si="90"/>
        <v>8.142332979448573E-2</v>
      </c>
    </row>
    <row r="311" spans="1:27" x14ac:dyDescent="0.25">
      <c r="A311" s="8">
        <v>40487</v>
      </c>
      <c r="B311" s="26">
        <v>0</v>
      </c>
      <c r="C311" s="11">
        <v>0</v>
      </c>
      <c r="D311" s="26">
        <v>0.68592784349959213</v>
      </c>
      <c r="E311" s="11">
        <v>66.53166666666668</v>
      </c>
      <c r="F311" s="28">
        <f t="shared" si="85"/>
        <v>0</v>
      </c>
      <c r="G311" s="13">
        <f t="shared" si="86"/>
        <v>0.68592784349959213</v>
      </c>
      <c r="H311" s="28">
        <f t="shared" si="91"/>
        <v>2.8302983751846389</v>
      </c>
      <c r="I311" s="1">
        <f t="shared" si="92"/>
        <v>71.897371788536191</v>
      </c>
      <c r="J311" s="30">
        <f t="shared" si="93"/>
        <v>0</v>
      </c>
      <c r="K311" s="1">
        <f t="shared" si="94"/>
        <v>0</v>
      </c>
      <c r="L311" s="30">
        <f t="shared" si="95"/>
        <v>19139.267181651514</v>
      </c>
      <c r="M311" s="1">
        <f t="shared" si="96"/>
        <v>0</v>
      </c>
      <c r="N311" s="30">
        <f t="shared" si="97"/>
        <v>1.7659482479291966</v>
      </c>
      <c r="O311" s="1">
        <f t="shared" si="98"/>
        <v>0</v>
      </c>
      <c r="P311" s="30">
        <f t="shared" si="99"/>
        <v>0</v>
      </c>
      <c r="Q311" s="1">
        <f t="shared" si="100"/>
        <v>1.1705797913633114</v>
      </c>
      <c r="R311" s="30">
        <f t="shared" si="101"/>
        <v>3.0045900484052517</v>
      </c>
      <c r="S311" s="1">
        <f t="shared" si="102"/>
        <v>0</v>
      </c>
      <c r="T311" s="30">
        <f t="shared" si="104"/>
        <v>0</v>
      </c>
      <c r="U311" s="1">
        <f t="shared" si="103"/>
        <v>67.12683349220174</v>
      </c>
      <c r="V311" s="30">
        <f t="shared" si="87"/>
        <v>0</v>
      </c>
      <c r="W311" s="1">
        <f t="shared" si="87"/>
        <v>0</v>
      </c>
      <c r="X311" s="30">
        <f t="shared" si="88"/>
        <v>19138.09660186015</v>
      </c>
      <c r="Y311" s="30">
        <f t="shared" si="105"/>
        <v>2.9365280392925079</v>
      </c>
      <c r="Z311" s="19">
        <f t="shared" si="89"/>
        <v>3.7533026566832904E-2</v>
      </c>
      <c r="AA311" s="32">
        <f t="shared" si="90"/>
        <v>1.1284741536470681E-2</v>
      </c>
    </row>
    <row r="312" spans="1:27" x14ac:dyDescent="0.25">
      <c r="A312" s="8">
        <v>40488</v>
      </c>
      <c r="B312" s="26">
        <v>0</v>
      </c>
      <c r="C312" s="11">
        <v>0</v>
      </c>
      <c r="D312" s="26">
        <v>0.67941501804922644</v>
      </c>
      <c r="E312" s="11">
        <v>60.60250000000002</v>
      </c>
      <c r="F312" s="28">
        <f t="shared" si="85"/>
        <v>0</v>
      </c>
      <c r="G312" s="13">
        <f t="shared" si="86"/>
        <v>0.67941501804922644</v>
      </c>
      <c r="H312" s="28">
        <f t="shared" si="91"/>
        <v>2.5780679468242256</v>
      </c>
      <c r="I312" s="1">
        <f t="shared" si="92"/>
        <v>66.447418474152514</v>
      </c>
      <c r="J312" s="30">
        <f t="shared" si="93"/>
        <v>0</v>
      </c>
      <c r="K312" s="1">
        <f t="shared" si="94"/>
        <v>0</v>
      </c>
      <c r="L312" s="30">
        <f t="shared" si="95"/>
        <v>19138.09660186015</v>
      </c>
      <c r="M312" s="1">
        <f t="shared" si="96"/>
        <v>0</v>
      </c>
      <c r="N312" s="30">
        <f t="shared" si="97"/>
        <v>1.6319949547301269</v>
      </c>
      <c r="O312" s="1">
        <f t="shared" si="98"/>
        <v>0</v>
      </c>
      <c r="P312" s="30">
        <f t="shared" si="99"/>
        <v>0</v>
      </c>
      <c r="Q312" s="1">
        <f t="shared" si="100"/>
        <v>1.1705081973448495</v>
      </c>
      <c r="R312" s="30">
        <f t="shared" si="101"/>
        <v>2.776836584191956</v>
      </c>
      <c r="S312" s="1">
        <f t="shared" si="102"/>
        <v>0</v>
      </c>
      <c r="T312" s="30">
        <f t="shared" si="104"/>
        <v>0</v>
      </c>
      <c r="U312" s="1">
        <f t="shared" si="103"/>
        <v>62.038586935230427</v>
      </c>
      <c r="V312" s="30">
        <f t="shared" si="87"/>
        <v>0</v>
      </c>
      <c r="W312" s="1">
        <f t="shared" si="87"/>
        <v>0</v>
      </c>
      <c r="X312" s="30">
        <f t="shared" si="88"/>
        <v>19136.926093662805</v>
      </c>
      <c r="Y312" s="30">
        <f t="shared" si="105"/>
        <v>2.8025031520749764</v>
      </c>
      <c r="Z312" s="19">
        <f t="shared" si="89"/>
        <v>8.7055581885349329E-2</v>
      </c>
      <c r="AA312" s="32">
        <f t="shared" si="90"/>
        <v>5.0371161355946631E-2</v>
      </c>
    </row>
    <row r="313" spans="1:27" x14ac:dyDescent="0.25">
      <c r="A313" s="8">
        <v>40489</v>
      </c>
      <c r="B313" s="26">
        <v>0</v>
      </c>
      <c r="C313" s="11">
        <v>0</v>
      </c>
      <c r="D313" s="26">
        <v>0.60597344380740648</v>
      </c>
      <c r="E313" s="11">
        <v>56.11249999999999</v>
      </c>
      <c r="F313" s="28">
        <f t="shared" si="85"/>
        <v>0</v>
      </c>
      <c r="G313" s="13">
        <f t="shared" si="86"/>
        <v>0.60597344380740648</v>
      </c>
      <c r="H313" s="28">
        <f t="shared" si="91"/>
        <v>2.3870605612998519</v>
      </c>
      <c r="I313" s="1">
        <f t="shared" si="92"/>
        <v>61.43261349142302</v>
      </c>
      <c r="J313" s="30">
        <f t="shared" si="93"/>
        <v>0</v>
      </c>
      <c r="K313" s="1">
        <f t="shared" si="94"/>
        <v>0</v>
      </c>
      <c r="L313" s="30">
        <f t="shared" si="95"/>
        <v>19136.926093662805</v>
      </c>
      <c r="M313" s="1">
        <f t="shared" si="96"/>
        <v>0</v>
      </c>
      <c r="N313" s="30">
        <f t="shared" si="97"/>
        <v>1.5087370838021654</v>
      </c>
      <c r="O313" s="1">
        <f t="shared" si="98"/>
        <v>0</v>
      </c>
      <c r="P313" s="30">
        <f t="shared" si="99"/>
        <v>0</v>
      </c>
      <c r="Q313" s="1">
        <f t="shared" si="100"/>
        <v>1.1704366077051609</v>
      </c>
      <c r="R313" s="30">
        <f t="shared" si="101"/>
        <v>2.5672679619880969</v>
      </c>
      <c r="S313" s="1">
        <f t="shared" si="102"/>
        <v>0</v>
      </c>
      <c r="T313" s="30">
        <f t="shared" si="104"/>
        <v>0</v>
      </c>
      <c r="U313" s="1">
        <f t="shared" si="103"/>
        <v>57.356608445632759</v>
      </c>
      <c r="V313" s="30">
        <f t="shared" si="87"/>
        <v>0</v>
      </c>
      <c r="W313" s="1">
        <f t="shared" si="87"/>
        <v>0</v>
      </c>
      <c r="X313" s="30">
        <f t="shared" si="88"/>
        <v>19135.755657055099</v>
      </c>
      <c r="Y313" s="30">
        <f t="shared" si="105"/>
        <v>2.6791736915073265</v>
      </c>
      <c r="Z313" s="19">
        <f t="shared" si="89"/>
        <v>0.12237357314822676</v>
      </c>
      <c r="AA313" s="32">
        <f t="shared" si="90"/>
        <v>8.5330080839609038E-2</v>
      </c>
    </row>
    <row r="314" spans="1:27" x14ac:dyDescent="0.25">
      <c r="A314" s="8">
        <v>40490</v>
      </c>
      <c r="B314" s="26">
        <v>7.024353266140855E-2</v>
      </c>
      <c r="C314" s="11">
        <v>0.1925551372164217</v>
      </c>
      <c r="D314" s="26">
        <v>0.44653062233381191</v>
      </c>
      <c r="E314" s="11">
        <v>52.767500000000005</v>
      </c>
      <c r="F314" s="28">
        <f t="shared" si="85"/>
        <v>0.26279866987783024</v>
      </c>
      <c r="G314" s="13">
        <f t="shared" si="86"/>
        <v>0.44653062233381191</v>
      </c>
      <c r="H314" s="28">
        <f t="shared" si="91"/>
        <v>2.2447621861152145</v>
      </c>
      <c r="I314" s="1">
        <f t="shared" si="92"/>
        <v>57.17287649317678</v>
      </c>
      <c r="J314" s="30">
        <f t="shared" si="93"/>
        <v>0</v>
      </c>
      <c r="K314" s="1">
        <f t="shared" si="94"/>
        <v>0</v>
      </c>
      <c r="L314" s="30">
        <f t="shared" si="95"/>
        <v>19135.755657055099</v>
      </c>
      <c r="M314" s="1">
        <f t="shared" si="96"/>
        <v>0</v>
      </c>
      <c r="N314" s="30">
        <f t="shared" si="97"/>
        <v>1.4040378751738927</v>
      </c>
      <c r="O314" s="1">
        <f t="shared" si="98"/>
        <v>0</v>
      </c>
      <c r="P314" s="30">
        <f t="shared" si="99"/>
        <v>0</v>
      </c>
      <c r="Q314" s="1">
        <f t="shared" si="100"/>
        <v>1.1703650224439779</v>
      </c>
      <c r="R314" s="30">
        <f t="shared" si="101"/>
        <v>2.3892536191078331</v>
      </c>
      <c r="S314" s="1">
        <f t="shared" si="102"/>
        <v>0</v>
      </c>
      <c r="T314" s="30">
        <f t="shared" si="104"/>
        <v>0</v>
      </c>
      <c r="U314" s="1">
        <f t="shared" si="103"/>
        <v>53.379584998895055</v>
      </c>
      <c r="V314" s="30">
        <f t="shared" si="87"/>
        <v>0</v>
      </c>
      <c r="W314" s="1">
        <f t="shared" si="87"/>
        <v>0</v>
      </c>
      <c r="X314" s="30">
        <f t="shared" si="88"/>
        <v>19134.585292032654</v>
      </c>
      <c r="Y314" s="30">
        <f t="shared" si="105"/>
        <v>2.5744028976178708</v>
      </c>
      <c r="Z314" s="19">
        <f t="shared" si="89"/>
        <v>0.14684883483053165</v>
      </c>
      <c r="AA314" s="32">
        <f t="shared" si="90"/>
        <v>0.10866299867997747</v>
      </c>
    </row>
    <row r="315" spans="1:27" x14ac:dyDescent="0.25">
      <c r="A315" s="8">
        <v>40491</v>
      </c>
      <c r="B315" s="26">
        <v>1.5709434009328716E-2</v>
      </c>
      <c r="C315" s="11">
        <v>0</v>
      </c>
      <c r="D315" s="26">
        <v>-8.5567413124817415E-2</v>
      </c>
      <c r="E315" s="11">
        <v>50.051666666666677</v>
      </c>
      <c r="F315" s="28">
        <f t="shared" si="85"/>
        <v>1.5709434009328716E-2</v>
      </c>
      <c r="G315" s="13">
        <f t="shared" si="86"/>
        <v>-8.5567413124817415E-2</v>
      </c>
      <c r="H315" s="28">
        <f t="shared" si="91"/>
        <v>2.1292289512555396</v>
      </c>
      <c r="I315" s="1">
        <f t="shared" si="92"/>
        <v>53.480861846029207</v>
      </c>
      <c r="J315" s="30">
        <f t="shared" si="93"/>
        <v>0</v>
      </c>
      <c r="K315" s="1">
        <f t="shared" si="94"/>
        <v>0</v>
      </c>
      <c r="L315" s="30">
        <f t="shared" si="95"/>
        <v>19134.585292032654</v>
      </c>
      <c r="M315" s="1">
        <f t="shared" si="96"/>
        <v>0</v>
      </c>
      <c r="N315" s="30">
        <f t="shared" si="97"/>
        <v>1.3132925986557675</v>
      </c>
      <c r="O315" s="1">
        <f t="shared" si="98"/>
        <v>0</v>
      </c>
      <c r="P315" s="30">
        <f t="shared" si="99"/>
        <v>0</v>
      </c>
      <c r="Q315" s="1">
        <f t="shared" si="100"/>
        <v>1.1702934415610324</v>
      </c>
      <c r="R315" s="30">
        <f t="shared" si="101"/>
        <v>2.2349643844468967</v>
      </c>
      <c r="S315" s="1">
        <f t="shared" si="102"/>
        <v>0</v>
      </c>
      <c r="T315" s="30">
        <f t="shared" si="104"/>
        <v>0</v>
      </c>
      <c r="U315" s="1">
        <f t="shared" si="103"/>
        <v>49.932604862926539</v>
      </c>
      <c r="V315" s="30">
        <f t="shared" si="87"/>
        <v>0</v>
      </c>
      <c r="W315" s="1">
        <f t="shared" si="87"/>
        <v>0</v>
      </c>
      <c r="X315" s="30">
        <f t="shared" si="88"/>
        <v>19133.414998591092</v>
      </c>
      <c r="Y315" s="30">
        <f t="shared" si="105"/>
        <v>2.4835860402168</v>
      </c>
      <c r="Z315" s="19">
        <f t="shared" si="89"/>
        <v>0.16642507549613542</v>
      </c>
      <c r="AA315" s="32">
        <f t="shared" si="90"/>
        <v>0.1255689464970986</v>
      </c>
    </row>
    <row r="316" spans="1:27" x14ac:dyDescent="0.25">
      <c r="A316" s="8">
        <v>40492</v>
      </c>
      <c r="B316" s="26">
        <v>0</v>
      </c>
      <c r="C316" s="11">
        <v>0</v>
      </c>
      <c r="D316" s="26">
        <v>0.21188423756317931</v>
      </c>
      <c r="E316" s="11">
        <v>47.817083333333336</v>
      </c>
      <c r="F316" s="28">
        <f t="shared" si="85"/>
        <v>0</v>
      </c>
      <c r="G316" s="13">
        <f t="shared" si="86"/>
        <v>0.21188423756317931</v>
      </c>
      <c r="H316" s="28">
        <f t="shared" si="91"/>
        <v>2.0341683899556871</v>
      </c>
      <c r="I316" s="1">
        <f t="shared" si="92"/>
        <v>49.720720625363356</v>
      </c>
      <c r="J316" s="30">
        <f t="shared" si="93"/>
        <v>0</v>
      </c>
      <c r="K316" s="1">
        <f t="shared" si="94"/>
        <v>0</v>
      </c>
      <c r="L316" s="30">
        <f t="shared" si="95"/>
        <v>19133.414998591092</v>
      </c>
      <c r="M316" s="1">
        <f t="shared" si="96"/>
        <v>0</v>
      </c>
      <c r="N316" s="30">
        <f t="shared" si="97"/>
        <v>1.2208728529540154</v>
      </c>
      <c r="O316" s="1">
        <f t="shared" si="98"/>
        <v>0</v>
      </c>
      <c r="P316" s="30">
        <f t="shared" si="99"/>
        <v>0</v>
      </c>
      <c r="Q316" s="1">
        <f t="shared" si="100"/>
        <v>1.1702218650560567</v>
      </c>
      <c r="R316" s="30">
        <f t="shared" si="101"/>
        <v>2.0778281413386006</v>
      </c>
      <c r="S316" s="1">
        <f t="shared" si="102"/>
        <v>0</v>
      </c>
      <c r="T316" s="30">
        <f t="shared" si="104"/>
        <v>0</v>
      </c>
      <c r="U316" s="1">
        <f t="shared" si="103"/>
        <v>46.422019631070739</v>
      </c>
      <c r="V316" s="30">
        <f t="shared" si="87"/>
        <v>0</v>
      </c>
      <c r="W316" s="1">
        <f t="shared" si="87"/>
        <v>0</v>
      </c>
      <c r="X316" s="30">
        <f t="shared" si="88"/>
        <v>19132.244776726035</v>
      </c>
      <c r="Y316" s="30">
        <f t="shared" si="105"/>
        <v>2.3910947180100721</v>
      </c>
      <c r="Z316" s="19">
        <f t="shared" si="89"/>
        <v>0.17546547759606099</v>
      </c>
      <c r="AA316" s="32">
        <f t="shared" si="90"/>
        <v>0.1273964036583865</v>
      </c>
    </row>
    <row r="317" spans="1:27" x14ac:dyDescent="0.25">
      <c r="A317" s="8">
        <v>40493</v>
      </c>
      <c r="B317" s="26">
        <v>0</v>
      </c>
      <c r="C317" s="11">
        <v>0</v>
      </c>
      <c r="D317" s="26">
        <v>0.51481815832307898</v>
      </c>
      <c r="E317" s="11">
        <v>45.630833333333321</v>
      </c>
      <c r="F317" s="28">
        <f t="shared" si="85"/>
        <v>0</v>
      </c>
      <c r="G317" s="13">
        <f t="shared" si="86"/>
        <v>0.51481815832307898</v>
      </c>
      <c r="H317" s="28">
        <f t="shared" si="91"/>
        <v>1.9411639586410632</v>
      </c>
      <c r="I317" s="1">
        <f t="shared" si="92"/>
        <v>45.907201472747658</v>
      </c>
      <c r="J317" s="30">
        <f t="shared" si="93"/>
        <v>0</v>
      </c>
      <c r="K317" s="1">
        <f t="shared" si="94"/>
        <v>0</v>
      </c>
      <c r="L317" s="30">
        <f t="shared" si="95"/>
        <v>19132.244776726035</v>
      </c>
      <c r="M317" s="1">
        <f t="shared" si="96"/>
        <v>0</v>
      </c>
      <c r="N317" s="30">
        <f t="shared" si="97"/>
        <v>1.1271411419277226</v>
      </c>
      <c r="O317" s="1">
        <f t="shared" si="98"/>
        <v>0</v>
      </c>
      <c r="P317" s="30">
        <f t="shared" si="99"/>
        <v>0</v>
      </c>
      <c r="Q317" s="1">
        <f t="shared" si="100"/>
        <v>1.170150292928783</v>
      </c>
      <c r="R317" s="30">
        <f t="shared" si="101"/>
        <v>1.9184612352846173</v>
      </c>
      <c r="S317" s="1">
        <f t="shared" si="102"/>
        <v>0</v>
      </c>
      <c r="T317" s="30">
        <f t="shared" si="104"/>
        <v>0</v>
      </c>
      <c r="U317" s="1">
        <f t="shared" si="103"/>
        <v>42.861599095535318</v>
      </c>
      <c r="V317" s="30">
        <f t="shared" si="87"/>
        <v>0</v>
      </c>
      <c r="W317" s="1">
        <f t="shared" si="87"/>
        <v>0</v>
      </c>
      <c r="X317" s="30">
        <f t="shared" si="88"/>
        <v>19131.074626433106</v>
      </c>
      <c r="Y317" s="30">
        <f t="shared" si="105"/>
        <v>2.2972914348565059</v>
      </c>
      <c r="Z317" s="19">
        <f t="shared" si="89"/>
        <v>0.18346079146490765</v>
      </c>
      <c r="AA317" s="32">
        <f t="shared" si="90"/>
        <v>0.12682677931558073</v>
      </c>
    </row>
    <row r="318" spans="1:27" x14ac:dyDescent="0.25">
      <c r="A318" s="8">
        <v>40494</v>
      </c>
      <c r="B318" s="26">
        <v>0.73828359756422157</v>
      </c>
      <c r="C318" s="11">
        <v>0</v>
      </c>
      <c r="D318" s="26">
        <v>0.28738065688385128</v>
      </c>
      <c r="E318" s="11">
        <v>44.289166666666667</v>
      </c>
      <c r="F318" s="28">
        <f t="shared" si="85"/>
        <v>0.73828359756422157</v>
      </c>
      <c r="G318" s="13">
        <f t="shared" si="86"/>
        <v>0.28738065688385128</v>
      </c>
      <c r="H318" s="28">
        <f t="shared" si="91"/>
        <v>1.8840886262924665</v>
      </c>
      <c r="I318" s="1">
        <f t="shared" si="92"/>
        <v>43.312502036215683</v>
      </c>
      <c r="J318" s="30">
        <f t="shared" si="93"/>
        <v>0</v>
      </c>
      <c r="K318" s="1">
        <f t="shared" si="94"/>
        <v>0</v>
      </c>
      <c r="L318" s="30">
        <f t="shared" si="95"/>
        <v>19131.074626433106</v>
      </c>
      <c r="M318" s="1">
        <f t="shared" si="96"/>
        <v>0</v>
      </c>
      <c r="N318" s="30">
        <f t="shared" si="97"/>
        <v>1.0633665526174039</v>
      </c>
      <c r="O318" s="1">
        <f t="shared" si="98"/>
        <v>0</v>
      </c>
      <c r="P318" s="30">
        <f t="shared" si="99"/>
        <v>0</v>
      </c>
      <c r="Q318" s="1">
        <f t="shared" si="100"/>
        <v>1.170078725178944</v>
      </c>
      <c r="R318" s="30">
        <f t="shared" si="101"/>
        <v>1.8100287862023863</v>
      </c>
      <c r="S318" s="1">
        <f t="shared" si="102"/>
        <v>0</v>
      </c>
      <c r="T318" s="30">
        <f t="shared" si="104"/>
        <v>0</v>
      </c>
      <c r="U318" s="1">
        <f t="shared" si="103"/>
        <v>40.439106697395893</v>
      </c>
      <c r="V318" s="30">
        <f t="shared" si="87"/>
        <v>0</v>
      </c>
      <c r="W318" s="1">
        <f t="shared" si="87"/>
        <v>0</v>
      </c>
      <c r="X318" s="30">
        <f t="shared" si="88"/>
        <v>19129.904547707927</v>
      </c>
      <c r="Y318" s="30">
        <f t="shared" si="105"/>
        <v>2.2334452777963478</v>
      </c>
      <c r="Z318" s="19">
        <f t="shared" si="89"/>
        <v>0.18542474415938157</v>
      </c>
      <c r="AA318" s="32">
        <f t="shared" si="90"/>
        <v>0.12205006995000436</v>
      </c>
    </row>
    <row r="319" spans="1:27" x14ac:dyDescent="0.25">
      <c r="A319" s="8">
        <v>40495</v>
      </c>
      <c r="B319" s="26">
        <v>0</v>
      </c>
      <c r="C319" s="11">
        <v>0</v>
      </c>
      <c r="D319" s="26">
        <v>0.54424029598576829</v>
      </c>
      <c r="E319" s="11">
        <v>42.91666666666665</v>
      </c>
      <c r="F319" s="28">
        <f t="shared" si="85"/>
        <v>0</v>
      </c>
      <c r="G319" s="13">
        <f t="shared" si="86"/>
        <v>0.54424029598576829</v>
      </c>
      <c r="H319" s="28">
        <f t="shared" si="91"/>
        <v>1.8257016248153612</v>
      </c>
      <c r="I319" s="1">
        <f t="shared" si="92"/>
        <v>39.894866401410127</v>
      </c>
      <c r="J319" s="30">
        <f t="shared" si="93"/>
        <v>0</v>
      </c>
      <c r="K319" s="1">
        <f t="shared" si="94"/>
        <v>0</v>
      </c>
      <c r="L319" s="30">
        <f t="shared" si="95"/>
        <v>19129.904547707927</v>
      </c>
      <c r="M319" s="1">
        <f t="shared" si="96"/>
        <v>0</v>
      </c>
      <c r="N319" s="30">
        <f t="shared" si="97"/>
        <v>0.97936518199493483</v>
      </c>
      <c r="O319" s="1">
        <f t="shared" si="98"/>
        <v>0</v>
      </c>
      <c r="P319" s="30">
        <f t="shared" si="99"/>
        <v>0</v>
      </c>
      <c r="Q319" s="1">
        <f t="shared" si="100"/>
        <v>1.1700071618062715</v>
      </c>
      <c r="R319" s="30">
        <f t="shared" si="101"/>
        <v>1.6672058461982115</v>
      </c>
      <c r="S319" s="1">
        <f t="shared" si="102"/>
        <v>0</v>
      </c>
      <c r="T319" s="30">
        <f t="shared" si="104"/>
        <v>0</v>
      </c>
      <c r="U319" s="1">
        <f t="shared" si="103"/>
        <v>37.248295373216976</v>
      </c>
      <c r="V319" s="30">
        <f t="shared" si="87"/>
        <v>0</v>
      </c>
      <c r="W319" s="1">
        <f t="shared" si="87"/>
        <v>0</v>
      </c>
      <c r="X319" s="30">
        <f t="shared" si="88"/>
        <v>19128.73454054612</v>
      </c>
      <c r="Y319" s="30">
        <f t="shared" si="105"/>
        <v>2.1493723438012062</v>
      </c>
      <c r="Z319" s="19">
        <f t="shared" si="89"/>
        <v>0.17728566080373553</v>
      </c>
      <c r="AA319" s="32">
        <f t="shared" si="90"/>
        <v>0.10476273432881383</v>
      </c>
    </row>
    <row r="320" spans="1:27" x14ac:dyDescent="0.25">
      <c r="A320" s="8">
        <v>40496</v>
      </c>
      <c r="B320" s="26">
        <v>0</v>
      </c>
      <c r="C320" s="11">
        <v>0</v>
      </c>
      <c r="D320" s="26">
        <v>0.57532819974876914</v>
      </c>
      <c r="E320" s="11">
        <v>41.849583333333335</v>
      </c>
      <c r="F320" s="28">
        <f t="shared" si="85"/>
        <v>0</v>
      </c>
      <c r="G320" s="13">
        <f t="shared" si="86"/>
        <v>0.57532819974876914</v>
      </c>
      <c r="H320" s="28">
        <f t="shared" si="91"/>
        <v>1.7803072378138849</v>
      </c>
      <c r="I320" s="1">
        <f t="shared" si="92"/>
        <v>36.672967173468209</v>
      </c>
      <c r="J320" s="30">
        <f t="shared" si="93"/>
        <v>0</v>
      </c>
      <c r="K320" s="1">
        <f t="shared" si="94"/>
        <v>0</v>
      </c>
      <c r="L320" s="30">
        <f t="shared" si="95"/>
        <v>19128.73454054612</v>
      </c>
      <c r="M320" s="1">
        <f t="shared" si="96"/>
        <v>0</v>
      </c>
      <c r="N320" s="30">
        <f t="shared" si="97"/>
        <v>0.90017477667544132</v>
      </c>
      <c r="O320" s="1">
        <f t="shared" si="98"/>
        <v>0</v>
      </c>
      <c r="P320" s="30">
        <f t="shared" si="99"/>
        <v>0</v>
      </c>
      <c r="Q320" s="1">
        <f t="shared" si="100"/>
        <v>1.1699356028104979</v>
      </c>
      <c r="R320" s="30">
        <f t="shared" si="101"/>
        <v>1.5325627275914426</v>
      </c>
      <c r="S320" s="1">
        <f t="shared" si="102"/>
        <v>0</v>
      </c>
      <c r="T320" s="30">
        <f t="shared" si="104"/>
        <v>0</v>
      </c>
      <c r="U320" s="1">
        <f t="shared" si="103"/>
        <v>34.240229669201327</v>
      </c>
      <c r="V320" s="30">
        <f t="shared" si="87"/>
        <v>0</v>
      </c>
      <c r="W320" s="1">
        <f t="shared" si="87"/>
        <v>0</v>
      </c>
      <c r="X320" s="30">
        <f t="shared" si="88"/>
        <v>19127.564604943309</v>
      </c>
      <c r="Y320" s="30">
        <f t="shared" si="105"/>
        <v>2.0701103794859392</v>
      </c>
      <c r="Z320" s="19">
        <f t="shared" si="89"/>
        <v>0.16278265656433322</v>
      </c>
      <c r="AA320" s="32">
        <f t="shared" si="90"/>
        <v>8.3985860922992803E-2</v>
      </c>
    </row>
    <row r="321" spans="1:27" x14ac:dyDescent="0.25">
      <c r="A321" s="8">
        <v>40497</v>
      </c>
      <c r="B321" s="26">
        <v>0.15388446612830309</v>
      </c>
      <c r="C321" s="11">
        <v>0</v>
      </c>
      <c r="D321" s="26">
        <v>0.58814817189343604</v>
      </c>
      <c r="E321" s="11">
        <v>40.897916666666674</v>
      </c>
      <c r="F321" s="28">
        <f t="shared" si="85"/>
        <v>0.15388446612830309</v>
      </c>
      <c r="G321" s="13">
        <f t="shared" si="86"/>
        <v>0.58814817189343604</v>
      </c>
      <c r="H321" s="28">
        <f t="shared" si="91"/>
        <v>1.7398227474150669</v>
      </c>
      <c r="I321" s="1">
        <f t="shared" si="92"/>
        <v>33.805965963436194</v>
      </c>
      <c r="J321" s="30">
        <f t="shared" si="93"/>
        <v>0</v>
      </c>
      <c r="K321" s="1">
        <f t="shared" si="94"/>
        <v>0</v>
      </c>
      <c r="L321" s="30">
        <f t="shared" si="95"/>
        <v>19127.564604943309</v>
      </c>
      <c r="M321" s="1">
        <f t="shared" si="96"/>
        <v>0</v>
      </c>
      <c r="N321" s="30">
        <f t="shared" si="97"/>
        <v>0.82970733750015058</v>
      </c>
      <c r="O321" s="1">
        <f t="shared" si="98"/>
        <v>0</v>
      </c>
      <c r="P321" s="30">
        <f t="shared" si="99"/>
        <v>0</v>
      </c>
      <c r="Q321" s="1">
        <f t="shared" si="100"/>
        <v>1.1698640481913556</v>
      </c>
      <c r="R321" s="30">
        <f t="shared" si="101"/>
        <v>1.4127507916313369</v>
      </c>
      <c r="S321" s="1">
        <f t="shared" si="102"/>
        <v>0</v>
      </c>
      <c r="T321" s="30">
        <f t="shared" si="104"/>
        <v>0</v>
      </c>
      <c r="U321" s="1">
        <f t="shared" si="103"/>
        <v>31.563507834304705</v>
      </c>
      <c r="V321" s="30">
        <f t="shared" si="87"/>
        <v>0</v>
      </c>
      <c r="W321" s="1">
        <f t="shared" si="87"/>
        <v>0</v>
      </c>
      <c r="X321" s="30">
        <f t="shared" si="88"/>
        <v>19126.394740895117</v>
      </c>
      <c r="Y321" s="30">
        <f t="shared" si="105"/>
        <v>1.9995713856915063</v>
      </c>
      <c r="Z321" s="19">
        <f t="shared" si="89"/>
        <v>0.14929603527851307</v>
      </c>
      <c r="AA321" s="32">
        <f t="shared" si="90"/>
        <v>6.7469355086464539E-2</v>
      </c>
    </row>
    <row r="322" spans="1:27" x14ac:dyDescent="0.25">
      <c r="A322" s="8">
        <v>40498</v>
      </c>
      <c r="B322" s="26">
        <v>0</v>
      </c>
      <c r="C322" s="11">
        <v>0</v>
      </c>
      <c r="D322" s="26">
        <v>0.43234756235606042</v>
      </c>
      <c r="E322" s="11">
        <v>39.948750000000025</v>
      </c>
      <c r="F322" s="28">
        <f t="shared" si="85"/>
        <v>0</v>
      </c>
      <c r="G322" s="13">
        <f t="shared" si="86"/>
        <v>0.43234756235606042</v>
      </c>
      <c r="H322" s="28">
        <f t="shared" si="91"/>
        <v>1.6994446085672095</v>
      </c>
      <c r="I322" s="1">
        <f t="shared" si="92"/>
        <v>31.131160271948644</v>
      </c>
      <c r="J322" s="30">
        <f t="shared" si="93"/>
        <v>0</v>
      </c>
      <c r="K322" s="1">
        <f t="shared" si="94"/>
        <v>0</v>
      </c>
      <c r="L322" s="30">
        <f t="shared" si="95"/>
        <v>19126.394740895117</v>
      </c>
      <c r="M322" s="1">
        <f t="shared" si="96"/>
        <v>0</v>
      </c>
      <c r="N322" s="30">
        <f t="shared" si="97"/>
        <v>0.76396383285457159</v>
      </c>
      <c r="O322" s="1">
        <f t="shared" si="98"/>
        <v>0</v>
      </c>
      <c r="P322" s="30">
        <f t="shared" si="99"/>
        <v>0</v>
      </c>
      <c r="Q322" s="1">
        <f t="shared" si="100"/>
        <v>1.1697924979485768</v>
      </c>
      <c r="R322" s="30">
        <f t="shared" si="101"/>
        <v>1.3009707034008704</v>
      </c>
      <c r="S322" s="1">
        <f t="shared" si="102"/>
        <v>0</v>
      </c>
      <c r="T322" s="30">
        <f t="shared" si="104"/>
        <v>0</v>
      </c>
      <c r="U322" s="1">
        <f t="shared" si="103"/>
        <v>29.066225735693202</v>
      </c>
      <c r="V322" s="30">
        <f t="shared" si="87"/>
        <v>0</v>
      </c>
      <c r="W322" s="1">
        <f t="shared" si="87"/>
        <v>0</v>
      </c>
      <c r="X322" s="30">
        <f t="shared" si="88"/>
        <v>19125.224948397168</v>
      </c>
      <c r="Y322" s="30">
        <f t="shared" si="105"/>
        <v>1.9337563308031482</v>
      </c>
      <c r="Z322" s="19">
        <f t="shared" si="89"/>
        <v>0.13787546887655575</v>
      </c>
      <c r="AA322" s="32">
        <f t="shared" si="90"/>
        <v>5.4901983177171723E-2</v>
      </c>
    </row>
    <row r="323" spans="1:27" x14ac:dyDescent="0.25">
      <c r="A323" s="8">
        <v>40499</v>
      </c>
      <c r="B323" s="26">
        <v>0</v>
      </c>
      <c r="C323" s="11">
        <v>0</v>
      </c>
      <c r="D323" s="26">
        <v>0.37871348083725664</v>
      </c>
      <c r="E323" s="11">
        <v>39.149583333333347</v>
      </c>
      <c r="F323" s="28">
        <f t="shared" si="85"/>
        <v>0</v>
      </c>
      <c r="G323" s="13">
        <f t="shared" si="86"/>
        <v>0.37871348083725664</v>
      </c>
      <c r="H323" s="28">
        <f t="shared" si="91"/>
        <v>1.6654475627769578</v>
      </c>
      <c r="I323" s="1">
        <f t="shared" si="92"/>
        <v>28.687512254855946</v>
      </c>
      <c r="J323" s="30">
        <f t="shared" si="93"/>
        <v>0</v>
      </c>
      <c r="K323" s="1">
        <f t="shared" si="94"/>
        <v>0</v>
      </c>
      <c r="L323" s="30">
        <f t="shared" si="95"/>
        <v>19125.224948397168</v>
      </c>
      <c r="M323" s="1">
        <f t="shared" si="96"/>
        <v>0</v>
      </c>
      <c r="N323" s="30">
        <f t="shared" si="97"/>
        <v>0.70390190563676736</v>
      </c>
      <c r="O323" s="1">
        <f t="shared" si="98"/>
        <v>0</v>
      </c>
      <c r="P323" s="30">
        <f t="shared" si="99"/>
        <v>0</v>
      </c>
      <c r="Q323" s="1">
        <f t="shared" si="100"/>
        <v>1.1697209520818939</v>
      </c>
      <c r="R323" s="30">
        <f t="shared" si="101"/>
        <v>1.1988506907868262</v>
      </c>
      <c r="S323" s="1">
        <f t="shared" si="102"/>
        <v>0</v>
      </c>
      <c r="T323" s="30">
        <f t="shared" si="104"/>
        <v>0</v>
      </c>
      <c r="U323" s="1">
        <f t="shared" si="103"/>
        <v>26.784759658432353</v>
      </c>
      <c r="V323" s="30">
        <f t="shared" si="87"/>
        <v>0</v>
      </c>
      <c r="W323" s="1">
        <f t="shared" si="87"/>
        <v>0</v>
      </c>
      <c r="X323" s="30">
        <f t="shared" si="88"/>
        <v>19124.055227445086</v>
      </c>
      <c r="Y323" s="30">
        <f t="shared" si="105"/>
        <v>1.8736228577186611</v>
      </c>
      <c r="Z323" s="19">
        <f t="shared" si="89"/>
        <v>0.12499660727509966</v>
      </c>
      <c r="AA323" s="32">
        <f t="shared" si="90"/>
        <v>4.3336953424065149E-2</v>
      </c>
    </row>
    <row r="324" spans="1:27" x14ac:dyDescent="0.25">
      <c r="A324" s="8">
        <v>40500</v>
      </c>
      <c r="B324" s="26">
        <v>7.8045305469241141E-2</v>
      </c>
      <c r="C324" s="11">
        <v>0</v>
      </c>
      <c r="D324" s="26">
        <v>0.52728113866245063</v>
      </c>
      <c r="E324" s="11">
        <v>38.275000000000006</v>
      </c>
      <c r="F324" s="28">
        <f t="shared" ref="F324:F387" si="106">B324+C324</f>
        <v>7.8045305469241141E-2</v>
      </c>
      <c r="G324" s="13">
        <f t="shared" ref="G324:G387" si="107">D324</f>
        <v>0.52728113866245063</v>
      </c>
      <c r="H324" s="28">
        <f t="shared" si="91"/>
        <v>1.6282422451994094</v>
      </c>
      <c r="I324" s="1">
        <f t="shared" si="92"/>
        <v>26.335523825239147</v>
      </c>
      <c r="J324" s="30">
        <f t="shared" si="93"/>
        <v>0</v>
      </c>
      <c r="K324" s="1">
        <f t="shared" si="94"/>
        <v>0</v>
      </c>
      <c r="L324" s="30">
        <f t="shared" si="95"/>
        <v>19124.055227445086</v>
      </c>
      <c r="M324" s="1">
        <f t="shared" si="96"/>
        <v>0</v>
      </c>
      <c r="N324" s="30">
        <f t="shared" si="97"/>
        <v>0.64609286076260808</v>
      </c>
      <c r="O324" s="1">
        <f t="shared" si="98"/>
        <v>0</v>
      </c>
      <c r="P324" s="30">
        <f t="shared" si="99"/>
        <v>0</v>
      </c>
      <c r="Q324" s="1">
        <f t="shared" si="100"/>
        <v>1.1696494105910391</v>
      </c>
      <c r="R324" s="30">
        <f t="shared" si="101"/>
        <v>1.1005611309072854</v>
      </c>
      <c r="S324" s="1">
        <f t="shared" si="102"/>
        <v>0</v>
      </c>
      <c r="T324" s="30">
        <f t="shared" si="104"/>
        <v>0</v>
      </c>
      <c r="U324" s="1">
        <f t="shared" si="103"/>
        <v>24.588869833569255</v>
      </c>
      <c r="V324" s="30">
        <f t="shared" ref="V324:W387" si="108">IF(J324&gt;(O324+S324),J324-O324-S324,0)</f>
        <v>0</v>
      </c>
      <c r="W324" s="1">
        <f t="shared" si="108"/>
        <v>0</v>
      </c>
      <c r="X324" s="30">
        <f t="shared" ref="X324:X387" si="109">IF(L324&gt;Q324,L324-Q324,0)</f>
        <v>19122.885578034493</v>
      </c>
      <c r="Y324" s="30">
        <f t="shared" si="105"/>
        <v>1.8157422713536473</v>
      </c>
      <c r="Z324" s="19">
        <f t="shared" ref="Z324:Z387" si="110">ABS(H324-Y324)/H324</f>
        <v>0.11515487127732331</v>
      </c>
      <c r="AA324" s="32">
        <f t="shared" ref="AA324:AA387" si="111">(H324-Y324)^2</f>
        <v>3.5156259807839894E-2</v>
      </c>
    </row>
    <row r="325" spans="1:27" x14ac:dyDescent="0.25">
      <c r="A325" s="8">
        <v>40501</v>
      </c>
      <c r="B325" s="26">
        <v>0</v>
      </c>
      <c r="C325" s="11">
        <v>0</v>
      </c>
      <c r="D325" s="26">
        <v>0.3558565592155728</v>
      </c>
      <c r="E325" s="11">
        <v>37.932916666666678</v>
      </c>
      <c r="F325" s="28">
        <f t="shared" si="106"/>
        <v>0</v>
      </c>
      <c r="G325" s="13">
        <f t="shared" si="107"/>
        <v>0.3558565592155728</v>
      </c>
      <c r="H325" s="28">
        <f t="shared" ref="H325:H388" si="112">E325/(2031*1000000)*1000*86400</f>
        <v>1.6136898079763666</v>
      </c>
      <c r="I325" s="1">
        <f t="shared" ref="I325:I388" si="113">IF((U324+F325)&gt;=G325,U324+F325-G325,0)</f>
        <v>24.233013274353681</v>
      </c>
      <c r="J325" s="30">
        <f t="shared" ref="J325:J388" si="114">IF((U324+F325)&lt;G325,IF((R324+U324+V324)&lt;G325,0,V324+R324-(G325-F325-U324)),V324)</f>
        <v>0</v>
      </c>
      <c r="K325" s="1">
        <f t="shared" ref="K325:K388" si="115">IF((F325+U324+V324)&lt;G325,IF((V324+U324+W324+F325+S324)&lt;G325,0,W324+S324-(G325-F325-U324-V324)),W324)</f>
        <v>0</v>
      </c>
      <c r="L325" s="30">
        <f t="shared" ref="L325:L388" si="116">IF((V324+U324+W324+F325)&lt;G325,IF((F325+V324+U324+W324+X324+T324)&lt;G325,0,X324+T324-(G325-F325-U324-V324-W324)),X324)</f>
        <v>19122.885578034493</v>
      </c>
      <c r="M325" s="1">
        <f t="shared" ref="M325:M388" si="117">IF(I325&gt;$AF$8,$AF$3*(I325-$AF$8),0)</f>
        <v>0</v>
      </c>
      <c r="N325" s="30">
        <f t="shared" ref="N325:N388" si="118">IF(I325&gt;$AF$9,$AF$4*(I325-$AF$9),0)</f>
        <v>0.59441568188960925</v>
      </c>
      <c r="O325" s="1">
        <f t="shared" ref="O325:O388" si="119">IF(J325&gt;$AF$10,$AF$5*(J325-$AF$10),0)</f>
        <v>0</v>
      </c>
      <c r="P325" s="30">
        <f t="shared" ref="P325:P388" si="120">IF(K325&gt;$AF$11,$AF$6*(K325-$AF$11),0)</f>
        <v>0</v>
      </c>
      <c r="Q325" s="1">
        <f t="shared" ref="Q325:Q387" si="121">$AF$7*L325</f>
        <v>1.1695778734757449</v>
      </c>
      <c r="R325" s="30">
        <f t="shared" ref="R325:R388" si="122">$AF$12*I325</f>
        <v>1.0126972476983478</v>
      </c>
      <c r="S325" s="1">
        <f t="shared" ref="S325:S388" si="123">$AF$13*J325</f>
        <v>0</v>
      </c>
      <c r="T325" s="30">
        <f t="shared" si="104"/>
        <v>0</v>
      </c>
      <c r="U325" s="1">
        <f t="shared" ref="U325:U388" si="124">IF(I325&gt;(M325+N325+R325),I325-M325-N325-R325,0)</f>
        <v>22.625900344765725</v>
      </c>
      <c r="V325" s="30">
        <f t="shared" si="108"/>
        <v>0</v>
      </c>
      <c r="W325" s="1">
        <f t="shared" si="108"/>
        <v>0</v>
      </c>
      <c r="X325" s="30">
        <f t="shared" si="109"/>
        <v>19121.716000161017</v>
      </c>
      <c r="Y325" s="30">
        <f t="shared" si="105"/>
        <v>1.7639935553653543</v>
      </c>
      <c r="Z325" s="19">
        <f t="shared" si="110"/>
        <v>9.3142899363958143E-2</v>
      </c>
      <c r="AA325" s="32">
        <f t="shared" si="111"/>
        <v>2.2591216479172616E-2</v>
      </c>
    </row>
    <row r="326" spans="1:27" x14ac:dyDescent="0.25">
      <c r="A326" s="8">
        <v>40502</v>
      </c>
      <c r="B326" s="26">
        <v>0</v>
      </c>
      <c r="C326" s="11">
        <v>0.13537488459463698</v>
      </c>
      <c r="D326" s="26">
        <v>0.45616504515126222</v>
      </c>
      <c r="E326" s="11">
        <v>36.418749999999996</v>
      </c>
      <c r="F326" s="28">
        <f t="shared" si="106"/>
        <v>0.13537488459463698</v>
      </c>
      <c r="G326" s="13">
        <f t="shared" si="107"/>
        <v>0.45616504515126222</v>
      </c>
      <c r="H326" s="28">
        <f t="shared" si="112"/>
        <v>1.5492762186115212</v>
      </c>
      <c r="I326" s="1">
        <f t="shared" si="113"/>
        <v>22.305110184209099</v>
      </c>
      <c r="J326" s="30">
        <f t="shared" si="114"/>
        <v>0</v>
      </c>
      <c r="K326" s="1">
        <f t="shared" si="115"/>
        <v>0</v>
      </c>
      <c r="L326" s="30">
        <f t="shared" si="116"/>
        <v>19121.716000161017</v>
      </c>
      <c r="M326" s="1">
        <f t="shared" si="117"/>
        <v>0</v>
      </c>
      <c r="N326" s="30">
        <f t="shared" si="118"/>
        <v>0.54703014425354335</v>
      </c>
      <c r="O326" s="1">
        <f t="shared" si="119"/>
        <v>0</v>
      </c>
      <c r="P326" s="30">
        <f t="shared" si="120"/>
        <v>0</v>
      </c>
      <c r="Q326" s="1">
        <f t="shared" si="121"/>
        <v>1.1695063407357438</v>
      </c>
      <c r="R326" s="30">
        <f t="shared" si="122"/>
        <v>0.93213020755708698</v>
      </c>
      <c r="S326" s="1">
        <f t="shared" si="123"/>
        <v>0</v>
      </c>
      <c r="T326" s="30">
        <f t="shared" ref="T326:T389" si="125">$AF$14*K326</f>
        <v>0</v>
      </c>
      <c r="U326" s="1">
        <f t="shared" si="124"/>
        <v>20.825949832398468</v>
      </c>
      <c r="V326" s="30">
        <f t="shared" si="108"/>
        <v>0</v>
      </c>
      <c r="W326" s="1">
        <f t="shared" si="108"/>
        <v>0</v>
      </c>
      <c r="X326" s="30">
        <f t="shared" si="109"/>
        <v>19120.546493820282</v>
      </c>
      <c r="Y326" s="30">
        <f t="shared" si="105"/>
        <v>1.716536484989287</v>
      </c>
      <c r="Z326" s="19">
        <f t="shared" si="110"/>
        <v>0.10796026193938893</v>
      </c>
      <c r="AA326" s="32">
        <f t="shared" si="111"/>
        <v>2.7975996708761174E-2</v>
      </c>
    </row>
    <row r="327" spans="1:27" x14ac:dyDescent="0.25">
      <c r="A327" s="8">
        <v>40503</v>
      </c>
      <c r="B327" s="26">
        <v>0</v>
      </c>
      <c r="C327" s="11">
        <v>0</v>
      </c>
      <c r="D327" s="26">
        <v>0.57412206295022439</v>
      </c>
      <c r="E327" s="11">
        <v>36.957499999999996</v>
      </c>
      <c r="F327" s="28">
        <f t="shared" si="106"/>
        <v>0</v>
      </c>
      <c r="G327" s="13">
        <f t="shared" si="107"/>
        <v>0.57412206295022439</v>
      </c>
      <c r="H327" s="28">
        <f t="shared" si="112"/>
        <v>1.5721949778434268</v>
      </c>
      <c r="I327" s="1">
        <f t="shared" si="113"/>
        <v>20.251827769448244</v>
      </c>
      <c r="J327" s="30">
        <f t="shared" si="114"/>
        <v>0</v>
      </c>
      <c r="K327" s="1">
        <f t="shared" si="115"/>
        <v>0</v>
      </c>
      <c r="L327" s="30">
        <f t="shared" si="116"/>
        <v>19120.546493820282</v>
      </c>
      <c r="M327" s="1">
        <f t="shared" si="117"/>
        <v>0</v>
      </c>
      <c r="N327" s="30">
        <f t="shared" si="118"/>
        <v>0.49656293371817045</v>
      </c>
      <c r="O327" s="1">
        <f t="shared" si="119"/>
        <v>0</v>
      </c>
      <c r="P327" s="30">
        <f t="shared" si="120"/>
        <v>0</v>
      </c>
      <c r="Q327" s="1">
        <f t="shared" si="121"/>
        <v>1.1694348123707683</v>
      </c>
      <c r="R327" s="30">
        <f t="shared" si="122"/>
        <v>0.84632356739086556</v>
      </c>
      <c r="S327" s="1">
        <f t="shared" si="123"/>
        <v>0</v>
      </c>
      <c r="T327" s="30">
        <f t="shared" si="125"/>
        <v>0</v>
      </c>
      <c r="U327" s="1">
        <f t="shared" si="124"/>
        <v>18.908941268339209</v>
      </c>
      <c r="V327" s="30">
        <f t="shared" si="108"/>
        <v>0</v>
      </c>
      <c r="W327" s="1">
        <f t="shared" si="108"/>
        <v>0</v>
      </c>
      <c r="X327" s="30">
        <f t="shared" si="109"/>
        <v>19119.377059007911</v>
      </c>
      <c r="Y327" s="30">
        <f t="shared" si="105"/>
        <v>1.6659977460889388</v>
      </c>
      <c r="Z327" s="19">
        <f t="shared" si="110"/>
        <v>5.9663571991675546E-2</v>
      </c>
      <c r="AA327" s="32">
        <f t="shared" si="111"/>
        <v>8.7989593305212409E-3</v>
      </c>
    </row>
    <row r="328" spans="1:27" x14ac:dyDescent="0.25">
      <c r="A328" s="8">
        <v>40504</v>
      </c>
      <c r="B328" s="26">
        <v>22.072071935995876</v>
      </c>
      <c r="C328" s="11">
        <v>5.3122014187972674E-2</v>
      </c>
      <c r="D328" s="26">
        <v>0.59094225121162502</v>
      </c>
      <c r="E328" s="11">
        <v>39.707083333333337</v>
      </c>
      <c r="F328" s="28">
        <f t="shared" si="106"/>
        <v>22.125193950183849</v>
      </c>
      <c r="G328" s="13">
        <f t="shared" si="107"/>
        <v>0.59094225121162502</v>
      </c>
      <c r="H328" s="28">
        <f t="shared" si="112"/>
        <v>1.6891639586410636</v>
      </c>
      <c r="I328" s="1">
        <f t="shared" si="113"/>
        <v>40.44319296731144</v>
      </c>
      <c r="J328" s="30">
        <f t="shared" si="114"/>
        <v>0</v>
      </c>
      <c r="K328" s="1">
        <f t="shared" si="115"/>
        <v>0</v>
      </c>
      <c r="L328" s="30">
        <f t="shared" si="116"/>
        <v>19119.377059007911</v>
      </c>
      <c r="M328" s="1">
        <f t="shared" si="117"/>
        <v>0</v>
      </c>
      <c r="N328" s="30">
        <f t="shared" si="118"/>
        <v>0.99284238904864763</v>
      </c>
      <c r="O328" s="1">
        <f t="shared" si="119"/>
        <v>0</v>
      </c>
      <c r="P328" s="30">
        <f t="shared" si="120"/>
        <v>0</v>
      </c>
      <c r="Q328" s="1">
        <f t="shared" si="121"/>
        <v>1.1693632883805503</v>
      </c>
      <c r="R328" s="30">
        <f t="shared" si="122"/>
        <v>1.6901204048559175</v>
      </c>
      <c r="S328" s="1">
        <f t="shared" si="123"/>
        <v>0</v>
      </c>
      <c r="T328" s="30">
        <f t="shared" si="125"/>
        <v>0</v>
      </c>
      <c r="U328" s="1">
        <f t="shared" si="124"/>
        <v>37.760230173406875</v>
      </c>
      <c r="V328" s="30">
        <f t="shared" si="108"/>
        <v>0</v>
      </c>
      <c r="W328" s="1">
        <f t="shared" si="108"/>
        <v>0</v>
      </c>
      <c r="X328" s="30">
        <f t="shared" si="109"/>
        <v>19118.207695719531</v>
      </c>
      <c r="Y328" s="30">
        <f t="shared" si="105"/>
        <v>2.1622056774291978</v>
      </c>
      <c r="Z328" s="19">
        <f t="shared" si="110"/>
        <v>0.28004488040858827</v>
      </c>
      <c r="AA328" s="32">
        <f t="shared" si="111"/>
        <v>0.22376846771403222</v>
      </c>
    </row>
    <row r="329" spans="1:27" x14ac:dyDescent="0.25">
      <c r="A329" s="8">
        <v>40505</v>
      </c>
      <c r="B329" s="26">
        <v>6.1278891303996863</v>
      </c>
      <c r="C329" s="11">
        <v>0</v>
      </c>
      <c r="D329" s="26">
        <v>0.60170097678959256</v>
      </c>
      <c r="E329" s="11">
        <v>55.919166666666676</v>
      </c>
      <c r="F329" s="28">
        <f t="shared" si="106"/>
        <v>6.1278891303996863</v>
      </c>
      <c r="G329" s="13">
        <f t="shared" si="107"/>
        <v>0.60170097678959256</v>
      </c>
      <c r="H329" s="28">
        <f t="shared" si="112"/>
        <v>2.3788360413589369</v>
      </c>
      <c r="I329" s="1">
        <f t="shared" si="113"/>
        <v>43.286418327016968</v>
      </c>
      <c r="J329" s="30">
        <f t="shared" si="114"/>
        <v>0</v>
      </c>
      <c r="K329" s="1">
        <f t="shared" si="115"/>
        <v>0</v>
      </c>
      <c r="L329" s="30">
        <f t="shared" si="116"/>
        <v>19118.207695719531</v>
      </c>
      <c r="M329" s="1">
        <f t="shared" si="117"/>
        <v>0</v>
      </c>
      <c r="N329" s="30">
        <f t="shared" si="118"/>
        <v>1.0627254464382385</v>
      </c>
      <c r="O329" s="1">
        <f t="shared" si="119"/>
        <v>0</v>
      </c>
      <c r="P329" s="30">
        <f t="shared" si="120"/>
        <v>0</v>
      </c>
      <c r="Q329" s="1">
        <f t="shared" si="121"/>
        <v>1.1692917687648228</v>
      </c>
      <c r="R329" s="30">
        <f t="shared" si="122"/>
        <v>1.8089387484008035</v>
      </c>
      <c r="S329" s="1">
        <f t="shared" si="123"/>
        <v>0</v>
      </c>
      <c r="T329" s="30">
        <f t="shared" si="125"/>
        <v>0</v>
      </c>
      <c r="U329" s="1">
        <f t="shared" si="124"/>
        <v>40.414754132177926</v>
      </c>
      <c r="V329" s="30">
        <f t="shared" si="108"/>
        <v>0</v>
      </c>
      <c r="W329" s="1">
        <f t="shared" si="108"/>
        <v>0</v>
      </c>
      <c r="X329" s="30">
        <f t="shared" si="109"/>
        <v>19117.038403950766</v>
      </c>
      <c r="Y329" s="30">
        <f t="shared" si="105"/>
        <v>2.2320172152030615</v>
      </c>
      <c r="Z329" s="19">
        <f t="shared" si="110"/>
        <v>6.1718766490524282E-2</v>
      </c>
      <c r="AA329" s="32">
        <f t="shared" si="111"/>
        <v>2.1555767713789156E-2</v>
      </c>
    </row>
    <row r="330" spans="1:27" x14ac:dyDescent="0.25">
      <c r="A330" s="8">
        <v>40506</v>
      </c>
      <c r="B330" s="26">
        <v>0</v>
      </c>
      <c r="C330" s="11">
        <v>0</v>
      </c>
      <c r="D330" s="26">
        <v>0.47742009032810395</v>
      </c>
      <c r="E330" s="11">
        <v>44.607083333333343</v>
      </c>
      <c r="F330" s="28">
        <f t="shared" si="106"/>
        <v>0</v>
      </c>
      <c r="G330" s="13">
        <f t="shared" si="107"/>
        <v>0.47742009032810395</v>
      </c>
      <c r="H330" s="28">
        <f t="shared" si="112"/>
        <v>1.8976129985228956</v>
      </c>
      <c r="I330" s="1">
        <f t="shared" si="113"/>
        <v>39.937334041849823</v>
      </c>
      <c r="J330" s="30">
        <f t="shared" si="114"/>
        <v>0</v>
      </c>
      <c r="K330" s="1">
        <f t="shared" si="115"/>
        <v>0</v>
      </c>
      <c r="L330" s="30">
        <f t="shared" si="116"/>
        <v>19117.038403950766</v>
      </c>
      <c r="M330" s="1">
        <f t="shared" si="117"/>
        <v>0</v>
      </c>
      <c r="N330" s="30">
        <f t="shared" si="118"/>
        <v>0.98040898548519173</v>
      </c>
      <c r="O330" s="1">
        <f t="shared" si="119"/>
        <v>0</v>
      </c>
      <c r="P330" s="30">
        <f t="shared" si="120"/>
        <v>0</v>
      </c>
      <c r="Q330" s="1">
        <f t="shared" si="121"/>
        <v>1.1692202535233178</v>
      </c>
      <c r="R330" s="30">
        <f t="shared" si="122"/>
        <v>1.6689805682314405</v>
      </c>
      <c r="S330" s="1">
        <f t="shared" si="123"/>
        <v>0</v>
      </c>
      <c r="T330" s="30">
        <f t="shared" si="125"/>
        <v>0</v>
      </c>
      <c r="U330" s="1">
        <f t="shared" si="124"/>
        <v>37.287944488133192</v>
      </c>
      <c r="V330" s="30">
        <f t="shared" si="108"/>
        <v>0</v>
      </c>
      <c r="W330" s="1">
        <f t="shared" si="108"/>
        <v>0</v>
      </c>
      <c r="X330" s="30">
        <f t="shared" si="109"/>
        <v>19115.869183697243</v>
      </c>
      <c r="Y330" s="30">
        <f t="shared" si="105"/>
        <v>2.1496292390085094</v>
      </c>
      <c r="Z330" s="19">
        <f t="shared" si="110"/>
        <v>0.13280697417322904</v>
      </c>
      <c r="AA330" s="32">
        <f t="shared" si="111"/>
        <v>6.3512185468502777E-2</v>
      </c>
    </row>
    <row r="331" spans="1:27" x14ac:dyDescent="0.25">
      <c r="A331" s="8">
        <v>40507</v>
      </c>
      <c r="B331" s="26">
        <v>0</v>
      </c>
      <c r="C331" s="11">
        <v>0</v>
      </c>
      <c r="D331" s="26">
        <v>0.5197654933328677</v>
      </c>
      <c r="E331" s="11">
        <v>40.231250000000017</v>
      </c>
      <c r="F331" s="28">
        <f t="shared" si="106"/>
        <v>0</v>
      </c>
      <c r="G331" s="13">
        <f t="shared" si="107"/>
        <v>0.5197654933328677</v>
      </c>
      <c r="H331" s="28">
        <f t="shared" si="112"/>
        <v>1.7114623338257022</v>
      </c>
      <c r="I331" s="1">
        <f t="shared" si="113"/>
        <v>36.768178994800323</v>
      </c>
      <c r="J331" s="30">
        <f t="shared" si="114"/>
        <v>0</v>
      </c>
      <c r="K331" s="1">
        <f t="shared" si="115"/>
        <v>0</v>
      </c>
      <c r="L331" s="30">
        <f t="shared" si="116"/>
        <v>19115.869183697243</v>
      </c>
      <c r="M331" s="1">
        <f t="shared" si="117"/>
        <v>0</v>
      </c>
      <c r="N331" s="30">
        <f t="shared" si="118"/>
        <v>0.90251496865199599</v>
      </c>
      <c r="O331" s="1">
        <f t="shared" si="119"/>
        <v>0</v>
      </c>
      <c r="P331" s="30">
        <f t="shared" si="120"/>
        <v>0</v>
      </c>
      <c r="Q331" s="1">
        <f t="shared" si="121"/>
        <v>1.1691487426557678</v>
      </c>
      <c r="R331" s="30">
        <f t="shared" si="122"/>
        <v>1.5365416281235287</v>
      </c>
      <c r="S331" s="1">
        <f t="shared" si="123"/>
        <v>0</v>
      </c>
      <c r="T331" s="30">
        <f t="shared" si="125"/>
        <v>0</v>
      </c>
      <c r="U331" s="1">
        <f t="shared" si="124"/>
        <v>34.329122398024793</v>
      </c>
      <c r="V331" s="30">
        <f t="shared" si="108"/>
        <v>0</v>
      </c>
      <c r="W331" s="1">
        <f t="shared" si="108"/>
        <v>0</v>
      </c>
      <c r="X331" s="30">
        <f t="shared" si="109"/>
        <v>19114.700034954589</v>
      </c>
      <c r="Y331" s="30">
        <f t="shared" si="105"/>
        <v>2.0716637113077638</v>
      </c>
      <c r="Z331" s="19">
        <f t="shared" si="110"/>
        <v>0.21046409866169163</v>
      </c>
      <c r="AA331" s="32">
        <f t="shared" si="111"/>
        <v>0.12974503233997464</v>
      </c>
    </row>
    <row r="332" spans="1:27" x14ac:dyDescent="0.25">
      <c r="A332" s="8">
        <v>40508</v>
      </c>
      <c r="B332" s="26">
        <v>0</v>
      </c>
      <c r="C332" s="11">
        <v>5.6096846982499268E-2</v>
      </c>
      <c r="D332" s="26">
        <v>0.42227182015441078</v>
      </c>
      <c r="E332" s="11">
        <v>38.834583333333349</v>
      </c>
      <c r="F332" s="28">
        <f t="shared" si="106"/>
        <v>5.6096846982499268E-2</v>
      </c>
      <c r="G332" s="13">
        <f t="shared" si="107"/>
        <v>0.42227182015441078</v>
      </c>
      <c r="H332" s="28">
        <f t="shared" si="112"/>
        <v>1.652047267355983</v>
      </c>
      <c r="I332" s="1">
        <f t="shared" si="113"/>
        <v>33.962947424852878</v>
      </c>
      <c r="J332" s="30">
        <f t="shared" si="114"/>
        <v>0</v>
      </c>
      <c r="K332" s="1">
        <f t="shared" si="115"/>
        <v>0</v>
      </c>
      <c r="L332" s="30">
        <f t="shared" si="116"/>
        <v>19114.700034954589</v>
      </c>
      <c r="M332" s="1">
        <f t="shared" si="117"/>
        <v>0</v>
      </c>
      <c r="N332" s="30">
        <f t="shared" si="118"/>
        <v>0.83356575288739243</v>
      </c>
      <c r="O332" s="1">
        <f t="shared" si="119"/>
        <v>0</v>
      </c>
      <c r="P332" s="30">
        <f t="shared" si="120"/>
        <v>0</v>
      </c>
      <c r="Q332" s="1">
        <f t="shared" si="121"/>
        <v>1.169077236161906</v>
      </c>
      <c r="R332" s="30">
        <f t="shared" si="122"/>
        <v>1.4193110444614951</v>
      </c>
      <c r="S332" s="1">
        <f t="shared" si="123"/>
        <v>0</v>
      </c>
      <c r="T332" s="30">
        <f t="shared" si="125"/>
        <v>0</v>
      </c>
      <c r="U332" s="1">
        <f t="shared" si="124"/>
        <v>31.710070627503988</v>
      </c>
      <c r="V332" s="30">
        <f t="shared" si="108"/>
        <v>0</v>
      </c>
      <c r="W332" s="1">
        <f t="shared" si="108"/>
        <v>0</v>
      </c>
      <c r="X332" s="30">
        <f t="shared" si="109"/>
        <v>19113.530957718427</v>
      </c>
      <c r="Y332" s="30">
        <f t="shared" si="105"/>
        <v>2.0026429890492983</v>
      </c>
      <c r="Z332" s="19">
        <f t="shared" si="110"/>
        <v>0.21221894108055747</v>
      </c>
      <c r="AA332" s="32">
        <f t="shared" si="111"/>
        <v>0.12291736006965662</v>
      </c>
    </row>
    <row r="333" spans="1:27" x14ac:dyDescent="0.25">
      <c r="A333" s="8">
        <v>40509</v>
      </c>
      <c r="B333" s="26">
        <v>0</v>
      </c>
      <c r="C333" s="11">
        <v>0</v>
      </c>
      <c r="D333" s="26">
        <v>0.41895151621991156</v>
      </c>
      <c r="E333" s="11">
        <v>38.090000000000011</v>
      </c>
      <c r="F333" s="28">
        <f t="shared" si="106"/>
        <v>0</v>
      </c>
      <c r="G333" s="13">
        <f t="shared" si="107"/>
        <v>0.41895151621991156</v>
      </c>
      <c r="H333" s="28">
        <f t="shared" si="112"/>
        <v>1.6203722304283608</v>
      </c>
      <c r="I333" s="1">
        <f t="shared" si="113"/>
        <v>31.291119111284075</v>
      </c>
      <c r="J333" s="30">
        <f t="shared" si="114"/>
        <v>0</v>
      </c>
      <c r="K333" s="1">
        <f t="shared" si="115"/>
        <v>0</v>
      </c>
      <c r="L333" s="30">
        <f t="shared" si="116"/>
        <v>19113.530957718427</v>
      </c>
      <c r="M333" s="1">
        <f t="shared" si="117"/>
        <v>0</v>
      </c>
      <c r="N333" s="30">
        <f t="shared" si="118"/>
        <v>0.76789542860764548</v>
      </c>
      <c r="O333" s="1">
        <f t="shared" si="119"/>
        <v>0</v>
      </c>
      <c r="P333" s="30">
        <f t="shared" si="120"/>
        <v>0</v>
      </c>
      <c r="Q333" s="1">
        <f t="shared" si="121"/>
        <v>1.1690057340414639</v>
      </c>
      <c r="R333" s="30">
        <f t="shared" si="122"/>
        <v>1.3076553808079288</v>
      </c>
      <c r="S333" s="1">
        <f t="shared" si="123"/>
        <v>0</v>
      </c>
      <c r="T333" s="30">
        <f t="shared" si="125"/>
        <v>0</v>
      </c>
      <c r="U333" s="1">
        <f t="shared" si="124"/>
        <v>29.215568301868501</v>
      </c>
      <c r="V333" s="30">
        <f t="shared" si="108"/>
        <v>0</v>
      </c>
      <c r="W333" s="1">
        <f t="shared" si="108"/>
        <v>0</v>
      </c>
      <c r="X333" s="30">
        <f t="shared" si="109"/>
        <v>19112.361951984385</v>
      </c>
      <c r="Y333" s="30">
        <f t="shared" si="105"/>
        <v>1.9369011626491095</v>
      </c>
      <c r="Z333" s="19">
        <f t="shared" si="110"/>
        <v>0.19534334536026413</v>
      </c>
      <c r="AA333" s="32">
        <f t="shared" si="111"/>
        <v>0.10019056493280735</v>
      </c>
    </row>
    <row r="334" spans="1:27" x14ac:dyDescent="0.25">
      <c r="A334" s="8">
        <v>40510</v>
      </c>
      <c r="B334" s="26">
        <v>4.5124961531545667E-2</v>
      </c>
      <c r="C334" s="11">
        <v>0</v>
      </c>
      <c r="D334" s="26">
        <v>-2.4540723228492434E-2</v>
      </c>
      <c r="E334" s="11">
        <v>36.550416666666671</v>
      </c>
      <c r="F334" s="28">
        <f t="shared" si="106"/>
        <v>4.5124961531545667E-2</v>
      </c>
      <c r="G334" s="13">
        <f t="shared" si="107"/>
        <v>-2.4540723228492434E-2</v>
      </c>
      <c r="H334" s="28">
        <f t="shared" si="112"/>
        <v>1.5548774002954211</v>
      </c>
      <c r="I334" s="1">
        <f t="shared" si="113"/>
        <v>29.28523398662854</v>
      </c>
      <c r="J334" s="30">
        <f t="shared" si="114"/>
        <v>0</v>
      </c>
      <c r="K334" s="1">
        <f t="shared" si="115"/>
        <v>0</v>
      </c>
      <c r="L334" s="30">
        <f t="shared" si="116"/>
        <v>19112.361951984385</v>
      </c>
      <c r="M334" s="1">
        <f t="shared" si="117"/>
        <v>0</v>
      </c>
      <c r="N334" s="30">
        <f t="shared" si="118"/>
        <v>0.71859318641825132</v>
      </c>
      <c r="O334" s="1">
        <f t="shared" si="119"/>
        <v>0</v>
      </c>
      <c r="P334" s="30">
        <f t="shared" si="120"/>
        <v>0</v>
      </c>
      <c r="Q334" s="1">
        <f t="shared" si="121"/>
        <v>1.1689342362941746</v>
      </c>
      <c r="R334" s="30">
        <f t="shared" si="122"/>
        <v>1.223829472657763</v>
      </c>
      <c r="S334" s="1">
        <f t="shared" si="123"/>
        <v>0</v>
      </c>
      <c r="T334" s="30">
        <f t="shared" si="125"/>
        <v>0</v>
      </c>
      <c r="U334" s="1">
        <f t="shared" si="124"/>
        <v>27.342811327552528</v>
      </c>
      <c r="V334" s="30">
        <f t="shared" si="108"/>
        <v>0</v>
      </c>
      <c r="W334" s="1">
        <f t="shared" si="108"/>
        <v>0</v>
      </c>
      <c r="X334" s="30">
        <f t="shared" si="109"/>
        <v>19111.19301774809</v>
      </c>
      <c r="Y334" s="30">
        <f t="shared" ref="Y334:Y397" si="126">SUM(M334:Q334)</f>
        <v>1.8875274227124259</v>
      </c>
      <c r="Z334" s="19">
        <f t="shared" si="110"/>
        <v>0.21393971148709379</v>
      </c>
      <c r="AA334" s="32">
        <f t="shared" si="111"/>
        <v>0.11065603741403381</v>
      </c>
    </row>
    <row r="335" spans="1:27" x14ac:dyDescent="0.25">
      <c r="A335" s="8">
        <v>40511</v>
      </c>
      <c r="B335" s="26">
        <v>0</v>
      </c>
      <c r="C335" s="11">
        <v>0</v>
      </c>
      <c r="D335" s="26">
        <v>-4.0784695755130107E-2</v>
      </c>
      <c r="E335" s="11">
        <v>36.46541666666667</v>
      </c>
      <c r="F335" s="28">
        <f t="shared" si="106"/>
        <v>0</v>
      </c>
      <c r="G335" s="13">
        <f t="shared" si="107"/>
        <v>-4.0784695755130107E-2</v>
      </c>
      <c r="H335" s="28">
        <f t="shared" si="112"/>
        <v>1.5512614475627771</v>
      </c>
      <c r="I335" s="1">
        <f t="shared" si="113"/>
        <v>27.383596023307657</v>
      </c>
      <c r="J335" s="30">
        <f t="shared" si="114"/>
        <v>0</v>
      </c>
      <c r="K335" s="1">
        <f t="shared" si="115"/>
        <v>0</v>
      </c>
      <c r="L335" s="30">
        <f t="shared" si="116"/>
        <v>19111.19301774809</v>
      </c>
      <c r="M335" s="1">
        <f t="shared" si="117"/>
        <v>0</v>
      </c>
      <c r="N335" s="30">
        <f t="shared" si="118"/>
        <v>0.67185321398822861</v>
      </c>
      <c r="O335" s="1">
        <f t="shared" si="119"/>
        <v>0</v>
      </c>
      <c r="P335" s="30">
        <f t="shared" si="120"/>
        <v>0</v>
      </c>
      <c r="Q335" s="1">
        <f t="shared" si="121"/>
        <v>1.1688627429197704</v>
      </c>
      <c r="R335" s="30">
        <f t="shared" si="122"/>
        <v>1.1443600517578103</v>
      </c>
      <c r="S335" s="1">
        <f t="shared" si="123"/>
        <v>0</v>
      </c>
      <c r="T335" s="30">
        <f t="shared" si="125"/>
        <v>0</v>
      </c>
      <c r="U335" s="1">
        <f t="shared" si="124"/>
        <v>25.567382757561617</v>
      </c>
      <c r="V335" s="30">
        <f t="shared" si="108"/>
        <v>0</v>
      </c>
      <c r="W335" s="1">
        <f t="shared" si="108"/>
        <v>0</v>
      </c>
      <c r="X335" s="30">
        <f t="shared" si="109"/>
        <v>19110.024155005169</v>
      </c>
      <c r="Y335" s="30">
        <f t="shared" si="126"/>
        <v>1.8407159569079989</v>
      </c>
      <c r="Z335" s="19">
        <f t="shared" si="110"/>
        <v>0.18659298843530894</v>
      </c>
      <c r="AA335" s="32">
        <f t="shared" si="111"/>
        <v>8.3783912980283134E-2</v>
      </c>
    </row>
    <row r="336" spans="1:27" x14ac:dyDescent="0.25">
      <c r="A336" s="8">
        <v>40512</v>
      </c>
      <c r="B336" s="26">
        <v>0</v>
      </c>
      <c r="C336" s="11">
        <v>0</v>
      </c>
      <c r="D336" s="26">
        <v>9.4023127886654456E-2</v>
      </c>
      <c r="E336" s="11">
        <v>35.615000000000002</v>
      </c>
      <c r="F336" s="28">
        <f t="shared" si="106"/>
        <v>0</v>
      </c>
      <c r="G336" s="13">
        <f t="shared" si="107"/>
        <v>9.4023127886654456E-2</v>
      </c>
      <c r="H336" s="28">
        <f t="shared" si="112"/>
        <v>1.5150841949778433</v>
      </c>
      <c r="I336" s="1">
        <f t="shared" si="113"/>
        <v>25.473359629674963</v>
      </c>
      <c r="J336" s="30">
        <f t="shared" si="114"/>
        <v>0</v>
      </c>
      <c r="K336" s="1">
        <f t="shared" si="115"/>
        <v>0</v>
      </c>
      <c r="L336" s="30">
        <f t="shared" si="116"/>
        <v>19110.024155005169</v>
      </c>
      <c r="M336" s="1">
        <f t="shared" si="117"/>
        <v>0</v>
      </c>
      <c r="N336" s="30">
        <f t="shared" si="118"/>
        <v>0.62490190248974631</v>
      </c>
      <c r="O336" s="1">
        <f t="shared" si="119"/>
        <v>0</v>
      </c>
      <c r="P336" s="30">
        <f t="shared" si="120"/>
        <v>0</v>
      </c>
      <c r="Q336" s="1">
        <f t="shared" si="121"/>
        <v>1.1687912539179839</v>
      </c>
      <c r="R336" s="30">
        <f t="shared" si="122"/>
        <v>1.0645313025889087</v>
      </c>
      <c r="S336" s="1">
        <f t="shared" si="123"/>
        <v>0</v>
      </c>
      <c r="T336" s="30">
        <f t="shared" si="125"/>
        <v>0</v>
      </c>
      <c r="U336" s="1">
        <f t="shared" si="124"/>
        <v>23.783926424596309</v>
      </c>
      <c r="V336" s="30">
        <f t="shared" si="108"/>
        <v>0</v>
      </c>
      <c r="W336" s="1">
        <f t="shared" si="108"/>
        <v>0</v>
      </c>
      <c r="X336" s="30">
        <f t="shared" si="109"/>
        <v>19108.855363751252</v>
      </c>
      <c r="Y336" s="30">
        <f t="shared" si="126"/>
        <v>1.7936931564077301</v>
      </c>
      <c r="Z336" s="19">
        <f t="shared" si="110"/>
        <v>0.18389008502194901</v>
      </c>
      <c r="AA336" s="32">
        <f t="shared" si="111"/>
        <v>7.7622953389040142E-2</v>
      </c>
    </row>
    <row r="337" spans="1:27" x14ac:dyDescent="0.25">
      <c r="A337" s="8">
        <v>40513</v>
      </c>
      <c r="B337" s="26">
        <v>0</v>
      </c>
      <c r="C337" s="11">
        <v>0</v>
      </c>
      <c r="D337" s="26">
        <v>-0.14599157704258081</v>
      </c>
      <c r="E337" s="11">
        <v>34.951666666666675</v>
      </c>
      <c r="F337" s="28">
        <f t="shared" si="106"/>
        <v>0</v>
      </c>
      <c r="G337" s="13">
        <f t="shared" si="107"/>
        <v>-0.14599157704258081</v>
      </c>
      <c r="H337" s="28">
        <f t="shared" si="112"/>
        <v>1.4868655834564257</v>
      </c>
      <c r="I337" s="1">
        <f t="shared" si="113"/>
        <v>23.929918001638889</v>
      </c>
      <c r="J337" s="30">
        <f t="shared" si="114"/>
        <v>0</v>
      </c>
      <c r="K337" s="1">
        <f t="shared" si="115"/>
        <v>0</v>
      </c>
      <c r="L337" s="30">
        <f t="shared" si="116"/>
        <v>19108.855363751252</v>
      </c>
      <c r="M337" s="1">
        <f t="shared" si="117"/>
        <v>0</v>
      </c>
      <c r="N337" s="30">
        <f t="shared" si="118"/>
        <v>0.58696596487532549</v>
      </c>
      <c r="O337" s="1">
        <f t="shared" si="119"/>
        <v>0</v>
      </c>
      <c r="P337" s="30">
        <f t="shared" si="120"/>
        <v>0</v>
      </c>
      <c r="Q337" s="1">
        <f t="shared" si="121"/>
        <v>1.1687197692885478</v>
      </c>
      <c r="R337" s="30">
        <f t="shared" si="122"/>
        <v>1.0000309009673989</v>
      </c>
      <c r="S337" s="1">
        <f t="shared" si="123"/>
        <v>0</v>
      </c>
      <c r="T337" s="30">
        <f t="shared" si="125"/>
        <v>0</v>
      </c>
      <c r="U337" s="1">
        <f t="shared" si="124"/>
        <v>22.342921135796164</v>
      </c>
      <c r="V337" s="30">
        <f t="shared" si="108"/>
        <v>0</v>
      </c>
      <c r="W337" s="1">
        <f t="shared" si="108"/>
        <v>0</v>
      </c>
      <c r="X337" s="30">
        <f t="shared" si="109"/>
        <v>19107.686643981964</v>
      </c>
      <c r="Y337" s="30">
        <f t="shared" si="126"/>
        <v>1.7556857341638734</v>
      </c>
      <c r="Z337" s="19">
        <f t="shared" si="110"/>
        <v>0.18079653850251742</v>
      </c>
      <c r="AA337" s="32">
        <f t="shared" si="111"/>
        <v>7.2264273426374884E-2</v>
      </c>
    </row>
    <row r="338" spans="1:27" x14ac:dyDescent="0.25">
      <c r="A338" s="8">
        <v>40514</v>
      </c>
      <c r="B338" s="26">
        <v>0.40826987989163915</v>
      </c>
      <c r="C338" s="11">
        <v>7.0299312597954841E-2</v>
      </c>
      <c r="D338" s="26">
        <v>0.31064876167721822</v>
      </c>
      <c r="E338" s="11">
        <v>34.732916666666675</v>
      </c>
      <c r="F338" s="28">
        <f t="shared" si="106"/>
        <v>0.47856919248959401</v>
      </c>
      <c r="G338" s="13">
        <f t="shared" si="107"/>
        <v>0.31064876167721822</v>
      </c>
      <c r="H338" s="28">
        <f t="shared" si="112"/>
        <v>1.4775598227474156</v>
      </c>
      <c r="I338" s="1">
        <f t="shared" si="113"/>
        <v>22.510841566608541</v>
      </c>
      <c r="J338" s="30">
        <f t="shared" si="114"/>
        <v>0</v>
      </c>
      <c r="K338" s="1">
        <f t="shared" si="115"/>
        <v>0</v>
      </c>
      <c r="L338" s="30">
        <f t="shared" si="116"/>
        <v>19107.686643981964</v>
      </c>
      <c r="M338" s="1">
        <f t="shared" si="117"/>
        <v>0</v>
      </c>
      <c r="N338" s="30">
        <f t="shared" si="118"/>
        <v>0.55208677402577822</v>
      </c>
      <c r="O338" s="1">
        <f t="shared" si="119"/>
        <v>0</v>
      </c>
      <c r="P338" s="30">
        <f t="shared" si="120"/>
        <v>0</v>
      </c>
      <c r="Q338" s="1">
        <f t="shared" si="121"/>
        <v>1.1686482890311947</v>
      </c>
      <c r="R338" s="30">
        <f t="shared" si="122"/>
        <v>0.94072771882662387</v>
      </c>
      <c r="S338" s="1">
        <f t="shared" si="123"/>
        <v>0</v>
      </c>
      <c r="T338" s="30">
        <f t="shared" si="125"/>
        <v>0</v>
      </c>
      <c r="U338" s="1">
        <f t="shared" si="124"/>
        <v>21.018027073756137</v>
      </c>
      <c r="V338" s="30">
        <f t="shared" si="108"/>
        <v>0</v>
      </c>
      <c r="W338" s="1">
        <f t="shared" si="108"/>
        <v>0</v>
      </c>
      <c r="X338" s="30">
        <f t="shared" si="109"/>
        <v>19106.517995692931</v>
      </c>
      <c r="Y338" s="30">
        <f t="shared" si="126"/>
        <v>1.7207350630569729</v>
      </c>
      <c r="Z338" s="19">
        <f t="shared" si="110"/>
        <v>0.16457894737377909</v>
      </c>
      <c r="AA338" s="32">
        <f t="shared" si="111"/>
        <v>5.9134197499610935E-2</v>
      </c>
    </row>
    <row r="339" spans="1:27" x14ac:dyDescent="0.25">
      <c r="A339" s="8">
        <v>40515</v>
      </c>
      <c r="B339" s="26">
        <v>22.369993416787384</v>
      </c>
      <c r="C339" s="11">
        <v>0.47565333454990294</v>
      </c>
      <c r="D339" s="26">
        <v>0.42604927337791554</v>
      </c>
      <c r="E339" s="11">
        <v>50.77416666666668</v>
      </c>
      <c r="F339" s="28">
        <f t="shared" si="106"/>
        <v>22.845646751337288</v>
      </c>
      <c r="G339" s="13">
        <f t="shared" si="107"/>
        <v>0.42604927337791554</v>
      </c>
      <c r="H339" s="28">
        <f t="shared" si="112"/>
        <v>2.1599645494830138</v>
      </c>
      <c r="I339" s="1">
        <f t="shared" si="113"/>
        <v>43.437624551715516</v>
      </c>
      <c r="J339" s="30">
        <f t="shared" si="114"/>
        <v>0</v>
      </c>
      <c r="K339" s="1">
        <f t="shared" si="115"/>
        <v>0</v>
      </c>
      <c r="L339" s="30">
        <f t="shared" si="116"/>
        <v>19106.517995692931</v>
      </c>
      <c r="M339" s="1">
        <f t="shared" si="117"/>
        <v>0</v>
      </c>
      <c r="N339" s="30">
        <f t="shared" si="118"/>
        <v>1.0664419134577103</v>
      </c>
      <c r="O339" s="1">
        <f t="shared" si="119"/>
        <v>0</v>
      </c>
      <c r="P339" s="30">
        <f t="shared" si="120"/>
        <v>0</v>
      </c>
      <c r="Q339" s="1">
        <f t="shared" si="121"/>
        <v>1.1685768131456569</v>
      </c>
      <c r="R339" s="30">
        <f t="shared" si="122"/>
        <v>1.8152576541783665</v>
      </c>
      <c r="S339" s="1">
        <f t="shared" si="123"/>
        <v>0</v>
      </c>
      <c r="T339" s="30">
        <f t="shared" si="125"/>
        <v>0</v>
      </c>
      <c r="U339" s="1">
        <f t="shared" si="124"/>
        <v>40.555924984079439</v>
      </c>
      <c r="V339" s="30">
        <f t="shared" si="108"/>
        <v>0</v>
      </c>
      <c r="W339" s="1">
        <f t="shared" si="108"/>
        <v>0</v>
      </c>
      <c r="X339" s="30">
        <f t="shared" si="109"/>
        <v>19105.349418879785</v>
      </c>
      <c r="Y339" s="30">
        <f t="shared" si="126"/>
        <v>2.235018726603367</v>
      </c>
      <c r="Z339" s="19">
        <f t="shared" si="110"/>
        <v>3.4747874514105985E-2</v>
      </c>
      <c r="AA339" s="32">
        <f t="shared" si="111"/>
        <v>5.6331295032133535E-3</v>
      </c>
    </row>
    <row r="340" spans="1:27" x14ac:dyDescent="0.25">
      <c r="A340" s="8">
        <v>40516</v>
      </c>
      <c r="B340" s="26">
        <v>0</v>
      </c>
      <c r="C340" s="11">
        <v>0</v>
      </c>
      <c r="D340" s="26">
        <v>-0.22429713736116053</v>
      </c>
      <c r="E340" s="11">
        <v>48.269999999999989</v>
      </c>
      <c r="F340" s="28">
        <f t="shared" si="106"/>
        <v>0</v>
      </c>
      <c r="G340" s="13">
        <f t="shared" si="107"/>
        <v>-0.22429713736116053</v>
      </c>
      <c r="H340" s="28">
        <f t="shared" si="112"/>
        <v>2.0534357459379611</v>
      </c>
      <c r="I340" s="1">
        <f t="shared" si="113"/>
        <v>40.780222121440602</v>
      </c>
      <c r="J340" s="30">
        <f t="shared" si="114"/>
        <v>0</v>
      </c>
      <c r="K340" s="1">
        <f t="shared" si="115"/>
        <v>0</v>
      </c>
      <c r="L340" s="30">
        <f t="shared" si="116"/>
        <v>19105.349418879785</v>
      </c>
      <c r="M340" s="1">
        <f t="shared" si="117"/>
        <v>0</v>
      </c>
      <c r="N340" s="30">
        <f t="shared" si="118"/>
        <v>1.001126160027116</v>
      </c>
      <c r="O340" s="1">
        <f t="shared" si="119"/>
        <v>0</v>
      </c>
      <c r="P340" s="30">
        <f t="shared" si="120"/>
        <v>0</v>
      </c>
      <c r="Q340" s="1">
        <f t="shared" si="121"/>
        <v>1.1685053416316673</v>
      </c>
      <c r="R340" s="30">
        <f t="shared" si="122"/>
        <v>1.7042048479632022</v>
      </c>
      <c r="S340" s="1">
        <f t="shared" si="123"/>
        <v>0</v>
      </c>
      <c r="T340" s="30">
        <f t="shared" si="125"/>
        <v>0</v>
      </c>
      <c r="U340" s="1">
        <f t="shared" si="124"/>
        <v>38.074891113450285</v>
      </c>
      <c r="V340" s="30">
        <f t="shared" si="108"/>
        <v>0</v>
      </c>
      <c r="W340" s="1">
        <f t="shared" si="108"/>
        <v>0</v>
      </c>
      <c r="X340" s="30">
        <f t="shared" si="109"/>
        <v>19104.180913538152</v>
      </c>
      <c r="Y340" s="30">
        <f t="shared" si="126"/>
        <v>2.1696315016587833</v>
      </c>
      <c r="Z340" s="19">
        <f t="shared" si="110"/>
        <v>5.6586019772314186E-2</v>
      </c>
      <c r="AA340" s="32">
        <f t="shared" si="111"/>
        <v>1.3501453647532982E-2</v>
      </c>
    </row>
    <row r="341" spans="1:27" x14ac:dyDescent="0.25">
      <c r="A341" s="8">
        <v>40517</v>
      </c>
      <c r="B341" s="26">
        <v>0</v>
      </c>
      <c r="C341" s="11">
        <v>0</v>
      </c>
      <c r="D341" s="26">
        <v>0.26078785993959142</v>
      </c>
      <c r="E341" s="11">
        <v>41.13375000000002</v>
      </c>
      <c r="F341" s="28">
        <f t="shared" si="106"/>
        <v>0</v>
      </c>
      <c r="G341" s="13">
        <f t="shared" si="107"/>
        <v>0.26078785993959142</v>
      </c>
      <c r="H341" s="28">
        <f t="shared" si="112"/>
        <v>1.7498552437223049</v>
      </c>
      <c r="I341" s="1">
        <f t="shared" si="113"/>
        <v>37.814103253510694</v>
      </c>
      <c r="J341" s="30">
        <f t="shared" si="114"/>
        <v>0</v>
      </c>
      <c r="K341" s="1">
        <f t="shared" si="115"/>
        <v>0</v>
      </c>
      <c r="L341" s="30">
        <f t="shared" si="116"/>
        <v>19104.180913538152</v>
      </c>
      <c r="M341" s="1">
        <f t="shared" si="117"/>
        <v>0</v>
      </c>
      <c r="N341" s="30">
        <f t="shared" si="118"/>
        <v>0.92822252811333683</v>
      </c>
      <c r="O341" s="1">
        <f t="shared" si="119"/>
        <v>0</v>
      </c>
      <c r="P341" s="30">
        <f t="shared" si="120"/>
        <v>0</v>
      </c>
      <c r="Q341" s="1">
        <f t="shared" si="121"/>
        <v>1.1684338744889584</v>
      </c>
      <c r="R341" s="30">
        <f t="shared" si="122"/>
        <v>1.5802507866216966</v>
      </c>
      <c r="S341" s="1">
        <f t="shared" si="123"/>
        <v>0</v>
      </c>
      <c r="T341" s="30">
        <f t="shared" si="125"/>
        <v>0</v>
      </c>
      <c r="U341" s="1">
        <f t="shared" si="124"/>
        <v>35.30562993877566</v>
      </c>
      <c r="V341" s="30">
        <f t="shared" si="108"/>
        <v>0</v>
      </c>
      <c r="W341" s="1">
        <f t="shared" si="108"/>
        <v>0</v>
      </c>
      <c r="X341" s="30">
        <f t="shared" si="109"/>
        <v>19103.012479663663</v>
      </c>
      <c r="Y341" s="30">
        <f t="shared" si="126"/>
        <v>2.0966564026022954</v>
      </c>
      <c r="Z341" s="19">
        <f t="shared" si="110"/>
        <v>0.1981884845184522</v>
      </c>
      <c r="AA341" s="32">
        <f t="shared" si="111"/>
        <v>0.12027104380050435</v>
      </c>
    </row>
    <row r="342" spans="1:27" x14ac:dyDescent="0.25">
      <c r="A342" s="8">
        <v>40518</v>
      </c>
      <c r="B342" s="26">
        <v>0</v>
      </c>
      <c r="C342" s="11">
        <v>0</v>
      </c>
      <c r="D342" s="26">
        <v>0.19788102253079976</v>
      </c>
      <c r="E342" s="11">
        <v>39.062916666666673</v>
      </c>
      <c r="F342" s="28">
        <f t="shared" si="106"/>
        <v>0</v>
      </c>
      <c r="G342" s="13">
        <f t="shared" si="107"/>
        <v>0.19788102253079976</v>
      </c>
      <c r="H342" s="28">
        <f t="shared" si="112"/>
        <v>1.6617607090103401</v>
      </c>
      <c r="I342" s="1">
        <f t="shared" si="113"/>
        <v>35.107748916244859</v>
      </c>
      <c r="J342" s="30">
        <f t="shared" si="114"/>
        <v>0</v>
      </c>
      <c r="K342" s="1">
        <f t="shared" si="115"/>
        <v>0</v>
      </c>
      <c r="L342" s="30">
        <f t="shared" si="116"/>
        <v>19103.012479663663</v>
      </c>
      <c r="M342" s="1">
        <f t="shared" si="117"/>
        <v>0</v>
      </c>
      <c r="N342" s="30">
        <f t="shared" si="118"/>
        <v>0.86170359572476807</v>
      </c>
      <c r="O342" s="1">
        <f t="shared" si="119"/>
        <v>0</v>
      </c>
      <c r="P342" s="30">
        <f t="shared" si="120"/>
        <v>0</v>
      </c>
      <c r="Q342" s="1">
        <f t="shared" si="121"/>
        <v>1.1683624117172628</v>
      </c>
      <c r="R342" s="30">
        <f t="shared" si="122"/>
        <v>1.467152280975015</v>
      </c>
      <c r="S342" s="1">
        <f t="shared" si="123"/>
        <v>0</v>
      </c>
      <c r="T342" s="30">
        <f t="shared" si="125"/>
        <v>0</v>
      </c>
      <c r="U342" s="1">
        <f t="shared" si="124"/>
        <v>32.778893039545075</v>
      </c>
      <c r="V342" s="30">
        <f t="shared" si="108"/>
        <v>0</v>
      </c>
      <c r="W342" s="1">
        <f t="shared" si="108"/>
        <v>0</v>
      </c>
      <c r="X342" s="30">
        <f t="shared" si="109"/>
        <v>19101.844117251945</v>
      </c>
      <c r="Y342" s="30">
        <f t="shared" si="126"/>
        <v>2.0300660074420307</v>
      </c>
      <c r="Z342" s="19">
        <f t="shared" si="110"/>
        <v>0.22163557992115146</v>
      </c>
      <c r="AA342" s="32">
        <f t="shared" si="111"/>
        <v>0.13564879285285666</v>
      </c>
    </row>
    <row r="343" spans="1:27" x14ac:dyDescent="0.25">
      <c r="A343" s="8">
        <v>40519</v>
      </c>
      <c r="B343" s="26">
        <v>2.3480085746065185</v>
      </c>
      <c r="C343" s="11">
        <v>0</v>
      </c>
      <c r="D343" s="26">
        <v>0.43356441391286127</v>
      </c>
      <c r="E343" s="11">
        <v>38.187083333333341</v>
      </c>
      <c r="F343" s="28">
        <f t="shared" si="106"/>
        <v>2.3480085746065185</v>
      </c>
      <c r="G343" s="13">
        <f t="shared" si="107"/>
        <v>0.43356441391286127</v>
      </c>
      <c r="H343" s="28">
        <f t="shared" si="112"/>
        <v>1.6245022156573121</v>
      </c>
      <c r="I343" s="1">
        <f t="shared" si="113"/>
        <v>34.69333720023873</v>
      </c>
      <c r="J343" s="30">
        <f t="shared" si="114"/>
        <v>0</v>
      </c>
      <c r="K343" s="1">
        <f t="shared" si="115"/>
        <v>0</v>
      </c>
      <c r="L343" s="30">
        <f t="shared" si="116"/>
        <v>19101.844117251945</v>
      </c>
      <c r="M343" s="1">
        <f t="shared" si="117"/>
        <v>0</v>
      </c>
      <c r="N343" s="30">
        <f t="shared" si="118"/>
        <v>0.85151785450882223</v>
      </c>
      <c r="O343" s="1">
        <f t="shared" si="119"/>
        <v>0</v>
      </c>
      <c r="P343" s="30">
        <f t="shared" si="120"/>
        <v>0</v>
      </c>
      <c r="Q343" s="1">
        <f t="shared" si="121"/>
        <v>1.1682909533163133</v>
      </c>
      <c r="R343" s="30">
        <f t="shared" si="122"/>
        <v>1.4498340218108727</v>
      </c>
      <c r="S343" s="1">
        <f t="shared" si="123"/>
        <v>0</v>
      </c>
      <c r="T343" s="30">
        <f t="shared" si="125"/>
        <v>0</v>
      </c>
      <c r="U343" s="1">
        <f t="shared" si="124"/>
        <v>32.391985323919037</v>
      </c>
      <c r="V343" s="30">
        <f t="shared" si="108"/>
        <v>0</v>
      </c>
      <c r="W343" s="1">
        <f t="shared" si="108"/>
        <v>0</v>
      </c>
      <c r="X343" s="30">
        <f t="shared" si="109"/>
        <v>19100.67582629863</v>
      </c>
      <c r="Y343" s="30">
        <f t="shared" si="126"/>
        <v>2.0198088078251355</v>
      </c>
      <c r="Z343" s="19">
        <f t="shared" si="110"/>
        <v>0.24334013727883588</v>
      </c>
      <c r="AA343" s="32">
        <f t="shared" si="111"/>
        <v>0.15626730181133783</v>
      </c>
    </row>
    <row r="344" spans="1:27" x14ac:dyDescent="0.25">
      <c r="A344" s="8">
        <v>40520</v>
      </c>
      <c r="B344" s="26">
        <v>4.7128302027986152E-2</v>
      </c>
      <c r="C344" s="11">
        <v>0</v>
      </c>
      <c r="D344" s="26">
        <v>0.36311605235602007</v>
      </c>
      <c r="E344" s="11">
        <v>38.135833333333331</v>
      </c>
      <c r="F344" s="28">
        <f t="shared" si="106"/>
        <v>4.7128302027986152E-2</v>
      </c>
      <c r="G344" s="13">
        <f t="shared" si="107"/>
        <v>0.36311605235602007</v>
      </c>
      <c r="H344" s="28">
        <f t="shared" si="112"/>
        <v>1.6223220088626291</v>
      </c>
      <c r="I344" s="1">
        <f t="shared" si="113"/>
        <v>32.075997573591003</v>
      </c>
      <c r="J344" s="30">
        <f t="shared" si="114"/>
        <v>0</v>
      </c>
      <c r="K344" s="1">
        <f t="shared" si="115"/>
        <v>0</v>
      </c>
      <c r="L344" s="30">
        <f t="shared" si="116"/>
        <v>19100.67582629863</v>
      </c>
      <c r="M344" s="1">
        <f t="shared" si="117"/>
        <v>0</v>
      </c>
      <c r="N344" s="30">
        <f t="shared" si="118"/>
        <v>0.7871867965739644</v>
      </c>
      <c r="O344" s="1">
        <f t="shared" si="119"/>
        <v>0</v>
      </c>
      <c r="P344" s="30">
        <f t="shared" si="120"/>
        <v>0</v>
      </c>
      <c r="Q344" s="1">
        <f t="shared" si="121"/>
        <v>1.1682194992858428</v>
      </c>
      <c r="R344" s="30">
        <f t="shared" si="122"/>
        <v>1.3404554395359589</v>
      </c>
      <c r="S344" s="1">
        <f t="shared" si="123"/>
        <v>0</v>
      </c>
      <c r="T344" s="30">
        <f t="shared" si="125"/>
        <v>0</v>
      </c>
      <c r="U344" s="1">
        <f t="shared" si="124"/>
        <v>29.948355337481079</v>
      </c>
      <c r="V344" s="30">
        <f t="shared" si="108"/>
        <v>0</v>
      </c>
      <c r="W344" s="1">
        <f t="shared" si="108"/>
        <v>0</v>
      </c>
      <c r="X344" s="30">
        <f t="shared" si="109"/>
        <v>19099.507606799343</v>
      </c>
      <c r="Y344" s="30">
        <f t="shared" si="126"/>
        <v>1.9554062958598073</v>
      </c>
      <c r="Z344" s="19">
        <f t="shared" si="110"/>
        <v>0.20531330104477566</v>
      </c>
      <c r="AA344" s="32">
        <f t="shared" si="111"/>
        <v>0.11094514224441857</v>
      </c>
    </row>
    <row r="345" spans="1:27" x14ac:dyDescent="0.25">
      <c r="A345" s="8">
        <v>40521</v>
      </c>
      <c r="B345" s="26">
        <v>2.3423628932320391</v>
      </c>
      <c r="C345" s="11">
        <v>0.39022652734620572</v>
      </c>
      <c r="D345" s="26">
        <v>8.4068873689364221E-2</v>
      </c>
      <c r="E345" s="11">
        <v>36.721250000000005</v>
      </c>
      <c r="F345" s="28">
        <f t="shared" si="106"/>
        <v>2.7325894205782446</v>
      </c>
      <c r="G345" s="13">
        <f t="shared" si="107"/>
        <v>8.4068873689364221E-2</v>
      </c>
      <c r="H345" s="28">
        <f t="shared" si="112"/>
        <v>1.562144756277696</v>
      </c>
      <c r="I345" s="1">
        <f t="shared" si="113"/>
        <v>32.596875884369965</v>
      </c>
      <c r="J345" s="30">
        <f t="shared" si="114"/>
        <v>0</v>
      </c>
      <c r="K345" s="1">
        <f t="shared" si="115"/>
        <v>0</v>
      </c>
      <c r="L345" s="30">
        <f t="shared" si="116"/>
        <v>19099.507606799343</v>
      </c>
      <c r="M345" s="1">
        <f t="shared" si="117"/>
        <v>0</v>
      </c>
      <c r="N345" s="30">
        <f t="shared" si="118"/>
        <v>0.79998935855200237</v>
      </c>
      <c r="O345" s="1">
        <f t="shared" si="119"/>
        <v>0</v>
      </c>
      <c r="P345" s="30">
        <f t="shared" si="120"/>
        <v>0</v>
      </c>
      <c r="Q345" s="1">
        <f t="shared" si="121"/>
        <v>1.1681480496255834</v>
      </c>
      <c r="R345" s="30">
        <f t="shared" si="122"/>
        <v>1.362222936039164</v>
      </c>
      <c r="S345" s="1">
        <f t="shared" si="123"/>
        <v>0</v>
      </c>
      <c r="T345" s="30">
        <f t="shared" si="125"/>
        <v>0</v>
      </c>
      <c r="U345" s="1">
        <f t="shared" si="124"/>
        <v>30.434663589778797</v>
      </c>
      <c r="V345" s="30">
        <f t="shared" si="108"/>
        <v>0</v>
      </c>
      <c r="W345" s="1">
        <f t="shared" si="108"/>
        <v>0</v>
      </c>
      <c r="X345" s="30">
        <f t="shared" si="109"/>
        <v>19098.339458749717</v>
      </c>
      <c r="Y345" s="30">
        <f t="shared" si="126"/>
        <v>1.9681374081775858</v>
      </c>
      <c r="Z345" s="19">
        <f t="shared" si="110"/>
        <v>0.25989438575929141</v>
      </c>
      <c r="AA345" s="32">
        <f t="shared" si="111"/>
        <v>0.16483003339670504</v>
      </c>
    </row>
    <row r="346" spans="1:27" x14ac:dyDescent="0.25">
      <c r="A346" s="8">
        <v>40522</v>
      </c>
      <c r="B346" s="26">
        <v>0.32789065588629324</v>
      </c>
      <c r="C346" s="11">
        <v>0</v>
      </c>
      <c r="D346" s="26">
        <v>0.35649966807997924</v>
      </c>
      <c r="E346" s="11">
        <v>36.954166666666666</v>
      </c>
      <c r="F346" s="28">
        <f t="shared" si="106"/>
        <v>0.32789065588629324</v>
      </c>
      <c r="G346" s="13">
        <f t="shared" si="107"/>
        <v>0.35649966807997924</v>
      </c>
      <c r="H346" s="28">
        <f t="shared" si="112"/>
        <v>1.5720531757754799</v>
      </c>
      <c r="I346" s="1">
        <f t="shared" si="113"/>
        <v>30.40605457758511</v>
      </c>
      <c r="J346" s="30">
        <f t="shared" si="114"/>
        <v>0</v>
      </c>
      <c r="K346" s="1">
        <f t="shared" si="115"/>
        <v>0</v>
      </c>
      <c r="L346" s="30">
        <f t="shared" si="116"/>
        <v>19098.339458749717</v>
      </c>
      <c r="M346" s="1">
        <f t="shared" si="117"/>
        <v>0</v>
      </c>
      <c r="N346" s="30">
        <f t="shared" si="118"/>
        <v>0.74614160758503678</v>
      </c>
      <c r="O346" s="1">
        <f t="shared" si="119"/>
        <v>0</v>
      </c>
      <c r="P346" s="30">
        <f t="shared" si="120"/>
        <v>0</v>
      </c>
      <c r="Q346" s="1">
        <f t="shared" si="121"/>
        <v>1.1680766043352682</v>
      </c>
      <c r="R346" s="30">
        <f t="shared" si="122"/>
        <v>1.2706685477152013</v>
      </c>
      <c r="S346" s="1">
        <f t="shared" si="123"/>
        <v>0</v>
      </c>
      <c r="T346" s="30">
        <f t="shared" si="125"/>
        <v>0</v>
      </c>
      <c r="U346" s="1">
        <f t="shared" si="124"/>
        <v>28.389244422284872</v>
      </c>
      <c r="V346" s="30">
        <f t="shared" si="108"/>
        <v>0</v>
      </c>
      <c r="W346" s="1">
        <f t="shared" si="108"/>
        <v>0</v>
      </c>
      <c r="X346" s="30">
        <f t="shared" si="109"/>
        <v>19097.171382145381</v>
      </c>
      <c r="Y346" s="30">
        <f t="shared" si="126"/>
        <v>1.9142182119203048</v>
      </c>
      <c r="Z346" s="19">
        <f t="shared" si="110"/>
        <v>0.21765487415909959</v>
      </c>
      <c r="AA346" s="32">
        <f t="shared" si="111"/>
        <v>0.11707691195998937</v>
      </c>
    </row>
    <row r="347" spans="1:27" x14ac:dyDescent="0.25">
      <c r="A347" s="8">
        <v>40523</v>
      </c>
      <c r="B347" s="26">
        <v>4.5124961531545667E-2</v>
      </c>
      <c r="C347" s="11">
        <v>1.915159380671283</v>
      </c>
      <c r="D347" s="26">
        <v>-2.6906369174786393E-2</v>
      </c>
      <c r="E347" s="11">
        <v>36.279583333333328</v>
      </c>
      <c r="F347" s="28">
        <f t="shared" si="106"/>
        <v>1.9602843422028287</v>
      </c>
      <c r="G347" s="13">
        <f t="shared" si="107"/>
        <v>-2.6906369174786393E-2</v>
      </c>
      <c r="H347" s="28">
        <f t="shared" si="112"/>
        <v>1.5433559822747411</v>
      </c>
      <c r="I347" s="1">
        <f t="shared" si="113"/>
        <v>30.376435133662486</v>
      </c>
      <c r="J347" s="30">
        <f t="shared" si="114"/>
        <v>0</v>
      </c>
      <c r="K347" s="1">
        <f t="shared" si="115"/>
        <v>0</v>
      </c>
      <c r="L347" s="30">
        <f t="shared" si="116"/>
        <v>19097.171382145381</v>
      </c>
      <c r="M347" s="1">
        <f t="shared" si="117"/>
        <v>0</v>
      </c>
      <c r="N347" s="30">
        <f t="shared" si="118"/>
        <v>0.74541359730177637</v>
      </c>
      <c r="O347" s="1">
        <f t="shared" si="119"/>
        <v>0</v>
      </c>
      <c r="P347" s="30">
        <f t="shared" si="120"/>
        <v>0</v>
      </c>
      <c r="Q347" s="1">
        <f t="shared" si="121"/>
        <v>1.16800516341463</v>
      </c>
      <c r="R347" s="30">
        <f t="shared" si="122"/>
        <v>1.2694307516145182</v>
      </c>
      <c r="S347" s="1">
        <f t="shared" si="123"/>
        <v>0</v>
      </c>
      <c r="T347" s="30">
        <f t="shared" si="125"/>
        <v>0</v>
      </c>
      <c r="U347" s="1">
        <f t="shared" si="124"/>
        <v>28.361590784746191</v>
      </c>
      <c r="V347" s="30">
        <f t="shared" si="108"/>
        <v>0</v>
      </c>
      <c r="W347" s="1">
        <f t="shared" si="108"/>
        <v>0</v>
      </c>
      <c r="X347" s="30">
        <f t="shared" si="109"/>
        <v>19096.003376981967</v>
      </c>
      <c r="Y347" s="30">
        <f t="shared" si="126"/>
        <v>1.9134187607164064</v>
      </c>
      <c r="Z347" s="19">
        <f t="shared" si="110"/>
        <v>0.23977797908699741</v>
      </c>
      <c r="AA347" s="32">
        <f t="shared" si="111"/>
        <v>0.13694645998796501</v>
      </c>
    </row>
    <row r="348" spans="1:27" x14ac:dyDescent="0.25">
      <c r="A348" s="8">
        <v>40524</v>
      </c>
      <c r="B348" s="26">
        <v>0</v>
      </c>
      <c r="C348" s="11">
        <v>0</v>
      </c>
      <c r="D348" s="26">
        <v>0.33009535334129991</v>
      </c>
      <c r="E348" s="11">
        <v>36.593333333333341</v>
      </c>
      <c r="F348" s="28">
        <f t="shared" si="106"/>
        <v>0</v>
      </c>
      <c r="G348" s="13">
        <f t="shared" si="107"/>
        <v>0.33009535334129991</v>
      </c>
      <c r="H348" s="28">
        <f t="shared" si="112"/>
        <v>1.5567031019202366</v>
      </c>
      <c r="I348" s="1">
        <f t="shared" si="113"/>
        <v>28.031495431404892</v>
      </c>
      <c r="J348" s="30">
        <f t="shared" si="114"/>
        <v>0</v>
      </c>
      <c r="K348" s="1">
        <f t="shared" si="115"/>
        <v>0</v>
      </c>
      <c r="L348" s="30">
        <f t="shared" si="116"/>
        <v>19096.003376981967</v>
      </c>
      <c r="M348" s="1">
        <f t="shared" si="117"/>
        <v>0</v>
      </c>
      <c r="N348" s="30">
        <f t="shared" si="118"/>
        <v>0.68777780166264013</v>
      </c>
      <c r="O348" s="1">
        <f t="shared" si="119"/>
        <v>0</v>
      </c>
      <c r="P348" s="30">
        <f t="shared" si="120"/>
        <v>0</v>
      </c>
      <c r="Q348" s="1">
        <f t="shared" si="121"/>
        <v>1.1679337268634014</v>
      </c>
      <c r="R348" s="30">
        <f t="shared" si="122"/>
        <v>1.171435757941649</v>
      </c>
      <c r="S348" s="1">
        <f t="shared" si="123"/>
        <v>0</v>
      </c>
      <c r="T348" s="30">
        <f t="shared" si="125"/>
        <v>0</v>
      </c>
      <c r="U348" s="1">
        <f t="shared" si="124"/>
        <v>26.172281871800603</v>
      </c>
      <c r="V348" s="30">
        <f t="shared" si="108"/>
        <v>0</v>
      </c>
      <c r="W348" s="1">
        <f t="shared" si="108"/>
        <v>0</v>
      </c>
      <c r="X348" s="30">
        <f t="shared" si="109"/>
        <v>19094.835443255102</v>
      </c>
      <c r="Y348" s="30">
        <f t="shared" si="126"/>
        <v>1.8557115285260415</v>
      </c>
      <c r="Z348" s="19">
        <f t="shared" si="110"/>
        <v>0.19207800526443972</v>
      </c>
      <c r="AA348" s="32">
        <f t="shared" si="111"/>
        <v>8.9406039181278985E-2</v>
      </c>
    </row>
    <row r="349" spans="1:27" x14ac:dyDescent="0.25">
      <c r="A349" s="8">
        <v>40525</v>
      </c>
      <c r="B349" s="26">
        <v>3.9287722447889264</v>
      </c>
      <c r="C349" s="11">
        <v>0</v>
      </c>
      <c r="D349" s="26">
        <v>0.49979568817531406</v>
      </c>
      <c r="E349" s="11">
        <v>37.953750000000007</v>
      </c>
      <c r="F349" s="28">
        <f t="shared" si="106"/>
        <v>3.9287722447889264</v>
      </c>
      <c r="G349" s="13">
        <f t="shared" si="107"/>
        <v>0.49979568817531406</v>
      </c>
      <c r="H349" s="28">
        <f t="shared" si="112"/>
        <v>1.6145760709010342</v>
      </c>
      <c r="I349" s="1">
        <f t="shared" si="113"/>
        <v>29.601258428414216</v>
      </c>
      <c r="J349" s="30">
        <f t="shared" si="114"/>
        <v>0</v>
      </c>
      <c r="K349" s="1">
        <f t="shared" si="115"/>
        <v>0</v>
      </c>
      <c r="L349" s="30">
        <f t="shared" si="116"/>
        <v>19094.835443255102</v>
      </c>
      <c r="M349" s="1">
        <f t="shared" si="117"/>
        <v>0</v>
      </c>
      <c r="N349" s="30">
        <f t="shared" si="118"/>
        <v>0.72636068684745014</v>
      </c>
      <c r="O349" s="1">
        <f t="shared" si="119"/>
        <v>0</v>
      </c>
      <c r="P349" s="30">
        <f t="shared" si="120"/>
        <v>0</v>
      </c>
      <c r="Q349" s="1">
        <f t="shared" si="121"/>
        <v>1.1678622946813149</v>
      </c>
      <c r="R349" s="30">
        <f t="shared" si="122"/>
        <v>1.2370361291630216</v>
      </c>
      <c r="S349" s="1">
        <f t="shared" si="123"/>
        <v>0</v>
      </c>
      <c r="T349" s="30">
        <f t="shared" si="125"/>
        <v>0</v>
      </c>
      <c r="U349" s="1">
        <f t="shared" si="124"/>
        <v>27.637861612403743</v>
      </c>
      <c r="V349" s="30">
        <f t="shared" si="108"/>
        <v>0</v>
      </c>
      <c r="W349" s="1">
        <f t="shared" si="108"/>
        <v>0</v>
      </c>
      <c r="X349" s="30">
        <f t="shared" si="109"/>
        <v>19093.66758096042</v>
      </c>
      <c r="Y349" s="30">
        <f t="shared" si="126"/>
        <v>1.894222981528765</v>
      </c>
      <c r="Z349" s="19">
        <f t="shared" si="110"/>
        <v>0.17320144629151504</v>
      </c>
      <c r="AA349" s="32">
        <f t="shared" si="111"/>
        <v>7.8202394623634083E-2</v>
      </c>
    </row>
    <row r="350" spans="1:27" x14ac:dyDescent="0.25">
      <c r="A350" s="8">
        <v>40526</v>
      </c>
      <c r="B350" s="26">
        <v>10.572586813626591</v>
      </c>
      <c r="C350" s="11">
        <v>2.0761404415750788</v>
      </c>
      <c r="D350" s="26">
        <v>0.45880437551837872</v>
      </c>
      <c r="E350" s="11">
        <v>55.51250000000001</v>
      </c>
      <c r="F350" s="28">
        <f t="shared" si="106"/>
        <v>12.648727255201671</v>
      </c>
      <c r="G350" s="13">
        <f t="shared" si="107"/>
        <v>0.45880437551837872</v>
      </c>
      <c r="H350" s="28">
        <f t="shared" si="112"/>
        <v>2.3615361890694246</v>
      </c>
      <c r="I350" s="1">
        <f t="shared" si="113"/>
        <v>39.827784492087041</v>
      </c>
      <c r="J350" s="30">
        <f t="shared" si="114"/>
        <v>0</v>
      </c>
      <c r="K350" s="1">
        <f t="shared" si="115"/>
        <v>0</v>
      </c>
      <c r="L350" s="30">
        <f t="shared" si="116"/>
        <v>19093.66758096042</v>
      </c>
      <c r="M350" s="1">
        <f t="shared" si="117"/>
        <v>0</v>
      </c>
      <c r="N350" s="30">
        <f t="shared" si="118"/>
        <v>0.97771638939992433</v>
      </c>
      <c r="O350" s="1">
        <f t="shared" si="119"/>
        <v>0</v>
      </c>
      <c r="P350" s="30">
        <f t="shared" si="120"/>
        <v>0</v>
      </c>
      <c r="Q350" s="1">
        <f t="shared" si="121"/>
        <v>1.1677908668681036</v>
      </c>
      <c r="R350" s="30">
        <f t="shared" si="122"/>
        <v>1.6644024942513147</v>
      </c>
      <c r="S350" s="1">
        <f t="shared" si="123"/>
        <v>0</v>
      </c>
      <c r="T350" s="30">
        <f t="shared" si="125"/>
        <v>0</v>
      </c>
      <c r="U350" s="1">
        <f t="shared" si="124"/>
        <v>37.185665608435805</v>
      </c>
      <c r="V350" s="30">
        <f t="shared" si="108"/>
        <v>0</v>
      </c>
      <c r="W350" s="1">
        <f t="shared" si="108"/>
        <v>0</v>
      </c>
      <c r="X350" s="30">
        <f t="shared" si="109"/>
        <v>19092.499790093552</v>
      </c>
      <c r="Y350" s="30">
        <f t="shared" si="126"/>
        <v>2.145507256268028</v>
      </c>
      <c r="Z350" s="19">
        <f t="shared" si="110"/>
        <v>9.1478137748345914E-2</v>
      </c>
      <c r="AA350" s="32">
        <f t="shared" si="111"/>
        <v>4.666849980731036E-2</v>
      </c>
    </row>
    <row r="351" spans="1:27" x14ac:dyDescent="0.25">
      <c r="A351" s="8">
        <v>40527</v>
      </c>
      <c r="B351" s="26">
        <v>0</v>
      </c>
      <c r="C351" s="11">
        <v>0</v>
      </c>
      <c r="D351" s="26">
        <v>9.1804630987580849E-3</v>
      </c>
      <c r="E351" s="11">
        <v>51.159166666666685</v>
      </c>
      <c r="F351" s="28">
        <f t="shared" si="106"/>
        <v>0</v>
      </c>
      <c r="G351" s="13">
        <f t="shared" si="107"/>
        <v>9.1804630987580849E-3</v>
      </c>
      <c r="H351" s="28">
        <f t="shared" si="112"/>
        <v>2.1763426883308723</v>
      </c>
      <c r="I351" s="1">
        <f t="shared" si="113"/>
        <v>37.176485145337047</v>
      </c>
      <c r="J351" s="30">
        <f t="shared" si="114"/>
        <v>0</v>
      </c>
      <c r="K351" s="1">
        <f t="shared" si="115"/>
        <v>0</v>
      </c>
      <c r="L351" s="30">
        <f t="shared" si="116"/>
        <v>19092.499790093552</v>
      </c>
      <c r="M351" s="1">
        <f t="shared" si="117"/>
        <v>0</v>
      </c>
      <c r="N351" s="30">
        <f t="shared" si="118"/>
        <v>0.91255064241703165</v>
      </c>
      <c r="O351" s="1">
        <f t="shared" si="119"/>
        <v>0</v>
      </c>
      <c r="P351" s="30">
        <f t="shared" si="120"/>
        <v>0</v>
      </c>
      <c r="Q351" s="1">
        <f t="shared" si="121"/>
        <v>1.1677194434235005</v>
      </c>
      <c r="R351" s="30">
        <f t="shared" si="122"/>
        <v>1.5536047358017</v>
      </c>
      <c r="S351" s="1">
        <f t="shared" si="123"/>
        <v>0</v>
      </c>
      <c r="T351" s="30">
        <f t="shared" si="125"/>
        <v>0</v>
      </c>
      <c r="U351" s="1">
        <f t="shared" si="124"/>
        <v>34.710329767118317</v>
      </c>
      <c r="V351" s="30">
        <f t="shared" si="108"/>
        <v>0</v>
      </c>
      <c r="W351" s="1">
        <f t="shared" si="108"/>
        <v>0</v>
      </c>
      <c r="X351" s="30">
        <f t="shared" si="109"/>
        <v>19091.332070650129</v>
      </c>
      <c r="Y351" s="30">
        <f t="shared" si="126"/>
        <v>2.0802700858405321</v>
      </c>
      <c r="Z351" s="19">
        <f t="shared" si="110"/>
        <v>4.4144060126864622E-2</v>
      </c>
      <c r="AA351" s="32">
        <f t="shared" si="111"/>
        <v>9.2299449492669258E-3</v>
      </c>
    </row>
    <row r="352" spans="1:27" x14ac:dyDescent="0.25">
      <c r="A352" s="8">
        <v>40528</v>
      </c>
      <c r="B352" s="26">
        <v>0</v>
      </c>
      <c r="C352" s="11">
        <v>0</v>
      </c>
      <c r="D352" s="26">
        <v>0.20931657087564615</v>
      </c>
      <c r="E352" s="11">
        <v>43.990833333333335</v>
      </c>
      <c r="F352" s="28">
        <f t="shared" si="106"/>
        <v>0</v>
      </c>
      <c r="G352" s="13">
        <f t="shared" si="107"/>
        <v>0.20931657087564615</v>
      </c>
      <c r="H352" s="28">
        <f t="shared" si="112"/>
        <v>1.8713973412112261</v>
      </c>
      <c r="I352" s="1">
        <f t="shared" si="113"/>
        <v>34.501013196242674</v>
      </c>
      <c r="J352" s="30">
        <f t="shared" si="114"/>
        <v>0</v>
      </c>
      <c r="K352" s="1">
        <f t="shared" si="115"/>
        <v>0</v>
      </c>
      <c r="L352" s="30">
        <f t="shared" si="116"/>
        <v>19091.332070650129</v>
      </c>
      <c r="M352" s="1">
        <f t="shared" si="117"/>
        <v>0</v>
      </c>
      <c r="N352" s="30">
        <f t="shared" si="118"/>
        <v>0.8467907619613485</v>
      </c>
      <c r="O352" s="1">
        <f t="shared" si="119"/>
        <v>0</v>
      </c>
      <c r="P352" s="30">
        <f t="shared" si="120"/>
        <v>0</v>
      </c>
      <c r="Q352" s="1">
        <f t="shared" si="121"/>
        <v>1.167648024347238</v>
      </c>
      <c r="R352" s="30">
        <f t="shared" si="122"/>
        <v>1.4417968046762106</v>
      </c>
      <c r="S352" s="1">
        <f t="shared" si="123"/>
        <v>0</v>
      </c>
      <c r="T352" s="30">
        <f t="shared" si="125"/>
        <v>0</v>
      </c>
      <c r="U352" s="1">
        <f t="shared" si="124"/>
        <v>32.212425629605114</v>
      </c>
      <c r="V352" s="30">
        <f t="shared" si="108"/>
        <v>0</v>
      </c>
      <c r="W352" s="1">
        <f t="shared" si="108"/>
        <v>0</v>
      </c>
      <c r="X352" s="30">
        <f t="shared" si="109"/>
        <v>19090.164422625781</v>
      </c>
      <c r="Y352" s="30">
        <f t="shared" si="126"/>
        <v>2.0144387863085864</v>
      </c>
      <c r="Z352" s="19">
        <f t="shared" si="110"/>
        <v>7.6435635526114099E-2</v>
      </c>
      <c r="AA352" s="32">
        <f t="shared" si="111"/>
        <v>2.0460855015541134E-2</v>
      </c>
    </row>
    <row r="353" spans="1:27" x14ac:dyDescent="0.25">
      <c r="A353" s="8">
        <v>40529</v>
      </c>
      <c r="B353" s="26">
        <v>0</v>
      </c>
      <c r="C353" s="11">
        <v>0</v>
      </c>
      <c r="D353" s="26">
        <v>6.2127133176831717E-2</v>
      </c>
      <c r="E353" s="11">
        <v>41.850000000000016</v>
      </c>
      <c r="F353" s="28">
        <f t="shared" si="106"/>
        <v>0</v>
      </c>
      <c r="G353" s="13">
        <f t="shared" si="107"/>
        <v>6.2127133176831717E-2</v>
      </c>
      <c r="H353" s="28">
        <f t="shared" si="112"/>
        <v>1.780324963072379</v>
      </c>
      <c r="I353" s="1">
        <f t="shared" si="113"/>
        <v>32.150298496428285</v>
      </c>
      <c r="J353" s="30">
        <f t="shared" si="114"/>
        <v>0</v>
      </c>
      <c r="K353" s="1">
        <f t="shared" si="115"/>
        <v>0</v>
      </c>
      <c r="L353" s="30">
        <f t="shared" si="116"/>
        <v>19090.164422625781</v>
      </c>
      <c r="M353" s="1">
        <f t="shared" si="117"/>
        <v>0</v>
      </c>
      <c r="N353" s="30">
        <f t="shared" si="118"/>
        <v>0.7890130238327403</v>
      </c>
      <c r="O353" s="1">
        <f t="shared" si="119"/>
        <v>0</v>
      </c>
      <c r="P353" s="30">
        <f t="shared" si="120"/>
        <v>0</v>
      </c>
      <c r="Q353" s="1">
        <f t="shared" si="121"/>
        <v>1.1675766096390492</v>
      </c>
      <c r="R353" s="30">
        <f t="shared" si="122"/>
        <v>1.3435604739452949</v>
      </c>
      <c r="S353" s="1">
        <f t="shared" si="123"/>
        <v>0</v>
      </c>
      <c r="T353" s="30">
        <f t="shared" si="125"/>
        <v>0</v>
      </c>
      <c r="U353" s="1">
        <f t="shared" si="124"/>
        <v>30.017724998650248</v>
      </c>
      <c r="V353" s="30">
        <f t="shared" si="108"/>
        <v>0</v>
      </c>
      <c r="W353" s="1">
        <f t="shared" si="108"/>
        <v>0</v>
      </c>
      <c r="X353" s="30">
        <f t="shared" si="109"/>
        <v>19088.996846016144</v>
      </c>
      <c r="Y353" s="30">
        <f t="shared" si="126"/>
        <v>1.9565896334717894</v>
      </c>
      <c r="Z353" s="19">
        <f t="shared" si="110"/>
        <v>9.9007020659432482E-2</v>
      </c>
      <c r="AA353" s="32">
        <f t="shared" si="111"/>
        <v>3.1069234031012787E-2</v>
      </c>
    </row>
    <row r="354" spans="1:27" x14ac:dyDescent="0.25">
      <c r="A354" s="8">
        <v>40530</v>
      </c>
      <c r="B354" s="26">
        <v>0</v>
      </c>
      <c r="C354" s="11">
        <v>0</v>
      </c>
      <c r="D354" s="26">
        <v>-0.14001257897690045</v>
      </c>
      <c r="E354" s="11">
        <v>40.32541666666669</v>
      </c>
      <c r="F354" s="28">
        <f t="shared" si="106"/>
        <v>0</v>
      </c>
      <c r="G354" s="13">
        <f t="shared" si="107"/>
        <v>-0.14001257897690045</v>
      </c>
      <c r="H354" s="28">
        <f t="shared" si="112"/>
        <v>1.7154682422452006</v>
      </c>
      <c r="I354" s="1">
        <f t="shared" si="113"/>
        <v>30.157737577627149</v>
      </c>
      <c r="J354" s="30">
        <f t="shared" si="114"/>
        <v>0</v>
      </c>
      <c r="K354" s="1">
        <f t="shared" si="115"/>
        <v>0</v>
      </c>
      <c r="L354" s="30">
        <f t="shared" si="116"/>
        <v>19088.996846016144</v>
      </c>
      <c r="M354" s="1">
        <f t="shared" si="117"/>
        <v>0</v>
      </c>
      <c r="N354" s="30">
        <f t="shared" si="118"/>
        <v>0.74003827458695515</v>
      </c>
      <c r="O354" s="1">
        <f t="shared" si="119"/>
        <v>0</v>
      </c>
      <c r="P354" s="30">
        <f t="shared" si="120"/>
        <v>0</v>
      </c>
      <c r="Q354" s="1">
        <f t="shared" si="121"/>
        <v>1.1675051992986669</v>
      </c>
      <c r="R354" s="30">
        <f t="shared" si="122"/>
        <v>1.2602913841504757</v>
      </c>
      <c r="S354" s="1">
        <f t="shared" si="123"/>
        <v>0</v>
      </c>
      <c r="T354" s="30">
        <f t="shared" si="125"/>
        <v>0</v>
      </c>
      <c r="U354" s="1">
        <f t="shared" si="124"/>
        <v>28.157407918889717</v>
      </c>
      <c r="V354" s="30">
        <f t="shared" si="108"/>
        <v>0</v>
      </c>
      <c r="W354" s="1">
        <f t="shared" si="108"/>
        <v>0</v>
      </c>
      <c r="X354" s="30">
        <f t="shared" si="109"/>
        <v>19087.829340816847</v>
      </c>
      <c r="Y354" s="30">
        <f t="shared" si="126"/>
        <v>1.9075434738856221</v>
      </c>
      <c r="Z354" s="19">
        <f t="shared" si="110"/>
        <v>0.11196664963557351</v>
      </c>
      <c r="AA354" s="32">
        <f t="shared" si="111"/>
        <v>3.6892894609721581E-2</v>
      </c>
    </row>
    <row r="355" spans="1:27" x14ac:dyDescent="0.25">
      <c r="A355" s="8">
        <v>40531</v>
      </c>
      <c r="B355" s="26">
        <v>0</v>
      </c>
      <c r="C355" s="11">
        <v>0</v>
      </c>
      <c r="D355" s="26">
        <v>7.6501948710023693E-2</v>
      </c>
      <c r="E355" s="11">
        <v>38.966250000000009</v>
      </c>
      <c r="F355" s="28">
        <f t="shared" si="106"/>
        <v>0</v>
      </c>
      <c r="G355" s="13">
        <f t="shared" si="107"/>
        <v>7.6501948710023693E-2</v>
      </c>
      <c r="H355" s="28">
        <f t="shared" si="112"/>
        <v>1.6576484490398822</v>
      </c>
      <c r="I355" s="1">
        <f t="shared" si="113"/>
        <v>28.080905970179693</v>
      </c>
      <c r="J355" s="30">
        <f t="shared" si="114"/>
        <v>0</v>
      </c>
      <c r="K355" s="1">
        <f t="shared" si="115"/>
        <v>0</v>
      </c>
      <c r="L355" s="30">
        <f t="shared" si="116"/>
        <v>19087.829340816847</v>
      </c>
      <c r="M355" s="1">
        <f t="shared" si="117"/>
        <v>0</v>
      </c>
      <c r="N355" s="30">
        <f t="shared" si="118"/>
        <v>0.68899225323787783</v>
      </c>
      <c r="O355" s="1">
        <f t="shared" si="119"/>
        <v>0</v>
      </c>
      <c r="P355" s="30">
        <f t="shared" si="120"/>
        <v>0</v>
      </c>
      <c r="Q355" s="1">
        <f t="shared" si="121"/>
        <v>1.1674337933258239</v>
      </c>
      <c r="R355" s="30">
        <f t="shared" si="122"/>
        <v>1.1735006235882786</v>
      </c>
      <c r="S355" s="1">
        <f t="shared" si="123"/>
        <v>0</v>
      </c>
      <c r="T355" s="30">
        <f t="shared" si="125"/>
        <v>0</v>
      </c>
      <c r="U355" s="1">
        <f t="shared" si="124"/>
        <v>26.218413093353536</v>
      </c>
      <c r="V355" s="30">
        <f t="shared" si="108"/>
        <v>0</v>
      </c>
      <c r="W355" s="1">
        <f t="shared" si="108"/>
        <v>0</v>
      </c>
      <c r="X355" s="30">
        <f t="shared" si="109"/>
        <v>19086.661907023521</v>
      </c>
      <c r="Y355" s="30">
        <f t="shared" si="126"/>
        <v>1.8564260465637017</v>
      </c>
      <c r="Z355" s="19">
        <f t="shared" si="110"/>
        <v>0.11991541248625572</v>
      </c>
      <c r="AA355" s="32">
        <f t="shared" si="111"/>
        <v>3.9512533277341576E-2</v>
      </c>
    </row>
    <row r="356" spans="1:27" x14ac:dyDescent="0.25">
      <c r="A356" s="8">
        <v>40532</v>
      </c>
      <c r="B356" s="26">
        <v>0</v>
      </c>
      <c r="C356" s="11">
        <v>0</v>
      </c>
      <c r="D356" s="26">
        <v>-0.17572779939797778</v>
      </c>
      <c r="E356" s="11">
        <v>38.410833333333343</v>
      </c>
      <c r="F356" s="28">
        <f t="shared" si="106"/>
        <v>0</v>
      </c>
      <c r="G356" s="13">
        <f t="shared" si="107"/>
        <v>-0.17572779939797778</v>
      </c>
      <c r="H356" s="28">
        <f t="shared" si="112"/>
        <v>1.634020679468243</v>
      </c>
      <c r="I356" s="1">
        <f t="shared" si="113"/>
        <v>26.394140892751516</v>
      </c>
      <c r="J356" s="30">
        <f t="shared" si="114"/>
        <v>0</v>
      </c>
      <c r="K356" s="1">
        <f t="shared" si="115"/>
        <v>0</v>
      </c>
      <c r="L356" s="30">
        <f t="shared" si="116"/>
        <v>19086.661907023521</v>
      </c>
      <c r="M356" s="1">
        <f t="shared" si="117"/>
        <v>0</v>
      </c>
      <c r="N356" s="30">
        <f t="shared" si="118"/>
        <v>0.64753359773373609</v>
      </c>
      <c r="O356" s="1">
        <f t="shared" si="119"/>
        <v>0</v>
      </c>
      <c r="P356" s="30">
        <f t="shared" si="120"/>
        <v>0</v>
      </c>
      <c r="Q356" s="1">
        <f t="shared" si="121"/>
        <v>1.1673623917202529</v>
      </c>
      <c r="R356" s="30">
        <f t="shared" si="122"/>
        <v>1.1030107372466154</v>
      </c>
      <c r="S356" s="1">
        <f t="shared" si="123"/>
        <v>0</v>
      </c>
      <c r="T356" s="30">
        <f t="shared" si="125"/>
        <v>0</v>
      </c>
      <c r="U356" s="1">
        <f t="shared" si="124"/>
        <v>24.643596557771161</v>
      </c>
      <c r="V356" s="30">
        <f t="shared" si="108"/>
        <v>0</v>
      </c>
      <c r="W356" s="1">
        <f t="shared" si="108"/>
        <v>0</v>
      </c>
      <c r="X356" s="30">
        <f t="shared" si="109"/>
        <v>19085.494544631802</v>
      </c>
      <c r="Y356" s="30">
        <f t="shared" si="126"/>
        <v>1.8148959894539889</v>
      </c>
      <c r="Z356" s="19">
        <f t="shared" si="110"/>
        <v>0.1106934032466516</v>
      </c>
      <c r="AA356" s="32">
        <f t="shared" si="111"/>
        <v>3.2715877762439657E-2</v>
      </c>
    </row>
    <row r="357" spans="1:27" x14ac:dyDescent="0.25">
      <c r="A357" s="8">
        <v>40533</v>
      </c>
      <c r="B357" s="26">
        <v>4.5090462925720569</v>
      </c>
      <c r="C357" s="11">
        <v>0</v>
      </c>
      <c r="D357" s="26">
        <v>0.36647269228314205</v>
      </c>
      <c r="E357" s="11">
        <v>38.467083333333342</v>
      </c>
      <c r="F357" s="28">
        <f t="shared" si="106"/>
        <v>4.5090462925720569</v>
      </c>
      <c r="G357" s="13">
        <f t="shared" si="107"/>
        <v>0.36647269228314205</v>
      </c>
      <c r="H357" s="28">
        <f t="shared" si="112"/>
        <v>1.636413589364845</v>
      </c>
      <c r="I357" s="1">
        <f t="shared" si="113"/>
        <v>28.786170158060077</v>
      </c>
      <c r="J357" s="30">
        <f t="shared" si="114"/>
        <v>0</v>
      </c>
      <c r="K357" s="1">
        <f t="shared" si="115"/>
        <v>0</v>
      </c>
      <c r="L357" s="30">
        <f t="shared" si="116"/>
        <v>19085.494544631802</v>
      </c>
      <c r="M357" s="1">
        <f t="shared" si="117"/>
        <v>0</v>
      </c>
      <c r="N357" s="30">
        <f t="shared" si="118"/>
        <v>0.70632679815821875</v>
      </c>
      <c r="O357" s="1">
        <f t="shared" si="119"/>
        <v>0</v>
      </c>
      <c r="P357" s="30">
        <f t="shared" si="120"/>
        <v>0</v>
      </c>
      <c r="Q357" s="1">
        <f t="shared" si="121"/>
        <v>1.1672909944816869</v>
      </c>
      <c r="R357" s="30">
        <f t="shared" si="122"/>
        <v>1.2029736030267271</v>
      </c>
      <c r="S357" s="1">
        <f t="shared" si="123"/>
        <v>0</v>
      </c>
      <c r="T357" s="30">
        <f t="shared" si="125"/>
        <v>0</v>
      </c>
      <c r="U357" s="1">
        <f t="shared" si="124"/>
        <v>26.876869756875131</v>
      </c>
      <c r="V357" s="30">
        <f t="shared" si="108"/>
        <v>0</v>
      </c>
      <c r="W357" s="1">
        <f t="shared" si="108"/>
        <v>0</v>
      </c>
      <c r="X357" s="30">
        <f t="shared" si="109"/>
        <v>19084.327253637319</v>
      </c>
      <c r="Y357" s="30">
        <f t="shared" si="126"/>
        <v>1.8736177926399056</v>
      </c>
      <c r="Z357" s="19">
        <f t="shared" si="110"/>
        <v>0.14495369924612309</v>
      </c>
      <c r="AA357" s="32">
        <f t="shared" si="111"/>
        <v>5.6265834051356239E-2</v>
      </c>
    </row>
    <row r="358" spans="1:27" x14ac:dyDescent="0.25">
      <c r="A358" s="8">
        <v>40534</v>
      </c>
      <c r="B358" s="26">
        <v>9.2652164109716146</v>
      </c>
      <c r="C358" s="11">
        <v>1.6167100467752993</v>
      </c>
      <c r="D358" s="26">
        <v>0.20450820562579908</v>
      </c>
      <c r="E358" s="11">
        <v>52.305416666666666</v>
      </c>
      <c r="F358" s="28">
        <f t="shared" si="106"/>
        <v>10.881926457746914</v>
      </c>
      <c r="G358" s="13">
        <f t="shared" si="107"/>
        <v>0.20450820562579908</v>
      </c>
      <c r="H358" s="28">
        <f t="shared" si="112"/>
        <v>2.2251048744460857</v>
      </c>
      <c r="I358" s="1">
        <f t="shared" si="113"/>
        <v>37.554288008996245</v>
      </c>
      <c r="J358" s="30">
        <f t="shared" si="114"/>
        <v>0</v>
      </c>
      <c r="K358" s="1">
        <f t="shared" si="115"/>
        <v>0</v>
      </c>
      <c r="L358" s="30">
        <f t="shared" si="116"/>
        <v>19084.327253637319</v>
      </c>
      <c r="M358" s="1">
        <f t="shared" si="117"/>
        <v>0</v>
      </c>
      <c r="N358" s="30">
        <f t="shared" si="118"/>
        <v>0.92183658210272079</v>
      </c>
      <c r="O358" s="1">
        <f t="shared" si="119"/>
        <v>0</v>
      </c>
      <c r="P358" s="30">
        <f t="shared" si="120"/>
        <v>0</v>
      </c>
      <c r="Q358" s="1">
        <f t="shared" si="121"/>
        <v>1.167219601609859</v>
      </c>
      <c r="R358" s="30">
        <f t="shared" si="122"/>
        <v>1.5693931115958542</v>
      </c>
      <c r="S358" s="1">
        <f t="shared" si="123"/>
        <v>0</v>
      </c>
      <c r="T358" s="30">
        <f t="shared" si="125"/>
        <v>0</v>
      </c>
      <c r="U358" s="1">
        <f t="shared" si="124"/>
        <v>35.063058315297667</v>
      </c>
      <c r="V358" s="30">
        <f t="shared" si="108"/>
        <v>0</v>
      </c>
      <c r="W358" s="1">
        <f t="shared" si="108"/>
        <v>0</v>
      </c>
      <c r="X358" s="30">
        <f t="shared" si="109"/>
        <v>19083.160034035707</v>
      </c>
      <c r="Y358" s="30">
        <f t="shared" si="126"/>
        <v>2.0890561837125796</v>
      </c>
      <c r="Z358" s="19">
        <f t="shared" si="110"/>
        <v>6.1142597050565482E-2</v>
      </c>
      <c r="AA358" s="32">
        <f t="shared" si="111"/>
        <v>1.8509246250301193E-2</v>
      </c>
    </row>
    <row r="359" spans="1:27" x14ac:dyDescent="0.25">
      <c r="A359" s="8">
        <v>40535</v>
      </c>
      <c r="B359" s="26">
        <v>7.8045305469241141E-2</v>
      </c>
      <c r="C359" s="11">
        <v>0</v>
      </c>
      <c r="D359" s="26">
        <v>-0.14149082356137255</v>
      </c>
      <c r="E359" s="11">
        <v>44.896666666666654</v>
      </c>
      <c r="F359" s="28">
        <f t="shared" si="106"/>
        <v>7.8045305469241141E-2</v>
      </c>
      <c r="G359" s="13">
        <f t="shared" si="107"/>
        <v>-0.14149082356137255</v>
      </c>
      <c r="H359" s="28">
        <f t="shared" si="112"/>
        <v>1.9099320531757751</v>
      </c>
      <c r="I359" s="1">
        <f t="shared" si="113"/>
        <v>35.282594444328275</v>
      </c>
      <c r="J359" s="30">
        <f t="shared" si="114"/>
        <v>0</v>
      </c>
      <c r="K359" s="1">
        <f t="shared" si="115"/>
        <v>0</v>
      </c>
      <c r="L359" s="30">
        <f t="shared" si="116"/>
        <v>19083.160034035707</v>
      </c>
      <c r="M359" s="1">
        <f t="shared" si="117"/>
        <v>0</v>
      </c>
      <c r="N359" s="30">
        <f t="shared" si="118"/>
        <v>0.86600108837045553</v>
      </c>
      <c r="O359" s="1">
        <f t="shared" si="119"/>
        <v>0</v>
      </c>
      <c r="P359" s="30">
        <f t="shared" si="120"/>
        <v>0</v>
      </c>
      <c r="Q359" s="1">
        <f t="shared" si="121"/>
        <v>1.1671482131045019</v>
      </c>
      <c r="R359" s="30">
        <f t="shared" si="122"/>
        <v>1.4744590728732323</v>
      </c>
      <c r="S359" s="1">
        <f t="shared" si="123"/>
        <v>0</v>
      </c>
      <c r="T359" s="30">
        <f t="shared" si="125"/>
        <v>0</v>
      </c>
      <c r="U359" s="1">
        <f t="shared" si="124"/>
        <v>32.942134283084592</v>
      </c>
      <c r="V359" s="30">
        <f t="shared" si="108"/>
        <v>0</v>
      </c>
      <c r="W359" s="1">
        <f t="shared" si="108"/>
        <v>0</v>
      </c>
      <c r="X359" s="30">
        <f t="shared" si="109"/>
        <v>19081.992885822601</v>
      </c>
      <c r="Y359" s="30">
        <f t="shared" si="126"/>
        <v>2.0331493014749573</v>
      </c>
      <c r="Z359" s="19">
        <f t="shared" si="110"/>
        <v>6.4513943359555889E-2</v>
      </c>
      <c r="AA359" s="32">
        <f t="shared" si="111"/>
        <v>1.5182490278422328E-2</v>
      </c>
    </row>
    <row r="360" spans="1:27" x14ac:dyDescent="0.25">
      <c r="A360" s="8">
        <v>40536</v>
      </c>
      <c r="B360" s="26">
        <v>6.2837736037314865E-2</v>
      </c>
      <c r="C360" s="11">
        <v>0</v>
      </c>
      <c r="D360" s="26">
        <v>0.24655084371218527</v>
      </c>
      <c r="E360" s="11">
        <v>41.227500000000013</v>
      </c>
      <c r="F360" s="28">
        <f t="shared" si="106"/>
        <v>6.2837736037314865E-2</v>
      </c>
      <c r="G360" s="13">
        <f t="shared" si="107"/>
        <v>0.24655084371218527</v>
      </c>
      <c r="H360" s="28">
        <f t="shared" si="112"/>
        <v>1.7538434268833094</v>
      </c>
      <c r="I360" s="1">
        <f t="shared" si="113"/>
        <v>32.758421175409723</v>
      </c>
      <c r="J360" s="30">
        <f t="shared" si="114"/>
        <v>0</v>
      </c>
      <c r="K360" s="1">
        <f t="shared" si="115"/>
        <v>0</v>
      </c>
      <c r="L360" s="30">
        <f t="shared" si="116"/>
        <v>19081.992885822601</v>
      </c>
      <c r="M360" s="1">
        <f t="shared" si="117"/>
        <v>0</v>
      </c>
      <c r="N360" s="30">
        <f t="shared" si="118"/>
        <v>0.80395994737860133</v>
      </c>
      <c r="O360" s="1">
        <f t="shared" si="119"/>
        <v>0</v>
      </c>
      <c r="P360" s="30">
        <f t="shared" si="120"/>
        <v>0</v>
      </c>
      <c r="Q360" s="1">
        <f t="shared" si="121"/>
        <v>1.1670768289653486</v>
      </c>
      <c r="R360" s="30">
        <f t="shared" si="122"/>
        <v>1.3689739112382628</v>
      </c>
      <c r="S360" s="1">
        <f t="shared" si="123"/>
        <v>0</v>
      </c>
      <c r="T360" s="30">
        <f t="shared" si="125"/>
        <v>0</v>
      </c>
      <c r="U360" s="1">
        <f t="shared" si="124"/>
        <v>30.585487316792857</v>
      </c>
      <c r="V360" s="30">
        <f t="shared" si="108"/>
        <v>0</v>
      </c>
      <c r="W360" s="1">
        <f t="shared" si="108"/>
        <v>0</v>
      </c>
      <c r="X360" s="30">
        <f t="shared" si="109"/>
        <v>19080.825808993635</v>
      </c>
      <c r="Y360" s="30">
        <f t="shared" si="126"/>
        <v>1.9710367763439498</v>
      </c>
      <c r="Z360" s="19">
        <f t="shared" si="110"/>
        <v>0.12383850583892013</v>
      </c>
      <c r="AA360" s="32">
        <f t="shared" si="111"/>
        <v>4.7172951049931862E-2</v>
      </c>
    </row>
    <row r="361" spans="1:27" x14ac:dyDescent="0.25">
      <c r="A361" s="8">
        <v>40537</v>
      </c>
      <c r="B361" s="26">
        <v>0</v>
      </c>
      <c r="C361" s="11">
        <v>0</v>
      </c>
      <c r="D361" s="26">
        <v>-2.2903287523764138E-2</v>
      </c>
      <c r="E361" s="11">
        <v>39.572083333333346</v>
      </c>
      <c r="F361" s="28">
        <f t="shared" si="106"/>
        <v>0</v>
      </c>
      <c r="G361" s="13">
        <f t="shared" si="107"/>
        <v>-2.2903287523764138E-2</v>
      </c>
      <c r="H361" s="28">
        <f t="shared" si="112"/>
        <v>1.6834209748892177</v>
      </c>
      <c r="I361" s="1">
        <f t="shared" si="113"/>
        <v>30.608390604316622</v>
      </c>
      <c r="J361" s="30">
        <f t="shared" si="114"/>
        <v>0</v>
      </c>
      <c r="K361" s="1">
        <f t="shared" si="115"/>
        <v>0</v>
      </c>
      <c r="L361" s="30">
        <f t="shared" si="116"/>
        <v>19080.825808993635</v>
      </c>
      <c r="M361" s="1">
        <f t="shared" si="117"/>
        <v>0</v>
      </c>
      <c r="N361" s="30">
        <f t="shared" si="118"/>
        <v>0.75111478360142003</v>
      </c>
      <c r="O361" s="1">
        <f t="shared" si="119"/>
        <v>0</v>
      </c>
      <c r="P361" s="30">
        <f t="shared" si="120"/>
        <v>0</v>
      </c>
      <c r="Q361" s="1">
        <f t="shared" si="121"/>
        <v>1.167005449192132</v>
      </c>
      <c r="R361" s="30">
        <f t="shared" si="122"/>
        <v>1.2791241671242031</v>
      </c>
      <c r="S361" s="1">
        <f t="shared" si="123"/>
        <v>0</v>
      </c>
      <c r="T361" s="30">
        <f t="shared" si="125"/>
        <v>0</v>
      </c>
      <c r="U361" s="1">
        <f t="shared" si="124"/>
        <v>28.578151653591</v>
      </c>
      <c r="V361" s="30">
        <f t="shared" si="108"/>
        <v>0</v>
      </c>
      <c r="W361" s="1">
        <f t="shared" si="108"/>
        <v>0</v>
      </c>
      <c r="X361" s="30">
        <f t="shared" si="109"/>
        <v>19079.658803544444</v>
      </c>
      <c r="Y361" s="30">
        <f t="shared" si="126"/>
        <v>1.918120232793552</v>
      </c>
      <c r="Z361" s="19">
        <f t="shared" si="110"/>
        <v>0.13941804302383684</v>
      </c>
      <c r="AA361" s="32">
        <f t="shared" si="111"/>
        <v>5.5083741660845238E-2</v>
      </c>
    </row>
    <row r="362" spans="1:27" x14ac:dyDescent="0.25">
      <c r="A362" s="8">
        <v>40538</v>
      </c>
      <c r="B362" s="26">
        <v>0</v>
      </c>
      <c r="C362" s="11">
        <v>1.1562143430865932E-2</v>
      </c>
      <c r="D362" s="26">
        <v>-0.43058567883881149</v>
      </c>
      <c r="E362" s="11">
        <v>37.515000000000008</v>
      </c>
      <c r="F362" s="28">
        <f t="shared" si="106"/>
        <v>1.1562143430865932E-2</v>
      </c>
      <c r="G362" s="13">
        <f t="shared" si="107"/>
        <v>-0.43058567883881149</v>
      </c>
      <c r="H362" s="28">
        <f t="shared" si="112"/>
        <v>1.5959113737075334</v>
      </c>
      <c r="I362" s="1">
        <f t="shared" si="113"/>
        <v>29.020299475860675</v>
      </c>
      <c r="J362" s="30">
        <f t="shared" si="114"/>
        <v>0</v>
      </c>
      <c r="K362" s="1">
        <f t="shared" si="115"/>
        <v>0</v>
      </c>
      <c r="L362" s="30">
        <f t="shared" si="116"/>
        <v>19079.658803544444</v>
      </c>
      <c r="M362" s="1">
        <f t="shared" si="117"/>
        <v>0</v>
      </c>
      <c r="N362" s="30">
        <f t="shared" si="118"/>
        <v>0.71208141500439781</v>
      </c>
      <c r="O362" s="1">
        <f t="shared" si="119"/>
        <v>0</v>
      </c>
      <c r="P362" s="30">
        <f t="shared" si="120"/>
        <v>0</v>
      </c>
      <c r="Q362" s="1">
        <f t="shared" si="121"/>
        <v>1.1669340737845855</v>
      </c>
      <c r="R362" s="30">
        <f t="shared" si="122"/>
        <v>1.2127578635748402</v>
      </c>
      <c r="S362" s="1">
        <f t="shared" si="123"/>
        <v>0</v>
      </c>
      <c r="T362" s="30">
        <f t="shared" si="125"/>
        <v>0</v>
      </c>
      <c r="U362" s="1">
        <f t="shared" si="124"/>
        <v>27.095460197281437</v>
      </c>
      <c r="V362" s="30">
        <f t="shared" si="108"/>
        <v>0</v>
      </c>
      <c r="W362" s="1">
        <f t="shared" si="108"/>
        <v>0</v>
      </c>
      <c r="X362" s="30">
        <f t="shared" si="109"/>
        <v>19078.491869470658</v>
      </c>
      <c r="Y362" s="30">
        <f t="shared" si="126"/>
        <v>1.8790154887889834</v>
      </c>
      <c r="Z362" s="19">
        <f t="shared" si="110"/>
        <v>0.1773933814531054</v>
      </c>
      <c r="AA362" s="32">
        <f t="shared" si="111"/>
        <v>8.0147939976050853E-2</v>
      </c>
    </row>
    <row r="363" spans="1:27" x14ac:dyDescent="0.25">
      <c r="A363" s="8">
        <v>40539</v>
      </c>
      <c r="B363" s="26">
        <v>0</v>
      </c>
      <c r="C363" s="11">
        <v>4.1472905784627851E-3</v>
      </c>
      <c r="D363" s="26">
        <v>-0.2841236073160549</v>
      </c>
      <c r="E363" s="11">
        <v>36.869583333333331</v>
      </c>
      <c r="F363" s="28">
        <f t="shared" si="106"/>
        <v>4.1472905784627851E-3</v>
      </c>
      <c r="G363" s="13">
        <f t="shared" si="107"/>
        <v>-0.2841236073160549</v>
      </c>
      <c r="H363" s="28">
        <f t="shared" si="112"/>
        <v>1.5684549483013293</v>
      </c>
      <c r="I363" s="1">
        <f t="shared" si="113"/>
        <v>27.383731095175953</v>
      </c>
      <c r="J363" s="30">
        <f t="shared" si="114"/>
        <v>0</v>
      </c>
      <c r="K363" s="1">
        <f t="shared" si="115"/>
        <v>0</v>
      </c>
      <c r="L363" s="30">
        <f t="shared" si="116"/>
        <v>19078.491869470658</v>
      </c>
      <c r="M363" s="1">
        <f t="shared" si="117"/>
        <v>0</v>
      </c>
      <c r="N363" s="30">
        <f t="shared" si="118"/>
        <v>0.67185653389218614</v>
      </c>
      <c r="O363" s="1">
        <f t="shared" si="119"/>
        <v>0</v>
      </c>
      <c r="P363" s="30">
        <f t="shared" si="120"/>
        <v>0</v>
      </c>
      <c r="Q363" s="1">
        <f t="shared" si="121"/>
        <v>1.1668627027424414</v>
      </c>
      <c r="R363" s="30">
        <f t="shared" si="122"/>
        <v>1.1443656964090849</v>
      </c>
      <c r="S363" s="1">
        <f t="shared" si="123"/>
        <v>0</v>
      </c>
      <c r="T363" s="30">
        <f t="shared" si="125"/>
        <v>0</v>
      </c>
      <c r="U363" s="1">
        <f t="shared" si="124"/>
        <v>25.567508864874682</v>
      </c>
      <c r="V363" s="30">
        <f t="shared" si="108"/>
        <v>0</v>
      </c>
      <c r="W363" s="1">
        <f t="shared" si="108"/>
        <v>0</v>
      </c>
      <c r="X363" s="30">
        <f t="shared" si="109"/>
        <v>19077.325006767915</v>
      </c>
      <c r="Y363" s="30">
        <f t="shared" si="126"/>
        <v>1.8387192366346277</v>
      </c>
      <c r="Z363" s="19">
        <f t="shared" si="110"/>
        <v>0.17231243308964692</v>
      </c>
      <c r="AA363" s="32">
        <f t="shared" si="111"/>
        <v>7.3042785548304262E-2</v>
      </c>
    </row>
    <row r="364" spans="1:27" x14ac:dyDescent="0.25">
      <c r="A364" s="8">
        <v>40540</v>
      </c>
      <c r="B364" s="26">
        <v>0.12567547207462973</v>
      </c>
      <c r="C364" s="11">
        <v>0</v>
      </c>
      <c r="D364" s="26">
        <v>-9.9377698119272551E-2</v>
      </c>
      <c r="E364" s="11">
        <v>36.149583333333325</v>
      </c>
      <c r="F364" s="28">
        <f t="shared" si="106"/>
        <v>0.12567547207462973</v>
      </c>
      <c r="G364" s="13">
        <f t="shared" si="107"/>
        <v>-9.9377698119272551E-2</v>
      </c>
      <c r="H364" s="28">
        <f t="shared" si="112"/>
        <v>1.5378257016248149</v>
      </c>
      <c r="I364" s="1">
        <f t="shared" si="113"/>
        <v>25.792562035068585</v>
      </c>
      <c r="J364" s="30">
        <f t="shared" si="114"/>
        <v>0</v>
      </c>
      <c r="K364" s="1">
        <f t="shared" si="115"/>
        <v>0</v>
      </c>
      <c r="L364" s="30">
        <f t="shared" si="116"/>
        <v>19077.325006767915</v>
      </c>
      <c r="M364" s="1">
        <f t="shared" si="117"/>
        <v>0</v>
      </c>
      <c r="N364" s="30">
        <f t="shared" si="118"/>
        <v>0.63274751343960378</v>
      </c>
      <c r="O364" s="1">
        <f t="shared" si="119"/>
        <v>0</v>
      </c>
      <c r="P364" s="30">
        <f t="shared" si="120"/>
        <v>0</v>
      </c>
      <c r="Q364" s="1">
        <f t="shared" si="121"/>
        <v>1.1667913360654332</v>
      </c>
      <c r="R364" s="30">
        <f t="shared" si="122"/>
        <v>1.077870766143898</v>
      </c>
      <c r="S364" s="1">
        <f t="shared" si="123"/>
        <v>0</v>
      </c>
      <c r="T364" s="30">
        <f t="shared" si="125"/>
        <v>0</v>
      </c>
      <c r="U364" s="1">
        <f t="shared" si="124"/>
        <v>24.081943755485081</v>
      </c>
      <c r="V364" s="30">
        <f t="shared" si="108"/>
        <v>0</v>
      </c>
      <c r="W364" s="1">
        <f t="shared" si="108"/>
        <v>0</v>
      </c>
      <c r="X364" s="30">
        <f t="shared" si="109"/>
        <v>19076.158215431849</v>
      </c>
      <c r="Y364" s="30">
        <f t="shared" si="126"/>
        <v>1.7995388495050371</v>
      </c>
      <c r="Z364" s="19">
        <f t="shared" si="110"/>
        <v>0.17018388208995652</v>
      </c>
      <c r="AA364" s="32">
        <f t="shared" si="111"/>
        <v>6.8493771773375026E-2</v>
      </c>
    </row>
    <row r="365" spans="1:27" x14ac:dyDescent="0.25">
      <c r="A365" s="8">
        <v>40541</v>
      </c>
      <c r="B365" s="26">
        <v>7.8547170046643591E-2</v>
      </c>
      <c r="C365" s="11">
        <v>0</v>
      </c>
      <c r="D365" s="26">
        <v>0.22013886731540433</v>
      </c>
      <c r="E365" s="11">
        <v>36.998333333333335</v>
      </c>
      <c r="F365" s="28">
        <f t="shared" si="106"/>
        <v>7.8547170046643591E-2</v>
      </c>
      <c r="G365" s="13">
        <f t="shared" si="107"/>
        <v>0.22013886731540433</v>
      </c>
      <c r="H365" s="28">
        <f t="shared" si="112"/>
        <v>1.5739320531757754</v>
      </c>
      <c r="I365" s="1">
        <f t="shared" si="113"/>
        <v>23.94035205821632</v>
      </c>
      <c r="J365" s="30">
        <f t="shared" si="114"/>
        <v>0</v>
      </c>
      <c r="K365" s="1">
        <f t="shared" si="115"/>
        <v>0</v>
      </c>
      <c r="L365" s="30">
        <f t="shared" si="116"/>
        <v>19076.158215431849</v>
      </c>
      <c r="M365" s="1">
        <f t="shared" si="117"/>
        <v>0</v>
      </c>
      <c r="N365" s="30">
        <f t="shared" si="118"/>
        <v>0.58722242142813363</v>
      </c>
      <c r="O365" s="1">
        <f t="shared" si="119"/>
        <v>0</v>
      </c>
      <c r="P365" s="30">
        <f t="shared" si="120"/>
        <v>0</v>
      </c>
      <c r="Q365" s="1">
        <f t="shared" si="121"/>
        <v>1.1667199737532938</v>
      </c>
      <c r="R365" s="30">
        <f t="shared" si="122"/>
        <v>1.0004669400294282</v>
      </c>
      <c r="S365" s="1">
        <f t="shared" si="123"/>
        <v>0</v>
      </c>
      <c r="T365" s="30">
        <f t="shared" si="125"/>
        <v>0</v>
      </c>
      <c r="U365" s="1">
        <f t="shared" si="124"/>
        <v>22.352662696758756</v>
      </c>
      <c r="V365" s="30">
        <f t="shared" si="108"/>
        <v>0</v>
      </c>
      <c r="W365" s="1">
        <f t="shared" si="108"/>
        <v>0</v>
      </c>
      <c r="X365" s="30">
        <f t="shared" si="109"/>
        <v>19074.991495458096</v>
      </c>
      <c r="Y365" s="30">
        <f t="shared" si="126"/>
        <v>1.7539423951814275</v>
      </c>
      <c r="Z365" s="19">
        <f t="shared" si="110"/>
        <v>0.11436983041449542</v>
      </c>
      <c r="AA365" s="32">
        <f t="shared" si="111"/>
        <v>3.2403723228991807E-2</v>
      </c>
    </row>
    <row r="366" spans="1:27" x14ac:dyDescent="0.25">
      <c r="A366" s="8">
        <v>40542</v>
      </c>
      <c r="B366" s="26">
        <v>0</v>
      </c>
      <c r="C366" s="11">
        <v>0</v>
      </c>
      <c r="D366" s="26">
        <v>0.27594336721136981</v>
      </c>
      <c r="E366" s="11">
        <v>35.792083333333323</v>
      </c>
      <c r="F366" s="28">
        <f t="shared" si="106"/>
        <v>0</v>
      </c>
      <c r="G366" s="13">
        <f t="shared" si="107"/>
        <v>0.27594336721136981</v>
      </c>
      <c r="H366" s="28">
        <f t="shared" si="112"/>
        <v>1.5226174298375181</v>
      </c>
      <c r="I366" s="1">
        <f t="shared" si="113"/>
        <v>22.076719329547387</v>
      </c>
      <c r="J366" s="30">
        <f t="shared" si="114"/>
        <v>0</v>
      </c>
      <c r="K366" s="1">
        <f t="shared" si="115"/>
        <v>0</v>
      </c>
      <c r="L366" s="30">
        <f t="shared" si="116"/>
        <v>19074.991495458096</v>
      </c>
      <c r="M366" s="1">
        <f t="shared" si="117"/>
        <v>0</v>
      </c>
      <c r="N366" s="30">
        <f t="shared" si="118"/>
        <v>0.54141657192481485</v>
      </c>
      <c r="O366" s="1">
        <f t="shared" si="119"/>
        <v>0</v>
      </c>
      <c r="P366" s="30">
        <f t="shared" si="120"/>
        <v>0</v>
      </c>
      <c r="Q366" s="1">
        <f t="shared" si="121"/>
        <v>1.1666486158057563</v>
      </c>
      <c r="R366" s="30">
        <f t="shared" si="122"/>
        <v>0.9225857572942644</v>
      </c>
      <c r="S366" s="1">
        <f t="shared" si="123"/>
        <v>0</v>
      </c>
      <c r="T366" s="30">
        <f t="shared" si="125"/>
        <v>0</v>
      </c>
      <c r="U366" s="1">
        <f t="shared" si="124"/>
        <v>20.61271700032831</v>
      </c>
      <c r="V366" s="30">
        <f t="shared" si="108"/>
        <v>0</v>
      </c>
      <c r="W366" s="1">
        <f t="shared" si="108"/>
        <v>0</v>
      </c>
      <c r="X366" s="30">
        <f t="shared" si="109"/>
        <v>19073.82484684229</v>
      </c>
      <c r="Y366" s="30">
        <f t="shared" si="126"/>
        <v>1.708065187730571</v>
      </c>
      <c r="Z366" s="19">
        <f t="shared" si="110"/>
        <v>0.12179537305890584</v>
      </c>
      <c r="AA366" s="32">
        <f t="shared" si="111"/>
        <v>3.4390870907560364E-2</v>
      </c>
    </row>
    <row r="367" spans="1:27" x14ac:dyDescent="0.25">
      <c r="A367" s="8">
        <v>40543</v>
      </c>
      <c r="B367" s="26">
        <v>0</v>
      </c>
      <c r="C367" s="11">
        <v>0</v>
      </c>
      <c r="D367" s="26">
        <v>-0.28258394247446417</v>
      </c>
      <c r="E367" s="11">
        <v>35.645416666666662</v>
      </c>
      <c r="F367" s="28">
        <f t="shared" si="106"/>
        <v>0</v>
      </c>
      <c r="G367" s="13">
        <f t="shared" si="107"/>
        <v>-0.28258394247446417</v>
      </c>
      <c r="H367" s="28">
        <f t="shared" si="112"/>
        <v>1.5163781388478581</v>
      </c>
      <c r="I367" s="1">
        <f t="shared" si="113"/>
        <v>20.895300942802773</v>
      </c>
      <c r="J367" s="30">
        <f t="shared" si="114"/>
        <v>0</v>
      </c>
      <c r="K367" s="1">
        <f t="shared" si="115"/>
        <v>0</v>
      </c>
      <c r="L367" s="30">
        <f t="shared" si="116"/>
        <v>19073.82484684229</v>
      </c>
      <c r="M367" s="1">
        <f t="shared" si="117"/>
        <v>0</v>
      </c>
      <c r="N367" s="30">
        <f t="shared" si="118"/>
        <v>0.5123787298697825</v>
      </c>
      <c r="O367" s="1">
        <f t="shared" si="119"/>
        <v>0</v>
      </c>
      <c r="P367" s="30">
        <f t="shared" si="120"/>
        <v>0</v>
      </c>
      <c r="Q367" s="1">
        <f t="shared" si="121"/>
        <v>1.1665772622225534</v>
      </c>
      <c r="R367" s="30">
        <f t="shared" si="122"/>
        <v>0.87321430129367328</v>
      </c>
      <c r="S367" s="1">
        <f t="shared" si="123"/>
        <v>0</v>
      </c>
      <c r="T367" s="30">
        <f t="shared" si="125"/>
        <v>0</v>
      </c>
      <c r="U367" s="1">
        <f t="shared" si="124"/>
        <v>19.509707911639318</v>
      </c>
      <c r="V367" s="30">
        <f t="shared" si="108"/>
        <v>0</v>
      </c>
      <c r="W367" s="1">
        <f t="shared" si="108"/>
        <v>0</v>
      </c>
      <c r="X367" s="30">
        <f t="shared" si="109"/>
        <v>19072.658269580068</v>
      </c>
      <c r="Y367" s="30">
        <f t="shared" si="126"/>
        <v>1.678955992092336</v>
      </c>
      <c r="Z367" s="19">
        <f t="shared" si="110"/>
        <v>0.10721458525378395</v>
      </c>
      <c r="AA367" s="32">
        <f t="shared" si="111"/>
        <v>2.6431558365583002E-2</v>
      </c>
    </row>
    <row r="368" spans="1:27" x14ac:dyDescent="0.25">
      <c r="A368" s="8">
        <v>40544</v>
      </c>
      <c r="B368" s="26">
        <v>0</v>
      </c>
      <c r="C368" s="11">
        <v>0</v>
      </c>
      <c r="D368" s="26">
        <v>1.9249770022126578E-2</v>
      </c>
      <c r="E368" s="11">
        <v>33.853749999999998</v>
      </c>
      <c r="F368" s="28">
        <f t="shared" si="106"/>
        <v>0</v>
      </c>
      <c r="G368" s="13">
        <f t="shared" si="107"/>
        <v>1.9249770022126578E-2</v>
      </c>
      <c r="H368" s="28">
        <f t="shared" si="112"/>
        <v>1.44015952732644</v>
      </c>
      <c r="I368" s="1">
        <f t="shared" si="113"/>
        <v>19.490458141617189</v>
      </c>
      <c r="J368" s="30">
        <f t="shared" si="114"/>
        <v>0</v>
      </c>
      <c r="K368" s="1">
        <f t="shared" si="115"/>
        <v>0</v>
      </c>
      <c r="L368" s="30">
        <f t="shared" si="116"/>
        <v>19072.658269580068</v>
      </c>
      <c r="M368" s="1">
        <f t="shared" si="117"/>
        <v>0</v>
      </c>
      <c r="N368" s="30">
        <f t="shared" si="118"/>
        <v>0.4778493846093092</v>
      </c>
      <c r="O368" s="1">
        <f t="shared" si="119"/>
        <v>0</v>
      </c>
      <c r="P368" s="30">
        <f t="shared" si="120"/>
        <v>0</v>
      </c>
      <c r="Q368" s="1">
        <f t="shared" si="121"/>
        <v>1.1665059130034188</v>
      </c>
      <c r="R368" s="30">
        <f t="shared" si="122"/>
        <v>0.81450594248981245</v>
      </c>
      <c r="S368" s="1">
        <f t="shared" si="123"/>
        <v>0</v>
      </c>
      <c r="T368" s="30">
        <f t="shared" si="125"/>
        <v>0</v>
      </c>
      <c r="U368" s="1">
        <f t="shared" si="124"/>
        <v>18.198102814518066</v>
      </c>
      <c r="V368" s="30">
        <f t="shared" si="108"/>
        <v>0</v>
      </c>
      <c r="W368" s="1">
        <f t="shared" si="108"/>
        <v>0</v>
      </c>
      <c r="X368" s="30">
        <f t="shared" si="109"/>
        <v>19071.491763667065</v>
      </c>
      <c r="Y368" s="30">
        <f t="shared" si="126"/>
        <v>1.644355297612728</v>
      </c>
      <c r="Z368" s="19">
        <f t="shared" si="110"/>
        <v>0.14178691069409777</v>
      </c>
      <c r="AA368" s="32">
        <f t="shared" si="111"/>
        <v>4.1695912602810491E-2</v>
      </c>
    </row>
    <row r="369" spans="1:27" x14ac:dyDescent="0.25">
      <c r="A369" s="8">
        <v>40545</v>
      </c>
      <c r="B369" s="26">
        <v>0</v>
      </c>
      <c r="C369" s="11">
        <v>0</v>
      </c>
      <c r="D369" s="26">
        <v>0.17457988727695506</v>
      </c>
      <c r="E369" s="11">
        <v>33.677916666666675</v>
      </c>
      <c r="F369" s="28">
        <f t="shared" si="106"/>
        <v>0</v>
      </c>
      <c r="G369" s="13">
        <f t="shared" si="107"/>
        <v>0.17457988727695506</v>
      </c>
      <c r="H369" s="28">
        <f t="shared" si="112"/>
        <v>1.4326794682422452</v>
      </c>
      <c r="I369" s="1">
        <f t="shared" si="113"/>
        <v>18.02352292724111</v>
      </c>
      <c r="J369" s="30">
        <f t="shared" si="114"/>
        <v>0</v>
      </c>
      <c r="K369" s="1">
        <f t="shared" si="115"/>
        <v>0</v>
      </c>
      <c r="L369" s="30">
        <f t="shared" si="116"/>
        <v>19071.491763667065</v>
      </c>
      <c r="M369" s="1">
        <f t="shared" si="117"/>
        <v>0</v>
      </c>
      <c r="N369" s="30">
        <f t="shared" si="118"/>
        <v>0.4417938825636773</v>
      </c>
      <c r="O369" s="1">
        <f t="shared" si="119"/>
        <v>0</v>
      </c>
      <c r="P369" s="30">
        <f t="shared" si="120"/>
        <v>0</v>
      </c>
      <c r="Q369" s="1">
        <f t="shared" si="121"/>
        <v>1.1664345681480852</v>
      </c>
      <c r="R369" s="30">
        <f t="shared" si="122"/>
        <v>0.75320274270480503</v>
      </c>
      <c r="S369" s="1">
        <f t="shared" si="123"/>
        <v>0</v>
      </c>
      <c r="T369" s="30">
        <f t="shared" si="125"/>
        <v>0</v>
      </c>
      <c r="U369" s="1">
        <f t="shared" si="124"/>
        <v>16.82852630197263</v>
      </c>
      <c r="V369" s="30">
        <f t="shared" si="108"/>
        <v>0</v>
      </c>
      <c r="W369" s="1">
        <f t="shared" si="108"/>
        <v>0</v>
      </c>
      <c r="X369" s="30">
        <f t="shared" si="109"/>
        <v>19070.325329098916</v>
      </c>
      <c r="Y369" s="30">
        <f t="shared" si="126"/>
        <v>1.6082284507117626</v>
      </c>
      <c r="Z369" s="19">
        <f t="shared" si="110"/>
        <v>0.12253193150377063</v>
      </c>
      <c r="AA369" s="32">
        <f t="shared" si="111"/>
        <v>3.0817445246082903E-2</v>
      </c>
    </row>
    <row r="370" spans="1:27" x14ac:dyDescent="0.25">
      <c r="A370" s="8">
        <v>40546</v>
      </c>
      <c r="B370" s="26">
        <v>0</v>
      </c>
      <c r="C370" s="11">
        <v>0</v>
      </c>
      <c r="D370" s="26">
        <v>0.17441661970542066</v>
      </c>
      <c r="E370" s="11">
        <v>33.725416666666668</v>
      </c>
      <c r="F370" s="28">
        <f t="shared" si="106"/>
        <v>0</v>
      </c>
      <c r="G370" s="13">
        <f t="shared" si="107"/>
        <v>0.17441661970542066</v>
      </c>
      <c r="H370" s="28">
        <f t="shared" si="112"/>
        <v>1.4347001477104877</v>
      </c>
      <c r="I370" s="1">
        <f t="shared" si="113"/>
        <v>16.654109682267208</v>
      </c>
      <c r="J370" s="30">
        <f t="shared" si="114"/>
        <v>0</v>
      </c>
      <c r="K370" s="1">
        <f t="shared" si="115"/>
        <v>0</v>
      </c>
      <c r="L370" s="30">
        <f t="shared" si="116"/>
        <v>19070.325329098916</v>
      </c>
      <c r="M370" s="1">
        <f t="shared" si="117"/>
        <v>0</v>
      </c>
      <c r="N370" s="30">
        <f t="shared" si="118"/>
        <v>0.40813535315379318</v>
      </c>
      <c r="O370" s="1">
        <f t="shared" si="119"/>
        <v>0</v>
      </c>
      <c r="P370" s="30">
        <f t="shared" si="120"/>
        <v>0</v>
      </c>
      <c r="Q370" s="1">
        <f t="shared" si="121"/>
        <v>1.1663632276562856</v>
      </c>
      <c r="R370" s="30">
        <f t="shared" si="122"/>
        <v>0.69597498450378859</v>
      </c>
      <c r="S370" s="1">
        <f t="shared" si="123"/>
        <v>0</v>
      </c>
      <c r="T370" s="30">
        <f t="shared" si="125"/>
        <v>0</v>
      </c>
      <c r="U370" s="1">
        <f t="shared" si="124"/>
        <v>15.549999344609628</v>
      </c>
      <c r="V370" s="30">
        <f t="shared" si="108"/>
        <v>0</v>
      </c>
      <c r="W370" s="1">
        <f t="shared" si="108"/>
        <v>0</v>
      </c>
      <c r="X370" s="30">
        <f t="shared" si="109"/>
        <v>19069.158965871258</v>
      </c>
      <c r="Y370" s="30">
        <f t="shared" si="126"/>
        <v>1.5744985808100789</v>
      </c>
      <c r="Z370" s="19">
        <f t="shared" si="110"/>
        <v>9.7440871754758823E-2</v>
      </c>
      <c r="AA370" s="32">
        <f t="shared" si="111"/>
        <v>1.9543601897100867E-2</v>
      </c>
    </row>
    <row r="371" spans="1:27" x14ac:dyDescent="0.25">
      <c r="A371" s="8">
        <v>40547</v>
      </c>
      <c r="B371" s="26">
        <v>0</v>
      </c>
      <c r="C371" s="11">
        <v>0</v>
      </c>
      <c r="D371" s="26">
        <v>0.19615048417812153</v>
      </c>
      <c r="E371" s="11">
        <v>33.171666666666674</v>
      </c>
      <c r="F371" s="28">
        <f t="shared" si="106"/>
        <v>0</v>
      </c>
      <c r="G371" s="13">
        <f t="shared" si="107"/>
        <v>0.19615048417812153</v>
      </c>
      <c r="H371" s="28">
        <f t="shared" si="112"/>
        <v>1.4111432791728216</v>
      </c>
      <c r="I371" s="1">
        <f t="shared" si="113"/>
        <v>15.353848860431507</v>
      </c>
      <c r="J371" s="30">
        <f t="shared" si="114"/>
        <v>0</v>
      </c>
      <c r="K371" s="1">
        <f t="shared" si="115"/>
        <v>0</v>
      </c>
      <c r="L371" s="30">
        <f t="shared" si="116"/>
        <v>19069.158965871258</v>
      </c>
      <c r="M371" s="1">
        <f t="shared" si="117"/>
        <v>0</v>
      </c>
      <c r="N371" s="30">
        <f t="shared" si="118"/>
        <v>0.37617650707653683</v>
      </c>
      <c r="O371" s="1">
        <f t="shared" si="119"/>
        <v>0</v>
      </c>
      <c r="P371" s="30">
        <f t="shared" si="120"/>
        <v>0</v>
      </c>
      <c r="Q371" s="1">
        <f t="shared" si="121"/>
        <v>1.1662918915277531</v>
      </c>
      <c r="R371" s="30">
        <f t="shared" si="122"/>
        <v>0.64163710498978799</v>
      </c>
      <c r="S371" s="1">
        <f t="shared" si="123"/>
        <v>0</v>
      </c>
      <c r="T371" s="30">
        <f t="shared" si="125"/>
        <v>0</v>
      </c>
      <c r="U371" s="1">
        <f t="shared" si="124"/>
        <v>14.336035248365182</v>
      </c>
      <c r="V371" s="30">
        <f t="shared" si="108"/>
        <v>0</v>
      </c>
      <c r="W371" s="1">
        <f t="shared" si="108"/>
        <v>0</v>
      </c>
      <c r="X371" s="30">
        <f t="shared" si="109"/>
        <v>19067.99267397973</v>
      </c>
      <c r="Y371" s="30">
        <f t="shared" si="126"/>
        <v>1.54246839860429</v>
      </c>
      <c r="Z371" s="19">
        <f t="shared" si="110"/>
        <v>9.3062923779396844E-2</v>
      </c>
      <c r="AA371" s="32">
        <f t="shared" si="111"/>
        <v>1.7246286993689439E-2</v>
      </c>
    </row>
    <row r="372" spans="1:27" x14ac:dyDescent="0.25">
      <c r="A372" s="8">
        <v>40548</v>
      </c>
      <c r="B372" s="26">
        <v>0</v>
      </c>
      <c r="C372" s="11">
        <v>0</v>
      </c>
      <c r="D372" s="26">
        <v>-9.314039629922477E-2</v>
      </c>
      <c r="E372" s="11">
        <v>31.532916666666679</v>
      </c>
      <c r="F372" s="28">
        <f t="shared" si="106"/>
        <v>0</v>
      </c>
      <c r="G372" s="13">
        <f t="shared" si="107"/>
        <v>-9.314039629922477E-2</v>
      </c>
      <c r="H372" s="28">
        <f t="shared" si="112"/>
        <v>1.3414298375184643</v>
      </c>
      <c r="I372" s="1">
        <f t="shared" si="113"/>
        <v>14.429175644664406</v>
      </c>
      <c r="J372" s="30">
        <f t="shared" si="114"/>
        <v>0</v>
      </c>
      <c r="K372" s="1">
        <f t="shared" si="115"/>
        <v>0</v>
      </c>
      <c r="L372" s="30">
        <f t="shared" si="116"/>
        <v>19067.99267397973</v>
      </c>
      <c r="M372" s="1">
        <f t="shared" si="117"/>
        <v>0</v>
      </c>
      <c r="N372" s="30">
        <f t="shared" si="118"/>
        <v>0.35344915231955676</v>
      </c>
      <c r="O372" s="1">
        <f t="shared" si="119"/>
        <v>0</v>
      </c>
      <c r="P372" s="30">
        <f t="shared" si="120"/>
        <v>0</v>
      </c>
      <c r="Q372" s="1">
        <f t="shared" si="121"/>
        <v>1.1662205597622213</v>
      </c>
      <c r="R372" s="30">
        <f t="shared" si="122"/>
        <v>0.60299502568969743</v>
      </c>
      <c r="S372" s="1">
        <f t="shared" si="123"/>
        <v>0</v>
      </c>
      <c r="T372" s="30">
        <f t="shared" si="125"/>
        <v>0</v>
      </c>
      <c r="U372" s="1">
        <f t="shared" si="124"/>
        <v>13.472731466655151</v>
      </c>
      <c r="V372" s="30">
        <f t="shared" si="108"/>
        <v>0</v>
      </c>
      <c r="W372" s="1">
        <f t="shared" si="108"/>
        <v>0</v>
      </c>
      <c r="X372" s="30">
        <f t="shared" si="109"/>
        <v>19066.82645341997</v>
      </c>
      <c r="Y372" s="30">
        <f t="shared" si="126"/>
        <v>1.5196697120817779</v>
      </c>
      <c r="Z372" s="19">
        <f t="shared" si="110"/>
        <v>0.13287305051529402</v>
      </c>
      <c r="AA372" s="32">
        <f t="shared" si="111"/>
        <v>3.176945288434576E-2</v>
      </c>
    </row>
    <row r="373" spans="1:27" x14ac:dyDescent="0.25">
      <c r="A373" s="8">
        <v>40549</v>
      </c>
      <c r="B373" s="26">
        <v>0</v>
      </c>
      <c r="C373" s="11">
        <v>0</v>
      </c>
      <c r="D373" s="26">
        <v>3.0596579139291591E-2</v>
      </c>
      <c r="E373" s="11">
        <v>32.794166666666676</v>
      </c>
      <c r="F373" s="28">
        <f t="shared" si="106"/>
        <v>0</v>
      </c>
      <c r="G373" s="13">
        <f t="shared" si="107"/>
        <v>3.0596579139291591E-2</v>
      </c>
      <c r="H373" s="28">
        <f t="shared" si="112"/>
        <v>1.3950841949778439</v>
      </c>
      <c r="I373" s="1">
        <f t="shared" si="113"/>
        <v>13.442134887515859</v>
      </c>
      <c r="J373" s="30">
        <f t="shared" si="114"/>
        <v>0</v>
      </c>
      <c r="K373" s="1">
        <f t="shared" si="115"/>
        <v>0</v>
      </c>
      <c r="L373" s="30">
        <f t="shared" si="116"/>
        <v>19066.82645341997</v>
      </c>
      <c r="M373" s="1">
        <f t="shared" si="117"/>
        <v>0</v>
      </c>
      <c r="N373" s="30">
        <f t="shared" si="118"/>
        <v>0.32918887845761391</v>
      </c>
      <c r="O373" s="1">
        <f t="shared" si="119"/>
        <v>0</v>
      </c>
      <c r="P373" s="30">
        <f t="shared" si="120"/>
        <v>0</v>
      </c>
      <c r="Q373" s="1">
        <f t="shared" si="121"/>
        <v>1.1661492323594231</v>
      </c>
      <c r="R373" s="30">
        <f t="shared" si="122"/>
        <v>0.56174660780564101</v>
      </c>
      <c r="S373" s="1">
        <f t="shared" si="123"/>
        <v>0</v>
      </c>
      <c r="T373" s="30">
        <f t="shared" si="125"/>
        <v>0</v>
      </c>
      <c r="U373" s="1">
        <f t="shared" si="124"/>
        <v>12.551199401252603</v>
      </c>
      <c r="V373" s="30">
        <f t="shared" si="108"/>
        <v>0</v>
      </c>
      <c r="W373" s="1">
        <f t="shared" si="108"/>
        <v>0</v>
      </c>
      <c r="X373" s="30">
        <f t="shared" si="109"/>
        <v>19065.660304187611</v>
      </c>
      <c r="Y373" s="30">
        <f t="shared" si="126"/>
        <v>1.4953381108170372</v>
      </c>
      <c r="Z373" s="19">
        <f t="shared" si="110"/>
        <v>7.1862269101819684E-2</v>
      </c>
      <c r="AA373" s="32">
        <f t="shared" si="111"/>
        <v>1.0050847641092053E-2</v>
      </c>
    </row>
    <row r="374" spans="1:27" x14ac:dyDescent="0.25">
      <c r="A374" s="8">
        <v>40550</v>
      </c>
      <c r="B374" s="26">
        <v>0</v>
      </c>
      <c r="C374" s="11">
        <v>0</v>
      </c>
      <c r="D374" s="26">
        <v>5.9650314186385223E-2</v>
      </c>
      <c r="E374" s="11">
        <v>31.481250000000006</v>
      </c>
      <c r="F374" s="28">
        <f t="shared" si="106"/>
        <v>0</v>
      </c>
      <c r="G374" s="13">
        <f t="shared" si="107"/>
        <v>5.9650314186385223E-2</v>
      </c>
      <c r="H374" s="28">
        <f t="shared" si="112"/>
        <v>1.3392319054652881</v>
      </c>
      <c r="I374" s="1">
        <f t="shared" si="113"/>
        <v>12.491549087066218</v>
      </c>
      <c r="J374" s="30">
        <f t="shared" si="114"/>
        <v>0</v>
      </c>
      <c r="K374" s="1">
        <f t="shared" si="115"/>
        <v>0</v>
      </c>
      <c r="L374" s="30">
        <f t="shared" si="116"/>
        <v>19065.660304187611</v>
      </c>
      <c r="M374" s="1">
        <f t="shared" si="117"/>
        <v>0</v>
      </c>
      <c r="N374" s="30">
        <f t="shared" si="118"/>
        <v>0.30582462355611978</v>
      </c>
      <c r="O374" s="1">
        <f t="shared" si="119"/>
        <v>0</v>
      </c>
      <c r="P374" s="30">
        <f t="shared" si="120"/>
        <v>0</v>
      </c>
      <c r="Q374" s="1">
        <f t="shared" si="121"/>
        <v>1.1660779093190916</v>
      </c>
      <c r="R374" s="30">
        <f t="shared" si="122"/>
        <v>0.52202164199483614</v>
      </c>
      <c r="S374" s="1">
        <f t="shared" si="123"/>
        <v>0</v>
      </c>
      <c r="T374" s="30">
        <f t="shared" si="125"/>
        <v>0</v>
      </c>
      <c r="U374" s="1">
        <f t="shared" si="124"/>
        <v>11.663702821515262</v>
      </c>
      <c r="V374" s="30">
        <f t="shared" si="108"/>
        <v>0</v>
      </c>
      <c r="W374" s="1">
        <f t="shared" si="108"/>
        <v>0</v>
      </c>
      <c r="X374" s="30">
        <f t="shared" si="109"/>
        <v>19064.494226278293</v>
      </c>
      <c r="Y374" s="30">
        <f t="shared" si="126"/>
        <v>1.4719025328752113</v>
      </c>
      <c r="Z374" s="19">
        <f t="shared" si="110"/>
        <v>9.9064715280830731E-2</v>
      </c>
      <c r="AA374" s="32">
        <f t="shared" si="111"/>
        <v>1.7601495377342662E-2</v>
      </c>
    </row>
    <row r="375" spans="1:27" x14ac:dyDescent="0.25">
      <c r="A375" s="8">
        <v>40551</v>
      </c>
      <c r="B375" s="26">
        <v>0</v>
      </c>
      <c r="C375" s="11">
        <v>0</v>
      </c>
      <c r="D375" s="26">
        <v>-2.8476189572118948E-2</v>
      </c>
      <c r="E375" s="11">
        <v>30.186250000000012</v>
      </c>
      <c r="F375" s="28">
        <f t="shared" si="106"/>
        <v>0</v>
      </c>
      <c r="G375" s="13">
        <f t="shared" si="107"/>
        <v>-2.8476189572118948E-2</v>
      </c>
      <c r="H375" s="28">
        <f t="shared" si="112"/>
        <v>1.2841418020679474</v>
      </c>
      <c r="I375" s="1">
        <f t="shared" si="113"/>
        <v>11.692179011087381</v>
      </c>
      <c r="J375" s="30">
        <f t="shared" si="114"/>
        <v>0</v>
      </c>
      <c r="K375" s="1">
        <f t="shared" si="115"/>
        <v>0</v>
      </c>
      <c r="L375" s="30">
        <f t="shared" si="116"/>
        <v>19064.494226278293</v>
      </c>
      <c r="M375" s="1">
        <f t="shared" si="117"/>
        <v>0</v>
      </c>
      <c r="N375" s="30">
        <f t="shared" si="118"/>
        <v>0.28617706916706626</v>
      </c>
      <c r="O375" s="1">
        <f t="shared" si="119"/>
        <v>0</v>
      </c>
      <c r="P375" s="30">
        <f t="shared" si="120"/>
        <v>0</v>
      </c>
      <c r="Q375" s="1">
        <f t="shared" si="121"/>
        <v>1.16600659064096</v>
      </c>
      <c r="R375" s="30">
        <f t="shared" si="122"/>
        <v>0.48861597895692904</v>
      </c>
      <c r="S375" s="1">
        <f t="shared" si="123"/>
        <v>0</v>
      </c>
      <c r="T375" s="30">
        <f t="shared" si="125"/>
        <v>0</v>
      </c>
      <c r="U375" s="1">
        <f t="shared" si="124"/>
        <v>10.917385962963385</v>
      </c>
      <c r="V375" s="30">
        <f t="shared" si="108"/>
        <v>0</v>
      </c>
      <c r="W375" s="1">
        <f t="shared" si="108"/>
        <v>0</v>
      </c>
      <c r="X375" s="30">
        <f t="shared" si="109"/>
        <v>19063.328219687653</v>
      </c>
      <c r="Y375" s="30">
        <f t="shared" si="126"/>
        <v>1.4521836598080262</v>
      </c>
      <c r="Z375" s="19">
        <f t="shared" si="110"/>
        <v>0.13085926917842622</v>
      </c>
      <c r="AA375" s="32">
        <f t="shared" si="111"/>
        <v>2.8238065952736896E-2</v>
      </c>
    </row>
    <row r="376" spans="1:27" x14ac:dyDescent="0.25">
      <c r="A376" s="8">
        <v>40552</v>
      </c>
      <c r="B376" s="26">
        <v>7.8547170046643591E-2</v>
      </c>
      <c r="C376" s="11">
        <v>0.12567547207462973</v>
      </c>
      <c r="D376" s="26">
        <v>-0.25740484024305321</v>
      </c>
      <c r="E376" s="11">
        <v>31.065416666666682</v>
      </c>
      <c r="F376" s="28">
        <f t="shared" si="106"/>
        <v>0.20422264212127333</v>
      </c>
      <c r="G376" s="13">
        <f t="shared" si="107"/>
        <v>-0.25740484024305321</v>
      </c>
      <c r="H376" s="28">
        <f t="shared" si="112"/>
        <v>1.3215420974889223</v>
      </c>
      <c r="I376" s="1">
        <f t="shared" si="113"/>
        <v>11.379013445327711</v>
      </c>
      <c r="J376" s="30">
        <f t="shared" si="114"/>
        <v>0</v>
      </c>
      <c r="K376" s="1">
        <f t="shared" si="115"/>
        <v>0</v>
      </c>
      <c r="L376" s="30">
        <f t="shared" si="116"/>
        <v>19063.328219687653</v>
      </c>
      <c r="M376" s="1">
        <f t="shared" si="117"/>
        <v>0</v>
      </c>
      <c r="N376" s="30">
        <f t="shared" si="118"/>
        <v>0.27847983646979835</v>
      </c>
      <c r="O376" s="1">
        <f t="shared" si="119"/>
        <v>0</v>
      </c>
      <c r="P376" s="30">
        <f t="shared" si="120"/>
        <v>0</v>
      </c>
      <c r="Q376" s="1">
        <f t="shared" si="121"/>
        <v>1.1659352763247615</v>
      </c>
      <c r="R376" s="30">
        <f t="shared" si="122"/>
        <v>0.47552879483631655</v>
      </c>
      <c r="S376" s="1">
        <f t="shared" si="123"/>
        <v>0</v>
      </c>
      <c r="T376" s="30">
        <f t="shared" si="125"/>
        <v>0</v>
      </c>
      <c r="U376" s="1">
        <f t="shared" si="124"/>
        <v>10.625004814021596</v>
      </c>
      <c r="V376" s="30">
        <f t="shared" si="108"/>
        <v>0</v>
      </c>
      <c r="W376" s="1">
        <f t="shared" si="108"/>
        <v>0</v>
      </c>
      <c r="X376" s="30">
        <f t="shared" si="109"/>
        <v>19062.16228441133</v>
      </c>
      <c r="Y376" s="30">
        <f t="shared" si="126"/>
        <v>1.4444151127945597</v>
      </c>
      <c r="Z376" s="19">
        <f t="shared" si="110"/>
        <v>9.2976996751832505E-2</v>
      </c>
      <c r="AA376" s="32">
        <f t="shared" si="111"/>
        <v>1.509777789029941E-2</v>
      </c>
    </row>
    <row r="377" spans="1:27" x14ac:dyDescent="0.25">
      <c r="A377" s="8">
        <v>40553</v>
      </c>
      <c r="B377" s="26">
        <v>0</v>
      </c>
      <c r="C377" s="11">
        <v>0</v>
      </c>
      <c r="D377" s="26">
        <v>3.2173536536115321E-3</v>
      </c>
      <c r="E377" s="11">
        <v>31.555416666666684</v>
      </c>
      <c r="F377" s="28">
        <f t="shared" si="106"/>
        <v>0</v>
      </c>
      <c r="G377" s="13">
        <f t="shared" si="107"/>
        <v>3.2173536536115321E-3</v>
      </c>
      <c r="H377" s="28">
        <f t="shared" si="112"/>
        <v>1.3423870014771058</v>
      </c>
      <c r="I377" s="1">
        <f t="shared" si="113"/>
        <v>10.621787460367983</v>
      </c>
      <c r="J377" s="30">
        <f t="shared" si="114"/>
        <v>0</v>
      </c>
      <c r="K377" s="1">
        <f t="shared" si="115"/>
        <v>0</v>
      </c>
      <c r="L377" s="30">
        <f t="shared" si="116"/>
        <v>19062.16228441133</v>
      </c>
      <c r="M377" s="1">
        <f t="shared" si="117"/>
        <v>0</v>
      </c>
      <c r="N377" s="30">
        <f t="shared" si="118"/>
        <v>0.25986813311565032</v>
      </c>
      <c r="O377" s="1">
        <f t="shared" si="119"/>
        <v>0</v>
      </c>
      <c r="P377" s="30">
        <f t="shared" si="120"/>
        <v>0</v>
      </c>
      <c r="Q377" s="1">
        <f t="shared" si="121"/>
        <v>1.1658639663702295</v>
      </c>
      <c r="R377" s="30">
        <f t="shared" si="122"/>
        <v>0.44388433270638605</v>
      </c>
      <c r="S377" s="1">
        <f t="shared" si="123"/>
        <v>0</v>
      </c>
      <c r="T377" s="30">
        <f t="shared" si="125"/>
        <v>0</v>
      </c>
      <c r="U377" s="1">
        <f t="shared" si="124"/>
        <v>9.9180349945459465</v>
      </c>
      <c r="V377" s="30">
        <f t="shared" si="108"/>
        <v>0</v>
      </c>
      <c r="W377" s="1">
        <f t="shared" si="108"/>
        <v>0</v>
      </c>
      <c r="X377" s="30">
        <f t="shared" si="109"/>
        <v>19060.996420444961</v>
      </c>
      <c r="Y377" s="30">
        <f t="shared" si="126"/>
        <v>1.4257320994858798</v>
      </c>
      <c r="Z377" s="19">
        <f t="shared" si="110"/>
        <v>6.2087235586358161E-2</v>
      </c>
      <c r="AA377" s="32">
        <f t="shared" si="111"/>
        <v>6.946405362092142E-3</v>
      </c>
    </row>
    <row r="378" spans="1:27" x14ac:dyDescent="0.25">
      <c r="A378" s="8">
        <v>40554</v>
      </c>
      <c r="B378" s="26">
        <v>0</v>
      </c>
      <c r="C378" s="11">
        <v>0</v>
      </c>
      <c r="D378" s="26">
        <v>9.7393330121853028E-2</v>
      </c>
      <c r="E378" s="11">
        <v>29.480000000000008</v>
      </c>
      <c r="F378" s="28">
        <f t="shared" si="106"/>
        <v>0</v>
      </c>
      <c r="G378" s="13">
        <f t="shared" si="107"/>
        <v>9.7393330121853028E-2</v>
      </c>
      <c r="H378" s="28">
        <f t="shared" si="112"/>
        <v>1.2540974889217138</v>
      </c>
      <c r="I378" s="1">
        <f t="shared" si="113"/>
        <v>9.8206416644240928</v>
      </c>
      <c r="J378" s="30">
        <f t="shared" si="114"/>
        <v>0</v>
      </c>
      <c r="K378" s="1">
        <f t="shared" si="115"/>
        <v>0</v>
      </c>
      <c r="L378" s="30">
        <f t="shared" si="116"/>
        <v>19060.996420444961</v>
      </c>
      <c r="M378" s="1">
        <f t="shared" si="117"/>
        <v>0</v>
      </c>
      <c r="N378" s="30">
        <f t="shared" si="118"/>
        <v>0.24017693366701615</v>
      </c>
      <c r="O378" s="1">
        <f t="shared" si="119"/>
        <v>0</v>
      </c>
      <c r="P378" s="30">
        <f t="shared" si="120"/>
        <v>0</v>
      </c>
      <c r="Q378" s="1">
        <f t="shared" si="121"/>
        <v>1.1657926607770968</v>
      </c>
      <c r="R378" s="30">
        <f t="shared" si="122"/>
        <v>0.41040446235876754</v>
      </c>
      <c r="S378" s="1">
        <f t="shared" si="123"/>
        <v>0</v>
      </c>
      <c r="T378" s="30">
        <f t="shared" si="125"/>
        <v>0</v>
      </c>
      <c r="U378" s="1">
        <f t="shared" si="124"/>
        <v>9.1700602683983092</v>
      </c>
      <c r="V378" s="30">
        <f t="shared" si="108"/>
        <v>0</v>
      </c>
      <c r="W378" s="1">
        <f t="shared" si="108"/>
        <v>0</v>
      </c>
      <c r="X378" s="30">
        <f t="shared" si="109"/>
        <v>19059.830627784184</v>
      </c>
      <c r="Y378" s="30">
        <f t="shared" si="126"/>
        <v>1.4059695944441128</v>
      </c>
      <c r="Z378" s="19">
        <f t="shared" si="110"/>
        <v>0.12110071733975027</v>
      </c>
      <c r="AA378" s="32">
        <f t="shared" si="111"/>
        <v>2.306513643580671E-2</v>
      </c>
    </row>
    <row r="379" spans="1:27" x14ac:dyDescent="0.25">
      <c r="A379" s="8">
        <v>40555</v>
      </c>
      <c r="B379" s="26">
        <v>0</v>
      </c>
      <c r="C379" s="11">
        <v>0</v>
      </c>
      <c r="D379" s="26">
        <v>-9.1531111050880076E-2</v>
      </c>
      <c r="E379" s="11">
        <v>30.292500000000008</v>
      </c>
      <c r="F379" s="28">
        <f t="shared" si="106"/>
        <v>0</v>
      </c>
      <c r="G379" s="13">
        <f t="shared" si="107"/>
        <v>-9.1531111050880076E-2</v>
      </c>
      <c r="H379" s="28">
        <f t="shared" si="112"/>
        <v>1.2886617429837521</v>
      </c>
      <c r="I379" s="1">
        <f t="shared" si="113"/>
        <v>9.2615913794491895</v>
      </c>
      <c r="J379" s="30">
        <f t="shared" si="114"/>
        <v>0</v>
      </c>
      <c r="K379" s="1">
        <f t="shared" si="115"/>
        <v>0</v>
      </c>
      <c r="L379" s="30">
        <f t="shared" si="116"/>
        <v>19059.830627784184</v>
      </c>
      <c r="M379" s="1">
        <f t="shared" si="117"/>
        <v>0</v>
      </c>
      <c r="N379" s="30">
        <f t="shared" si="118"/>
        <v>0.22643615050496158</v>
      </c>
      <c r="O379" s="1">
        <f t="shared" si="119"/>
        <v>0</v>
      </c>
      <c r="P379" s="30">
        <f t="shared" si="120"/>
        <v>0</v>
      </c>
      <c r="Q379" s="1">
        <f t="shared" si="121"/>
        <v>1.165721359545097</v>
      </c>
      <c r="R379" s="30">
        <f t="shared" si="122"/>
        <v>0.3870417596478245</v>
      </c>
      <c r="S379" s="1">
        <f t="shared" si="123"/>
        <v>0</v>
      </c>
      <c r="T379" s="30">
        <f t="shared" si="125"/>
        <v>0</v>
      </c>
      <c r="U379" s="1">
        <f t="shared" si="124"/>
        <v>8.6481134692964048</v>
      </c>
      <c r="V379" s="30">
        <f t="shared" si="108"/>
        <v>0</v>
      </c>
      <c r="W379" s="1">
        <f t="shared" si="108"/>
        <v>0</v>
      </c>
      <c r="X379" s="30">
        <f t="shared" si="109"/>
        <v>19058.664906424638</v>
      </c>
      <c r="Y379" s="30">
        <f t="shared" si="126"/>
        <v>1.3921575100500587</v>
      </c>
      <c r="Z379" s="19">
        <f t="shared" si="110"/>
        <v>8.0312593766207196E-2</v>
      </c>
      <c r="AA379" s="32">
        <f t="shared" si="111"/>
        <v>1.0711373800643192E-2</v>
      </c>
    </row>
    <row r="380" spans="1:27" x14ac:dyDescent="0.25">
      <c r="A380" s="8">
        <v>40556</v>
      </c>
      <c r="B380" s="26">
        <v>0</v>
      </c>
      <c r="C380" s="11">
        <v>0</v>
      </c>
      <c r="D380" s="26">
        <v>0.17381642261428648</v>
      </c>
      <c r="E380" s="11">
        <v>30.216666666666672</v>
      </c>
      <c r="F380" s="28">
        <f t="shared" si="106"/>
        <v>0</v>
      </c>
      <c r="G380" s="13">
        <f t="shared" si="107"/>
        <v>0.17381642261428648</v>
      </c>
      <c r="H380" s="28">
        <f t="shared" si="112"/>
        <v>1.2854357459379617</v>
      </c>
      <c r="I380" s="1">
        <f t="shared" si="113"/>
        <v>8.4742970466821177</v>
      </c>
      <c r="J380" s="30">
        <f t="shared" si="114"/>
        <v>0</v>
      </c>
      <c r="K380" s="1">
        <f t="shared" si="115"/>
        <v>0</v>
      </c>
      <c r="L380" s="30">
        <f t="shared" si="116"/>
        <v>19058.664906424638</v>
      </c>
      <c r="M380" s="1">
        <f t="shared" si="117"/>
        <v>0</v>
      </c>
      <c r="N380" s="30">
        <f t="shared" si="118"/>
        <v>0.20708540335034309</v>
      </c>
      <c r="O380" s="1">
        <f t="shared" si="119"/>
        <v>0</v>
      </c>
      <c r="P380" s="30">
        <f t="shared" si="120"/>
        <v>0</v>
      </c>
      <c r="Q380" s="1">
        <f t="shared" si="121"/>
        <v>1.1656500626739632</v>
      </c>
      <c r="R380" s="30">
        <f t="shared" si="122"/>
        <v>0.35414074173085291</v>
      </c>
      <c r="S380" s="1">
        <f t="shared" si="123"/>
        <v>0</v>
      </c>
      <c r="T380" s="30">
        <f t="shared" si="125"/>
        <v>0</v>
      </c>
      <c r="U380" s="1">
        <f t="shared" si="124"/>
        <v>7.9130709016009222</v>
      </c>
      <c r="V380" s="30">
        <f t="shared" si="108"/>
        <v>0</v>
      </c>
      <c r="W380" s="1">
        <f t="shared" si="108"/>
        <v>0</v>
      </c>
      <c r="X380" s="30">
        <f t="shared" si="109"/>
        <v>19057.499256361963</v>
      </c>
      <c r="Y380" s="30">
        <f t="shared" si="126"/>
        <v>1.3727354660243063</v>
      </c>
      <c r="Z380" s="19">
        <f t="shared" si="110"/>
        <v>6.791449542477393E-2</v>
      </c>
      <c r="AA380" s="32">
        <f t="shared" si="111"/>
        <v>7.6212411271541136E-3</v>
      </c>
    </row>
    <row r="381" spans="1:27" x14ac:dyDescent="0.25">
      <c r="A381" s="8">
        <v>40557</v>
      </c>
      <c r="B381" s="26">
        <v>0</v>
      </c>
      <c r="C381" s="11">
        <v>0</v>
      </c>
      <c r="D381" s="26">
        <v>5.3044742939710288E-2</v>
      </c>
      <c r="E381" s="11">
        <v>28.917500000000004</v>
      </c>
      <c r="F381" s="28">
        <f t="shared" si="106"/>
        <v>0</v>
      </c>
      <c r="G381" s="13">
        <f t="shared" si="107"/>
        <v>5.3044742939710288E-2</v>
      </c>
      <c r="H381" s="28">
        <f t="shared" si="112"/>
        <v>1.2301683899556872</v>
      </c>
      <c r="I381" s="1">
        <f t="shared" si="113"/>
        <v>7.8600261586612117</v>
      </c>
      <c r="J381" s="30">
        <f t="shared" si="114"/>
        <v>0</v>
      </c>
      <c r="K381" s="1">
        <f t="shared" si="115"/>
        <v>0</v>
      </c>
      <c r="L381" s="30">
        <f t="shared" si="116"/>
        <v>19057.499256361963</v>
      </c>
      <c r="M381" s="1">
        <f t="shared" si="117"/>
        <v>0</v>
      </c>
      <c r="N381" s="30">
        <f t="shared" si="118"/>
        <v>0.19198736422594326</v>
      </c>
      <c r="O381" s="1">
        <f t="shared" si="119"/>
        <v>0</v>
      </c>
      <c r="P381" s="30">
        <f t="shared" si="120"/>
        <v>0</v>
      </c>
      <c r="Q381" s="1">
        <f t="shared" si="121"/>
        <v>1.1655787701634288</v>
      </c>
      <c r="R381" s="30">
        <f t="shared" si="122"/>
        <v>0.32847037087778441</v>
      </c>
      <c r="S381" s="1">
        <f t="shared" si="123"/>
        <v>0</v>
      </c>
      <c r="T381" s="30">
        <f t="shared" si="125"/>
        <v>0</v>
      </c>
      <c r="U381" s="1">
        <f t="shared" si="124"/>
        <v>7.3395684235574841</v>
      </c>
      <c r="V381" s="30">
        <f t="shared" si="108"/>
        <v>0</v>
      </c>
      <c r="W381" s="1">
        <f t="shared" si="108"/>
        <v>0</v>
      </c>
      <c r="X381" s="30">
        <f t="shared" si="109"/>
        <v>19056.3336775918</v>
      </c>
      <c r="Y381" s="30">
        <f t="shared" si="126"/>
        <v>1.3575661343893721</v>
      </c>
      <c r="Z381" s="19">
        <f t="shared" si="110"/>
        <v>0.1035612241981555</v>
      </c>
      <c r="AA381" s="32">
        <f t="shared" si="111"/>
        <v>1.6230185286790492E-2</v>
      </c>
    </row>
    <row r="382" spans="1:27" x14ac:dyDescent="0.25">
      <c r="A382" s="8">
        <v>40558</v>
      </c>
      <c r="B382" s="26">
        <v>0</v>
      </c>
      <c r="C382" s="11">
        <v>0</v>
      </c>
      <c r="D382" s="26">
        <v>8.319247572750299E-2</v>
      </c>
      <c r="E382" s="11">
        <v>30.014166666666672</v>
      </c>
      <c r="F382" s="28">
        <f t="shared" si="106"/>
        <v>0</v>
      </c>
      <c r="G382" s="13">
        <f t="shared" si="107"/>
        <v>8.319247572750299E-2</v>
      </c>
      <c r="H382" s="28">
        <f t="shared" si="112"/>
        <v>1.2768212703101922</v>
      </c>
      <c r="I382" s="1">
        <f t="shared" si="113"/>
        <v>7.256375947829981</v>
      </c>
      <c r="J382" s="30">
        <f t="shared" si="114"/>
        <v>0</v>
      </c>
      <c r="K382" s="1">
        <f t="shared" si="115"/>
        <v>0</v>
      </c>
      <c r="L382" s="30">
        <f t="shared" si="116"/>
        <v>19056.3336775918</v>
      </c>
      <c r="M382" s="1">
        <f t="shared" si="117"/>
        <v>0</v>
      </c>
      <c r="N382" s="30">
        <f t="shared" si="118"/>
        <v>0.17715036856439409</v>
      </c>
      <c r="O382" s="1">
        <f t="shared" si="119"/>
        <v>0</v>
      </c>
      <c r="P382" s="30">
        <f t="shared" si="120"/>
        <v>0</v>
      </c>
      <c r="Q382" s="1">
        <f t="shared" si="121"/>
        <v>1.1655074820132272</v>
      </c>
      <c r="R382" s="30">
        <f t="shared" si="122"/>
        <v>0.30324383795922727</v>
      </c>
      <c r="S382" s="1">
        <f t="shared" si="123"/>
        <v>0</v>
      </c>
      <c r="T382" s="30">
        <f t="shared" si="125"/>
        <v>0</v>
      </c>
      <c r="U382" s="1">
        <f t="shared" si="124"/>
        <v>6.7759817413063592</v>
      </c>
      <c r="V382" s="30">
        <f t="shared" si="108"/>
        <v>0</v>
      </c>
      <c r="W382" s="1">
        <f t="shared" si="108"/>
        <v>0</v>
      </c>
      <c r="X382" s="30">
        <f t="shared" si="109"/>
        <v>19055.168170109788</v>
      </c>
      <c r="Y382" s="30">
        <f t="shared" si="126"/>
        <v>1.3426578505776212</v>
      </c>
      <c r="Z382" s="19">
        <f t="shared" si="110"/>
        <v>5.1562878688130406E-2</v>
      </c>
      <c r="AA382" s="32">
        <f t="shared" si="111"/>
        <v>4.3344553013096214E-3</v>
      </c>
    </row>
    <row r="383" spans="1:27" x14ac:dyDescent="0.25">
      <c r="A383" s="8">
        <v>40559</v>
      </c>
      <c r="B383" s="26">
        <v>0</v>
      </c>
      <c r="C383" s="11">
        <v>0</v>
      </c>
      <c r="D383" s="26">
        <v>9.8864355256007674E-2</v>
      </c>
      <c r="E383" s="11">
        <v>30.133750000000006</v>
      </c>
      <c r="F383" s="28">
        <f t="shared" si="106"/>
        <v>0</v>
      </c>
      <c r="G383" s="13">
        <f t="shared" si="107"/>
        <v>9.8864355256007674E-2</v>
      </c>
      <c r="H383" s="28">
        <f t="shared" si="112"/>
        <v>1.2819084194977848</v>
      </c>
      <c r="I383" s="1">
        <f t="shared" si="113"/>
        <v>6.6771173860503517</v>
      </c>
      <c r="J383" s="30">
        <f t="shared" si="114"/>
        <v>0</v>
      </c>
      <c r="K383" s="1">
        <f t="shared" si="115"/>
        <v>0</v>
      </c>
      <c r="L383" s="30">
        <f t="shared" si="116"/>
        <v>19055.168170109788</v>
      </c>
      <c r="M383" s="1">
        <f t="shared" si="117"/>
        <v>0</v>
      </c>
      <c r="N383" s="30">
        <f t="shared" si="118"/>
        <v>0.16291289028006628</v>
      </c>
      <c r="O383" s="1">
        <f t="shared" si="119"/>
        <v>0</v>
      </c>
      <c r="P383" s="30">
        <f t="shared" si="120"/>
        <v>0</v>
      </c>
      <c r="Q383" s="1">
        <f t="shared" si="121"/>
        <v>1.1654361982230916</v>
      </c>
      <c r="R383" s="30">
        <f t="shared" si="122"/>
        <v>0.27903663167503151</v>
      </c>
      <c r="S383" s="1">
        <f t="shared" si="123"/>
        <v>0</v>
      </c>
      <c r="T383" s="30">
        <f t="shared" si="125"/>
        <v>0</v>
      </c>
      <c r="U383" s="1">
        <f t="shared" si="124"/>
        <v>6.2351678640952537</v>
      </c>
      <c r="V383" s="30">
        <f t="shared" si="108"/>
        <v>0</v>
      </c>
      <c r="W383" s="1">
        <f t="shared" si="108"/>
        <v>0</v>
      </c>
      <c r="X383" s="30">
        <f t="shared" si="109"/>
        <v>19054.002733911566</v>
      </c>
      <c r="Y383" s="30">
        <f t="shared" si="126"/>
        <v>1.3283490885031579</v>
      </c>
      <c r="Z383" s="19">
        <f t="shared" si="110"/>
        <v>3.6227758784490444E-2</v>
      </c>
      <c r="AA383" s="32">
        <f t="shared" si="111"/>
        <v>2.1567357376666252E-3</v>
      </c>
    </row>
    <row r="384" spans="1:27" x14ac:dyDescent="0.25">
      <c r="A384" s="8">
        <v>40560</v>
      </c>
      <c r="B384" s="26">
        <v>0</v>
      </c>
      <c r="C384" s="11">
        <v>0</v>
      </c>
      <c r="D384" s="26">
        <v>0.18417718123548166</v>
      </c>
      <c r="E384" s="11">
        <v>29.114583333333339</v>
      </c>
      <c r="F384" s="28">
        <f t="shared" si="106"/>
        <v>0</v>
      </c>
      <c r="G384" s="13">
        <f t="shared" si="107"/>
        <v>0.18417718123548166</v>
      </c>
      <c r="H384" s="28">
        <f t="shared" si="112"/>
        <v>1.2385524372230432</v>
      </c>
      <c r="I384" s="1">
        <f t="shared" si="113"/>
        <v>6.0509906828597719</v>
      </c>
      <c r="J384" s="30">
        <f t="shared" si="114"/>
        <v>0</v>
      </c>
      <c r="K384" s="1">
        <f t="shared" si="115"/>
        <v>0</v>
      </c>
      <c r="L384" s="30">
        <f t="shared" si="116"/>
        <v>19054.002733911566</v>
      </c>
      <c r="M384" s="1">
        <f t="shared" si="117"/>
        <v>0</v>
      </c>
      <c r="N384" s="30">
        <f t="shared" si="118"/>
        <v>0.14752344948781254</v>
      </c>
      <c r="O384" s="1">
        <f t="shared" si="119"/>
        <v>0</v>
      </c>
      <c r="P384" s="30">
        <f t="shared" si="120"/>
        <v>0</v>
      </c>
      <c r="Q384" s="1">
        <f t="shared" si="121"/>
        <v>1.1653649187927553</v>
      </c>
      <c r="R384" s="30">
        <f t="shared" si="122"/>
        <v>0.25287080649048471</v>
      </c>
      <c r="S384" s="1">
        <f t="shared" si="123"/>
        <v>0</v>
      </c>
      <c r="T384" s="30">
        <f t="shared" si="125"/>
        <v>0</v>
      </c>
      <c r="U384" s="1">
        <f t="shared" si="124"/>
        <v>5.6505964268814743</v>
      </c>
      <c r="V384" s="30">
        <f t="shared" si="108"/>
        <v>0</v>
      </c>
      <c r="W384" s="1">
        <f t="shared" si="108"/>
        <v>0</v>
      </c>
      <c r="X384" s="30">
        <f t="shared" si="109"/>
        <v>19052.837368992772</v>
      </c>
      <c r="Y384" s="30">
        <f t="shared" si="126"/>
        <v>1.3128883682805679</v>
      </c>
      <c r="Z384" s="19">
        <f t="shared" si="110"/>
        <v>6.0018396333863078E-2</v>
      </c>
      <c r="AA384" s="32">
        <f t="shared" si="111"/>
        <v>5.5258306461890613E-3</v>
      </c>
    </row>
    <row r="385" spans="1:27" x14ac:dyDescent="0.25">
      <c r="A385" s="8">
        <v>40561</v>
      </c>
      <c r="B385" s="26">
        <v>0</v>
      </c>
      <c r="C385" s="11">
        <v>0</v>
      </c>
      <c r="D385" s="26">
        <v>0.16971103085121919</v>
      </c>
      <c r="E385" s="11">
        <v>29.541250000000002</v>
      </c>
      <c r="F385" s="28">
        <f t="shared" si="106"/>
        <v>0</v>
      </c>
      <c r="G385" s="13">
        <f t="shared" si="107"/>
        <v>0.16971103085121919</v>
      </c>
      <c r="H385" s="28">
        <f t="shared" si="112"/>
        <v>1.2567031019202364</v>
      </c>
      <c r="I385" s="1">
        <f t="shared" si="113"/>
        <v>5.4808853960302555</v>
      </c>
      <c r="J385" s="30">
        <f t="shared" si="114"/>
        <v>0</v>
      </c>
      <c r="K385" s="1">
        <f t="shared" si="115"/>
        <v>0</v>
      </c>
      <c r="L385" s="30">
        <f t="shared" si="116"/>
        <v>19052.837368992772</v>
      </c>
      <c r="M385" s="1">
        <f t="shared" si="117"/>
        <v>0</v>
      </c>
      <c r="N385" s="30">
        <f t="shared" si="118"/>
        <v>0.13351094768537275</v>
      </c>
      <c r="O385" s="1">
        <f t="shared" si="119"/>
        <v>0</v>
      </c>
      <c r="P385" s="30">
        <f t="shared" si="120"/>
        <v>0</v>
      </c>
      <c r="Q385" s="1">
        <f t="shared" si="121"/>
        <v>1.1652936437219517</v>
      </c>
      <c r="R385" s="30">
        <f t="shared" si="122"/>
        <v>0.22904611542404008</v>
      </c>
      <c r="S385" s="1">
        <f t="shared" si="123"/>
        <v>0</v>
      </c>
      <c r="T385" s="30">
        <f t="shared" si="125"/>
        <v>0</v>
      </c>
      <c r="U385" s="1">
        <f t="shared" si="124"/>
        <v>5.118328332920842</v>
      </c>
      <c r="V385" s="30">
        <f t="shared" si="108"/>
        <v>0</v>
      </c>
      <c r="W385" s="1">
        <f t="shared" si="108"/>
        <v>0</v>
      </c>
      <c r="X385" s="30">
        <f t="shared" si="109"/>
        <v>19051.672075349052</v>
      </c>
      <c r="Y385" s="30">
        <f t="shared" si="126"/>
        <v>1.2988045914073245</v>
      </c>
      <c r="Z385" s="19">
        <f t="shared" si="110"/>
        <v>3.3501540198919905E-2</v>
      </c>
      <c r="AA385" s="32">
        <f t="shared" si="111"/>
        <v>1.7725354170313931E-3</v>
      </c>
    </row>
    <row r="386" spans="1:27" x14ac:dyDescent="0.25">
      <c r="A386" s="8">
        <v>40562</v>
      </c>
      <c r="B386" s="26">
        <v>0</v>
      </c>
      <c r="C386" s="11">
        <v>0</v>
      </c>
      <c r="D386" s="26">
        <v>-7.6302956599671123E-2</v>
      </c>
      <c r="E386" s="11">
        <v>29.145833333333329</v>
      </c>
      <c r="F386" s="28">
        <f t="shared" si="106"/>
        <v>0</v>
      </c>
      <c r="G386" s="13">
        <f t="shared" si="107"/>
        <v>-7.6302956599671123E-2</v>
      </c>
      <c r="H386" s="28">
        <f t="shared" si="112"/>
        <v>1.2398818316100442</v>
      </c>
      <c r="I386" s="1">
        <f t="shared" si="113"/>
        <v>5.1946312895205136</v>
      </c>
      <c r="J386" s="30">
        <f t="shared" si="114"/>
        <v>0</v>
      </c>
      <c r="K386" s="1">
        <f t="shared" si="115"/>
        <v>0</v>
      </c>
      <c r="L386" s="30">
        <f t="shared" si="116"/>
        <v>19051.672075349052</v>
      </c>
      <c r="M386" s="1">
        <f t="shared" si="117"/>
        <v>0</v>
      </c>
      <c r="N386" s="30">
        <f t="shared" si="118"/>
        <v>0.12647516626729402</v>
      </c>
      <c r="O386" s="1">
        <f t="shared" si="119"/>
        <v>0</v>
      </c>
      <c r="P386" s="30">
        <f t="shared" si="120"/>
        <v>0</v>
      </c>
      <c r="Q386" s="1">
        <f t="shared" si="121"/>
        <v>1.1652223730104141</v>
      </c>
      <c r="R386" s="30">
        <f t="shared" si="122"/>
        <v>0.21708356076677174</v>
      </c>
      <c r="S386" s="1">
        <f t="shared" si="123"/>
        <v>0</v>
      </c>
      <c r="T386" s="30">
        <f t="shared" si="125"/>
        <v>0</v>
      </c>
      <c r="U386" s="1">
        <f t="shared" si="124"/>
        <v>4.8510725624864479</v>
      </c>
      <c r="V386" s="30">
        <f t="shared" si="108"/>
        <v>0</v>
      </c>
      <c r="W386" s="1">
        <f t="shared" si="108"/>
        <v>0</v>
      </c>
      <c r="X386" s="30">
        <f t="shared" si="109"/>
        <v>19050.506852976043</v>
      </c>
      <c r="Y386" s="30">
        <f t="shared" si="126"/>
        <v>1.2916975392777081</v>
      </c>
      <c r="Z386" s="19">
        <f t="shared" si="110"/>
        <v>4.1790843568034919E-2</v>
      </c>
      <c r="AA386" s="32">
        <f t="shared" si="111"/>
        <v>2.6848675611008104E-3</v>
      </c>
    </row>
    <row r="387" spans="1:27" x14ac:dyDescent="0.25">
      <c r="A387" s="8">
        <v>40563</v>
      </c>
      <c r="B387" s="26">
        <v>0</v>
      </c>
      <c r="C387" s="11">
        <v>0</v>
      </c>
      <c r="D387" s="26">
        <v>2.6565551233405094E-3</v>
      </c>
      <c r="E387" s="11">
        <v>28.63666666666667</v>
      </c>
      <c r="F387" s="28">
        <f t="shared" si="106"/>
        <v>0</v>
      </c>
      <c r="G387" s="13">
        <f t="shared" si="107"/>
        <v>2.6565551233405094E-3</v>
      </c>
      <c r="H387" s="28">
        <f t="shared" si="112"/>
        <v>1.218221565731167</v>
      </c>
      <c r="I387" s="1">
        <f t="shared" si="113"/>
        <v>4.8484160073631077</v>
      </c>
      <c r="J387" s="30">
        <f t="shared" si="114"/>
        <v>0</v>
      </c>
      <c r="K387" s="1">
        <f t="shared" si="115"/>
        <v>0</v>
      </c>
      <c r="L387" s="30">
        <f t="shared" si="116"/>
        <v>19050.506852976043</v>
      </c>
      <c r="M387" s="1">
        <f t="shared" si="117"/>
        <v>0</v>
      </c>
      <c r="N387" s="30">
        <f t="shared" si="118"/>
        <v>0.11796561131781751</v>
      </c>
      <c r="O387" s="1">
        <f t="shared" si="119"/>
        <v>0</v>
      </c>
      <c r="P387" s="30">
        <f t="shared" si="120"/>
        <v>0</v>
      </c>
      <c r="Q387" s="1">
        <f t="shared" si="121"/>
        <v>1.1651511066578759</v>
      </c>
      <c r="R387" s="30">
        <f t="shared" si="122"/>
        <v>0.20261522951211214</v>
      </c>
      <c r="S387" s="1">
        <f t="shared" si="123"/>
        <v>0</v>
      </c>
      <c r="T387" s="30">
        <f t="shared" si="125"/>
        <v>0</v>
      </c>
      <c r="U387" s="1">
        <f t="shared" si="124"/>
        <v>4.527835166533178</v>
      </c>
      <c r="V387" s="30">
        <f t="shared" si="108"/>
        <v>0</v>
      </c>
      <c r="W387" s="1">
        <f t="shared" si="108"/>
        <v>0</v>
      </c>
      <c r="X387" s="30">
        <f t="shared" si="109"/>
        <v>19049.341701869384</v>
      </c>
      <c r="Y387" s="30">
        <f t="shared" si="126"/>
        <v>1.2831167179756935</v>
      </c>
      <c r="Z387" s="19">
        <f t="shared" si="110"/>
        <v>5.3270401764376009E-2</v>
      </c>
      <c r="AA387" s="32">
        <f t="shared" si="111"/>
        <v>4.2113807848402681E-3</v>
      </c>
    </row>
    <row r="388" spans="1:27" x14ac:dyDescent="0.25">
      <c r="A388" s="8">
        <v>40564</v>
      </c>
      <c r="B388" s="26">
        <v>0</v>
      </c>
      <c r="C388" s="11">
        <v>0</v>
      </c>
      <c r="D388" s="26">
        <v>0.16404571717841965</v>
      </c>
      <c r="E388" s="11">
        <v>28.442916666666676</v>
      </c>
      <c r="F388" s="28">
        <f t="shared" ref="F388:F451" si="127">B388+C388</f>
        <v>0</v>
      </c>
      <c r="G388" s="13">
        <f t="shared" ref="G388:G451" si="128">D388</f>
        <v>0.16404571717841965</v>
      </c>
      <c r="H388" s="28">
        <f t="shared" si="112"/>
        <v>1.2099793205317582</v>
      </c>
      <c r="I388" s="1">
        <f t="shared" si="113"/>
        <v>4.3637894493547584</v>
      </c>
      <c r="J388" s="30">
        <f t="shared" si="114"/>
        <v>0</v>
      </c>
      <c r="K388" s="1">
        <f t="shared" si="115"/>
        <v>0</v>
      </c>
      <c r="L388" s="30">
        <f t="shared" si="116"/>
        <v>19049.341701869384</v>
      </c>
      <c r="M388" s="1">
        <f t="shared" si="117"/>
        <v>0</v>
      </c>
      <c r="N388" s="30">
        <f t="shared" si="118"/>
        <v>0.10605407379223603</v>
      </c>
      <c r="O388" s="1">
        <f t="shared" si="119"/>
        <v>0</v>
      </c>
      <c r="P388" s="30">
        <f t="shared" si="120"/>
        <v>0</v>
      </c>
      <c r="Q388" s="1">
        <f>$AF$7*L388</f>
        <v>1.1650798446640704</v>
      </c>
      <c r="R388" s="30">
        <f t="shared" si="122"/>
        <v>0.18236269319315662</v>
      </c>
      <c r="S388" s="1">
        <f t="shared" si="123"/>
        <v>0</v>
      </c>
      <c r="T388" s="30">
        <f t="shared" si="125"/>
        <v>0</v>
      </c>
      <c r="U388" s="1">
        <f t="shared" si="124"/>
        <v>4.0753726823693661</v>
      </c>
      <c r="V388" s="30">
        <f t="shared" ref="V388:W451" si="129">IF(J388&gt;(O388+S388),J388-O388-S388,0)</f>
        <v>0</v>
      </c>
      <c r="W388" s="1">
        <f t="shared" si="129"/>
        <v>0</v>
      </c>
      <c r="X388" s="30">
        <f t="shared" ref="X388:X451" si="130">IF(L388&gt;Q388,L388-Q388,0)</f>
        <v>19048.176622024719</v>
      </c>
      <c r="Y388" s="30">
        <f t="shared" si="126"/>
        <v>1.2711339184563064</v>
      </c>
      <c r="Z388" s="19">
        <f t="shared" ref="Z388:Z451" si="131">ABS(H388-Y388)/H388</f>
        <v>5.0541853804304857E-2</v>
      </c>
      <c r="AA388" s="32">
        <f t="shared" ref="AA388:AA451" si="132">(H388-Y388)^2</f>
        <v>3.7398848473131608E-3</v>
      </c>
    </row>
    <row r="389" spans="1:27" x14ac:dyDescent="0.25">
      <c r="A389" s="8">
        <v>40565</v>
      </c>
      <c r="B389" s="26">
        <v>0</v>
      </c>
      <c r="C389" s="11">
        <v>0</v>
      </c>
      <c r="D389" s="26">
        <v>0.199882284625434</v>
      </c>
      <c r="E389" s="11">
        <v>28.287500000000005</v>
      </c>
      <c r="F389" s="28">
        <f t="shared" si="127"/>
        <v>0</v>
      </c>
      <c r="G389" s="13">
        <f t="shared" si="128"/>
        <v>0.199882284625434</v>
      </c>
      <c r="H389" s="28">
        <f t="shared" ref="H389:H452" si="133">E389/(2031*1000000)*1000*86400</f>
        <v>1.2033677991137373</v>
      </c>
      <c r="I389" s="1">
        <f t="shared" ref="I389:I452" si="134">IF((U388+F389)&gt;=G389,U388+F389-G389,0)</f>
        <v>3.8754903977439321</v>
      </c>
      <c r="J389" s="30">
        <f t="shared" ref="J389:J452" si="135">IF((U388+F389)&lt;G389,IF((R388+U388+V388)&lt;G389,0,V388+R388-(G389-F389-U388)),V388)</f>
        <v>0</v>
      </c>
      <c r="K389" s="1">
        <f t="shared" ref="K389:K452" si="136">IF((F389+U388+V388)&lt;G389,IF((V388+U388+W388+F389+S388)&lt;G389,0,W388+S388-(G389-F389-U388-V388)),W388)</f>
        <v>0</v>
      </c>
      <c r="L389" s="30">
        <f t="shared" ref="L389:L452" si="137">IF((V388+U388+W388+F389)&lt;G389,IF((F389+V388+U388+W388+X388+T388)&lt;G389,0,X388+T388-(G389-F389-U388-V388-W388)),X388)</f>
        <v>19048.176622024719</v>
      </c>
      <c r="M389" s="1">
        <f t="shared" ref="M389:M452" si="138">IF(I389&gt;$AF$8,$AF$3*(I389-$AF$8),0)</f>
        <v>0</v>
      </c>
      <c r="N389" s="30">
        <f t="shared" ref="N389:N452" si="139">IF(I389&gt;$AF$9,$AF$4*(I389-$AF$9),0)</f>
        <v>9.4052270793919951E-2</v>
      </c>
      <c r="O389" s="1">
        <f t="shared" ref="O389:O452" si="140">IF(J389&gt;$AF$10,$AF$5*(J389-$AF$10),0)</f>
        <v>0</v>
      </c>
      <c r="P389" s="30">
        <f t="shared" ref="P389:P452" si="141">IF(K389&gt;$AF$11,$AF$6*(K389-$AF$11),0)</f>
        <v>0</v>
      </c>
      <c r="Q389" s="1">
        <f t="shared" ref="Q389:Q452" si="142">$AF$7*L389</f>
        <v>1.1650085870287314</v>
      </c>
      <c r="R389" s="30">
        <f t="shared" ref="R389:R452" si="143">$AF$12*I389</f>
        <v>0.16195668342369324</v>
      </c>
      <c r="S389" s="1">
        <f t="shared" ref="S389:S452" si="144">$AF$13*J389</f>
        <v>0</v>
      </c>
      <c r="T389" s="30">
        <f t="shared" si="125"/>
        <v>0</v>
      </c>
      <c r="U389" s="1">
        <f t="shared" ref="U389:U452" si="145">IF(I389&gt;(M389+N389+R389),I389-M389-N389-R389,0)</f>
        <v>3.6194814435263192</v>
      </c>
      <c r="V389" s="30">
        <f t="shared" si="129"/>
        <v>0</v>
      </c>
      <c r="W389" s="1">
        <f t="shared" si="129"/>
        <v>0</v>
      </c>
      <c r="X389" s="30">
        <f t="shared" si="130"/>
        <v>19047.011613437691</v>
      </c>
      <c r="Y389" s="30">
        <f t="shared" si="126"/>
        <v>1.2590608578226514</v>
      </c>
      <c r="Z389" s="19">
        <f t="shared" si="131"/>
        <v>4.6280994680039877E-2</v>
      </c>
      <c r="AA389" s="32">
        <f t="shared" si="132"/>
        <v>3.10171678835456E-3</v>
      </c>
    </row>
    <row r="390" spans="1:27" x14ac:dyDescent="0.25">
      <c r="A390" s="8">
        <v>40566</v>
      </c>
      <c r="B390" s="26">
        <v>0</v>
      </c>
      <c r="C390" s="11">
        <v>0</v>
      </c>
      <c r="D390" s="26">
        <v>0.27220717602857991</v>
      </c>
      <c r="E390" s="11">
        <v>28.015000000000004</v>
      </c>
      <c r="F390" s="28">
        <f t="shared" si="127"/>
        <v>0</v>
      </c>
      <c r="G390" s="13">
        <f t="shared" si="128"/>
        <v>0.27220717602857991</v>
      </c>
      <c r="H390" s="28">
        <f t="shared" si="133"/>
        <v>1.1917754800590843</v>
      </c>
      <c r="I390" s="1">
        <f t="shared" si="134"/>
        <v>3.3472742674977392</v>
      </c>
      <c r="J390" s="30">
        <f t="shared" si="135"/>
        <v>0</v>
      </c>
      <c r="K390" s="1">
        <f t="shared" si="136"/>
        <v>0</v>
      </c>
      <c r="L390" s="30">
        <f t="shared" si="137"/>
        <v>19047.011613437691</v>
      </c>
      <c r="M390" s="1">
        <f t="shared" si="138"/>
        <v>0</v>
      </c>
      <c r="N390" s="30">
        <f t="shared" si="139"/>
        <v>8.1069354044779329E-2</v>
      </c>
      <c r="O390" s="1">
        <f t="shared" si="140"/>
        <v>0</v>
      </c>
      <c r="P390" s="30">
        <f t="shared" si="141"/>
        <v>0</v>
      </c>
      <c r="Q390" s="1">
        <f t="shared" si="142"/>
        <v>1.164937333751592</v>
      </c>
      <c r="R390" s="30">
        <f t="shared" si="143"/>
        <v>0.13988253955912019</v>
      </c>
      <c r="S390" s="1">
        <f t="shared" si="144"/>
        <v>0</v>
      </c>
      <c r="T390" s="30">
        <f t="shared" ref="T390:T453" si="146">$AF$14*K390</f>
        <v>0</v>
      </c>
      <c r="U390" s="1">
        <f t="shared" si="145"/>
        <v>3.1263223738938395</v>
      </c>
      <c r="V390" s="30">
        <f t="shared" si="129"/>
        <v>0</v>
      </c>
      <c r="W390" s="1">
        <f t="shared" si="129"/>
        <v>0</v>
      </c>
      <c r="X390" s="30">
        <f t="shared" si="130"/>
        <v>19045.846676103938</v>
      </c>
      <c r="Y390" s="30">
        <f t="shared" si="126"/>
        <v>1.2460066877963714</v>
      </c>
      <c r="Z390" s="19">
        <f t="shared" si="131"/>
        <v>4.5504550684830725E-2</v>
      </c>
      <c r="AA390" s="32">
        <f t="shared" si="132"/>
        <v>2.941023892644785E-3</v>
      </c>
    </row>
    <row r="391" spans="1:27" x14ac:dyDescent="0.25">
      <c r="A391" s="8">
        <v>40567</v>
      </c>
      <c r="B391" s="26">
        <v>0</v>
      </c>
      <c r="C391" s="11">
        <v>0</v>
      </c>
      <c r="D391" s="26">
        <v>0.16697687410408257</v>
      </c>
      <c r="E391" s="11">
        <v>28.680000000000003</v>
      </c>
      <c r="F391" s="28">
        <f t="shared" si="127"/>
        <v>0</v>
      </c>
      <c r="G391" s="13">
        <f t="shared" si="128"/>
        <v>0.16697687410408257</v>
      </c>
      <c r="H391" s="28">
        <f t="shared" si="133"/>
        <v>1.2200649926144758</v>
      </c>
      <c r="I391" s="1">
        <f t="shared" si="134"/>
        <v>2.959345499789757</v>
      </c>
      <c r="J391" s="30">
        <f t="shared" si="135"/>
        <v>0</v>
      </c>
      <c r="K391" s="1">
        <f t="shared" si="136"/>
        <v>0</v>
      </c>
      <c r="L391" s="30">
        <f t="shared" si="137"/>
        <v>19045.846676103938</v>
      </c>
      <c r="M391" s="1">
        <f t="shared" si="138"/>
        <v>0</v>
      </c>
      <c r="N391" s="30">
        <f t="shared" si="139"/>
        <v>7.1534531824560432E-2</v>
      </c>
      <c r="O391" s="1">
        <f t="shared" si="140"/>
        <v>0</v>
      </c>
      <c r="P391" s="30">
        <f t="shared" si="141"/>
        <v>0</v>
      </c>
      <c r="Q391" s="1">
        <f t="shared" si="142"/>
        <v>1.1648660848323855</v>
      </c>
      <c r="R391" s="30">
        <f t="shared" si="143"/>
        <v>0.12367100239231431</v>
      </c>
      <c r="S391" s="1">
        <f t="shared" si="144"/>
        <v>0</v>
      </c>
      <c r="T391" s="30">
        <f t="shared" si="146"/>
        <v>0</v>
      </c>
      <c r="U391" s="1">
        <f t="shared" si="145"/>
        <v>2.7641399655728822</v>
      </c>
      <c r="V391" s="30">
        <f t="shared" si="129"/>
        <v>0</v>
      </c>
      <c r="W391" s="1">
        <f t="shared" si="129"/>
        <v>0</v>
      </c>
      <c r="X391" s="30">
        <f t="shared" si="130"/>
        <v>19044.681810019105</v>
      </c>
      <c r="Y391" s="30">
        <f t="shared" si="126"/>
        <v>1.2364006166569459</v>
      </c>
      <c r="Z391" s="19">
        <f t="shared" si="131"/>
        <v>1.3389142497617723E-2</v>
      </c>
      <c r="AA391" s="32">
        <f t="shared" si="132"/>
        <v>2.6685261285692822E-4</v>
      </c>
    </row>
    <row r="392" spans="1:27" x14ac:dyDescent="0.25">
      <c r="A392" s="8">
        <v>40568</v>
      </c>
      <c r="B392" s="26">
        <v>0</v>
      </c>
      <c r="C392" s="11">
        <v>0</v>
      </c>
      <c r="D392" s="26">
        <v>8.4318088292830606E-2</v>
      </c>
      <c r="E392" s="11">
        <v>28.675833333333333</v>
      </c>
      <c r="F392" s="28">
        <f t="shared" si="127"/>
        <v>0</v>
      </c>
      <c r="G392" s="13">
        <f t="shared" si="128"/>
        <v>8.4318088292830606E-2</v>
      </c>
      <c r="H392" s="28">
        <f t="shared" si="133"/>
        <v>1.2198877400295423</v>
      </c>
      <c r="I392" s="1">
        <f t="shared" si="134"/>
        <v>2.6798218772800517</v>
      </c>
      <c r="J392" s="30">
        <f t="shared" si="135"/>
        <v>0</v>
      </c>
      <c r="K392" s="1">
        <f t="shared" si="136"/>
        <v>0</v>
      </c>
      <c r="L392" s="30">
        <f t="shared" si="137"/>
        <v>19044.681810019105</v>
      </c>
      <c r="M392" s="1">
        <f t="shared" si="138"/>
        <v>0</v>
      </c>
      <c r="N392" s="30">
        <f t="shared" si="139"/>
        <v>6.4664177602756792E-2</v>
      </c>
      <c r="O392" s="1">
        <f t="shared" si="140"/>
        <v>0</v>
      </c>
      <c r="P392" s="30">
        <f t="shared" si="141"/>
        <v>0</v>
      </c>
      <c r="Q392" s="1">
        <f t="shared" si="142"/>
        <v>1.1647948402708457</v>
      </c>
      <c r="R392" s="30">
        <f t="shared" si="143"/>
        <v>0.11198971455668916</v>
      </c>
      <c r="S392" s="1">
        <f t="shared" si="144"/>
        <v>0</v>
      </c>
      <c r="T392" s="30">
        <f t="shared" si="146"/>
        <v>0</v>
      </c>
      <c r="U392" s="1">
        <f t="shared" si="145"/>
        <v>2.5031679851206055</v>
      </c>
      <c r="V392" s="30">
        <f t="shared" si="129"/>
        <v>0</v>
      </c>
      <c r="W392" s="1">
        <f t="shared" si="129"/>
        <v>0</v>
      </c>
      <c r="X392" s="30">
        <f t="shared" si="130"/>
        <v>19043.517015178833</v>
      </c>
      <c r="Y392" s="30">
        <f t="shared" si="126"/>
        <v>1.2294590178736025</v>
      </c>
      <c r="Z392" s="19">
        <f t="shared" si="131"/>
        <v>7.8460316715933311E-3</v>
      </c>
      <c r="AA392" s="32">
        <f t="shared" si="132"/>
        <v>9.1609359568197669E-5</v>
      </c>
    </row>
    <row r="393" spans="1:27" x14ac:dyDescent="0.25">
      <c r="A393" s="8">
        <v>40569</v>
      </c>
      <c r="B393" s="26">
        <v>0</v>
      </c>
      <c r="C393" s="11">
        <v>0</v>
      </c>
      <c r="D393" s="26">
        <v>0.18690263877095625</v>
      </c>
      <c r="E393" s="11">
        <v>28.641250000000003</v>
      </c>
      <c r="F393" s="28">
        <f t="shared" si="127"/>
        <v>0</v>
      </c>
      <c r="G393" s="13">
        <f t="shared" si="128"/>
        <v>0.18690263877095625</v>
      </c>
      <c r="H393" s="28">
        <f t="shared" si="133"/>
        <v>1.2184165435745939</v>
      </c>
      <c r="I393" s="1">
        <f t="shared" si="134"/>
        <v>2.316265346349649</v>
      </c>
      <c r="J393" s="30">
        <f t="shared" si="135"/>
        <v>0</v>
      </c>
      <c r="K393" s="1">
        <f t="shared" si="136"/>
        <v>0</v>
      </c>
      <c r="L393" s="30">
        <f t="shared" si="137"/>
        <v>19043.517015178833</v>
      </c>
      <c r="M393" s="1">
        <f t="shared" si="138"/>
        <v>0</v>
      </c>
      <c r="N393" s="30">
        <f t="shared" si="139"/>
        <v>5.5728395629427316E-2</v>
      </c>
      <c r="O393" s="1">
        <f t="shared" si="140"/>
        <v>0</v>
      </c>
      <c r="P393" s="30">
        <f t="shared" si="141"/>
        <v>0</v>
      </c>
      <c r="Q393" s="1">
        <f t="shared" si="142"/>
        <v>1.1647236000667058</v>
      </c>
      <c r="R393" s="30">
        <f t="shared" si="143"/>
        <v>9.6796692785615257E-2</v>
      </c>
      <c r="S393" s="1">
        <f t="shared" si="144"/>
        <v>0</v>
      </c>
      <c r="T393" s="30">
        <f t="shared" si="146"/>
        <v>0</v>
      </c>
      <c r="U393" s="1">
        <f t="shared" si="145"/>
        <v>2.1637402579346063</v>
      </c>
      <c r="V393" s="30">
        <f t="shared" si="129"/>
        <v>0</v>
      </c>
      <c r="W393" s="1">
        <f t="shared" si="129"/>
        <v>0</v>
      </c>
      <c r="X393" s="30">
        <f t="shared" si="130"/>
        <v>19042.352291578765</v>
      </c>
      <c r="Y393" s="30">
        <f t="shared" si="126"/>
        <v>1.2204519956961331</v>
      </c>
      <c r="Z393" s="19">
        <f t="shared" si="131"/>
        <v>1.6705716384706087E-3</v>
      </c>
      <c r="AA393" s="32">
        <f t="shared" si="132"/>
        <v>4.1430653390780447E-6</v>
      </c>
    </row>
    <row r="394" spans="1:27" x14ac:dyDescent="0.25">
      <c r="A394" s="8">
        <v>40570</v>
      </c>
      <c r="B394" s="26">
        <v>0</v>
      </c>
      <c r="C394" s="11">
        <v>0</v>
      </c>
      <c r="D394" s="26">
        <v>2.0347541541068548E-2</v>
      </c>
      <c r="E394" s="11">
        <v>27.710000000000004</v>
      </c>
      <c r="F394" s="28">
        <f t="shared" si="127"/>
        <v>0</v>
      </c>
      <c r="G394" s="13">
        <f t="shared" si="128"/>
        <v>2.0347541541068548E-2</v>
      </c>
      <c r="H394" s="28">
        <f t="shared" si="133"/>
        <v>1.1788005908419499</v>
      </c>
      <c r="I394" s="1">
        <f t="shared" si="134"/>
        <v>2.1433927163935378</v>
      </c>
      <c r="J394" s="30">
        <f t="shared" si="135"/>
        <v>0</v>
      </c>
      <c r="K394" s="1">
        <f t="shared" si="136"/>
        <v>0</v>
      </c>
      <c r="L394" s="30">
        <f t="shared" si="137"/>
        <v>19042.352291578765</v>
      </c>
      <c r="M394" s="1">
        <f t="shared" si="138"/>
        <v>0</v>
      </c>
      <c r="N394" s="30">
        <f t="shared" si="139"/>
        <v>5.1479394445235707E-2</v>
      </c>
      <c r="O394" s="1">
        <f t="shared" si="140"/>
        <v>0</v>
      </c>
      <c r="P394" s="30">
        <f t="shared" si="141"/>
        <v>0</v>
      </c>
      <c r="Q394" s="1">
        <f t="shared" si="142"/>
        <v>1.1646523642196998</v>
      </c>
      <c r="R394" s="30">
        <f t="shared" si="143"/>
        <v>8.957234826944209E-2</v>
      </c>
      <c r="S394" s="1">
        <f t="shared" si="144"/>
        <v>0</v>
      </c>
      <c r="T394" s="30">
        <f t="shared" si="146"/>
        <v>0</v>
      </c>
      <c r="U394" s="1">
        <f t="shared" si="145"/>
        <v>2.00234097367886</v>
      </c>
      <c r="V394" s="30">
        <f t="shared" si="129"/>
        <v>0</v>
      </c>
      <c r="W394" s="1">
        <f t="shared" si="129"/>
        <v>0</v>
      </c>
      <c r="X394" s="30">
        <f t="shared" si="130"/>
        <v>19041.187639214546</v>
      </c>
      <c r="Y394" s="30">
        <f t="shared" si="126"/>
        <v>1.2161317586649354</v>
      </c>
      <c r="Z394" s="19">
        <f t="shared" si="131"/>
        <v>3.1668772575285185E-2</v>
      </c>
      <c r="AA394" s="32">
        <f t="shared" si="132"/>
        <v>1.3936160910279088E-3</v>
      </c>
    </row>
    <row r="395" spans="1:27" x14ac:dyDescent="0.25">
      <c r="A395" s="8">
        <v>40571</v>
      </c>
      <c r="B395" s="26">
        <v>0</v>
      </c>
      <c r="C395" s="11">
        <v>0</v>
      </c>
      <c r="D395" s="26">
        <v>0.13750180726055095</v>
      </c>
      <c r="E395" s="11">
        <v>27.513749999999998</v>
      </c>
      <c r="F395" s="28">
        <f t="shared" si="127"/>
        <v>0</v>
      </c>
      <c r="G395" s="13">
        <f t="shared" si="128"/>
        <v>0.13750180726055095</v>
      </c>
      <c r="H395" s="28">
        <f t="shared" si="133"/>
        <v>1.1704519940915805</v>
      </c>
      <c r="I395" s="1">
        <f t="shared" si="134"/>
        <v>1.864839166418309</v>
      </c>
      <c r="J395" s="30">
        <f t="shared" si="135"/>
        <v>0</v>
      </c>
      <c r="K395" s="1">
        <f t="shared" si="136"/>
        <v>0</v>
      </c>
      <c r="L395" s="30">
        <f t="shared" si="137"/>
        <v>19041.187639214546</v>
      </c>
      <c r="M395" s="1">
        <f t="shared" si="138"/>
        <v>0</v>
      </c>
      <c r="N395" s="30">
        <f t="shared" si="139"/>
        <v>4.4632883438802756E-2</v>
      </c>
      <c r="O395" s="1">
        <f t="shared" si="140"/>
        <v>0</v>
      </c>
      <c r="P395" s="30">
        <f t="shared" si="141"/>
        <v>0</v>
      </c>
      <c r="Q395" s="1">
        <f t="shared" si="142"/>
        <v>1.1645811327295605</v>
      </c>
      <c r="R395" s="30">
        <f t="shared" si="143"/>
        <v>7.7931599749939531E-2</v>
      </c>
      <c r="S395" s="1">
        <f t="shared" si="144"/>
        <v>0</v>
      </c>
      <c r="T395" s="30">
        <f t="shared" si="146"/>
        <v>0</v>
      </c>
      <c r="U395" s="1">
        <f t="shared" si="145"/>
        <v>1.7422746832295668</v>
      </c>
      <c r="V395" s="30">
        <f t="shared" si="129"/>
        <v>0</v>
      </c>
      <c r="W395" s="1">
        <f t="shared" si="129"/>
        <v>0</v>
      </c>
      <c r="X395" s="30">
        <f t="shared" si="130"/>
        <v>19040.023058081817</v>
      </c>
      <c r="Y395" s="30">
        <f t="shared" si="126"/>
        <v>1.2092140161683633</v>
      </c>
      <c r="Z395" s="19">
        <f t="shared" si="131"/>
        <v>3.3117139594321478E-2</v>
      </c>
      <c r="AA395" s="32">
        <f t="shared" si="132"/>
        <v>1.502494355480998E-3</v>
      </c>
    </row>
    <row r="396" spans="1:27" x14ac:dyDescent="0.25">
      <c r="A396" s="8">
        <v>40572</v>
      </c>
      <c r="B396" s="26">
        <v>0</v>
      </c>
      <c r="C396" s="11">
        <v>0</v>
      </c>
      <c r="D396" s="26">
        <v>9.9082850095971953E-2</v>
      </c>
      <c r="E396" s="11">
        <v>27.400833333333335</v>
      </c>
      <c r="F396" s="28">
        <f t="shared" si="127"/>
        <v>0</v>
      </c>
      <c r="G396" s="13">
        <f t="shared" si="128"/>
        <v>9.9082850095971953E-2</v>
      </c>
      <c r="H396" s="28">
        <f t="shared" si="133"/>
        <v>1.165648449039882</v>
      </c>
      <c r="I396" s="1">
        <f t="shared" si="134"/>
        <v>1.6431918331335948</v>
      </c>
      <c r="J396" s="30">
        <f t="shared" si="135"/>
        <v>0</v>
      </c>
      <c r="K396" s="1">
        <f t="shared" si="136"/>
        <v>0</v>
      </c>
      <c r="L396" s="30">
        <f t="shared" si="137"/>
        <v>19040.023058081817</v>
      </c>
      <c r="M396" s="1">
        <f t="shared" si="138"/>
        <v>0</v>
      </c>
      <c r="N396" s="30">
        <f t="shared" si="139"/>
        <v>3.9185058749383953E-2</v>
      </c>
      <c r="O396" s="1">
        <f t="shared" si="140"/>
        <v>0</v>
      </c>
      <c r="P396" s="30">
        <f t="shared" si="141"/>
        <v>0</v>
      </c>
      <c r="Q396" s="1">
        <f t="shared" si="142"/>
        <v>1.1645099055960222</v>
      </c>
      <c r="R396" s="30">
        <f t="shared" si="143"/>
        <v>6.8668961140540469E-2</v>
      </c>
      <c r="S396" s="1">
        <f t="shared" si="144"/>
        <v>0</v>
      </c>
      <c r="T396" s="30">
        <f t="shared" si="146"/>
        <v>0</v>
      </c>
      <c r="U396" s="1">
        <f t="shared" si="145"/>
        <v>1.5353378132436704</v>
      </c>
      <c r="V396" s="30">
        <f t="shared" si="129"/>
        <v>0</v>
      </c>
      <c r="W396" s="1">
        <f t="shared" si="129"/>
        <v>0</v>
      </c>
      <c r="X396" s="30">
        <f t="shared" si="130"/>
        <v>19038.85854817622</v>
      </c>
      <c r="Y396" s="30">
        <f t="shared" si="126"/>
        <v>1.2036949643454062</v>
      </c>
      <c r="Z396" s="19">
        <f t="shared" si="131"/>
        <v>3.2639785466074545E-2</v>
      </c>
      <c r="AA396" s="32">
        <f t="shared" si="132"/>
        <v>1.447537326893493E-3</v>
      </c>
    </row>
    <row r="397" spans="1:27" x14ac:dyDescent="0.25">
      <c r="A397" s="8">
        <v>40573</v>
      </c>
      <c r="B397" s="26">
        <v>0</v>
      </c>
      <c r="C397" s="11">
        <v>0</v>
      </c>
      <c r="D397" s="26">
        <v>0.26230743722795036</v>
      </c>
      <c r="E397" s="11">
        <v>27.62833333333333</v>
      </c>
      <c r="F397" s="28">
        <f t="shared" si="127"/>
        <v>0</v>
      </c>
      <c r="G397" s="13">
        <f t="shared" si="128"/>
        <v>0.26230743722795036</v>
      </c>
      <c r="H397" s="28">
        <f t="shared" si="133"/>
        <v>1.1753264401772525</v>
      </c>
      <c r="I397" s="1">
        <f t="shared" si="134"/>
        <v>1.27303037601572</v>
      </c>
      <c r="J397" s="30">
        <f t="shared" si="135"/>
        <v>0</v>
      </c>
      <c r="K397" s="1">
        <f t="shared" si="136"/>
        <v>0</v>
      </c>
      <c r="L397" s="30">
        <f t="shared" si="137"/>
        <v>19038.85854817622</v>
      </c>
      <c r="M397" s="1">
        <f t="shared" si="138"/>
        <v>0</v>
      </c>
      <c r="N397" s="30">
        <f t="shared" si="139"/>
        <v>3.0086935639697658E-2</v>
      </c>
      <c r="O397" s="1">
        <f t="shared" si="140"/>
        <v>0</v>
      </c>
      <c r="P397" s="30">
        <f t="shared" si="141"/>
        <v>0</v>
      </c>
      <c r="Q397" s="1">
        <f t="shared" si="142"/>
        <v>1.1644386828188178</v>
      </c>
      <c r="R397" s="30">
        <f t="shared" si="143"/>
        <v>5.3199919606856917E-2</v>
      </c>
      <c r="S397" s="1">
        <f t="shared" si="144"/>
        <v>0</v>
      </c>
      <c r="T397" s="30">
        <f t="shared" si="146"/>
        <v>0</v>
      </c>
      <c r="U397" s="1">
        <f t="shared" si="145"/>
        <v>1.1897435207691656</v>
      </c>
      <c r="V397" s="30">
        <f t="shared" si="129"/>
        <v>0</v>
      </c>
      <c r="W397" s="1">
        <f t="shared" si="129"/>
        <v>0</v>
      </c>
      <c r="X397" s="30">
        <f t="shared" si="130"/>
        <v>19037.694109493401</v>
      </c>
      <c r="Y397" s="30">
        <f t="shared" si="126"/>
        <v>1.1945256184585153</v>
      </c>
      <c r="Z397" s="19">
        <f t="shared" si="131"/>
        <v>1.6335187931590629E-2</v>
      </c>
      <c r="AA397" s="32">
        <f t="shared" si="132"/>
        <v>3.6860844667571435E-4</v>
      </c>
    </row>
    <row r="398" spans="1:27" x14ac:dyDescent="0.25">
      <c r="A398" s="8">
        <v>40574</v>
      </c>
      <c r="B398" s="26">
        <v>0</v>
      </c>
      <c r="C398" s="11">
        <v>0</v>
      </c>
      <c r="D398" s="26">
        <v>0.15066821584252765</v>
      </c>
      <c r="E398" s="11">
        <v>26.875</v>
      </c>
      <c r="F398" s="28">
        <f t="shared" si="127"/>
        <v>0</v>
      </c>
      <c r="G398" s="13">
        <f t="shared" si="128"/>
        <v>0.15066821584252765</v>
      </c>
      <c r="H398" s="28">
        <f t="shared" si="133"/>
        <v>1.1432791728212703</v>
      </c>
      <c r="I398" s="1">
        <f t="shared" si="134"/>
        <v>1.0390753049266379</v>
      </c>
      <c r="J398" s="30">
        <f t="shared" si="135"/>
        <v>0</v>
      </c>
      <c r="K398" s="1">
        <f t="shared" si="136"/>
        <v>0</v>
      </c>
      <c r="L398" s="30">
        <f t="shared" si="137"/>
        <v>19037.694109493401</v>
      </c>
      <c r="M398" s="1">
        <f t="shared" si="138"/>
        <v>0</v>
      </c>
      <c r="N398" s="30">
        <f t="shared" si="139"/>
        <v>2.4336601567973768E-2</v>
      </c>
      <c r="O398" s="1">
        <f t="shared" si="140"/>
        <v>0</v>
      </c>
      <c r="P398" s="30">
        <f t="shared" si="141"/>
        <v>0</v>
      </c>
      <c r="Q398" s="1">
        <f t="shared" si="142"/>
        <v>1.1643674643976811</v>
      </c>
      <c r="R398" s="30">
        <f t="shared" si="143"/>
        <v>4.34229408261071E-2</v>
      </c>
      <c r="S398" s="1">
        <f t="shared" si="144"/>
        <v>0</v>
      </c>
      <c r="T398" s="30">
        <f t="shared" si="146"/>
        <v>0</v>
      </c>
      <c r="U398" s="1">
        <f t="shared" si="145"/>
        <v>0.97131576253255703</v>
      </c>
      <c r="V398" s="30">
        <f t="shared" si="129"/>
        <v>0</v>
      </c>
      <c r="W398" s="1">
        <f t="shared" si="129"/>
        <v>0</v>
      </c>
      <c r="X398" s="30">
        <f t="shared" si="130"/>
        <v>19036.529742029004</v>
      </c>
      <c r="Y398" s="30">
        <f t="shared" ref="Y398:Y461" si="147">SUM(M398:Q398)</f>
        <v>1.1887040659656549</v>
      </c>
      <c r="Z398" s="19">
        <f t="shared" si="131"/>
        <v>3.9732109378227853E-2</v>
      </c>
      <c r="AA398" s="32">
        <f t="shared" si="132"/>
        <v>2.0634209171787573E-3</v>
      </c>
    </row>
    <row r="399" spans="1:27" x14ac:dyDescent="0.25">
      <c r="A399" s="8">
        <v>40575</v>
      </c>
      <c r="B399" s="26">
        <v>0</v>
      </c>
      <c r="C399" s="11">
        <v>0</v>
      </c>
      <c r="D399" s="26">
        <v>2.559358199175632E-4</v>
      </c>
      <c r="E399" s="11">
        <v>26.609583333333333</v>
      </c>
      <c r="F399" s="28">
        <f t="shared" si="127"/>
        <v>0</v>
      </c>
      <c r="G399" s="13">
        <f t="shared" si="128"/>
        <v>2.559358199175632E-4</v>
      </c>
      <c r="H399" s="28">
        <f t="shared" si="133"/>
        <v>1.1319881831610044</v>
      </c>
      <c r="I399" s="1">
        <f t="shared" si="134"/>
        <v>0.97105982671263946</v>
      </c>
      <c r="J399" s="30">
        <f t="shared" si="135"/>
        <v>0</v>
      </c>
      <c r="K399" s="1">
        <f t="shared" si="136"/>
        <v>0</v>
      </c>
      <c r="L399" s="30">
        <f t="shared" si="137"/>
        <v>19036.529742029004</v>
      </c>
      <c r="M399" s="1">
        <f t="shared" si="138"/>
        <v>0</v>
      </c>
      <c r="N399" s="30">
        <f t="shared" si="139"/>
        <v>2.2664862973217566E-2</v>
      </c>
      <c r="O399" s="1">
        <f t="shared" si="140"/>
        <v>0</v>
      </c>
      <c r="P399" s="30">
        <f t="shared" si="141"/>
        <v>0</v>
      </c>
      <c r="Q399" s="1">
        <f t="shared" si="142"/>
        <v>1.164296250332346</v>
      </c>
      <c r="R399" s="30">
        <f t="shared" si="143"/>
        <v>4.0580575049784129E-2</v>
      </c>
      <c r="S399" s="1">
        <f t="shared" si="144"/>
        <v>0</v>
      </c>
      <c r="T399" s="30">
        <f t="shared" si="146"/>
        <v>0</v>
      </c>
      <c r="U399" s="1">
        <f t="shared" si="145"/>
        <v>0.90781438868963771</v>
      </c>
      <c r="V399" s="30">
        <f t="shared" si="129"/>
        <v>0</v>
      </c>
      <c r="W399" s="1">
        <f t="shared" si="129"/>
        <v>0</v>
      </c>
      <c r="X399" s="30">
        <f t="shared" si="130"/>
        <v>19035.365445778672</v>
      </c>
      <c r="Y399" s="30">
        <f t="shared" si="147"/>
        <v>1.1869611133055635</v>
      </c>
      <c r="Z399" s="19">
        <f t="shared" si="131"/>
        <v>4.8563166084517592E-2</v>
      </c>
      <c r="AA399" s="32">
        <f t="shared" si="132"/>
        <v>3.0220230486785828E-3</v>
      </c>
    </row>
    <row r="400" spans="1:27" x14ac:dyDescent="0.25">
      <c r="A400" s="8">
        <v>40576</v>
      </c>
      <c r="B400" s="26">
        <v>0</v>
      </c>
      <c r="C400" s="11">
        <v>0</v>
      </c>
      <c r="D400" s="26">
        <v>0.1633392967443581</v>
      </c>
      <c r="E400" s="11">
        <v>26.265416666666667</v>
      </c>
      <c r="F400" s="28">
        <f t="shared" si="127"/>
        <v>0</v>
      </c>
      <c r="G400" s="13">
        <f t="shared" si="128"/>
        <v>0.1633392967443581</v>
      </c>
      <c r="H400" s="28">
        <f t="shared" si="133"/>
        <v>1.1173471196454949</v>
      </c>
      <c r="I400" s="1">
        <f t="shared" si="134"/>
        <v>0.74447509194527961</v>
      </c>
      <c r="J400" s="30">
        <f t="shared" si="135"/>
        <v>0</v>
      </c>
      <c r="K400" s="1">
        <f t="shared" si="136"/>
        <v>0</v>
      </c>
      <c r="L400" s="30">
        <f t="shared" si="137"/>
        <v>19035.365445778672</v>
      </c>
      <c r="M400" s="1">
        <f t="shared" si="138"/>
        <v>0</v>
      </c>
      <c r="N400" s="30">
        <f t="shared" si="139"/>
        <v>1.7095682897744203E-2</v>
      </c>
      <c r="O400" s="1">
        <f t="shared" si="140"/>
        <v>0</v>
      </c>
      <c r="P400" s="30">
        <f t="shared" si="141"/>
        <v>0</v>
      </c>
      <c r="Q400" s="1">
        <f t="shared" si="142"/>
        <v>1.1642250406225454</v>
      </c>
      <c r="R400" s="30">
        <f t="shared" si="143"/>
        <v>3.1111602509245398E-2</v>
      </c>
      <c r="S400" s="1">
        <f t="shared" si="144"/>
        <v>0</v>
      </c>
      <c r="T400" s="30">
        <f t="shared" si="146"/>
        <v>0</v>
      </c>
      <c r="U400" s="1">
        <f t="shared" si="145"/>
        <v>0.69626780653829001</v>
      </c>
      <c r="V400" s="30">
        <f t="shared" si="129"/>
        <v>0</v>
      </c>
      <c r="W400" s="1">
        <f t="shared" si="129"/>
        <v>0</v>
      </c>
      <c r="X400" s="30">
        <f t="shared" si="130"/>
        <v>19034.20122073805</v>
      </c>
      <c r="Y400" s="30">
        <f t="shared" si="147"/>
        <v>1.1813207235202896</v>
      </c>
      <c r="Z400" s="19">
        <f t="shared" si="131"/>
        <v>5.7254905615268269E-2</v>
      </c>
      <c r="AA400" s="32">
        <f t="shared" si="132"/>
        <v>4.092621992729144E-3</v>
      </c>
    </row>
    <row r="401" spans="1:27" x14ac:dyDescent="0.25">
      <c r="A401" s="8">
        <v>40577</v>
      </c>
      <c r="B401" s="26">
        <v>0</v>
      </c>
      <c r="C401" s="11">
        <v>6.1832332260717736E-2</v>
      </c>
      <c r="D401" s="26">
        <v>5.7272393652692766E-2</v>
      </c>
      <c r="E401" s="11">
        <v>26.905416666666653</v>
      </c>
      <c r="F401" s="28">
        <f t="shared" si="127"/>
        <v>6.1832332260717736E-2</v>
      </c>
      <c r="G401" s="13">
        <f t="shared" si="128"/>
        <v>5.7272393652692766E-2</v>
      </c>
      <c r="H401" s="28">
        <f t="shared" si="133"/>
        <v>1.1445731166912845</v>
      </c>
      <c r="I401" s="1">
        <f t="shared" si="134"/>
        <v>0.70082774514631496</v>
      </c>
      <c r="J401" s="30">
        <f t="shared" si="135"/>
        <v>0</v>
      </c>
      <c r="K401" s="1">
        <f t="shared" si="136"/>
        <v>0</v>
      </c>
      <c r="L401" s="30">
        <f t="shared" si="137"/>
        <v>19034.20122073805</v>
      </c>
      <c r="M401" s="1">
        <f t="shared" si="138"/>
        <v>0</v>
      </c>
      <c r="N401" s="30">
        <f t="shared" si="139"/>
        <v>1.6022883645007049E-2</v>
      </c>
      <c r="O401" s="1">
        <f t="shared" si="140"/>
        <v>0</v>
      </c>
      <c r="P401" s="30">
        <f t="shared" si="141"/>
        <v>0</v>
      </c>
      <c r="Q401" s="1">
        <f t="shared" si="142"/>
        <v>1.1641538352680134</v>
      </c>
      <c r="R401" s="30">
        <f t="shared" si="143"/>
        <v>2.9287580565617522E-2</v>
      </c>
      <c r="S401" s="1">
        <f t="shared" si="144"/>
        <v>0</v>
      </c>
      <c r="T401" s="30">
        <f t="shared" si="146"/>
        <v>0</v>
      </c>
      <c r="U401" s="1">
        <f t="shared" si="145"/>
        <v>0.65551728093569039</v>
      </c>
      <c r="V401" s="30">
        <f t="shared" si="129"/>
        <v>0</v>
      </c>
      <c r="W401" s="1">
        <f t="shared" si="129"/>
        <v>0</v>
      </c>
      <c r="X401" s="30">
        <f t="shared" si="130"/>
        <v>19033.037066902783</v>
      </c>
      <c r="Y401" s="30">
        <f t="shared" si="147"/>
        <v>1.1801767189130206</v>
      </c>
      <c r="Z401" s="19">
        <f t="shared" si="131"/>
        <v>3.1106446327045029E-2</v>
      </c>
      <c r="AA401" s="32">
        <f t="shared" si="132"/>
        <v>1.2676164911636107E-3</v>
      </c>
    </row>
    <row r="402" spans="1:27" x14ac:dyDescent="0.25">
      <c r="A402" s="8">
        <v>40578</v>
      </c>
      <c r="B402" s="26">
        <v>0</v>
      </c>
      <c r="C402" s="11">
        <v>0.50370729207511611</v>
      </c>
      <c r="D402" s="26">
        <v>0.13370539301666329</v>
      </c>
      <c r="E402" s="11">
        <v>27.057083333333324</v>
      </c>
      <c r="F402" s="28">
        <f t="shared" si="127"/>
        <v>0.50370729207511611</v>
      </c>
      <c r="G402" s="13">
        <f t="shared" si="128"/>
        <v>0.13370539301666329</v>
      </c>
      <c r="H402" s="28">
        <f t="shared" si="133"/>
        <v>1.1510251107828653</v>
      </c>
      <c r="I402" s="1">
        <f t="shared" si="134"/>
        <v>1.0255191799941432</v>
      </c>
      <c r="J402" s="30">
        <f t="shared" si="135"/>
        <v>0</v>
      </c>
      <c r="K402" s="1">
        <f t="shared" si="136"/>
        <v>0</v>
      </c>
      <c r="L402" s="30">
        <f t="shared" si="137"/>
        <v>19033.037066902783</v>
      </c>
      <c r="M402" s="1">
        <f t="shared" si="138"/>
        <v>0</v>
      </c>
      <c r="N402" s="30">
        <f t="shared" si="139"/>
        <v>2.4003408332550422E-2</v>
      </c>
      <c r="O402" s="1">
        <f t="shared" si="140"/>
        <v>0</v>
      </c>
      <c r="P402" s="30">
        <f t="shared" si="141"/>
        <v>0</v>
      </c>
      <c r="Q402" s="1">
        <f t="shared" si="142"/>
        <v>1.1640826342684836</v>
      </c>
      <c r="R402" s="30">
        <f t="shared" si="143"/>
        <v>4.2856430576095339E-2</v>
      </c>
      <c r="S402" s="1">
        <f t="shared" si="144"/>
        <v>0</v>
      </c>
      <c r="T402" s="30">
        <f t="shared" si="146"/>
        <v>0</v>
      </c>
      <c r="U402" s="1">
        <f t="shared" si="145"/>
        <v>0.95865934108549744</v>
      </c>
      <c r="V402" s="30">
        <f t="shared" si="129"/>
        <v>0</v>
      </c>
      <c r="W402" s="1">
        <f t="shared" si="129"/>
        <v>0</v>
      </c>
      <c r="X402" s="30">
        <f t="shared" si="130"/>
        <v>19031.872984268513</v>
      </c>
      <c r="Y402" s="30">
        <f t="shared" si="147"/>
        <v>1.188086042601034</v>
      </c>
      <c r="Z402" s="19">
        <f t="shared" si="131"/>
        <v>3.2198195739588924E-2</v>
      </c>
      <c r="AA402" s="32">
        <f t="shared" si="132"/>
        <v>1.3735126672309505E-3</v>
      </c>
    </row>
    <row r="403" spans="1:27" x14ac:dyDescent="0.25">
      <c r="A403" s="8">
        <v>40579</v>
      </c>
      <c r="B403" s="26">
        <v>0</v>
      </c>
      <c r="C403" s="11">
        <v>0</v>
      </c>
      <c r="D403" s="26">
        <v>0.24056037903138394</v>
      </c>
      <c r="E403" s="11">
        <v>27.057083333333324</v>
      </c>
      <c r="F403" s="28">
        <f t="shared" si="127"/>
        <v>0</v>
      </c>
      <c r="G403" s="13">
        <f t="shared" si="128"/>
        <v>0.24056037903138394</v>
      </c>
      <c r="H403" s="28">
        <f t="shared" si="133"/>
        <v>1.1510251107828653</v>
      </c>
      <c r="I403" s="1">
        <f t="shared" si="134"/>
        <v>0.7180989620541135</v>
      </c>
      <c r="J403" s="30">
        <f t="shared" si="135"/>
        <v>0</v>
      </c>
      <c r="K403" s="1">
        <f t="shared" si="136"/>
        <v>0</v>
      </c>
      <c r="L403" s="30">
        <f t="shared" si="137"/>
        <v>19031.872984268513</v>
      </c>
      <c r="M403" s="1">
        <f t="shared" si="138"/>
        <v>0</v>
      </c>
      <c r="N403" s="30">
        <f t="shared" si="139"/>
        <v>1.6447389369899978E-2</v>
      </c>
      <c r="O403" s="1">
        <f t="shared" si="140"/>
        <v>0</v>
      </c>
      <c r="P403" s="30">
        <f t="shared" si="141"/>
        <v>0</v>
      </c>
      <c r="Q403" s="1">
        <f t="shared" si="142"/>
        <v>1.1640114376236894</v>
      </c>
      <c r="R403" s="30">
        <f t="shared" si="143"/>
        <v>3.0009344451474809E-2</v>
      </c>
      <c r="S403" s="1">
        <f t="shared" si="144"/>
        <v>0</v>
      </c>
      <c r="T403" s="30">
        <f t="shared" si="146"/>
        <v>0</v>
      </c>
      <c r="U403" s="1">
        <f t="shared" si="145"/>
        <v>0.67164222823273867</v>
      </c>
      <c r="V403" s="30">
        <f t="shared" si="129"/>
        <v>0</v>
      </c>
      <c r="W403" s="1">
        <f t="shared" si="129"/>
        <v>0</v>
      </c>
      <c r="X403" s="30">
        <f t="shared" si="130"/>
        <v>19030.708972830889</v>
      </c>
      <c r="Y403" s="30">
        <f t="shared" si="147"/>
        <v>1.1804588269935894</v>
      </c>
      <c r="Z403" s="19">
        <f t="shared" si="131"/>
        <v>2.557174116792715E-2</v>
      </c>
      <c r="AA403" s="32">
        <f t="shared" si="132"/>
        <v>8.663436499734429E-4</v>
      </c>
    </row>
    <row r="404" spans="1:27" x14ac:dyDescent="0.25">
      <c r="A404" s="8">
        <v>40580</v>
      </c>
      <c r="B404" s="26">
        <v>0</v>
      </c>
      <c r="C404" s="11">
        <v>0.80917372710509217</v>
      </c>
      <c r="D404" s="26">
        <v>0.49534545985093525</v>
      </c>
      <c r="E404" s="11">
        <v>26.829583333333318</v>
      </c>
      <c r="F404" s="28">
        <f t="shared" si="127"/>
        <v>0.80917372710509217</v>
      </c>
      <c r="G404" s="13">
        <f t="shared" si="128"/>
        <v>0.49534545985093525</v>
      </c>
      <c r="H404" s="28">
        <f t="shared" si="133"/>
        <v>1.1413471196454941</v>
      </c>
      <c r="I404" s="1">
        <f t="shared" si="134"/>
        <v>0.98547049548689558</v>
      </c>
      <c r="J404" s="30">
        <f t="shared" si="135"/>
        <v>0</v>
      </c>
      <c r="K404" s="1">
        <f t="shared" si="136"/>
        <v>0</v>
      </c>
      <c r="L404" s="30">
        <f t="shared" si="137"/>
        <v>19030.708972830889</v>
      </c>
      <c r="M404" s="1">
        <f t="shared" si="138"/>
        <v>0</v>
      </c>
      <c r="N404" s="30">
        <f t="shared" si="139"/>
        <v>2.3019059867788745E-2</v>
      </c>
      <c r="O404" s="1">
        <f t="shared" si="140"/>
        <v>0</v>
      </c>
      <c r="P404" s="30">
        <f t="shared" si="141"/>
        <v>0</v>
      </c>
      <c r="Q404" s="1">
        <f t="shared" si="142"/>
        <v>1.1639402453333647</v>
      </c>
      <c r="R404" s="30">
        <f t="shared" si="143"/>
        <v>4.1182796673647402E-2</v>
      </c>
      <c r="S404" s="1">
        <f t="shared" si="144"/>
        <v>0</v>
      </c>
      <c r="T404" s="30">
        <f t="shared" si="146"/>
        <v>0</v>
      </c>
      <c r="U404" s="1">
        <f t="shared" si="145"/>
        <v>0.92126863894545941</v>
      </c>
      <c r="V404" s="30">
        <f t="shared" si="129"/>
        <v>0</v>
      </c>
      <c r="W404" s="1">
        <f t="shared" si="129"/>
        <v>0</v>
      </c>
      <c r="X404" s="30">
        <f t="shared" si="130"/>
        <v>19029.545032585556</v>
      </c>
      <c r="Y404" s="30">
        <f t="shared" si="147"/>
        <v>1.1869593052011536</v>
      </c>
      <c r="Z404" s="19">
        <f t="shared" si="131"/>
        <v>3.9963464900867995E-2</v>
      </c>
      <c r="AA404" s="32">
        <f t="shared" si="132"/>
        <v>2.0804714711639121E-3</v>
      </c>
    </row>
    <row r="405" spans="1:27" x14ac:dyDescent="0.25">
      <c r="A405" s="8">
        <v>40581</v>
      </c>
      <c r="B405" s="26">
        <v>0</v>
      </c>
      <c r="C405" s="11">
        <v>0</v>
      </c>
      <c r="D405" s="26">
        <v>0.33217086307809196</v>
      </c>
      <c r="E405" s="11">
        <v>27.247499999999992</v>
      </c>
      <c r="F405" s="28">
        <f t="shared" si="127"/>
        <v>0</v>
      </c>
      <c r="G405" s="13">
        <f t="shared" si="128"/>
        <v>0.33217086307809196</v>
      </c>
      <c r="H405" s="28">
        <f t="shared" si="133"/>
        <v>1.1591255539143275</v>
      </c>
      <c r="I405" s="1">
        <f t="shared" si="134"/>
        <v>0.58909777586736745</v>
      </c>
      <c r="J405" s="30">
        <f t="shared" si="135"/>
        <v>0</v>
      </c>
      <c r="K405" s="1">
        <f t="shared" si="136"/>
        <v>0</v>
      </c>
      <c r="L405" s="30">
        <f t="shared" si="137"/>
        <v>19029.545032585556</v>
      </c>
      <c r="M405" s="1">
        <f t="shared" si="138"/>
        <v>0</v>
      </c>
      <c r="N405" s="30">
        <f t="shared" si="139"/>
        <v>1.3276695472266994E-2</v>
      </c>
      <c r="O405" s="1">
        <f t="shared" si="140"/>
        <v>0</v>
      </c>
      <c r="P405" s="30">
        <f t="shared" si="141"/>
        <v>0</v>
      </c>
      <c r="Q405" s="1">
        <f t="shared" si="142"/>
        <v>1.1638690573972432</v>
      </c>
      <c r="R405" s="30">
        <f t="shared" si="143"/>
        <v>2.4618386887835866E-2</v>
      </c>
      <c r="S405" s="1">
        <f t="shared" si="144"/>
        <v>0</v>
      </c>
      <c r="T405" s="30">
        <f t="shared" si="146"/>
        <v>0</v>
      </c>
      <c r="U405" s="1">
        <f t="shared" si="145"/>
        <v>0.55120269350726459</v>
      </c>
      <c r="V405" s="30">
        <f t="shared" si="129"/>
        <v>0</v>
      </c>
      <c r="W405" s="1">
        <f t="shared" si="129"/>
        <v>0</v>
      </c>
      <c r="X405" s="30">
        <f t="shared" si="130"/>
        <v>19028.38116352816</v>
      </c>
      <c r="Y405" s="30">
        <f t="shared" si="147"/>
        <v>1.1771457528695102</v>
      </c>
      <c r="Z405" s="19">
        <f t="shared" si="131"/>
        <v>1.5546373638583931E-2</v>
      </c>
      <c r="AA405" s="32">
        <f t="shared" si="132"/>
        <v>3.2472757038436758E-4</v>
      </c>
    </row>
    <row r="406" spans="1:27" x14ac:dyDescent="0.25">
      <c r="A406" s="8">
        <v>40582</v>
      </c>
      <c r="B406" s="26">
        <v>0</v>
      </c>
      <c r="C406" s="11">
        <v>0</v>
      </c>
      <c r="D406" s="26">
        <v>0.25697463891019767</v>
      </c>
      <c r="E406" s="11">
        <v>26.678749999999983</v>
      </c>
      <c r="F406" s="28">
        <f t="shared" si="127"/>
        <v>0</v>
      </c>
      <c r="G406" s="13">
        <f t="shared" si="128"/>
        <v>0.25697463891019767</v>
      </c>
      <c r="H406" s="28">
        <f t="shared" si="133"/>
        <v>1.1349305760709003</v>
      </c>
      <c r="I406" s="1">
        <f t="shared" si="134"/>
        <v>0.29422805459706691</v>
      </c>
      <c r="J406" s="30">
        <f t="shared" si="135"/>
        <v>0</v>
      </c>
      <c r="K406" s="1">
        <f t="shared" si="136"/>
        <v>0</v>
      </c>
      <c r="L406" s="30">
        <f t="shared" si="137"/>
        <v>19028.38116352816</v>
      </c>
      <c r="M406" s="1">
        <f t="shared" si="138"/>
        <v>0</v>
      </c>
      <c r="N406" s="30">
        <f t="shared" si="139"/>
        <v>6.0291526126608035E-3</v>
      </c>
      <c r="O406" s="1">
        <f t="shared" si="140"/>
        <v>0</v>
      </c>
      <c r="P406" s="30">
        <f t="shared" si="141"/>
        <v>0</v>
      </c>
      <c r="Q406" s="1">
        <f t="shared" si="142"/>
        <v>1.1637978738150583</v>
      </c>
      <c r="R406" s="30">
        <f t="shared" si="143"/>
        <v>1.2295785823772502E-2</v>
      </c>
      <c r="S406" s="1">
        <f t="shared" si="144"/>
        <v>0</v>
      </c>
      <c r="T406" s="30">
        <f t="shared" si="146"/>
        <v>0</v>
      </c>
      <c r="U406" s="1">
        <f t="shared" si="145"/>
        <v>0.27590311616063362</v>
      </c>
      <c r="V406" s="30">
        <f t="shared" si="129"/>
        <v>0</v>
      </c>
      <c r="W406" s="1">
        <f t="shared" si="129"/>
        <v>0</v>
      </c>
      <c r="X406" s="30">
        <f t="shared" si="130"/>
        <v>19027.217365654345</v>
      </c>
      <c r="Y406" s="30">
        <f t="shared" si="147"/>
        <v>1.1698270264277191</v>
      </c>
      <c r="Z406" s="19">
        <f t="shared" si="131"/>
        <v>3.0747651964430595E-2</v>
      </c>
      <c r="AA406" s="32">
        <f t="shared" si="132"/>
        <v>1.2177622475059164E-3</v>
      </c>
    </row>
    <row r="407" spans="1:27" x14ac:dyDescent="0.25">
      <c r="A407" s="8">
        <v>40583</v>
      </c>
      <c r="B407" s="26">
        <v>0.10996603806530102</v>
      </c>
      <c r="C407" s="11">
        <v>0</v>
      </c>
      <c r="D407" s="26">
        <v>0.39985135412179318</v>
      </c>
      <c r="E407" s="11">
        <v>27.21041666666666</v>
      </c>
      <c r="F407" s="28">
        <f t="shared" si="127"/>
        <v>0.10996603806530102</v>
      </c>
      <c r="G407" s="13">
        <f t="shared" si="128"/>
        <v>0.39985135412179318</v>
      </c>
      <c r="H407" s="28">
        <f t="shared" si="133"/>
        <v>1.1575480059084193</v>
      </c>
      <c r="I407" s="1">
        <f t="shared" si="134"/>
        <v>0</v>
      </c>
      <c r="J407" s="30">
        <f t="shared" si="135"/>
        <v>0</v>
      </c>
      <c r="K407" s="1">
        <f t="shared" si="136"/>
        <v>0</v>
      </c>
      <c r="L407" s="30">
        <f t="shared" si="137"/>
        <v>19027.203383454449</v>
      </c>
      <c r="M407" s="1">
        <f t="shared" si="138"/>
        <v>0</v>
      </c>
      <c r="N407" s="30">
        <f t="shared" si="139"/>
        <v>0</v>
      </c>
      <c r="O407" s="1">
        <f t="shared" si="140"/>
        <v>0</v>
      </c>
      <c r="P407" s="30">
        <f t="shared" si="141"/>
        <v>0</v>
      </c>
      <c r="Q407" s="1">
        <f t="shared" si="142"/>
        <v>1.1637258394189725</v>
      </c>
      <c r="R407" s="30">
        <f t="shared" si="143"/>
        <v>0</v>
      </c>
      <c r="S407" s="1">
        <f t="shared" si="144"/>
        <v>0</v>
      </c>
      <c r="T407" s="30">
        <f t="shared" si="146"/>
        <v>0</v>
      </c>
      <c r="U407" s="1">
        <f t="shared" si="145"/>
        <v>0</v>
      </c>
      <c r="V407" s="30">
        <f t="shared" si="129"/>
        <v>0</v>
      </c>
      <c r="W407" s="1">
        <f t="shared" si="129"/>
        <v>0</v>
      </c>
      <c r="X407" s="30">
        <f t="shared" si="130"/>
        <v>19026.039657615031</v>
      </c>
      <c r="Y407" s="30">
        <f t="shared" si="147"/>
        <v>1.1637258394189725</v>
      </c>
      <c r="Z407" s="19">
        <f t="shared" si="131"/>
        <v>5.3369998298298544E-3</v>
      </c>
      <c r="AA407" s="32">
        <f t="shared" si="132"/>
        <v>3.8165626884113099E-5</v>
      </c>
    </row>
    <row r="408" spans="1:27" x14ac:dyDescent="0.25">
      <c r="A408" s="8">
        <v>40584</v>
      </c>
      <c r="B408" s="26">
        <v>0</v>
      </c>
      <c r="C408" s="11">
        <v>0</v>
      </c>
      <c r="D408" s="26">
        <v>0.30703867152032249</v>
      </c>
      <c r="E408" s="11">
        <v>26.792083333333327</v>
      </c>
      <c r="F408" s="28">
        <f t="shared" si="127"/>
        <v>0</v>
      </c>
      <c r="G408" s="13">
        <f t="shared" si="128"/>
        <v>0.30703867152032249</v>
      </c>
      <c r="H408" s="28">
        <f t="shared" si="133"/>
        <v>1.1397518463810927</v>
      </c>
      <c r="I408" s="1">
        <f t="shared" si="134"/>
        <v>0</v>
      </c>
      <c r="J408" s="30">
        <f t="shared" si="135"/>
        <v>0</v>
      </c>
      <c r="K408" s="1">
        <f t="shared" si="136"/>
        <v>0</v>
      </c>
      <c r="L408" s="30">
        <f t="shared" si="137"/>
        <v>19025.732618943512</v>
      </c>
      <c r="M408" s="1">
        <f t="shared" si="138"/>
        <v>0</v>
      </c>
      <c r="N408" s="30">
        <f t="shared" si="139"/>
        <v>0</v>
      </c>
      <c r="O408" s="1">
        <f t="shared" si="140"/>
        <v>0</v>
      </c>
      <c r="P408" s="30">
        <f t="shared" si="141"/>
        <v>0</v>
      </c>
      <c r="Q408" s="1">
        <f t="shared" si="142"/>
        <v>1.1636358857547064</v>
      </c>
      <c r="R408" s="30">
        <f t="shared" si="143"/>
        <v>0</v>
      </c>
      <c r="S408" s="1">
        <f t="shared" si="144"/>
        <v>0</v>
      </c>
      <c r="T408" s="30">
        <f t="shared" si="146"/>
        <v>0</v>
      </c>
      <c r="U408" s="1">
        <f t="shared" si="145"/>
        <v>0</v>
      </c>
      <c r="V408" s="30">
        <f t="shared" si="129"/>
        <v>0</v>
      </c>
      <c r="W408" s="1">
        <f t="shared" si="129"/>
        <v>0</v>
      </c>
      <c r="X408" s="30">
        <f t="shared" si="130"/>
        <v>19024.568983057758</v>
      </c>
      <c r="Y408" s="30">
        <f t="shared" si="147"/>
        <v>1.1636358857547064</v>
      </c>
      <c r="Z408" s="19">
        <f t="shared" si="131"/>
        <v>2.0955473289602147E-2</v>
      </c>
      <c r="AA408" s="32">
        <f t="shared" si="132"/>
        <v>5.7044733680033043E-4</v>
      </c>
    </row>
    <row r="409" spans="1:27" x14ac:dyDescent="0.25">
      <c r="A409" s="8">
        <v>40585</v>
      </c>
      <c r="B409" s="26">
        <v>0</v>
      </c>
      <c r="C409" s="11">
        <v>0</v>
      </c>
      <c r="D409" s="26">
        <v>0.40572980986503487</v>
      </c>
      <c r="E409" s="11">
        <v>27.520416666666666</v>
      </c>
      <c r="F409" s="28">
        <f t="shared" si="127"/>
        <v>0</v>
      </c>
      <c r="G409" s="13">
        <f t="shared" si="128"/>
        <v>0.40572980986503487</v>
      </c>
      <c r="H409" s="28">
        <f t="shared" si="133"/>
        <v>1.1707355982274741</v>
      </c>
      <c r="I409" s="1">
        <f t="shared" si="134"/>
        <v>0</v>
      </c>
      <c r="J409" s="30">
        <f t="shared" si="135"/>
        <v>0</v>
      </c>
      <c r="K409" s="1">
        <f t="shared" si="136"/>
        <v>0</v>
      </c>
      <c r="L409" s="30">
        <f t="shared" si="137"/>
        <v>19024.163253247894</v>
      </c>
      <c r="M409" s="1">
        <f t="shared" si="138"/>
        <v>0</v>
      </c>
      <c r="N409" s="30">
        <f t="shared" si="139"/>
        <v>0</v>
      </c>
      <c r="O409" s="1">
        <f t="shared" si="140"/>
        <v>0</v>
      </c>
      <c r="P409" s="30">
        <f t="shared" si="141"/>
        <v>0</v>
      </c>
      <c r="Q409" s="1">
        <f t="shared" si="142"/>
        <v>1.1635399015275616</v>
      </c>
      <c r="R409" s="30">
        <f t="shared" si="143"/>
        <v>0</v>
      </c>
      <c r="S409" s="1">
        <f t="shared" si="144"/>
        <v>0</v>
      </c>
      <c r="T409" s="30">
        <f t="shared" si="146"/>
        <v>0</v>
      </c>
      <c r="U409" s="1">
        <f t="shared" si="145"/>
        <v>0</v>
      </c>
      <c r="V409" s="30">
        <f t="shared" si="129"/>
        <v>0</v>
      </c>
      <c r="W409" s="1">
        <f t="shared" si="129"/>
        <v>0</v>
      </c>
      <c r="X409" s="30">
        <f t="shared" si="130"/>
        <v>19022.999713346366</v>
      </c>
      <c r="Y409" s="30">
        <f t="shared" si="147"/>
        <v>1.1635399015275616</v>
      </c>
      <c r="Z409" s="19">
        <f t="shared" si="131"/>
        <v>6.1463038373540304E-3</v>
      </c>
      <c r="AA409" s="32">
        <f t="shared" si="132"/>
        <v>5.1778050997131503E-5</v>
      </c>
    </row>
    <row r="410" spans="1:27" x14ac:dyDescent="0.25">
      <c r="A410" s="8">
        <v>40586</v>
      </c>
      <c r="B410" s="26">
        <v>0</v>
      </c>
      <c r="C410" s="11">
        <v>0</v>
      </c>
      <c r="D410" s="26">
        <v>0.47691962023762352</v>
      </c>
      <c r="E410" s="11">
        <v>27.937499999999996</v>
      </c>
      <c r="F410" s="28">
        <f t="shared" si="127"/>
        <v>0</v>
      </c>
      <c r="G410" s="13">
        <f t="shared" si="128"/>
        <v>0.47691962023762352</v>
      </c>
      <c r="H410" s="28">
        <f t="shared" si="133"/>
        <v>1.1884785819793204</v>
      </c>
      <c r="I410" s="1">
        <f t="shared" si="134"/>
        <v>0</v>
      </c>
      <c r="J410" s="30">
        <f t="shared" si="135"/>
        <v>0</v>
      </c>
      <c r="K410" s="1">
        <f t="shared" si="136"/>
        <v>0</v>
      </c>
      <c r="L410" s="30">
        <f t="shared" si="137"/>
        <v>19022.52279372613</v>
      </c>
      <c r="M410" s="1">
        <f t="shared" si="138"/>
        <v>0</v>
      </c>
      <c r="N410" s="30">
        <f t="shared" si="139"/>
        <v>0</v>
      </c>
      <c r="O410" s="1">
        <f t="shared" si="140"/>
        <v>0</v>
      </c>
      <c r="P410" s="30">
        <f t="shared" si="141"/>
        <v>0</v>
      </c>
      <c r="Q410" s="1">
        <f t="shared" si="142"/>
        <v>1.1634395691195074</v>
      </c>
      <c r="R410" s="30">
        <f t="shared" si="143"/>
        <v>0</v>
      </c>
      <c r="S410" s="1">
        <f t="shared" si="144"/>
        <v>0</v>
      </c>
      <c r="T410" s="30">
        <f t="shared" si="146"/>
        <v>0</v>
      </c>
      <c r="U410" s="1">
        <f t="shared" si="145"/>
        <v>0</v>
      </c>
      <c r="V410" s="30">
        <f t="shared" si="129"/>
        <v>0</v>
      </c>
      <c r="W410" s="1">
        <f t="shared" si="129"/>
        <v>0</v>
      </c>
      <c r="X410" s="30">
        <f t="shared" si="130"/>
        <v>19021.359354157012</v>
      </c>
      <c r="Y410" s="30">
        <f t="shared" si="147"/>
        <v>1.1634395691195074</v>
      </c>
      <c r="Z410" s="19">
        <f t="shared" si="131"/>
        <v>2.1068122925793461E-2</v>
      </c>
      <c r="AA410" s="32">
        <f t="shared" si="132"/>
        <v>6.2695216499388212E-4</v>
      </c>
    </row>
    <row r="411" spans="1:27" x14ac:dyDescent="0.25">
      <c r="A411" s="8">
        <v>40587</v>
      </c>
      <c r="B411" s="26">
        <v>0</v>
      </c>
      <c r="C411" s="11">
        <v>0</v>
      </c>
      <c r="D411" s="26">
        <v>0.42085550737486144</v>
      </c>
      <c r="E411" s="11">
        <v>27.096249999999987</v>
      </c>
      <c r="F411" s="28">
        <f t="shared" si="127"/>
        <v>0</v>
      </c>
      <c r="G411" s="13">
        <f t="shared" si="128"/>
        <v>0.42085550737486144</v>
      </c>
      <c r="H411" s="28">
        <f t="shared" si="133"/>
        <v>1.1526912850812403</v>
      </c>
      <c r="I411" s="1">
        <f t="shared" si="134"/>
        <v>0</v>
      </c>
      <c r="J411" s="30">
        <f t="shared" si="135"/>
        <v>0</v>
      </c>
      <c r="K411" s="1">
        <f t="shared" si="136"/>
        <v>0</v>
      </c>
      <c r="L411" s="30">
        <f t="shared" si="137"/>
        <v>19020.938498649637</v>
      </c>
      <c r="M411" s="1">
        <f t="shared" si="138"/>
        <v>0</v>
      </c>
      <c r="N411" s="30">
        <f t="shared" si="139"/>
        <v>0</v>
      </c>
      <c r="O411" s="1">
        <f t="shared" si="140"/>
        <v>0</v>
      </c>
      <c r="P411" s="30">
        <f t="shared" si="141"/>
        <v>0</v>
      </c>
      <c r="Q411" s="1">
        <f t="shared" si="142"/>
        <v>1.1633426717941033</v>
      </c>
      <c r="R411" s="30">
        <f t="shared" si="143"/>
        <v>0</v>
      </c>
      <c r="S411" s="1">
        <f t="shared" si="144"/>
        <v>0</v>
      </c>
      <c r="T411" s="30">
        <f t="shared" si="146"/>
        <v>0</v>
      </c>
      <c r="U411" s="1">
        <f t="shared" si="145"/>
        <v>0</v>
      </c>
      <c r="V411" s="30">
        <f t="shared" si="129"/>
        <v>0</v>
      </c>
      <c r="W411" s="1">
        <f t="shared" si="129"/>
        <v>0</v>
      </c>
      <c r="X411" s="30">
        <f t="shared" si="130"/>
        <v>19019.775155977844</v>
      </c>
      <c r="Y411" s="30">
        <f t="shared" si="147"/>
        <v>1.1633426717941033</v>
      </c>
      <c r="Z411" s="19">
        <f t="shared" si="131"/>
        <v>9.2404504577410194E-3</v>
      </c>
      <c r="AA411" s="32">
        <f t="shared" si="132"/>
        <v>1.1345203890695513E-4</v>
      </c>
    </row>
    <row r="412" spans="1:27" x14ac:dyDescent="0.25">
      <c r="A412" s="8">
        <v>40588</v>
      </c>
      <c r="B412" s="26">
        <v>0</v>
      </c>
      <c r="C412" s="11">
        <v>0</v>
      </c>
      <c r="D412" s="26">
        <v>0.41838601469957182</v>
      </c>
      <c r="E412" s="11">
        <v>26.989583333333332</v>
      </c>
      <c r="F412" s="28">
        <f t="shared" si="127"/>
        <v>0</v>
      </c>
      <c r="G412" s="13">
        <f t="shared" si="128"/>
        <v>0.41838601469957182</v>
      </c>
      <c r="H412" s="28">
        <f t="shared" si="133"/>
        <v>1.1481536189069423</v>
      </c>
      <c r="I412" s="1">
        <f t="shared" si="134"/>
        <v>0</v>
      </c>
      <c r="J412" s="30">
        <f t="shared" si="135"/>
        <v>0</v>
      </c>
      <c r="K412" s="1">
        <f t="shared" si="136"/>
        <v>0</v>
      </c>
      <c r="L412" s="30">
        <f t="shared" si="137"/>
        <v>19019.356769963146</v>
      </c>
      <c r="M412" s="1">
        <f t="shared" si="138"/>
        <v>0</v>
      </c>
      <c r="N412" s="30">
        <f t="shared" si="139"/>
        <v>0</v>
      </c>
      <c r="O412" s="1">
        <f t="shared" si="140"/>
        <v>0</v>
      </c>
      <c r="P412" s="30">
        <f t="shared" si="141"/>
        <v>0</v>
      </c>
      <c r="Q412" s="1">
        <f t="shared" si="142"/>
        <v>1.1632459314320898</v>
      </c>
      <c r="R412" s="30">
        <f t="shared" si="143"/>
        <v>0</v>
      </c>
      <c r="S412" s="1">
        <f t="shared" si="144"/>
        <v>0</v>
      </c>
      <c r="T412" s="30">
        <f t="shared" si="146"/>
        <v>0</v>
      </c>
      <c r="U412" s="1">
        <f t="shared" si="145"/>
        <v>0</v>
      </c>
      <c r="V412" s="30">
        <f t="shared" si="129"/>
        <v>0</v>
      </c>
      <c r="W412" s="1">
        <f t="shared" si="129"/>
        <v>0</v>
      </c>
      <c r="X412" s="30">
        <f t="shared" si="130"/>
        <v>19018.193524031714</v>
      </c>
      <c r="Y412" s="30">
        <f t="shared" si="147"/>
        <v>1.1632459314320898</v>
      </c>
      <c r="Z412" s="19">
        <f t="shared" si="131"/>
        <v>1.3144854727292944E-2</v>
      </c>
      <c r="AA412" s="32">
        <f t="shared" si="132"/>
        <v>2.2777789735672175E-4</v>
      </c>
    </row>
    <row r="413" spans="1:27" x14ac:dyDescent="0.25">
      <c r="A413" s="8">
        <v>40589</v>
      </c>
      <c r="B413" s="26">
        <v>0</v>
      </c>
      <c r="C413" s="11">
        <v>0</v>
      </c>
      <c r="D413" s="26">
        <v>0.5147985734559668</v>
      </c>
      <c r="E413" s="11">
        <v>29.03</v>
      </c>
      <c r="F413" s="28">
        <f t="shared" si="127"/>
        <v>0</v>
      </c>
      <c r="G413" s="13">
        <f t="shared" si="128"/>
        <v>0.5147985734559668</v>
      </c>
      <c r="H413" s="28">
        <f t="shared" si="133"/>
        <v>1.2349542097488921</v>
      </c>
      <c r="I413" s="1">
        <f t="shared" si="134"/>
        <v>0</v>
      </c>
      <c r="J413" s="30">
        <f t="shared" si="135"/>
        <v>0</v>
      </c>
      <c r="K413" s="1">
        <f t="shared" si="136"/>
        <v>0</v>
      </c>
      <c r="L413" s="30">
        <f t="shared" si="137"/>
        <v>19017.67872545826</v>
      </c>
      <c r="M413" s="1">
        <f t="shared" si="138"/>
        <v>0</v>
      </c>
      <c r="N413" s="30">
        <f t="shared" si="139"/>
        <v>0</v>
      </c>
      <c r="O413" s="1">
        <f t="shared" si="140"/>
        <v>0</v>
      </c>
      <c r="P413" s="30">
        <f t="shared" si="141"/>
        <v>0</v>
      </c>
      <c r="Q413" s="1">
        <f t="shared" si="142"/>
        <v>1.1631433002828515</v>
      </c>
      <c r="R413" s="30">
        <f t="shared" si="143"/>
        <v>0</v>
      </c>
      <c r="S413" s="1">
        <f t="shared" si="144"/>
        <v>0</v>
      </c>
      <c r="T413" s="30">
        <f t="shared" si="146"/>
        <v>0</v>
      </c>
      <c r="U413" s="1">
        <f t="shared" si="145"/>
        <v>0</v>
      </c>
      <c r="V413" s="30">
        <f t="shared" si="129"/>
        <v>0</v>
      </c>
      <c r="W413" s="1">
        <f t="shared" si="129"/>
        <v>0</v>
      </c>
      <c r="X413" s="30">
        <f t="shared" si="130"/>
        <v>19016.515582157976</v>
      </c>
      <c r="Y413" s="30">
        <f t="shared" si="147"/>
        <v>1.1631433002828515</v>
      </c>
      <c r="Z413" s="19">
        <f t="shared" si="131"/>
        <v>5.8148641382130446E-2</v>
      </c>
      <c r="AA413" s="32">
        <f t="shared" si="132"/>
        <v>5.156806718339884E-3</v>
      </c>
    </row>
    <row r="414" spans="1:27" x14ac:dyDescent="0.25">
      <c r="A414" s="8">
        <v>40590</v>
      </c>
      <c r="B414" s="26">
        <v>0</v>
      </c>
      <c r="C414" s="11">
        <v>0</v>
      </c>
      <c r="D414" s="26">
        <v>0.48879614207103872</v>
      </c>
      <c r="E414" s="11">
        <v>26.986249999999988</v>
      </c>
      <c r="F414" s="28">
        <f t="shared" si="127"/>
        <v>0</v>
      </c>
      <c r="G414" s="13">
        <f t="shared" si="128"/>
        <v>0.48879614207103872</v>
      </c>
      <c r="H414" s="28">
        <f t="shared" si="133"/>
        <v>1.148011816838995</v>
      </c>
      <c r="I414" s="1">
        <f t="shared" si="134"/>
        <v>0</v>
      </c>
      <c r="J414" s="30">
        <f t="shared" si="135"/>
        <v>0</v>
      </c>
      <c r="K414" s="1">
        <f t="shared" si="136"/>
        <v>0</v>
      </c>
      <c r="L414" s="30">
        <f t="shared" si="137"/>
        <v>19016.026786015904</v>
      </c>
      <c r="M414" s="1">
        <f t="shared" si="138"/>
        <v>0</v>
      </c>
      <c r="N414" s="30">
        <f t="shared" si="139"/>
        <v>0</v>
      </c>
      <c r="O414" s="1">
        <f t="shared" si="140"/>
        <v>0</v>
      </c>
      <c r="P414" s="30">
        <f t="shared" si="141"/>
        <v>0</v>
      </c>
      <c r="Q414" s="1">
        <f t="shared" si="142"/>
        <v>1.1630422657495321</v>
      </c>
      <c r="R414" s="30">
        <f t="shared" si="143"/>
        <v>0</v>
      </c>
      <c r="S414" s="1">
        <f t="shared" si="144"/>
        <v>0</v>
      </c>
      <c r="T414" s="30">
        <f t="shared" si="146"/>
        <v>0</v>
      </c>
      <c r="U414" s="1">
        <f t="shared" si="145"/>
        <v>0</v>
      </c>
      <c r="V414" s="30">
        <f t="shared" si="129"/>
        <v>0</v>
      </c>
      <c r="W414" s="1">
        <f t="shared" si="129"/>
        <v>0</v>
      </c>
      <c r="X414" s="30">
        <f t="shared" si="130"/>
        <v>19014.863743750153</v>
      </c>
      <c r="Y414" s="30">
        <f t="shared" si="147"/>
        <v>1.1630422657495321</v>
      </c>
      <c r="Z414" s="19">
        <f t="shared" si="131"/>
        <v>1.3092590764372801E-2</v>
      </c>
      <c r="AA414" s="32">
        <f t="shared" si="132"/>
        <v>2.2591439445226482E-4</v>
      </c>
    </row>
    <row r="415" spans="1:27" x14ac:dyDescent="0.25">
      <c r="A415" s="8">
        <v>40591</v>
      </c>
      <c r="B415" s="26">
        <v>0.66758032073895923</v>
      </c>
      <c r="C415" s="11">
        <v>11.299980227225916</v>
      </c>
      <c r="D415" s="26">
        <v>0.29357689452084323</v>
      </c>
      <c r="E415" s="11">
        <v>28.338333333333342</v>
      </c>
      <c r="F415" s="28">
        <f t="shared" si="127"/>
        <v>11.967560547964876</v>
      </c>
      <c r="G415" s="13">
        <f t="shared" si="128"/>
        <v>0.29357689452084323</v>
      </c>
      <c r="H415" s="28">
        <f t="shared" si="133"/>
        <v>1.2055302806499264</v>
      </c>
      <c r="I415" s="1">
        <f t="shared" si="134"/>
        <v>11.673983653444033</v>
      </c>
      <c r="J415" s="30">
        <f t="shared" si="135"/>
        <v>0</v>
      </c>
      <c r="K415" s="1">
        <f t="shared" si="136"/>
        <v>0</v>
      </c>
      <c r="L415" s="30">
        <f t="shared" si="137"/>
        <v>19014.863743750153</v>
      </c>
      <c r="M415" s="1">
        <f t="shared" si="138"/>
        <v>0</v>
      </c>
      <c r="N415" s="30">
        <f t="shared" si="139"/>
        <v>0.28572984917513922</v>
      </c>
      <c r="O415" s="1">
        <f t="shared" si="140"/>
        <v>0</v>
      </c>
      <c r="P415" s="30">
        <f t="shared" si="141"/>
        <v>0</v>
      </c>
      <c r="Q415" s="1">
        <f t="shared" si="142"/>
        <v>1.1629711327348837</v>
      </c>
      <c r="R415" s="30">
        <f t="shared" si="143"/>
        <v>0.48785559524411165</v>
      </c>
      <c r="S415" s="1">
        <f t="shared" si="144"/>
        <v>0</v>
      </c>
      <c r="T415" s="30">
        <f t="shared" si="146"/>
        <v>0</v>
      </c>
      <c r="U415" s="1">
        <f t="shared" si="145"/>
        <v>10.900398209024782</v>
      </c>
      <c r="V415" s="30">
        <f t="shared" si="129"/>
        <v>0</v>
      </c>
      <c r="W415" s="1">
        <f t="shared" si="129"/>
        <v>0</v>
      </c>
      <c r="X415" s="30">
        <f t="shared" si="130"/>
        <v>19013.70077261742</v>
      </c>
      <c r="Y415" s="30">
        <f t="shared" si="147"/>
        <v>1.4487009819100229</v>
      </c>
      <c r="Z415" s="19">
        <f t="shared" si="131"/>
        <v>0.20171264476990008</v>
      </c>
      <c r="AA415" s="32">
        <f t="shared" si="132"/>
        <v>5.9131989951327117E-2</v>
      </c>
    </row>
    <row r="416" spans="1:27" x14ac:dyDescent="0.25">
      <c r="A416" s="8">
        <v>40592</v>
      </c>
      <c r="B416" s="26">
        <v>7.8373033765651252</v>
      </c>
      <c r="C416" s="11">
        <v>1.0953190350775177</v>
      </c>
      <c r="D416" s="26">
        <v>0.55735419080039927</v>
      </c>
      <c r="E416" s="11">
        <v>61.743749999999984</v>
      </c>
      <c r="F416" s="28">
        <f t="shared" si="127"/>
        <v>8.9326224116426438</v>
      </c>
      <c r="G416" s="13">
        <f t="shared" si="128"/>
        <v>0.55735419080039927</v>
      </c>
      <c r="H416" s="28">
        <f t="shared" si="133"/>
        <v>2.626617429837518</v>
      </c>
      <c r="I416" s="1">
        <f t="shared" si="134"/>
        <v>19.275666429867027</v>
      </c>
      <c r="J416" s="30">
        <f t="shared" si="135"/>
        <v>0</v>
      </c>
      <c r="K416" s="1">
        <f t="shared" si="136"/>
        <v>0</v>
      </c>
      <c r="L416" s="30">
        <f t="shared" si="137"/>
        <v>19013.70077261742</v>
      </c>
      <c r="M416" s="1">
        <f t="shared" si="138"/>
        <v>0</v>
      </c>
      <c r="N416" s="30">
        <f t="shared" si="139"/>
        <v>0.4725700628461551</v>
      </c>
      <c r="O416" s="1">
        <f t="shared" si="140"/>
        <v>0</v>
      </c>
      <c r="P416" s="30">
        <f t="shared" si="141"/>
        <v>0</v>
      </c>
      <c r="Q416" s="1">
        <f t="shared" si="142"/>
        <v>1.1629000040708133</v>
      </c>
      <c r="R416" s="30">
        <f t="shared" si="143"/>
        <v>0.80552980019767695</v>
      </c>
      <c r="S416" s="1">
        <f t="shared" si="144"/>
        <v>0</v>
      </c>
      <c r="T416" s="30">
        <f t="shared" si="146"/>
        <v>0</v>
      </c>
      <c r="U416" s="1">
        <f t="shared" si="145"/>
        <v>17.997566566823195</v>
      </c>
      <c r="V416" s="30">
        <f t="shared" si="129"/>
        <v>0</v>
      </c>
      <c r="W416" s="1">
        <f t="shared" si="129"/>
        <v>0</v>
      </c>
      <c r="X416" s="30">
        <f t="shared" si="130"/>
        <v>19012.537872613349</v>
      </c>
      <c r="Y416" s="30">
        <f t="shared" si="147"/>
        <v>1.6354700669169684</v>
      </c>
      <c r="Z416" s="19">
        <f t="shared" si="131"/>
        <v>0.37734743996649023</v>
      </c>
      <c r="AA416" s="32">
        <f t="shared" si="132"/>
        <v>0.98237309502435965</v>
      </c>
    </row>
    <row r="417" spans="1:27" x14ac:dyDescent="0.25">
      <c r="A417" s="8">
        <v>40593</v>
      </c>
      <c r="B417" s="26">
        <v>0</v>
      </c>
      <c r="C417" s="11">
        <v>0</v>
      </c>
      <c r="D417" s="26">
        <v>0.4514266053944358</v>
      </c>
      <c r="E417" s="11">
        <v>41.414583333333333</v>
      </c>
      <c r="F417" s="28">
        <f t="shared" si="127"/>
        <v>0</v>
      </c>
      <c r="G417" s="13">
        <f t="shared" si="128"/>
        <v>0.4514266053944358</v>
      </c>
      <c r="H417" s="28">
        <f t="shared" si="133"/>
        <v>1.7618020679468243</v>
      </c>
      <c r="I417" s="1">
        <f t="shared" si="134"/>
        <v>17.546139961428761</v>
      </c>
      <c r="J417" s="30">
        <f t="shared" si="135"/>
        <v>0</v>
      </c>
      <c r="K417" s="1">
        <f t="shared" si="136"/>
        <v>0</v>
      </c>
      <c r="L417" s="30">
        <f t="shared" si="137"/>
        <v>19012.537872613349</v>
      </c>
      <c r="M417" s="1">
        <f t="shared" si="138"/>
        <v>0</v>
      </c>
      <c r="N417" s="30">
        <f t="shared" si="139"/>
        <v>0.43006038381627848</v>
      </c>
      <c r="O417" s="1">
        <f t="shared" si="140"/>
        <v>0</v>
      </c>
      <c r="P417" s="30">
        <f t="shared" si="141"/>
        <v>0</v>
      </c>
      <c r="Q417" s="1">
        <f t="shared" si="142"/>
        <v>1.1628288797570545</v>
      </c>
      <c r="R417" s="30">
        <f t="shared" si="143"/>
        <v>0.73325291599101872</v>
      </c>
      <c r="S417" s="1">
        <f t="shared" si="144"/>
        <v>0</v>
      </c>
      <c r="T417" s="30">
        <f t="shared" si="146"/>
        <v>0</v>
      </c>
      <c r="U417" s="1">
        <f t="shared" si="145"/>
        <v>16.382826661621461</v>
      </c>
      <c r="V417" s="30">
        <f t="shared" si="129"/>
        <v>0</v>
      </c>
      <c r="W417" s="1">
        <f t="shared" si="129"/>
        <v>0</v>
      </c>
      <c r="X417" s="30">
        <f t="shared" si="130"/>
        <v>19011.375043733591</v>
      </c>
      <c r="Y417" s="30">
        <f t="shared" si="147"/>
        <v>1.5928892635733329</v>
      </c>
      <c r="Z417" s="19">
        <f t="shared" si="131"/>
        <v>9.587501765753946E-2</v>
      </c>
      <c r="AA417" s="32">
        <f t="shared" si="132"/>
        <v>2.8531535481317347E-2</v>
      </c>
    </row>
    <row r="418" spans="1:27" x14ac:dyDescent="0.25">
      <c r="A418" s="8">
        <v>40594</v>
      </c>
      <c r="B418" s="26">
        <v>0</v>
      </c>
      <c r="C418" s="11">
        <v>0</v>
      </c>
      <c r="D418" s="26">
        <v>0.53989073002147681</v>
      </c>
      <c r="E418" s="11">
        <v>35.266250000000007</v>
      </c>
      <c r="F418" s="28">
        <f t="shared" si="127"/>
        <v>0</v>
      </c>
      <c r="G418" s="13">
        <f t="shared" si="128"/>
        <v>0.53989073002147681</v>
      </c>
      <c r="H418" s="28">
        <f t="shared" si="133"/>
        <v>1.5002481536189072</v>
      </c>
      <c r="I418" s="1">
        <f t="shared" si="134"/>
        <v>15.842935931599985</v>
      </c>
      <c r="J418" s="30">
        <f t="shared" si="135"/>
        <v>0</v>
      </c>
      <c r="K418" s="1">
        <f t="shared" si="136"/>
        <v>0</v>
      </c>
      <c r="L418" s="30">
        <f t="shared" si="137"/>
        <v>19011.375043733591</v>
      </c>
      <c r="M418" s="1">
        <f t="shared" si="138"/>
        <v>0</v>
      </c>
      <c r="N418" s="30">
        <f t="shared" si="139"/>
        <v>0.38819767864716237</v>
      </c>
      <c r="O418" s="1">
        <f t="shared" si="140"/>
        <v>0</v>
      </c>
      <c r="P418" s="30">
        <f t="shared" si="141"/>
        <v>0</v>
      </c>
      <c r="Q418" s="1">
        <f t="shared" si="142"/>
        <v>1.1627577597933412</v>
      </c>
      <c r="R418" s="30">
        <f t="shared" si="143"/>
        <v>0.66207604608430504</v>
      </c>
      <c r="S418" s="1">
        <f t="shared" si="144"/>
        <v>0</v>
      </c>
      <c r="T418" s="30">
        <f t="shared" si="146"/>
        <v>0</v>
      </c>
      <c r="U418" s="1">
        <f t="shared" si="145"/>
        <v>14.792662206868517</v>
      </c>
      <c r="V418" s="30">
        <f t="shared" si="129"/>
        <v>0</v>
      </c>
      <c r="W418" s="1">
        <f t="shared" si="129"/>
        <v>0</v>
      </c>
      <c r="X418" s="30">
        <f t="shared" si="130"/>
        <v>19010.212285973797</v>
      </c>
      <c r="Y418" s="30">
        <f t="shared" si="147"/>
        <v>1.5509554384405035</v>
      </c>
      <c r="Z418" s="19">
        <f t="shared" si="131"/>
        <v>3.3799264941123217E-2</v>
      </c>
      <c r="AA418" s="32">
        <f t="shared" si="132"/>
        <v>2.571228733978497E-3</v>
      </c>
    </row>
    <row r="419" spans="1:27" x14ac:dyDescent="0.25">
      <c r="A419" s="8">
        <v>40595</v>
      </c>
      <c r="B419" s="26">
        <v>0</v>
      </c>
      <c r="C419" s="11">
        <v>0.34090189428964535</v>
      </c>
      <c r="D419" s="26">
        <v>0.5716928734325093</v>
      </c>
      <c r="E419" s="11">
        <v>33.930416666666673</v>
      </c>
      <c r="F419" s="28">
        <f t="shared" si="127"/>
        <v>0.34090189428964535</v>
      </c>
      <c r="G419" s="13">
        <f t="shared" si="128"/>
        <v>0.5716928734325093</v>
      </c>
      <c r="H419" s="28">
        <f t="shared" si="133"/>
        <v>1.4434209748892173</v>
      </c>
      <c r="I419" s="1">
        <f t="shared" si="134"/>
        <v>14.561871227725653</v>
      </c>
      <c r="J419" s="30">
        <f t="shared" si="135"/>
        <v>0</v>
      </c>
      <c r="K419" s="1">
        <f t="shared" si="136"/>
        <v>0</v>
      </c>
      <c r="L419" s="30">
        <f t="shared" si="137"/>
        <v>19010.212285973797</v>
      </c>
      <c r="M419" s="1">
        <f t="shared" si="138"/>
        <v>0</v>
      </c>
      <c r="N419" s="30">
        <f t="shared" si="139"/>
        <v>0.35671065004598912</v>
      </c>
      <c r="O419" s="1">
        <f t="shared" si="140"/>
        <v>0</v>
      </c>
      <c r="P419" s="30">
        <f t="shared" si="141"/>
        <v>0</v>
      </c>
      <c r="Q419" s="1">
        <f t="shared" si="142"/>
        <v>1.1626866441794075</v>
      </c>
      <c r="R419" s="30">
        <f t="shared" si="143"/>
        <v>0.60854037204124134</v>
      </c>
      <c r="S419" s="1">
        <f t="shared" si="144"/>
        <v>0</v>
      </c>
      <c r="T419" s="30">
        <f t="shared" si="146"/>
        <v>0</v>
      </c>
      <c r="U419" s="1">
        <f t="shared" si="145"/>
        <v>13.596620205638422</v>
      </c>
      <c r="V419" s="30">
        <f t="shared" si="129"/>
        <v>0</v>
      </c>
      <c r="W419" s="1">
        <f t="shared" si="129"/>
        <v>0</v>
      </c>
      <c r="X419" s="30">
        <f t="shared" si="130"/>
        <v>19009.049599329617</v>
      </c>
      <c r="Y419" s="30">
        <f t="shared" si="147"/>
        <v>1.5193972942253966</v>
      </c>
      <c r="Z419" s="19">
        <f t="shared" si="131"/>
        <v>5.2636286057856758E-2</v>
      </c>
      <c r="AA419" s="32">
        <f t="shared" si="132"/>
        <v>5.7724010998730958E-3</v>
      </c>
    </row>
    <row r="420" spans="1:27" x14ac:dyDescent="0.25">
      <c r="A420" s="8">
        <v>40596</v>
      </c>
      <c r="B420" s="26">
        <v>0</v>
      </c>
      <c r="C420" s="11">
        <v>0.52821062741582392</v>
      </c>
      <c r="D420" s="26">
        <v>0.32810335517175937</v>
      </c>
      <c r="E420" s="11">
        <v>32.299166666666686</v>
      </c>
      <c r="F420" s="28">
        <f t="shared" si="127"/>
        <v>0.52821062741582392</v>
      </c>
      <c r="G420" s="13">
        <f t="shared" si="128"/>
        <v>0.32810335517175937</v>
      </c>
      <c r="H420" s="28">
        <f t="shared" si="133"/>
        <v>1.3740265878877411</v>
      </c>
      <c r="I420" s="1">
        <f t="shared" si="134"/>
        <v>13.796727477882486</v>
      </c>
      <c r="J420" s="30">
        <f t="shared" si="135"/>
        <v>0</v>
      </c>
      <c r="K420" s="1">
        <f t="shared" si="136"/>
        <v>0</v>
      </c>
      <c r="L420" s="30">
        <f t="shared" si="137"/>
        <v>19009.049599329617</v>
      </c>
      <c r="M420" s="1">
        <f t="shared" si="138"/>
        <v>0</v>
      </c>
      <c r="N420" s="30">
        <f t="shared" si="139"/>
        <v>0.33790433756039889</v>
      </c>
      <c r="O420" s="1">
        <f t="shared" si="140"/>
        <v>0</v>
      </c>
      <c r="P420" s="30">
        <f t="shared" si="141"/>
        <v>0</v>
      </c>
      <c r="Q420" s="1">
        <f t="shared" si="142"/>
        <v>1.1626155329149872</v>
      </c>
      <c r="R420" s="30">
        <f t="shared" si="143"/>
        <v>0.57656502664002296</v>
      </c>
      <c r="S420" s="1">
        <f t="shared" si="144"/>
        <v>0</v>
      </c>
      <c r="T420" s="30">
        <f t="shared" si="146"/>
        <v>0</v>
      </c>
      <c r="U420" s="1">
        <f t="shared" si="145"/>
        <v>12.882258113682065</v>
      </c>
      <c r="V420" s="30">
        <f t="shared" si="129"/>
        <v>0</v>
      </c>
      <c r="W420" s="1">
        <f t="shared" si="129"/>
        <v>0</v>
      </c>
      <c r="X420" s="30">
        <f t="shared" si="130"/>
        <v>19007.886983796703</v>
      </c>
      <c r="Y420" s="30">
        <f t="shared" si="147"/>
        <v>1.5005198704753862</v>
      </c>
      <c r="Z420" s="19">
        <f t="shared" si="131"/>
        <v>9.2060287408339159E-2</v>
      </c>
      <c r="AA420" s="32">
        <f t="shared" si="132"/>
        <v>1.600055053979782E-2</v>
      </c>
    </row>
    <row r="421" spans="1:27" x14ac:dyDescent="0.25">
      <c r="A421" s="8">
        <v>40597</v>
      </c>
      <c r="B421" s="26">
        <v>0</v>
      </c>
      <c r="C421" s="11">
        <v>2.4949523252407011</v>
      </c>
      <c r="D421" s="26">
        <v>0.60860538701217903</v>
      </c>
      <c r="E421" s="11">
        <v>31.885833333333352</v>
      </c>
      <c r="F421" s="28">
        <f t="shared" si="127"/>
        <v>2.4949523252407011</v>
      </c>
      <c r="G421" s="13">
        <f t="shared" si="128"/>
        <v>0.60860538701217903</v>
      </c>
      <c r="H421" s="28">
        <f t="shared" si="133"/>
        <v>1.3564431314623346</v>
      </c>
      <c r="I421" s="1">
        <f t="shared" si="134"/>
        <v>14.768605051910587</v>
      </c>
      <c r="J421" s="30">
        <f t="shared" si="135"/>
        <v>0</v>
      </c>
      <c r="K421" s="1">
        <f t="shared" si="136"/>
        <v>0</v>
      </c>
      <c r="L421" s="30">
        <f t="shared" si="137"/>
        <v>19007.886983796703</v>
      </c>
      <c r="M421" s="1">
        <f t="shared" si="138"/>
        <v>0</v>
      </c>
      <c r="N421" s="30">
        <f t="shared" si="139"/>
        <v>0.36179191863082671</v>
      </c>
      <c r="O421" s="1">
        <f t="shared" si="140"/>
        <v>0</v>
      </c>
      <c r="P421" s="30">
        <f t="shared" si="141"/>
        <v>0</v>
      </c>
      <c r="Q421" s="1">
        <f t="shared" si="142"/>
        <v>1.1625444259998146</v>
      </c>
      <c r="R421" s="30">
        <f t="shared" si="143"/>
        <v>0.6171797753373971</v>
      </c>
      <c r="S421" s="1">
        <f t="shared" si="144"/>
        <v>0</v>
      </c>
      <c r="T421" s="30">
        <f t="shared" si="146"/>
        <v>0</v>
      </c>
      <c r="U421" s="1">
        <f t="shared" si="145"/>
        <v>13.789633357942364</v>
      </c>
      <c r="V421" s="30">
        <f t="shared" si="129"/>
        <v>0</v>
      </c>
      <c r="W421" s="1">
        <f t="shared" si="129"/>
        <v>0</v>
      </c>
      <c r="X421" s="30">
        <f t="shared" si="130"/>
        <v>19006.724439370704</v>
      </c>
      <c r="Y421" s="30">
        <f t="shared" si="147"/>
        <v>1.5243363446306413</v>
      </c>
      <c r="Z421" s="19">
        <f t="shared" si="131"/>
        <v>0.12377460527026057</v>
      </c>
      <c r="AA421" s="32">
        <f t="shared" si="132"/>
        <v>2.8188131027978451E-2</v>
      </c>
    </row>
    <row r="422" spans="1:27" x14ac:dyDescent="0.25">
      <c r="A422" s="8">
        <v>40598</v>
      </c>
      <c r="B422" s="26">
        <v>0.11421247759103285</v>
      </c>
      <c r="C422" s="11">
        <v>3.8949785191745976</v>
      </c>
      <c r="D422" s="26">
        <v>0.58237507816687106</v>
      </c>
      <c r="E422" s="11">
        <v>31.810416666666683</v>
      </c>
      <c r="F422" s="28">
        <f t="shared" si="127"/>
        <v>4.0091909967656303</v>
      </c>
      <c r="G422" s="13">
        <f t="shared" si="128"/>
        <v>0.58237507816687106</v>
      </c>
      <c r="H422" s="28">
        <f t="shared" si="133"/>
        <v>1.3532348596750379</v>
      </c>
      <c r="I422" s="1">
        <f t="shared" si="134"/>
        <v>17.216449276541127</v>
      </c>
      <c r="J422" s="30">
        <f t="shared" si="135"/>
        <v>0</v>
      </c>
      <c r="K422" s="1">
        <f t="shared" si="136"/>
        <v>0</v>
      </c>
      <c r="L422" s="30">
        <f t="shared" si="137"/>
        <v>19006.724439370704</v>
      </c>
      <c r="M422" s="1">
        <f t="shared" si="138"/>
        <v>0</v>
      </c>
      <c r="N422" s="30">
        <f t="shared" si="139"/>
        <v>0.42195698357958311</v>
      </c>
      <c r="O422" s="1">
        <f t="shared" si="140"/>
        <v>0</v>
      </c>
      <c r="P422" s="30">
        <f t="shared" si="141"/>
        <v>0</v>
      </c>
      <c r="Q422" s="1">
        <f t="shared" si="142"/>
        <v>1.1624733234336231</v>
      </c>
      <c r="R422" s="30">
        <f t="shared" si="143"/>
        <v>0.71947514739915974</v>
      </c>
      <c r="S422" s="1">
        <f t="shared" si="144"/>
        <v>0</v>
      </c>
      <c r="T422" s="30">
        <f t="shared" si="146"/>
        <v>0</v>
      </c>
      <c r="U422" s="1">
        <f t="shared" si="145"/>
        <v>16.075017145562384</v>
      </c>
      <c r="V422" s="30">
        <f t="shared" si="129"/>
        <v>0</v>
      </c>
      <c r="W422" s="1">
        <f t="shared" si="129"/>
        <v>0</v>
      </c>
      <c r="X422" s="30">
        <f t="shared" si="130"/>
        <v>19005.561966047269</v>
      </c>
      <c r="Y422" s="30">
        <f t="shared" si="147"/>
        <v>1.5844303070132062</v>
      </c>
      <c r="Z422" s="19">
        <f t="shared" si="131"/>
        <v>0.17084650582655472</v>
      </c>
      <c r="AA422" s="32">
        <f t="shared" si="132"/>
        <v>5.3451334869895763E-2</v>
      </c>
    </row>
    <row r="423" spans="1:27" x14ac:dyDescent="0.25">
      <c r="A423" s="8">
        <v>40599</v>
      </c>
      <c r="B423" s="26">
        <v>4.5124961531545667E-2</v>
      </c>
      <c r="C423" s="11">
        <v>5.9256093323522618</v>
      </c>
      <c r="D423" s="26">
        <v>0.33740706136534837</v>
      </c>
      <c r="E423" s="11">
        <v>34.217916666666675</v>
      </c>
      <c r="F423" s="28">
        <f t="shared" si="127"/>
        <v>5.9707342938838073</v>
      </c>
      <c r="G423" s="13">
        <f t="shared" si="128"/>
        <v>0.33740706136534837</v>
      </c>
      <c r="H423" s="28">
        <f t="shared" si="133"/>
        <v>1.455651403249631</v>
      </c>
      <c r="I423" s="1">
        <f t="shared" si="134"/>
        <v>21.708344378080845</v>
      </c>
      <c r="J423" s="30">
        <f t="shared" si="135"/>
        <v>0</v>
      </c>
      <c r="K423" s="1">
        <f t="shared" si="136"/>
        <v>0</v>
      </c>
      <c r="L423" s="30">
        <f t="shared" si="137"/>
        <v>19005.561966047269</v>
      </c>
      <c r="M423" s="1">
        <f t="shared" si="138"/>
        <v>0</v>
      </c>
      <c r="N423" s="30">
        <f t="shared" si="139"/>
        <v>0.53236235897389694</v>
      </c>
      <c r="O423" s="1">
        <f t="shared" si="140"/>
        <v>0</v>
      </c>
      <c r="P423" s="30">
        <f t="shared" si="141"/>
        <v>0</v>
      </c>
      <c r="Q423" s="1">
        <f t="shared" si="142"/>
        <v>1.1624022252161472</v>
      </c>
      <c r="R423" s="30">
        <f t="shared" si="143"/>
        <v>0.90719137380395409</v>
      </c>
      <c r="S423" s="1">
        <f t="shared" si="144"/>
        <v>0</v>
      </c>
      <c r="T423" s="30">
        <f t="shared" si="146"/>
        <v>0</v>
      </c>
      <c r="U423" s="1">
        <f t="shared" si="145"/>
        <v>20.268790645302992</v>
      </c>
      <c r="V423" s="30">
        <f t="shared" si="129"/>
        <v>0</v>
      </c>
      <c r="W423" s="1">
        <f t="shared" si="129"/>
        <v>0</v>
      </c>
      <c r="X423" s="30">
        <f t="shared" si="130"/>
        <v>19004.399563822055</v>
      </c>
      <c r="Y423" s="30">
        <f t="shared" si="147"/>
        <v>1.6947645841900441</v>
      </c>
      <c r="Z423" s="19">
        <f t="shared" si="131"/>
        <v>0.16426541437504269</v>
      </c>
      <c r="AA423" s="32">
        <f t="shared" si="132"/>
        <v>5.7175113299442692E-2</v>
      </c>
    </row>
    <row r="424" spans="1:27" x14ac:dyDescent="0.25">
      <c r="A424" s="8">
        <v>40600</v>
      </c>
      <c r="B424" s="26">
        <v>0</v>
      </c>
      <c r="C424" s="11">
        <v>0</v>
      </c>
      <c r="D424" s="26">
        <v>0.29097330922453502</v>
      </c>
      <c r="E424" s="11">
        <v>35.228750000000012</v>
      </c>
      <c r="F424" s="28">
        <f t="shared" si="127"/>
        <v>0</v>
      </c>
      <c r="G424" s="13">
        <f t="shared" si="128"/>
        <v>0.29097330922453502</v>
      </c>
      <c r="H424" s="28">
        <f t="shared" si="133"/>
        <v>1.4986528803545056</v>
      </c>
      <c r="I424" s="1">
        <f t="shared" si="134"/>
        <v>19.977817336078459</v>
      </c>
      <c r="J424" s="30">
        <f t="shared" si="135"/>
        <v>0</v>
      </c>
      <c r="K424" s="1">
        <f t="shared" si="136"/>
        <v>0</v>
      </c>
      <c r="L424" s="30">
        <f t="shared" si="137"/>
        <v>19004.399563822055</v>
      </c>
      <c r="M424" s="1">
        <f t="shared" si="138"/>
        <v>0</v>
      </c>
      <c r="N424" s="30">
        <f t="shared" si="139"/>
        <v>0.48982808705005032</v>
      </c>
      <c r="O424" s="1">
        <f t="shared" si="140"/>
        <v>0</v>
      </c>
      <c r="P424" s="30">
        <f t="shared" si="141"/>
        <v>0</v>
      </c>
      <c r="Q424" s="1">
        <f t="shared" si="142"/>
        <v>1.162331131347121</v>
      </c>
      <c r="R424" s="30">
        <f t="shared" si="143"/>
        <v>0.834872675643619</v>
      </c>
      <c r="S424" s="1">
        <f t="shared" si="144"/>
        <v>0</v>
      </c>
      <c r="T424" s="30">
        <f t="shared" si="146"/>
        <v>0</v>
      </c>
      <c r="U424" s="1">
        <f t="shared" si="145"/>
        <v>18.653116573384789</v>
      </c>
      <c r="V424" s="30">
        <f t="shared" si="129"/>
        <v>0</v>
      </c>
      <c r="W424" s="1">
        <f t="shared" si="129"/>
        <v>0</v>
      </c>
      <c r="X424" s="30">
        <f t="shared" si="130"/>
        <v>19003.237232690706</v>
      </c>
      <c r="Y424" s="30">
        <f t="shared" si="147"/>
        <v>1.6521592183971712</v>
      </c>
      <c r="Z424" s="19">
        <f t="shared" si="131"/>
        <v>0.10242954859990908</v>
      </c>
      <c r="AA424" s="32">
        <f t="shared" si="132"/>
        <v>2.356419581926911E-2</v>
      </c>
    </row>
    <row r="425" spans="1:27" x14ac:dyDescent="0.25">
      <c r="A425" s="8">
        <v>40601</v>
      </c>
      <c r="B425" s="26">
        <v>0</v>
      </c>
      <c r="C425" s="11">
        <v>4.2803957461385895</v>
      </c>
      <c r="D425" s="26">
        <v>0.24188614371426009</v>
      </c>
      <c r="E425" s="11">
        <v>32.582500000000003</v>
      </c>
      <c r="F425" s="28">
        <f t="shared" si="127"/>
        <v>4.2803957461385895</v>
      </c>
      <c r="G425" s="13">
        <f t="shared" si="128"/>
        <v>0.24188614371426009</v>
      </c>
      <c r="H425" s="28">
        <f t="shared" si="133"/>
        <v>1.3860797636632203</v>
      </c>
      <c r="I425" s="1">
        <f t="shared" si="134"/>
        <v>22.69162617580912</v>
      </c>
      <c r="J425" s="30">
        <f t="shared" si="135"/>
        <v>0</v>
      </c>
      <c r="K425" s="1">
        <f t="shared" si="136"/>
        <v>0</v>
      </c>
      <c r="L425" s="30">
        <f t="shared" si="137"/>
        <v>19003.237232690706</v>
      </c>
      <c r="M425" s="1">
        <f t="shared" si="138"/>
        <v>0</v>
      </c>
      <c r="N425" s="30">
        <f t="shared" si="139"/>
        <v>0.55653024213736935</v>
      </c>
      <c r="O425" s="1">
        <f t="shared" si="140"/>
        <v>0</v>
      </c>
      <c r="P425" s="30">
        <f t="shared" si="141"/>
        <v>0</v>
      </c>
      <c r="Q425" s="1">
        <f t="shared" si="142"/>
        <v>1.1622600418262778</v>
      </c>
      <c r="R425" s="30">
        <f t="shared" si="143"/>
        <v>0.94828270483232235</v>
      </c>
      <c r="S425" s="1">
        <f t="shared" si="144"/>
        <v>0</v>
      </c>
      <c r="T425" s="30">
        <f t="shared" si="146"/>
        <v>0</v>
      </c>
      <c r="U425" s="1">
        <f t="shared" si="145"/>
        <v>21.186813228839426</v>
      </c>
      <c r="V425" s="30">
        <f t="shared" si="129"/>
        <v>0</v>
      </c>
      <c r="W425" s="1">
        <f t="shared" si="129"/>
        <v>0</v>
      </c>
      <c r="X425" s="30">
        <f t="shared" si="130"/>
        <v>19002.074972648879</v>
      </c>
      <c r="Y425" s="30">
        <f t="shared" si="147"/>
        <v>1.7187902839636471</v>
      </c>
      <c r="Z425" s="19">
        <f t="shared" si="131"/>
        <v>0.24003706642474756</v>
      </c>
      <c r="AA425" s="32">
        <f t="shared" si="132"/>
        <v>0.11069629031858072</v>
      </c>
    </row>
    <row r="426" spans="1:27" x14ac:dyDescent="0.25">
      <c r="A426" s="8">
        <v>40602</v>
      </c>
      <c r="B426" s="26">
        <v>4.7977030119937938</v>
      </c>
      <c r="C426" s="11">
        <v>0</v>
      </c>
      <c r="D426" s="26">
        <v>0.54826200268754466</v>
      </c>
      <c r="E426" s="11">
        <v>41.554583333333333</v>
      </c>
      <c r="F426" s="28">
        <f t="shared" si="127"/>
        <v>4.7977030119937938</v>
      </c>
      <c r="G426" s="13">
        <f t="shared" si="128"/>
        <v>0.54826200268754466</v>
      </c>
      <c r="H426" s="28">
        <f t="shared" si="133"/>
        <v>1.7677577548005909</v>
      </c>
      <c r="I426" s="1">
        <f t="shared" si="134"/>
        <v>25.436254238145676</v>
      </c>
      <c r="J426" s="30">
        <f t="shared" si="135"/>
        <v>0</v>
      </c>
      <c r="K426" s="1">
        <f t="shared" si="136"/>
        <v>0</v>
      </c>
      <c r="L426" s="30">
        <f t="shared" si="137"/>
        <v>19002.074972648879</v>
      </c>
      <c r="M426" s="1">
        <f t="shared" si="138"/>
        <v>0</v>
      </c>
      <c r="N426" s="30">
        <f t="shared" si="139"/>
        <v>0.62398989662399507</v>
      </c>
      <c r="O426" s="1">
        <f t="shared" si="140"/>
        <v>0</v>
      </c>
      <c r="P426" s="30">
        <f t="shared" si="141"/>
        <v>0</v>
      </c>
      <c r="Q426" s="1">
        <f t="shared" si="142"/>
        <v>1.1621889566533525</v>
      </c>
      <c r="R426" s="30">
        <f t="shared" si="143"/>
        <v>1.0629806688542156</v>
      </c>
      <c r="S426" s="1">
        <f t="shared" si="144"/>
        <v>0</v>
      </c>
      <c r="T426" s="30">
        <f t="shared" si="146"/>
        <v>0</v>
      </c>
      <c r="U426" s="1">
        <f t="shared" si="145"/>
        <v>23.749283672667463</v>
      </c>
      <c r="V426" s="30">
        <f t="shared" si="129"/>
        <v>0</v>
      </c>
      <c r="W426" s="1">
        <f t="shared" si="129"/>
        <v>0</v>
      </c>
      <c r="X426" s="30">
        <f t="shared" si="130"/>
        <v>19000.912783692227</v>
      </c>
      <c r="Y426" s="30">
        <f t="shared" si="147"/>
        <v>1.7861788532773475</v>
      </c>
      <c r="Z426" s="19">
        <f t="shared" si="131"/>
        <v>1.0420601141039548E-2</v>
      </c>
      <c r="AA426" s="32">
        <f t="shared" si="132"/>
        <v>3.3933686909036243E-4</v>
      </c>
    </row>
    <row r="427" spans="1:27" x14ac:dyDescent="0.25">
      <c r="A427" s="8">
        <v>40603</v>
      </c>
      <c r="B427" s="26">
        <v>1.8147663764210944</v>
      </c>
      <c r="C427" s="11">
        <v>0</v>
      </c>
      <c r="D427" s="26">
        <v>0.51975061186250937</v>
      </c>
      <c r="E427" s="11">
        <v>44.380833333333321</v>
      </c>
      <c r="F427" s="28">
        <f t="shared" si="127"/>
        <v>1.8147663764210944</v>
      </c>
      <c r="G427" s="13">
        <f t="shared" si="128"/>
        <v>0.51975061186250937</v>
      </c>
      <c r="H427" s="28">
        <f t="shared" si="133"/>
        <v>1.8879881831610041</v>
      </c>
      <c r="I427" s="1">
        <f t="shared" si="134"/>
        <v>25.044299437226048</v>
      </c>
      <c r="J427" s="30">
        <f t="shared" si="135"/>
        <v>0</v>
      </c>
      <c r="K427" s="1">
        <f t="shared" si="136"/>
        <v>0</v>
      </c>
      <c r="L427" s="30">
        <f t="shared" si="137"/>
        <v>19000.912783692227</v>
      </c>
      <c r="M427" s="1">
        <f t="shared" si="138"/>
        <v>0</v>
      </c>
      <c r="N427" s="30">
        <f t="shared" si="139"/>
        <v>0.61435611935294931</v>
      </c>
      <c r="O427" s="1">
        <f t="shared" si="140"/>
        <v>0</v>
      </c>
      <c r="P427" s="30">
        <f t="shared" si="141"/>
        <v>0</v>
      </c>
      <c r="Q427" s="1">
        <f t="shared" si="142"/>
        <v>1.162117875828079</v>
      </c>
      <c r="R427" s="30">
        <f t="shared" si="143"/>
        <v>1.0466008838221352</v>
      </c>
      <c r="S427" s="1">
        <f t="shared" si="144"/>
        <v>0</v>
      </c>
      <c r="T427" s="30">
        <f t="shared" si="146"/>
        <v>0</v>
      </c>
      <c r="U427" s="1">
        <f t="shared" si="145"/>
        <v>23.383342434050967</v>
      </c>
      <c r="V427" s="30">
        <f t="shared" si="129"/>
        <v>0</v>
      </c>
      <c r="W427" s="1">
        <f t="shared" si="129"/>
        <v>0</v>
      </c>
      <c r="X427" s="30">
        <f t="shared" si="130"/>
        <v>18999.750665816398</v>
      </c>
      <c r="Y427" s="30">
        <f t="shared" si="147"/>
        <v>1.7764739951810284</v>
      </c>
      <c r="Z427" s="19">
        <f t="shared" si="131"/>
        <v>5.9065087893331363E-2</v>
      </c>
      <c r="AA427" s="32">
        <f t="shared" si="132"/>
        <v>1.2435414120833356E-2</v>
      </c>
    </row>
    <row r="428" spans="1:27" x14ac:dyDescent="0.25">
      <c r="A428" s="8">
        <v>40604</v>
      </c>
      <c r="B428" s="26">
        <v>3.1418868018657432E-2</v>
      </c>
      <c r="C428" s="11">
        <v>0</v>
      </c>
      <c r="D428" s="26">
        <v>0.64619055082412691</v>
      </c>
      <c r="E428" s="11">
        <v>41.78749999999998</v>
      </c>
      <c r="F428" s="28">
        <f t="shared" si="127"/>
        <v>3.1418868018657432E-2</v>
      </c>
      <c r="G428" s="13">
        <f t="shared" si="128"/>
        <v>0.64619055082412691</v>
      </c>
      <c r="H428" s="28">
        <f t="shared" si="133"/>
        <v>1.7776661742983744</v>
      </c>
      <c r="I428" s="1">
        <f t="shared" si="134"/>
        <v>22.768570751245498</v>
      </c>
      <c r="J428" s="30">
        <f t="shared" si="135"/>
        <v>0</v>
      </c>
      <c r="K428" s="1">
        <f t="shared" si="136"/>
        <v>0</v>
      </c>
      <c r="L428" s="30">
        <f t="shared" si="137"/>
        <v>18999.750665816398</v>
      </c>
      <c r="M428" s="1">
        <f t="shared" si="138"/>
        <v>0</v>
      </c>
      <c r="N428" s="30">
        <f t="shared" si="139"/>
        <v>0.55842144719527409</v>
      </c>
      <c r="O428" s="1">
        <f t="shared" si="140"/>
        <v>0</v>
      </c>
      <c r="P428" s="30">
        <f t="shared" si="141"/>
        <v>0</v>
      </c>
      <c r="Q428" s="1">
        <f t="shared" si="142"/>
        <v>1.1620467993501911</v>
      </c>
      <c r="R428" s="30">
        <f t="shared" si="143"/>
        <v>0.9514982174426424</v>
      </c>
      <c r="S428" s="1">
        <f t="shared" si="144"/>
        <v>0</v>
      </c>
      <c r="T428" s="30">
        <f t="shared" si="146"/>
        <v>0</v>
      </c>
      <c r="U428" s="1">
        <f t="shared" si="145"/>
        <v>21.258651086607582</v>
      </c>
      <c r="V428" s="30">
        <f t="shared" si="129"/>
        <v>0</v>
      </c>
      <c r="W428" s="1">
        <f t="shared" si="129"/>
        <v>0</v>
      </c>
      <c r="X428" s="30">
        <f t="shared" si="130"/>
        <v>18998.588619017049</v>
      </c>
      <c r="Y428" s="30">
        <f t="shared" si="147"/>
        <v>1.7204682465454653</v>
      </c>
      <c r="Z428" s="19">
        <f t="shared" si="131"/>
        <v>3.2175854263236187E-2</v>
      </c>
      <c r="AA428" s="32">
        <f t="shared" si="132"/>
        <v>3.2716029392270097E-3</v>
      </c>
    </row>
    <row r="429" spans="1:27" x14ac:dyDescent="0.25">
      <c r="A429" s="8">
        <v>40605</v>
      </c>
      <c r="B429" s="26">
        <v>0</v>
      </c>
      <c r="C429" s="11">
        <v>0</v>
      </c>
      <c r="D429" s="26">
        <v>0.31637129593225977</v>
      </c>
      <c r="E429" s="11">
        <v>36.710416666666674</v>
      </c>
      <c r="F429" s="28">
        <f t="shared" si="127"/>
        <v>0</v>
      </c>
      <c r="G429" s="13">
        <f t="shared" si="128"/>
        <v>0.31637129593225977</v>
      </c>
      <c r="H429" s="28">
        <f t="shared" si="133"/>
        <v>1.5616838995568689</v>
      </c>
      <c r="I429" s="1">
        <f t="shared" si="134"/>
        <v>20.942279790675322</v>
      </c>
      <c r="J429" s="30">
        <f t="shared" si="135"/>
        <v>0</v>
      </c>
      <c r="K429" s="1">
        <f t="shared" si="136"/>
        <v>0</v>
      </c>
      <c r="L429" s="30">
        <f t="shared" si="137"/>
        <v>18998.588619017049</v>
      </c>
      <c r="M429" s="1">
        <f t="shared" si="138"/>
        <v>0</v>
      </c>
      <c r="N429" s="30">
        <f t="shared" si="139"/>
        <v>0.51353341340929426</v>
      </c>
      <c r="O429" s="1">
        <f t="shared" si="140"/>
        <v>0</v>
      </c>
      <c r="P429" s="30">
        <f t="shared" si="141"/>
        <v>0</v>
      </c>
      <c r="Q429" s="1">
        <f t="shared" si="142"/>
        <v>1.1619757272194233</v>
      </c>
      <c r="R429" s="30">
        <f t="shared" si="143"/>
        <v>0.87517754661533209</v>
      </c>
      <c r="S429" s="1">
        <f t="shared" si="144"/>
        <v>0</v>
      </c>
      <c r="T429" s="30">
        <f t="shared" si="146"/>
        <v>0</v>
      </c>
      <c r="U429" s="1">
        <f t="shared" si="145"/>
        <v>19.553568830650693</v>
      </c>
      <c r="V429" s="30">
        <f t="shared" si="129"/>
        <v>0</v>
      </c>
      <c r="W429" s="1">
        <f t="shared" si="129"/>
        <v>0</v>
      </c>
      <c r="X429" s="30">
        <f t="shared" si="130"/>
        <v>18997.426643289829</v>
      </c>
      <c r="Y429" s="30">
        <f t="shared" si="147"/>
        <v>1.6755091406287175</v>
      </c>
      <c r="Z429" s="19">
        <f t="shared" si="131"/>
        <v>7.2886223072509554E-2</v>
      </c>
      <c r="AA429" s="32">
        <f t="shared" si="132"/>
        <v>1.2956185505064438E-2</v>
      </c>
    </row>
    <row r="430" spans="1:27" x14ac:dyDescent="0.25">
      <c r="A430" s="8">
        <v>40606</v>
      </c>
      <c r="B430" s="26">
        <v>0</v>
      </c>
      <c r="C430" s="11">
        <v>0</v>
      </c>
      <c r="D430" s="26">
        <v>0.38861168234027077</v>
      </c>
      <c r="E430" s="11">
        <v>33.857500000000002</v>
      </c>
      <c r="F430" s="28">
        <f t="shared" si="127"/>
        <v>0</v>
      </c>
      <c r="G430" s="13">
        <f t="shared" si="128"/>
        <v>0.38861168234027077</v>
      </c>
      <c r="H430" s="28">
        <f t="shared" si="133"/>
        <v>1.4403190546528803</v>
      </c>
      <c r="I430" s="1">
        <f t="shared" si="134"/>
        <v>19.164957148310421</v>
      </c>
      <c r="J430" s="30">
        <f t="shared" si="135"/>
        <v>0</v>
      </c>
      <c r="K430" s="1">
        <f t="shared" si="136"/>
        <v>0</v>
      </c>
      <c r="L430" s="30">
        <f t="shared" si="137"/>
        <v>18997.426643289829</v>
      </c>
      <c r="M430" s="1">
        <f t="shared" si="138"/>
        <v>0</v>
      </c>
      <c r="N430" s="30">
        <f t="shared" si="139"/>
        <v>0.46984896194918579</v>
      </c>
      <c r="O430" s="1">
        <f t="shared" si="140"/>
        <v>0</v>
      </c>
      <c r="P430" s="30">
        <f t="shared" si="141"/>
        <v>0</v>
      </c>
      <c r="Q430" s="1">
        <f t="shared" si="142"/>
        <v>1.1619046594355091</v>
      </c>
      <c r="R430" s="30">
        <f t="shared" si="143"/>
        <v>0.80090326104393128</v>
      </c>
      <c r="S430" s="1">
        <f t="shared" si="144"/>
        <v>0</v>
      </c>
      <c r="T430" s="30">
        <f t="shared" si="146"/>
        <v>0</v>
      </c>
      <c r="U430" s="1">
        <f t="shared" si="145"/>
        <v>17.894204925317304</v>
      </c>
      <c r="V430" s="30">
        <f t="shared" si="129"/>
        <v>0</v>
      </c>
      <c r="W430" s="1">
        <f t="shared" si="129"/>
        <v>0</v>
      </c>
      <c r="X430" s="30">
        <f t="shared" si="130"/>
        <v>18996.264738630394</v>
      </c>
      <c r="Y430" s="30">
        <f t="shared" si="147"/>
        <v>1.631753621384695</v>
      </c>
      <c r="Z430" s="19">
        <f t="shared" si="131"/>
        <v>0.13291122276928483</v>
      </c>
      <c r="AA430" s="32">
        <f t="shared" si="132"/>
        <v>3.6647193339797615E-2</v>
      </c>
    </row>
    <row r="431" spans="1:27" x14ac:dyDescent="0.25">
      <c r="A431" s="8">
        <v>40607</v>
      </c>
      <c r="B431" s="26">
        <v>0</v>
      </c>
      <c r="C431" s="11">
        <v>0</v>
      </c>
      <c r="D431" s="26">
        <v>0.51231971660431874</v>
      </c>
      <c r="E431" s="11">
        <v>32.343750000000021</v>
      </c>
      <c r="F431" s="28">
        <f t="shared" si="127"/>
        <v>0</v>
      </c>
      <c r="G431" s="13">
        <f t="shared" si="128"/>
        <v>0.51231971660431874</v>
      </c>
      <c r="H431" s="28">
        <f t="shared" si="133"/>
        <v>1.3759231905465299</v>
      </c>
      <c r="I431" s="1">
        <f t="shared" si="134"/>
        <v>17.381885208712987</v>
      </c>
      <c r="J431" s="30">
        <f t="shared" si="135"/>
        <v>0</v>
      </c>
      <c r="K431" s="1">
        <f t="shared" si="136"/>
        <v>0</v>
      </c>
      <c r="L431" s="30">
        <f t="shared" si="137"/>
        <v>18996.264738630394</v>
      </c>
      <c r="M431" s="1">
        <f t="shared" si="138"/>
        <v>0</v>
      </c>
      <c r="N431" s="30">
        <f t="shared" si="139"/>
        <v>0.42602319968264429</v>
      </c>
      <c r="O431" s="1">
        <f t="shared" si="140"/>
        <v>0</v>
      </c>
      <c r="P431" s="30">
        <f t="shared" si="141"/>
        <v>0</v>
      </c>
      <c r="Q431" s="1">
        <f t="shared" si="142"/>
        <v>1.1618335959981834</v>
      </c>
      <c r="R431" s="30">
        <f t="shared" si="143"/>
        <v>0.7263887124306353</v>
      </c>
      <c r="S431" s="1">
        <f t="shared" si="144"/>
        <v>0</v>
      </c>
      <c r="T431" s="30">
        <f t="shared" si="146"/>
        <v>0</v>
      </c>
      <c r="U431" s="1">
        <f t="shared" si="145"/>
        <v>16.229473296599711</v>
      </c>
      <c r="V431" s="30">
        <f t="shared" si="129"/>
        <v>0</v>
      </c>
      <c r="W431" s="1">
        <f t="shared" si="129"/>
        <v>0</v>
      </c>
      <c r="X431" s="30">
        <f t="shared" si="130"/>
        <v>18995.102905034397</v>
      </c>
      <c r="Y431" s="30">
        <f t="shared" si="147"/>
        <v>1.5878567956808276</v>
      </c>
      <c r="Z431" s="19">
        <f t="shared" si="131"/>
        <v>0.15403011344704179</v>
      </c>
      <c r="AA431" s="32">
        <f t="shared" si="132"/>
        <v>4.4915852985220418E-2</v>
      </c>
    </row>
    <row r="432" spans="1:27" x14ac:dyDescent="0.25">
      <c r="A432" s="8">
        <v>40608</v>
      </c>
      <c r="B432" s="26">
        <v>0</v>
      </c>
      <c r="C432" s="11">
        <v>0.79920438577614794</v>
      </c>
      <c r="D432" s="26">
        <v>7.1341522101644905E-2</v>
      </c>
      <c r="E432" s="11">
        <v>32.290416666666673</v>
      </c>
      <c r="F432" s="28">
        <f t="shared" si="127"/>
        <v>0.79920438577614794</v>
      </c>
      <c r="G432" s="13">
        <f t="shared" si="128"/>
        <v>7.1341522101644905E-2</v>
      </c>
      <c r="H432" s="28">
        <f t="shared" si="133"/>
        <v>1.3736543574593798</v>
      </c>
      <c r="I432" s="1">
        <f t="shared" si="134"/>
        <v>16.957336160274213</v>
      </c>
      <c r="J432" s="30">
        <f t="shared" si="135"/>
        <v>0</v>
      </c>
      <c r="K432" s="1">
        <f t="shared" si="136"/>
        <v>0</v>
      </c>
      <c r="L432" s="30">
        <f t="shared" si="137"/>
        <v>18995.102905034397</v>
      </c>
      <c r="M432" s="1">
        <f t="shared" si="138"/>
        <v>0</v>
      </c>
      <c r="N432" s="30">
        <f t="shared" si="139"/>
        <v>0.415588295036248</v>
      </c>
      <c r="O432" s="1">
        <f t="shared" si="140"/>
        <v>0</v>
      </c>
      <c r="P432" s="30">
        <f t="shared" si="141"/>
        <v>0</v>
      </c>
      <c r="Q432" s="1">
        <f t="shared" si="142"/>
        <v>1.1617625369071798</v>
      </c>
      <c r="R432" s="30">
        <f t="shared" si="143"/>
        <v>0.70864681430185761</v>
      </c>
      <c r="S432" s="1">
        <f t="shared" si="144"/>
        <v>0</v>
      </c>
      <c r="T432" s="30">
        <f t="shared" si="146"/>
        <v>0</v>
      </c>
      <c r="U432" s="1">
        <f t="shared" si="145"/>
        <v>15.833101050936108</v>
      </c>
      <c r="V432" s="30">
        <f t="shared" si="129"/>
        <v>0</v>
      </c>
      <c r="W432" s="1">
        <f t="shared" si="129"/>
        <v>0</v>
      </c>
      <c r="X432" s="30">
        <f t="shared" si="130"/>
        <v>18993.94114249749</v>
      </c>
      <c r="Y432" s="30">
        <f t="shared" si="147"/>
        <v>1.5773508319434277</v>
      </c>
      <c r="Z432" s="19">
        <f t="shared" si="131"/>
        <v>0.14828801246682713</v>
      </c>
      <c r="AA432" s="32">
        <f t="shared" si="132"/>
        <v>4.1492253717230386E-2</v>
      </c>
    </row>
    <row r="433" spans="1:27" x14ac:dyDescent="0.25">
      <c r="A433" s="8">
        <v>40609</v>
      </c>
      <c r="B433" s="26">
        <v>1.7594566090448163</v>
      </c>
      <c r="C433" s="11">
        <v>0</v>
      </c>
      <c r="D433" s="26">
        <v>0.54734552529445157</v>
      </c>
      <c r="E433" s="11">
        <v>35.262916666666676</v>
      </c>
      <c r="F433" s="28">
        <f t="shared" si="127"/>
        <v>1.7594566090448163</v>
      </c>
      <c r="G433" s="13">
        <f t="shared" si="128"/>
        <v>0.54734552529445157</v>
      </c>
      <c r="H433" s="28">
        <f t="shared" si="133"/>
        <v>1.5001063515509603</v>
      </c>
      <c r="I433" s="1">
        <f t="shared" si="134"/>
        <v>17.045212134686469</v>
      </c>
      <c r="J433" s="30">
        <f t="shared" si="135"/>
        <v>0</v>
      </c>
      <c r="K433" s="1">
        <f t="shared" si="136"/>
        <v>0</v>
      </c>
      <c r="L433" s="30">
        <f t="shared" si="137"/>
        <v>18993.94114249749</v>
      </c>
      <c r="M433" s="1">
        <f t="shared" si="138"/>
        <v>0</v>
      </c>
      <c r="N433" s="30">
        <f t="shared" si="139"/>
        <v>0.4177481807245404</v>
      </c>
      <c r="O433" s="1">
        <f t="shared" si="140"/>
        <v>0</v>
      </c>
      <c r="P433" s="30">
        <f t="shared" si="141"/>
        <v>0</v>
      </c>
      <c r="Q433" s="1">
        <f t="shared" si="142"/>
        <v>1.1616914821622328</v>
      </c>
      <c r="R433" s="30">
        <f t="shared" si="143"/>
        <v>0.7123191499053001</v>
      </c>
      <c r="S433" s="1">
        <f t="shared" si="144"/>
        <v>0</v>
      </c>
      <c r="T433" s="30">
        <f t="shared" si="146"/>
        <v>0</v>
      </c>
      <c r="U433" s="1">
        <f t="shared" si="145"/>
        <v>15.915144804056629</v>
      </c>
      <c r="V433" s="30">
        <f t="shared" si="129"/>
        <v>0</v>
      </c>
      <c r="W433" s="1">
        <f t="shared" si="129"/>
        <v>0</v>
      </c>
      <c r="X433" s="30">
        <f t="shared" si="130"/>
        <v>18992.779451015329</v>
      </c>
      <c r="Y433" s="30">
        <f t="shared" si="147"/>
        <v>1.5794396628867733</v>
      </c>
      <c r="Z433" s="19">
        <f t="shared" si="131"/>
        <v>5.2885124613858393E-2</v>
      </c>
      <c r="AA433" s="32">
        <f t="shared" si="132"/>
        <v>6.2937742875050365E-3</v>
      </c>
    </row>
    <row r="434" spans="1:27" x14ac:dyDescent="0.25">
      <c r="A434" s="8">
        <v>40610</v>
      </c>
      <c r="B434" s="26">
        <v>0</v>
      </c>
      <c r="C434" s="11">
        <v>0</v>
      </c>
      <c r="D434" s="26">
        <v>0.69984977395709214</v>
      </c>
      <c r="E434" s="11">
        <v>34.200416666666669</v>
      </c>
      <c r="F434" s="28">
        <f t="shared" si="127"/>
        <v>0</v>
      </c>
      <c r="G434" s="13">
        <f t="shared" si="128"/>
        <v>0.69984977395709214</v>
      </c>
      <c r="H434" s="28">
        <f t="shared" si="133"/>
        <v>1.45490694239291</v>
      </c>
      <c r="I434" s="1">
        <f t="shared" si="134"/>
        <v>15.215295030099536</v>
      </c>
      <c r="J434" s="30">
        <f t="shared" si="135"/>
        <v>0</v>
      </c>
      <c r="K434" s="1">
        <f t="shared" si="136"/>
        <v>0</v>
      </c>
      <c r="L434" s="30">
        <f t="shared" si="137"/>
        <v>18992.779451015329</v>
      </c>
      <c r="M434" s="1">
        <f t="shared" si="138"/>
        <v>0</v>
      </c>
      <c r="N434" s="30">
        <f t="shared" si="139"/>
        <v>0.37277102068285906</v>
      </c>
      <c r="O434" s="1">
        <f t="shared" si="140"/>
        <v>0</v>
      </c>
      <c r="P434" s="30">
        <f t="shared" si="141"/>
        <v>0</v>
      </c>
      <c r="Q434" s="1">
        <f t="shared" si="142"/>
        <v>1.1616204317630765</v>
      </c>
      <c r="R434" s="30">
        <f t="shared" si="143"/>
        <v>0.63584694257594798</v>
      </c>
      <c r="S434" s="1">
        <f t="shared" si="144"/>
        <v>0</v>
      </c>
      <c r="T434" s="30">
        <f t="shared" si="146"/>
        <v>0</v>
      </c>
      <c r="U434" s="1">
        <f t="shared" si="145"/>
        <v>14.206677066840729</v>
      </c>
      <c r="V434" s="30">
        <f t="shared" si="129"/>
        <v>0</v>
      </c>
      <c r="W434" s="1">
        <f t="shared" si="129"/>
        <v>0</v>
      </c>
      <c r="X434" s="30">
        <f t="shared" si="130"/>
        <v>18991.617830583567</v>
      </c>
      <c r="Y434" s="30">
        <f t="shared" si="147"/>
        <v>1.5343914524459357</v>
      </c>
      <c r="Z434" s="19">
        <f t="shared" si="131"/>
        <v>5.4632023352844949E-2</v>
      </c>
      <c r="AA434" s="32">
        <f t="shared" si="132"/>
        <v>6.3177873383695442E-3</v>
      </c>
    </row>
    <row r="435" spans="1:27" x14ac:dyDescent="0.25">
      <c r="A435" s="8">
        <v>40611</v>
      </c>
      <c r="B435" s="26">
        <v>1.5709434009328716E-2</v>
      </c>
      <c r="C435" s="11">
        <v>0</v>
      </c>
      <c r="D435" s="26">
        <v>0.57756767684064414</v>
      </c>
      <c r="E435" s="11">
        <v>32.882083333333334</v>
      </c>
      <c r="F435" s="28">
        <f t="shared" si="127"/>
        <v>1.5709434009328716E-2</v>
      </c>
      <c r="G435" s="13">
        <f t="shared" si="128"/>
        <v>0.57756767684064414</v>
      </c>
      <c r="H435" s="28">
        <f t="shared" si="133"/>
        <v>1.3988242245199409</v>
      </c>
      <c r="I435" s="1">
        <f t="shared" si="134"/>
        <v>13.644818824009414</v>
      </c>
      <c r="J435" s="30">
        <f t="shared" si="135"/>
        <v>0</v>
      </c>
      <c r="K435" s="1">
        <f t="shared" si="136"/>
        <v>0</v>
      </c>
      <c r="L435" s="30">
        <f t="shared" si="137"/>
        <v>18991.617830583567</v>
      </c>
      <c r="M435" s="1">
        <f t="shared" si="138"/>
        <v>0</v>
      </c>
      <c r="N435" s="30">
        <f t="shared" si="139"/>
        <v>0.33417060567722284</v>
      </c>
      <c r="O435" s="1">
        <f t="shared" si="140"/>
        <v>0</v>
      </c>
      <c r="P435" s="30">
        <f t="shared" si="141"/>
        <v>0</v>
      </c>
      <c r="Q435" s="1">
        <f t="shared" si="142"/>
        <v>1.161549385709445</v>
      </c>
      <c r="R435" s="30">
        <f t="shared" si="143"/>
        <v>0.57021676635818552</v>
      </c>
      <c r="S435" s="1">
        <f t="shared" si="144"/>
        <v>0</v>
      </c>
      <c r="T435" s="30">
        <f t="shared" si="146"/>
        <v>0</v>
      </c>
      <c r="U435" s="1">
        <f t="shared" si="145"/>
        <v>12.740431451974006</v>
      </c>
      <c r="V435" s="30">
        <f t="shared" si="129"/>
        <v>0</v>
      </c>
      <c r="W435" s="1">
        <f t="shared" si="129"/>
        <v>0</v>
      </c>
      <c r="X435" s="30">
        <f t="shared" si="130"/>
        <v>18990.456281197858</v>
      </c>
      <c r="Y435" s="30">
        <f t="shared" si="147"/>
        <v>1.4957199913866679</v>
      </c>
      <c r="Z435" s="19">
        <f t="shared" si="131"/>
        <v>6.9269437266129982E-2</v>
      </c>
      <c r="AA435" s="32">
        <f t="shared" si="132"/>
        <v>9.3887896366911024E-3</v>
      </c>
    </row>
    <row r="436" spans="1:27" x14ac:dyDescent="0.25">
      <c r="A436" s="8">
        <v>40612</v>
      </c>
      <c r="B436" s="26">
        <v>0</v>
      </c>
      <c r="C436" s="11">
        <v>0</v>
      </c>
      <c r="D436" s="26">
        <v>0.50574513294789192</v>
      </c>
      <c r="E436" s="11">
        <v>31.965000000000018</v>
      </c>
      <c r="F436" s="28">
        <f t="shared" si="127"/>
        <v>0</v>
      </c>
      <c r="G436" s="13">
        <f t="shared" si="128"/>
        <v>0.50574513294789192</v>
      </c>
      <c r="H436" s="28">
        <f t="shared" si="133"/>
        <v>1.3598109305760715</v>
      </c>
      <c r="I436" s="1">
        <f t="shared" si="134"/>
        <v>12.234686319026114</v>
      </c>
      <c r="J436" s="30">
        <f t="shared" si="135"/>
        <v>0</v>
      </c>
      <c r="K436" s="1">
        <f t="shared" si="136"/>
        <v>0</v>
      </c>
      <c r="L436" s="30">
        <f t="shared" si="137"/>
        <v>18990.456281197858</v>
      </c>
      <c r="M436" s="1">
        <f t="shared" si="138"/>
        <v>0</v>
      </c>
      <c r="N436" s="30">
        <f t="shared" si="139"/>
        <v>0.29951124586380246</v>
      </c>
      <c r="O436" s="1">
        <f t="shared" si="140"/>
        <v>0</v>
      </c>
      <c r="P436" s="30">
        <f t="shared" si="141"/>
        <v>0</v>
      </c>
      <c r="Q436" s="1">
        <f t="shared" si="142"/>
        <v>1.1614783440010725</v>
      </c>
      <c r="R436" s="30">
        <f t="shared" si="143"/>
        <v>0.51128735091491961</v>
      </c>
      <c r="S436" s="1">
        <f t="shared" si="144"/>
        <v>0</v>
      </c>
      <c r="T436" s="30">
        <f t="shared" si="146"/>
        <v>0</v>
      </c>
      <c r="U436" s="1">
        <f t="shared" si="145"/>
        <v>11.423887722247391</v>
      </c>
      <c r="V436" s="30">
        <f t="shared" si="129"/>
        <v>0</v>
      </c>
      <c r="W436" s="1">
        <f t="shared" si="129"/>
        <v>0</v>
      </c>
      <c r="X436" s="30">
        <f t="shared" si="130"/>
        <v>18989.294802853856</v>
      </c>
      <c r="Y436" s="30">
        <f t="shared" si="147"/>
        <v>1.460989589864875</v>
      </c>
      <c r="Z436" s="19">
        <f t="shared" si="131"/>
        <v>7.4406417108252049E-2</v>
      </c>
      <c r="AA436" s="32">
        <f t="shared" si="132"/>
        <v>1.0237121095479791E-2</v>
      </c>
    </row>
    <row r="437" spans="1:27" x14ac:dyDescent="0.25">
      <c r="A437" s="8">
        <v>40613</v>
      </c>
      <c r="B437" s="26">
        <v>0</v>
      </c>
      <c r="C437" s="11">
        <v>0</v>
      </c>
      <c r="D437" s="26">
        <v>0.45146356619802086</v>
      </c>
      <c r="E437" s="11">
        <v>31.187916666666677</v>
      </c>
      <c r="F437" s="28">
        <f t="shared" si="127"/>
        <v>0</v>
      </c>
      <c r="G437" s="13">
        <f t="shared" si="128"/>
        <v>0.45146356619802086</v>
      </c>
      <c r="H437" s="28">
        <f t="shared" si="133"/>
        <v>1.3267533234859679</v>
      </c>
      <c r="I437" s="1">
        <f t="shared" si="134"/>
        <v>10.972424156049371</v>
      </c>
      <c r="J437" s="30">
        <f t="shared" si="135"/>
        <v>0</v>
      </c>
      <c r="K437" s="1">
        <f t="shared" si="136"/>
        <v>0</v>
      </c>
      <c r="L437" s="30">
        <f t="shared" si="137"/>
        <v>18989.294802853856</v>
      </c>
      <c r="M437" s="1">
        <f t="shared" si="138"/>
        <v>0</v>
      </c>
      <c r="N437" s="30">
        <f t="shared" si="139"/>
        <v>0.26848636108817264</v>
      </c>
      <c r="O437" s="1">
        <f t="shared" si="140"/>
        <v>0</v>
      </c>
      <c r="P437" s="30">
        <f t="shared" si="141"/>
        <v>0</v>
      </c>
      <c r="Q437" s="1">
        <f t="shared" si="142"/>
        <v>1.1614073066376933</v>
      </c>
      <c r="R437" s="30">
        <f t="shared" si="143"/>
        <v>0.4585374347634209</v>
      </c>
      <c r="S437" s="1">
        <f t="shared" si="144"/>
        <v>0</v>
      </c>
      <c r="T437" s="30">
        <f t="shared" si="146"/>
        <v>0</v>
      </c>
      <c r="U437" s="1">
        <f t="shared" si="145"/>
        <v>10.245400360197777</v>
      </c>
      <c r="V437" s="30">
        <f t="shared" si="129"/>
        <v>0</v>
      </c>
      <c r="W437" s="1">
        <f t="shared" si="129"/>
        <v>0</v>
      </c>
      <c r="X437" s="30">
        <f t="shared" si="130"/>
        <v>18988.133395547218</v>
      </c>
      <c r="Y437" s="30">
        <f t="shared" si="147"/>
        <v>1.429893667725866</v>
      </c>
      <c r="Z437" s="19">
        <f t="shared" si="131"/>
        <v>7.7738900226684823E-2</v>
      </c>
      <c r="AA437" s="32">
        <f t="shared" si="132"/>
        <v>1.0637930609924693E-2</v>
      </c>
    </row>
    <row r="438" spans="1:27" x14ac:dyDescent="0.25">
      <c r="A438" s="8">
        <v>40614</v>
      </c>
      <c r="B438" s="26">
        <v>0</v>
      </c>
      <c r="C438" s="11">
        <v>0</v>
      </c>
      <c r="D438" s="26">
        <v>0.68014417101241209</v>
      </c>
      <c r="E438" s="11">
        <v>31.92666666666668</v>
      </c>
      <c r="F438" s="28">
        <f t="shared" si="127"/>
        <v>0</v>
      </c>
      <c r="G438" s="13">
        <f t="shared" si="128"/>
        <v>0.68014417101241209</v>
      </c>
      <c r="H438" s="28">
        <f t="shared" si="133"/>
        <v>1.3581802067946829</v>
      </c>
      <c r="I438" s="1">
        <f t="shared" si="134"/>
        <v>9.5652561891853658</v>
      </c>
      <c r="J438" s="30">
        <f t="shared" si="135"/>
        <v>0</v>
      </c>
      <c r="K438" s="1">
        <f t="shared" si="136"/>
        <v>0</v>
      </c>
      <c r="L438" s="30">
        <f t="shared" si="137"/>
        <v>18988.133395547218</v>
      </c>
      <c r="M438" s="1">
        <f t="shared" si="138"/>
        <v>0</v>
      </c>
      <c r="N438" s="30">
        <f t="shared" si="139"/>
        <v>0.23389986605376711</v>
      </c>
      <c r="O438" s="1">
        <f t="shared" si="140"/>
        <v>0</v>
      </c>
      <c r="P438" s="30">
        <f t="shared" si="141"/>
        <v>0</v>
      </c>
      <c r="Q438" s="1">
        <f t="shared" si="142"/>
        <v>1.1613362736190416</v>
      </c>
      <c r="R438" s="30">
        <f t="shared" si="143"/>
        <v>0.39973190732203567</v>
      </c>
      <c r="S438" s="1">
        <f t="shared" si="144"/>
        <v>0</v>
      </c>
      <c r="T438" s="30">
        <f t="shared" si="146"/>
        <v>0</v>
      </c>
      <c r="U438" s="1">
        <f t="shared" si="145"/>
        <v>8.9316244158095639</v>
      </c>
      <c r="V438" s="30">
        <f t="shared" si="129"/>
        <v>0</v>
      </c>
      <c r="W438" s="1">
        <f t="shared" si="129"/>
        <v>0</v>
      </c>
      <c r="X438" s="30">
        <f t="shared" si="130"/>
        <v>18986.972059273598</v>
      </c>
      <c r="Y438" s="30">
        <f t="shared" si="147"/>
        <v>1.3952361396728086</v>
      </c>
      <c r="Z438" s="19">
        <f t="shared" si="131"/>
        <v>2.7283517086129552E-2</v>
      </c>
      <c r="AA438" s="32">
        <f t="shared" si="132"/>
        <v>1.3731421614681569E-3</v>
      </c>
    </row>
    <row r="439" spans="1:27" x14ac:dyDescent="0.25">
      <c r="A439" s="8">
        <v>40615</v>
      </c>
      <c r="B439" s="26">
        <v>0</v>
      </c>
      <c r="C439" s="11">
        <v>6.7221615655883085</v>
      </c>
      <c r="D439" s="26">
        <v>0.77978649313577675</v>
      </c>
      <c r="E439" s="11">
        <v>32.338750000000012</v>
      </c>
      <c r="F439" s="28">
        <f t="shared" si="127"/>
        <v>6.7221615655883085</v>
      </c>
      <c r="G439" s="13">
        <f t="shared" si="128"/>
        <v>0.77978649313577675</v>
      </c>
      <c r="H439" s="28">
        <f t="shared" si="133"/>
        <v>1.3757104874446091</v>
      </c>
      <c r="I439" s="1">
        <f t="shared" si="134"/>
        <v>14.873999488262095</v>
      </c>
      <c r="J439" s="30">
        <f t="shared" si="135"/>
        <v>0</v>
      </c>
      <c r="K439" s="1">
        <f t="shared" si="136"/>
        <v>0</v>
      </c>
      <c r="L439" s="30">
        <f t="shared" si="137"/>
        <v>18986.972059273598</v>
      </c>
      <c r="M439" s="1">
        <f t="shared" si="138"/>
        <v>0</v>
      </c>
      <c r="N439" s="30">
        <f t="shared" si="139"/>
        <v>0.36438238702931441</v>
      </c>
      <c r="O439" s="1">
        <f t="shared" si="140"/>
        <v>0</v>
      </c>
      <c r="P439" s="30">
        <f t="shared" si="141"/>
        <v>0</v>
      </c>
      <c r="Q439" s="1">
        <f t="shared" si="142"/>
        <v>1.1612652449448517</v>
      </c>
      <c r="R439" s="30">
        <f t="shared" si="143"/>
        <v>0.62158420719271446</v>
      </c>
      <c r="S439" s="1">
        <f t="shared" si="144"/>
        <v>0</v>
      </c>
      <c r="T439" s="30">
        <f t="shared" si="146"/>
        <v>0</v>
      </c>
      <c r="U439" s="1">
        <f t="shared" si="145"/>
        <v>13.888032894040066</v>
      </c>
      <c r="V439" s="30">
        <f t="shared" si="129"/>
        <v>0</v>
      </c>
      <c r="W439" s="1">
        <f t="shared" si="129"/>
        <v>0</v>
      </c>
      <c r="X439" s="30">
        <f t="shared" si="130"/>
        <v>18985.810794028654</v>
      </c>
      <c r="Y439" s="30">
        <f t="shared" si="147"/>
        <v>1.5256476319741661</v>
      </c>
      <c r="Z439" s="19">
        <f t="shared" si="131"/>
        <v>0.10898887949023793</v>
      </c>
      <c r="AA439" s="32">
        <f t="shared" si="132"/>
        <v>2.2481147309677256E-2</v>
      </c>
    </row>
    <row r="440" spans="1:27" x14ac:dyDescent="0.25">
      <c r="A440" s="8">
        <v>40616</v>
      </c>
      <c r="B440" s="26">
        <v>0</v>
      </c>
      <c r="C440" s="11">
        <v>9.6295767939729444</v>
      </c>
      <c r="D440" s="26">
        <v>0.45858902435131421</v>
      </c>
      <c r="E440" s="11">
        <v>33.174166666666672</v>
      </c>
      <c r="F440" s="28">
        <f t="shared" si="127"/>
        <v>9.6295767939729444</v>
      </c>
      <c r="G440" s="13">
        <f t="shared" si="128"/>
        <v>0.45858902435131421</v>
      </c>
      <c r="H440" s="28">
        <f t="shared" si="133"/>
        <v>1.4112496307237816</v>
      </c>
      <c r="I440" s="1">
        <f t="shared" si="134"/>
        <v>23.059020663661695</v>
      </c>
      <c r="J440" s="30">
        <f t="shared" si="135"/>
        <v>0</v>
      </c>
      <c r="K440" s="1">
        <f t="shared" si="136"/>
        <v>0</v>
      </c>
      <c r="L440" s="30">
        <f t="shared" si="137"/>
        <v>18985.810794028654</v>
      </c>
      <c r="M440" s="1">
        <f t="shared" si="138"/>
        <v>0</v>
      </c>
      <c r="N440" s="30">
        <f t="shared" si="139"/>
        <v>0.56556035647268887</v>
      </c>
      <c r="O440" s="1">
        <f t="shared" si="140"/>
        <v>0</v>
      </c>
      <c r="P440" s="30">
        <f t="shared" si="141"/>
        <v>0</v>
      </c>
      <c r="Q440" s="1">
        <f t="shared" si="142"/>
        <v>1.1611942206148582</v>
      </c>
      <c r="R440" s="30">
        <f t="shared" si="143"/>
        <v>0.96363611476345978</v>
      </c>
      <c r="S440" s="1">
        <f t="shared" si="144"/>
        <v>0</v>
      </c>
      <c r="T440" s="30">
        <f t="shared" si="146"/>
        <v>0</v>
      </c>
      <c r="U440" s="1">
        <f t="shared" si="145"/>
        <v>21.529824192425547</v>
      </c>
      <c r="V440" s="30">
        <f t="shared" si="129"/>
        <v>0</v>
      </c>
      <c r="W440" s="1">
        <f t="shared" si="129"/>
        <v>0</v>
      </c>
      <c r="X440" s="30">
        <f t="shared" si="130"/>
        <v>18984.649599808039</v>
      </c>
      <c r="Y440" s="30">
        <f t="shared" si="147"/>
        <v>1.7267545770875472</v>
      </c>
      <c r="Z440" s="19">
        <f t="shared" si="131"/>
        <v>0.22356423661344302</v>
      </c>
      <c r="AA440" s="32">
        <f t="shared" si="132"/>
        <v>9.9543371180002602E-2</v>
      </c>
    </row>
    <row r="441" spans="1:27" x14ac:dyDescent="0.25">
      <c r="A441" s="8">
        <v>40617</v>
      </c>
      <c r="B441" s="26">
        <v>1.509558327978024</v>
      </c>
      <c r="C441" s="11">
        <v>5.0117756658354837</v>
      </c>
      <c r="D441" s="26">
        <v>0.88591909080787112</v>
      </c>
      <c r="E441" s="11">
        <v>35.180416666666673</v>
      </c>
      <c r="F441" s="28">
        <f t="shared" si="127"/>
        <v>6.5213339938135082</v>
      </c>
      <c r="G441" s="13">
        <f t="shared" si="128"/>
        <v>0.88591909080787112</v>
      </c>
      <c r="H441" s="28">
        <f t="shared" si="133"/>
        <v>1.4965967503692763</v>
      </c>
      <c r="I441" s="1">
        <f t="shared" si="134"/>
        <v>27.165239095431186</v>
      </c>
      <c r="J441" s="30">
        <f t="shared" si="135"/>
        <v>0</v>
      </c>
      <c r="K441" s="1">
        <f t="shared" si="136"/>
        <v>0</v>
      </c>
      <c r="L441" s="30">
        <f t="shared" si="137"/>
        <v>18984.649599808039</v>
      </c>
      <c r="M441" s="1">
        <f t="shared" si="138"/>
        <v>0</v>
      </c>
      <c r="N441" s="30">
        <f t="shared" si="139"/>
        <v>0.66648626350359075</v>
      </c>
      <c r="O441" s="1">
        <f t="shared" si="140"/>
        <v>0</v>
      </c>
      <c r="P441" s="30">
        <f t="shared" si="141"/>
        <v>0</v>
      </c>
      <c r="Q441" s="1">
        <f t="shared" si="142"/>
        <v>1.1611232006287953</v>
      </c>
      <c r="R441" s="30">
        <f t="shared" si="143"/>
        <v>1.135234919139227</v>
      </c>
      <c r="S441" s="1">
        <f t="shared" si="144"/>
        <v>0</v>
      </c>
      <c r="T441" s="30">
        <f t="shared" si="146"/>
        <v>0</v>
      </c>
      <c r="U441" s="1">
        <f t="shared" si="145"/>
        <v>25.363517912788371</v>
      </c>
      <c r="V441" s="30">
        <f t="shared" si="129"/>
        <v>0</v>
      </c>
      <c r="W441" s="1">
        <f t="shared" si="129"/>
        <v>0</v>
      </c>
      <c r="X441" s="30">
        <f t="shared" si="130"/>
        <v>18983.48847660741</v>
      </c>
      <c r="Y441" s="30">
        <f t="shared" si="147"/>
        <v>1.8276094641323861</v>
      </c>
      <c r="Z441" s="19">
        <f t="shared" si="131"/>
        <v>0.22117695610486551</v>
      </c>
      <c r="AA441" s="32">
        <f t="shared" si="132"/>
        <v>0.10956941667281847</v>
      </c>
    </row>
    <row r="442" spans="1:27" x14ac:dyDescent="0.25">
      <c r="A442" s="8">
        <v>40618</v>
      </c>
      <c r="B442" s="26">
        <v>0</v>
      </c>
      <c r="C442" s="11">
        <v>0</v>
      </c>
      <c r="D442" s="26">
        <v>0.72692970019366387</v>
      </c>
      <c r="E442" s="11">
        <v>39.635416666666657</v>
      </c>
      <c r="F442" s="28">
        <f t="shared" si="127"/>
        <v>0</v>
      </c>
      <c r="G442" s="13">
        <f t="shared" si="128"/>
        <v>0.72692970019366387</v>
      </c>
      <c r="H442" s="28">
        <f t="shared" si="133"/>
        <v>1.6861152141802067</v>
      </c>
      <c r="I442" s="1">
        <f t="shared" si="134"/>
        <v>24.636588212594706</v>
      </c>
      <c r="J442" s="30">
        <f t="shared" si="135"/>
        <v>0</v>
      </c>
      <c r="K442" s="1">
        <f t="shared" si="136"/>
        <v>0</v>
      </c>
      <c r="L442" s="30">
        <f t="shared" si="137"/>
        <v>18983.48847660741</v>
      </c>
      <c r="M442" s="1">
        <f t="shared" si="138"/>
        <v>0</v>
      </c>
      <c r="N442" s="30">
        <f t="shared" si="139"/>
        <v>0.6043350681506473</v>
      </c>
      <c r="O442" s="1">
        <f t="shared" si="140"/>
        <v>0</v>
      </c>
      <c r="P442" s="30">
        <f t="shared" si="141"/>
        <v>0</v>
      </c>
      <c r="Q442" s="1">
        <f t="shared" si="142"/>
        <v>1.1610521849863968</v>
      </c>
      <c r="R442" s="30">
        <f t="shared" si="143"/>
        <v>1.0295626380882936</v>
      </c>
      <c r="S442" s="1">
        <f t="shared" si="144"/>
        <v>0</v>
      </c>
      <c r="T442" s="30">
        <f t="shared" si="146"/>
        <v>0</v>
      </c>
      <c r="U442" s="1">
        <f t="shared" si="145"/>
        <v>23.002690506355766</v>
      </c>
      <c r="V442" s="30">
        <f t="shared" si="129"/>
        <v>0</v>
      </c>
      <c r="W442" s="1">
        <f t="shared" si="129"/>
        <v>0</v>
      </c>
      <c r="X442" s="30">
        <f t="shared" si="130"/>
        <v>18982.327424422423</v>
      </c>
      <c r="Y442" s="30">
        <f t="shared" si="147"/>
        <v>1.7653872531370443</v>
      </c>
      <c r="Z442" s="19">
        <f t="shared" si="131"/>
        <v>4.7014603919210703E-2</v>
      </c>
      <c r="AA442" s="32">
        <f t="shared" si="132"/>
        <v>6.2840561603743688E-3</v>
      </c>
    </row>
    <row r="443" spans="1:27" x14ac:dyDescent="0.25">
      <c r="A443" s="8">
        <v>40619</v>
      </c>
      <c r="B443" s="26">
        <v>0</v>
      </c>
      <c r="C443" s="11">
        <v>0</v>
      </c>
      <c r="D443" s="26">
        <v>0.67267019185633625</v>
      </c>
      <c r="E443" s="11">
        <v>36.589166666666664</v>
      </c>
      <c r="F443" s="28">
        <f t="shared" si="127"/>
        <v>0</v>
      </c>
      <c r="G443" s="13">
        <f t="shared" si="128"/>
        <v>0.67267019185633625</v>
      </c>
      <c r="H443" s="28">
        <f t="shared" si="133"/>
        <v>1.5565258493353025</v>
      </c>
      <c r="I443" s="1">
        <f t="shared" si="134"/>
        <v>22.330020314499428</v>
      </c>
      <c r="J443" s="30">
        <f t="shared" si="135"/>
        <v>0</v>
      </c>
      <c r="K443" s="1">
        <f t="shared" si="136"/>
        <v>0</v>
      </c>
      <c r="L443" s="30">
        <f t="shared" si="137"/>
        <v>18982.327424422423</v>
      </c>
      <c r="M443" s="1">
        <f t="shared" si="138"/>
        <v>0</v>
      </c>
      <c r="N443" s="30">
        <f t="shared" si="139"/>
        <v>0.54764240527559671</v>
      </c>
      <c r="O443" s="1">
        <f t="shared" si="140"/>
        <v>0</v>
      </c>
      <c r="P443" s="30">
        <f t="shared" si="141"/>
        <v>0</v>
      </c>
      <c r="Q443" s="1">
        <f t="shared" si="142"/>
        <v>1.1609811736873974</v>
      </c>
      <c r="R443" s="30">
        <f t="shared" si="143"/>
        <v>0.93317120151434785</v>
      </c>
      <c r="S443" s="1">
        <f t="shared" si="144"/>
        <v>0</v>
      </c>
      <c r="T443" s="30">
        <f t="shared" si="146"/>
        <v>0</v>
      </c>
      <c r="U443" s="1">
        <f t="shared" si="145"/>
        <v>20.849206707709484</v>
      </c>
      <c r="V443" s="30">
        <f t="shared" si="129"/>
        <v>0</v>
      </c>
      <c r="W443" s="1">
        <f t="shared" si="129"/>
        <v>0</v>
      </c>
      <c r="X443" s="30">
        <f t="shared" si="130"/>
        <v>18981.166443248734</v>
      </c>
      <c r="Y443" s="30">
        <f t="shared" si="147"/>
        <v>1.7086235789629942</v>
      </c>
      <c r="Z443" s="19">
        <f t="shared" si="131"/>
        <v>9.7716160443235445E-2</v>
      </c>
      <c r="AA443" s="32">
        <f t="shared" si="132"/>
        <v>2.313371935789842E-2</v>
      </c>
    </row>
    <row r="444" spans="1:27" x14ac:dyDescent="0.25">
      <c r="A444" s="8">
        <v>40620</v>
      </c>
      <c r="B444" s="26">
        <v>0</v>
      </c>
      <c r="C444" s="11">
        <v>0</v>
      </c>
      <c r="D444" s="26">
        <v>0.69518795050664561</v>
      </c>
      <c r="E444" s="11">
        <v>33.565000000000005</v>
      </c>
      <c r="F444" s="28">
        <f t="shared" si="127"/>
        <v>0</v>
      </c>
      <c r="G444" s="13">
        <f t="shared" si="128"/>
        <v>0.69518795050664561</v>
      </c>
      <c r="H444" s="28">
        <f t="shared" si="133"/>
        <v>1.4278759231905467</v>
      </c>
      <c r="I444" s="1">
        <f t="shared" si="134"/>
        <v>20.154018757202838</v>
      </c>
      <c r="J444" s="30">
        <f t="shared" si="135"/>
        <v>0</v>
      </c>
      <c r="K444" s="1">
        <f t="shared" si="136"/>
        <v>0</v>
      </c>
      <c r="L444" s="30">
        <f t="shared" si="137"/>
        <v>18981.166443248734</v>
      </c>
      <c r="M444" s="1">
        <f t="shared" si="138"/>
        <v>0</v>
      </c>
      <c r="N444" s="30">
        <f t="shared" si="139"/>
        <v>0.49415890591480532</v>
      </c>
      <c r="O444" s="1">
        <f t="shared" si="140"/>
        <v>0</v>
      </c>
      <c r="P444" s="30">
        <f t="shared" si="141"/>
        <v>0</v>
      </c>
      <c r="Q444" s="1">
        <f t="shared" si="142"/>
        <v>1.1609101667315316</v>
      </c>
      <c r="R444" s="30">
        <f t="shared" si="143"/>
        <v>0.84223613029092204</v>
      </c>
      <c r="S444" s="1">
        <f t="shared" si="144"/>
        <v>0</v>
      </c>
      <c r="T444" s="30">
        <f t="shared" si="146"/>
        <v>0</v>
      </c>
      <c r="U444" s="1">
        <f t="shared" si="145"/>
        <v>18.817623720997112</v>
      </c>
      <c r="V444" s="30">
        <f t="shared" si="129"/>
        <v>0</v>
      </c>
      <c r="W444" s="1">
        <f t="shared" si="129"/>
        <v>0</v>
      </c>
      <c r="X444" s="30">
        <f t="shared" si="130"/>
        <v>18980.005533082003</v>
      </c>
      <c r="Y444" s="30">
        <f t="shared" si="147"/>
        <v>1.6550690726463368</v>
      </c>
      <c r="Z444" s="19">
        <f t="shared" si="131"/>
        <v>0.15911266922138009</v>
      </c>
      <c r="AA444" s="32">
        <f t="shared" si="132"/>
        <v>5.161672715964101E-2</v>
      </c>
    </row>
    <row r="445" spans="1:27" x14ac:dyDescent="0.25">
      <c r="A445" s="8">
        <v>40621</v>
      </c>
      <c r="B445" s="26">
        <v>0</v>
      </c>
      <c r="C445" s="11">
        <v>3.155259196509451</v>
      </c>
      <c r="D445" s="26">
        <v>0.18834742950065486</v>
      </c>
      <c r="E445" s="11">
        <v>33.68041666666668</v>
      </c>
      <c r="F445" s="28">
        <f t="shared" si="127"/>
        <v>3.155259196509451</v>
      </c>
      <c r="G445" s="13">
        <f t="shared" si="128"/>
        <v>0.18834742950065486</v>
      </c>
      <c r="H445" s="28">
        <f t="shared" si="133"/>
        <v>1.432785819793206</v>
      </c>
      <c r="I445" s="1">
        <f t="shared" si="134"/>
        <v>21.784535488005908</v>
      </c>
      <c r="J445" s="30">
        <f t="shared" si="135"/>
        <v>0</v>
      </c>
      <c r="K445" s="1">
        <f t="shared" si="136"/>
        <v>0</v>
      </c>
      <c r="L445" s="30">
        <f t="shared" si="137"/>
        <v>18980.005533082003</v>
      </c>
      <c r="M445" s="1">
        <f t="shared" si="138"/>
        <v>0</v>
      </c>
      <c r="N445" s="30">
        <f t="shared" si="139"/>
        <v>0.53423504475636385</v>
      </c>
      <c r="O445" s="1">
        <f t="shared" si="140"/>
        <v>0</v>
      </c>
      <c r="P445" s="30">
        <f t="shared" si="141"/>
        <v>0</v>
      </c>
      <c r="Q445" s="1">
        <f t="shared" si="142"/>
        <v>1.1608391641185336</v>
      </c>
      <c r="R445" s="30">
        <f t="shared" si="143"/>
        <v>0.91037539910227938</v>
      </c>
      <c r="S445" s="1">
        <f t="shared" si="144"/>
        <v>0</v>
      </c>
      <c r="T445" s="30">
        <f t="shared" si="146"/>
        <v>0</v>
      </c>
      <c r="U445" s="1">
        <f t="shared" si="145"/>
        <v>20.339925044147265</v>
      </c>
      <c r="V445" s="30">
        <f t="shared" si="129"/>
        <v>0</v>
      </c>
      <c r="W445" s="1">
        <f t="shared" si="129"/>
        <v>0</v>
      </c>
      <c r="X445" s="30">
        <f t="shared" si="130"/>
        <v>18978.844693917883</v>
      </c>
      <c r="Y445" s="30">
        <f t="shared" si="147"/>
        <v>1.6950742088748973</v>
      </c>
      <c r="Z445" s="19">
        <f t="shared" si="131"/>
        <v>0.18306182644908328</v>
      </c>
      <c r="AA445" s="32">
        <f t="shared" si="132"/>
        <v>6.8795199047068725E-2</v>
      </c>
    </row>
    <row r="446" spans="1:27" x14ac:dyDescent="0.25">
      <c r="A446" s="8">
        <v>40622</v>
      </c>
      <c r="B446" s="26">
        <v>2.513629415086728</v>
      </c>
      <c r="C446" s="11">
        <v>2.2253352872060486</v>
      </c>
      <c r="D446" s="26">
        <v>0.81048105018220351</v>
      </c>
      <c r="E446" s="11">
        <v>34.41041666666667</v>
      </c>
      <c r="F446" s="28">
        <f t="shared" si="127"/>
        <v>4.7389647022927761</v>
      </c>
      <c r="G446" s="13">
        <f t="shared" si="128"/>
        <v>0.81048105018220351</v>
      </c>
      <c r="H446" s="28">
        <f t="shared" si="133"/>
        <v>1.4638404726735601</v>
      </c>
      <c r="I446" s="1">
        <f t="shared" si="134"/>
        <v>24.268408696257836</v>
      </c>
      <c r="J446" s="30">
        <f t="shared" si="135"/>
        <v>0</v>
      </c>
      <c r="K446" s="1">
        <f t="shared" si="136"/>
        <v>0</v>
      </c>
      <c r="L446" s="30">
        <f t="shared" si="137"/>
        <v>18978.844693917883</v>
      </c>
      <c r="M446" s="1">
        <f t="shared" si="138"/>
        <v>0</v>
      </c>
      <c r="N446" s="30">
        <f t="shared" si="139"/>
        <v>0.59528565876000161</v>
      </c>
      <c r="O446" s="1">
        <f t="shared" si="140"/>
        <v>0</v>
      </c>
      <c r="P446" s="30">
        <f t="shared" si="141"/>
        <v>0</v>
      </c>
      <c r="Q446" s="1">
        <f t="shared" si="142"/>
        <v>1.1607681658481377</v>
      </c>
      <c r="R446" s="30">
        <f t="shared" si="143"/>
        <v>1.0141764218290117</v>
      </c>
      <c r="S446" s="1">
        <f t="shared" si="144"/>
        <v>0</v>
      </c>
      <c r="T446" s="30">
        <f t="shared" si="146"/>
        <v>0</v>
      </c>
      <c r="U446" s="1">
        <f t="shared" si="145"/>
        <v>22.658946615668825</v>
      </c>
      <c r="V446" s="30">
        <f t="shared" si="129"/>
        <v>0</v>
      </c>
      <c r="W446" s="1">
        <f t="shared" si="129"/>
        <v>0</v>
      </c>
      <c r="X446" s="30">
        <f t="shared" si="130"/>
        <v>18977.683925752033</v>
      </c>
      <c r="Y446" s="30">
        <f t="shared" si="147"/>
        <v>1.7560538246081392</v>
      </c>
      <c r="Z446" s="19">
        <f t="shared" si="131"/>
        <v>0.19962103616446691</v>
      </c>
      <c r="AA446" s="32">
        <f t="shared" si="132"/>
        <v>8.538864304884218E-2</v>
      </c>
    </row>
    <row r="447" spans="1:27" x14ac:dyDescent="0.25">
      <c r="A447" s="8">
        <v>40623</v>
      </c>
      <c r="B447" s="26">
        <v>17.063875556612476</v>
      </c>
      <c r="C447" s="11">
        <v>1.3152978662253401</v>
      </c>
      <c r="D447" s="26">
        <v>0.74768207077272719</v>
      </c>
      <c r="E447" s="11">
        <v>60.845833333333324</v>
      </c>
      <c r="F447" s="28">
        <f t="shared" si="127"/>
        <v>18.379173422837816</v>
      </c>
      <c r="G447" s="13">
        <f t="shared" si="128"/>
        <v>0.74768207077272719</v>
      </c>
      <c r="H447" s="28">
        <f t="shared" si="133"/>
        <v>2.5884194977843418</v>
      </c>
      <c r="I447" s="1">
        <f t="shared" si="134"/>
        <v>40.290437967733915</v>
      </c>
      <c r="J447" s="30">
        <f t="shared" si="135"/>
        <v>0</v>
      </c>
      <c r="K447" s="1">
        <f t="shared" si="136"/>
        <v>0</v>
      </c>
      <c r="L447" s="30">
        <f t="shared" si="137"/>
        <v>18977.683925752033</v>
      </c>
      <c r="M447" s="1">
        <f t="shared" si="138"/>
        <v>0</v>
      </c>
      <c r="N447" s="30">
        <f t="shared" si="139"/>
        <v>0.98908785500667196</v>
      </c>
      <c r="O447" s="1">
        <f t="shared" si="140"/>
        <v>0</v>
      </c>
      <c r="P447" s="30">
        <f t="shared" si="141"/>
        <v>0</v>
      </c>
      <c r="Q447" s="1">
        <f t="shared" si="142"/>
        <v>1.1606971719200785</v>
      </c>
      <c r="R447" s="30">
        <f t="shared" si="143"/>
        <v>1.6837367758002593</v>
      </c>
      <c r="S447" s="1">
        <f t="shared" si="144"/>
        <v>0</v>
      </c>
      <c r="T447" s="30">
        <f t="shared" si="146"/>
        <v>0</v>
      </c>
      <c r="U447" s="1">
        <f t="shared" si="145"/>
        <v>37.617613336926979</v>
      </c>
      <c r="V447" s="30">
        <f t="shared" si="129"/>
        <v>0</v>
      </c>
      <c r="W447" s="1">
        <f t="shared" si="129"/>
        <v>0</v>
      </c>
      <c r="X447" s="30">
        <f t="shared" si="130"/>
        <v>18976.523228580114</v>
      </c>
      <c r="Y447" s="30">
        <f t="shared" si="147"/>
        <v>2.1497850269267502</v>
      </c>
      <c r="Z447" s="19">
        <f t="shared" si="131"/>
        <v>0.16946034876999566</v>
      </c>
      <c r="AA447" s="32">
        <f t="shared" si="132"/>
        <v>0.19240019902451932</v>
      </c>
    </row>
    <row r="448" spans="1:27" x14ac:dyDescent="0.25">
      <c r="A448" s="8">
        <v>40624</v>
      </c>
      <c r="B448" s="26">
        <v>3.5656912876500693</v>
      </c>
      <c r="C448" s="11">
        <v>0</v>
      </c>
      <c r="D448" s="26">
        <v>0.63339857731959825</v>
      </c>
      <c r="E448" s="11">
        <v>76.696666666666658</v>
      </c>
      <c r="F448" s="28">
        <f t="shared" si="127"/>
        <v>3.5656912876500693</v>
      </c>
      <c r="G448" s="13">
        <f t="shared" si="128"/>
        <v>0.63339857731959825</v>
      </c>
      <c r="H448" s="28">
        <f t="shared" si="133"/>
        <v>3.2627237813884777</v>
      </c>
      <c r="I448" s="1">
        <f t="shared" si="134"/>
        <v>40.549906047257451</v>
      </c>
      <c r="J448" s="30">
        <f t="shared" si="135"/>
        <v>0</v>
      </c>
      <c r="K448" s="1">
        <f t="shared" si="136"/>
        <v>0</v>
      </c>
      <c r="L448" s="30">
        <f t="shared" si="137"/>
        <v>18976.523228580114</v>
      </c>
      <c r="M448" s="1">
        <f t="shared" si="138"/>
        <v>0</v>
      </c>
      <c r="N448" s="30">
        <f t="shared" si="139"/>
        <v>0.99546526811964031</v>
      </c>
      <c r="O448" s="1">
        <f t="shared" si="140"/>
        <v>0</v>
      </c>
      <c r="P448" s="30">
        <f t="shared" si="141"/>
        <v>0</v>
      </c>
      <c r="Q448" s="1">
        <f t="shared" si="142"/>
        <v>1.1606261823340902</v>
      </c>
      <c r="R448" s="30">
        <f t="shared" si="143"/>
        <v>1.6945799428065327</v>
      </c>
      <c r="S448" s="1">
        <f t="shared" si="144"/>
        <v>0</v>
      </c>
      <c r="T448" s="30">
        <f t="shared" si="146"/>
        <v>0</v>
      </c>
      <c r="U448" s="1">
        <f t="shared" si="145"/>
        <v>37.859860836331279</v>
      </c>
      <c r="V448" s="30">
        <f t="shared" si="129"/>
        <v>0</v>
      </c>
      <c r="W448" s="1">
        <f t="shared" si="129"/>
        <v>0</v>
      </c>
      <c r="X448" s="30">
        <f t="shared" si="130"/>
        <v>18975.362602397781</v>
      </c>
      <c r="Y448" s="30">
        <f t="shared" si="147"/>
        <v>2.1560914504537303</v>
      </c>
      <c r="Z448" s="19">
        <f t="shared" si="131"/>
        <v>0.33917438468046207</v>
      </c>
      <c r="AA448" s="32">
        <f t="shared" si="132"/>
        <v>1.2246351158700723</v>
      </c>
    </row>
    <row r="449" spans="1:27" x14ac:dyDescent="0.25">
      <c r="A449" s="8">
        <v>40625</v>
      </c>
      <c r="B449" s="26">
        <v>1.5709434009328716E-2</v>
      </c>
      <c r="C449" s="11">
        <v>0</v>
      </c>
      <c r="D449" s="26">
        <v>0.92859723924817361</v>
      </c>
      <c r="E449" s="11">
        <v>63.592083333333314</v>
      </c>
      <c r="F449" s="28">
        <f t="shared" si="127"/>
        <v>1.5709434009328716E-2</v>
      </c>
      <c r="G449" s="13">
        <f t="shared" si="128"/>
        <v>0.92859723924817361</v>
      </c>
      <c r="H449" s="28">
        <f t="shared" si="133"/>
        <v>2.7052466765140313</v>
      </c>
      <c r="I449" s="1">
        <f t="shared" si="134"/>
        <v>36.946973031092433</v>
      </c>
      <c r="J449" s="30">
        <f t="shared" si="135"/>
        <v>0</v>
      </c>
      <c r="K449" s="1">
        <f t="shared" si="136"/>
        <v>0</v>
      </c>
      <c r="L449" s="30">
        <f t="shared" si="137"/>
        <v>18975.362602397781</v>
      </c>
      <c r="M449" s="1">
        <f t="shared" si="138"/>
        <v>0</v>
      </c>
      <c r="N449" s="30">
        <f t="shared" si="139"/>
        <v>0.9069095108772427</v>
      </c>
      <c r="O449" s="1">
        <f t="shared" si="140"/>
        <v>0</v>
      </c>
      <c r="P449" s="30">
        <f t="shared" si="141"/>
        <v>0</v>
      </c>
      <c r="Q449" s="1">
        <f t="shared" si="142"/>
        <v>1.1605551970899077</v>
      </c>
      <c r="R449" s="30">
        <f t="shared" si="143"/>
        <v>1.5440134281183533</v>
      </c>
      <c r="S449" s="1">
        <f t="shared" si="144"/>
        <v>0</v>
      </c>
      <c r="T449" s="30">
        <f t="shared" si="146"/>
        <v>0</v>
      </c>
      <c r="U449" s="1">
        <f t="shared" si="145"/>
        <v>34.496050092096837</v>
      </c>
      <c r="V449" s="30">
        <f t="shared" si="129"/>
        <v>0</v>
      </c>
      <c r="W449" s="1">
        <f t="shared" si="129"/>
        <v>0</v>
      </c>
      <c r="X449" s="30">
        <f t="shared" si="130"/>
        <v>18974.202047200692</v>
      </c>
      <c r="Y449" s="30">
        <f t="shared" si="147"/>
        <v>2.0674647079671504</v>
      </c>
      <c r="Z449" s="19">
        <f t="shared" si="131"/>
        <v>0.23575741690540539</v>
      </c>
      <c r="AA449" s="32">
        <f t="shared" si="132"/>
        <v>0.4067658394035345</v>
      </c>
    </row>
    <row r="450" spans="1:27" x14ac:dyDescent="0.25">
      <c r="A450" s="8">
        <v>40626</v>
      </c>
      <c r="B450" s="26">
        <v>0</v>
      </c>
      <c r="C450" s="11">
        <v>0</v>
      </c>
      <c r="D450" s="26">
        <v>0.68913319563741005</v>
      </c>
      <c r="E450" s="11">
        <v>54.230833333333351</v>
      </c>
      <c r="F450" s="28">
        <f t="shared" si="127"/>
        <v>0</v>
      </c>
      <c r="G450" s="13">
        <f t="shared" si="128"/>
        <v>0.68913319563741005</v>
      </c>
      <c r="H450" s="28">
        <f t="shared" si="133"/>
        <v>2.3070132939438706</v>
      </c>
      <c r="I450" s="1">
        <f t="shared" si="134"/>
        <v>33.806916896459427</v>
      </c>
      <c r="J450" s="30">
        <f t="shared" si="135"/>
        <v>0</v>
      </c>
      <c r="K450" s="1">
        <f t="shared" si="136"/>
        <v>0</v>
      </c>
      <c r="L450" s="30">
        <f t="shared" si="137"/>
        <v>18974.202047200692</v>
      </c>
      <c r="M450" s="1">
        <f t="shared" si="138"/>
        <v>0</v>
      </c>
      <c r="N450" s="30">
        <f t="shared" si="139"/>
        <v>0.82973071028937018</v>
      </c>
      <c r="O450" s="1">
        <f t="shared" si="140"/>
        <v>0</v>
      </c>
      <c r="P450" s="30">
        <f t="shared" si="141"/>
        <v>0</v>
      </c>
      <c r="Q450" s="1">
        <f t="shared" si="142"/>
        <v>1.1604842161872648</v>
      </c>
      <c r="R450" s="30">
        <f t="shared" si="143"/>
        <v>1.4127905311075823</v>
      </c>
      <c r="S450" s="1">
        <f t="shared" si="144"/>
        <v>0</v>
      </c>
      <c r="T450" s="30">
        <f t="shared" si="146"/>
        <v>0</v>
      </c>
      <c r="U450" s="1">
        <f t="shared" si="145"/>
        <v>31.564395655062476</v>
      </c>
      <c r="V450" s="30">
        <f t="shared" si="129"/>
        <v>0</v>
      </c>
      <c r="W450" s="1">
        <f t="shared" si="129"/>
        <v>0</v>
      </c>
      <c r="X450" s="30">
        <f t="shared" si="130"/>
        <v>18973.041562984505</v>
      </c>
      <c r="Y450" s="30">
        <f t="shared" si="147"/>
        <v>1.9902149264766349</v>
      </c>
      <c r="Z450" s="19">
        <f t="shared" si="131"/>
        <v>0.13731969741954306</v>
      </c>
      <c r="AA450" s="32">
        <f t="shared" si="132"/>
        <v>0.10036120562990568</v>
      </c>
    </row>
    <row r="451" spans="1:27" x14ac:dyDescent="0.25">
      <c r="A451" s="8">
        <v>40627</v>
      </c>
      <c r="B451" s="26">
        <v>0</v>
      </c>
      <c r="C451" s="11">
        <v>0</v>
      </c>
      <c r="D451" s="26">
        <v>0.77493918674935447</v>
      </c>
      <c r="E451" s="11">
        <v>48.328749999999985</v>
      </c>
      <c r="F451" s="28">
        <f t="shared" si="127"/>
        <v>0</v>
      </c>
      <c r="G451" s="13">
        <f t="shared" si="128"/>
        <v>0.77493918674935447</v>
      </c>
      <c r="H451" s="28">
        <f t="shared" si="133"/>
        <v>2.0559350073855236</v>
      </c>
      <c r="I451" s="1">
        <f t="shared" si="134"/>
        <v>30.789456468313123</v>
      </c>
      <c r="J451" s="30">
        <f t="shared" si="135"/>
        <v>0</v>
      </c>
      <c r="K451" s="1">
        <f t="shared" si="136"/>
        <v>0</v>
      </c>
      <c r="L451" s="30">
        <f t="shared" si="137"/>
        <v>18973.041562984505</v>
      </c>
      <c r="M451" s="1">
        <f t="shared" si="138"/>
        <v>0</v>
      </c>
      <c r="N451" s="30">
        <f t="shared" si="139"/>
        <v>0.75556516461739187</v>
      </c>
      <c r="O451" s="1">
        <f t="shared" si="140"/>
        <v>0</v>
      </c>
      <c r="P451" s="30">
        <f t="shared" si="141"/>
        <v>0</v>
      </c>
      <c r="Q451" s="1">
        <f t="shared" si="142"/>
        <v>1.1604132396258966</v>
      </c>
      <c r="R451" s="30">
        <f t="shared" si="143"/>
        <v>1.2866909067634471</v>
      </c>
      <c r="S451" s="1">
        <f t="shared" si="144"/>
        <v>0</v>
      </c>
      <c r="T451" s="30">
        <f t="shared" si="146"/>
        <v>0</v>
      </c>
      <c r="U451" s="1">
        <f t="shared" si="145"/>
        <v>28.747200396932286</v>
      </c>
      <c r="V451" s="30">
        <f t="shared" si="129"/>
        <v>0</v>
      </c>
      <c r="W451" s="1">
        <f t="shared" si="129"/>
        <v>0</v>
      </c>
      <c r="X451" s="30">
        <f t="shared" si="130"/>
        <v>18971.881149744881</v>
      </c>
      <c r="Y451" s="30">
        <f t="shared" si="147"/>
        <v>1.9159784042432886</v>
      </c>
      <c r="Z451" s="19">
        <f t="shared" si="131"/>
        <v>6.8074429706906928E-2</v>
      </c>
      <c r="AA451" s="32">
        <f t="shared" si="132"/>
        <v>1.9587850763113066E-2</v>
      </c>
    </row>
    <row r="452" spans="1:27" x14ac:dyDescent="0.25">
      <c r="A452" s="8">
        <v>40628</v>
      </c>
      <c r="B452" s="26">
        <v>0</v>
      </c>
      <c r="C452" s="11">
        <v>0</v>
      </c>
      <c r="D452" s="26">
        <v>0.82180657813965396</v>
      </c>
      <c r="E452" s="11">
        <v>45.72291666666667</v>
      </c>
      <c r="F452" s="28">
        <f t="shared" ref="F452:F515" si="148">B452+C452</f>
        <v>0</v>
      </c>
      <c r="G452" s="13">
        <f t="shared" ref="G452:G515" si="149">D452</f>
        <v>0.82180657813965396</v>
      </c>
      <c r="H452" s="28">
        <f t="shared" si="133"/>
        <v>1.9450812407680949</v>
      </c>
      <c r="I452" s="1">
        <f t="shared" si="134"/>
        <v>27.925393818792632</v>
      </c>
      <c r="J452" s="30">
        <f t="shared" si="135"/>
        <v>0</v>
      </c>
      <c r="K452" s="1">
        <f t="shared" si="136"/>
        <v>0</v>
      </c>
      <c r="L452" s="30">
        <f t="shared" si="137"/>
        <v>18971.881149744881</v>
      </c>
      <c r="M452" s="1">
        <f t="shared" si="138"/>
        <v>0</v>
      </c>
      <c r="N452" s="30">
        <f t="shared" si="139"/>
        <v>0.68516995172278217</v>
      </c>
      <c r="O452" s="1">
        <f t="shared" si="140"/>
        <v>0</v>
      </c>
      <c r="P452" s="30">
        <f t="shared" si="141"/>
        <v>0</v>
      </c>
      <c r="Q452" s="1">
        <f t="shared" si="142"/>
        <v>1.160342267405537</v>
      </c>
      <c r="R452" s="30">
        <f t="shared" si="143"/>
        <v>1.1670017732013975</v>
      </c>
      <c r="S452" s="1">
        <f t="shared" si="144"/>
        <v>0</v>
      </c>
      <c r="T452" s="30">
        <f t="shared" si="146"/>
        <v>0</v>
      </c>
      <c r="U452" s="1">
        <f t="shared" si="145"/>
        <v>26.073222093868452</v>
      </c>
      <c r="V452" s="30">
        <f t="shared" ref="V452:W515" si="150">IF(J452&gt;(O452+S452),J452-O452-S452,0)</f>
        <v>0</v>
      </c>
      <c r="W452" s="1">
        <f t="shared" si="150"/>
        <v>0</v>
      </c>
      <c r="X452" s="30">
        <f t="shared" ref="X452:X515" si="151">IF(L452&gt;Q452,L452-Q452,0)</f>
        <v>18970.720807477475</v>
      </c>
      <c r="Y452" s="30">
        <f t="shared" si="147"/>
        <v>1.8455122191283193</v>
      </c>
      <c r="Z452" s="19">
        <f t="shared" ref="Z452:Z515" si="152">ABS(H452-Y452)/H452</f>
        <v>5.1190160880096015E-2</v>
      </c>
      <c r="AA452" s="32">
        <f t="shared" ref="AA452:AA515" si="153">(H452-Y452)^2</f>
        <v>9.9139900703020915E-3</v>
      </c>
    </row>
    <row r="453" spans="1:27" x14ac:dyDescent="0.25">
      <c r="A453" s="8">
        <v>40629</v>
      </c>
      <c r="B453" s="26">
        <v>0</v>
      </c>
      <c r="C453" s="11">
        <v>0</v>
      </c>
      <c r="D453" s="26">
        <v>0.94199838487795495</v>
      </c>
      <c r="E453" s="11">
        <v>41.816666666666642</v>
      </c>
      <c r="F453" s="28">
        <f t="shared" si="148"/>
        <v>0</v>
      </c>
      <c r="G453" s="13">
        <f t="shared" si="149"/>
        <v>0.94199838487795495</v>
      </c>
      <c r="H453" s="28">
        <f t="shared" ref="H453:H516" si="154">E453/(2031*1000000)*1000*86400</f>
        <v>1.7789069423929087</v>
      </c>
      <c r="I453" s="1">
        <f t="shared" ref="I453:I516" si="155">IF((U452+F453)&gt;=G453,U452+F453-G453,0)</f>
        <v>25.131223708990497</v>
      </c>
      <c r="J453" s="30">
        <f t="shared" ref="J453:J516" si="156">IF((U452+F453)&lt;G453,IF((R452+U452+V452)&lt;G453,0,V452+R452-(G453-F453-U452)),V452)</f>
        <v>0</v>
      </c>
      <c r="K453" s="1">
        <f t="shared" ref="K453:K516" si="157">IF((F453+U452+V452)&lt;G453,IF((V452+U452+W452+F453+S452)&lt;G453,0,W452+S452-(G453-F453-U452-V452)),W452)</f>
        <v>0</v>
      </c>
      <c r="L453" s="30">
        <f t="shared" ref="L453:L516" si="158">IF((V452+U452+W452+F453)&lt;G453,IF((F453+V452+U452+W452+X452+T452)&lt;G453,0,X452+T452-(G453-F453-U452-V452-W452)),X452)</f>
        <v>18970.720807477475</v>
      </c>
      <c r="M453" s="1">
        <f t="shared" ref="M453:M516" si="159">IF(I453&gt;$AF$8,$AF$3*(I453-$AF$8),0)</f>
        <v>0</v>
      </c>
      <c r="N453" s="30">
        <f t="shared" ref="N453:N516" si="160">IF(I453&gt;$AF$9,$AF$4*(I453-$AF$9),0)</f>
        <v>0.61649261333557626</v>
      </c>
      <c r="O453" s="1">
        <f t="shared" ref="O453:O516" si="161">IF(J453&gt;$AF$10,$AF$5*(J453-$AF$10),0)</f>
        <v>0</v>
      </c>
      <c r="P453" s="30">
        <f t="shared" ref="P453:P516" si="162">IF(K453&gt;$AF$11,$AF$6*(K453-$AF$11),0)</f>
        <v>0</v>
      </c>
      <c r="Q453" s="1">
        <f t="shared" ref="Q453:Q516" si="163">$AF$7*L453</f>
        <v>1.160271299525921</v>
      </c>
      <c r="R453" s="30">
        <f t="shared" ref="R453:R516" si="164">$AF$12*I453</f>
        <v>1.0502334477867332</v>
      </c>
      <c r="S453" s="1">
        <f t="shared" ref="S453:S516" si="165">$AF$13*J453</f>
        <v>0</v>
      </c>
      <c r="T453" s="30">
        <f t="shared" si="146"/>
        <v>0</v>
      </c>
      <c r="U453" s="1">
        <f t="shared" ref="U453:U516" si="166">IF(I453&gt;(M453+N453+R453),I453-M453-N453-R453,0)</f>
        <v>23.464497647868185</v>
      </c>
      <c r="V453" s="30">
        <f t="shared" si="150"/>
        <v>0</v>
      </c>
      <c r="W453" s="1">
        <f t="shared" si="150"/>
        <v>0</v>
      </c>
      <c r="X453" s="30">
        <f t="shared" si="151"/>
        <v>18969.560536177949</v>
      </c>
      <c r="Y453" s="30">
        <f t="shared" si="147"/>
        <v>1.7767639128614974</v>
      </c>
      <c r="Z453" s="19">
        <f t="shared" si="152"/>
        <v>1.2046889470950131E-3</v>
      </c>
      <c r="AA453" s="32">
        <f t="shared" si="153"/>
        <v>4.5925755725010316E-6</v>
      </c>
    </row>
    <row r="454" spans="1:27" x14ac:dyDescent="0.25">
      <c r="A454" s="8">
        <v>40630</v>
      </c>
      <c r="B454" s="26">
        <v>0</v>
      </c>
      <c r="C454" s="11">
        <v>4.7128302027986152E-2</v>
      </c>
      <c r="D454" s="26">
        <v>0.92481687175145977</v>
      </c>
      <c r="E454" s="11">
        <v>40.087083333333318</v>
      </c>
      <c r="F454" s="28">
        <f t="shared" si="148"/>
        <v>4.7128302027986152E-2</v>
      </c>
      <c r="G454" s="13">
        <f t="shared" si="149"/>
        <v>0.92481687175145977</v>
      </c>
      <c r="H454" s="28">
        <f t="shared" si="154"/>
        <v>1.7053293943870009</v>
      </c>
      <c r="I454" s="1">
        <f t="shared" si="155"/>
        <v>22.586809078144711</v>
      </c>
      <c r="J454" s="30">
        <f t="shared" si="156"/>
        <v>0</v>
      </c>
      <c r="K454" s="1">
        <f t="shared" si="157"/>
        <v>0</v>
      </c>
      <c r="L454" s="30">
        <f t="shared" si="158"/>
        <v>18969.560536177949</v>
      </c>
      <c r="M454" s="1">
        <f t="shared" si="159"/>
        <v>0</v>
      </c>
      <c r="N454" s="30">
        <f t="shared" si="160"/>
        <v>0.55395396402895702</v>
      </c>
      <c r="O454" s="1">
        <f t="shared" si="161"/>
        <v>0</v>
      </c>
      <c r="P454" s="30">
        <f t="shared" si="162"/>
        <v>0</v>
      </c>
      <c r="Q454" s="1">
        <f t="shared" si="163"/>
        <v>1.1602003359867825</v>
      </c>
      <c r="R454" s="30">
        <f t="shared" si="164"/>
        <v>0.94390239995175618</v>
      </c>
      <c r="S454" s="1">
        <f t="shared" si="165"/>
        <v>0</v>
      </c>
      <c r="T454" s="30">
        <f t="shared" ref="T454:T517" si="167">$AF$14*K454</f>
        <v>0</v>
      </c>
      <c r="U454" s="1">
        <f t="shared" si="166"/>
        <v>21.088952714163998</v>
      </c>
      <c r="V454" s="30">
        <f t="shared" si="150"/>
        <v>0</v>
      </c>
      <c r="W454" s="1">
        <f t="shared" si="150"/>
        <v>0</v>
      </c>
      <c r="X454" s="30">
        <f t="shared" si="151"/>
        <v>18968.400335841961</v>
      </c>
      <c r="Y454" s="30">
        <f t="shared" si="147"/>
        <v>1.7141543000157395</v>
      </c>
      <c r="Z454" s="19">
        <f t="shared" si="152"/>
        <v>5.1748979744237729E-3</v>
      </c>
      <c r="AA454" s="32">
        <f t="shared" si="153"/>
        <v>7.7878959356142408E-5</v>
      </c>
    </row>
    <row r="455" spans="1:27" x14ac:dyDescent="0.25">
      <c r="A455" s="8">
        <v>40631</v>
      </c>
      <c r="B455" s="26">
        <v>0</v>
      </c>
      <c r="C455" s="11">
        <v>1.896698376147667</v>
      </c>
      <c r="D455" s="26">
        <v>0.8472461139223082</v>
      </c>
      <c r="E455" s="11">
        <v>38.53625000000001</v>
      </c>
      <c r="F455" s="28">
        <f t="shared" si="148"/>
        <v>1.896698376147667</v>
      </c>
      <c r="G455" s="13">
        <f t="shared" si="149"/>
        <v>0.8472461139223082</v>
      </c>
      <c r="H455" s="28">
        <f t="shared" si="154"/>
        <v>1.6393559822747421</v>
      </c>
      <c r="I455" s="1">
        <f t="shared" si="155"/>
        <v>22.13840497638936</v>
      </c>
      <c r="J455" s="30">
        <f t="shared" si="156"/>
        <v>0</v>
      </c>
      <c r="K455" s="1">
        <f t="shared" si="157"/>
        <v>0</v>
      </c>
      <c r="L455" s="30">
        <f t="shared" si="158"/>
        <v>18968.400335841961</v>
      </c>
      <c r="M455" s="1">
        <f t="shared" si="159"/>
        <v>0</v>
      </c>
      <c r="N455" s="30">
        <f t="shared" si="160"/>
        <v>0.54293273088268867</v>
      </c>
      <c r="O455" s="1">
        <f t="shared" si="161"/>
        <v>0</v>
      </c>
      <c r="P455" s="30">
        <f t="shared" si="162"/>
        <v>0</v>
      </c>
      <c r="Q455" s="1">
        <f t="shared" si="163"/>
        <v>1.1601293767878567</v>
      </c>
      <c r="R455" s="30">
        <f t="shared" si="164"/>
        <v>0.92516359951603511</v>
      </c>
      <c r="S455" s="1">
        <f t="shared" si="165"/>
        <v>0</v>
      </c>
      <c r="T455" s="30">
        <f t="shared" si="167"/>
        <v>0</v>
      </c>
      <c r="U455" s="1">
        <f t="shared" si="166"/>
        <v>20.670308645990634</v>
      </c>
      <c r="V455" s="30">
        <f t="shared" si="150"/>
        <v>0</v>
      </c>
      <c r="W455" s="1">
        <f t="shared" si="150"/>
        <v>0</v>
      </c>
      <c r="X455" s="30">
        <f t="shared" si="151"/>
        <v>18967.240206465172</v>
      </c>
      <c r="Y455" s="30">
        <f t="shared" si="147"/>
        <v>1.7030621076705454</v>
      </c>
      <c r="Z455" s="19">
        <f t="shared" si="152"/>
        <v>3.8860458670731061E-2</v>
      </c>
      <c r="AA455" s="32">
        <f t="shared" si="153"/>
        <v>4.0584704129458188E-3</v>
      </c>
    </row>
    <row r="456" spans="1:27" x14ac:dyDescent="0.25">
      <c r="A456" s="8">
        <v>40632</v>
      </c>
      <c r="B456" s="26">
        <v>0</v>
      </c>
      <c r="C456" s="11">
        <v>1.4071745270996348</v>
      </c>
      <c r="D456" s="26">
        <v>1.0808121840892841</v>
      </c>
      <c r="E456" s="11">
        <v>37.591666666666676</v>
      </c>
      <c r="F456" s="28">
        <f t="shared" si="148"/>
        <v>1.4071745270996348</v>
      </c>
      <c r="G456" s="13">
        <f t="shared" si="149"/>
        <v>1.0808121840892841</v>
      </c>
      <c r="H456" s="28">
        <f t="shared" si="154"/>
        <v>1.5991728212703105</v>
      </c>
      <c r="I456" s="1">
        <f t="shared" si="155"/>
        <v>20.996670989000982</v>
      </c>
      <c r="J456" s="30">
        <f t="shared" si="156"/>
        <v>0</v>
      </c>
      <c r="K456" s="1">
        <f t="shared" si="157"/>
        <v>0</v>
      </c>
      <c r="L456" s="30">
        <f t="shared" si="158"/>
        <v>18967.240206465172</v>
      </c>
      <c r="M456" s="1">
        <f t="shared" si="159"/>
        <v>0</v>
      </c>
      <c r="N456" s="30">
        <f t="shared" si="160"/>
        <v>0.51487028360184006</v>
      </c>
      <c r="O456" s="1">
        <f t="shared" si="161"/>
        <v>0</v>
      </c>
      <c r="P456" s="30">
        <f t="shared" si="162"/>
        <v>0</v>
      </c>
      <c r="Q456" s="1">
        <f t="shared" si="163"/>
        <v>1.1600584219288776</v>
      </c>
      <c r="R456" s="30">
        <f t="shared" si="164"/>
        <v>0.87745055394709903</v>
      </c>
      <c r="S456" s="1">
        <f t="shared" si="165"/>
        <v>0</v>
      </c>
      <c r="T456" s="30">
        <f t="shared" si="167"/>
        <v>0</v>
      </c>
      <c r="U456" s="1">
        <f t="shared" si="166"/>
        <v>19.604350151452042</v>
      </c>
      <c r="V456" s="30">
        <f t="shared" si="150"/>
        <v>0</v>
      </c>
      <c r="W456" s="1">
        <f t="shared" si="150"/>
        <v>0</v>
      </c>
      <c r="X456" s="30">
        <f t="shared" si="151"/>
        <v>18966.080148043242</v>
      </c>
      <c r="Y456" s="30">
        <f t="shared" si="147"/>
        <v>1.6749287055307178</v>
      </c>
      <c r="Z456" s="19">
        <f t="shared" si="152"/>
        <v>4.73719183147637E-2</v>
      </c>
      <c r="AA456" s="32">
        <f t="shared" si="153"/>
        <v>5.7389540000762351E-3</v>
      </c>
    </row>
    <row r="457" spans="1:27" x14ac:dyDescent="0.25">
      <c r="A457" s="8">
        <v>40633</v>
      </c>
      <c r="B457" s="26">
        <v>1.5709434009328716E-2</v>
      </c>
      <c r="C457" s="11">
        <v>0</v>
      </c>
      <c r="D457" s="26">
        <v>1.2557500423915073</v>
      </c>
      <c r="E457" s="11">
        <v>36.925833333333351</v>
      </c>
      <c r="F457" s="28">
        <f t="shared" si="148"/>
        <v>1.5709434009328716E-2</v>
      </c>
      <c r="G457" s="13">
        <f t="shared" si="149"/>
        <v>1.2557500423915073</v>
      </c>
      <c r="H457" s="28">
        <f t="shared" si="154"/>
        <v>1.570847858197933</v>
      </c>
      <c r="I457" s="1">
        <f t="shared" si="155"/>
        <v>18.364309543069862</v>
      </c>
      <c r="J457" s="30">
        <f t="shared" si="156"/>
        <v>0</v>
      </c>
      <c r="K457" s="1">
        <f t="shared" si="157"/>
        <v>0</v>
      </c>
      <c r="L457" s="30">
        <f t="shared" si="158"/>
        <v>18966.080148043242</v>
      </c>
      <c r="M457" s="1">
        <f t="shared" si="159"/>
        <v>0</v>
      </c>
      <c r="N457" s="30">
        <f t="shared" si="160"/>
        <v>0.45017000742844415</v>
      </c>
      <c r="O457" s="1">
        <f t="shared" si="161"/>
        <v>0</v>
      </c>
      <c r="P457" s="30">
        <f t="shared" si="162"/>
        <v>0</v>
      </c>
      <c r="Q457" s="1">
        <f t="shared" si="163"/>
        <v>1.1599874714095801</v>
      </c>
      <c r="R457" s="30">
        <f t="shared" si="164"/>
        <v>0.76744421007805375</v>
      </c>
      <c r="S457" s="1">
        <f t="shared" si="165"/>
        <v>0</v>
      </c>
      <c r="T457" s="30">
        <f t="shared" si="167"/>
        <v>0</v>
      </c>
      <c r="U457" s="1">
        <f t="shared" si="166"/>
        <v>17.146695325563364</v>
      </c>
      <c r="V457" s="30">
        <f t="shared" si="150"/>
        <v>0</v>
      </c>
      <c r="W457" s="1">
        <f t="shared" si="150"/>
        <v>0</v>
      </c>
      <c r="X457" s="30">
        <f t="shared" si="151"/>
        <v>18964.920160571834</v>
      </c>
      <c r="Y457" s="30">
        <f t="shared" si="147"/>
        <v>1.6101574788380244</v>
      </c>
      <c r="Z457" s="19">
        <f t="shared" si="152"/>
        <v>2.5024460793540575E-2</v>
      </c>
      <c r="AA457" s="32">
        <f t="shared" si="153"/>
        <v>1.5452462748678966E-3</v>
      </c>
    </row>
    <row r="458" spans="1:27" x14ac:dyDescent="0.25">
      <c r="A458" s="8">
        <v>40634</v>
      </c>
      <c r="B458" s="26">
        <v>0</v>
      </c>
      <c r="C458" s="11">
        <v>1.5725726733664309</v>
      </c>
      <c r="D458" s="26">
        <v>1.1373948537306102</v>
      </c>
      <c r="E458" s="11">
        <v>35.480000000000011</v>
      </c>
      <c r="F458" s="28">
        <f t="shared" si="148"/>
        <v>1.5725726733664309</v>
      </c>
      <c r="G458" s="13">
        <f t="shared" si="149"/>
        <v>1.1373948537306102</v>
      </c>
      <c r="H458" s="28">
        <f t="shared" si="154"/>
        <v>1.5093412112259974</v>
      </c>
      <c r="I458" s="1">
        <f t="shared" si="155"/>
        <v>17.581873145199182</v>
      </c>
      <c r="J458" s="30">
        <f t="shared" si="156"/>
        <v>0</v>
      </c>
      <c r="K458" s="1">
        <f t="shared" si="157"/>
        <v>0</v>
      </c>
      <c r="L458" s="30">
        <f t="shared" si="158"/>
        <v>18964.920160571834</v>
      </c>
      <c r="M458" s="1">
        <f t="shared" si="159"/>
        <v>0</v>
      </c>
      <c r="N458" s="30">
        <f t="shared" si="160"/>
        <v>0.43093866246683177</v>
      </c>
      <c r="O458" s="1">
        <f t="shared" si="161"/>
        <v>0</v>
      </c>
      <c r="P458" s="30">
        <f t="shared" si="162"/>
        <v>0</v>
      </c>
      <c r="Q458" s="1">
        <f t="shared" si="163"/>
        <v>1.1599165252296988</v>
      </c>
      <c r="R458" s="30">
        <f t="shared" si="164"/>
        <v>0.7347462051848187</v>
      </c>
      <c r="S458" s="1">
        <f t="shared" si="165"/>
        <v>0</v>
      </c>
      <c r="T458" s="30">
        <f t="shared" si="167"/>
        <v>0</v>
      </c>
      <c r="U458" s="1">
        <f t="shared" si="166"/>
        <v>16.41618827754753</v>
      </c>
      <c r="V458" s="30">
        <f t="shared" si="150"/>
        <v>0</v>
      </c>
      <c r="W458" s="1">
        <f t="shared" si="150"/>
        <v>0</v>
      </c>
      <c r="X458" s="30">
        <f t="shared" si="151"/>
        <v>18963.760244046603</v>
      </c>
      <c r="Y458" s="30">
        <f t="shared" si="147"/>
        <v>1.5908551876965307</v>
      </c>
      <c r="Z458" s="19">
        <f t="shared" si="152"/>
        <v>5.4006327968956505E-2</v>
      </c>
      <c r="AA458" s="32">
        <f t="shared" si="153"/>
        <v>6.644528360038651E-3</v>
      </c>
    </row>
    <row r="459" spans="1:27" x14ac:dyDescent="0.25">
      <c r="A459" s="8">
        <v>40635</v>
      </c>
      <c r="B459" s="26">
        <v>0</v>
      </c>
      <c r="C459" s="11">
        <v>0.86495526263666722</v>
      </c>
      <c r="D459" s="26">
        <v>0.69812581836185084</v>
      </c>
      <c r="E459" s="11">
        <v>36.012916666666662</v>
      </c>
      <c r="F459" s="28">
        <f t="shared" si="148"/>
        <v>0.86495526263666722</v>
      </c>
      <c r="G459" s="13">
        <f t="shared" si="149"/>
        <v>0.69812581836185084</v>
      </c>
      <c r="H459" s="28">
        <f t="shared" si="154"/>
        <v>1.5320118168389951</v>
      </c>
      <c r="I459" s="1">
        <f t="shared" si="155"/>
        <v>16.583017721822344</v>
      </c>
      <c r="J459" s="30">
        <f t="shared" si="156"/>
        <v>0</v>
      </c>
      <c r="K459" s="1">
        <f t="shared" si="157"/>
        <v>0</v>
      </c>
      <c r="L459" s="30">
        <f t="shared" si="158"/>
        <v>18963.760244046603</v>
      </c>
      <c r="M459" s="1">
        <f t="shared" si="159"/>
        <v>0</v>
      </c>
      <c r="N459" s="30">
        <f t="shared" si="160"/>
        <v>0.4063879983284896</v>
      </c>
      <c r="O459" s="1">
        <f t="shared" si="161"/>
        <v>0</v>
      </c>
      <c r="P459" s="30">
        <f t="shared" si="162"/>
        <v>0</v>
      </c>
      <c r="Q459" s="1">
        <f t="shared" si="163"/>
        <v>1.159845583388968</v>
      </c>
      <c r="R459" s="30">
        <f t="shared" si="164"/>
        <v>0.69300405258290421</v>
      </c>
      <c r="S459" s="1">
        <f t="shared" si="165"/>
        <v>0</v>
      </c>
      <c r="T459" s="30">
        <f t="shared" si="167"/>
        <v>0</v>
      </c>
      <c r="U459" s="1">
        <f t="shared" si="166"/>
        <v>15.48362567091095</v>
      </c>
      <c r="V459" s="30">
        <f t="shared" si="150"/>
        <v>0</v>
      </c>
      <c r="W459" s="1">
        <f t="shared" si="150"/>
        <v>0</v>
      </c>
      <c r="X459" s="30">
        <f t="shared" si="151"/>
        <v>18962.600398463215</v>
      </c>
      <c r="Y459" s="30">
        <f t="shared" si="147"/>
        <v>1.5662335817174577</v>
      </c>
      <c r="Z459" s="19">
        <f t="shared" si="152"/>
        <v>2.2337794331816905E-2</v>
      </c>
      <c r="AA459" s="32">
        <f t="shared" si="153"/>
        <v>1.1711291913967779E-3</v>
      </c>
    </row>
    <row r="460" spans="1:27" x14ac:dyDescent="0.25">
      <c r="A460" s="8">
        <v>40636</v>
      </c>
      <c r="B460" s="26">
        <v>0</v>
      </c>
      <c r="C460" s="11">
        <v>0</v>
      </c>
      <c r="D460" s="26">
        <v>0.78691877126820686</v>
      </c>
      <c r="E460" s="11">
        <v>35.708750000000002</v>
      </c>
      <c r="F460" s="28">
        <f t="shared" si="148"/>
        <v>0</v>
      </c>
      <c r="G460" s="13">
        <f t="shared" si="149"/>
        <v>0.78691877126820686</v>
      </c>
      <c r="H460" s="28">
        <f t="shared" si="154"/>
        <v>1.519072378138848</v>
      </c>
      <c r="I460" s="1">
        <f t="shared" si="155"/>
        <v>14.696706899642743</v>
      </c>
      <c r="J460" s="30">
        <f t="shared" si="156"/>
        <v>0</v>
      </c>
      <c r="K460" s="1">
        <f t="shared" si="157"/>
        <v>0</v>
      </c>
      <c r="L460" s="30">
        <f t="shared" si="158"/>
        <v>18962.600398463215</v>
      </c>
      <c r="M460" s="1">
        <f t="shared" si="159"/>
        <v>0</v>
      </c>
      <c r="N460" s="30">
        <f t="shared" si="160"/>
        <v>0.36002474858080308</v>
      </c>
      <c r="O460" s="1">
        <f t="shared" si="161"/>
        <v>0</v>
      </c>
      <c r="P460" s="30">
        <f t="shared" si="162"/>
        <v>0</v>
      </c>
      <c r="Q460" s="1">
        <f t="shared" si="163"/>
        <v>1.1597746458871228</v>
      </c>
      <c r="R460" s="30">
        <f t="shared" si="164"/>
        <v>0.61417515267277367</v>
      </c>
      <c r="S460" s="1">
        <f t="shared" si="165"/>
        <v>0</v>
      </c>
      <c r="T460" s="30">
        <f t="shared" si="167"/>
        <v>0</v>
      </c>
      <c r="U460" s="1">
        <f t="shared" si="166"/>
        <v>13.722506998389166</v>
      </c>
      <c r="V460" s="30">
        <f t="shared" si="150"/>
        <v>0</v>
      </c>
      <c r="W460" s="1">
        <f t="shared" si="150"/>
        <v>0</v>
      </c>
      <c r="X460" s="30">
        <f t="shared" si="151"/>
        <v>18961.440623817329</v>
      </c>
      <c r="Y460" s="30">
        <f t="shared" si="147"/>
        <v>1.5197993944679258</v>
      </c>
      <c r="Z460" s="19">
        <f t="shared" si="152"/>
        <v>4.7859229062444201E-4</v>
      </c>
      <c r="AA460" s="32">
        <f t="shared" si="153"/>
        <v>5.2855274274574517E-7</v>
      </c>
    </row>
    <row r="461" spans="1:27" x14ac:dyDescent="0.25">
      <c r="A461" s="8">
        <v>40637</v>
      </c>
      <c r="B461" s="26">
        <v>0</v>
      </c>
      <c r="C461" s="11">
        <v>0</v>
      </c>
      <c r="D461" s="26">
        <v>0.94978621438018962</v>
      </c>
      <c r="E461" s="11">
        <v>34.632916666666667</v>
      </c>
      <c r="F461" s="28">
        <f t="shared" si="148"/>
        <v>0</v>
      </c>
      <c r="G461" s="13">
        <f t="shared" si="149"/>
        <v>0.94978621438018962</v>
      </c>
      <c r="H461" s="28">
        <f t="shared" si="154"/>
        <v>1.4733057607090103</v>
      </c>
      <c r="I461" s="1">
        <f t="shared" si="155"/>
        <v>12.772720784008976</v>
      </c>
      <c r="J461" s="30">
        <f t="shared" si="156"/>
        <v>0</v>
      </c>
      <c r="K461" s="1">
        <f t="shared" si="157"/>
        <v>0</v>
      </c>
      <c r="L461" s="30">
        <f t="shared" si="158"/>
        <v>18961.440623817329</v>
      </c>
      <c r="M461" s="1">
        <f t="shared" si="159"/>
        <v>0</v>
      </c>
      <c r="N461" s="30">
        <f t="shared" si="160"/>
        <v>0.3127354854639548</v>
      </c>
      <c r="O461" s="1">
        <f t="shared" si="161"/>
        <v>0</v>
      </c>
      <c r="P461" s="30">
        <f t="shared" si="162"/>
        <v>0</v>
      </c>
      <c r="Q461" s="1">
        <f t="shared" si="163"/>
        <v>1.1597037127238974</v>
      </c>
      <c r="R461" s="30">
        <f t="shared" si="164"/>
        <v>0.5337718028353764</v>
      </c>
      <c r="S461" s="1">
        <f t="shared" si="165"/>
        <v>0</v>
      </c>
      <c r="T461" s="30">
        <f t="shared" si="167"/>
        <v>0</v>
      </c>
      <c r="U461" s="1">
        <f t="shared" si="166"/>
        <v>11.926213495709645</v>
      </c>
      <c r="V461" s="30">
        <f t="shared" si="150"/>
        <v>0</v>
      </c>
      <c r="W461" s="1">
        <f t="shared" si="150"/>
        <v>0</v>
      </c>
      <c r="X461" s="30">
        <f t="shared" si="151"/>
        <v>18960.280920104604</v>
      </c>
      <c r="Y461" s="30">
        <f t="shared" si="147"/>
        <v>1.4724391981878522</v>
      </c>
      <c r="Z461" s="19">
        <f t="shared" si="152"/>
        <v>5.8817561450456098E-4</v>
      </c>
      <c r="AA461" s="32">
        <f t="shared" si="153"/>
        <v>7.509306030759377E-7</v>
      </c>
    </row>
    <row r="462" spans="1:27" x14ac:dyDescent="0.25">
      <c r="A462" s="8">
        <v>40638</v>
      </c>
      <c r="B462" s="26">
        <v>0</v>
      </c>
      <c r="C462" s="11">
        <v>0</v>
      </c>
      <c r="D462" s="26">
        <v>0.84665155678112125</v>
      </c>
      <c r="E462" s="11">
        <v>34.477916666666665</v>
      </c>
      <c r="F462" s="28">
        <f t="shared" si="148"/>
        <v>0</v>
      </c>
      <c r="G462" s="13">
        <f t="shared" si="149"/>
        <v>0.84665155678112125</v>
      </c>
      <c r="H462" s="28">
        <f t="shared" si="154"/>
        <v>1.4667119645494828</v>
      </c>
      <c r="I462" s="1">
        <f t="shared" si="155"/>
        <v>11.079561938928524</v>
      </c>
      <c r="J462" s="30">
        <f t="shared" si="156"/>
        <v>0</v>
      </c>
      <c r="K462" s="1">
        <f t="shared" si="157"/>
        <v>0</v>
      </c>
      <c r="L462" s="30">
        <f t="shared" si="158"/>
        <v>18960.280920104604</v>
      </c>
      <c r="M462" s="1">
        <f t="shared" si="159"/>
        <v>0</v>
      </c>
      <c r="N462" s="30">
        <f t="shared" si="160"/>
        <v>0.27111967884611243</v>
      </c>
      <c r="O462" s="1">
        <f t="shared" si="161"/>
        <v>0</v>
      </c>
      <c r="P462" s="30">
        <f t="shared" si="162"/>
        <v>0</v>
      </c>
      <c r="Q462" s="1">
        <f t="shared" si="163"/>
        <v>1.1596327838990266</v>
      </c>
      <c r="R462" s="30">
        <f t="shared" si="164"/>
        <v>0.46301472104300412</v>
      </c>
      <c r="S462" s="1">
        <f t="shared" si="165"/>
        <v>0</v>
      </c>
      <c r="T462" s="30">
        <f t="shared" si="167"/>
        <v>0</v>
      </c>
      <c r="U462" s="1">
        <f t="shared" si="166"/>
        <v>10.345427539039408</v>
      </c>
      <c r="V462" s="30">
        <f t="shared" si="150"/>
        <v>0</v>
      </c>
      <c r="W462" s="1">
        <f t="shared" si="150"/>
        <v>0</v>
      </c>
      <c r="X462" s="30">
        <f t="shared" si="151"/>
        <v>18959.121287320704</v>
      </c>
      <c r="Y462" s="30">
        <f t="shared" ref="Y462:Y525" si="168">SUM(M462:Q462)</f>
        <v>1.4307524627451391</v>
      </c>
      <c r="Z462" s="19">
        <f t="shared" si="152"/>
        <v>2.4517084931116026E-2</v>
      </c>
      <c r="AA462" s="32">
        <f t="shared" si="153"/>
        <v>1.2930857700165985E-3</v>
      </c>
    </row>
    <row r="463" spans="1:27" x14ac:dyDescent="0.25">
      <c r="A463" s="8">
        <v>40639</v>
      </c>
      <c r="B463" s="26">
        <v>0</v>
      </c>
      <c r="C463" s="11">
        <v>2.1349704859270044</v>
      </c>
      <c r="D463" s="26">
        <v>0.8533231178473426</v>
      </c>
      <c r="E463" s="11">
        <v>33.424166666666686</v>
      </c>
      <c r="F463" s="28">
        <f t="shared" si="148"/>
        <v>2.1349704859270044</v>
      </c>
      <c r="G463" s="13">
        <f t="shared" si="149"/>
        <v>0.8533231178473426</v>
      </c>
      <c r="H463" s="28">
        <f t="shared" si="154"/>
        <v>1.4218847858197938</v>
      </c>
      <c r="I463" s="1">
        <f t="shared" si="155"/>
        <v>11.62707490711907</v>
      </c>
      <c r="J463" s="30">
        <f t="shared" si="156"/>
        <v>0</v>
      </c>
      <c r="K463" s="1">
        <f t="shared" si="157"/>
        <v>0</v>
      </c>
      <c r="L463" s="30">
        <f t="shared" si="158"/>
        <v>18959.121287320704</v>
      </c>
      <c r="M463" s="1">
        <f t="shared" si="159"/>
        <v>0</v>
      </c>
      <c r="N463" s="30">
        <f t="shared" si="160"/>
        <v>0.2845768886472968</v>
      </c>
      <c r="O463" s="1">
        <f t="shared" si="161"/>
        <v>0</v>
      </c>
      <c r="P463" s="30">
        <f t="shared" si="162"/>
        <v>0</v>
      </c>
      <c r="Q463" s="1">
        <f t="shared" si="163"/>
        <v>1.1595618594122448</v>
      </c>
      <c r="R463" s="30">
        <f t="shared" si="164"/>
        <v>0.4858952794650358</v>
      </c>
      <c r="S463" s="1">
        <f t="shared" si="165"/>
        <v>0</v>
      </c>
      <c r="T463" s="30">
        <f t="shared" si="167"/>
        <v>0</v>
      </c>
      <c r="U463" s="1">
        <f t="shared" si="166"/>
        <v>10.856602739006737</v>
      </c>
      <c r="V463" s="30">
        <f t="shared" si="150"/>
        <v>0</v>
      </c>
      <c r="W463" s="1">
        <f t="shared" si="150"/>
        <v>0</v>
      </c>
      <c r="X463" s="30">
        <f t="shared" si="151"/>
        <v>18957.961725461293</v>
      </c>
      <c r="Y463" s="30">
        <f t="shared" si="168"/>
        <v>1.4441387480595416</v>
      </c>
      <c r="Z463" s="19">
        <f t="shared" si="152"/>
        <v>1.5651030562871603E-2</v>
      </c>
      <c r="AA463" s="32">
        <f t="shared" si="153"/>
        <v>4.9523883536811816E-4</v>
      </c>
    </row>
    <row r="464" spans="1:27" x14ac:dyDescent="0.25">
      <c r="A464" s="8">
        <v>40640</v>
      </c>
      <c r="B464" s="26">
        <v>0</v>
      </c>
      <c r="C464" s="11">
        <v>6.2021459632869824</v>
      </c>
      <c r="D464" s="26">
        <v>0.22491496000412692</v>
      </c>
      <c r="E464" s="11">
        <v>33.550416666666685</v>
      </c>
      <c r="F464" s="28">
        <f t="shared" si="148"/>
        <v>6.2021459632869824</v>
      </c>
      <c r="G464" s="13">
        <f t="shared" si="149"/>
        <v>0.22491496000412692</v>
      </c>
      <c r="H464" s="28">
        <f t="shared" si="154"/>
        <v>1.42725553914328</v>
      </c>
      <c r="I464" s="1">
        <f t="shared" si="155"/>
        <v>16.833833742289592</v>
      </c>
      <c r="J464" s="30">
        <f t="shared" si="156"/>
        <v>0</v>
      </c>
      <c r="K464" s="1">
        <f t="shared" si="157"/>
        <v>0</v>
      </c>
      <c r="L464" s="30">
        <f t="shared" si="158"/>
        <v>18957.961725461293</v>
      </c>
      <c r="M464" s="1">
        <f t="shared" si="159"/>
        <v>0</v>
      </c>
      <c r="N464" s="30">
        <f t="shared" si="160"/>
        <v>0.41255275424300381</v>
      </c>
      <c r="O464" s="1">
        <f t="shared" si="161"/>
        <v>0</v>
      </c>
      <c r="P464" s="30">
        <f t="shared" si="162"/>
        <v>0</v>
      </c>
      <c r="Q464" s="1">
        <f t="shared" si="163"/>
        <v>1.1594909392632873</v>
      </c>
      <c r="R464" s="30">
        <f t="shared" si="164"/>
        <v>0.7034856501758312</v>
      </c>
      <c r="S464" s="1">
        <f t="shared" si="165"/>
        <v>0</v>
      </c>
      <c r="T464" s="30">
        <f t="shared" si="167"/>
        <v>0</v>
      </c>
      <c r="U464" s="1">
        <f t="shared" si="166"/>
        <v>15.717795337870758</v>
      </c>
      <c r="V464" s="30">
        <f t="shared" si="150"/>
        <v>0</v>
      </c>
      <c r="W464" s="1">
        <f t="shared" si="150"/>
        <v>0</v>
      </c>
      <c r="X464" s="30">
        <f t="shared" si="151"/>
        <v>18956.802234522031</v>
      </c>
      <c r="Y464" s="30">
        <f t="shared" si="168"/>
        <v>1.5720436935062911</v>
      </c>
      <c r="Z464" s="19">
        <f t="shared" si="152"/>
        <v>0.10144515147576255</v>
      </c>
      <c r="AA464" s="32">
        <f t="shared" si="153"/>
        <v>2.0963609643847154E-2</v>
      </c>
    </row>
    <row r="465" spans="1:27" x14ac:dyDescent="0.25">
      <c r="A465" s="8">
        <v>40641</v>
      </c>
      <c r="B465" s="26">
        <v>0</v>
      </c>
      <c r="C465" s="11">
        <v>10.368496669442777</v>
      </c>
      <c r="D465" s="26">
        <v>0.39115122251611112</v>
      </c>
      <c r="E465" s="11">
        <v>34.317916666666676</v>
      </c>
      <c r="F465" s="28">
        <f t="shared" si="148"/>
        <v>10.368496669442777</v>
      </c>
      <c r="G465" s="13">
        <f t="shared" si="149"/>
        <v>0.39115122251611112</v>
      </c>
      <c r="H465" s="28">
        <f t="shared" si="154"/>
        <v>1.4599054652880359</v>
      </c>
      <c r="I465" s="1">
        <f t="shared" si="155"/>
        <v>25.695140784797424</v>
      </c>
      <c r="J465" s="30">
        <f t="shared" si="156"/>
        <v>0</v>
      </c>
      <c r="K465" s="1">
        <f t="shared" si="157"/>
        <v>0</v>
      </c>
      <c r="L465" s="30">
        <f t="shared" si="158"/>
        <v>18956.802234522031</v>
      </c>
      <c r="M465" s="1">
        <f t="shared" si="159"/>
        <v>0</v>
      </c>
      <c r="N465" s="30">
        <f t="shared" si="160"/>
        <v>0.63035301635887631</v>
      </c>
      <c r="O465" s="1">
        <f t="shared" si="161"/>
        <v>0</v>
      </c>
      <c r="P465" s="30">
        <f t="shared" si="162"/>
        <v>0</v>
      </c>
      <c r="Q465" s="1">
        <f t="shared" si="163"/>
        <v>1.1594200234518881</v>
      </c>
      <c r="R465" s="30">
        <f t="shared" si="164"/>
        <v>1.073799533610825</v>
      </c>
      <c r="S465" s="1">
        <f t="shared" si="165"/>
        <v>0</v>
      </c>
      <c r="T465" s="30">
        <f t="shared" si="167"/>
        <v>0</v>
      </c>
      <c r="U465" s="1">
        <f t="shared" si="166"/>
        <v>23.990988234827725</v>
      </c>
      <c r="V465" s="30">
        <f t="shared" si="150"/>
        <v>0</v>
      </c>
      <c r="W465" s="1">
        <f t="shared" si="150"/>
        <v>0</v>
      </c>
      <c r="X465" s="30">
        <f t="shared" si="151"/>
        <v>18955.64281449858</v>
      </c>
      <c r="Y465" s="30">
        <f t="shared" si="168"/>
        <v>1.7897730398107643</v>
      </c>
      <c r="Z465" s="19">
        <f t="shared" si="152"/>
        <v>0.2259513251823099</v>
      </c>
      <c r="AA465" s="32">
        <f t="shared" si="153"/>
        <v>0.10881261672150778</v>
      </c>
    </row>
    <row r="466" spans="1:27" x14ac:dyDescent="0.25">
      <c r="A466" s="8">
        <v>40642</v>
      </c>
      <c r="B466" s="26">
        <v>5.3676786297493715</v>
      </c>
      <c r="C466" s="11">
        <v>1.5145811378447265</v>
      </c>
      <c r="D466" s="26">
        <v>0.98264424254371896</v>
      </c>
      <c r="E466" s="11">
        <v>39.901666666666664</v>
      </c>
      <c r="F466" s="28">
        <f t="shared" si="148"/>
        <v>6.882259767594098</v>
      </c>
      <c r="G466" s="13">
        <f t="shared" si="149"/>
        <v>0.98264424254371896</v>
      </c>
      <c r="H466" s="28">
        <f t="shared" si="154"/>
        <v>1.6974416543574593</v>
      </c>
      <c r="I466" s="1">
        <f t="shared" si="155"/>
        <v>29.890603759878104</v>
      </c>
      <c r="J466" s="30">
        <f t="shared" si="156"/>
        <v>0</v>
      </c>
      <c r="K466" s="1">
        <f t="shared" si="157"/>
        <v>0</v>
      </c>
      <c r="L466" s="30">
        <f t="shared" si="158"/>
        <v>18955.64281449858</v>
      </c>
      <c r="M466" s="1">
        <f t="shared" si="159"/>
        <v>0</v>
      </c>
      <c r="N466" s="30">
        <f t="shared" si="160"/>
        <v>0.73347244685447099</v>
      </c>
      <c r="O466" s="1">
        <f t="shared" si="161"/>
        <v>0</v>
      </c>
      <c r="P466" s="30">
        <f t="shared" si="162"/>
        <v>0</v>
      </c>
      <c r="Q466" s="1">
        <f t="shared" si="163"/>
        <v>1.1593491119777826</v>
      </c>
      <c r="R466" s="30">
        <f t="shared" si="164"/>
        <v>1.2491278660630278</v>
      </c>
      <c r="S466" s="1">
        <f t="shared" si="165"/>
        <v>0</v>
      </c>
      <c r="T466" s="30">
        <f t="shared" si="167"/>
        <v>0</v>
      </c>
      <c r="U466" s="1">
        <f t="shared" si="166"/>
        <v>27.908003446960606</v>
      </c>
      <c r="V466" s="30">
        <f t="shared" si="150"/>
        <v>0</v>
      </c>
      <c r="W466" s="1">
        <f t="shared" si="150"/>
        <v>0</v>
      </c>
      <c r="X466" s="30">
        <f t="shared" si="151"/>
        <v>18954.483465386602</v>
      </c>
      <c r="Y466" s="30">
        <f t="shared" si="168"/>
        <v>1.8928215588322534</v>
      </c>
      <c r="Z466" s="19">
        <f t="shared" si="152"/>
        <v>0.11510257449688439</v>
      </c>
      <c r="AA466" s="32">
        <f t="shared" si="153"/>
        <v>3.8173307072579682E-2</v>
      </c>
    </row>
    <row r="467" spans="1:27" x14ac:dyDescent="0.25">
      <c r="A467" s="8">
        <v>40643</v>
      </c>
      <c r="B467" s="26">
        <v>0</v>
      </c>
      <c r="C467" s="11">
        <v>0.46690709003615466</v>
      </c>
      <c r="D467" s="26">
        <v>1.4315660950810893</v>
      </c>
      <c r="E467" s="11">
        <v>44.265416666666653</v>
      </c>
      <c r="F467" s="28">
        <f t="shared" si="148"/>
        <v>0.46690709003615466</v>
      </c>
      <c r="G467" s="13">
        <f t="shared" si="149"/>
        <v>1.4315660950810893</v>
      </c>
      <c r="H467" s="28">
        <f t="shared" si="154"/>
        <v>1.8830782865583451</v>
      </c>
      <c r="I467" s="1">
        <f t="shared" si="155"/>
        <v>26.943344441915674</v>
      </c>
      <c r="J467" s="30">
        <f t="shared" si="156"/>
        <v>0</v>
      </c>
      <c r="K467" s="1">
        <f t="shared" si="157"/>
        <v>0</v>
      </c>
      <c r="L467" s="30">
        <f t="shared" si="158"/>
        <v>18954.483465386602</v>
      </c>
      <c r="M467" s="1">
        <f t="shared" si="159"/>
        <v>0</v>
      </c>
      <c r="N467" s="30">
        <f t="shared" si="160"/>
        <v>0.6610323599805602</v>
      </c>
      <c r="O467" s="1">
        <f t="shared" si="161"/>
        <v>0</v>
      </c>
      <c r="P467" s="30">
        <f t="shared" si="162"/>
        <v>0</v>
      </c>
      <c r="Q467" s="1">
        <f t="shared" si="163"/>
        <v>1.1592782048407049</v>
      </c>
      <c r="R467" s="30">
        <f t="shared" si="164"/>
        <v>1.1259619450212308</v>
      </c>
      <c r="S467" s="1">
        <f t="shared" si="165"/>
        <v>0</v>
      </c>
      <c r="T467" s="30">
        <f t="shared" si="167"/>
        <v>0</v>
      </c>
      <c r="U467" s="1">
        <f t="shared" si="166"/>
        <v>25.156350136913883</v>
      </c>
      <c r="V467" s="30">
        <f t="shared" si="150"/>
        <v>0</v>
      </c>
      <c r="W467" s="1">
        <f t="shared" si="150"/>
        <v>0</v>
      </c>
      <c r="X467" s="30">
        <f t="shared" si="151"/>
        <v>18953.324187181763</v>
      </c>
      <c r="Y467" s="30">
        <f t="shared" si="168"/>
        <v>1.820310564821265</v>
      </c>
      <c r="Z467" s="19">
        <f t="shared" si="152"/>
        <v>3.3332507833117822E-2</v>
      </c>
      <c r="AA467" s="32">
        <f t="shared" si="153"/>
        <v>3.9397868920635201E-3</v>
      </c>
    </row>
    <row r="468" spans="1:27" x14ac:dyDescent="0.25">
      <c r="A468" s="8">
        <v>40644</v>
      </c>
      <c r="B468" s="26">
        <v>9.0249923063091333E-2</v>
      </c>
      <c r="C468" s="11">
        <v>0</v>
      </c>
      <c r="D468" s="26">
        <v>1.0241177289580643</v>
      </c>
      <c r="E468" s="11">
        <v>41.027499999999982</v>
      </c>
      <c r="F468" s="28">
        <f t="shared" si="148"/>
        <v>9.0249923063091333E-2</v>
      </c>
      <c r="G468" s="13">
        <f t="shared" si="149"/>
        <v>1.0241177289580643</v>
      </c>
      <c r="H468" s="28">
        <f t="shared" si="154"/>
        <v>1.7453353028064986</v>
      </c>
      <c r="I468" s="1">
        <f t="shared" si="155"/>
        <v>24.222482331018909</v>
      </c>
      <c r="J468" s="30">
        <f t="shared" si="156"/>
        <v>0</v>
      </c>
      <c r="K468" s="1">
        <f t="shared" si="157"/>
        <v>0</v>
      </c>
      <c r="L468" s="30">
        <f t="shared" si="158"/>
        <v>18953.324187181763</v>
      </c>
      <c r="M468" s="1">
        <f t="shared" si="159"/>
        <v>0</v>
      </c>
      <c r="N468" s="30">
        <f t="shared" si="160"/>
        <v>0.59415684397691326</v>
      </c>
      <c r="O468" s="1">
        <f t="shared" si="161"/>
        <v>0</v>
      </c>
      <c r="P468" s="30">
        <f t="shared" si="162"/>
        <v>0</v>
      </c>
      <c r="Q468" s="1">
        <f t="shared" si="163"/>
        <v>1.1592073020403899</v>
      </c>
      <c r="R468" s="30">
        <f t="shared" si="164"/>
        <v>1.0122571597402366</v>
      </c>
      <c r="S468" s="1">
        <f t="shared" si="165"/>
        <v>0</v>
      </c>
      <c r="T468" s="30">
        <f t="shared" si="167"/>
        <v>0</v>
      </c>
      <c r="U468" s="1">
        <f t="shared" si="166"/>
        <v>22.616068327301758</v>
      </c>
      <c r="V468" s="30">
        <f t="shared" si="150"/>
        <v>0</v>
      </c>
      <c r="W468" s="1">
        <f t="shared" si="150"/>
        <v>0</v>
      </c>
      <c r="X468" s="30">
        <f t="shared" si="151"/>
        <v>18952.164979879723</v>
      </c>
      <c r="Y468" s="30">
        <f t="shared" si="168"/>
        <v>1.7533641460173031</v>
      </c>
      <c r="Z468" s="19">
        <f t="shared" si="152"/>
        <v>4.6001723553600613E-3</v>
      </c>
      <c r="AA468" s="32">
        <f t="shared" si="153"/>
        <v>6.4462323303680506E-5</v>
      </c>
    </row>
    <row r="469" spans="1:27" x14ac:dyDescent="0.25">
      <c r="A469" s="8">
        <v>40645</v>
      </c>
      <c r="B469" s="26">
        <v>0</v>
      </c>
      <c r="C469" s="11">
        <v>0</v>
      </c>
      <c r="D469" s="26">
        <v>0.95146572738829782</v>
      </c>
      <c r="E469" s="11">
        <v>39.733749999999986</v>
      </c>
      <c r="F469" s="28">
        <f t="shared" si="148"/>
        <v>0</v>
      </c>
      <c r="G469" s="13">
        <f t="shared" si="149"/>
        <v>0.95146572738829782</v>
      </c>
      <c r="H469" s="28">
        <f t="shared" si="154"/>
        <v>1.6902983751846377</v>
      </c>
      <c r="I469" s="1">
        <f t="shared" si="155"/>
        <v>21.664602599913458</v>
      </c>
      <c r="J469" s="30">
        <f t="shared" si="156"/>
        <v>0</v>
      </c>
      <c r="K469" s="1">
        <f t="shared" si="157"/>
        <v>0</v>
      </c>
      <c r="L469" s="30">
        <f t="shared" si="158"/>
        <v>18952.164979879723</v>
      </c>
      <c r="M469" s="1">
        <f t="shared" si="159"/>
        <v>0</v>
      </c>
      <c r="N469" s="30">
        <f t="shared" si="160"/>
        <v>0.53128723871177641</v>
      </c>
      <c r="O469" s="1">
        <f t="shared" si="161"/>
        <v>0</v>
      </c>
      <c r="P469" s="30">
        <f t="shared" si="162"/>
        <v>0</v>
      </c>
      <c r="Q469" s="1">
        <f t="shared" si="163"/>
        <v>1.1591364035765725</v>
      </c>
      <c r="R469" s="30">
        <f t="shared" si="164"/>
        <v>0.90536340557490913</v>
      </c>
      <c r="S469" s="1">
        <f t="shared" si="165"/>
        <v>0</v>
      </c>
      <c r="T469" s="30">
        <f t="shared" si="167"/>
        <v>0</v>
      </c>
      <c r="U469" s="1">
        <f t="shared" si="166"/>
        <v>20.227951955626772</v>
      </c>
      <c r="V469" s="30">
        <f t="shared" si="150"/>
        <v>0</v>
      </c>
      <c r="W469" s="1">
        <f t="shared" si="150"/>
        <v>0</v>
      </c>
      <c r="X469" s="30">
        <f t="shared" si="151"/>
        <v>18951.005843476145</v>
      </c>
      <c r="Y469" s="30">
        <f t="shared" si="168"/>
        <v>1.690423642288349</v>
      </c>
      <c r="Z469" s="19">
        <f t="shared" si="152"/>
        <v>7.4109462299884414E-5</v>
      </c>
      <c r="AA469" s="32">
        <f t="shared" si="153"/>
        <v>1.5691847272218039E-8</v>
      </c>
    </row>
    <row r="470" spans="1:27" x14ac:dyDescent="0.25">
      <c r="A470" s="8">
        <v>40646</v>
      </c>
      <c r="B470" s="26">
        <v>0</v>
      </c>
      <c r="C470" s="11">
        <v>0.42440947868577644</v>
      </c>
      <c r="D470" s="26">
        <v>0.92504019985968</v>
      </c>
      <c r="E470" s="11">
        <v>37.245833333333337</v>
      </c>
      <c r="F470" s="28">
        <f t="shared" si="148"/>
        <v>0.42440947868577644</v>
      </c>
      <c r="G470" s="13">
        <f t="shared" si="149"/>
        <v>0.92504019985968</v>
      </c>
      <c r="H470" s="28">
        <f t="shared" si="154"/>
        <v>1.5844608567208274</v>
      </c>
      <c r="I470" s="1">
        <f t="shared" si="155"/>
        <v>19.727321234452869</v>
      </c>
      <c r="J470" s="30">
        <f t="shared" si="156"/>
        <v>0</v>
      </c>
      <c r="K470" s="1">
        <f t="shared" si="157"/>
        <v>0</v>
      </c>
      <c r="L470" s="30">
        <f t="shared" si="158"/>
        <v>18951.005843476145</v>
      </c>
      <c r="M470" s="1">
        <f t="shared" si="159"/>
        <v>0</v>
      </c>
      <c r="N470" s="30">
        <f t="shared" si="160"/>
        <v>0.48367119435562711</v>
      </c>
      <c r="O470" s="1">
        <f t="shared" si="161"/>
        <v>0</v>
      </c>
      <c r="P470" s="30">
        <f t="shared" si="162"/>
        <v>0</v>
      </c>
      <c r="Q470" s="1">
        <f t="shared" si="163"/>
        <v>1.1590655094489875</v>
      </c>
      <c r="R470" s="30">
        <f t="shared" si="164"/>
        <v>0.82440444745410724</v>
      </c>
      <c r="S470" s="1">
        <f t="shared" si="165"/>
        <v>0</v>
      </c>
      <c r="T470" s="30">
        <f t="shared" si="167"/>
        <v>0</v>
      </c>
      <c r="U470" s="1">
        <f t="shared" si="166"/>
        <v>18.419245592643136</v>
      </c>
      <c r="V470" s="30">
        <f t="shared" si="150"/>
        <v>0</v>
      </c>
      <c r="W470" s="1">
        <f t="shared" si="150"/>
        <v>0</v>
      </c>
      <c r="X470" s="30">
        <f t="shared" si="151"/>
        <v>18949.846777966697</v>
      </c>
      <c r="Y470" s="30">
        <f t="shared" si="168"/>
        <v>1.6427367038046146</v>
      </c>
      <c r="Z470" s="19">
        <f t="shared" si="152"/>
        <v>3.6779606663426112E-2</v>
      </c>
      <c r="AA470" s="32">
        <f t="shared" si="153"/>
        <v>3.3960743533329482E-3</v>
      </c>
    </row>
    <row r="471" spans="1:27" x14ac:dyDescent="0.25">
      <c r="A471" s="8">
        <v>40647</v>
      </c>
      <c r="B471" s="26">
        <v>0</v>
      </c>
      <c r="C471" s="11">
        <v>2.0034487559338006</v>
      </c>
      <c r="D471" s="26">
        <v>1.2192709221602813</v>
      </c>
      <c r="E471" s="11">
        <v>35.894166666666671</v>
      </c>
      <c r="F471" s="28">
        <f t="shared" si="148"/>
        <v>2.0034487559338006</v>
      </c>
      <c r="G471" s="13">
        <f t="shared" si="149"/>
        <v>1.2192709221602813</v>
      </c>
      <c r="H471" s="28">
        <f t="shared" si="154"/>
        <v>1.5269601181683898</v>
      </c>
      <c r="I471" s="1">
        <f t="shared" si="155"/>
        <v>19.203423426416656</v>
      </c>
      <c r="J471" s="30">
        <f t="shared" si="156"/>
        <v>0</v>
      </c>
      <c r="K471" s="1">
        <f t="shared" si="157"/>
        <v>0</v>
      </c>
      <c r="L471" s="30">
        <f t="shared" si="158"/>
        <v>18949.846777966697</v>
      </c>
      <c r="M471" s="1">
        <f t="shared" si="159"/>
        <v>0</v>
      </c>
      <c r="N471" s="30">
        <f t="shared" si="160"/>
        <v>0.47079441676910916</v>
      </c>
      <c r="O471" s="1">
        <f t="shared" si="161"/>
        <v>0</v>
      </c>
      <c r="P471" s="30">
        <f t="shared" si="162"/>
        <v>0</v>
      </c>
      <c r="Q471" s="1">
        <f t="shared" si="163"/>
        <v>1.1589946196573697</v>
      </c>
      <c r="R471" s="30">
        <f t="shared" si="164"/>
        <v>0.80251076620750128</v>
      </c>
      <c r="S471" s="1">
        <f t="shared" si="165"/>
        <v>0</v>
      </c>
      <c r="T471" s="30">
        <f t="shared" si="167"/>
        <v>0</v>
      </c>
      <c r="U471" s="1">
        <f t="shared" si="166"/>
        <v>17.930118243440045</v>
      </c>
      <c r="V471" s="30">
        <f t="shared" si="150"/>
        <v>0</v>
      </c>
      <c r="W471" s="1">
        <f t="shared" si="150"/>
        <v>0</v>
      </c>
      <c r="X471" s="30">
        <f t="shared" si="151"/>
        <v>18948.687783347039</v>
      </c>
      <c r="Y471" s="30">
        <f t="shared" si="168"/>
        <v>1.6297890364264789</v>
      </c>
      <c r="Z471" s="19">
        <f t="shared" si="152"/>
        <v>6.7342242298661856E-2</v>
      </c>
      <c r="AA471" s="32">
        <f t="shared" si="153"/>
        <v>1.0573786430128757E-2</v>
      </c>
    </row>
    <row r="472" spans="1:27" x14ac:dyDescent="0.25">
      <c r="A472" s="8">
        <v>40648</v>
      </c>
      <c r="B472" s="26">
        <v>6.9087516059487195E-2</v>
      </c>
      <c r="C472" s="11">
        <v>3.7675464067294953</v>
      </c>
      <c r="D472" s="26">
        <v>0.73753728607531865</v>
      </c>
      <c r="E472" s="11">
        <v>36.199166666666663</v>
      </c>
      <c r="F472" s="28">
        <f t="shared" si="148"/>
        <v>3.8366339227889825</v>
      </c>
      <c r="G472" s="13">
        <f t="shared" si="149"/>
        <v>0.73753728607531865</v>
      </c>
      <c r="H472" s="28">
        <f t="shared" si="154"/>
        <v>1.5399350073855242</v>
      </c>
      <c r="I472" s="1">
        <f t="shared" si="155"/>
        <v>21.02921488015371</v>
      </c>
      <c r="J472" s="30">
        <f t="shared" si="156"/>
        <v>0</v>
      </c>
      <c r="K472" s="1">
        <f t="shared" si="157"/>
        <v>0</v>
      </c>
      <c r="L472" s="30">
        <f t="shared" si="158"/>
        <v>18948.687783347039</v>
      </c>
      <c r="M472" s="1">
        <f t="shared" si="159"/>
        <v>0</v>
      </c>
      <c r="N472" s="30">
        <f t="shared" si="160"/>
        <v>0.51567017327831022</v>
      </c>
      <c r="O472" s="1">
        <f t="shared" si="161"/>
        <v>0</v>
      </c>
      <c r="P472" s="30">
        <f t="shared" si="162"/>
        <v>0</v>
      </c>
      <c r="Q472" s="1">
        <f t="shared" si="163"/>
        <v>1.1589237342014536</v>
      </c>
      <c r="R472" s="30">
        <f t="shared" si="164"/>
        <v>0.87881056265202717</v>
      </c>
      <c r="S472" s="1">
        <f t="shared" si="165"/>
        <v>0</v>
      </c>
      <c r="T472" s="30">
        <f t="shared" si="167"/>
        <v>0</v>
      </c>
      <c r="U472" s="1">
        <f t="shared" si="166"/>
        <v>19.634734144223373</v>
      </c>
      <c r="V472" s="30">
        <f t="shared" si="150"/>
        <v>0</v>
      </c>
      <c r="W472" s="1">
        <f t="shared" si="150"/>
        <v>0</v>
      </c>
      <c r="X472" s="30">
        <f t="shared" si="151"/>
        <v>18947.528859612838</v>
      </c>
      <c r="Y472" s="30">
        <f t="shared" si="168"/>
        <v>1.6745939074797638</v>
      </c>
      <c r="Z472" s="19">
        <f t="shared" si="152"/>
        <v>8.7444534638420321E-2</v>
      </c>
      <c r="AA472" s="32">
        <f t="shared" si="153"/>
        <v>1.8133019374590383E-2</v>
      </c>
    </row>
    <row r="473" spans="1:27" x14ac:dyDescent="0.25">
      <c r="A473" s="8">
        <v>40649</v>
      </c>
      <c r="B473" s="26">
        <v>0</v>
      </c>
      <c r="C473" s="11">
        <v>2.3306279786767718</v>
      </c>
      <c r="D473" s="26">
        <v>1.4169847454159008</v>
      </c>
      <c r="E473" s="11">
        <v>36.398333333333348</v>
      </c>
      <c r="F473" s="28">
        <f t="shared" si="148"/>
        <v>2.3306279786767718</v>
      </c>
      <c r="G473" s="13">
        <f t="shared" si="149"/>
        <v>1.4169847454159008</v>
      </c>
      <c r="H473" s="28">
        <f t="shared" si="154"/>
        <v>1.5484076809453475</v>
      </c>
      <c r="I473" s="1">
        <f t="shared" si="155"/>
        <v>20.548377377484243</v>
      </c>
      <c r="J473" s="30">
        <f t="shared" si="156"/>
        <v>0</v>
      </c>
      <c r="K473" s="1">
        <f t="shared" si="157"/>
        <v>0</v>
      </c>
      <c r="L473" s="30">
        <f t="shared" si="158"/>
        <v>18947.528859612838</v>
      </c>
      <c r="M473" s="1">
        <f t="shared" si="159"/>
        <v>0</v>
      </c>
      <c r="N473" s="30">
        <f t="shared" si="160"/>
        <v>0.50385176617265681</v>
      </c>
      <c r="O473" s="1">
        <f t="shared" si="161"/>
        <v>0</v>
      </c>
      <c r="P473" s="30">
        <f t="shared" si="162"/>
        <v>0</v>
      </c>
      <c r="Q473" s="1">
        <f t="shared" si="163"/>
        <v>1.1588528530809743</v>
      </c>
      <c r="R473" s="30">
        <f t="shared" si="164"/>
        <v>0.85871637089673036</v>
      </c>
      <c r="S473" s="1">
        <f t="shared" si="165"/>
        <v>0</v>
      </c>
      <c r="T473" s="30">
        <f t="shared" si="167"/>
        <v>0</v>
      </c>
      <c r="U473" s="1">
        <f t="shared" si="166"/>
        <v>19.185809240414859</v>
      </c>
      <c r="V473" s="30">
        <f t="shared" si="150"/>
        <v>0</v>
      </c>
      <c r="W473" s="1">
        <f t="shared" si="150"/>
        <v>0</v>
      </c>
      <c r="X473" s="30">
        <f t="shared" si="151"/>
        <v>18946.370006759757</v>
      </c>
      <c r="Y473" s="30">
        <f t="shared" si="168"/>
        <v>1.6627046192536312</v>
      </c>
      <c r="Z473" s="19">
        <f t="shared" si="152"/>
        <v>7.3815791354446214E-2</v>
      </c>
      <c r="AA473" s="32">
        <f t="shared" si="153"/>
        <v>1.3063790106647608E-2</v>
      </c>
    </row>
    <row r="474" spans="1:27" x14ac:dyDescent="0.25">
      <c r="A474" s="8">
        <v>40650</v>
      </c>
      <c r="B474" s="26">
        <v>0</v>
      </c>
      <c r="C474" s="11">
        <v>0.23317022760907483</v>
      </c>
      <c r="D474" s="26">
        <v>1.4817185391081522</v>
      </c>
      <c r="E474" s="11">
        <v>37.28125</v>
      </c>
      <c r="F474" s="28">
        <f t="shared" si="148"/>
        <v>0.23317022760907483</v>
      </c>
      <c r="G474" s="13">
        <f t="shared" si="149"/>
        <v>1.4817185391081522</v>
      </c>
      <c r="H474" s="28">
        <f t="shared" si="154"/>
        <v>1.5859675036927621</v>
      </c>
      <c r="I474" s="1">
        <f t="shared" si="155"/>
        <v>17.937260928915784</v>
      </c>
      <c r="J474" s="30">
        <f t="shared" si="156"/>
        <v>0</v>
      </c>
      <c r="K474" s="1">
        <f t="shared" si="157"/>
        <v>0</v>
      </c>
      <c r="L474" s="30">
        <f t="shared" si="158"/>
        <v>18946.370006759757</v>
      </c>
      <c r="M474" s="1">
        <f t="shared" si="159"/>
        <v>0</v>
      </c>
      <c r="N474" s="30">
        <f t="shared" si="160"/>
        <v>0.43967366646510753</v>
      </c>
      <c r="O474" s="1">
        <f t="shared" si="161"/>
        <v>0</v>
      </c>
      <c r="P474" s="30">
        <f t="shared" si="162"/>
        <v>0</v>
      </c>
      <c r="Q474" s="1">
        <f t="shared" si="163"/>
        <v>1.1587819762956666</v>
      </c>
      <c r="R474" s="30">
        <f t="shared" si="164"/>
        <v>0.74959785513692379</v>
      </c>
      <c r="S474" s="1">
        <f t="shared" si="165"/>
        <v>0</v>
      </c>
      <c r="T474" s="30">
        <f t="shared" si="167"/>
        <v>0</v>
      </c>
      <c r="U474" s="1">
        <f t="shared" si="166"/>
        <v>16.747989407313753</v>
      </c>
      <c r="V474" s="30">
        <f t="shared" si="150"/>
        <v>0</v>
      </c>
      <c r="W474" s="1">
        <f t="shared" si="150"/>
        <v>0</v>
      </c>
      <c r="X474" s="30">
        <f t="shared" si="151"/>
        <v>18945.211224783459</v>
      </c>
      <c r="Y474" s="30">
        <f t="shared" si="168"/>
        <v>1.5984556427607741</v>
      </c>
      <c r="Z474" s="19">
        <f t="shared" si="152"/>
        <v>7.8741456170663676E-3</v>
      </c>
      <c r="AA474" s="32">
        <f t="shared" si="153"/>
        <v>1.5595361738200887E-4</v>
      </c>
    </row>
    <row r="475" spans="1:27" x14ac:dyDescent="0.25">
      <c r="A475" s="8">
        <v>40651</v>
      </c>
      <c r="B475" s="26">
        <v>3.0000499404750274</v>
      </c>
      <c r="C475" s="11">
        <v>1.3265533951589554</v>
      </c>
      <c r="D475" s="26">
        <v>1.4077814474201154</v>
      </c>
      <c r="E475" s="11">
        <v>37.297083333333333</v>
      </c>
      <c r="F475" s="28">
        <f t="shared" si="148"/>
        <v>4.3266033356339832</v>
      </c>
      <c r="G475" s="13">
        <f t="shared" si="149"/>
        <v>1.4077814474201154</v>
      </c>
      <c r="H475" s="28">
        <f t="shared" si="154"/>
        <v>1.5866410635155097</v>
      </c>
      <c r="I475" s="1">
        <f t="shared" si="155"/>
        <v>19.666811295527619</v>
      </c>
      <c r="J475" s="30">
        <f t="shared" si="156"/>
        <v>0</v>
      </c>
      <c r="K475" s="1">
        <f t="shared" si="157"/>
        <v>0</v>
      </c>
      <c r="L475" s="30">
        <f t="shared" si="158"/>
        <v>18945.211224783459</v>
      </c>
      <c r="M475" s="1">
        <f t="shared" si="159"/>
        <v>0</v>
      </c>
      <c r="N475" s="30">
        <f t="shared" si="160"/>
        <v>0.48218393288332795</v>
      </c>
      <c r="O475" s="1">
        <f t="shared" si="161"/>
        <v>0</v>
      </c>
      <c r="P475" s="30">
        <f t="shared" si="162"/>
        <v>0</v>
      </c>
      <c r="Q475" s="1">
        <f t="shared" si="163"/>
        <v>1.1587111038452653</v>
      </c>
      <c r="R475" s="30">
        <f t="shared" si="164"/>
        <v>0.82187573804788383</v>
      </c>
      <c r="S475" s="1">
        <f t="shared" si="165"/>
        <v>0</v>
      </c>
      <c r="T475" s="30">
        <f t="shared" si="167"/>
        <v>0</v>
      </c>
      <c r="U475" s="1">
        <f t="shared" si="166"/>
        <v>18.36275162459641</v>
      </c>
      <c r="V475" s="30">
        <f t="shared" si="150"/>
        <v>0</v>
      </c>
      <c r="W475" s="1">
        <f t="shared" si="150"/>
        <v>0</v>
      </c>
      <c r="X475" s="30">
        <f t="shared" si="151"/>
        <v>18944.052513679613</v>
      </c>
      <c r="Y475" s="30">
        <f t="shared" si="168"/>
        <v>1.6408950367285933</v>
      </c>
      <c r="Z475" s="19">
        <f t="shared" si="152"/>
        <v>3.4194232369653542E-2</v>
      </c>
      <c r="AA475" s="32">
        <f t="shared" si="153"/>
        <v>2.9434936094059885E-3</v>
      </c>
    </row>
    <row r="476" spans="1:27" x14ac:dyDescent="0.25">
      <c r="A476" s="8">
        <v>40652</v>
      </c>
      <c r="B476" s="26">
        <v>15.359912406014459</v>
      </c>
      <c r="C476" s="11">
        <v>0</v>
      </c>
      <c r="D476" s="26">
        <v>0.77105515451502771</v>
      </c>
      <c r="E476" s="11">
        <v>51.657916666666644</v>
      </c>
      <c r="F476" s="28">
        <f t="shared" si="148"/>
        <v>15.359912406014459</v>
      </c>
      <c r="G476" s="13">
        <f t="shared" si="149"/>
        <v>0.77105515451502771</v>
      </c>
      <c r="H476" s="28">
        <f t="shared" si="154"/>
        <v>2.1975598227474142</v>
      </c>
      <c r="I476" s="1">
        <f t="shared" si="155"/>
        <v>32.951608876095847</v>
      </c>
      <c r="J476" s="30">
        <f t="shared" si="156"/>
        <v>0</v>
      </c>
      <c r="K476" s="1">
        <f t="shared" si="157"/>
        <v>0</v>
      </c>
      <c r="L476" s="30">
        <f t="shared" si="158"/>
        <v>18944.052513679613</v>
      </c>
      <c r="M476" s="1">
        <f t="shared" si="159"/>
        <v>0</v>
      </c>
      <c r="N476" s="30">
        <f t="shared" si="160"/>
        <v>0.80870826855121836</v>
      </c>
      <c r="O476" s="1">
        <f t="shared" si="161"/>
        <v>0</v>
      </c>
      <c r="P476" s="30">
        <f t="shared" si="162"/>
        <v>0</v>
      </c>
      <c r="Q476" s="1">
        <f t="shared" si="163"/>
        <v>1.1586402357295054</v>
      </c>
      <c r="R476" s="30">
        <f t="shared" si="164"/>
        <v>1.3770472222441648</v>
      </c>
      <c r="S476" s="1">
        <f t="shared" si="165"/>
        <v>0</v>
      </c>
      <c r="T476" s="30">
        <f t="shared" si="167"/>
        <v>0</v>
      </c>
      <c r="U476" s="1">
        <f t="shared" si="166"/>
        <v>30.76585338530046</v>
      </c>
      <c r="V476" s="30">
        <f t="shared" si="150"/>
        <v>0</v>
      </c>
      <c r="W476" s="1">
        <f t="shared" si="150"/>
        <v>0</v>
      </c>
      <c r="X476" s="30">
        <f t="shared" si="151"/>
        <v>18942.893873443885</v>
      </c>
      <c r="Y476" s="30">
        <f t="shared" si="168"/>
        <v>1.9673485042807237</v>
      </c>
      <c r="Z476" s="19">
        <f t="shared" si="152"/>
        <v>0.10475770264987723</v>
      </c>
      <c r="AA476" s="32">
        <f t="shared" si="153"/>
        <v>5.2997251150172002E-2</v>
      </c>
    </row>
    <row r="477" spans="1:27" x14ac:dyDescent="0.25">
      <c r="A477" s="8">
        <v>40653</v>
      </c>
      <c r="B477" s="26">
        <v>0</v>
      </c>
      <c r="C477" s="11">
        <v>0</v>
      </c>
      <c r="D477" s="26">
        <v>1.6869270007951751</v>
      </c>
      <c r="E477" s="11">
        <v>51.947916666666679</v>
      </c>
      <c r="F477" s="28">
        <f t="shared" si="148"/>
        <v>0</v>
      </c>
      <c r="G477" s="13">
        <f t="shared" si="149"/>
        <v>1.6869270007951751</v>
      </c>
      <c r="H477" s="28">
        <f t="shared" si="154"/>
        <v>2.2098966026587892</v>
      </c>
      <c r="I477" s="1">
        <f t="shared" si="155"/>
        <v>29.078926384505284</v>
      </c>
      <c r="J477" s="30">
        <f t="shared" si="156"/>
        <v>0</v>
      </c>
      <c r="K477" s="1">
        <f t="shared" si="157"/>
        <v>0</v>
      </c>
      <c r="L477" s="30">
        <f t="shared" si="158"/>
        <v>18942.893873443885</v>
      </c>
      <c r="M477" s="1">
        <f t="shared" si="159"/>
        <v>0</v>
      </c>
      <c r="N477" s="30">
        <f t="shared" si="160"/>
        <v>0.71352239385871197</v>
      </c>
      <c r="O477" s="1">
        <f t="shared" si="161"/>
        <v>0</v>
      </c>
      <c r="P477" s="30">
        <f t="shared" si="162"/>
        <v>0</v>
      </c>
      <c r="Q477" s="1">
        <f t="shared" si="163"/>
        <v>1.1585693719481216</v>
      </c>
      <c r="R477" s="30">
        <f t="shared" si="164"/>
        <v>1.2152078811749332</v>
      </c>
      <c r="S477" s="1">
        <f t="shared" si="165"/>
        <v>0</v>
      </c>
      <c r="T477" s="30">
        <f t="shared" si="167"/>
        <v>0</v>
      </c>
      <c r="U477" s="1">
        <f t="shared" si="166"/>
        <v>27.15019610947164</v>
      </c>
      <c r="V477" s="30">
        <f t="shared" si="150"/>
        <v>0</v>
      </c>
      <c r="W477" s="1">
        <f t="shared" si="150"/>
        <v>0</v>
      </c>
      <c r="X477" s="30">
        <f t="shared" si="151"/>
        <v>18941.735304071935</v>
      </c>
      <c r="Y477" s="30">
        <f t="shared" si="168"/>
        <v>1.8720917658068337</v>
      </c>
      <c r="Z477" s="19">
        <f t="shared" si="152"/>
        <v>0.15286001908212943</v>
      </c>
      <c r="AA477" s="32">
        <f t="shared" si="153"/>
        <v>0.11411210780057628</v>
      </c>
    </row>
    <row r="478" spans="1:27" x14ac:dyDescent="0.25">
      <c r="A478" s="8">
        <v>40654</v>
      </c>
      <c r="B478" s="26">
        <v>0</v>
      </c>
      <c r="C478" s="11">
        <v>0.65106340588779321</v>
      </c>
      <c r="D478" s="26">
        <v>1.7883253813166906</v>
      </c>
      <c r="E478" s="11">
        <v>43.119999999999983</v>
      </c>
      <c r="F478" s="28">
        <f t="shared" si="148"/>
        <v>0.65106340588779321</v>
      </c>
      <c r="G478" s="13">
        <f t="shared" si="149"/>
        <v>1.7883253813166906</v>
      </c>
      <c r="H478" s="28">
        <f t="shared" si="154"/>
        <v>1.8343515509601174</v>
      </c>
      <c r="I478" s="1">
        <f t="shared" si="155"/>
        <v>26.012934134042744</v>
      </c>
      <c r="J478" s="30">
        <f t="shared" si="156"/>
        <v>0</v>
      </c>
      <c r="K478" s="1">
        <f t="shared" si="157"/>
        <v>0</v>
      </c>
      <c r="L478" s="30">
        <f t="shared" si="158"/>
        <v>18941.735304071935</v>
      </c>
      <c r="M478" s="1">
        <f t="shared" si="159"/>
        <v>0</v>
      </c>
      <c r="N478" s="30">
        <f t="shared" si="160"/>
        <v>0.63816399440447202</v>
      </c>
      <c r="O478" s="1">
        <f t="shared" si="161"/>
        <v>0</v>
      </c>
      <c r="P478" s="30">
        <f t="shared" si="162"/>
        <v>0</v>
      </c>
      <c r="Q478" s="1">
        <f t="shared" si="163"/>
        <v>1.1584985125008489</v>
      </c>
      <c r="R478" s="30">
        <f t="shared" si="164"/>
        <v>1.0870801127313001</v>
      </c>
      <c r="S478" s="1">
        <f t="shared" si="165"/>
        <v>0</v>
      </c>
      <c r="T478" s="30">
        <f t="shared" si="167"/>
        <v>0</v>
      </c>
      <c r="U478" s="1">
        <f t="shared" si="166"/>
        <v>24.287690026906972</v>
      </c>
      <c r="V478" s="30">
        <f t="shared" si="150"/>
        <v>0</v>
      </c>
      <c r="W478" s="1">
        <f t="shared" si="150"/>
        <v>0</v>
      </c>
      <c r="X478" s="30">
        <f t="shared" si="151"/>
        <v>18940.576805559434</v>
      </c>
      <c r="Y478" s="30">
        <f t="shared" si="168"/>
        <v>1.7966625069053208</v>
      </c>
      <c r="Z478" s="19">
        <f t="shared" si="152"/>
        <v>2.0546249182753301E-2</v>
      </c>
      <c r="AA478" s="32">
        <f t="shared" si="153"/>
        <v>1.4204640417643959E-3</v>
      </c>
    </row>
    <row r="479" spans="1:27" x14ac:dyDescent="0.25">
      <c r="A479" s="8">
        <v>40655</v>
      </c>
      <c r="B479" s="26">
        <v>2.0534576895484493</v>
      </c>
      <c r="C479" s="11">
        <v>1.7016721005970212</v>
      </c>
      <c r="D479" s="26">
        <v>1.6105616580101425</v>
      </c>
      <c r="E479" s="11">
        <v>40.985416666666652</v>
      </c>
      <c r="F479" s="28">
        <f t="shared" si="148"/>
        <v>3.7551297901454705</v>
      </c>
      <c r="G479" s="13">
        <f t="shared" si="149"/>
        <v>1.6105616580101425</v>
      </c>
      <c r="H479" s="28">
        <f t="shared" si="154"/>
        <v>1.7435450516986701</v>
      </c>
      <c r="I479" s="1">
        <f t="shared" si="155"/>
        <v>26.432258159042302</v>
      </c>
      <c r="J479" s="30">
        <f t="shared" si="156"/>
        <v>0</v>
      </c>
      <c r="K479" s="1">
        <f t="shared" si="157"/>
        <v>0</v>
      </c>
      <c r="L479" s="30">
        <f t="shared" si="158"/>
        <v>18940.576805559434</v>
      </c>
      <c r="M479" s="1">
        <f t="shared" si="159"/>
        <v>0</v>
      </c>
      <c r="N479" s="30">
        <f t="shared" si="160"/>
        <v>0.64847047426328741</v>
      </c>
      <c r="O479" s="1">
        <f t="shared" si="161"/>
        <v>0</v>
      </c>
      <c r="P479" s="30">
        <f t="shared" si="162"/>
        <v>0</v>
      </c>
      <c r="Q479" s="1">
        <f t="shared" si="163"/>
        <v>1.1584276573874224</v>
      </c>
      <c r="R479" s="30">
        <f t="shared" si="164"/>
        <v>1.1046036572118481</v>
      </c>
      <c r="S479" s="1">
        <f t="shared" si="165"/>
        <v>0</v>
      </c>
      <c r="T479" s="30">
        <f t="shared" si="167"/>
        <v>0</v>
      </c>
      <c r="U479" s="1">
        <f t="shared" si="166"/>
        <v>24.679184027567167</v>
      </c>
      <c r="V479" s="30">
        <f t="shared" si="150"/>
        <v>0</v>
      </c>
      <c r="W479" s="1">
        <f t="shared" si="150"/>
        <v>0</v>
      </c>
      <c r="X479" s="30">
        <f t="shared" si="151"/>
        <v>18939.418377902046</v>
      </c>
      <c r="Y479" s="30">
        <f t="shared" si="168"/>
        <v>1.8068981316507098</v>
      </c>
      <c r="Z479" s="19">
        <f t="shared" si="152"/>
        <v>3.6335786041385702E-2</v>
      </c>
      <c r="AA479" s="32">
        <f t="shared" si="153"/>
        <v>4.0136127394095281E-3</v>
      </c>
    </row>
    <row r="480" spans="1:27" x14ac:dyDescent="0.25">
      <c r="A480" s="8">
        <v>40656</v>
      </c>
      <c r="B480" s="26">
        <v>22.332007821525419</v>
      </c>
      <c r="C480" s="11">
        <v>1.8615389062166721</v>
      </c>
      <c r="D480" s="26">
        <v>1.0324303648663931</v>
      </c>
      <c r="E480" s="11">
        <v>46.382499999999986</v>
      </c>
      <c r="F480" s="28">
        <f t="shared" si="148"/>
        <v>24.193546727742092</v>
      </c>
      <c r="G480" s="13">
        <f t="shared" si="149"/>
        <v>1.0324303648663931</v>
      </c>
      <c r="H480" s="28">
        <f t="shared" si="154"/>
        <v>1.9731403249630717</v>
      </c>
      <c r="I480" s="1">
        <f t="shared" si="155"/>
        <v>47.84030039044287</v>
      </c>
      <c r="J480" s="30">
        <f t="shared" si="156"/>
        <v>0</v>
      </c>
      <c r="K480" s="1">
        <f t="shared" si="157"/>
        <v>0</v>
      </c>
      <c r="L480" s="30">
        <f t="shared" si="158"/>
        <v>18939.418377902046</v>
      </c>
      <c r="M480" s="1">
        <f t="shared" si="159"/>
        <v>0</v>
      </c>
      <c r="N480" s="30">
        <f t="shared" si="160"/>
        <v>1.1746543867515664</v>
      </c>
      <c r="O480" s="1">
        <f t="shared" si="161"/>
        <v>0</v>
      </c>
      <c r="P480" s="30">
        <f t="shared" si="162"/>
        <v>0</v>
      </c>
      <c r="Q480" s="1">
        <f t="shared" si="163"/>
        <v>1.1583568066075767</v>
      </c>
      <c r="R480" s="30">
        <f t="shared" si="164"/>
        <v>1.999245408978378</v>
      </c>
      <c r="S480" s="1">
        <f t="shared" si="165"/>
        <v>0</v>
      </c>
      <c r="T480" s="30">
        <f t="shared" si="167"/>
        <v>0</v>
      </c>
      <c r="U480" s="1">
        <f t="shared" si="166"/>
        <v>44.666400594712925</v>
      </c>
      <c r="V480" s="30">
        <f t="shared" si="150"/>
        <v>0</v>
      </c>
      <c r="W480" s="1">
        <f t="shared" si="150"/>
        <v>0</v>
      </c>
      <c r="X480" s="30">
        <f t="shared" si="151"/>
        <v>18938.260021095437</v>
      </c>
      <c r="Y480" s="30">
        <f t="shared" si="168"/>
        <v>2.3330111933591429</v>
      </c>
      <c r="Z480" s="19">
        <f t="shared" si="152"/>
        <v>0.18238483286930257</v>
      </c>
      <c r="AA480" s="32">
        <f t="shared" si="153"/>
        <v>0.1295070419201424</v>
      </c>
    </row>
    <row r="481" spans="1:27" x14ac:dyDescent="0.25">
      <c r="A481" s="8">
        <v>40657</v>
      </c>
      <c r="B481" s="26">
        <v>0.23868141619711902</v>
      </c>
      <c r="C481" s="11">
        <v>0</v>
      </c>
      <c r="D481" s="26">
        <v>1.5401525316150289</v>
      </c>
      <c r="E481" s="11">
        <v>77.809583333333308</v>
      </c>
      <c r="F481" s="28">
        <f t="shared" si="148"/>
        <v>0.23868141619711902</v>
      </c>
      <c r="G481" s="13">
        <f t="shared" si="149"/>
        <v>1.5401525316150289</v>
      </c>
      <c r="H481" s="28">
        <f t="shared" si="154"/>
        <v>3.3100679468242236</v>
      </c>
      <c r="I481" s="1">
        <f t="shared" si="155"/>
        <v>43.364929479295014</v>
      </c>
      <c r="J481" s="30">
        <f t="shared" si="156"/>
        <v>0</v>
      </c>
      <c r="K481" s="1">
        <f t="shared" si="157"/>
        <v>0</v>
      </c>
      <c r="L481" s="30">
        <f t="shared" si="158"/>
        <v>18938.260021095437</v>
      </c>
      <c r="M481" s="1">
        <f t="shared" si="159"/>
        <v>0</v>
      </c>
      <c r="N481" s="30">
        <f t="shared" si="160"/>
        <v>1.0646551560694644</v>
      </c>
      <c r="O481" s="1">
        <f t="shared" si="161"/>
        <v>0</v>
      </c>
      <c r="P481" s="30">
        <f t="shared" si="162"/>
        <v>0</v>
      </c>
      <c r="Q481" s="1">
        <f t="shared" si="163"/>
        <v>1.1582859601610469</v>
      </c>
      <c r="R481" s="30">
        <f t="shared" si="164"/>
        <v>1.8122197282329628</v>
      </c>
      <c r="S481" s="1">
        <f t="shared" si="165"/>
        <v>0</v>
      </c>
      <c r="T481" s="30">
        <f t="shared" si="167"/>
        <v>0</v>
      </c>
      <c r="U481" s="1">
        <f t="shared" si="166"/>
        <v>40.48805459499259</v>
      </c>
      <c r="V481" s="30">
        <f t="shared" si="150"/>
        <v>0</v>
      </c>
      <c r="W481" s="1">
        <f t="shared" si="150"/>
        <v>0</v>
      </c>
      <c r="X481" s="30">
        <f t="shared" si="151"/>
        <v>18937.101735135275</v>
      </c>
      <c r="Y481" s="30">
        <f t="shared" si="168"/>
        <v>2.222941116230511</v>
      </c>
      <c r="Z481" s="19">
        <f t="shared" si="152"/>
        <v>0.32843036700703798</v>
      </c>
      <c r="AA481" s="32">
        <f t="shared" si="153"/>
        <v>1.1818447457967305</v>
      </c>
    </row>
    <row r="482" spans="1:27" x14ac:dyDescent="0.25">
      <c r="A482" s="8">
        <v>40658</v>
      </c>
      <c r="B482" s="26">
        <v>0.77444715101625916</v>
      </c>
      <c r="C482" s="11">
        <v>0</v>
      </c>
      <c r="D482" s="26">
        <v>1.0074472070133758</v>
      </c>
      <c r="E482" s="11">
        <v>59.348333333333329</v>
      </c>
      <c r="F482" s="28">
        <f t="shared" si="148"/>
        <v>0.77444715101625916</v>
      </c>
      <c r="G482" s="13">
        <f t="shared" si="149"/>
        <v>1.0074472070133758</v>
      </c>
      <c r="H482" s="28">
        <f t="shared" si="154"/>
        <v>2.5247149187592317</v>
      </c>
      <c r="I482" s="1">
        <f t="shared" si="155"/>
        <v>40.255054538995473</v>
      </c>
      <c r="J482" s="30">
        <f t="shared" si="156"/>
        <v>0</v>
      </c>
      <c r="K482" s="1">
        <f t="shared" si="157"/>
        <v>0</v>
      </c>
      <c r="L482" s="30">
        <f t="shared" si="158"/>
        <v>18937.101735135275</v>
      </c>
      <c r="M482" s="1">
        <f t="shared" si="159"/>
        <v>0</v>
      </c>
      <c r="N482" s="30">
        <f t="shared" si="160"/>
        <v>0.98821817291385849</v>
      </c>
      <c r="O482" s="1">
        <f t="shared" si="161"/>
        <v>0</v>
      </c>
      <c r="P482" s="30">
        <f t="shared" si="162"/>
        <v>0</v>
      </c>
      <c r="Q482" s="1">
        <f t="shared" si="163"/>
        <v>1.1582151180475679</v>
      </c>
      <c r="R482" s="30">
        <f t="shared" si="164"/>
        <v>1.6822581028638037</v>
      </c>
      <c r="S482" s="1">
        <f t="shared" si="165"/>
        <v>0</v>
      </c>
      <c r="T482" s="30">
        <f t="shared" si="167"/>
        <v>0</v>
      </c>
      <c r="U482" s="1">
        <f t="shared" si="166"/>
        <v>37.584578263217807</v>
      </c>
      <c r="V482" s="30">
        <f t="shared" si="150"/>
        <v>0</v>
      </c>
      <c r="W482" s="1">
        <f t="shared" si="150"/>
        <v>0</v>
      </c>
      <c r="X482" s="30">
        <f t="shared" si="151"/>
        <v>18935.943520017227</v>
      </c>
      <c r="Y482" s="30">
        <f t="shared" si="168"/>
        <v>2.1464332909614265</v>
      </c>
      <c r="Z482" s="19">
        <f t="shared" si="152"/>
        <v>0.14983142254481202</v>
      </c>
      <c r="AA482" s="32">
        <f t="shared" si="153"/>
        <v>0.14309698992935721</v>
      </c>
    </row>
    <row r="483" spans="1:27" x14ac:dyDescent="0.25">
      <c r="A483" s="8">
        <v>40659</v>
      </c>
      <c r="B483" s="26">
        <v>1.6339976691773064</v>
      </c>
      <c r="C483" s="11">
        <v>7.0829352250630251E-2</v>
      </c>
      <c r="D483" s="26">
        <v>1.0421459124432251</v>
      </c>
      <c r="E483" s="11">
        <v>51.049583333333345</v>
      </c>
      <c r="F483" s="28">
        <f t="shared" si="148"/>
        <v>1.7048270214279366</v>
      </c>
      <c r="G483" s="13">
        <f t="shared" si="149"/>
        <v>1.0421459124432251</v>
      </c>
      <c r="H483" s="28">
        <f t="shared" si="154"/>
        <v>2.1716809453471204</v>
      </c>
      <c r="I483" s="1">
        <f t="shared" si="155"/>
        <v>38.247259372202521</v>
      </c>
      <c r="J483" s="30">
        <f t="shared" si="156"/>
        <v>0</v>
      </c>
      <c r="K483" s="1">
        <f t="shared" si="157"/>
        <v>0</v>
      </c>
      <c r="L483" s="30">
        <f t="shared" si="158"/>
        <v>18935.943520017227</v>
      </c>
      <c r="M483" s="1">
        <f t="shared" si="159"/>
        <v>0</v>
      </c>
      <c r="N483" s="30">
        <f t="shared" si="160"/>
        <v>0.93886898418754983</v>
      </c>
      <c r="O483" s="1">
        <f t="shared" si="161"/>
        <v>0</v>
      </c>
      <c r="P483" s="30">
        <f t="shared" si="162"/>
        <v>0</v>
      </c>
      <c r="Q483" s="1">
        <f t="shared" si="163"/>
        <v>1.1581442802668749</v>
      </c>
      <c r="R483" s="30">
        <f t="shared" si="164"/>
        <v>1.5983523740824335</v>
      </c>
      <c r="S483" s="1">
        <f t="shared" si="165"/>
        <v>0</v>
      </c>
      <c r="T483" s="30">
        <f t="shared" si="167"/>
        <v>0</v>
      </c>
      <c r="U483" s="1">
        <f t="shared" si="166"/>
        <v>35.71003801393254</v>
      </c>
      <c r="V483" s="30">
        <f t="shared" si="150"/>
        <v>0</v>
      </c>
      <c r="W483" s="1">
        <f t="shared" si="150"/>
        <v>0</v>
      </c>
      <c r="X483" s="30">
        <f t="shared" si="151"/>
        <v>18934.785375736959</v>
      </c>
      <c r="Y483" s="30">
        <f t="shared" si="168"/>
        <v>2.0970132644544246</v>
      </c>
      <c r="Z483" s="19">
        <f t="shared" si="152"/>
        <v>3.4382435897258826E-2</v>
      </c>
      <c r="AA483" s="32">
        <f t="shared" si="153"/>
        <v>5.5752625698934528E-3</v>
      </c>
    </row>
    <row r="484" spans="1:27" x14ac:dyDescent="0.25">
      <c r="A484" s="8">
        <v>40660</v>
      </c>
      <c r="B484" s="26">
        <v>4.163222872779115</v>
      </c>
      <c r="C484" s="11">
        <v>1.6315301087850282</v>
      </c>
      <c r="D484" s="26">
        <v>1.5724744111108819</v>
      </c>
      <c r="E484" s="11">
        <v>48.839166666666678</v>
      </c>
      <c r="F484" s="28">
        <f t="shared" si="148"/>
        <v>5.7947529815641428</v>
      </c>
      <c r="G484" s="13">
        <f t="shared" si="149"/>
        <v>1.5724744111108819</v>
      </c>
      <c r="H484" s="28">
        <f t="shared" si="154"/>
        <v>2.0776484490398825</v>
      </c>
      <c r="I484" s="1">
        <f t="shared" si="155"/>
        <v>39.932316584385802</v>
      </c>
      <c r="J484" s="30">
        <f t="shared" si="156"/>
        <v>0</v>
      </c>
      <c r="K484" s="1">
        <f t="shared" si="157"/>
        <v>0</v>
      </c>
      <c r="L484" s="30">
        <f t="shared" si="158"/>
        <v>18934.785375736959</v>
      </c>
      <c r="M484" s="1">
        <f t="shared" si="159"/>
        <v>0</v>
      </c>
      <c r="N484" s="30">
        <f t="shared" si="160"/>
        <v>0.98028566241946602</v>
      </c>
      <c r="O484" s="1">
        <f t="shared" si="161"/>
        <v>0</v>
      </c>
      <c r="P484" s="30">
        <f t="shared" si="162"/>
        <v>0</v>
      </c>
      <c r="Q484" s="1">
        <f t="shared" si="163"/>
        <v>1.1580734468187028</v>
      </c>
      <c r="R484" s="30">
        <f t="shared" si="164"/>
        <v>1.6687708887620847</v>
      </c>
      <c r="S484" s="1">
        <f t="shared" si="165"/>
        <v>0</v>
      </c>
      <c r="T484" s="30">
        <f t="shared" si="167"/>
        <v>0</v>
      </c>
      <c r="U484" s="1">
        <f t="shared" si="166"/>
        <v>37.28326003320425</v>
      </c>
      <c r="V484" s="30">
        <f t="shared" si="150"/>
        <v>0</v>
      </c>
      <c r="W484" s="1">
        <f t="shared" si="150"/>
        <v>0</v>
      </c>
      <c r="X484" s="30">
        <f t="shared" si="151"/>
        <v>18933.627302290141</v>
      </c>
      <c r="Y484" s="30">
        <f t="shared" si="168"/>
        <v>2.1383591092381691</v>
      </c>
      <c r="Z484" s="19">
        <f t="shared" si="152"/>
        <v>2.9220853136314749E-2</v>
      </c>
      <c r="AA484" s="32">
        <f t="shared" si="153"/>
        <v>3.6857842617118116E-3</v>
      </c>
    </row>
    <row r="485" spans="1:27" x14ac:dyDescent="0.25">
      <c r="A485" s="8">
        <v>40661</v>
      </c>
      <c r="B485" s="26">
        <v>11.761744653793393</v>
      </c>
      <c r="C485" s="11">
        <v>0.51267516273170433</v>
      </c>
      <c r="D485" s="26">
        <v>1.8334048543485602</v>
      </c>
      <c r="E485" s="11">
        <v>82.608750000000001</v>
      </c>
      <c r="F485" s="28">
        <f t="shared" si="148"/>
        <v>12.274419816525096</v>
      </c>
      <c r="G485" s="13">
        <f t="shared" si="149"/>
        <v>1.8334048543485602</v>
      </c>
      <c r="H485" s="28">
        <f t="shared" si="154"/>
        <v>3.5142274741506645</v>
      </c>
      <c r="I485" s="1">
        <f t="shared" si="155"/>
        <v>47.724274995380789</v>
      </c>
      <c r="J485" s="30">
        <f t="shared" si="156"/>
        <v>0</v>
      </c>
      <c r="K485" s="1">
        <f t="shared" si="157"/>
        <v>0</v>
      </c>
      <c r="L485" s="30">
        <f t="shared" si="158"/>
        <v>18933.627302290141</v>
      </c>
      <c r="M485" s="1">
        <f t="shared" si="159"/>
        <v>0</v>
      </c>
      <c r="N485" s="30">
        <f t="shared" si="160"/>
        <v>1.1718026221828186</v>
      </c>
      <c r="O485" s="1">
        <f t="shared" si="161"/>
        <v>0</v>
      </c>
      <c r="P485" s="30">
        <f t="shared" si="162"/>
        <v>0</v>
      </c>
      <c r="Q485" s="1">
        <f t="shared" si="163"/>
        <v>1.1580026177027867</v>
      </c>
      <c r="R485" s="30">
        <f t="shared" si="164"/>
        <v>1.9943967095239508</v>
      </c>
      <c r="S485" s="1">
        <f t="shared" si="165"/>
        <v>0</v>
      </c>
      <c r="T485" s="30">
        <f t="shared" si="167"/>
        <v>0</v>
      </c>
      <c r="U485" s="1">
        <f t="shared" si="166"/>
        <v>44.558075663674018</v>
      </c>
      <c r="V485" s="30">
        <f t="shared" si="150"/>
        <v>0</v>
      </c>
      <c r="W485" s="1">
        <f t="shared" si="150"/>
        <v>0</v>
      </c>
      <c r="X485" s="30">
        <f t="shared" si="151"/>
        <v>18932.469299672437</v>
      </c>
      <c r="Y485" s="30">
        <f t="shared" si="168"/>
        <v>2.3298052398856051</v>
      </c>
      <c r="Z485" s="19">
        <f t="shared" si="152"/>
        <v>0.3370363025664172</v>
      </c>
      <c r="AA485" s="32">
        <f t="shared" si="153"/>
        <v>1.4028560290214354</v>
      </c>
    </row>
    <row r="486" spans="1:27" x14ac:dyDescent="0.25">
      <c r="A486" s="8">
        <v>40662</v>
      </c>
      <c r="B486" s="26">
        <v>0</v>
      </c>
      <c r="C486" s="11">
        <v>0</v>
      </c>
      <c r="D486" s="26">
        <v>1.5331699796009031</v>
      </c>
      <c r="E486" s="11">
        <v>66.144583333333316</v>
      </c>
      <c r="F486" s="28">
        <f t="shared" si="148"/>
        <v>0</v>
      </c>
      <c r="G486" s="13">
        <f t="shared" si="149"/>
        <v>1.5331699796009031</v>
      </c>
      <c r="H486" s="28">
        <f t="shared" si="154"/>
        <v>2.8138316100443124</v>
      </c>
      <c r="I486" s="1">
        <f t="shared" si="155"/>
        <v>43.024905684073111</v>
      </c>
      <c r="J486" s="30">
        <f t="shared" si="156"/>
        <v>0</v>
      </c>
      <c r="K486" s="1">
        <f t="shared" si="157"/>
        <v>0</v>
      </c>
      <c r="L486" s="30">
        <f t="shared" si="158"/>
        <v>18932.469299672437</v>
      </c>
      <c r="M486" s="1">
        <f t="shared" si="159"/>
        <v>0</v>
      </c>
      <c r="N486" s="30">
        <f t="shared" si="160"/>
        <v>1.0562977804171243</v>
      </c>
      <c r="O486" s="1">
        <f t="shared" si="161"/>
        <v>0</v>
      </c>
      <c r="P486" s="30">
        <f t="shared" si="162"/>
        <v>0</v>
      </c>
      <c r="Q486" s="1">
        <f t="shared" si="163"/>
        <v>1.1579317929188613</v>
      </c>
      <c r="R486" s="30">
        <f t="shared" si="164"/>
        <v>1.7980101391210057</v>
      </c>
      <c r="S486" s="1">
        <f t="shared" si="165"/>
        <v>0</v>
      </c>
      <c r="T486" s="30">
        <f t="shared" si="167"/>
        <v>0</v>
      </c>
      <c r="U486" s="1">
        <f t="shared" si="166"/>
        <v>40.170597764534982</v>
      </c>
      <c r="V486" s="30">
        <f t="shared" si="150"/>
        <v>0</v>
      </c>
      <c r="W486" s="1">
        <f t="shared" si="150"/>
        <v>0</v>
      </c>
      <c r="X486" s="30">
        <f t="shared" si="151"/>
        <v>18931.31136787952</v>
      </c>
      <c r="Y486" s="30">
        <f t="shared" si="168"/>
        <v>2.2142295733359854</v>
      </c>
      <c r="Z486" s="19">
        <f t="shared" si="152"/>
        <v>0.21309094494779823</v>
      </c>
      <c r="AA486" s="32">
        <f t="shared" si="153"/>
        <v>0.35952260242477391</v>
      </c>
    </row>
    <row r="487" spans="1:27" x14ac:dyDescent="0.25">
      <c r="A487" s="8">
        <v>40663</v>
      </c>
      <c r="B487" s="26">
        <v>0.57120436130378183</v>
      </c>
      <c r="C487" s="11">
        <v>0.56563264503730126</v>
      </c>
      <c r="D487" s="26">
        <v>0.7296472501021225</v>
      </c>
      <c r="E487" s="11">
        <v>53.287916666666682</v>
      </c>
      <c r="F487" s="28">
        <f t="shared" si="148"/>
        <v>1.1368370063410831</v>
      </c>
      <c r="G487" s="13">
        <f t="shared" si="149"/>
        <v>0.7296472501021225</v>
      </c>
      <c r="H487" s="28">
        <f t="shared" si="154"/>
        <v>2.2669010339734124</v>
      </c>
      <c r="I487" s="1">
        <f t="shared" si="155"/>
        <v>40.577787520773938</v>
      </c>
      <c r="J487" s="30">
        <f t="shared" si="156"/>
        <v>0</v>
      </c>
      <c r="K487" s="1">
        <f t="shared" si="157"/>
        <v>0</v>
      </c>
      <c r="L487" s="30">
        <f t="shared" si="158"/>
        <v>18931.31136787952</v>
      </c>
      <c r="M487" s="1">
        <f t="shared" si="159"/>
        <v>0</v>
      </c>
      <c r="N487" s="30">
        <f t="shared" si="160"/>
        <v>0.99615056118204492</v>
      </c>
      <c r="O487" s="1">
        <f t="shared" si="161"/>
        <v>0</v>
      </c>
      <c r="P487" s="30">
        <f t="shared" si="162"/>
        <v>0</v>
      </c>
      <c r="Q487" s="1">
        <f t="shared" si="163"/>
        <v>1.157860972466662</v>
      </c>
      <c r="R487" s="30">
        <f t="shared" si="164"/>
        <v>1.6957451091509841</v>
      </c>
      <c r="S487" s="1">
        <f t="shared" si="165"/>
        <v>0</v>
      </c>
      <c r="T487" s="30">
        <f t="shared" si="167"/>
        <v>0</v>
      </c>
      <c r="U487" s="1">
        <f t="shared" si="166"/>
        <v>37.885891850440906</v>
      </c>
      <c r="V487" s="30">
        <f t="shared" si="150"/>
        <v>0</v>
      </c>
      <c r="W487" s="1">
        <f t="shared" si="150"/>
        <v>0</v>
      </c>
      <c r="X487" s="30">
        <f t="shared" si="151"/>
        <v>18930.153506907052</v>
      </c>
      <c r="Y487" s="30">
        <f t="shared" si="168"/>
        <v>2.1540115336487071</v>
      </c>
      <c r="Z487" s="19">
        <f t="shared" si="152"/>
        <v>4.9799042231161328E-2</v>
      </c>
      <c r="AA487" s="32">
        <f t="shared" si="153"/>
        <v>1.2744039283561624E-2</v>
      </c>
    </row>
    <row r="488" spans="1:27" x14ac:dyDescent="0.25">
      <c r="A488" s="8">
        <v>40664</v>
      </c>
      <c r="B488" s="26">
        <v>0.71656425353870246</v>
      </c>
      <c r="C488" s="11">
        <v>1.210376590109542</v>
      </c>
      <c r="D488" s="26">
        <v>0.66829915119941008</v>
      </c>
      <c r="E488" s="11">
        <v>49.751250000000006</v>
      </c>
      <c r="F488" s="28">
        <f t="shared" si="148"/>
        <v>1.9269408436482445</v>
      </c>
      <c r="G488" s="13">
        <f t="shared" si="149"/>
        <v>0.66829915119941008</v>
      </c>
      <c r="H488" s="28">
        <f t="shared" si="154"/>
        <v>2.1164490398818314</v>
      </c>
      <c r="I488" s="1">
        <f t="shared" si="155"/>
        <v>39.144533542889739</v>
      </c>
      <c r="J488" s="30">
        <f t="shared" si="156"/>
        <v>0</v>
      </c>
      <c r="K488" s="1">
        <f t="shared" si="157"/>
        <v>0</v>
      </c>
      <c r="L488" s="30">
        <f t="shared" si="158"/>
        <v>18930.153506907052</v>
      </c>
      <c r="M488" s="1">
        <f t="shared" si="159"/>
        <v>0</v>
      </c>
      <c r="N488" s="30">
        <f t="shared" si="160"/>
        <v>0.96092290339247233</v>
      </c>
      <c r="O488" s="1">
        <f t="shared" si="161"/>
        <v>0</v>
      </c>
      <c r="P488" s="30">
        <f t="shared" si="162"/>
        <v>0</v>
      </c>
      <c r="Q488" s="1">
        <f t="shared" si="163"/>
        <v>1.1577901563459236</v>
      </c>
      <c r="R488" s="30">
        <f t="shared" si="164"/>
        <v>1.6358494477149323</v>
      </c>
      <c r="S488" s="1">
        <f t="shared" si="165"/>
        <v>0</v>
      </c>
      <c r="T488" s="30">
        <f t="shared" si="167"/>
        <v>0</v>
      </c>
      <c r="U488" s="1">
        <f t="shared" si="166"/>
        <v>36.547761191782335</v>
      </c>
      <c r="V488" s="30">
        <f t="shared" si="150"/>
        <v>0</v>
      </c>
      <c r="W488" s="1">
        <f t="shared" si="150"/>
        <v>0</v>
      </c>
      <c r="X488" s="30">
        <f t="shared" si="151"/>
        <v>18928.995716750705</v>
      </c>
      <c r="Y488" s="30">
        <f t="shared" si="168"/>
        <v>2.1187130597383961</v>
      </c>
      <c r="Z488" s="19">
        <f t="shared" si="152"/>
        <v>1.0697256649709207E-3</v>
      </c>
      <c r="AA488" s="32">
        <f t="shared" si="153"/>
        <v>5.125785910919057E-6</v>
      </c>
    </row>
    <row r="489" spans="1:27" x14ac:dyDescent="0.25">
      <c r="A489" s="8">
        <v>40665</v>
      </c>
      <c r="B489" s="26">
        <v>0</v>
      </c>
      <c r="C489" s="11">
        <v>0.72160269381768238</v>
      </c>
      <c r="D489" s="26">
        <v>0.96475760145131995</v>
      </c>
      <c r="E489" s="11">
        <v>47.737083333333338</v>
      </c>
      <c r="F489" s="28">
        <f t="shared" si="148"/>
        <v>0.72160269381768238</v>
      </c>
      <c r="G489" s="13">
        <f t="shared" si="149"/>
        <v>0.96475760145131995</v>
      </c>
      <c r="H489" s="28">
        <f t="shared" si="154"/>
        <v>2.0307651403249634</v>
      </c>
      <c r="I489" s="1">
        <f t="shared" si="155"/>
        <v>36.304606284148697</v>
      </c>
      <c r="J489" s="30">
        <f t="shared" si="156"/>
        <v>0</v>
      </c>
      <c r="K489" s="1">
        <f t="shared" si="157"/>
        <v>0</v>
      </c>
      <c r="L489" s="30">
        <f t="shared" si="158"/>
        <v>18928.995716750705</v>
      </c>
      <c r="M489" s="1">
        <f t="shared" si="159"/>
        <v>0</v>
      </c>
      <c r="N489" s="30">
        <f t="shared" si="160"/>
        <v>0.89112090935517296</v>
      </c>
      <c r="O489" s="1">
        <f t="shared" si="161"/>
        <v>0</v>
      </c>
      <c r="P489" s="30">
        <f t="shared" si="162"/>
        <v>0</v>
      </c>
      <c r="Q489" s="1">
        <f t="shared" si="163"/>
        <v>1.1577193445563816</v>
      </c>
      <c r="R489" s="30">
        <f t="shared" si="164"/>
        <v>1.5171689317580379</v>
      </c>
      <c r="S489" s="1">
        <f t="shared" si="165"/>
        <v>0</v>
      </c>
      <c r="T489" s="30">
        <f t="shared" si="167"/>
        <v>0</v>
      </c>
      <c r="U489" s="1">
        <f t="shared" si="166"/>
        <v>33.896316443035488</v>
      </c>
      <c r="V489" s="30">
        <f t="shared" si="150"/>
        <v>0</v>
      </c>
      <c r="W489" s="1">
        <f t="shared" si="150"/>
        <v>0</v>
      </c>
      <c r="X489" s="30">
        <f t="shared" si="151"/>
        <v>18927.83799740615</v>
      </c>
      <c r="Y489" s="30">
        <f t="shared" si="168"/>
        <v>2.0488402539115547</v>
      </c>
      <c r="Z489" s="19">
        <f t="shared" si="152"/>
        <v>8.900642042584464E-3</v>
      </c>
      <c r="AA489" s="32">
        <f t="shared" si="153"/>
        <v>3.2670973116817766E-4</v>
      </c>
    </row>
    <row r="490" spans="1:27" x14ac:dyDescent="0.25">
      <c r="A490" s="8">
        <v>40666</v>
      </c>
      <c r="B490" s="26">
        <v>0.66014261216557024</v>
      </c>
      <c r="C490" s="11">
        <v>0.10681736107432357</v>
      </c>
      <c r="D490" s="26">
        <v>1.1105349120518133</v>
      </c>
      <c r="E490" s="11">
        <v>43.487499999999983</v>
      </c>
      <c r="F490" s="28">
        <f t="shared" si="148"/>
        <v>0.76695997323989384</v>
      </c>
      <c r="G490" s="13">
        <f t="shared" si="149"/>
        <v>1.1105349120518133</v>
      </c>
      <c r="H490" s="28">
        <f t="shared" si="154"/>
        <v>1.8499852289512551</v>
      </c>
      <c r="I490" s="1">
        <f t="shared" si="155"/>
        <v>33.552741504223569</v>
      </c>
      <c r="J490" s="30">
        <f t="shared" si="156"/>
        <v>0</v>
      </c>
      <c r="K490" s="1">
        <f t="shared" si="157"/>
        <v>0</v>
      </c>
      <c r="L490" s="30">
        <f t="shared" si="158"/>
        <v>18927.83799740615</v>
      </c>
      <c r="M490" s="1">
        <f t="shared" si="159"/>
        <v>0</v>
      </c>
      <c r="N490" s="30">
        <f t="shared" si="160"/>
        <v>0.82348338505994134</v>
      </c>
      <c r="O490" s="1">
        <f t="shared" si="161"/>
        <v>0</v>
      </c>
      <c r="P490" s="30">
        <f t="shared" si="162"/>
        <v>0</v>
      </c>
      <c r="Q490" s="1">
        <f t="shared" si="163"/>
        <v>1.1576485370977707</v>
      </c>
      <c r="R490" s="30">
        <f t="shared" si="164"/>
        <v>1.4021685454207129</v>
      </c>
      <c r="S490" s="1">
        <f t="shared" si="165"/>
        <v>0</v>
      </c>
      <c r="T490" s="30">
        <f t="shared" si="167"/>
        <v>0</v>
      </c>
      <c r="U490" s="1">
        <f t="shared" si="166"/>
        <v>31.32708957374291</v>
      </c>
      <c r="V490" s="30">
        <f t="shared" si="150"/>
        <v>0</v>
      </c>
      <c r="W490" s="1">
        <f t="shared" si="150"/>
        <v>0</v>
      </c>
      <c r="X490" s="30">
        <f t="shared" si="151"/>
        <v>18926.680348869053</v>
      </c>
      <c r="Y490" s="30">
        <f t="shared" si="168"/>
        <v>1.9811319221577119</v>
      </c>
      <c r="Z490" s="19">
        <f t="shared" si="152"/>
        <v>7.0890670451894969E-2</v>
      </c>
      <c r="AA490" s="32">
        <f t="shared" si="153"/>
        <v>1.7199455138988524E-2</v>
      </c>
    </row>
    <row r="491" spans="1:27" x14ac:dyDescent="0.25">
      <c r="A491" s="8">
        <v>40667</v>
      </c>
      <c r="B491" s="26">
        <v>0</v>
      </c>
      <c r="C491" s="11">
        <v>0.55144802065838672</v>
      </c>
      <c r="D491" s="26">
        <v>1.9089900515883089</v>
      </c>
      <c r="E491" s="11">
        <v>40.524999999999991</v>
      </c>
      <c r="F491" s="28">
        <f t="shared" si="148"/>
        <v>0.55144802065838672</v>
      </c>
      <c r="G491" s="13">
        <f t="shared" si="149"/>
        <v>1.9089900515883089</v>
      </c>
      <c r="H491" s="28">
        <f t="shared" si="154"/>
        <v>1.7239586410635153</v>
      </c>
      <c r="I491" s="1">
        <f t="shared" si="155"/>
        <v>29.96954754281299</v>
      </c>
      <c r="J491" s="30">
        <f t="shared" si="156"/>
        <v>0</v>
      </c>
      <c r="K491" s="1">
        <f t="shared" si="157"/>
        <v>0</v>
      </c>
      <c r="L491" s="30">
        <f t="shared" si="158"/>
        <v>18926.680348869053</v>
      </c>
      <c r="M491" s="1">
        <f t="shared" si="159"/>
        <v>0</v>
      </c>
      <c r="N491" s="30">
        <f t="shared" si="160"/>
        <v>0.73541279002655124</v>
      </c>
      <c r="O491" s="1">
        <f t="shared" si="161"/>
        <v>0</v>
      </c>
      <c r="P491" s="30">
        <f t="shared" si="162"/>
        <v>0</v>
      </c>
      <c r="Q491" s="1">
        <f t="shared" si="163"/>
        <v>1.1575777339698261</v>
      </c>
      <c r="R491" s="30">
        <f t="shared" si="164"/>
        <v>1.2524269255236053</v>
      </c>
      <c r="S491" s="1">
        <f t="shared" si="165"/>
        <v>0</v>
      </c>
      <c r="T491" s="30">
        <f t="shared" si="167"/>
        <v>0</v>
      </c>
      <c r="U491" s="1">
        <f t="shared" si="166"/>
        <v>27.981707827262834</v>
      </c>
      <c r="V491" s="30">
        <f t="shared" si="150"/>
        <v>0</v>
      </c>
      <c r="W491" s="1">
        <f t="shared" si="150"/>
        <v>0</v>
      </c>
      <c r="X491" s="30">
        <f t="shared" si="151"/>
        <v>18925.522771135082</v>
      </c>
      <c r="Y491" s="30">
        <f t="shared" si="168"/>
        <v>1.8929905239963774</v>
      </c>
      <c r="Z491" s="19">
        <f t="shared" si="152"/>
        <v>9.8048688005987081E-2</v>
      </c>
      <c r="AA491" s="32">
        <f t="shared" si="153"/>
        <v>2.8571777447828794E-2</v>
      </c>
    </row>
    <row r="492" spans="1:27" x14ac:dyDescent="0.25">
      <c r="A492" s="8">
        <v>40668</v>
      </c>
      <c r="B492" s="26">
        <v>0</v>
      </c>
      <c r="C492" s="11">
        <v>0.2428512851461839</v>
      </c>
      <c r="D492" s="26">
        <v>2.1189796478365195</v>
      </c>
      <c r="E492" s="11">
        <v>36.707499999999996</v>
      </c>
      <c r="F492" s="28">
        <f t="shared" si="148"/>
        <v>0.2428512851461839</v>
      </c>
      <c r="G492" s="13">
        <f t="shared" si="149"/>
        <v>2.1189796478365195</v>
      </c>
      <c r="H492" s="28">
        <f t="shared" si="154"/>
        <v>1.5615598227474148</v>
      </c>
      <c r="I492" s="1">
        <f t="shared" si="155"/>
        <v>26.1055794645725</v>
      </c>
      <c r="J492" s="30">
        <f t="shared" si="156"/>
        <v>0</v>
      </c>
      <c r="K492" s="1">
        <f t="shared" si="157"/>
        <v>0</v>
      </c>
      <c r="L492" s="30">
        <f t="shared" si="158"/>
        <v>18925.522771135082</v>
      </c>
      <c r="M492" s="1">
        <f t="shared" si="159"/>
        <v>0</v>
      </c>
      <c r="N492" s="30">
        <f t="shared" si="160"/>
        <v>0.64044110512599395</v>
      </c>
      <c r="O492" s="1">
        <f t="shared" si="161"/>
        <v>0</v>
      </c>
      <c r="P492" s="30">
        <f t="shared" si="162"/>
        <v>0</v>
      </c>
      <c r="Q492" s="1">
        <f t="shared" si="163"/>
        <v>1.1575069351722829</v>
      </c>
      <c r="R492" s="30">
        <f t="shared" si="164"/>
        <v>1.0909517596526872</v>
      </c>
      <c r="S492" s="1">
        <f t="shared" si="165"/>
        <v>0</v>
      </c>
      <c r="T492" s="30">
        <f t="shared" si="167"/>
        <v>0</v>
      </c>
      <c r="U492" s="1">
        <f t="shared" si="166"/>
        <v>24.37418659979382</v>
      </c>
      <c r="V492" s="30">
        <f t="shared" si="150"/>
        <v>0</v>
      </c>
      <c r="W492" s="1">
        <f t="shared" si="150"/>
        <v>0</v>
      </c>
      <c r="X492" s="30">
        <f t="shared" si="151"/>
        <v>18924.365264199911</v>
      </c>
      <c r="Y492" s="30">
        <f t="shared" si="168"/>
        <v>1.7979480402982768</v>
      </c>
      <c r="Z492" s="19">
        <f t="shared" si="152"/>
        <v>0.15137954634037626</v>
      </c>
      <c r="AA492" s="32">
        <f t="shared" si="153"/>
        <v>5.5879389396873674E-2</v>
      </c>
    </row>
    <row r="493" spans="1:27" x14ac:dyDescent="0.25">
      <c r="A493" s="8">
        <v>40669</v>
      </c>
      <c r="B493" s="26">
        <v>0</v>
      </c>
      <c r="C493" s="11">
        <v>0.54450293195800714</v>
      </c>
      <c r="D493" s="26">
        <v>2.014266118002678</v>
      </c>
      <c r="E493" s="11">
        <v>34.36791666666668</v>
      </c>
      <c r="F493" s="28">
        <f t="shared" si="148"/>
        <v>0.54450293195800714</v>
      </c>
      <c r="G493" s="13">
        <f t="shared" si="149"/>
        <v>2.014266118002678</v>
      </c>
      <c r="H493" s="28">
        <f t="shared" si="154"/>
        <v>1.4620324963072386</v>
      </c>
      <c r="I493" s="1">
        <f t="shared" si="155"/>
        <v>22.90442341374915</v>
      </c>
      <c r="J493" s="30">
        <f t="shared" si="156"/>
        <v>0</v>
      </c>
      <c r="K493" s="1">
        <f t="shared" si="157"/>
        <v>0</v>
      </c>
      <c r="L493" s="30">
        <f t="shared" si="158"/>
        <v>18924.365264199911</v>
      </c>
      <c r="M493" s="1">
        <f t="shared" si="159"/>
        <v>0</v>
      </c>
      <c r="N493" s="30">
        <f t="shared" si="160"/>
        <v>0.56176054213471105</v>
      </c>
      <c r="O493" s="1">
        <f t="shared" si="161"/>
        <v>0</v>
      </c>
      <c r="P493" s="30">
        <f t="shared" si="162"/>
        <v>0</v>
      </c>
      <c r="Q493" s="1">
        <f t="shared" si="163"/>
        <v>1.1574361407048765</v>
      </c>
      <c r="R493" s="30">
        <f t="shared" si="164"/>
        <v>0.95717549809496405</v>
      </c>
      <c r="S493" s="1">
        <f t="shared" si="165"/>
        <v>0</v>
      </c>
      <c r="T493" s="30">
        <f t="shared" si="167"/>
        <v>0</v>
      </c>
      <c r="U493" s="1">
        <f t="shared" si="166"/>
        <v>21.385487373519474</v>
      </c>
      <c r="V493" s="30">
        <f t="shared" si="150"/>
        <v>0</v>
      </c>
      <c r="W493" s="1">
        <f t="shared" si="150"/>
        <v>0</v>
      </c>
      <c r="X493" s="30">
        <f t="shared" si="151"/>
        <v>18923.207828059207</v>
      </c>
      <c r="Y493" s="30">
        <f t="shared" si="168"/>
        <v>1.7191966828395877</v>
      </c>
      <c r="Z493" s="19">
        <f t="shared" si="152"/>
        <v>0.17589498672696213</v>
      </c>
      <c r="AA493" s="32">
        <f t="shared" si="153"/>
        <v>6.6133418834844832E-2</v>
      </c>
    </row>
    <row r="494" spans="1:27" x14ac:dyDescent="0.25">
      <c r="A494" s="8">
        <v>40670</v>
      </c>
      <c r="B494" s="26">
        <v>0</v>
      </c>
      <c r="C494" s="11">
        <v>0.78785391711467745</v>
      </c>
      <c r="D494" s="26">
        <v>1.3400917443189626</v>
      </c>
      <c r="E494" s="11">
        <v>32.587500000000013</v>
      </c>
      <c r="F494" s="28">
        <f t="shared" si="148"/>
        <v>0.78785391711467745</v>
      </c>
      <c r="G494" s="13">
        <f t="shared" si="149"/>
        <v>1.3400917443189626</v>
      </c>
      <c r="H494" s="28">
        <f t="shared" si="154"/>
        <v>1.3862924667651408</v>
      </c>
      <c r="I494" s="1">
        <f t="shared" si="155"/>
        <v>20.833249546315191</v>
      </c>
      <c r="J494" s="30">
        <f t="shared" si="156"/>
        <v>0</v>
      </c>
      <c r="K494" s="1">
        <f t="shared" si="157"/>
        <v>0</v>
      </c>
      <c r="L494" s="30">
        <f t="shared" si="158"/>
        <v>18923.207828059207</v>
      </c>
      <c r="M494" s="1">
        <f t="shared" si="159"/>
        <v>0</v>
      </c>
      <c r="N494" s="30">
        <f t="shared" si="160"/>
        <v>0.51085358122581603</v>
      </c>
      <c r="O494" s="1">
        <f t="shared" si="161"/>
        <v>0</v>
      </c>
      <c r="P494" s="30">
        <f t="shared" si="162"/>
        <v>0</v>
      </c>
      <c r="Q494" s="1">
        <f t="shared" si="163"/>
        <v>1.1573653505673418</v>
      </c>
      <c r="R494" s="30">
        <f t="shared" si="164"/>
        <v>0.87062117439990327</v>
      </c>
      <c r="S494" s="1">
        <f t="shared" si="165"/>
        <v>0</v>
      </c>
      <c r="T494" s="30">
        <f t="shared" si="167"/>
        <v>0</v>
      </c>
      <c r="U494" s="1">
        <f t="shared" si="166"/>
        <v>19.45177479068947</v>
      </c>
      <c r="V494" s="30">
        <f t="shared" si="150"/>
        <v>0</v>
      </c>
      <c r="W494" s="1">
        <f t="shared" si="150"/>
        <v>0</v>
      </c>
      <c r="X494" s="30">
        <f t="shared" si="151"/>
        <v>18922.050462708641</v>
      </c>
      <c r="Y494" s="30">
        <f t="shared" si="168"/>
        <v>1.6682189317931577</v>
      </c>
      <c r="Z494" s="19">
        <f t="shared" si="152"/>
        <v>0.20336723439454391</v>
      </c>
      <c r="AA494" s="32">
        <f t="shared" si="153"/>
        <v>7.9482531683193622E-2</v>
      </c>
    </row>
    <row r="495" spans="1:27" x14ac:dyDescent="0.25">
      <c r="A495" s="8">
        <v>40671</v>
      </c>
      <c r="B495" s="26">
        <v>0.47662288678666198</v>
      </c>
      <c r="C495" s="11">
        <v>0.94309520787542156</v>
      </c>
      <c r="D495" s="26">
        <v>1.8949892770980217</v>
      </c>
      <c r="E495" s="11">
        <v>31.495000000000001</v>
      </c>
      <c r="F495" s="28">
        <f t="shared" si="148"/>
        <v>1.4197180946620835</v>
      </c>
      <c r="G495" s="13">
        <f t="shared" si="149"/>
        <v>1.8949892770980217</v>
      </c>
      <c r="H495" s="28">
        <f t="shared" si="154"/>
        <v>1.3398168389955687</v>
      </c>
      <c r="I495" s="1">
        <f t="shared" si="155"/>
        <v>18.97650360825353</v>
      </c>
      <c r="J495" s="30">
        <f t="shared" si="156"/>
        <v>0</v>
      </c>
      <c r="K495" s="1">
        <f t="shared" si="157"/>
        <v>0</v>
      </c>
      <c r="L495" s="30">
        <f t="shared" si="158"/>
        <v>18922.050462708641</v>
      </c>
      <c r="M495" s="1">
        <f t="shared" si="159"/>
        <v>0</v>
      </c>
      <c r="N495" s="30">
        <f t="shared" si="160"/>
        <v>0.46521700074705613</v>
      </c>
      <c r="O495" s="1">
        <f t="shared" si="161"/>
        <v>0</v>
      </c>
      <c r="P495" s="30">
        <f t="shared" si="162"/>
        <v>0</v>
      </c>
      <c r="Q495" s="1">
        <f t="shared" si="163"/>
        <v>1.1572945647594142</v>
      </c>
      <c r="R495" s="30">
        <f t="shared" si="164"/>
        <v>0.79302779053706707</v>
      </c>
      <c r="S495" s="1">
        <f t="shared" si="165"/>
        <v>0</v>
      </c>
      <c r="T495" s="30">
        <f t="shared" si="167"/>
        <v>0</v>
      </c>
      <c r="U495" s="1">
        <f t="shared" si="166"/>
        <v>17.718258816969406</v>
      </c>
      <c r="V495" s="30">
        <f t="shared" si="150"/>
        <v>0</v>
      </c>
      <c r="W495" s="1">
        <f t="shared" si="150"/>
        <v>0</v>
      </c>
      <c r="X495" s="30">
        <f t="shared" si="151"/>
        <v>18920.893168143881</v>
      </c>
      <c r="Y495" s="30">
        <f t="shared" si="168"/>
        <v>1.6225115655064704</v>
      </c>
      <c r="Z495" s="19">
        <f t="shared" si="152"/>
        <v>0.21099505416190448</v>
      </c>
      <c r="AA495" s="32">
        <f t="shared" si="153"/>
        <v>7.9916308397073491E-2</v>
      </c>
    </row>
    <row r="496" spans="1:27" x14ac:dyDescent="0.25">
      <c r="A496" s="8">
        <v>40672</v>
      </c>
      <c r="B496" s="26">
        <v>0</v>
      </c>
      <c r="C496" s="11">
        <v>0.15365756515874035</v>
      </c>
      <c r="D496" s="26">
        <v>2.0797448199055952</v>
      </c>
      <c r="E496" s="11">
        <v>29.58583333333333</v>
      </c>
      <c r="F496" s="28">
        <f t="shared" si="148"/>
        <v>0.15365756515874035</v>
      </c>
      <c r="G496" s="13">
        <f t="shared" si="149"/>
        <v>2.0797448199055952</v>
      </c>
      <c r="H496" s="28">
        <f t="shared" si="154"/>
        <v>1.2585997045790249</v>
      </c>
      <c r="I496" s="1">
        <f t="shared" si="155"/>
        <v>15.792171562222553</v>
      </c>
      <c r="J496" s="30">
        <f t="shared" si="156"/>
        <v>0</v>
      </c>
      <c r="K496" s="1">
        <f t="shared" si="157"/>
        <v>0</v>
      </c>
      <c r="L496" s="30">
        <f t="shared" si="158"/>
        <v>18920.893168143881</v>
      </c>
      <c r="M496" s="1">
        <f t="shared" si="159"/>
        <v>0</v>
      </c>
      <c r="N496" s="30">
        <f t="shared" si="160"/>
        <v>0.38694995154510919</v>
      </c>
      <c r="O496" s="1">
        <f t="shared" si="161"/>
        <v>0</v>
      </c>
      <c r="P496" s="30">
        <f t="shared" si="162"/>
        <v>0</v>
      </c>
      <c r="Q496" s="1">
        <f t="shared" si="163"/>
        <v>1.1572237832808285</v>
      </c>
      <c r="R496" s="30">
        <f t="shared" si="164"/>
        <v>0.65995460387785543</v>
      </c>
      <c r="S496" s="1">
        <f t="shared" si="165"/>
        <v>0</v>
      </c>
      <c r="T496" s="30">
        <f t="shared" si="167"/>
        <v>0</v>
      </c>
      <c r="U496" s="1">
        <f t="shared" si="166"/>
        <v>14.745267006799589</v>
      </c>
      <c r="V496" s="30">
        <f t="shared" si="150"/>
        <v>0</v>
      </c>
      <c r="W496" s="1">
        <f t="shared" si="150"/>
        <v>0</v>
      </c>
      <c r="X496" s="30">
        <f t="shared" si="151"/>
        <v>18919.7359443606</v>
      </c>
      <c r="Y496" s="30">
        <f t="shared" si="168"/>
        <v>1.5441737348259377</v>
      </c>
      <c r="Z496" s="19">
        <f t="shared" si="152"/>
        <v>0.22689821808152358</v>
      </c>
      <c r="AA496" s="32">
        <f t="shared" si="153"/>
        <v>8.1552526751464641E-2</v>
      </c>
    </row>
    <row r="497" spans="1:27" x14ac:dyDescent="0.25">
      <c r="A497" s="8">
        <v>40673</v>
      </c>
      <c r="B497" s="26">
        <v>17.485438797723067</v>
      </c>
      <c r="C497" s="11">
        <v>0.21628708276992087</v>
      </c>
      <c r="D497" s="26">
        <v>1.4471973280507844</v>
      </c>
      <c r="E497" s="11">
        <v>37.566250000000004</v>
      </c>
      <c r="F497" s="28">
        <f t="shared" si="148"/>
        <v>17.701725880492987</v>
      </c>
      <c r="G497" s="13">
        <f t="shared" si="149"/>
        <v>1.4471973280507844</v>
      </c>
      <c r="H497" s="28">
        <f t="shared" si="154"/>
        <v>1.5980915805022158</v>
      </c>
      <c r="I497" s="1">
        <f t="shared" si="155"/>
        <v>30.99979555924179</v>
      </c>
      <c r="J497" s="30">
        <f t="shared" si="156"/>
        <v>0</v>
      </c>
      <c r="K497" s="1">
        <f t="shared" si="157"/>
        <v>0</v>
      </c>
      <c r="L497" s="30">
        <f t="shared" si="158"/>
        <v>18919.7359443606</v>
      </c>
      <c r="M497" s="1">
        <f t="shared" si="159"/>
        <v>0</v>
      </c>
      <c r="N497" s="30">
        <f t="shared" si="160"/>
        <v>0.7607350463196868</v>
      </c>
      <c r="O497" s="1">
        <f t="shared" si="161"/>
        <v>0</v>
      </c>
      <c r="P497" s="30">
        <f t="shared" si="162"/>
        <v>0</v>
      </c>
      <c r="Q497" s="1">
        <f t="shared" si="163"/>
        <v>1.1571530061313204</v>
      </c>
      <c r="R497" s="30">
        <f t="shared" si="164"/>
        <v>1.2954809741007298</v>
      </c>
      <c r="S497" s="1">
        <f t="shared" si="165"/>
        <v>0</v>
      </c>
      <c r="T497" s="30">
        <f t="shared" si="167"/>
        <v>0</v>
      </c>
      <c r="U497" s="1">
        <f t="shared" si="166"/>
        <v>28.943579538821371</v>
      </c>
      <c r="V497" s="30">
        <f t="shared" si="150"/>
        <v>0</v>
      </c>
      <c r="W497" s="1">
        <f t="shared" si="150"/>
        <v>0</v>
      </c>
      <c r="X497" s="30">
        <f t="shared" si="151"/>
        <v>18918.57879135447</v>
      </c>
      <c r="Y497" s="30">
        <f t="shared" si="168"/>
        <v>1.9178880524510071</v>
      </c>
      <c r="Z497" s="19">
        <f t="shared" si="152"/>
        <v>0.20011148037479318</v>
      </c>
      <c r="AA497" s="32">
        <f t="shared" si="153"/>
        <v>0.10226978347089409</v>
      </c>
    </row>
    <row r="498" spans="1:27" x14ac:dyDescent="0.25">
      <c r="A498" s="8">
        <v>40674</v>
      </c>
      <c r="B498" s="26">
        <v>59.062438617325881</v>
      </c>
      <c r="C498" s="11">
        <v>4.1229205992680915E-2</v>
      </c>
      <c r="D498" s="26">
        <v>1.0851130143573962</v>
      </c>
      <c r="E498" s="11">
        <v>135.13250000000002</v>
      </c>
      <c r="F498" s="28">
        <f t="shared" si="148"/>
        <v>59.10366782331856</v>
      </c>
      <c r="G498" s="13">
        <f t="shared" si="149"/>
        <v>1.0851130143573962</v>
      </c>
      <c r="H498" s="28">
        <f t="shared" si="154"/>
        <v>5.7486203840472676</v>
      </c>
      <c r="I498" s="1">
        <f t="shared" si="155"/>
        <v>86.962134347782538</v>
      </c>
      <c r="J498" s="30">
        <f t="shared" si="156"/>
        <v>0</v>
      </c>
      <c r="K498" s="1">
        <f t="shared" si="157"/>
        <v>0</v>
      </c>
      <c r="L498" s="30">
        <f t="shared" si="158"/>
        <v>18918.57879135447</v>
      </c>
      <c r="M498" s="1">
        <f t="shared" si="159"/>
        <v>1.2083865992866354</v>
      </c>
      <c r="N498" s="30">
        <f t="shared" si="160"/>
        <v>2.1362219805036018</v>
      </c>
      <c r="O498" s="1">
        <f t="shared" si="161"/>
        <v>0</v>
      </c>
      <c r="P498" s="30">
        <f t="shared" si="162"/>
        <v>0</v>
      </c>
      <c r="Q498" s="1">
        <f t="shared" si="163"/>
        <v>1.1570822333106248</v>
      </c>
      <c r="R498" s="30">
        <f t="shared" si="164"/>
        <v>3.6341462413663512</v>
      </c>
      <c r="S498" s="1">
        <f t="shared" si="165"/>
        <v>0</v>
      </c>
      <c r="T498" s="30">
        <f t="shared" si="167"/>
        <v>0</v>
      </c>
      <c r="U498" s="1">
        <f t="shared" si="166"/>
        <v>79.983379526625939</v>
      </c>
      <c r="V498" s="30">
        <f t="shared" si="150"/>
        <v>0</v>
      </c>
      <c r="W498" s="1">
        <f t="shared" si="150"/>
        <v>0</v>
      </c>
      <c r="X498" s="30">
        <f t="shared" si="151"/>
        <v>18917.421709121158</v>
      </c>
      <c r="Y498" s="30">
        <f t="shared" si="168"/>
        <v>4.5016908131008622</v>
      </c>
      <c r="Z498" s="19">
        <f t="shared" si="152"/>
        <v>0.21690936044528222</v>
      </c>
      <c r="AA498" s="32">
        <f t="shared" si="153"/>
        <v>1.5548333549005868</v>
      </c>
    </row>
    <row r="499" spans="1:27" x14ac:dyDescent="0.25">
      <c r="A499" s="8">
        <v>40675</v>
      </c>
      <c r="B499" s="26">
        <v>2.7358597053755864</v>
      </c>
      <c r="C499" s="11">
        <v>9.2883438740303387E-2</v>
      </c>
      <c r="D499" s="26">
        <v>1.1541944459833202</v>
      </c>
      <c r="E499" s="11">
        <v>169.41791666666668</v>
      </c>
      <c r="F499" s="28">
        <f t="shared" si="148"/>
        <v>2.8287431441158897</v>
      </c>
      <c r="G499" s="13">
        <f t="shared" si="149"/>
        <v>1.1541944459833202</v>
      </c>
      <c r="H499" s="28">
        <f t="shared" si="154"/>
        <v>7.2071432791728212</v>
      </c>
      <c r="I499" s="1">
        <f t="shared" si="155"/>
        <v>81.657928224758507</v>
      </c>
      <c r="J499" s="30">
        <f t="shared" si="156"/>
        <v>0</v>
      </c>
      <c r="K499" s="1">
        <f t="shared" si="157"/>
        <v>0</v>
      </c>
      <c r="L499" s="30">
        <f t="shared" si="158"/>
        <v>18917.421709121158</v>
      </c>
      <c r="M499" s="1">
        <f t="shared" si="159"/>
        <v>0.73034822128566224</v>
      </c>
      <c r="N499" s="30">
        <f t="shared" si="160"/>
        <v>2.0058509778547302</v>
      </c>
      <c r="O499" s="1">
        <f t="shared" si="161"/>
        <v>0</v>
      </c>
      <c r="P499" s="30">
        <f t="shared" si="162"/>
        <v>0</v>
      </c>
      <c r="Q499" s="1">
        <f t="shared" si="163"/>
        <v>1.1570114648184771</v>
      </c>
      <c r="R499" s="30">
        <f t="shared" si="164"/>
        <v>3.4124835500123218</v>
      </c>
      <c r="S499" s="1">
        <f t="shared" si="165"/>
        <v>0</v>
      </c>
      <c r="T499" s="30">
        <f t="shared" si="167"/>
        <v>0</v>
      </c>
      <c r="U499" s="1">
        <f t="shared" si="166"/>
        <v>75.50924547560578</v>
      </c>
      <c r="V499" s="30">
        <f t="shared" si="150"/>
        <v>0</v>
      </c>
      <c r="W499" s="1">
        <f t="shared" si="150"/>
        <v>0</v>
      </c>
      <c r="X499" s="30">
        <f t="shared" si="151"/>
        <v>18916.264697656337</v>
      </c>
      <c r="Y499" s="30">
        <f t="shared" si="168"/>
        <v>3.8932106639588691</v>
      </c>
      <c r="Z499" s="19">
        <f t="shared" si="152"/>
        <v>0.45981222890219814</v>
      </c>
      <c r="AA499" s="32">
        <f t="shared" si="153"/>
        <v>10.982149378178784</v>
      </c>
    </row>
    <row r="500" spans="1:27" x14ac:dyDescent="0.25">
      <c r="A500" s="8">
        <v>40676</v>
      </c>
      <c r="B500" s="26">
        <v>0</v>
      </c>
      <c r="C500" s="11">
        <v>0.19382450910986293</v>
      </c>
      <c r="D500" s="26">
        <v>2.5987685027950187</v>
      </c>
      <c r="E500" s="11">
        <v>98.669583333333321</v>
      </c>
      <c r="F500" s="28">
        <f t="shared" si="148"/>
        <v>0.19382450910986293</v>
      </c>
      <c r="G500" s="13">
        <f t="shared" si="149"/>
        <v>2.5987685027950187</v>
      </c>
      <c r="H500" s="28">
        <f t="shared" si="154"/>
        <v>4.1974652880354499</v>
      </c>
      <c r="I500" s="1">
        <f t="shared" si="155"/>
        <v>73.104301481920615</v>
      </c>
      <c r="J500" s="30">
        <f t="shared" si="156"/>
        <v>0</v>
      </c>
      <c r="K500" s="1">
        <f t="shared" si="157"/>
        <v>0</v>
      </c>
      <c r="L500" s="30">
        <f t="shared" si="158"/>
        <v>18916.264697656337</v>
      </c>
      <c r="M500" s="1">
        <f t="shared" si="159"/>
        <v>0</v>
      </c>
      <c r="N500" s="30">
        <f t="shared" si="160"/>
        <v>1.7956131271974094</v>
      </c>
      <c r="O500" s="1">
        <f t="shared" si="161"/>
        <v>0</v>
      </c>
      <c r="P500" s="30">
        <f t="shared" si="162"/>
        <v>0</v>
      </c>
      <c r="Q500" s="1">
        <f t="shared" si="163"/>
        <v>1.1569407006546122</v>
      </c>
      <c r="R500" s="30">
        <f t="shared" si="164"/>
        <v>3.0550276215133949</v>
      </c>
      <c r="S500" s="1">
        <f t="shared" si="165"/>
        <v>0</v>
      </c>
      <c r="T500" s="30">
        <f t="shared" si="167"/>
        <v>0</v>
      </c>
      <c r="U500" s="1">
        <f t="shared" si="166"/>
        <v>68.253660733209813</v>
      </c>
      <c r="V500" s="30">
        <f t="shared" si="150"/>
        <v>0</v>
      </c>
      <c r="W500" s="1">
        <f t="shared" si="150"/>
        <v>0</v>
      </c>
      <c r="X500" s="30">
        <f t="shared" si="151"/>
        <v>18915.107756955684</v>
      </c>
      <c r="Y500" s="30">
        <f t="shared" si="168"/>
        <v>2.9525538278520216</v>
      </c>
      <c r="Z500" s="19">
        <f t="shared" si="152"/>
        <v>0.29658648130621884</v>
      </c>
      <c r="AA500" s="32">
        <f t="shared" si="153"/>
        <v>1.5498045436960357</v>
      </c>
    </row>
    <row r="501" spans="1:27" x14ac:dyDescent="0.25">
      <c r="A501" s="8">
        <v>40677</v>
      </c>
      <c r="B501" s="26">
        <v>0</v>
      </c>
      <c r="C501" s="11">
        <v>7.3323677256495134E-2</v>
      </c>
      <c r="D501" s="26">
        <v>1.5184005349361112</v>
      </c>
      <c r="E501" s="11">
        <v>71.972499999999997</v>
      </c>
      <c r="F501" s="28">
        <f t="shared" si="148"/>
        <v>7.3323677256495134E-2</v>
      </c>
      <c r="G501" s="13">
        <f t="shared" si="149"/>
        <v>1.5184005349361112</v>
      </c>
      <c r="H501" s="28">
        <f t="shared" si="154"/>
        <v>3.0617548005908417</v>
      </c>
      <c r="I501" s="1">
        <f t="shared" si="155"/>
        <v>66.808583875530203</v>
      </c>
      <c r="J501" s="30">
        <f t="shared" si="156"/>
        <v>0</v>
      </c>
      <c r="K501" s="1">
        <f t="shared" si="157"/>
        <v>0</v>
      </c>
      <c r="L501" s="30">
        <f t="shared" si="158"/>
        <v>18915.107756955684</v>
      </c>
      <c r="M501" s="1">
        <f t="shared" si="159"/>
        <v>0</v>
      </c>
      <c r="N501" s="30">
        <f t="shared" si="160"/>
        <v>1.6408719656168846</v>
      </c>
      <c r="O501" s="1">
        <f t="shared" si="161"/>
        <v>0</v>
      </c>
      <c r="P501" s="30">
        <f t="shared" si="162"/>
        <v>0</v>
      </c>
      <c r="Q501" s="1">
        <f t="shared" si="163"/>
        <v>1.1568699408187659</v>
      </c>
      <c r="R501" s="30">
        <f t="shared" si="164"/>
        <v>2.7919296806962248</v>
      </c>
      <c r="S501" s="1">
        <f t="shared" si="165"/>
        <v>0</v>
      </c>
      <c r="T501" s="30">
        <f t="shared" si="167"/>
        <v>0</v>
      </c>
      <c r="U501" s="1">
        <f t="shared" si="166"/>
        <v>62.375782229217094</v>
      </c>
      <c r="V501" s="30">
        <f t="shared" si="150"/>
        <v>0</v>
      </c>
      <c r="W501" s="1">
        <f t="shared" si="150"/>
        <v>0</v>
      </c>
      <c r="X501" s="30">
        <f t="shared" si="151"/>
        <v>18913.950887014864</v>
      </c>
      <c r="Y501" s="30">
        <f t="shared" si="168"/>
        <v>2.7977419064356503</v>
      </c>
      <c r="Z501" s="19">
        <f t="shared" si="152"/>
        <v>8.6229274174484352E-2</v>
      </c>
      <c r="AA501" s="32">
        <f t="shared" si="153"/>
        <v>6.9702808280200271E-2</v>
      </c>
    </row>
    <row r="502" spans="1:27" x14ac:dyDescent="0.25">
      <c r="A502" s="8">
        <v>40678</v>
      </c>
      <c r="B502" s="26">
        <v>0</v>
      </c>
      <c r="C502" s="11">
        <v>0.11563285821834429</v>
      </c>
      <c r="D502" s="26">
        <v>1.6769152404150764</v>
      </c>
      <c r="E502" s="11">
        <v>58.145416666666669</v>
      </c>
      <c r="F502" s="28">
        <f t="shared" si="148"/>
        <v>0.11563285821834429</v>
      </c>
      <c r="G502" s="13">
        <f t="shared" si="149"/>
        <v>1.6769152404150764</v>
      </c>
      <c r="H502" s="28">
        <f t="shared" si="154"/>
        <v>2.473542097488922</v>
      </c>
      <c r="I502" s="1">
        <f t="shared" si="155"/>
        <v>60.814499847020365</v>
      </c>
      <c r="J502" s="30">
        <f t="shared" si="156"/>
        <v>0</v>
      </c>
      <c r="K502" s="1">
        <f t="shared" si="157"/>
        <v>0</v>
      </c>
      <c r="L502" s="30">
        <f t="shared" si="158"/>
        <v>18913.950887014864</v>
      </c>
      <c r="M502" s="1">
        <f t="shared" si="159"/>
        <v>0</v>
      </c>
      <c r="N502" s="30">
        <f t="shared" si="160"/>
        <v>1.4935445943508356</v>
      </c>
      <c r="O502" s="1">
        <f t="shared" si="161"/>
        <v>0</v>
      </c>
      <c r="P502" s="30">
        <f t="shared" si="162"/>
        <v>0</v>
      </c>
      <c r="Q502" s="1">
        <f t="shared" si="163"/>
        <v>1.1567991853106732</v>
      </c>
      <c r="R502" s="30">
        <f t="shared" si="164"/>
        <v>2.5414370024056239</v>
      </c>
      <c r="S502" s="1">
        <f t="shared" si="165"/>
        <v>0</v>
      </c>
      <c r="T502" s="30">
        <f t="shared" si="167"/>
        <v>0</v>
      </c>
      <c r="U502" s="1">
        <f t="shared" si="166"/>
        <v>56.779518250263905</v>
      </c>
      <c r="V502" s="30">
        <f t="shared" si="150"/>
        <v>0</v>
      </c>
      <c r="W502" s="1">
        <f t="shared" si="150"/>
        <v>0</v>
      </c>
      <c r="X502" s="30">
        <f t="shared" si="151"/>
        <v>18912.794087829552</v>
      </c>
      <c r="Y502" s="30">
        <f t="shared" si="168"/>
        <v>2.650343779661509</v>
      </c>
      <c r="Z502" s="19">
        <f t="shared" si="152"/>
        <v>7.1477126810201339E-2</v>
      </c>
      <c r="AA502" s="32">
        <f t="shared" si="153"/>
        <v>3.1258834819056495E-2</v>
      </c>
    </row>
    <row r="503" spans="1:27" x14ac:dyDescent="0.25">
      <c r="A503" s="8">
        <v>40679</v>
      </c>
      <c r="B503" s="26">
        <v>0</v>
      </c>
      <c r="C503" s="11">
        <v>0.12313068775588715</v>
      </c>
      <c r="D503" s="26">
        <v>1.3835820223222011</v>
      </c>
      <c r="E503" s="11">
        <v>50.54041666666668</v>
      </c>
      <c r="F503" s="28">
        <f t="shared" si="148"/>
        <v>0.12313068775588715</v>
      </c>
      <c r="G503" s="13">
        <f t="shared" si="149"/>
        <v>1.3835820223222011</v>
      </c>
      <c r="H503" s="28">
        <f t="shared" si="154"/>
        <v>2.1500206794682426</v>
      </c>
      <c r="I503" s="1">
        <f t="shared" si="155"/>
        <v>55.519066915697593</v>
      </c>
      <c r="J503" s="30">
        <f t="shared" si="156"/>
        <v>0</v>
      </c>
      <c r="K503" s="1">
        <f t="shared" si="157"/>
        <v>0</v>
      </c>
      <c r="L503" s="30">
        <f t="shared" si="158"/>
        <v>18912.794087829552</v>
      </c>
      <c r="M503" s="1">
        <f t="shared" si="159"/>
        <v>0</v>
      </c>
      <c r="N503" s="30">
        <f t="shared" si="160"/>
        <v>1.3633892261950431</v>
      </c>
      <c r="O503" s="1">
        <f t="shared" si="161"/>
        <v>0</v>
      </c>
      <c r="P503" s="30">
        <f t="shared" si="162"/>
        <v>0</v>
      </c>
      <c r="Q503" s="1">
        <f t="shared" si="163"/>
        <v>1.1567284341300696</v>
      </c>
      <c r="R503" s="30">
        <f t="shared" si="164"/>
        <v>2.3201409425962898</v>
      </c>
      <c r="S503" s="1">
        <f t="shared" si="165"/>
        <v>0</v>
      </c>
      <c r="T503" s="30">
        <f t="shared" si="167"/>
        <v>0</v>
      </c>
      <c r="U503" s="1">
        <f t="shared" si="166"/>
        <v>51.835536746906257</v>
      </c>
      <c r="V503" s="30">
        <f t="shared" si="150"/>
        <v>0</v>
      </c>
      <c r="W503" s="1">
        <f t="shared" si="150"/>
        <v>0</v>
      </c>
      <c r="X503" s="30">
        <f t="shared" si="151"/>
        <v>18911.637359395423</v>
      </c>
      <c r="Y503" s="30">
        <f t="shared" si="168"/>
        <v>2.5201176603251128</v>
      </c>
      <c r="Z503" s="19">
        <f t="shared" si="152"/>
        <v>0.17213647496097806</v>
      </c>
      <c r="AA503" s="32">
        <f t="shared" si="153"/>
        <v>0.13697177523937051</v>
      </c>
    </row>
    <row r="504" spans="1:27" x14ac:dyDescent="0.25">
      <c r="A504" s="8">
        <v>40680</v>
      </c>
      <c r="B504" s="26">
        <v>1.8146610285610854</v>
      </c>
      <c r="C504" s="11">
        <v>6.360850599740743E-2</v>
      </c>
      <c r="D504" s="26">
        <v>2.1338914202789407</v>
      </c>
      <c r="E504" s="11">
        <v>48.275833333333331</v>
      </c>
      <c r="F504" s="28">
        <f t="shared" si="148"/>
        <v>1.8782695345584928</v>
      </c>
      <c r="G504" s="13">
        <f t="shared" si="149"/>
        <v>2.1338914202789407</v>
      </c>
      <c r="H504" s="28">
        <f t="shared" si="154"/>
        <v>2.0536838995568685</v>
      </c>
      <c r="I504" s="1">
        <f t="shared" si="155"/>
        <v>51.579914861185806</v>
      </c>
      <c r="J504" s="30">
        <f t="shared" si="156"/>
        <v>0</v>
      </c>
      <c r="K504" s="1">
        <f t="shared" si="157"/>
        <v>0</v>
      </c>
      <c r="L504" s="30">
        <f t="shared" si="158"/>
        <v>18911.637359395423</v>
      </c>
      <c r="M504" s="1">
        <f t="shared" si="159"/>
        <v>0</v>
      </c>
      <c r="N504" s="30">
        <f t="shared" si="160"/>
        <v>1.2665696096450971</v>
      </c>
      <c r="O504" s="1">
        <f t="shared" si="161"/>
        <v>0</v>
      </c>
      <c r="P504" s="30">
        <f t="shared" si="162"/>
        <v>0</v>
      </c>
      <c r="Q504" s="1">
        <f t="shared" si="163"/>
        <v>1.1566576872766903</v>
      </c>
      <c r="R504" s="30">
        <f t="shared" si="164"/>
        <v>2.1555238395267677</v>
      </c>
      <c r="S504" s="1">
        <f t="shared" si="165"/>
        <v>0</v>
      </c>
      <c r="T504" s="30">
        <f t="shared" si="167"/>
        <v>0</v>
      </c>
      <c r="U504" s="1">
        <f t="shared" si="166"/>
        <v>48.157821412013945</v>
      </c>
      <c r="V504" s="30">
        <f t="shared" si="150"/>
        <v>0</v>
      </c>
      <c r="W504" s="1">
        <f t="shared" si="150"/>
        <v>0</v>
      </c>
      <c r="X504" s="30">
        <f t="shared" si="151"/>
        <v>18910.480701708148</v>
      </c>
      <c r="Y504" s="30">
        <f t="shared" si="168"/>
        <v>2.4232272969217874</v>
      </c>
      <c r="Z504" s="19">
        <f t="shared" si="152"/>
        <v>0.17994171227843622</v>
      </c>
      <c r="AA504" s="32">
        <f t="shared" si="153"/>
        <v>0.13656232253600636</v>
      </c>
    </row>
    <row r="505" spans="1:27" x14ac:dyDescent="0.25">
      <c r="A505" s="8">
        <v>40681</v>
      </c>
      <c r="B505" s="26">
        <v>0</v>
      </c>
      <c r="C505" s="11">
        <v>0.10599279167007485</v>
      </c>
      <c r="D505" s="26">
        <v>2.8580309356033777</v>
      </c>
      <c r="E505" s="11">
        <v>45.564166666666665</v>
      </c>
      <c r="F505" s="28">
        <f t="shared" si="148"/>
        <v>0.10599279167007485</v>
      </c>
      <c r="G505" s="13">
        <f t="shared" si="149"/>
        <v>2.8580309356033777</v>
      </c>
      <c r="H505" s="28">
        <f t="shared" si="154"/>
        <v>1.9383279172821271</v>
      </c>
      <c r="I505" s="1">
        <f t="shared" si="155"/>
        <v>45.40578326808064</v>
      </c>
      <c r="J505" s="30">
        <f t="shared" si="156"/>
        <v>0</v>
      </c>
      <c r="K505" s="1">
        <f t="shared" si="157"/>
        <v>0</v>
      </c>
      <c r="L505" s="30">
        <f t="shared" si="158"/>
        <v>18910.480701708148</v>
      </c>
      <c r="M505" s="1">
        <f t="shared" si="159"/>
        <v>0</v>
      </c>
      <c r="N505" s="30">
        <f t="shared" si="160"/>
        <v>1.1148168859367868</v>
      </c>
      <c r="O505" s="1">
        <f t="shared" si="161"/>
        <v>0</v>
      </c>
      <c r="P505" s="30">
        <f t="shared" si="162"/>
        <v>0</v>
      </c>
      <c r="Q505" s="1">
        <f t="shared" si="163"/>
        <v>1.1565869447502708</v>
      </c>
      <c r="R505" s="30">
        <f t="shared" si="164"/>
        <v>1.8975069763130541</v>
      </c>
      <c r="S505" s="1">
        <f t="shared" si="165"/>
        <v>0</v>
      </c>
      <c r="T505" s="30">
        <f t="shared" si="167"/>
        <v>0</v>
      </c>
      <c r="U505" s="1">
        <f t="shared" si="166"/>
        <v>42.393459405830797</v>
      </c>
      <c r="V505" s="30">
        <f t="shared" si="150"/>
        <v>0</v>
      </c>
      <c r="W505" s="1">
        <f t="shared" si="150"/>
        <v>0</v>
      </c>
      <c r="X505" s="30">
        <f t="shared" si="151"/>
        <v>18909.324114763396</v>
      </c>
      <c r="Y505" s="30">
        <f t="shared" si="168"/>
        <v>2.2714038306870576</v>
      </c>
      <c r="Z505" s="19">
        <f t="shared" si="152"/>
        <v>0.1718367209362392</v>
      </c>
      <c r="AA505" s="32">
        <f t="shared" si="153"/>
        <v>0.11093956409052882</v>
      </c>
    </row>
    <row r="506" spans="1:27" x14ac:dyDescent="0.25">
      <c r="A506" s="8">
        <v>40682</v>
      </c>
      <c r="B506" s="26">
        <v>0</v>
      </c>
      <c r="C506" s="11">
        <v>4.0869614128529679E-2</v>
      </c>
      <c r="D506" s="26">
        <v>2.8053644957783237</v>
      </c>
      <c r="E506" s="11">
        <v>40.839166666666657</v>
      </c>
      <c r="F506" s="28">
        <f t="shared" si="148"/>
        <v>4.0869614128529679E-2</v>
      </c>
      <c r="G506" s="13">
        <f t="shared" si="149"/>
        <v>2.8053644957783237</v>
      </c>
      <c r="H506" s="28">
        <f t="shared" si="154"/>
        <v>1.7373234859675033</v>
      </c>
      <c r="I506" s="1">
        <f t="shared" si="155"/>
        <v>39.628964524181008</v>
      </c>
      <c r="J506" s="30">
        <f t="shared" si="156"/>
        <v>0</v>
      </c>
      <c r="K506" s="1">
        <f t="shared" si="157"/>
        <v>0</v>
      </c>
      <c r="L506" s="30">
        <f t="shared" si="158"/>
        <v>18909.324114763396</v>
      </c>
      <c r="M506" s="1">
        <f t="shared" si="159"/>
        <v>0</v>
      </c>
      <c r="N506" s="30">
        <f t="shared" si="160"/>
        <v>0.97282963387773347</v>
      </c>
      <c r="O506" s="1">
        <f t="shared" si="161"/>
        <v>0</v>
      </c>
      <c r="P506" s="30">
        <f t="shared" si="162"/>
        <v>0</v>
      </c>
      <c r="Q506" s="1">
        <f t="shared" si="163"/>
        <v>1.1565162065505459</v>
      </c>
      <c r="R506" s="30">
        <f t="shared" si="164"/>
        <v>1.656093810885924</v>
      </c>
      <c r="S506" s="1">
        <f t="shared" si="165"/>
        <v>0</v>
      </c>
      <c r="T506" s="30">
        <f t="shared" si="167"/>
        <v>0</v>
      </c>
      <c r="U506" s="1">
        <f t="shared" si="166"/>
        <v>37.000041079417343</v>
      </c>
      <c r="V506" s="30">
        <f t="shared" si="150"/>
        <v>0</v>
      </c>
      <c r="W506" s="1">
        <f t="shared" si="150"/>
        <v>0</v>
      </c>
      <c r="X506" s="30">
        <f t="shared" si="151"/>
        <v>18908.167598556847</v>
      </c>
      <c r="Y506" s="30">
        <f t="shared" si="168"/>
        <v>2.1293458404282792</v>
      </c>
      <c r="Z506" s="19">
        <f t="shared" si="152"/>
        <v>0.22564730036010619</v>
      </c>
      <c r="AA506" s="32">
        <f t="shared" si="153"/>
        <v>0.15368152639697025</v>
      </c>
    </row>
    <row r="507" spans="1:27" x14ac:dyDescent="0.25">
      <c r="A507" s="8">
        <v>40683</v>
      </c>
      <c r="B507" s="26">
        <v>0</v>
      </c>
      <c r="C507" s="11">
        <v>9.2405308193316115E-3</v>
      </c>
      <c r="D507" s="26">
        <v>3.0196951099603733</v>
      </c>
      <c r="E507" s="11">
        <v>39.447083333333332</v>
      </c>
      <c r="F507" s="28">
        <f t="shared" si="148"/>
        <v>9.2405308193316115E-3</v>
      </c>
      <c r="G507" s="13">
        <f t="shared" si="149"/>
        <v>3.0196951099603733</v>
      </c>
      <c r="H507" s="28">
        <f t="shared" si="154"/>
        <v>1.6781033973412112</v>
      </c>
      <c r="I507" s="1">
        <f t="shared" si="155"/>
        <v>33.989586500276303</v>
      </c>
      <c r="J507" s="30">
        <f t="shared" si="156"/>
        <v>0</v>
      </c>
      <c r="K507" s="1">
        <f t="shared" si="157"/>
        <v>0</v>
      </c>
      <c r="L507" s="30">
        <f t="shared" si="158"/>
        <v>18908.167598556847</v>
      </c>
      <c r="M507" s="1">
        <f t="shared" si="159"/>
        <v>0</v>
      </c>
      <c r="N507" s="30">
        <f t="shared" si="160"/>
        <v>0.83422050929995262</v>
      </c>
      <c r="O507" s="1">
        <f t="shared" si="161"/>
        <v>0</v>
      </c>
      <c r="P507" s="30">
        <f t="shared" si="162"/>
        <v>0</v>
      </c>
      <c r="Q507" s="1">
        <f t="shared" si="163"/>
        <v>1.1564454726772517</v>
      </c>
      <c r="R507" s="30">
        <f t="shared" si="164"/>
        <v>1.4204242910089677</v>
      </c>
      <c r="S507" s="1">
        <f t="shared" si="165"/>
        <v>0</v>
      </c>
      <c r="T507" s="30">
        <f t="shared" si="167"/>
        <v>0</v>
      </c>
      <c r="U507" s="1">
        <f t="shared" si="166"/>
        <v>31.734941699967383</v>
      </c>
      <c r="V507" s="30">
        <f t="shared" si="150"/>
        <v>0</v>
      </c>
      <c r="W507" s="1">
        <f t="shared" si="150"/>
        <v>0</v>
      </c>
      <c r="X507" s="30">
        <f t="shared" si="151"/>
        <v>18907.011153084171</v>
      </c>
      <c r="Y507" s="30">
        <f t="shared" si="168"/>
        <v>1.9906659819772043</v>
      </c>
      <c r="Z507" s="19">
        <f t="shared" si="152"/>
        <v>0.1862594314100178</v>
      </c>
      <c r="AA507" s="32">
        <f t="shared" si="153"/>
        <v>9.7695369314332398E-2</v>
      </c>
    </row>
    <row r="508" spans="1:27" x14ac:dyDescent="0.25">
      <c r="A508" s="8">
        <v>40684</v>
      </c>
      <c r="B508" s="26">
        <v>0</v>
      </c>
      <c r="C508" s="11">
        <v>1.2679046991088136E-2</v>
      </c>
      <c r="D508" s="26">
        <v>3.0069492607273975</v>
      </c>
      <c r="E508" s="11">
        <v>38.057916666666671</v>
      </c>
      <c r="F508" s="28">
        <f t="shared" si="148"/>
        <v>1.2679046991088136E-2</v>
      </c>
      <c r="G508" s="13">
        <f t="shared" si="149"/>
        <v>3.0069492607273975</v>
      </c>
      <c r="H508" s="28">
        <f t="shared" si="154"/>
        <v>1.6190073855243723</v>
      </c>
      <c r="I508" s="1">
        <f t="shared" si="155"/>
        <v>28.740671486231072</v>
      </c>
      <c r="J508" s="30">
        <f t="shared" si="156"/>
        <v>0</v>
      </c>
      <c r="K508" s="1">
        <f t="shared" si="157"/>
        <v>0</v>
      </c>
      <c r="L508" s="30">
        <f t="shared" si="158"/>
        <v>18907.011153084171</v>
      </c>
      <c r="M508" s="1">
        <f t="shared" si="159"/>
        <v>0</v>
      </c>
      <c r="N508" s="30">
        <f t="shared" si="160"/>
        <v>0.70520849556439769</v>
      </c>
      <c r="O508" s="1">
        <f t="shared" si="161"/>
        <v>0</v>
      </c>
      <c r="P508" s="30">
        <f t="shared" si="162"/>
        <v>0</v>
      </c>
      <c r="Q508" s="1">
        <f t="shared" si="163"/>
        <v>1.1563747431301235</v>
      </c>
      <c r="R508" s="30">
        <f t="shared" si="164"/>
        <v>1.2010722142388983</v>
      </c>
      <c r="S508" s="1">
        <f t="shared" si="165"/>
        <v>0</v>
      </c>
      <c r="T508" s="30">
        <f t="shared" si="167"/>
        <v>0</v>
      </c>
      <c r="U508" s="1">
        <f t="shared" si="166"/>
        <v>26.834390776427774</v>
      </c>
      <c r="V508" s="30">
        <f t="shared" si="150"/>
        <v>0</v>
      </c>
      <c r="W508" s="1">
        <f t="shared" si="150"/>
        <v>0</v>
      </c>
      <c r="X508" s="30">
        <f t="shared" si="151"/>
        <v>18905.854778341039</v>
      </c>
      <c r="Y508" s="30">
        <f t="shared" si="168"/>
        <v>1.861583238694521</v>
      </c>
      <c r="Z508" s="19">
        <f t="shared" si="152"/>
        <v>0.14982998554486646</v>
      </c>
      <c r="AA508" s="32">
        <f t="shared" si="153"/>
        <v>5.8843044541225561E-2</v>
      </c>
    </row>
    <row r="509" spans="1:27" x14ac:dyDescent="0.25">
      <c r="A509" s="8">
        <v>40685</v>
      </c>
      <c r="B509" s="26">
        <v>10.50318882846058</v>
      </c>
      <c r="C509" s="11">
        <v>4.1707275594350468E-3</v>
      </c>
      <c r="D509" s="26">
        <v>1.6510298584280685</v>
      </c>
      <c r="E509" s="11">
        <v>48.292916666666677</v>
      </c>
      <c r="F509" s="28">
        <f t="shared" si="148"/>
        <v>10.507359556020015</v>
      </c>
      <c r="G509" s="13">
        <f t="shared" si="149"/>
        <v>1.6510298584280685</v>
      </c>
      <c r="H509" s="28">
        <f t="shared" si="154"/>
        <v>2.0544106351550964</v>
      </c>
      <c r="I509" s="1">
        <f t="shared" si="155"/>
        <v>35.69072047401972</v>
      </c>
      <c r="J509" s="30">
        <f t="shared" si="156"/>
        <v>0</v>
      </c>
      <c r="K509" s="1">
        <f t="shared" si="157"/>
        <v>0</v>
      </c>
      <c r="L509" s="30">
        <f t="shared" si="158"/>
        <v>18905.854778341039</v>
      </c>
      <c r="M509" s="1">
        <f t="shared" si="159"/>
        <v>0</v>
      </c>
      <c r="N509" s="30">
        <f t="shared" si="160"/>
        <v>0.87603233498189792</v>
      </c>
      <c r="O509" s="1">
        <f t="shared" si="161"/>
        <v>0</v>
      </c>
      <c r="P509" s="30">
        <f t="shared" si="162"/>
        <v>0</v>
      </c>
      <c r="Q509" s="1">
        <f t="shared" si="163"/>
        <v>1.1563040179088959</v>
      </c>
      <c r="R509" s="30">
        <f t="shared" si="164"/>
        <v>1.4915146533040817</v>
      </c>
      <c r="S509" s="1">
        <f t="shared" si="165"/>
        <v>0</v>
      </c>
      <c r="T509" s="30">
        <f t="shared" si="167"/>
        <v>0</v>
      </c>
      <c r="U509" s="1">
        <f t="shared" si="166"/>
        <v>33.32317348573374</v>
      </c>
      <c r="V509" s="30">
        <f t="shared" si="150"/>
        <v>0</v>
      </c>
      <c r="W509" s="1">
        <f t="shared" si="150"/>
        <v>0</v>
      </c>
      <c r="X509" s="30">
        <f t="shared" si="151"/>
        <v>18904.69847432313</v>
      </c>
      <c r="Y509" s="30">
        <f t="shared" si="168"/>
        <v>2.0323363528907938</v>
      </c>
      <c r="Z509" s="19">
        <f t="shared" si="152"/>
        <v>1.0744824762181025E-2</v>
      </c>
      <c r="AA509" s="32">
        <f t="shared" si="153"/>
        <v>4.8727393748410102E-4</v>
      </c>
    </row>
    <row r="510" spans="1:27" x14ac:dyDescent="0.25">
      <c r="A510" s="8">
        <v>40686</v>
      </c>
      <c r="B510" s="26">
        <v>20.645875809938325</v>
      </c>
      <c r="C510" s="11">
        <v>0</v>
      </c>
      <c r="D510" s="26">
        <v>1.1315331813848142</v>
      </c>
      <c r="E510" s="11">
        <v>58.009583333333332</v>
      </c>
      <c r="F510" s="28">
        <f t="shared" si="148"/>
        <v>20.645875809938325</v>
      </c>
      <c r="G510" s="13">
        <f t="shared" si="149"/>
        <v>1.1315331813848142</v>
      </c>
      <c r="H510" s="28">
        <f t="shared" si="154"/>
        <v>2.4677636632200883</v>
      </c>
      <c r="I510" s="1">
        <f t="shared" si="155"/>
        <v>52.837516114287247</v>
      </c>
      <c r="J510" s="30">
        <f t="shared" si="156"/>
        <v>0</v>
      </c>
      <c r="K510" s="1">
        <f t="shared" si="157"/>
        <v>0</v>
      </c>
      <c r="L510" s="30">
        <f t="shared" si="158"/>
        <v>18904.69847432313</v>
      </c>
      <c r="M510" s="1">
        <f t="shared" si="159"/>
        <v>0</v>
      </c>
      <c r="N510" s="30">
        <f t="shared" si="160"/>
        <v>1.2974799348656105</v>
      </c>
      <c r="O510" s="1">
        <f t="shared" si="161"/>
        <v>0</v>
      </c>
      <c r="P510" s="30">
        <f t="shared" si="162"/>
        <v>0</v>
      </c>
      <c r="Q510" s="1">
        <f t="shared" si="163"/>
        <v>1.1562332970133051</v>
      </c>
      <c r="R510" s="30">
        <f t="shared" si="164"/>
        <v>2.2080789763270956</v>
      </c>
      <c r="S510" s="1">
        <f t="shared" si="165"/>
        <v>0</v>
      </c>
      <c r="T510" s="30">
        <f t="shared" si="167"/>
        <v>0</v>
      </c>
      <c r="U510" s="1">
        <f t="shared" si="166"/>
        <v>49.331957203094539</v>
      </c>
      <c r="V510" s="30">
        <f t="shared" si="150"/>
        <v>0</v>
      </c>
      <c r="W510" s="1">
        <f t="shared" si="150"/>
        <v>0</v>
      </c>
      <c r="X510" s="30">
        <f t="shared" si="151"/>
        <v>18903.542241026116</v>
      </c>
      <c r="Y510" s="30">
        <f t="shared" si="168"/>
        <v>2.4537132318789157</v>
      </c>
      <c r="Z510" s="19">
        <f t="shared" si="152"/>
        <v>5.693588713774486E-3</v>
      </c>
      <c r="AA510" s="32">
        <f t="shared" si="153"/>
        <v>1.9741462087300739E-4</v>
      </c>
    </row>
    <row r="511" spans="1:27" x14ac:dyDescent="0.25">
      <c r="A511" s="8">
        <v>40687</v>
      </c>
      <c r="B511" s="26">
        <v>27.335558975592029</v>
      </c>
      <c r="C511" s="11">
        <v>0</v>
      </c>
      <c r="D511" s="26">
        <v>1.9193209187485181</v>
      </c>
      <c r="E511" s="11">
        <v>172.61166666666668</v>
      </c>
      <c r="F511" s="28">
        <f t="shared" si="148"/>
        <v>27.335558975592029</v>
      </c>
      <c r="G511" s="13">
        <f t="shared" si="149"/>
        <v>1.9193209187485181</v>
      </c>
      <c r="H511" s="28">
        <f t="shared" si="154"/>
        <v>7.3430073855243725</v>
      </c>
      <c r="I511" s="1">
        <f t="shared" si="155"/>
        <v>74.748195259938058</v>
      </c>
      <c r="J511" s="30">
        <f t="shared" si="156"/>
        <v>0</v>
      </c>
      <c r="K511" s="1">
        <f t="shared" si="157"/>
        <v>0</v>
      </c>
      <c r="L511" s="30">
        <f t="shared" si="158"/>
        <v>18903.542241026116</v>
      </c>
      <c r="M511" s="1">
        <f t="shared" si="159"/>
        <v>0.10761270492163152</v>
      </c>
      <c r="N511" s="30">
        <f t="shared" si="160"/>
        <v>1.8360180577596079</v>
      </c>
      <c r="O511" s="1">
        <f t="shared" si="161"/>
        <v>0</v>
      </c>
      <c r="P511" s="30">
        <f t="shared" si="162"/>
        <v>0</v>
      </c>
      <c r="Q511" s="1">
        <f t="shared" si="163"/>
        <v>1.1561625804430864</v>
      </c>
      <c r="R511" s="30">
        <f t="shared" si="164"/>
        <v>3.1237259169197098</v>
      </c>
      <c r="S511" s="1">
        <f t="shared" si="165"/>
        <v>0</v>
      </c>
      <c r="T511" s="30">
        <f t="shared" si="167"/>
        <v>0</v>
      </c>
      <c r="U511" s="1">
        <f t="shared" si="166"/>
        <v>69.68083858033711</v>
      </c>
      <c r="V511" s="30">
        <f t="shared" si="150"/>
        <v>0</v>
      </c>
      <c r="W511" s="1">
        <f t="shared" si="150"/>
        <v>0</v>
      </c>
      <c r="X511" s="30">
        <f t="shared" si="151"/>
        <v>18902.386078445674</v>
      </c>
      <c r="Y511" s="30">
        <f t="shared" si="168"/>
        <v>3.0997933431243259</v>
      </c>
      <c r="Z511" s="19">
        <f t="shared" si="152"/>
        <v>0.57785779308419327</v>
      </c>
      <c r="AA511" s="32">
        <f t="shared" si="153"/>
        <v>18.00486540962094</v>
      </c>
    </row>
    <row r="512" spans="1:27" x14ac:dyDescent="0.25">
      <c r="A512" s="8">
        <v>40688</v>
      </c>
      <c r="B512" s="26">
        <v>0</v>
      </c>
      <c r="C512" s="11">
        <v>3.711396815147123E-3</v>
      </c>
      <c r="D512" s="26">
        <v>3.1998226501014972</v>
      </c>
      <c r="E512" s="11">
        <v>105.71416666666664</v>
      </c>
      <c r="F512" s="28">
        <f t="shared" si="148"/>
        <v>3.711396815147123E-3</v>
      </c>
      <c r="G512" s="13">
        <f t="shared" si="149"/>
        <v>3.1998226501014972</v>
      </c>
      <c r="H512" s="28">
        <f t="shared" si="154"/>
        <v>4.49714623338257</v>
      </c>
      <c r="I512" s="1">
        <f t="shared" si="155"/>
        <v>66.484727327050763</v>
      </c>
      <c r="J512" s="30">
        <f t="shared" si="156"/>
        <v>0</v>
      </c>
      <c r="K512" s="1">
        <f t="shared" si="157"/>
        <v>0</v>
      </c>
      <c r="L512" s="30">
        <f t="shared" si="158"/>
        <v>18902.386078445674</v>
      </c>
      <c r="M512" s="1">
        <f t="shared" si="159"/>
        <v>0</v>
      </c>
      <c r="N512" s="30">
        <f t="shared" si="160"/>
        <v>1.6329119614314522</v>
      </c>
      <c r="O512" s="1">
        <f t="shared" si="161"/>
        <v>0</v>
      </c>
      <c r="P512" s="30">
        <f t="shared" si="162"/>
        <v>0</v>
      </c>
      <c r="Q512" s="1">
        <f t="shared" si="163"/>
        <v>1.1560918681979753</v>
      </c>
      <c r="R512" s="30">
        <f t="shared" si="164"/>
        <v>2.7783957205740921</v>
      </c>
      <c r="S512" s="1">
        <f t="shared" si="165"/>
        <v>0</v>
      </c>
      <c r="T512" s="30">
        <f t="shared" si="167"/>
        <v>0</v>
      </c>
      <c r="U512" s="1">
        <f t="shared" si="166"/>
        <v>62.073419645045227</v>
      </c>
      <c r="V512" s="30">
        <f t="shared" si="150"/>
        <v>0</v>
      </c>
      <c r="W512" s="1">
        <f t="shared" si="150"/>
        <v>0</v>
      </c>
      <c r="X512" s="30">
        <f t="shared" si="151"/>
        <v>18901.229986577477</v>
      </c>
      <c r="Y512" s="30">
        <f t="shared" si="168"/>
        <v>2.7890038296294275</v>
      </c>
      <c r="Z512" s="19">
        <f t="shared" si="152"/>
        <v>0.37982807654185341</v>
      </c>
      <c r="AA512" s="32">
        <f t="shared" si="153"/>
        <v>2.9177504714995637</v>
      </c>
    </row>
    <row r="513" spans="1:27" x14ac:dyDescent="0.25">
      <c r="A513" s="8">
        <v>40689</v>
      </c>
      <c r="B513" s="26">
        <v>9.2659602488411341</v>
      </c>
      <c r="C513" s="11">
        <v>9.8059604186152578E-4</v>
      </c>
      <c r="D513" s="26">
        <v>1.3808735902273122</v>
      </c>
      <c r="E513" s="11">
        <v>80.473333333333315</v>
      </c>
      <c r="F513" s="28">
        <f t="shared" si="148"/>
        <v>9.2669408448829955</v>
      </c>
      <c r="G513" s="13">
        <f t="shared" si="149"/>
        <v>1.3808735902273122</v>
      </c>
      <c r="H513" s="28">
        <f t="shared" si="154"/>
        <v>3.4233855243722293</v>
      </c>
      <c r="I513" s="1">
        <f t="shared" si="155"/>
        <v>69.95948689970092</v>
      </c>
      <c r="J513" s="30">
        <f t="shared" si="156"/>
        <v>0</v>
      </c>
      <c r="K513" s="1">
        <f t="shared" si="157"/>
        <v>0</v>
      </c>
      <c r="L513" s="30">
        <f t="shared" si="158"/>
        <v>18901.229986577477</v>
      </c>
      <c r="M513" s="1">
        <f t="shared" si="159"/>
        <v>0</v>
      </c>
      <c r="N513" s="30">
        <f t="shared" si="160"/>
        <v>1.7183173696948657</v>
      </c>
      <c r="O513" s="1">
        <f t="shared" si="161"/>
        <v>0</v>
      </c>
      <c r="P513" s="30">
        <f t="shared" si="162"/>
        <v>0</v>
      </c>
      <c r="Q513" s="1">
        <f t="shared" si="163"/>
        <v>1.1560211602777073</v>
      </c>
      <c r="R513" s="30">
        <f t="shared" si="164"/>
        <v>2.9236058690520119</v>
      </c>
      <c r="S513" s="1">
        <f t="shared" si="165"/>
        <v>0</v>
      </c>
      <c r="T513" s="30">
        <f t="shared" si="167"/>
        <v>0</v>
      </c>
      <c r="U513" s="1">
        <f t="shared" si="166"/>
        <v>65.31756366095405</v>
      </c>
      <c r="V513" s="30">
        <f t="shared" si="150"/>
        <v>0</v>
      </c>
      <c r="W513" s="1">
        <f t="shared" si="150"/>
        <v>0</v>
      </c>
      <c r="X513" s="30">
        <f t="shared" si="151"/>
        <v>18900.073965417199</v>
      </c>
      <c r="Y513" s="30">
        <f t="shared" si="168"/>
        <v>2.8743385299725732</v>
      </c>
      <c r="Z513" s="19">
        <f t="shared" si="152"/>
        <v>0.16038129228823528</v>
      </c>
      <c r="AA513" s="32">
        <f t="shared" si="153"/>
        <v>0.30145260205929597</v>
      </c>
    </row>
    <row r="514" spans="1:27" x14ac:dyDescent="0.25">
      <c r="A514" s="8">
        <v>40690</v>
      </c>
      <c r="B514" s="26">
        <v>3.5969680500699583</v>
      </c>
      <c r="C514" s="11">
        <v>3.5799652653420151E-4</v>
      </c>
      <c r="D514" s="26">
        <v>1.1905872716975825</v>
      </c>
      <c r="E514" s="11">
        <v>91.368749999999977</v>
      </c>
      <c r="F514" s="28">
        <f t="shared" si="148"/>
        <v>3.5973260465964927</v>
      </c>
      <c r="G514" s="13">
        <f t="shared" si="149"/>
        <v>1.1905872716975825</v>
      </c>
      <c r="H514" s="28">
        <f t="shared" si="154"/>
        <v>3.8868833087149177</v>
      </c>
      <c r="I514" s="1">
        <f t="shared" si="155"/>
        <v>67.724302435852962</v>
      </c>
      <c r="J514" s="30">
        <f t="shared" si="156"/>
        <v>0</v>
      </c>
      <c r="K514" s="1">
        <f t="shared" si="157"/>
        <v>0</v>
      </c>
      <c r="L514" s="30">
        <f t="shared" si="158"/>
        <v>18900.073965417199</v>
      </c>
      <c r="M514" s="1">
        <f t="shared" si="159"/>
        <v>0</v>
      </c>
      <c r="N514" s="30">
        <f t="shared" si="160"/>
        <v>1.663379225720381</v>
      </c>
      <c r="O514" s="1">
        <f t="shared" si="161"/>
        <v>0</v>
      </c>
      <c r="P514" s="30">
        <f t="shared" si="162"/>
        <v>0</v>
      </c>
      <c r="Q514" s="1">
        <f t="shared" si="163"/>
        <v>1.1559504566820176</v>
      </c>
      <c r="R514" s="30">
        <f t="shared" si="164"/>
        <v>2.8301975450846202</v>
      </c>
      <c r="S514" s="1">
        <f t="shared" si="165"/>
        <v>0</v>
      </c>
      <c r="T514" s="30">
        <f t="shared" si="167"/>
        <v>0</v>
      </c>
      <c r="U514" s="1">
        <f t="shared" si="166"/>
        <v>63.230725665047963</v>
      </c>
      <c r="V514" s="30">
        <f t="shared" si="150"/>
        <v>0</v>
      </c>
      <c r="W514" s="1">
        <f t="shared" si="150"/>
        <v>0</v>
      </c>
      <c r="X514" s="30">
        <f t="shared" si="151"/>
        <v>18898.918014960516</v>
      </c>
      <c r="Y514" s="30">
        <f t="shared" si="168"/>
        <v>2.8193296824023983</v>
      </c>
      <c r="Z514" s="19">
        <f t="shared" si="152"/>
        <v>0.27465543509343843</v>
      </c>
      <c r="AA514" s="32">
        <f t="shared" si="153"/>
        <v>1.1396707450530104</v>
      </c>
    </row>
    <row r="515" spans="1:27" x14ac:dyDescent="0.25">
      <c r="A515" s="8">
        <v>40691</v>
      </c>
      <c r="B515" s="26">
        <v>10.19587347082204</v>
      </c>
      <c r="C515" s="11">
        <v>4.8397252658119961E-3</v>
      </c>
      <c r="D515" s="26">
        <v>1.3188714752116373</v>
      </c>
      <c r="E515" s="11">
        <v>78.082499999999982</v>
      </c>
      <c r="F515" s="28">
        <f t="shared" si="148"/>
        <v>10.200713196087852</v>
      </c>
      <c r="G515" s="13">
        <f t="shared" si="149"/>
        <v>1.3188714752116373</v>
      </c>
      <c r="H515" s="28">
        <f t="shared" si="154"/>
        <v>3.3216779911373702</v>
      </c>
      <c r="I515" s="1">
        <f t="shared" si="155"/>
        <v>72.11256738592418</v>
      </c>
      <c r="J515" s="30">
        <f t="shared" si="156"/>
        <v>0</v>
      </c>
      <c r="K515" s="1">
        <f t="shared" si="157"/>
        <v>0</v>
      </c>
      <c r="L515" s="30">
        <f t="shared" si="158"/>
        <v>18898.918014960516</v>
      </c>
      <c r="M515" s="1">
        <f t="shared" si="159"/>
        <v>0</v>
      </c>
      <c r="N515" s="30">
        <f t="shared" si="160"/>
        <v>1.7712374967152338</v>
      </c>
      <c r="O515" s="1">
        <f t="shared" si="161"/>
        <v>0</v>
      </c>
      <c r="P515" s="30">
        <f t="shared" si="162"/>
        <v>0</v>
      </c>
      <c r="Q515" s="1">
        <f t="shared" si="163"/>
        <v>1.1558797574106416</v>
      </c>
      <c r="R515" s="30">
        <f t="shared" si="164"/>
        <v>3.0135830690719079</v>
      </c>
      <c r="S515" s="1">
        <f t="shared" si="165"/>
        <v>0</v>
      </c>
      <c r="T515" s="30">
        <f t="shared" si="167"/>
        <v>0</v>
      </c>
      <c r="U515" s="1">
        <f t="shared" si="166"/>
        <v>67.327746820137037</v>
      </c>
      <c r="V515" s="30">
        <f t="shared" si="150"/>
        <v>0</v>
      </c>
      <c r="W515" s="1">
        <f t="shared" si="150"/>
        <v>0</v>
      </c>
      <c r="X515" s="30">
        <f t="shared" si="151"/>
        <v>18897.762135203106</v>
      </c>
      <c r="Y515" s="30">
        <f t="shared" si="168"/>
        <v>2.9271172541258754</v>
      </c>
      <c r="Z515" s="19">
        <f t="shared" si="152"/>
        <v>0.11878356001521805</v>
      </c>
      <c r="AA515" s="32">
        <f t="shared" si="153"/>
        <v>0.15567817519105392</v>
      </c>
    </row>
    <row r="516" spans="1:27" x14ac:dyDescent="0.25">
      <c r="A516" s="8">
        <v>40692</v>
      </c>
      <c r="B516" s="26">
        <v>77.386255218673455</v>
      </c>
      <c r="C516" s="11">
        <v>5.1989590850820009E-3</v>
      </c>
      <c r="D516" s="26">
        <v>1.2720601724685809</v>
      </c>
      <c r="E516" s="11">
        <v>373.42916666666662</v>
      </c>
      <c r="F516" s="28">
        <f t="shared" ref="F516:F579" si="169">B516+C516</f>
        <v>77.391454177758533</v>
      </c>
      <c r="G516" s="13">
        <f t="shared" ref="G516:G579" si="170">D516</f>
        <v>1.2720601724685809</v>
      </c>
      <c r="H516" s="28">
        <f t="shared" si="154"/>
        <v>15.885908419497783</v>
      </c>
      <c r="I516" s="1">
        <f t="shared" si="155"/>
        <v>143.447140825427</v>
      </c>
      <c r="J516" s="30">
        <f t="shared" si="156"/>
        <v>0</v>
      </c>
      <c r="K516" s="1">
        <f t="shared" si="157"/>
        <v>0</v>
      </c>
      <c r="L516" s="30">
        <f t="shared" si="158"/>
        <v>18897.762135203106</v>
      </c>
      <c r="M516" s="1">
        <f t="shared" si="159"/>
        <v>6.2990637433628649</v>
      </c>
      <c r="N516" s="30">
        <f t="shared" si="160"/>
        <v>3.5245554574311782</v>
      </c>
      <c r="O516" s="1">
        <f t="shared" si="161"/>
        <v>0</v>
      </c>
      <c r="P516" s="30">
        <f t="shared" si="162"/>
        <v>0</v>
      </c>
      <c r="Q516" s="1">
        <f t="shared" si="163"/>
        <v>1.1558090624633153</v>
      </c>
      <c r="R516" s="30">
        <f t="shared" si="164"/>
        <v>5.9946537832275286</v>
      </c>
      <c r="S516" s="1">
        <f t="shared" si="165"/>
        <v>0</v>
      </c>
      <c r="T516" s="30">
        <f t="shared" si="167"/>
        <v>0</v>
      </c>
      <c r="U516" s="1">
        <f t="shared" si="166"/>
        <v>127.62886784140542</v>
      </c>
      <c r="V516" s="30">
        <f t="shared" ref="V516:W579" si="171">IF(J516&gt;(O516+S516),J516-O516-S516,0)</f>
        <v>0</v>
      </c>
      <c r="W516" s="1">
        <f t="shared" si="171"/>
        <v>0</v>
      </c>
      <c r="X516" s="30">
        <f t="shared" ref="X516:X579" si="172">IF(L516&gt;Q516,L516-Q516,0)</f>
        <v>18896.606326140642</v>
      </c>
      <c r="Y516" s="30">
        <f t="shared" si="168"/>
        <v>10.979428263257359</v>
      </c>
      <c r="Z516" s="19">
        <f t="shared" ref="Z516:Z579" si="173">ABS(H516-Y516)/H516</f>
        <v>0.30885738647582717</v>
      </c>
      <c r="AA516" s="32">
        <f t="shared" ref="AA516:AA579" si="174">(H516-Y516)^2</f>
        <v>24.073547523581048</v>
      </c>
    </row>
    <row r="517" spans="1:27" x14ac:dyDescent="0.25">
      <c r="A517" s="8">
        <v>40693</v>
      </c>
      <c r="B517" s="26">
        <v>8.0611247339475387</v>
      </c>
      <c r="C517" s="11">
        <v>1.9681499211966023E-3</v>
      </c>
      <c r="D517" s="26">
        <v>1.3753668431761248</v>
      </c>
      <c r="E517" s="11">
        <v>426.32958333333335</v>
      </c>
      <c r="F517" s="28">
        <f t="shared" si="169"/>
        <v>8.0630928838687357</v>
      </c>
      <c r="G517" s="13">
        <f t="shared" si="170"/>
        <v>1.3753668431761248</v>
      </c>
      <c r="H517" s="28">
        <f t="shared" ref="H517:H580" si="175">E517/(2031*1000000)*1000*86400</f>
        <v>18.136324963072379</v>
      </c>
      <c r="I517" s="1">
        <f t="shared" ref="I517:I580" si="176">IF((U516+F517)&gt;=G517,U516+F517-G517,0)</f>
        <v>134.31659388209803</v>
      </c>
      <c r="J517" s="30">
        <f t="shared" ref="J517:J580" si="177">IF((U516+F517)&lt;G517,IF((R516+U516+V516)&lt;G517,0,V516+R516-(G517-F517-U516)),V516)</f>
        <v>0</v>
      </c>
      <c r="K517" s="1">
        <f t="shared" ref="K517:K580" si="178">IF((F517+U516+V516)&lt;G517,IF((V516+U516+W516+F517+S516)&lt;G517,0,W516+S516-(G517-F517-U516-V516)),W516)</f>
        <v>0</v>
      </c>
      <c r="L517" s="30">
        <f t="shared" ref="L517:L580" si="179">IF((V516+U516+W516+F517)&lt;G517,IF((F517+V516+U516+W516+X516+T516)&lt;G517,0,X516+T516-(G517-F517-U516-V516-W516)),X516)</f>
        <v>18896.606326140642</v>
      </c>
      <c r="M517" s="1">
        <f t="shared" ref="M517:M580" si="180">IF(I517&gt;$AF$8,$AF$3*(I517-$AF$8),0)</f>
        <v>5.4761787065041743</v>
      </c>
      <c r="N517" s="30">
        <f t="shared" ref="N517:N580" si="181">IF(I517&gt;$AF$9,$AF$4*(I517-$AF$9),0)</f>
        <v>3.3001376025956768</v>
      </c>
      <c r="O517" s="1">
        <f t="shared" ref="O517:O580" si="182">IF(J517&gt;$AF$10,$AF$5*(J517-$AF$10),0)</f>
        <v>0</v>
      </c>
      <c r="P517" s="30">
        <f t="shared" ref="P517:P580" si="183">IF(K517&gt;$AF$11,$AF$6*(K517-$AF$11),0)</f>
        <v>0</v>
      </c>
      <c r="Q517" s="1">
        <f t="shared" ref="Q517:Q580" si="184">$AF$7*L517</f>
        <v>1.155738371839774</v>
      </c>
      <c r="R517" s="30">
        <f t="shared" ref="R517:R580" si="185">$AF$12*I517</f>
        <v>5.6130883685262729</v>
      </c>
      <c r="S517" s="1">
        <f t="shared" ref="S517:S580" si="186">$AF$13*J517</f>
        <v>0</v>
      </c>
      <c r="T517" s="30">
        <f t="shared" si="167"/>
        <v>0</v>
      </c>
      <c r="U517" s="1">
        <f t="shared" ref="U517:U580" si="187">IF(I517&gt;(M517+N517+R517),I517-M517-N517-R517,0)</f>
        <v>119.92718920447189</v>
      </c>
      <c r="V517" s="30">
        <f t="shared" si="171"/>
        <v>0</v>
      </c>
      <c r="W517" s="1">
        <f t="shared" si="171"/>
        <v>0</v>
      </c>
      <c r="X517" s="30">
        <f t="shared" si="172"/>
        <v>18895.450587768803</v>
      </c>
      <c r="Y517" s="30">
        <f t="shared" si="168"/>
        <v>9.9320546809396255</v>
      </c>
      <c r="Z517" s="19">
        <f t="shared" si="173"/>
        <v>0.45236674457684128</v>
      </c>
      <c r="AA517" s="32">
        <f t="shared" si="174"/>
        <v>67.310050862286658</v>
      </c>
    </row>
    <row r="518" spans="1:27" x14ac:dyDescent="0.25">
      <c r="A518" s="8">
        <v>40694</v>
      </c>
      <c r="B518" s="26">
        <v>7.1582430793112647E-2</v>
      </c>
      <c r="C518" s="11">
        <v>1.2363087470925727E-3</v>
      </c>
      <c r="D518" s="26">
        <v>1.7012995194171647</v>
      </c>
      <c r="E518" s="11">
        <v>215.0141666666666</v>
      </c>
      <c r="F518" s="28">
        <f t="shared" si="169"/>
        <v>7.2818739540205221E-2</v>
      </c>
      <c r="G518" s="13">
        <f t="shared" si="170"/>
        <v>1.7012995194171647</v>
      </c>
      <c r="H518" s="28">
        <f t="shared" si="175"/>
        <v>9.1468360413589345</v>
      </c>
      <c r="I518" s="1">
        <f t="shared" si="176"/>
        <v>118.29870842459493</v>
      </c>
      <c r="J518" s="30">
        <f t="shared" si="177"/>
        <v>0</v>
      </c>
      <c r="K518" s="1">
        <f t="shared" si="178"/>
        <v>0</v>
      </c>
      <c r="L518" s="30">
        <f t="shared" si="179"/>
        <v>18895.450587768803</v>
      </c>
      <c r="M518" s="1">
        <f t="shared" si="180"/>
        <v>4.0325764396404082</v>
      </c>
      <c r="N518" s="30">
        <f t="shared" si="181"/>
        <v>2.9064372563091925</v>
      </c>
      <c r="O518" s="1">
        <f t="shared" si="182"/>
        <v>0</v>
      </c>
      <c r="P518" s="30">
        <f t="shared" si="183"/>
        <v>0</v>
      </c>
      <c r="Q518" s="1">
        <f t="shared" si="184"/>
        <v>1.1556676855397534</v>
      </c>
      <c r="R518" s="30">
        <f t="shared" si="185"/>
        <v>4.9437011844764829</v>
      </c>
      <c r="S518" s="1">
        <f t="shared" si="186"/>
        <v>0</v>
      </c>
      <c r="T518" s="30">
        <f t="shared" ref="T518:T581" si="188">$AF$14*K518</f>
        <v>0</v>
      </c>
      <c r="U518" s="1">
        <f t="shared" si="187"/>
        <v>106.41599354416886</v>
      </c>
      <c r="V518" s="30">
        <f t="shared" si="171"/>
        <v>0</v>
      </c>
      <c r="W518" s="1">
        <f t="shared" si="171"/>
        <v>0</v>
      </c>
      <c r="X518" s="30">
        <f t="shared" si="172"/>
        <v>18894.294920083263</v>
      </c>
      <c r="Y518" s="30">
        <f t="shared" si="168"/>
        <v>8.0946813814893552</v>
      </c>
      <c r="Z518" s="19">
        <f t="shared" si="173"/>
        <v>0.11502935606499205</v>
      </c>
      <c r="AA518" s="32">
        <f t="shared" si="174"/>
        <v>1.10702942828527</v>
      </c>
    </row>
    <row r="519" spans="1:27" x14ac:dyDescent="0.25">
      <c r="A519" s="8">
        <v>40695</v>
      </c>
      <c r="B519" s="26">
        <v>7.0363446323893157</v>
      </c>
      <c r="C519" s="11">
        <v>0</v>
      </c>
      <c r="D519" s="26">
        <v>1.0471384126352474</v>
      </c>
      <c r="E519" s="11">
        <v>149.97666666666672</v>
      </c>
      <c r="F519" s="28">
        <f t="shared" si="169"/>
        <v>7.0363446323893157</v>
      </c>
      <c r="G519" s="13">
        <f t="shared" si="170"/>
        <v>1.0471384126352474</v>
      </c>
      <c r="H519" s="28">
        <f t="shared" si="175"/>
        <v>6.3801004431314645</v>
      </c>
      <c r="I519" s="1">
        <f t="shared" si="176"/>
        <v>112.40519976392292</v>
      </c>
      <c r="J519" s="30">
        <f t="shared" si="177"/>
        <v>0</v>
      </c>
      <c r="K519" s="1">
        <f t="shared" si="178"/>
        <v>0</v>
      </c>
      <c r="L519" s="30">
        <f t="shared" si="179"/>
        <v>18894.294920083263</v>
      </c>
      <c r="M519" s="1">
        <f t="shared" si="180"/>
        <v>3.501427525827812</v>
      </c>
      <c r="N519" s="30">
        <f t="shared" si="181"/>
        <v>2.7615819065375344</v>
      </c>
      <c r="O519" s="1">
        <f t="shared" si="182"/>
        <v>0</v>
      </c>
      <c r="P519" s="30">
        <f t="shared" si="183"/>
        <v>0</v>
      </c>
      <c r="Q519" s="1">
        <f t="shared" si="184"/>
        <v>1.1555970035629888</v>
      </c>
      <c r="R519" s="30">
        <f t="shared" si="185"/>
        <v>4.6974115492429922</v>
      </c>
      <c r="S519" s="1">
        <f t="shared" si="186"/>
        <v>0</v>
      </c>
      <c r="T519" s="30">
        <f t="shared" si="188"/>
        <v>0</v>
      </c>
      <c r="U519" s="1">
        <f t="shared" si="187"/>
        <v>101.4447787823146</v>
      </c>
      <c r="V519" s="30">
        <f t="shared" si="171"/>
        <v>0</v>
      </c>
      <c r="W519" s="1">
        <f t="shared" si="171"/>
        <v>0</v>
      </c>
      <c r="X519" s="30">
        <f t="shared" si="172"/>
        <v>18893.1393230797</v>
      </c>
      <c r="Y519" s="30">
        <f t="shared" si="168"/>
        <v>7.4186064359283357</v>
      </c>
      <c r="Z519" s="19">
        <f t="shared" si="173"/>
        <v>0.16277267137931678</v>
      </c>
      <c r="AA519" s="32">
        <f t="shared" si="174"/>
        <v>1.0784946970750151</v>
      </c>
    </row>
    <row r="520" spans="1:27" x14ac:dyDescent="0.25">
      <c r="A520" s="8">
        <v>40696</v>
      </c>
      <c r="B520" s="26">
        <v>10.94219231307375</v>
      </c>
      <c r="C520" s="11">
        <v>3.5220612370102974E-2</v>
      </c>
      <c r="D520" s="26">
        <v>1.0833401312623441</v>
      </c>
      <c r="E520" s="11">
        <v>131.36833333333331</v>
      </c>
      <c r="F520" s="28">
        <f t="shared" si="169"/>
        <v>10.977412925443854</v>
      </c>
      <c r="G520" s="13">
        <f t="shared" si="170"/>
        <v>1.0833401312623441</v>
      </c>
      <c r="H520" s="28">
        <f t="shared" si="175"/>
        <v>5.5884903988183154</v>
      </c>
      <c r="I520" s="1">
        <f t="shared" si="176"/>
        <v>111.33885157649611</v>
      </c>
      <c r="J520" s="30">
        <f t="shared" si="177"/>
        <v>0</v>
      </c>
      <c r="K520" s="1">
        <f t="shared" si="178"/>
        <v>0</v>
      </c>
      <c r="L520" s="30">
        <f t="shared" si="179"/>
        <v>18893.1393230797</v>
      </c>
      <c r="M520" s="1">
        <f t="shared" si="180"/>
        <v>3.4053235385243985</v>
      </c>
      <c r="N520" s="30">
        <f t="shared" si="181"/>
        <v>2.7353723514894774</v>
      </c>
      <c r="O520" s="1">
        <f t="shared" si="182"/>
        <v>0</v>
      </c>
      <c r="P520" s="30">
        <f t="shared" si="183"/>
        <v>0</v>
      </c>
      <c r="Q520" s="1">
        <f t="shared" si="184"/>
        <v>1.1555263259092159</v>
      </c>
      <c r="R520" s="30">
        <f t="shared" si="185"/>
        <v>4.6528488750815367</v>
      </c>
      <c r="S520" s="1">
        <f t="shared" si="186"/>
        <v>0</v>
      </c>
      <c r="T520" s="30">
        <f t="shared" si="188"/>
        <v>0</v>
      </c>
      <c r="U520" s="1">
        <f t="shared" si="187"/>
        <v>100.54530681140071</v>
      </c>
      <c r="V520" s="30">
        <f t="shared" si="171"/>
        <v>0</v>
      </c>
      <c r="W520" s="1">
        <f t="shared" si="171"/>
        <v>0</v>
      </c>
      <c r="X520" s="30">
        <f t="shared" si="172"/>
        <v>18891.98379675379</v>
      </c>
      <c r="Y520" s="30">
        <f t="shared" si="168"/>
        <v>7.2962222159230921</v>
      </c>
      <c r="Z520" s="19">
        <f t="shared" si="173"/>
        <v>0.30558016480906469</v>
      </c>
      <c r="AA520" s="32">
        <f t="shared" si="174"/>
        <v>2.9163479591519823</v>
      </c>
    </row>
    <row r="521" spans="1:27" x14ac:dyDescent="0.25">
      <c r="A521" s="8">
        <v>40697</v>
      </c>
      <c r="B521" s="26">
        <v>0</v>
      </c>
      <c r="C521" s="11">
        <v>1.534321884706271E-2</v>
      </c>
      <c r="D521" s="26">
        <v>2.4582171119487874</v>
      </c>
      <c r="E521" s="11">
        <v>109.37958333333331</v>
      </c>
      <c r="F521" s="28">
        <f t="shared" si="169"/>
        <v>1.534321884706271E-2</v>
      </c>
      <c r="G521" s="13">
        <f t="shared" si="170"/>
        <v>2.4582171119487874</v>
      </c>
      <c r="H521" s="28">
        <f t="shared" si="175"/>
        <v>4.653075332348596</v>
      </c>
      <c r="I521" s="1">
        <f t="shared" si="176"/>
        <v>98.102432918298987</v>
      </c>
      <c r="J521" s="30">
        <f t="shared" si="177"/>
        <v>0</v>
      </c>
      <c r="K521" s="1">
        <f t="shared" si="178"/>
        <v>0</v>
      </c>
      <c r="L521" s="30">
        <f t="shared" si="179"/>
        <v>18891.98379675379</v>
      </c>
      <c r="M521" s="1">
        <f t="shared" si="180"/>
        <v>2.2123992895137037</v>
      </c>
      <c r="N521" s="30">
        <f t="shared" si="181"/>
        <v>2.4100371115072194</v>
      </c>
      <c r="O521" s="1">
        <f t="shared" si="182"/>
        <v>0</v>
      </c>
      <c r="P521" s="30">
        <f t="shared" si="183"/>
        <v>0</v>
      </c>
      <c r="Q521" s="1">
        <f t="shared" si="184"/>
        <v>1.1554556525781703</v>
      </c>
      <c r="R521" s="30">
        <f t="shared" si="185"/>
        <v>4.0996991452984251</v>
      </c>
      <c r="S521" s="1">
        <f t="shared" si="186"/>
        <v>0</v>
      </c>
      <c r="T521" s="30">
        <f t="shared" si="188"/>
        <v>0</v>
      </c>
      <c r="U521" s="1">
        <f t="shared" si="187"/>
        <v>89.380297371979637</v>
      </c>
      <c r="V521" s="30">
        <f t="shared" si="171"/>
        <v>0</v>
      </c>
      <c r="W521" s="1">
        <f t="shared" si="171"/>
        <v>0</v>
      </c>
      <c r="X521" s="30">
        <f t="shared" si="172"/>
        <v>18890.828341101213</v>
      </c>
      <c r="Y521" s="30">
        <f t="shared" si="168"/>
        <v>5.7778920535990936</v>
      </c>
      <c r="Z521" s="19">
        <f t="shared" si="173"/>
        <v>0.24173619400285035</v>
      </c>
      <c r="AA521" s="32">
        <f t="shared" si="174"/>
        <v>1.2652126564047197</v>
      </c>
    </row>
    <row r="522" spans="1:27" x14ac:dyDescent="0.25">
      <c r="A522" s="8">
        <v>40698</v>
      </c>
      <c r="B522" s="26">
        <v>0</v>
      </c>
      <c r="C522" s="11">
        <v>9.2955470780797175E-3</v>
      </c>
      <c r="D522" s="26">
        <v>3.465545231293512</v>
      </c>
      <c r="E522" s="11">
        <v>91.042916666666656</v>
      </c>
      <c r="F522" s="28">
        <f t="shared" si="169"/>
        <v>9.2955470780797175E-3</v>
      </c>
      <c r="G522" s="13">
        <f t="shared" si="170"/>
        <v>3.465545231293512</v>
      </c>
      <c r="H522" s="28">
        <f t="shared" si="175"/>
        <v>3.873022156573116</v>
      </c>
      <c r="I522" s="1">
        <f t="shared" si="176"/>
        <v>85.924047687764201</v>
      </c>
      <c r="J522" s="30">
        <f t="shared" si="177"/>
        <v>0</v>
      </c>
      <c r="K522" s="1">
        <f t="shared" si="178"/>
        <v>0</v>
      </c>
      <c r="L522" s="30">
        <f t="shared" si="179"/>
        <v>18890.828341101213</v>
      </c>
      <c r="M522" s="1">
        <f t="shared" si="180"/>
        <v>1.1148296650970768</v>
      </c>
      <c r="N522" s="30">
        <f t="shared" si="181"/>
        <v>2.1107070597852018</v>
      </c>
      <c r="O522" s="1">
        <f t="shared" si="182"/>
        <v>0</v>
      </c>
      <c r="P522" s="30">
        <f t="shared" si="183"/>
        <v>0</v>
      </c>
      <c r="Q522" s="1">
        <f t="shared" si="184"/>
        <v>1.1553849835695877</v>
      </c>
      <c r="R522" s="30">
        <f t="shared" si="185"/>
        <v>3.5907646159955799</v>
      </c>
      <c r="S522" s="1">
        <f t="shared" si="186"/>
        <v>0</v>
      </c>
      <c r="T522" s="30">
        <f t="shared" si="188"/>
        <v>0</v>
      </c>
      <c r="U522" s="1">
        <f t="shared" si="187"/>
        <v>79.107746346886344</v>
      </c>
      <c r="V522" s="30">
        <f t="shared" si="171"/>
        <v>0</v>
      </c>
      <c r="W522" s="1">
        <f t="shared" si="171"/>
        <v>0</v>
      </c>
      <c r="X522" s="30">
        <f t="shared" si="172"/>
        <v>18889.672956117643</v>
      </c>
      <c r="Y522" s="30">
        <f t="shared" si="168"/>
        <v>4.3809217084518668</v>
      </c>
      <c r="Z522" s="19">
        <f t="shared" si="173"/>
        <v>0.13113778629351938</v>
      </c>
      <c r="AA522" s="32">
        <f t="shared" si="174"/>
        <v>0.25796195479863587</v>
      </c>
    </row>
    <row r="523" spans="1:27" x14ac:dyDescent="0.25">
      <c r="A523" s="8">
        <v>40699</v>
      </c>
      <c r="B523" s="26">
        <v>6.2837736037314865E-2</v>
      </c>
      <c r="C523" s="11">
        <v>8.7453844905986712E-3</v>
      </c>
      <c r="D523" s="26">
        <v>1.909337301889809</v>
      </c>
      <c r="E523" s="11">
        <v>80.480833333333308</v>
      </c>
      <c r="F523" s="28">
        <f t="shared" si="169"/>
        <v>7.1583120527913532E-2</v>
      </c>
      <c r="G523" s="13">
        <f t="shared" si="170"/>
        <v>1.909337301889809</v>
      </c>
      <c r="H523" s="28">
        <f t="shared" si="175"/>
        <v>3.4237045790251095</v>
      </c>
      <c r="I523" s="1">
        <f t="shared" si="176"/>
        <v>77.269992165524457</v>
      </c>
      <c r="J523" s="30">
        <f t="shared" si="177"/>
        <v>0</v>
      </c>
      <c r="K523" s="1">
        <f t="shared" si="178"/>
        <v>0</v>
      </c>
      <c r="L523" s="30">
        <f t="shared" si="179"/>
        <v>18889.672956117643</v>
      </c>
      <c r="M523" s="1">
        <f t="shared" si="180"/>
        <v>0.3348881302037674</v>
      </c>
      <c r="N523" s="30">
        <f t="shared" si="181"/>
        <v>1.8980007906008201</v>
      </c>
      <c r="O523" s="1">
        <f t="shared" si="182"/>
        <v>0</v>
      </c>
      <c r="P523" s="30">
        <f t="shared" si="183"/>
        <v>0</v>
      </c>
      <c r="Q523" s="1">
        <f t="shared" si="184"/>
        <v>1.1553143188832038</v>
      </c>
      <c r="R523" s="30">
        <f t="shared" si="185"/>
        <v>3.2291117703680023</v>
      </c>
      <c r="S523" s="1">
        <f t="shared" si="186"/>
        <v>0</v>
      </c>
      <c r="T523" s="30">
        <f t="shared" si="188"/>
        <v>0</v>
      </c>
      <c r="U523" s="1">
        <f t="shared" si="187"/>
        <v>71.807991474351866</v>
      </c>
      <c r="V523" s="30">
        <f t="shared" si="171"/>
        <v>0</v>
      </c>
      <c r="W523" s="1">
        <f t="shared" si="171"/>
        <v>0</v>
      </c>
      <c r="X523" s="30">
        <f t="shared" si="172"/>
        <v>18888.51764179876</v>
      </c>
      <c r="Y523" s="30">
        <f t="shared" si="168"/>
        <v>3.3882032396877912</v>
      </c>
      <c r="Z523" s="19">
        <f t="shared" si="173"/>
        <v>1.0369276471694633E-2</v>
      </c>
      <c r="AA523" s="32">
        <f t="shared" si="174"/>
        <v>1.2603450947434201E-3</v>
      </c>
    </row>
    <row r="524" spans="1:27" x14ac:dyDescent="0.25">
      <c r="A524" s="8">
        <v>40700</v>
      </c>
      <c r="B524" s="26">
        <v>0</v>
      </c>
      <c r="C524" s="11">
        <v>8.8829251374689337E-3</v>
      </c>
      <c r="D524" s="26">
        <v>2.9028235279202033</v>
      </c>
      <c r="E524" s="11">
        <v>74.092499999999987</v>
      </c>
      <c r="F524" s="28">
        <f t="shared" si="169"/>
        <v>8.8829251374689337E-3</v>
      </c>
      <c r="G524" s="13">
        <f t="shared" si="170"/>
        <v>2.9028235279202033</v>
      </c>
      <c r="H524" s="28">
        <f t="shared" si="175"/>
        <v>3.1519409158050213</v>
      </c>
      <c r="I524" s="1">
        <f t="shared" si="176"/>
        <v>68.914050871569131</v>
      </c>
      <c r="J524" s="30">
        <f t="shared" si="177"/>
        <v>0</v>
      </c>
      <c r="K524" s="1">
        <f t="shared" si="178"/>
        <v>0</v>
      </c>
      <c r="L524" s="30">
        <f t="shared" si="179"/>
        <v>18888.51764179876</v>
      </c>
      <c r="M524" s="1">
        <f t="shared" si="180"/>
        <v>0</v>
      </c>
      <c r="N524" s="30">
        <f t="shared" si="181"/>
        <v>1.6926218103535384</v>
      </c>
      <c r="O524" s="1">
        <f t="shared" si="182"/>
        <v>0</v>
      </c>
      <c r="P524" s="30">
        <f t="shared" si="183"/>
        <v>0</v>
      </c>
      <c r="Q524" s="1">
        <f t="shared" si="184"/>
        <v>1.155243658518754</v>
      </c>
      <c r="R524" s="30">
        <f t="shared" si="185"/>
        <v>2.8799171137021271</v>
      </c>
      <c r="S524" s="1">
        <f t="shared" si="186"/>
        <v>0</v>
      </c>
      <c r="T524" s="30">
        <f t="shared" si="188"/>
        <v>0</v>
      </c>
      <c r="U524" s="1">
        <f t="shared" si="187"/>
        <v>64.341511947513467</v>
      </c>
      <c r="V524" s="30">
        <f t="shared" si="171"/>
        <v>0</v>
      </c>
      <c r="W524" s="1">
        <f t="shared" si="171"/>
        <v>0</v>
      </c>
      <c r="X524" s="30">
        <f t="shared" si="172"/>
        <v>18887.362398140242</v>
      </c>
      <c r="Y524" s="30">
        <f t="shared" si="168"/>
        <v>2.8478654688722926</v>
      </c>
      <c r="Z524" s="19">
        <f t="shared" si="173"/>
        <v>9.6472445091841552E-2</v>
      </c>
      <c r="AA524" s="32">
        <f t="shared" si="174"/>
        <v>9.2461877427338704E-2</v>
      </c>
    </row>
    <row r="525" spans="1:27" x14ac:dyDescent="0.25">
      <c r="A525" s="8">
        <v>40701</v>
      </c>
      <c r="B525" s="26">
        <v>0</v>
      </c>
      <c r="C525" s="11">
        <v>7.8376162212549505E-3</v>
      </c>
      <c r="D525" s="26">
        <v>2.3137835823341995</v>
      </c>
      <c r="E525" s="11">
        <v>65.363749999999996</v>
      </c>
      <c r="F525" s="28">
        <f t="shared" si="169"/>
        <v>7.8376162212549505E-3</v>
      </c>
      <c r="G525" s="13">
        <f t="shared" si="170"/>
        <v>2.3137835823341995</v>
      </c>
      <c r="H525" s="28">
        <f t="shared" si="175"/>
        <v>2.78061447562777</v>
      </c>
      <c r="I525" s="1">
        <f t="shared" si="176"/>
        <v>62.035565981400524</v>
      </c>
      <c r="J525" s="30">
        <f t="shared" si="177"/>
        <v>0</v>
      </c>
      <c r="K525" s="1">
        <f t="shared" si="178"/>
        <v>0</v>
      </c>
      <c r="L525" s="30">
        <f t="shared" si="179"/>
        <v>18887.362398140242</v>
      </c>
      <c r="M525" s="1">
        <f t="shared" si="180"/>
        <v>0</v>
      </c>
      <c r="N525" s="30">
        <f t="shared" si="181"/>
        <v>1.5235569303248691</v>
      </c>
      <c r="O525" s="1">
        <f t="shared" si="182"/>
        <v>0</v>
      </c>
      <c r="P525" s="30">
        <f t="shared" si="183"/>
        <v>0</v>
      </c>
      <c r="Q525" s="1">
        <f t="shared" si="184"/>
        <v>1.1551730024759741</v>
      </c>
      <c r="R525" s="30">
        <f t="shared" si="185"/>
        <v>2.5924653371630328</v>
      </c>
      <c r="S525" s="1">
        <f t="shared" si="186"/>
        <v>0</v>
      </c>
      <c r="T525" s="30">
        <f t="shared" si="188"/>
        <v>0</v>
      </c>
      <c r="U525" s="1">
        <f t="shared" si="187"/>
        <v>57.919543713912617</v>
      </c>
      <c r="V525" s="30">
        <f t="shared" si="171"/>
        <v>0</v>
      </c>
      <c r="W525" s="1">
        <f t="shared" si="171"/>
        <v>0</v>
      </c>
      <c r="X525" s="30">
        <f t="shared" si="172"/>
        <v>18886.207225137765</v>
      </c>
      <c r="Y525" s="30">
        <f t="shared" si="168"/>
        <v>2.6787299328008434</v>
      </c>
      <c r="Z525" s="19">
        <f t="shared" si="173"/>
        <v>3.6641017199597392E-2</v>
      </c>
      <c r="AA525" s="32">
        <f t="shared" si="174"/>
        <v>1.0380460067051841E-2</v>
      </c>
    </row>
    <row r="526" spans="1:27" x14ac:dyDescent="0.25">
      <c r="A526" s="8">
        <v>40702</v>
      </c>
      <c r="B526" s="26">
        <v>0</v>
      </c>
      <c r="C526" s="11">
        <v>8.4703031968581515E-3</v>
      </c>
      <c r="D526" s="26">
        <v>3.0592381832951068</v>
      </c>
      <c r="E526" s="11">
        <v>61.423333333333318</v>
      </c>
      <c r="F526" s="28">
        <f t="shared" si="169"/>
        <v>8.4703031968581515E-3</v>
      </c>
      <c r="G526" s="13">
        <f t="shared" si="170"/>
        <v>3.0592381832951068</v>
      </c>
      <c r="H526" s="28">
        <f t="shared" si="175"/>
        <v>2.6129867060561289</v>
      </c>
      <c r="I526" s="1">
        <f t="shared" si="176"/>
        <v>54.868775833814368</v>
      </c>
      <c r="J526" s="30">
        <f t="shared" si="177"/>
        <v>0</v>
      </c>
      <c r="K526" s="1">
        <f t="shared" si="178"/>
        <v>0</v>
      </c>
      <c r="L526" s="30">
        <f t="shared" si="179"/>
        <v>18886.207225137765</v>
      </c>
      <c r="M526" s="1">
        <f t="shared" si="180"/>
        <v>0</v>
      </c>
      <c r="N526" s="30">
        <f t="shared" si="181"/>
        <v>1.3474058540574609</v>
      </c>
      <c r="O526" s="1">
        <f t="shared" si="182"/>
        <v>0</v>
      </c>
      <c r="P526" s="30">
        <f t="shared" si="183"/>
        <v>0</v>
      </c>
      <c r="Q526" s="1">
        <f t="shared" si="184"/>
        <v>1.1551023507545999</v>
      </c>
      <c r="R526" s="30">
        <f t="shared" si="185"/>
        <v>2.2929652884021463</v>
      </c>
      <c r="S526" s="1">
        <f t="shared" si="186"/>
        <v>0</v>
      </c>
      <c r="T526" s="30">
        <f t="shared" si="188"/>
        <v>0</v>
      </c>
      <c r="U526" s="1">
        <f t="shared" si="187"/>
        <v>51.228404691354761</v>
      </c>
      <c r="V526" s="30">
        <f t="shared" si="171"/>
        <v>0</v>
      </c>
      <c r="W526" s="1">
        <f t="shared" si="171"/>
        <v>0</v>
      </c>
      <c r="X526" s="30">
        <f t="shared" si="172"/>
        <v>18885.052122787009</v>
      </c>
      <c r="Y526" s="30">
        <f t="shared" ref="Y526:Y589" si="189">SUM(M526:Q526)</f>
        <v>2.5025082048120608</v>
      </c>
      <c r="Z526" s="19">
        <f t="shared" si="173"/>
        <v>4.2280544706948441E-2</v>
      </c>
      <c r="AA526" s="32">
        <f t="shared" si="174"/>
        <v>1.2205499237135558E-2</v>
      </c>
    </row>
    <row r="527" spans="1:27" x14ac:dyDescent="0.25">
      <c r="A527" s="8">
        <v>40703</v>
      </c>
      <c r="B527" s="26">
        <v>2.5891028612603706</v>
      </c>
      <c r="C527" s="11">
        <v>1.0120790959301282E-2</v>
      </c>
      <c r="D527" s="26">
        <v>2.6301621124370245</v>
      </c>
      <c r="E527" s="11">
        <v>62.884583333333346</v>
      </c>
      <c r="F527" s="28">
        <f t="shared" si="169"/>
        <v>2.5992236522196719</v>
      </c>
      <c r="G527" s="13">
        <f t="shared" si="170"/>
        <v>2.6301621124370245</v>
      </c>
      <c r="H527" s="28">
        <f t="shared" si="175"/>
        <v>2.6751491875923192</v>
      </c>
      <c r="I527" s="1">
        <f t="shared" si="176"/>
        <v>51.197466231137405</v>
      </c>
      <c r="J527" s="30">
        <f t="shared" si="177"/>
        <v>0</v>
      </c>
      <c r="K527" s="1">
        <f t="shared" si="178"/>
        <v>0</v>
      </c>
      <c r="L527" s="30">
        <f t="shared" si="179"/>
        <v>18885.052122787009</v>
      </c>
      <c r="M527" s="1">
        <f t="shared" si="180"/>
        <v>0</v>
      </c>
      <c r="N527" s="30">
        <f t="shared" si="181"/>
        <v>1.257169482612954</v>
      </c>
      <c r="O527" s="1">
        <f t="shared" si="182"/>
        <v>0</v>
      </c>
      <c r="P527" s="30">
        <f t="shared" si="183"/>
        <v>0</v>
      </c>
      <c r="Q527" s="1">
        <f t="shared" si="184"/>
        <v>1.1550317033543667</v>
      </c>
      <c r="R527" s="30">
        <f t="shared" si="185"/>
        <v>2.1395413172274913</v>
      </c>
      <c r="S527" s="1">
        <f t="shared" si="186"/>
        <v>0</v>
      </c>
      <c r="T527" s="30">
        <f t="shared" si="188"/>
        <v>0</v>
      </c>
      <c r="U527" s="1">
        <f t="shared" si="187"/>
        <v>47.800755431296963</v>
      </c>
      <c r="V527" s="30">
        <f t="shared" si="171"/>
        <v>0</v>
      </c>
      <c r="W527" s="1">
        <f t="shared" si="171"/>
        <v>0</v>
      </c>
      <c r="X527" s="30">
        <f t="shared" si="172"/>
        <v>18883.897091083654</v>
      </c>
      <c r="Y527" s="30">
        <f t="shared" si="189"/>
        <v>2.4122011859673207</v>
      </c>
      <c r="Z527" s="19">
        <f t="shared" si="173"/>
        <v>9.8292836468554606E-2</v>
      </c>
      <c r="AA527" s="32">
        <f t="shared" si="174"/>
        <v>6.9141651558580236E-2</v>
      </c>
    </row>
    <row r="528" spans="1:27" x14ac:dyDescent="0.25">
      <c r="A528" s="8">
        <v>40704</v>
      </c>
      <c r="B528" s="26">
        <v>0.58059536622990715</v>
      </c>
      <c r="C528" s="11">
        <v>1.0913708203820108E-2</v>
      </c>
      <c r="D528" s="26">
        <v>2.344099017893805</v>
      </c>
      <c r="E528" s="11">
        <v>63.001249999999992</v>
      </c>
      <c r="F528" s="28">
        <f t="shared" si="169"/>
        <v>0.59150907443372724</v>
      </c>
      <c r="G528" s="13">
        <f t="shared" si="170"/>
        <v>2.344099017893805</v>
      </c>
      <c r="H528" s="28">
        <f t="shared" si="175"/>
        <v>2.6801122599704579</v>
      </c>
      <c r="I528" s="1">
        <f t="shared" si="176"/>
        <v>46.04816548783689</v>
      </c>
      <c r="J528" s="30">
        <f t="shared" si="177"/>
        <v>0</v>
      </c>
      <c r="K528" s="1">
        <f t="shared" si="178"/>
        <v>0</v>
      </c>
      <c r="L528" s="30">
        <f t="shared" si="179"/>
        <v>18883.897091083654</v>
      </c>
      <c r="M528" s="1">
        <f t="shared" si="180"/>
        <v>0</v>
      </c>
      <c r="N528" s="30">
        <f t="shared" si="181"/>
        <v>1.1306058677619659</v>
      </c>
      <c r="O528" s="1">
        <f t="shared" si="182"/>
        <v>0</v>
      </c>
      <c r="P528" s="30">
        <f t="shared" si="183"/>
        <v>0</v>
      </c>
      <c r="Q528" s="1">
        <f t="shared" si="184"/>
        <v>1.1549610602750107</v>
      </c>
      <c r="R528" s="30">
        <f t="shared" si="185"/>
        <v>1.9243521192819637</v>
      </c>
      <c r="S528" s="1">
        <f t="shared" si="186"/>
        <v>0</v>
      </c>
      <c r="T528" s="30">
        <f t="shared" si="188"/>
        <v>0</v>
      </c>
      <c r="U528" s="1">
        <f t="shared" si="187"/>
        <v>42.993207500792963</v>
      </c>
      <c r="V528" s="30">
        <f t="shared" si="171"/>
        <v>0</v>
      </c>
      <c r="W528" s="1">
        <f t="shared" si="171"/>
        <v>0</v>
      </c>
      <c r="X528" s="30">
        <f t="shared" si="172"/>
        <v>18882.74213002338</v>
      </c>
      <c r="Y528" s="30">
        <f t="shared" si="189"/>
        <v>2.2855669280369764</v>
      </c>
      <c r="Z528" s="19">
        <f t="shared" si="173"/>
        <v>0.14721224100434901</v>
      </c>
      <c r="AA528" s="32">
        <f t="shared" si="174"/>
        <v>0.15566601895050111</v>
      </c>
    </row>
    <row r="529" spans="1:27" x14ac:dyDescent="0.25">
      <c r="A529" s="8">
        <v>40705</v>
      </c>
      <c r="B529" s="26">
        <v>27.242871664454157</v>
      </c>
      <c r="C529" s="11">
        <v>8.8088480374087265E-3</v>
      </c>
      <c r="D529" s="26">
        <v>1.3797184210621041</v>
      </c>
      <c r="E529" s="11">
        <v>101.49291666666669</v>
      </c>
      <c r="F529" s="28">
        <f t="shared" si="169"/>
        <v>27.251680512491564</v>
      </c>
      <c r="G529" s="13">
        <f t="shared" si="170"/>
        <v>1.3797184210621041</v>
      </c>
      <c r="H529" s="28">
        <f t="shared" si="175"/>
        <v>4.3175716395864114</v>
      </c>
      <c r="I529" s="1">
        <f t="shared" si="176"/>
        <v>68.865169592222415</v>
      </c>
      <c r="J529" s="30">
        <f t="shared" si="177"/>
        <v>0</v>
      </c>
      <c r="K529" s="1">
        <f t="shared" si="178"/>
        <v>0</v>
      </c>
      <c r="L529" s="30">
        <f t="shared" si="179"/>
        <v>18882.74213002338</v>
      </c>
      <c r="M529" s="1">
        <f t="shared" si="180"/>
        <v>0</v>
      </c>
      <c r="N529" s="30">
        <f t="shared" si="181"/>
        <v>1.6914203673380552</v>
      </c>
      <c r="O529" s="1">
        <f t="shared" si="182"/>
        <v>0</v>
      </c>
      <c r="P529" s="30">
        <f t="shared" si="183"/>
        <v>0</v>
      </c>
      <c r="Q529" s="1">
        <f t="shared" si="184"/>
        <v>1.1548904215162672</v>
      </c>
      <c r="R529" s="30">
        <f t="shared" si="185"/>
        <v>2.8778743657987622</v>
      </c>
      <c r="S529" s="1">
        <f t="shared" si="186"/>
        <v>0</v>
      </c>
      <c r="T529" s="30">
        <f t="shared" si="188"/>
        <v>0</v>
      </c>
      <c r="U529" s="1">
        <f t="shared" si="187"/>
        <v>64.2958748590856</v>
      </c>
      <c r="V529" s="30">
        <f t="shared" si="171"/>
        <v>0</v>
      </c>
      <c r="W529" s="1">
        <f t="shared" si="171"/>
        <v>0</v>
      </c>
      <c r="X529" s="30">
        <f t="shared" si="172"/>
        <v>18881.587239601864</v>
      </c>
      <c r="Y529" s="30">
        <f t="shared" si="189"/>
        <v>2.8463107888543222</v>
      </c>
      <c r="Z529" s="19">
        <f t="shared" si="173"/>
        <v>0.3407611902122426</v>
      </c>
      <c r="AA529" s="32">
        <f t="shared" si="174"/>
        <v>2.164608490896911</v>
      </c>
    </row>
    <row r="530" spans="1:27" x14ac:dyDescent="0.25">
      <c r="A530" s="8">
        <v>40706</v>
      </c>
      <c r="B530" s="26">
        <v>4.4769702393635535</v>
      </c>
      <c r="C530" s="11">
        <v>2.6710674434358389E-3</v>
      </c>
      <c r="D530" s="26">
        <v>1.5671928727678075</v>
      </c>
      <c r="E530" s="11">
        <v>76.564583333333317</v>
      </c>
      <c r="F530" s="28">
        <f t="shared" si="169"/>
        <v>4.4796413068069896</v>
      </c>
      <c r="G530" s="13">
        <f t="shared" si="170"/>
        <v>1.5671928727678075</v>
      </c>
      <c r="H530" s="28">
        <f t="shared" si="175"/>
        <v>3.2571048744460849</v>
      </c>
      <c r="I530" s="1">
        <f t="shared" si="176"/>
        <v>67.208323293124778</v>
      </c>
      <c r="J530" s="30">
        <f t="shared" si="177"/>
        <v>0</v>
      </c>
      <c r="K530" s="1">
        <f t="shared" si="178"/>
        <v>0</v>
      </c>
      <c r="L530" s="30">
        <f t="shared" si="179"/>
        <v>18881.587239601864</v>
      </c>
      <c r="M530" s="1">
        <f t="shared" si="180"/>
        <v>0</v>
      </c>
      <c r="N530" s="30">
        <f t="shared" si="181"/>
        <v>1.6506970793966578</v>
      </c>
      <c r="O530" s="1">
        <f t="shared" si="182"/>
        <v>0</v>
      </c>
      <c r="P530" s="30">
        <f t="shared" si="183"/>
        <v>0</v>
      </c>
      <c r="Q530" s="1">
        <f t="shared" si="184"/>
        <v>1.1548197870778723</v>
      </c>
      <c r="R530" s="30">
        <f t="shared" si="185"/>
        <v>2.808634784738032</v>
      </c>
      <c r="S530" s="1">
        <f t="shared" si="186"/>
        <v>0</v>
      </c>
      <c r="T530" s="30">
        <f t="shared" si="188"/>
        <v>0</v>
      </c>
      <c r="U530" s="1">
        <f t="shared" si="187"/>
        <v>62.748991428990081</v>
      </c>
      <c r="V530" s="30">
        <f t="shared" si="171"/>
        <v>0</v>
      </c>
      <c r="W530" s="1">
        <f t="shared" si="171"/>
        <v>0</v>
      </c>
      <c r="X530" s="30">
        <f t="shared" si="172"/>
        <v>18880.432419814788</v>
      </c>
      <c r="Y530" s="30">
        <f t="shared" si="189"/>
        <v>2.8055168664745302</v>
      </c>
      <c r="Z530" s="19">
        <f t="shared" si="173"/>
        <v>0.13864705785635881</v>
      </c>
      <c r="AA530" s="32">
        <f t="shared" si="174"/>
        <v>0.20393172894371689</v>
      </c>
    </row>
    <row r="531" spans="1:27" x14ac:dyDescent="0.25">
      <c r="A531" s="8">
        <v>40707</v>
      </c>
      <c r="B531" s="26">
        <v>10.29257898693267</v>
      </c>
      <c r="C531" s="11">
        <v>0</v>
      </c>
      <c r="D531" s="26">
        <v>2.0619403612609721</v>
      </c>
      <c r="E531" s="11">
        <v>88.747916666666654</v>
      </c>
      <c r="F531" s="28">
        <f t="shared" si="169"/>
        <v>10.29257898693267</v>
      </c>
      <c r="G531" s="13">
        <f t="shared" si="170"/>
        <v>2.0619403612609721</v>
      </c>
      <c r="H531" s="28">
        <f t="shared" si="175"/>
        <v>3.7753914327917277</v>
      </c>
      <c r="I531" s="1">
        <f t="shared" si="176"/>
        <v>70.979630054661783</v>
      </c>
      <c r="J531" s="30">
        <f t="shared" si="177"/>
        <v>0</v>
      </c>
      <c r="K531" s="1">
        <f t="shared" si="178"/>
        <v>0</v>
      </c>
      <c r="L531" s="30">
        <f t="shared" si="179"/>
        <v>18880.432419814788</v>
      </c>
      <c r="M531" s="1">
        <f t="shared" si="180"/>
        <v>0</v>
      </c>
      <c r="N531" s="30">
        <f t="shared" si="181"/>
        <v>1.743391260654783</v>
      </c>
      <c r="O531" s="1">
        <f t="shared" si="182"/>
        <v>0</v>
      </c>
      <c r="P531" s="30">
        <f t="shared" si="183"/>
        <v>0</v>
      </c>
      <c r="Q531" s="1">
        <f t="shared" si="184"/>
        <v>1.1547491569595618</v>
      </c>
      <c r="R531" s="30">
        <f t="shared" si="185"/>
        <v>2.9662376356256113</v>
      </c>
      <c r="S531" s="1">
        <f t="shared" si="186"/>
        <v>0</v>
      </c>
      <c r="T531" s="30">
        <f t="shared" si="188"/>
        <v>0</v>
      </c>
      <c r="U531" s="1">
        <f t="shared" si="187"/>
        <v>66.270001158381376</v>
      </c>
      <c r="V531" s="30">
        <f t="shared" si="171"/>
        <v>0</v>
      </c>
      <c r="W531" s="1">
        <f t="shared" si="171"/>
        <v>0</v>
      </c>
      <c r="X531" s="30">
        <f t="shared" si="172"/>
        <v>18879.27767065783</v>
      </c>
      <c r="Y531" s="30">
        <f t="shared" si="189"/>
        <v>2.8981404176143446</v>
      </c>
      <c r="Z531" s="19">
        <f t="shared" si="173"/>
        <v>0.23236028125663688</v>
      </c>
      <c r="AA531" s="32">
        <f t="shared" si="174"/>
        <v>0.76956934362974927</v>
      </c>
    </row>
    <row r="532" spans="1:27" x14ac:dyDescent="0.25">
      <c r="A532" s="8">
        <v>40708</v>
      </c>
      <c r="B532" s="26">
        <v>1.0953887656348014</v>
      </c>
      <c r="C532" s="11">
        <v>0</v>
      </c>
      <c r="D532" s="26">
        <v>2.722088707954863</v>
      </c>
      <c r="E532" s="11">
        <v>72.745416666666642</v>
      </c>
      <c r="F532" s="28">
        <f t="shared" si="169"/>
        <v>1.0953887656348014</v>
      </c>
      <c r="G532" s="13">
        <f t="shared" si="170"/>
        <v>2.722088707954863</v>
      </c>
      <c r="H532" s="28">
        <f t="shared" si="175"/>
        <v>3.0946351550960105</v>
      </c>
      <c r="I532" s="1">
        <f t="shared" si="176"/>
        <v>64.643301216061303</v>
      </c>
      <c r="J532" s="30">
        <f t="shared" si="177"/>
        <v>0</v>
      </c>
      <c r="K532" s="1">
        <f t="shared" si="178"/>
        <v>0</v>
      </c>
      <c r="L532" s="30">
        <f t="shared" si="179"/>
        <v>18879.27767065783</v>
      </c>
      <c r="M532" s="1">
        <f t="shared" si="180"/>
        <v>0</v>
      </c>
      <c r="N532" s="30">
        <f t="shared" si="181"/>
        <v>1.5876519238640134</v>
      </c>
      <c r="O532" s="1">
        <f t="shared" si="182"/>
        <v>0</v>
      </c>
      <c r="P532" s="30">
        <f t="shared" si="183"/>
        <v>0</v>
      </c>
      <c r="Q532" s="1">
        <f t="shared" si="184"/>
        <v>1.1546785311610712</v>
      </c>
      <c r="R532" s="30">
        <f t="shared" si="185"/>
        <v>2.7014425520462448</v>
      </c>
      <c r="S532" s="1">
        <f t="shared" si="186"/>
        <v>0</v>
      </c>
      <c r="T532" s="30">
        <f t="shared" si="188"/>
        <v>0</v>
      </c>
      <c r="U532" s="1">
        <f t="shared" si="187"/>
        <v>60.354206740151042</v>
      </c>
      <c r="V532" s="30">
        <f t="shared" si="171"/>
        <v>0</v>
      </c>
      <c r="W532" s="1">
        <f t="shared" si="171"/>
        <v>0</v>
      </c>
      <c r="X532" s="30">
        <f t="shared" si="172"/>
        <v>18878.122992126668</v>
      </c>
      <c r="Y532" s="30">
        <f t="shared" si="189"/>
        <v>2.7423304550250847</v>
      </c>
      <c r="Z532" s="19">
        <f t="shared" si="173"/>
        <v>0.11384369478604843</v>
      </c>
      <c r="AA532" s="32">
        <f t="shared" si="174"/>
        <v>0.12411860169206503</v>
      </c>
    </row>
    <row r="533" spans="1:27" x14ac:dyDescent="0.25">
      <c r="A533" s="8">
        <v>40709</v>
      </c>
      <c r="B533" s="26">
        <v>0</v>
      </c>
      <c r="C533" s="11">
        <v>0</v>
      </c>
      <c r="D533" s="26">
        <v>2.1960067453070442</v>
      </c>
      <c r="E533" s="11">
        <v>61.480416666666649</v>
      </c>
      <c r="F533" s="28">
        <f t="shared" si="169"/>
        <v>0</v>
      </c>
      <c r="G533" s="13">
        <f t="shared" si="170"/>
        <v>2.1960067453070442</v>
      </c>
      <c r="H533" s="28">
        <f t="shared" si="175"/>
        <v>2.6154150664697182</v>
      </c>
      <c r="I533" s="1">
        <f t="shared" si="176"/>
        <v>58.158199994843997</v>
      </c>
      <c r="J533" s="30">
        <f t="shared" si="177"/>
        <v>0</v>
      </c>
      <c r="K533" s="1">
        <f t="shared" si="178"/>
        <v>0</v>
      </c>
      <c r="L533" s="30">
        <f t="shared" si="179"/>
        <v>18878.122992126668</v>
      </c>
      <c r="M533" s="1">
        <f t="shared" si="180"/>
        <v>0</v>
      </c>
      <c r="N533" s="30">
        <f t="shared" si="181"/>
        <v>1.4282559409629001</v>
      </c>
      <c r="O533" s="1">
        <f t="shared" si="182"/>
        <v>0</v>
      </c>
      <c r="P533" s="30">
        <f t="shared" si="183"/>
        <v>0</v>
      </c>
      <c r="Q533" s="1">
        <f t="shared" si="184"/>
        <v>1.1546079096821362</v>
      </c>
      <c r="R533" s="30">
        <f t="shared" si="185"/>
        <v>2.4304302729120431</v>
      </c>
      <c r="S533" s="1">
        <f t="shared" si="186"/>
        <v>0</v>
      </c>
      <c r="T533" s="30">
        <f t="shared" si="188"/>
        <v>0</v>
      </c>
      <c r="U533" s="1">
        <f t="shared" si="187"/>
        <v>54.299513780969058</v>
      </c>
      <c r="V533" s="30">
        <f t="shared" si="171"/>
        <v>0</v>
      </c>
      <c r="W533" s="1">
        <f t="shared" si="171"/>
        <v>0</v>
      </c>
      <c r="X533" s="30">
        <f t="shared" si="172"/>
        <v>18876.968384216987</v>
      </c>
      <c r="Y533" s="30">
        <f t="shared" si="189"/>
        <v>2.5828638506450363</v>
      </c>
      <c r="Z533" s="19">
        <f t="shared" si="173"/>
        <v>1.2445908200956975E-2</v>
      </c>
      <c r="AA533" s="32">
        <f t="shared" si="174"/>
        <v>1.0595816516650214E-3</v>
      </c>
    </row>
    <row r="534" spans="1:27" x14ac:dyDescent="0.25">
      <c r="A534" s="8">
        <v>40710</v>
      </c>
      <c r="B534" s="26">
        <v>4.4161830883820095</v>
      </c>
      <c r="C534" s="11">
        <v>0</v>
      </c>
      <c r="D534" s="26">
        <v>1.6144850579776124</v>
      </c>
      <c r="E534" s="11">
        <v>57.708333333333343</v>
      </c>
      <c r="F534" s="28">
        <f t="shared" si="169"/>
        <v>4.4161830883820095</v>
      </c>
      <c r="G534" s="13">
        <f t="shared" si="170"/>
        <v>1.6144850579776124</v>
      </c>
      <c r="H534" s="28">
        <f t="shared" si="175"/>
        <v>2.4549483013293947</v>
      </c>
      <c r="I534" s="1">
        <f t="shared" si="176"/>
        <v>57.101211811373453</v>
      </c>
      <c r="J534" s="30">
        <f t="shared" si="177"/>
        <v>0</v>
      </c>
      <c r="K534" s="1">
        <f t="shared" si="178"/>
        <v>0</v>
      </c>
      <c r="L534" s="30">
        <f t="shared" si="179"/>
        <v>18876.968384216987</v>
      </c>
      <c r="M534" s="1">
        <f t="shared" si="180"/>
        <v>0</v>
      </c>
      <c r="N534" s="30">
        <f t="shared" si="181"/>
        <v>1.4022764435468944</v>
      </c>
      <c r="O534" s="1">
        <f t="shared" si="182"/>
        <v>0</v>
      </c>
      <c r="P534" s="30">
        <f t="shared" si="183"/>
        <v>0</v>
      </c>
      <c r="Q534" s="1">
        <f t="shared" si="184"/>
        <v>1.154537292522493</v>
      </c>
      <c r="R534" s="30">
        <f t="shared" si="185"/>
        <v>2.386258753170289</v>
      </c>
      <c r="S534" s="1">
        <f t="shared" si="186"/>
        <v>0</v>
      </c>
      <c r="T534" s="30">
        <f t="shared" si="188"/>
        <v>0</v>
      </c>
      <c r="U534" s="1">
        <f t="shared" si="187"/>
        <v>53.312676614656269</v>
      </c>
      <c r="V534" s="30">
        <f t="shared" si="171"/>
        <v>0</v>
      </c>
      <c r="W534" s="1">
        <f t="shared" si="171"/>
        <v>0</v>
      </c>
      <c r="X534" s="30">
        <f t="shared" si="172"/>
        <v>18875.813846924466</v>
      </c>
      <c r="Y534" s="30">
        <f t="shared" si="189"/>
        <v>2.5568137360693877</v>
      </c>
      <c r="Z534" s="19">
        <f t="shared" si="173"/>
        <v>4.1493922574594007E-2</v>
      </c>
      <c r="AA534" s="32">
        <f t="shared" si="174"/>
        <v>1.0376566794767771E-2</v>
      </c>
    </row>
    <row r="535" spans="1:27" x14ac:dyDescent="0.25">
      <c r="A535" s="8">
        <v>40711</v>
      </c>
      <c r="B535" s="26">
        <v>3.4981617370091622</v>
      </c>
      <c r="C535" s="11">
        <v>0</v>
      </c>
      <c r="D535" s="26">
        <v>1.4001873776316278</v>
      </c>
      <c r="E535" s="11">
        <v>60.793333333333322</v>
      </c>
      <c r="F535" s="28">
        <f t="shared" si="169"/>
        <v>3.4981617370091622</v>
      </c>
      <c r="G535" s="13">
        <f t="shared" si="170"/>
        <v>1.4001873776316278</v>
      </c>
      <c r="H535" s="28">
        <f t="shared" si="175"/>
        <v>2.5861861152141796</v>
      </c>
      <c r="I535" s="1">
        <f t="shared" si="176"/>
        <v>55.410650974033807</v>
      </c>
      <c r="J535" s="30">
        <f t="shared" si="177"/>
        <v>0</v>
      </c>
      <c r="K535" s="1">
        <f t="shared" si="178"/>
        <v>0</v>
      </c>
      <c r="L535" s="30">
        <f t="shared" si="179"/>
        <v>18875.813846924466</v>
      </c>
      <c r="M535" s="1">
        <f t="shared" si="180"/>
        <v>0</v>
      </c>
      <c r="N535" s="30">
        <f t="shared" si="181"/>
        <v>1.3607244928324997</v>
      </c>
      <c r="O535" s="1">
        <f t="shared" si="182"/>
        <v>0</v>
      </c>
      <c r="P535" s="30">
        <f t="shared" si="183"/>
        <v>0</v>
      </c>
      <c r="Q535" s="1">
        <f t="shared" si="184"/>
        <v>1.1544666796818772</v>
      </c>
      <c r="R535" s="30">
        <f t="shared" si="185"/>
        <v>2.3156102420809832</v>
      </c>
      <c r="S535" s="1">
        <f t="shared" si="186"/>
        <v>0</v>
      </c>
      <c r="T535" s="30">
        <f t="shared" si="188"/>
        <v>0</v>
      </c>
      <c r="U535" s="1">
        <f t="shared" si="187"/>
        <v>51.734316239120318</v>
      </c>
      <c r="V535" s="30">
        <f t="shared" si="171"/>
        <v>0</v>
      </c>
      <c r="W535" s="1">
        <f t="shared" si="171"/>
        <v>0</v>
      </c>
      <c r="X535" s="30">
        <f t="shared" si="172"/>
        <v>18874.659380244782</v>
      </c>
      <c r="Y535" s="30">
        <f t="shared" si="189"/>
        <v>2.5151911725143767</v>
      </c>
      <c r="Z535" s="19">
        <f t="shared" si="173"/>
        <v>2.7451598429884583E-2</v>
      </c>
      <c r="AA535" s="32">
        <f t="shared" si="174"/>
        <v>5.0402818889482949E-3</v>
      </c>
    </row>
    <row r="536" spans="1:27" x14ac:dyDescent="0.25">
      <c r="A536" s="8">
        <v>40712</v>
      </c>
      <c r="B536" s="26">
        <v>9.063078775042321</v>
      </c>
      <c r="C536" s="11">
        <v>0</v>
      </c>
      <c r="D536" s="26">
        <v>1.3601185746741904</v>
      </c>
      <c r="E536" s="11">
        <v>64.423749999999998</v>
      </c>
      <c r="F536" s="28">
        <f t="shared" si="169"/>
        <v>9.063078775042321</v>
      </c>
      <c r="G536" s="13">
        <f t="shared" si="170"/>
        <v>1.3601185746741904</v>
      </c>
      <c r="H536" s="28">
        <f t="shared" si="175"/>
        <v>2.7406262924667648</v>
      </c>
      <c r="I536" s="1">
        <f t="shared" si="176"/>
        <v>59.43727643948845</v>
      </c>
      <c r="J536" s="30">
        <f t="shared" si="177"/>
        <v>0</v>
      </c>
      <c r="K536" s="1">
        <f t="shared" si="178"/>
        <v>0</v>
      </c>
      <c r="L536" s="30">
        <f t="shared" si="179"/>
        <v>18874.659380244782</v>
      </c>
      <c r="M536" s="1">
        <f t="shared" si="180"/>
        <v>0</v>
      </c>
      <c r="N536" s="30">
        <f t="shared" si="181"/>
        <v>1.4596941005451638</v>
      </c>
      <c r="O536" s="1">
        <f t="shared" si="182"/>
        <v>0</v>
      </c>
      <c r="P536" s="30">
        <f t="shared" si="183"/>
        <v>0</v>
      </c>
      <c r="Q536" s="1">
        <f t="shared" si="184"/>
        <v>1.1543960711600245</v>
      </c>
      <c r="R536" s="30">
        <f t="shared" si="185"/>
        <v>2.4838828576328251</v>
      </c>
      <c r="S536" s="1">
        <f t="shared" si="186"/>
        <v>0</v>
      </c>
      <c r="T536" s="30">
        <f t="shared" si="188"/>
        <v>0</v>
      </c>
      <c r="U536" s="1">
        <f t="shared" si="187"/>
        <v>55.493699481310458</v>
      </c>
      <c r="V536" s="30">
        <f t="shared" si="171"/>
        <v>0</v>
      </c>
      <c r="W536" s="1">
        <f t="shared" si="171"/>
        <v>0</v>
      </c>
      <c r="X536" s="30">
        <f t="shared" si="172"/>
        <v>18873.504984173622</v>
      </c>
      <c r="Y536" s="30">
        <f t="shared" si="189"/>
        <v>2.6140901717051883</v>
      </c>
      <c r="Z536" s="19">
        <f t="shared" si="173"/>
        <v>4.6170512597572981E-2</v>
      </c>
      <c r="AA536" s="32">
        <f t="shared" si="174"/>
        <v>1.6011389857388272E-2</v>
      </c>
    </row>
    <row r="537" spans="1:27" x14ac:dyDescent="0.25">
      <c r="A537" s="8">
        <v>40713</v>
      </c>
      <c r="B537" s="26">
        <v>0.3528466492288222</v>
      </c>
      <c r="C537" s="11">
        <v>0</v>
      </c>
      <c r="D537" s="26">
        <v>1.6855676180768193</v>
      </c>
      <c r="E537" s="11">
        <v>68.52916666666664</v>
      </c>
      <c r="F537" s="28">
        <f t="shared" si="169"/>
        <v>0.3528466492288222</v>
      </c>
      <c r="G537" s="13">
        <f t="shared" si="170"/>
        <v>1.6855676180768193</v>
      </c>
      <c r="H537" s="28">
        <f t="shared" si="175"/>
        <v>2.9152732644017716</v>
      </c>
      <c r="I537" s="1">
        <f t="shared" si="176"/>
        <v>54.160978512462464</v>
      </c>
      <c r="J537" s="30">
        <f t="shared" si="177"/>
        <v>0</v>
      </c>
      <c r="K537" s="1">
        <f t="shared" si="178"/>
        <v>0</v>
      </c>
      <c r="L537" s="30">
        <f t="shared" si="179"/>
        <v>18873.504984173622</v>
      </c>
      <c r="M537" s="1">
        <f t="shared" si="180"/>
        <v>0</v>
      </c>
      <c r="N537" s="30">
        <f t="shared" si="181"/>
        <v>1.3300090477651323</v>
      </c>
      <c r="O537" s="1">
        <f t="shared" si="182"/>
        <v>0</v>
      </c>
      <c r="P537" s="30">
        <f t="shared" si="183"/>
        <v>0</v>
      </c>
      <c r="Q537" s="1">
        <f t="shared" si="184"/>
        <v>1.1543254669566712</v>
      </c>
      <c r="R537" s="30">
        <f t="shared" si="185"/>
        <v>2.2633864493553353</v>
      </c>
      <c r="S537" s="1">
        <f t="shared" si="186"/>
        <v>0</v>
      </c>
      <c r="T537" s="30">
        <f t="shared" si="188"/>
        <v>0</v>
      </c>
      <c r="U537" s="1">
        <f t="shared" si="187"/>
        <v>50.567583015341995</v>
      </c>
      <c r="V537" s="30">
        <f t="shared" si="171"/>
        <v>0</v>
      </c>
      <c r="W537" s="1">
        <f t="shared" si="171"/>
        <v>0</v>
      </c>
      <c r="X537" s="30">
        <f t="shared" si="172"/>
        <v>18872.350658706666</v>
      </c>
      <c r="Y537" s="30">
        <f t="shared" si="189"/>
        <v>2.4843345147218034</v>
      </c>
      <c r="Z537" s="19">
        <f t="shared" si="173"/>
        <v>0.14782104818170413</v>
      </c>
      <c r="AA537" s="32">
        <f t="shared" si="174"/>
        <v>0.18570820597573426</v>
      </c>
    </row>
    <row r="538" spans="1:27" x14ac:dyDescent="0.25">
      <c r="A538" s="8">
        <v>40714</v>
      </c>
      <c r="B538" s="26">
        <v>2.4471585556994624</v>
      </c>
      <c r="C538" s="11">
        <v>0</v>
      </c>
      <c r="D538" s="26">
        <v>2.5207059691727283</v>
      </c>
      <c r="E538" s="11">
        <v>58.656249999999979</v>
      </c>
      <c r="F538" s="28">
        <f t="shared" si="169"/>
        <v>2.4471585556994624</v>
      </c>
      <c r="G538" s="13">
        <f t="shared" si="170"/>
        <v>2.5207059691727283</v>
      </c>
      <c r="H538" s="28">
        <f t="shared" si="175"/>
        <v>2.4952732644017717</v>
      </c>
      <c r="I538" s="1">
        <f t="shared" si="176"/>
        <v>50.494035601868724</v>
      </c>
      <c r="J538" s="30">
        <f t="shared" si="177"/>
        <v>0</v>
      </c>
      <c r="K538" s="1">
        <f t="shared" si="178"/>
        <v>0</v>
      </c>
      <c r="L538" s="30">
        <f t="shared" si="179"/>
        <v>18872.350658706666</v>
      </c>
      <c r="M538" s="1">
        <f t="shared" si="180"/>
        <v>0</v>
      </c>
      <c r="N538" s="30">
        <f t="shared" si="181"/>
        <v>1.239880004356517</v>
      </c>
      <c r="O538" s="1">
        <f t="shared" si="182"/>
        <v>0</v>
      </c>
      <c r="P538" s="30">
        <f t="shared" si="183"/>
        <v>0</v>
      </c>
      <c r="Q538" s="1">
        <f t="shared" si="184"/>
        <v>1.1542548670715527</v>
      </c>
      <c r="R538" s="30">
        <f t="shared" si="185"/>
        <v>2.1101449621748976</v>
      </c>
      <c r="S538" s="1">
        <f t="shared" si="186"/>
        <v>0</v>
      </c>
      <c r="T538" s="30">
        <f t="shared" si="188"/>
        <v>0</v>
      </c>
      <c r="U538" s="1">
        <f t="shared" si="187"/>
        <v>47.14401063533731</v>
      </c>
      <c r="V538" s="30">
        <f t="shared" si="171"/>
        <v>0</v>
      </c>
      <c r="W538" s="1">
        <f t="shared" si="171"/>
        <v>0</v>
      </c>
      <c r="X538" s="30">
        <f t="shared" si="172"/>
        <v>18871.196403839593</v>
      </c>
      <c r="Y538" s="30">
        <f t="shared" si="189"/>
        <v>2.3941348714280695</v>
      </c>
      <c r="Z538" s="19">
        <f t="shared" si="173"/>
        <v>4.0531990790976385E-2</v>
      </c>
      <c r="AA538" s="32">
        <f t="shared" si="174"/>
        <v>1.0228974533303013E-2</v>
      </c>
    </row>
    <row r="539" spans="1:27" x14ac:dyDescent="0.25">
      <c r="A539" s="8">
        <v>40715</v>
      </c>
      <c r="B539" s="26">
        <v>3.5014585806073049</v>
      </c>
      <c r="C539" s="11">
        <v>0</v>
      </c>
      <c r="D539" s="26">
        <v>2.9280330828134327</v>
      </c>
      <c r="E539" s="11">
        <v>57.504583333333322</v>
      </c>
      <c r="F539" s="28">
        <f t="shared" si="169"/>
        <v>3.5014585806073049</v>
      </c>
      <c r="G539" s="13">
        <f t="shared" si="170"/>
        <v>2.9280330828134327</v>
      </c>
      <c r="H539" s="28">
        <f t="shared" si="175"/>
        <v>2.4462806499261442</v>
      </c>
      <c r="I539" s="1">
        <f t="shared" si="176"/>
        <v>47.71743613313118</v>
      </c>
      <c r="J539" s="30">
        <f t="shared" si="177"/>
        <v>0</v>
      </c>
      <c r="K539" s="1">
        <f t="shared" si="178"/>
        <v>0</v>
      </c>
      <c r="L539" s="30">
        <f t="shared" si="179"/>
        <v>18871.196403839593</v>
      </c>
      <c r="M539" s="1">
        <f t="shared" si="180"/>
        <v>0</v>
      </c>
      <c r="N539" s="30">
        <f t="shared" si="181"/>
        <v>1.1716345311796073</v>
      </c>
      <c r="O539" s="1">
        <f t="shared" si="182"/>
        <v>0</v>
      </c>
      <c r="P539" s="30">
        <f t="shared" si="183"/>
        <v>0</v>
      </c>
      <c r="Q539" s="1">
        <f t="shared" si="184"/>
        <v>1.1541842715044051</v>
      </c>
      <c r="R539" s="30">
        <f t="shared" si="185"/>
        <v>1.9941109135769444</v>
      </c>
      <c r="S539" s="1">
        <f t="shared" si="186"/>
        <v>0</v>
      </c>
      <c r="T539" s="30">
        <f t="shared" si="188"/>
        <v>0</v>
      </c>
      <c r="U539" s="1">
        <f t="shared" si="187"/>
        <v>44.551690688374627</v>
      </c>
      <c r="V539" s="30">
        <f t="shared" si="171"/>
        <v>0</v>
      </c>
      <c r="W539" s="1">
        <f t="shared" si="171"/>
        <v>0</v>
      </c>
      <c r="X539" s="30">
        <f t="shared" si="172"/>
        <v>18870.042219568088</v>
      </c>
      <c r="Y539" s="30">
        <f t="shared" si="189"/>
        <v>2.3258188026840125</v>
      </c>
      <c r="Z539" s="19">
        <f t="shared" si="173"/>
        <v>4.9242856597736889E-2</v>
      </c>
      <c r="AA539" s="32">
        <f t="shared" si="174"/>
        <v>1.4511056640986677E-2</v>
      </c>
    </row>
    <row r="540" spans="1:27" x14ac:dyDescent="0.25">
      <c r="A540" s="8">
        <v>40716</v>
      </c>
      <c r="B540" s="26">
        <v>2.0491863765379623</v>
      </c>
      <c r="C540" s="11">
        <v>0</v>
      </c>
      <c r="D540" s="26">
        <v>3.7143727034204757</v>
      </c>
      <c r="E540" s="11">
        <v>49.868750000000006</v>
      </c>
      <c r="F540" s="28">
        <f t="shared" si="169"/>
        <v>2.0491863765379623</v>
      </c>
      <c r="G540" s="13">
        <f t="shared" si="170"/>
        <v>3.7143727034204757</v>
      </c>
      <c r="H540" s="28">
        <f t="shared" si="175"/>
        <v>2.1214475627769573</v>
      </c>
      <c r="I540" s="1">
        <f t="shared" si="176"/>
        <v>42.886504361492115</v>
      </c>
      <c r="J540" s="30">
        <f t="shared" si="177"/>
        <v>0</v>
      </c>
      <c r="K540" s="1">
        <f t="shared" si="178"/>
        <v>0</v>
      </c>
      <c r="L540" s="30">
        <f t="shared" si="179"/>
        <v>18870.042219568088</v>
      </c>
      <c r="M540" s="1">
        <f t="shared" si="180"/>
        <v>0</v>
      </c>
      <c r="N540" s="30">
        <f t="shared" si="181"/>
        <v>1.0528960424804155</v>
      </c>
      <c r="O540" s="1">
        <f t="shared" si="182"/>
        <v>0</v>
      </c>
      <c r="P540" s="30">
        <f t="shared" si="183"/>
        <v>0</v>
      </c>
      <c r="Q540" s="1">
        <f t="shared" si="184"/>
        <v>1.1541136802549643</v>
      </c>
      <c r="R540" s="30">
        <f t="shared" si="185"/>
        <v>1.7922263500037059</v>
      </c>
      <c r="S540" s="1">
        <f t="shared" si="186"/>
        <v>0</v>
      </c>
      <c r="T540" s="30">
        <f t="shared" si="188"/>
        <v>0</v>
      </c>
      <c r="U540" s="1">
        <f t="shared" si="187"/>
        <v>40.041381969007993</v>
      </c>
      <c r="V540" s="30">
        <f t="shared" si="171"/>
        <v>0</v>
      </c>
      <c r="W540" s="1">
        <f t="shared" si="171"/>
        <v>0</v>
      </c>
      <c r="X540" s="30">
        <f t="shared" si="172"/>
        <v>18868.888105887832</v>
      </c>
      <c r="Y540" s="30">
        <f t="shared" si="189"/>
        <v>2.2070097227353798</v>
      </c>
      <c r="Z540" s="19">
        <f t="shared" si="173"/>
        <v>4.0331970235654685E-2</v>
      </c>
      <c r="AA540" s="32">
        <f t="shared" si="174"/>
        <v>7.3208832167506654E-3</v>
      </c>
    </row>
    <row r="541" spans="1:27" x14ac:dyDescent="0.25">
      <c r="A541" s="8">
        <v>40717</v>
      </c>
      <c r="B541" s="26">
        <v>1.873743899309853</v>
      </c>
      <c r="C541" s="11">
        <v>0</v>
      </c>
      <c r="D541" s="26">
        <v>2.2442061795464774</v>
      </c>
      <c r="E541" s="11">
        <v>49.616250000000015</v>
      </c>
      <c r="F541" s="28">
        <f t="shared" si="169"/>
        <v>1.873743899309853</v>
      </c>
      <c r="G541" s="13">
        <f t="shared" si="170"/>
        <v>2.2442061795464774</v>
      </c>
      <c r="H541" s="28">
        <f t="shared" si="175"/>
        <v>2.1107060561299855</v>
      </c>
      <c r="I541" s="1">
        <f t="shared" si="176"/>
        <v>39.670919688771363</v>
      </c>
      <c r="J541" s="30">
        <f t="shared" si="177"/>
        <v>0</v>
      </c>
      <c r="K541" s="1">
        <f t="shared" si="178"/>
        <v>0</v>
      </c>
      <c r="L541" s="30">
        <f t="shared" si="179"/>
        <v>18868.888105887832</v>
      </c>
      <c r="M541" s="1">
        <f t="shared" si="180"/>
        <v>0</v>
      </c>
      <c r="N541" s="30">
        <f t="shared" si="181"/>
        <v>0.97386084132840189</v>
      </c>
      <c r="O541" s="1">
        <f t="shared" si="182"/>
        <v>0</v>
      </c>
      <c r="P541" s="30">
        <f t="shared" si="183"/>
        <v>0</v>
      </c>
      <c r="Q541" s="1">
        <f t="shared" si="184"/>
        <v>1.1540430933229664</v>
      </c>
      <c r="R541" s="30">
        <f t="shared" si="185"/>
        <v>1.6578471165613824</v>
      </c>
      <c r="S541" s="1">
        <f t="shared" si="186"/>
        <v>0</v>
      </c>
      <c r="T541" s="30">
        <f t="shared" si="188"/>
        <v>0</v>
      </c>
      <c r="U541" s="1">
        <f t="shared" si="187"/>
        <v>37.039211730881576</v>
      </c>
      <c r="V541" s="30">
        <f t="shared" si="171"/>
        <v>0</v>
      </c>
      <c r="W541" s="1">
        <f t="shared" si="171"/>
        <v>0</v>
      </c>
      <c r="X541" s="30">
        <f t="shared" si="172"/>
        <v>18867.734062794509</v>
      </c>
      <c r="Y541" s="30">
        <f t="shared" si="189"/>
        <v>2.1279039346513682</v>
      </c>
      <c r="Z541" s="19">
        <f t="shared" si="173"/>
        <v>8.1479268377688055E-3</v>
      </c>
      <c r="AA541" s="32">
        <f t="shared" si="174"/>
        <v>2.95767025636235E-4</v>
      </c>
    </row>
    <row r="542" spans="1:27" x14ac:dyDescent="0.25">
      <c r="A542" s="8">
        <v>40718</v>
      </c>
      <c r="B542" s="26">
        <v>0.17280377410261588</v>
      </c>
      <c r="C542" s="11">
        <v>0</v>
      </c>
      <c r="D542" s="26">
        <v>2.2608679647119008</v>
      </c>
      <c r="E542" s="11">
        <v>47.269999999999975</v>
      </c>
      <c r="F542" s="28">
        <f t="shared" si="169"/>
        <v>0.17280377410261588</v>
      </c>
      <c r="G542" s="13">
        <f t="shared" si="170"/>
        <v>2.2608679647119008</v>
      </c>
      <c r="H542" s="28">
        <f t="shared" si="175"/>
        <v>2.0108951255539131</v>
      </c>
      <c r="I542" s="1">
        <f t="shared" si="176"/>
        <v>34.951147540272295</v>
      </c>
      <c r="J542" s="30">
        <f t="shared" si="177"/>
        <v>0</v>
      </c>
      <c r="K542" s="1">
        <f t="shared" si="178"/>
        <v>0</v>
      </c>
      <c r="L542" s="30">
        <f t="shared" si="179"/>
        <v>18867.734062794509</v>
      </c>
      <c r="M542" s="1">
        <f t="shared" si="180"/>
        <v>0</v>
      </c>
      <c r="N542" s="30">
        <f t="shared" si="181"/>
        <v>0.85785452238029247</v>
      </c>
      <c r="O542" s="1">
        <f t="shared" si="182"/>
        <v>0</v>
      </c>
      <c r="P542" s="30">
        <f t="shared" si="183"/>
        <v>0</v>
      </c>
      <c r="Q542" s="1">
        <f t="shared" si="184"/>
        <v>1.1539725107081471</v>
      </c>
      <c r="R542" s="30">
        <f t="shared" si="185"/>
        <v>1.4606079119096529</v>
      </c>
      <c r="S542" s="1">
        <f t="shared" si="186"/>
        <v>0</v>
      </c>
      <c r="T542" s="30">
        <f t="shared" si="188"/>
        <v>0</v>
      </c>
      <c r="U542" s="1">
        <f t="shared" si="187"/>
        <v>32.632685105982347</v>
      </c>
      <c r="V542" s="30">
        <f t="shared" si="171"/>
        <v>0</v>
      </c>
      <c r="W542" s="1">
        <f t="shared" si="171"/>
        <v>0</v>
      </c>
      <c r="X542" s="30">
        <f t="shared" si="172"/>
        <v>18866.580090283802</v>
      </c>
      <c r="Y542" s="30">
        <f t="shared" si="189"/>
        <v>2.0118270330884398</v>
      </c>
      <c r="Z542" s="19">
        <f t="shared" si="173"/>
        <v>4.6342920756245568E-4</v>
      </c>
      <c r="AA542" s="32">
        <f t="shared" si="174"/>
        <v>8.6845165290754824E-7</v>
      </c>
    </row>
    <row r="543" spans="1:27" x14ac:dyDescent="0.25">
      <c r="A543" s="8">
        <v>40719</v>
      </c>
      <c r="B543" s="26">
        <v>2.3601262652288213</v>
      </c>
      <c r="C543" s="11">
        <v>0</v>
      </c>
      <c r="D543" s="26">
        <v>2.1699333731498469</v>
      </c>
      <c r="E543" s="11">
        <v>46.81124999999998</v>
      </c>
      <c r="F543" s="28">
        <f t="shared" si="169"/>
        <v>2.3601262652288213</v>
      </c>
      <c r="G543" s="13">
        <f t="shared" si="170"/>
        <v>2.1699333731498469</v>
      </c>
      <c r="H543" s="28">
        <f t="shared" si="175"/>
        <v>1.9913796159527319</v>
      </c>
      <c r="I543" s="1">
        <f t="shared" si="176"/>
        <v>32.822877998061323</v>
      </c>
      <c r="J543" s="30">
        <f t="shared" si="177"/>
        <v>0</v>
      </c>
      <c r="K543" s="1">
        <f t="shared" si="178"/>
        <v>0</v>
      </c>
      <c r="L543" s="30">
        <f t="shared" si="179"/>
        <v>18866.580090283802</v>
      </c>
      <c r="M543" s="1">
        <f t="shared" si="180"/>
        <v>0</v>
      </c>
      <c r="N543" s="30">
        <f t="shared" si="181"/>
        <v>0.80554421850263869</v>
      </c>
      <c r="O543" s="1">
        <f t="shared" si="182"/>
        <v>0</v>
      </c>
      <c r="P543" s="30">
        <f t="shared" si="183"/>
        <v>0</v>
      </c>
      <c r="Q543" s="1">
        <f t="shared" si="184"/>
        <v>1.1539019324102424</v>
      </c>
      <c r="R543" s="30">
        <f t="shared" si="185"/>
        <v>1.3716675608540017</v>
      </c>
      <c r="S543" s="1">
        <f t="shared" si="186"/>
        <v>0</v>
      </c>
      <c r="T543" s="30">
        <f t="shared" si="188"/>
        <v>0</v>
      </c>
      <c r="U543" s="1">
        <f t="shared" si="187"/>
        <v>30.645666218704683</v>
      </c>
      <c r="V543" s="30">
        <f t="shared" si="171"/>
        <v>0</v>
      </c>
      <c r="W543" s="1">
        <f t="shared" si="171"/>
        <v>0</v>
      </c>
      <c r="X543" s="30">
        <f t="shared" si="172"/>
        <v>18865.42618835139</v>
      </c>
      <c r="Y543" s="30">
        <f t="shared" si="189"/>
        <v>1.9594461509128811</v>
      </c>
      <c r="Z543" s="19">
        <f t="shared" si="173"/>
        <v>1.6035850113175418E-2</v>
      </c>
      <c r="AA543" s="32">
        <f t="shared" si="174"/>
        <v>1.0197461894513758E-3</v>
      </c>
    </row>
    <row r="544" spans="1:27" x14ac:dyDescent="0.25">
      <c r="A544" s="8">
        <v>40720</v>
      </c>
      <c r="B544" s="26">
        <v>1.2036179749439957</v>
      </c>
      <c r="C544" s="11">
        <v>0</v>
      </c>
      <c r="D544" s="26">
        <v>1.5384771410334599</v>
      </c>
      <c r="E544" s="11">
        <v>45.327916666666674</v>
      </c>
      <c r="F544" s="28">
        <f t="shared" si="169"/>
        <v>1.2036179749439957</v>
      </c>
      <c r="G544" s="13">
        <f t="shared" si="170"/>
        <v>1.5384771410334599</v>
      </c>
      <c r="H544" s="28">
        <f t="shared" si="175"/>
        <v>1.9282776957163961</v>
      </c>
      <c r="I544" s="1">
        <f t="shared" si="176"/>
        <v>30.310807052615218</v>
      </c>
      <c r="J544" s="30">
        <f t="shared" si="177"/>
        <v>0</v>
      </c>
      <c r="K544" s="1">
        <f t="shared" si="178"/>
        <v>0</v>
      </c>
      <c r="L544" s="30">
        <f t="shared" si="179"/>
        <v>18865.42618835139</v>
      </c>
      <c r="M544" s="1">
        <f t="shared" si="180"/>
        <v>0</v>
      </c>
      <c r="N544" s="30">
        <f t="shared" si="181"/>
        <v>0.74380053805603652</v>
      </c>
      <c r="O544" s="1">
        <f t="shared" si="182"/>
        <v>0</v>
      </c>
      <c r="P544" s="30">
        <f t="shared" si="183"/>
        <v>0</v>
      </c>
      <c r="Q544" s="1">
        <f t="shared" si="184"/>
        <v>1.1538313584289883</v>
      </c>
      <c r="R544" s="30">
        <f t="shared" si="185"/>
        <v>1.266688155128648</v>
      </c>
      <c r="S544" s="1">
        <f t="shared" si="186"/>
        <v>0</v>
      </c>
      <c r="T544" s="30">
        <f t="shared" si="188"/>
        <v>0</v>
      </c>
      <c r="U544" s="1">
        <f t="shared" si="187"/>
        <v>28.300318359430534</v>
      </c>
      <c r="V544" s="30">
        <f t="shared" si="171"/>
        <v>0</v>
      </c>
      <c r="W544" s="1">
        <f t="shared" si="171"/>
        <v>0</v>
      </c>
      <c r="X544" s="30">
        <f t="shared" si="172"/>
        <v>18864.272356992962</v>
      </c>
      <c r="Y544" s="30">
        <f t="shared" si="189"/>
        <v>1.8976318964850249</v>
      </c>
      <c r="Z544" s="19">
        <f t="shared" si="173"/>
        <v>1.5892834989197732E-2</v>
      </c>
      <c r="AA544" s="32">
        <f t="shared" si="174"/>
        <v>9.3916501052950657E-4</v>
      </c>
    </row>
    <row r="545" spans="1:27" x14ac:dyDescent="0.25">
      <c r="A545" s="8">
        <v>40721</v>
      </c>
      <c r="B545" s="26">
        <v>2.5775561036206507</v>
      </c>
      <c r="C545" s="11">
        <v>0</v>
      </c>
      <c r="D545" s="26">
        <v>1.5733912277126878</v>
      </c>
      <c r="E545" s="11">
        <v>42.102083333333312</v>
      </c>
      <c r="F545" s="28">
        <f t="shared" si="169"/>
        <v>2.5775561036206507</v>
      </c>
      <c r="G545" s="13">
        <f t="shared" si="170"/>
        <v>1.5733912277126878</v>
      </c>
      <c r="H545" s="28">
        <f t="shared" si="175"/>
        <v>1.7910487444608558</v>
      </c>
      <c r="I545" s="1">
        <f t="shared" si="176"/>
        <v>29.304483235338498</v>
      </c>
      <c r="J545" s="30">
        <f t="shared" si="177"/>
        <v>0</v>
      </c>
      <c r="K545" s="1">
        <f t="shared" si="178"/>
        <v>0</v>
      </c>
      <c r="L545" s="30">
        <f t="shared" si="179"/>
        <v>18864.272356992962</v>
      </c>
      <c r="M545" s="1">
        <f t="shared" si="180"/>
        <v>0</v>
      </c>
      <c r="N545" s="30">
        <f t="shared" si="181"/>
        <v>0.71906630978418939</v>
      </c>
      <c r="O545" s="1">
        <f t="shared" si="182"/>
        <v>0</v>
      </c>
      <c r="P545" s="30">
        <f t="shared" si="183"/>
        <v>0</v>
      </c>
      <c r="Q545" s="1">
        <f t="shared" si="184"/>
        <v>1.1537607887641208</v>
      </c>
      <c r="R545" s="30">
        <f t="shared" si="185"/>
        <v>1.2246338984618568</v>
      </c>
      <c r="S545" s="1">
        <f t="shared" si="186"/>
        <v>0</v>
      </c>
      <c r="T545" s="30">
        <f t="shared" si="188"/>
        <v>0</v>
      </c>
      <c r="U545" s="1">
        <f t="shared" si="187"/>
        <v>27.360783027092452</v>
      </c>
      <c r="V545" s="30">
        <f t="shared" si="171"/>
        <v>0</v>
      </c>
      <c r="W545" s="1">
        <f t="shared" si="171"/>
        <v>0</v>
      </c>
      <c r="X545" s="30">
        <f t="shared" si="172"/>
        <v>18863.118596204196</v>
      </c>
      <c r="Y545" s="30">
        <f t="shared" si="189"/>
        <v>1.8728270985483102</v>
      </c>
      <c r="Z545" s="19">
        <f t="shared" si="173"/>
        <v>4.5659479866401634E-2</v>
      </c>
      <c r="AA545" s="32">
        <f t="shared" si="174"/>
        <v>6.6876991972530655E-3</v>
      </c>
    </row>
    <row r="546" spans="1:27" x14ac:dyDescent="0.25">
      <c r="A546" s="8">
        <v>40722</v>
      </c>
      <c r="B546" s="26">
        <v>0.4294945847586758</v>
      </c>
      <c r="C546" s="11">
        <v>0</v>
      </c>
      <c r="D546" s="26">
        <v>3.5770846585694636</v>
      </c>
      <c r="E546" s="11">
        <v>42.387916666666648</v>
      </c>
      <c r="F546" s="28">
        <f t="shared" si="169"/>
        <v>0.4294945847586758</v>
      </c>
      <c r="G546" s="13">
        <f t="shared" si="170"/>
        <v>3.5770846585694636</v>
      </c>
      <c r="H546" s="28">
        <f t="shared" si="175"/>
        <v>1.8032082717872961</v>
      </c>
      <c r="I546" s="1">
        <f t="shared" si="176"/>
        <v>24.213192953281663</v>
      </c>
      <c r="J546" s="30">
        <f t="shared" si="177"/>
        <v>0</v>
      </c>
      <c r="K546" s="1">
        <f t="shared" si="178"/>
        <v>0</v>
      </c>
      <c r="L546" s="30">
        <f t="shared" si="179"/>
        <v>18863.118596204196</v>
      </c>
      <c r="M546" s="1">
        <f t="shared" si="180"/>
        <v>0</v>
      </c>
      <c r="N546" s="30">
        <f t="shared" si="181"/>
        <v>0.5939285222523234</v>
      </c>
      <c r="O546" s="1">
        <f t="shared" si="182"/>
        <v>0</v>
      </c>
      <c r="P546" s="30">
        <f t="shared" si="183"/>
        <v>0</v>
      </c>
      <c r="Q546" s="1">
        <f t="shared" si="184"/>
        <v>1.1536902234153759</v>
      </c>
      <c r="R546" s="30">
        <f t="shared" si="185"/>
        <v>1.0118689567891288</v>
      </c>
      <c r="S546" s="1">
        <f t="shared" si="186"/>
        <v>0</v>
      </c>
      <c r="T546" s="30">
        <f t="shared" si="188"/>
        <v>0</v>
      </c>
      <c r="U546" s="1">
        <f t="shared" si="187"/>
        <v>22.60739547424021</v>
      </c>
      <c r="V546" s="30">
        <f t="shared" si="171"/>
        <v>0</v>
      </c>
      <c r="W546" s="1">
        <f t="shared" si="171"/>
        <v>0</v>
      </c>
      <c r="X546" s="30">
        <f t="shared" si="172"/>
        <v>18861.964905980782</v>
      </c>
      <c r="Y546" s="30">
        <f t="shared" si="189"/>
        <v>1.7476187456676993</v>
      </c>
      <c r="Z546" s="19">
        <f t="shared" si="173"/>
        <v>3.082812284600819E-2</v>
      </c>
      <c r="AA546" s="32">
        <f t="shared" si="174"/>
        <v>3.0901954142013447E-3</v>
      </c>
    </row>
    <row r="547" spans="1:27" x14ac:dyDescent="0.25">
      <c r="A547" s="8">
        <v>40723</v>
      </c>
      <c r="B547" s="26">
        <v>0</v>
      </c>
      <c r="C547" s="11">
        <v>0</v>
      </c>
      <c r="D547" s="26">
        <v>3.9602837919937288</v>
      </c>
      <c r="E547" s="11">
        <v>38.629583333333322</v>
      </c>
      <c r="F547" s="28">
        <f t="shared" si="169"/>
        <v>0</v>
      </c>
      <c r="G547" s="13">
        <f t="shared" si="170"/>
        <v>3.9602837919937288</v>
      </c>
      <c r="H547" s="28">
        <f t="shared" si="175"/>
        <v>1.643326440177252</v>
      </c>
      <c r="I547" s="1">
        <f t="shared" si="176"/>
        <v>18.647111682246482</v>
      </c>
      <c r="J547" s="30">
        <f t="shared" si="177"/>
        <v>0</v>
      </c>
      <c r="K547" s="1">
        <f t="shared" si="178"/>
        <v>0</v>
      </c>
      <c r="L547" s="30">
        <f t="shared" si="179"/>
        <v>18861.964905980782</v>
      </c>
      <c r="M547" s="1">
        <f t="shared" si="180"/>
        <v>0</v>
      </c>
      <c r="N547" s="30">
        <f t="shared" si="181"/>
        <v>0.45712094364407557</v>
      </c>
      <c r="O547" s="1">
        <f t="shared" si="182"/>
        <v>0</v>
      </c>
      <c r="P547" s="30">
        <f t="shared" si="183"/>
        <v>0</v>
      </c>
      <c r="Q547" s="1">
        <f t="shared" si="184"/>
        <v>1.1536196623824897</v>
      </c>
      <c r="R547" s="30">
        <f t="shared" si="185"/>
        <v>0.77926250707417943</v>
      </c>
      <c r="S547" s="1">
        <f t="shared" si="186"/>
        <v>0</v>
      </c>
      <c r="T547" s="30">
        <f t="shared" si="188"/>
        <v>0</v>
      </c>
      <c r="U547" s="1">
        <f t="shared" si="187"/>
        <v>17.410728231528228</v>
      </c>
      <c r="V547" s="30">
        <f t="shared" si="171"/>
        <v>0</v>
      </c>
      <c r="W547" s="1">
        <f t="shared" si="171"/>
        <v>0</v>
      </c>
      <c r="X547" s="30">
        <f t="shared" si="172"/>
        <v>18860.8112863184</v>
      </c>
      <c r="Y547" s="30">
        <f t="shared" si="189"/>
        <v>1.6107406060265652</v>
      </c>
      <c r="Z547" s="19">
        <f t="shared" si="173"/>
        <v>1.9829191178334638E-2</v>
      </c>
      <c r="AA547" s="32">
        <f t="shared" si="174"/>
        <v>1.0618365872960681E-3</v>
      </c>
    </row>
    <row r="548" spans="1:27" x14ac:dyDescent="0.25">
      <c r="A548" s="8">
        <v>40724</v>
      </c>
      <c r="B548" s="26">
        <v>3.6753092106108851</v>
      </c>
      <c r="C548" s="11">
        <v>0</v>
      </c>
      <c r="D548" s="26">
        <v>2.6237341396286133</v>
      </c>
      <c r="E548" s="11">
        <v>39.551666666666655</v>
      </c>
      <c r="F548" s="28">
        <f t="shared" si="169"/>
        <v>3.6753092106108851</v>
      </c>
      <c r="G548" s="13">
        <f t="shared" si="170"/>
        <v>2.6237341396286133</v>
      </c>
      <c r="H548" s="28">
        <f t="shared" si="175"/>
        <v>1.6825524372230423</v>
      </c>
      <c r="I548" s="1">
        <f t="shared" si="176"/>
        <v>18.462303302510499</v>
      </c>
      <c r="J548" s="30">
        <f t="shared" si="177"/>
        <v>0</v>
      </c>
      <c r="K548" s="1">
        <f t="shared" si="178"/>
        <v>0</v>
      </c>
      <c r="L548" s="30">
        <f t="shared" si="179"/>
        <v>18860.8112863184</v>
      </c>
      <c r="M548" s="1">
        <f t="shared" si="180"/>
        <v>0</v>
      </c>
      <c r="N548" s="30">
        <f t="shared" si="181"/>
        <v>0.45257857609551633</v>
      </c>
      <c r="O548" s="1">
        <f t="shared" si="182"/>
        <v>0</v>
      </c>
      <c r="P548" s="30">
        <f t="shared" si="183"/>
        <v>0</v>
      </c>
      <c r="Q548" s="1">
        <f t="shared" si="184"/>
        <v>1.1535491056651981</v>
      </c>
      <c r="R548" s="30">
        <f t="shared" si="185"/>
        <v>0.77153936776041154</v>
      </c>
      <c r="S548" s="1">
        <f t="shared" si="186"/>
        <v>0</v>
      </c>
      <c r="T548" s="30">
        <f t="shared" si="188"/>
        <v>0</v>
      </c>
      <c r="U548" s="1">
        <f t="shared" si="187"/>
        <v>17.238185358654572</v>
      </c>
      <c r="V548" s="30">
        <f t="shared" si="171"/>
        <v>0</v>
      </c>
      <c r="W548" s="1">
        <f t="shared" si="171"/>
        <v>0</v>
      </c>
      <c r="X548" s="30">
        <f t="shared" si="172"/>
        <v>18859.657737212736</v>
      </c>
      <c r="Y548" s="30">
        <f t="shared" si="189"/>
        <v>1.6061276817607144</v>
      </c>
      <c r="Z548" s="19">
        <f t="shared" si="173"/>
        <v>4.5421915995951127E-2</v>
      </c>
      <c r="AA548" s="32">
        <f t="shared" si="174"/>
        <v>5.8407432474766111E-3</v>
      </c>
    </row>
    <row r="549" spans="1:27" x14ac:dyDescent="0.25">
      <c r="A549" s="8">
        <v>40725</v>
      </c>
      <c r="B549" s="26">
        <v>15.123931522417699</v>
      </c>
      <c r="C549" s="11">
        <v>0</v>
      </c>
      <c r="D549" s="26">
        <v>2.4793239508391607</v>
      </c>
      <c r="E549" s="11">
        <v>47.732083333333328</v>
      </c>
      <c r="F549" s="28">
        <f t="shared" si="169"/>
        <v>15.123931522417699</v>
      </c>
      <c r="G549" s="13">
        <f t="shared" si="170"/>
        <v>2.4793239508391607</v>
      </c>
      <c r="H549" s="28">
        <f t="shared" si="175"/>
        <v>2.0305524372230428</v>
      </c>
      <c r="I549" s="1">
        <f t="shared" si="176"/>
        <v>29.882792930233109</v>
      </c>
      <c r="J549" s="30">
        <f t="shared" si="177"/>
        <v>0</v>
      </c>
      <c r="K549" s="1">
        <f t="shared" si="178"/>
        <v>0</v>
      </c>
      <c r="L549" s="30">
        <f t="shared" si="179"/>
        <v>18859.657737212736</v>
      </c>
      <c r="M549" s="1">
        <f t="shared" si="180"/>
        <v>0</v>
      </c>
      <c r="N549" s="30">
        <f t="shared" si="181"/>
        <v>0.73328046606248831</v>
      </c>
      <c r="O549" s="1">
        <f t="shared" si="182"/>
        <v>0</v>
      </c>
      <c r="P549" s="30">
        <f t="shared" si="183"/>
        <v>0</v>
      </c>
      <c r="Q549" s="1">
        <f t="shared" si="184"/>
        <v>1.1534785532632372</v>
      </c>
      <c r="R549" s="30">
        <f t="shared" si="185"/>
        <v>1.2488014516136907</v>
      </c>
      <c r="S549" s="1">
        <f t="shared" si="186"/>
        <v>0</v>
      </c>
      <c r="T549" s="30">
        <f t="shared" si="188"/>
        <v>0</v>
      </c>
      <c r="U549" s="1">
        <f t="shared" si="187"/>
        <v>27.900711012556929</v>
      </c>
      <c r="V549" s="30">
        <f t="shared" si="171"/>
        <v>0</v>
      </c>
      <c r="W549" s="1">
        <f t="shared" si="171"/>
        <v>0</v>
      </c>
      <c r="X549" s="30">
        <f t="shared" si="172"/>
        <v>18858.504258659472</v>
      </c>
      <c r="Y549" s="30">
        <f t="shared" si="189"/>
        <v>1.8867590193257255</v>
      </c>
      <c r="Z549" s="19">
        <f t="shared" si="173"/>
        <v>7.0814924678314281E-2</v>
      </c>
      <c r="AA549" s="32">
        <f t="shared" si="174"/>
        <v>2.0676547030592518E-2</v>
      </c>
    </row>
    <row r="550" spans="1:27" x14ac:dyDescent="0.25">
      <c r="A550" s="8">
        <v>40726</v>
      </c>
      <c r="B550" s="26">
        <v>10.038227770397787</v>
      </c>
      <c r="C550" s="11">
        <v>0</v>
      </c>
      <c r="D550" s="26">
        <v>2.5298600031905969</v>
      </c>
      <c r="E550" s="11">
        <v>54.420000000000009</v>
      </c>
      <c r="F550" s="28">
        <f t="shared" si="169"/>
        <v>10.038227770397787</v>
      </c>
      <c r="G550" s="13">
        <f t="shared" si="170"/>
        <v>2.5298600031905969</v>
      </c>
      <c r="H550" s="28">
        <f t="shared" si="175"/>
        <v>2.3150605612998527</v>
      </c>
      <c r="I550" s="1">
        <f t="shared" si="176"/>
        <v>35.409078779764116</v>
      </c>
      <c r="J550" s="30">
        <f t="shared" si="177"/>
        <v>0</v>
      </c>
      <c r="K550" s="1">
        <f t="shared" si="178"/>
        <v>0</v>
      </c>
      <c r="L550" s="30">
        <f t="shared" si="179"/>
        <v>18858.504258659472</v>
      </c>
      <c r="M550" s="1">
        <f t="shared" si="180"/>
        <v>0</v>
      </c>
      <c r="N550" s="30">
        <f t="shared" si="181"/>
        <v>0.86910992110577645</v>
      </c>
      <c r="O550" s="1">
        <f t="shared" si="182"/>
        <v>0</v>
      </c>
      <c r="P550" s="30">
        <f t="shared" si="183"/>
        <v>0</v>
      </c>
      <c r="Q550" s="1">
        <f t="shared" si="184"/>
        <v>1.1534080051763431</v>
      </c>
      <c r="R550" s="30">
        <f t="shared" si="185"/>
        <v>1.4797448512831501</v>
      </c>
      <c r="S550" s="1">
        <f t="shared" si="186"/>
        <v>0</v>
      </c>
      <c r="T550" s="30">
        <f t="shared" si="188"/>
        <v>0</v>
      </c>
      <c r="U550" s="1">
        <f t="shared" si="187"/>
        <v>33.06022400737519</v>
      </c>
      <c r="V550" s="30">
        <f t="shared" si="171"/>
        <v>0</v>
      </c>
      <c r="W550" s="1">
        <f t="shared" si="171"/>
        <v>0</v>
      </c>
      <c r="X550" s="30">
        <f t="shared" si="172"/>
        <v>18857.350850654297</v>
      </c>
      <c r="Y550" s="30">
        <f t="shared" si="189"/>
        <v>2.0225179262821196</v>
      </c>
      <c r="Z550" s="19">
        <f t="shared" si="173"/>
        <v>0.1263650031053517</v>
      </c>
      <c r="AA550" s="32">
        <f t="shared" si="174"/>
        <v>8.5581193303118627E-2</v>
      </c>
    </row>
    <row r="551" spans="1:27" x14ac:dyDescent="0.25">
      <c r="A551" s="8">
        <v>40727</v>
      </c>
      <c r="B551" s="26">
        <v>1.0998585901547067</v>
      </c>
      <c r="C551" s="11">
        <v>0</v>
      </c>
      <c r="D551" s="26">
        <v>2.4221876908875966</v>
      </c>
      <c r="E551" s="11">
        <v>69.219166666666652</v>
      </c>
      <c r="F551" s="28">
        <f t="shared" si="169"/>
        <v>1.0998585901547067</v>
      </c>
      <c r="G551" s="13">
        <f t="shared" si="170"/>
        <v>2.4221876908875966</v>
      </c>
      <c r="H551" s="28">
        <f t="shared" si="175"/>
        <v>2.9446262924667641</v>
      </c>
      <c r="I551" s="1">
        <f t="shared" si="176"/>
        <v>31.737894906642296</v>
      </c>
      <c r="J551" s="30">
        <f t="shared" si="177"/>
        <v>0</v>
      </c>
      <c r="K551" s="1">
        <f t="shared" si="178"/>
        <v>0</v>
      </c>
      <c r="L551" s="30">
        <f t="shared" si="179"/>
        <v>18857.350850654297</v>
      </c>
      <c r="M551" s="1">
        <f t="shared" si="180"/>
        <v>0</v>
      </c>
      <c r="N551" s="30">
        <f t="shared" si="181"/>
        <v>0.77887663994241363</v>
      </c>
      <c r="O551" s="1">
        <f t="shared" si="182"/>
        <v>0</v>
      </c>
      <c r="P551" s="30">
        <f t="shared" si="183"/>
        <v>0</v>
      </c>
      <c r="Q551" s="1">
        <f t="shared" si="184"/>
        <v>1.153337461404252</v>
      </c>
      <c r="R551" s="30">
        <f t="shared" si="185"/>
        <v>1.3263261343446482</v>
      </c>
      <c r="S551" s="1">
        <f t="shared" si="186"/>
        <v>0</v>
      </c>
      <c r="T551" s="30">
        <f t="shared" si="188"/>
        <v>0</v>
      </c>
      <c r="U551" s="1">
        <f t="shared" si="187"/>
        <v>29.632692132355235</v>
      </c>
      <c r="V551" s="30">
        <f t="shared" si="171"/>
        <v>0</v>
      </c>
      <c r="W551" s="1">
        <f t="shared" si="171"/>
        <v>0</v>
      </c>
      <c r="X551" s="30">
        <f t="shared" si="172"/>
        <v>18856.197513192892</v>
      </c>
      <c r="Y551" s="30">
        <f t="shared" si="189"/>
        <v>1.9322141013466656</v>
      </c>
      <c r="Z551" s="19">
        <f t="shared" si="173"/>
        <v>0.34381686861594357</v>
      </c>
      <c r="AA551" s="32">
        <f t="shared" si="174"/>
        <v>1.0249784447285988</v>
      </c>
    </row>
    <row r="552" spans="1:27" x14ac:dyDescent="0.25">
      <c r="A552" s="8">
        <v>40728</v>
      </c>
      <c r="B552" s="26">
        <v>9.6087256234919991</v>
      </c>
      <c r="C552" s="11">
        <v>0</v>
      </c>
      <c r="D552" s="26">
        <v>1.7782594378104819</v>
      </c>
      <c r="E552" s="11">
        <v>55.839166666666671</v>
      </c>
      <c r="F552" s="28">
        <f t="shared" si="169"/>
        <v>9.6087256234919991</v>
      </c>
      <c r="G552" s="13">
        <f t="shared" si="170"/>
        <v>1.7782594378104819</v>
      </c>
      <c r="H552" s="28">
        <f t="shared" si="175"/>
        <v>2.3754327917282128</v>
      </c>
      <c r="I552" s="1">
        <f t="shared" si="176"/>
        <v>37.463158318036754</v>
      </c>
      <c r="J552" s="30">
        <f t="shared" si="177"/>
        <v>0</v>
      </c>
      <c r="K552" s="1">
        <f t="shared" si="178"/>
        <v>0</v>
      </c>
      <c r="L552" s="30">
        <f t="shared" si="179"/>
        <v>18856.197513192892</v>
      </c>
      <c r="M552" s="1">
        <f t="shared" si="180"/>
        <v>0</v>
      </c>
      <c r="N552" s="30">
        <f t="shared" si="181"/>
        <v>0.91959672397769432</v>
      </c>
      <c r="O552" s="1">
        <f t="shared" si="182"/>
        <v>0</v>
      </c>
      <c r="P552" s="30">
        <f t="shared" si="183"/>
        <v>0</v>
      </c>
      <c r="Q552" s="1">
        <f t="shared" si="184"/>
        <v>1.1532669219466996</v>
      </c>
      <c r="R552" s="30">
        <f t="shared" si="185"/>
        <v>1.5655848032285267</v>
      </c>
      <c r="S552" s="1">
        <f t="shared" si="186"/>
        <v>0</v>
      </c>
      <c r="T552" s="30">
        <f t="shared" si="188"/>
        <v>0</v>
      </c>
      <c r="U552" s="1">
        <f t="shared" si="187"/>
        <v>34.977976790830532</v>
      </c>
      <c r="V552" s="30">
        <f t="shared" si="171"/>
        <v>0</v>
      </c>
      <c r="W552" s="1">
        <f t="shared" si="171"/>
        <v>0</v>
      </c>
      <c r="X552" s="30">
        <f t="shared" si="172"/>
        <v>18855.044246270947</v>
      </c>
      <c r="Y552" s="30">
        <f t="shared" si="189"/>
        <v>2.0728636459243939</v>
      </c>
      <c r="Z552" s="19">
        <f t="shared" si="173"/>
        <v>0.12737432389475811</v>
      </c>
      <c r="AA552" s="32">
        <f t="shared" si="174"/>
        <v>9.1548087992452606E-2</v>
      </c>
    </row>
    <row r="553" spans="1:27" x14ac:dyDescent="0.25">
      <c r="A553" s="8">
        <v>40729</v>
      </c>
      <c r="B553" s="26">
        <v>9.4561286207171662</v>
      </c>
      <c r="C553" s="11">
        <v>0</v>
      </c>
      <c r="D553" s="26">
        <v>3.3454504022549711</v>
      </c>
      <c r="E553" s="11">
        <v>80.904166666666654</v>
      </c>
      <c r="F553" s="28">
        <f t="shared" si="169"/>
        <v>9.4561286207171662</v>
      </c>
      <c r="G553" s="13">
        <f t="shared" si="170"/>
        <v>3.3454504022549711</v>
      </c>
      <c r="H553" s="28">
        <f t="shared" si="175"/>
        <v>3.4417134416543576</v>
      </c>
      <c r="I553" s="1">
        <f t="shared" si="176"/>
        <v>41.088655009292729</v>
      </c>
      <c r="J553" s="30">
        <f t="shared" si="177"/>
        <v>0</v>
      </c>
      <c r="K553" s="1">
        <f t="shared" si="178"/>
        <v>0</v>
      </c>
      <c r="L553" s="30">
        <f t="shared" si="179"/>
        <v>18855.044246270947</v>
      </c>
      <c r="M553" s="1">
        <f t="shared" si="180"/>
        <v>0</v>
      </c>
      <c r="N553" s="30">
        <f t="shared" si="181"/>
        <v>1.0087070691974112</v>
      </c>
      <c r="O553" s="1">
        <f t="shared" si="182"/>
        <v>0</v>
      </c>
      <c r="P553" s="30">
        <f t="shared" si="183"/>
        <v>0</v>
      </c>
      <c r="Q553" s="1">
        <f t="shared" si="184"/>
        <v>1.1531963868034225</v>
      </c>
      <c r="R553" s="30">
        <f t="shared" si="185"/>
        <v>1.7170942535476934</v>
      </c>
      <c r="S553" s="1">
        <f t="shared" si="186"/>
        <v>0</v>
      </c>
      <c r="T553" s="30">
        <f t="shared" si="188"/>
        <v>0</v>
      </c>
      <c r="U553" s="1">
        <f t="shared" si="187"/>
        <v>38.362853686547624</v>
      </c>
      <c r="V553" s="30">
        <f t="shared" si="171"/>
        <v>0</v>
      </c>
      <c r="W553" s="1">
        <f t="shared" si="171"/>
        <v>0</v>
      </c>
      <c r="X553" s="30">
        <f t="shared" si="172"/>
        <v>18853.891049884143</v>
      </c>
      <c r="Y553" s="30">
        <f t="shared" si="189"/>
        <v>2.1619034560008337</v>
      </c>
      <c r="Z553" s="19">
        <f t="shared" si="173"/>
        <v>0.37185256917796933</v>
      </c>
      <c r="AA553" s="32">
        <f t="shared" si="174"/>
        <v>1.637913599378473</v>
      </c>
    </row>
    <row r="554" spans="1:27" x14ac:dyDescent="0.25">
      <c r="A554" s="8">
        <v>40730</v>
      </c>
      <c r="B554" s="26">
        <v>0</v>
      </c>
      <c r="C554" s="11">
        <v>0</v>
      </c>
      <c r="D554" s="26">
        <v>3.518450803675377</v>
      </c>
      <c r="E554" s="11">
        <v>58.332499999999989</v>
      </c>
      <c r="F554" s="28">
        <f t="shared" si="169"/>
        <v>0</v>
      </c>
      <c r="G554" s="13">
        <f t="shared" si="170"/>
        <v>3.518450803675377</v>
      </c>
      <c r="H554" s="28">
        <f t="shared" si="175"/>
        <v>2.4815007385524366</v>
      </c>
      <c r="I554" s="1">
        <f t="shared" si="176"/>
        <v>34.844402882872245</v>
      </c>
      <c r="J554" s="30">
        <f t="shared" si="177"/>
        <v>0</v>
      </c>
      <c r="K554" s="1">
        <f t="shared" si="178"/>
        <v>0</v>
      </c>
      <c r="L554" s="30">
        <f t="shared" si="179"/>
        <v>18853.891049884143</v>
      </c>
      <c r="M554" s="1">
        <f t="shared" si="180"/>
        <v>0</v>
      </c>
      <c r="N554" s="30">
        <f t="shared" si="181"/>
        <v>0.85523086717348451</v>
      </c>
      <c r="O554" s="1">
        <f t="shared" si="182"/>
        <v>0</v>
      </c>
      <c r="P554" s="30">
        <f t="shared" si="183"/>
        <v>0</v>
      </c>
      <c r="Q554" s="1">
        <f t="shared" si="184"/>
        <v>1.1531258559741564</v>
      </c>
      <c r="R554" s="30">
        <f t="shared" si="185"/>
        <v>1.4561470543377248</v>
      </c>
      <c r="S554" s="1">
        <f t="shared" si="186"/>
        <v>0</v>
      </c>
      <c r="T554" s="30">
        <f t="shared" si="188"/>
        <v>0</v>
      </c>
      <c r="U554" s="1">
        <f t="shared" si="187"/>
        <v>32.533024961361036</v>
      </c>
      <c r="V554" s="30">
        <f t="shared" si="171"/>
        <v>0</v>
      </c>
      <c r="W554" s="1">
        <f t="shared" si="171"/>
        <v>0</v>
      </c>
      <c r="X554" s="30">
        <f t="shared" si="172"/>
        <v>18852.73792402817</v>
      </c>
      <c r="Y554" s="30">
        <f t="shared" si="189"/>
        <v>2.0083567231476409</v>
      </c>
      <c r="Z554" s="19">
        <f t="shared" si="173"/>
        <v>0.19066849671009989</v>
      </c>
      <c r="AA554" s="32">
        <f t="shared" si="174"/>
        <v>0.22386525931337353</v>
      </c>
    </row>
    <row r="555" spans="1:27" x14ac:dyDescent="0.25">
      <c r="A555" s="8">
        <v>40731</v>
      </c>
      <c r="B555" s="26">
        <v>3.051766596949451</v>
      </c>
      <c r="C555" s="11">
        <v>0</v>
      </c>
      <c r="D555" s="26">
        <v>2.1276354943297253</v>
      </c>
      <c r="E555" s="11">
        <v>51.413750000000014</v>
      </c>
      <c r="F555" s="28">
        <f t="shared" si="169"/>
        <v>3.051766596949451</v>
      </c>
      <c r="G555" s="13">
        <f t="shared" si="170"/>
        <v>2.1276354943297253</v>
      </c>
      <c r="H555" s="28">
        <f t="shared" si="175"/>
        <v>2.1871728212703108</v>
      </c>
      <c r="I555" s="1">
        <f t="shared" si="176"/>
        <v>33.457156063980761</v>
      </c>
      <c r="J555" s="30">
        <f t="shared" si="177"/>
        <v>0</v>
      </c>
      <c r="K555" s="1">
        <f t="shared" si="178"/>
        <v>0</v>
      </c>
      <c r="L555" s="30">
        <f t="shared" si="179"/>
        <v>18852.73792402817</v>
      </c>
      <c r="M555" s="1">
        <f t="shared" si="180"/>
        <v>0</v>
      </c>
      <c r="N555" s="30">
        <f t="shared" si="181"/>
        <v>0.82113400998022934</v>
      </c>
      <c r="O555" s="1">
        <f t="shared" si="182"/>
        <v>0</v>
      </c>
      <c r="P555" s="30">
        <f t="shared" si="183"/>
        <v>0</v>
      </c>
      <c r="Q555" s="1">
        <f t="shared" si="184"/>
        <v>1.1530553294586379</v>
      </c>
      <c r="R555" s="30">
        <f t="shared" si="185"/>
        <v>1.3981740313601618</v>
      </c>
      <c r="S555" s="1">
        <f t="shared" si="186"/>
        <v>0</v>
      </c>
      <c r="T555" s="30">
        <f t="shared" si="188"/>
        <v>0</v>
      </c>
      <c r="U555" s="1">
        <f t="shared" si="187"/>
        <v>31.237848022640371</v>
      </c>
      <c r="V555" s="30">
        <f t="shared" si="171"/>
        <v>0</v>
      </c>
      <c r="W555" s="1">
        <f t="shared" si="171"/>
        <v>0</v>
      </c>
      <c r="X555" s="30">
        <f t="shared" si="172"/>
        <v>18851.584868698712</v>
      </c>
      <c r="Y555" s="30">
        <f t="shared" si="189"/>
        <v>1.9741893394388672</v>
      </c>
      <c r="Z555" s="19">
        <f t="shared" si="173"/>
        <v>9.7378442050931616E-2</v>
      </c>
      <c r="AA555" s="32">
        <f t="shared" si="174"/>
        <v>4.536196353304485E-2</v>
      </c>
    </row>
    <row r="556" spans="1:27" x14ac:dyDescent="0.25">
      <c r="A556" s="8">
        <v>40732</v>
      </c>
      <c r="B556" s="26">
        <v>5.2155948455783365</v>
      </c>
      <c r="C556" s="11">
        <v>0</v>
      </c>
      <c r="D556" s="26">
        <v>2.6013507409480687</v>
      </c>
      <c r="E556" s="11">
        <v>53.019166666666671</v>
      </c>
      <c r="F556" s="28">
        <f t="shared" si="169"/>
        <v>5.2155948455783365</v>
      </c>
      <c r="G556" s="13">
        <f t="shared" si="170"/>
        <v>2.6013507409480687</v>
      </c>
      <c r="H556" s="28">
        <f t="shared" si="175"/>
        <v>2.2554682422451995</v>
      </c>
      <c r="I556" s="1">
        <f t="shared" si="176"/>
        <v>33.852092127270637</v>
      </c>
      <c r="J556" s="30">
        <f t="shared" si="177"/>
        <v>0</v>
      </c>
      <c r="K556" s="1">
        <f t="shared" si="178"/>
        <v>0</v>
      </c>
      <c r="L556" s="30">
        <f t="shared" si="179"/>
        <v>18851.584868698712</v>
      </c>
      <c r="M556" s="1">
        <f t="shared" si="180"/>
        <v>0</v>
      </c>
      <c r="N556" s="30">
        <f t="shared" si="181"/>
        <v>0.83084106309224992</v>
      </c>
      <c r="O556" s="1">
        <f t="shared" si="182"/>
        <v>0</v>
      </c>
      <c r="P556" s="30">
        <f t="shared" si="183"/>
        <v>0</v>
      </c>
      <c r="Q556" s="1">
        <f t="shared" si="184"/>
        <v>1.1529848072566029</v>
      </c>
      <c r="R556" s="30">
        <f t="shared" si="185"/>
        <v>1.4146784033003099</v>
      </c>
      <c r="S556" s="1">
        <f t="shared" si="186"/>
        <v>0</v>
      </c>
      <c r="T556" s="30">
        <f t="shared" si="188"/>
        <v>0</v>
      </c>
      <c r="U556" s="1">
        <f t="shared" si="187"/>
        <v>31.606572660878076</v>
      </c>
      <c r="V556" s="30">
        <f t="shared" si="171"/>
        <v>0</v>
      </c>
      <c r="W556" s="1">
        <f t="shared" si="171"/>
        <v>0</v>
      </c>
      <c r="X556" s="30">
        <f t="shared" si="172"/>
        <v>18850.431883891455</v>
      </c>
      <c r="Y556" s="30">
        <f t="shared" si="189"/>
        <v>1.9838258703488529</v>
      </c>
      <c r="Z556" s="19">
        <f t="shared" si="173"/>
        <v>0.12043724083915316</v>
      </c>
      <c r="AA556" s="32">
        <f t="shared" si="174"/>
        <v>7.3789578209473045E-2</v>
      </c>
    </row>
    <row r="557" spans="1:27" x14ac:dyDescent="0.25">
      <c r="A557" s="8">
        <v>40733</v>
      </c>
      <c r="B557" s="26">
        <v>9.0199938703694205</v>
      </c>
      <c r="C557" s="11">
        <v>0</v>
      </c>
      <c r="D557" s="26">
        <v>3.0661320720731933</v>
      </c>
      <c r="E557" s="11">
        <v>51.132916666666667</v>
      </c>
      <c r="F557" s="28">
        <f t="shared" si="169"/>
        <v>9.0199938703694205</v>
      </c>
      <c r="G557" s="13">
        <f t="shared" si="170"/>
        <v>3.0661320720731933</v>
      </c>
      <c r="H557" s="28">
        <f t="shared" si="175"/>
        <v>2.1752259970457906</v>
      </c>
      <c r="I557" s="1">
        <f t="shared" si="176"/>
        <v>37.560434459174303</v>
      </c>
      <c r="J557" s="30">
        <f t="shared" si="177"/>
        <v>0</v>
      </c>
      <c r="K557" s="1">
        <f t="shared" si="178"/>
        <v>0</v>
      </c>
      <c r="L557" s="30">
        <f t="shared" si="179"/>
        <v>18850.431883891455</v>
      </c>
      <c r="M557" s="1">
        <f t="shared" si="180"/>
        <v>0</v>
      </c>
      <c r="N557" s="30">
        <f t="shared" si="181"/>
        <v>0.92198765445056319</v>
      </c>
      <c r="O557" s="1">
        <f t="shared" si="182"/>
        <v>0</v>
      </c>
      <c r="P557" s="30">
        <f t="shared" si="183"/>
        <v>0</v>
      </c>
      <c r="Q557" s="1">
        <f t="shared" si="184"/>
        <v>1.1529142893677875</v>
      </c>
      <c r="R557" s="30">
        <f t="shared" si="185"/>
        <v>1.5696499716531638</v>
      </c>
      <c r="S557" s="1">
        <f t="shared" si="186"/>
        <v>0</v>
      </c>
      <c r="T557" s="30">
        <f t="shared" si="188"/>
        <v>0</v>
      </c>
      <c r="U557" s="1">
        <f t="shared" si="187"/>
        <v>35.068796833070579</v>
      </c>
      <c r="V557" s="30">
        <f t="shared" si="171"/>
        <v>0</v>
      </c>
      <c r="W557" s="1">
        <f t="shared" si="171"/>
        <v>0</v>
      </c>
      <c r="X557" s="30">
        <f t="shared" si="172"/>
        <v>18849.278969602088</v>
      </c>
      <c r="Y557" s="30">
        <f t="shared" si="189"/>
        <v>2.0749019438183507</v>
      </c>
      <c r="Z557" s="19">
        <f t="shared" si="173"/>
        <v>4.6121209181800689E-2</v>
      </c>
      <c r="AA557" s="32">
        <f t="shared" si="174"/>
        <v>1.0064915655982188E-2</v>
      </c>
    </row>
    <row r="558" spans="1:27" x14ac:dyDescent="0.25">
      <c r="A558" s="8">
        <v>40734</v>
      </c>
      <c r="B558" s="26">
        <v>5.0404490797056596</v>
      </c>
      <c r="C558" s="11">
        <v>0</v>
      </c>
      <c r="D558" s="26">
        <v>3.1470005800918397</v>
      </c>
      <c r="E558" s="11">
        <v>58.269999999999989</v>
      </c>
      <c r="F558" s="28">
        <f t="shared" si="169"/>
        <v>5.0404490797056596</v>
      </c>
      <c r="G558" s="13">
        <f t="shared" si="170"/>
        <v>3.1470005800918397</v>
      </c>
      <c r="H558" s="28">
        <f t="shared" si="175"/>
        <v>2.4788419497784338</v>
      </c>
      <c r="I558" s="1">
        <f t="shared" si="176"/>
        <v>36.962245332684397</v>
      </c>
      <c r="J558" s="30">
        <f t="shared" si="177"/>
        <v>0</v>
      </c>
      <c r="K558" s="1">
        <f t="shared" si="178"/>
        <v>0</v>
      </c>
      <c r="L558" s="30">
        <f t="shared" si="179"/>
        <v>18849.278969602088</v>
      </c>
      <c r="M558" s="1">
        <f t="shared" si="180"/>
        <v>0</v>
      </c>
      <c r="N558" s="30">
        <f t="shared" si="181"/>
        <v>0.90728488566945853</v>
      </c>
      <c r="O558" s="1">
        <f t="shared" si="182"/>
        <v>0</v>
      </c>
      <c r="P558" s="30">
        <f t="shared" si="183"/>
        <v>0</v>
      </c>
      <c r="Q558" s="1">
        <f t="shared" si="184"/>
        <v>1.1528437757919281</v>
      </c>
      <c r="R558" s="30">
        <f t="shared" si="185"/>
        <v>1.5446516573642626</v>
      </c>
      <c r="S558" s="1">
        <f t="shared" si="186"/>
        <v>0</v>
      </c>
      <c r="T558" s="30">
        <f t="shared" si="188"/>
        <v>0</v>
      </c>
      <c r="U558" s="1">
        <f t="shared" si="187"/>
        <v>34.510308789650672</v>
      </c>
      <c r="V558" s="30">
        <f t="shared" si="171"/>
        <v>0</v>
      </c>
      <c r="W558" s="1">
        <f t="shared" si="171"/>
        <v>0</v>
      </c>
      <c r="X558" s="30">
        <f t="shared" si="172"/>
        <v>18848.126125826297</v>
      </c>
      <c r="Y558" s="30">
        <f t="shared" si="189"/>
        <v>2.0601286614613867</v>
      </c>
      <c r="Z558" s="19">
        <f t="shared" si="173"/>
        <v>0.16891487912509826</v>
      </c>
      <c r="AA558" s="32">
        <f t="shared" si="174"/>
        <v>0.17532081781327455</v>
      </c>
    </row>
    <row r="559" spans="1:27" x14ac:dyDescent="0.25">
      <c r="A559" s="8">
        <v>40735</v>
      </c>
      <c r="B559" s="26">
        <v>5.4106166919034173</v>
      </c>
      <c r="C559" s="11">
        <v>0</v>
      </c>
      <c r="D559" s="26">
        <v>3.6326699961986688</v>
      </c>
      <c r="E559" s="11">
        <v>51.060000000000009</v>
      </c>
      <c r="F559" s="28">
        <f t="shared" si="169"/>
        <v>5.4106166919034173</v>
      </c>
      <c r="G559" s="13">
        <f t="shared" si="170"/>
        <v>3.6326699961986688</v>
      </c>
      <c r="H559" s="28">
        <f t="shared" si="175"/>
        <v>2.1721240768094541</v>
      </c>
      <c r="I559" s="1">
        <f t="shared" si="176"/>
        <v>36.288255485355421</v>
      </c>
      <c r="J559" s="30">
        <f t="shared" si="177"/>
        <v>0</v>
      </c>
      <c r="K559" s="1">
        <f t="shared" si="178"/>
        <v>0</v>
      </c>
      <c r="L559" s="30">
        <f t="shared" si="179"/>
        <v>18848.126125826297</v>
      </c>
      <c r="M559" s="1">
        <f t="shared" si="180"/>
        <v>0</v>
      </c>
      <c r="N559" s="30">
        <f t="shared" si="181"/>
        <v>0.89071902639976963</v>
      </c>
      <c r="O559" s="1">
        <f t="shared" si="182"/>
        <v>0</v>
      </c>
      <c r="P559" s="30">
        <f t="shared" si="183"/>
        <v>0</v>
      </c>
      <c r="Q559" s="1">
        <f t="shared" si="184"/>
        <v>1.1527732665287607</v>
      </c>
      <c r="R559" s="30">
        <f t="shared" si="185"/>
        <v>1.516485632130866</v>
      </c>
      <c r="S559" s="1">
        <f t="shared" si="186"/>
        <v>0</v>
      </c>
      <c r="T559" s="30">
        <f t="shared" si="188"/>
        <v>0</v>
      </c>
      <c r="U559" s="1">
        <f t="shared" si="187"/>
        <v>33.881050826824783</v>
      </c>
      <c r="V559" s="30">
        <f t="shared" si="171"/>
        <v>0</v>
      </c>
      <c r="W559" s="1">
        <f t="shared" si="171"/>
        <v>0</v>
      </c>
      <c r="X559" s="30">
        <f t="shared" si="172"/>
        <v>18846.973352559769</v>
      </c>
      <c r="Y559" s="30">
        <f t="shared" si="189"/>
        <v>2.0434922929285304</v>
      </c>
      <c r="Z559" s="19">
        <f t="shared" si="173"/>
        <v>5.9219353652147595E-2</v>
      </c>
      <c r="AA559" s="32">
        <f t="shared" si="174"/>
        <v>1.6546135824388655E-2</v>
      </c>
    </row>
    <row r="560" spans="1:27" x14ac:dyDescent="0.25">
      <c r="A560" s="8">
        <v>40736</v>
      </c>
      <c r="B560" s="26">
        <v>5.89207326103553</v>
      </c>
      <c r="C560" s="11">
        <v>0</v>
      </c>
      <c r="D560" s="26">
        <v>3.6091640821611839</v>
      </c>
      <c r="E560" s="11">
        <v>57.048333333333325</v>
      </c>
      <c r="F560" s="28">
        <f t="shared" si="169"/>
        <v>5.89207326103553</v>
      </c>
      <c r="G560" s="13">
        <f t="shared" si="170"/>
        <v>3.6091640821611839</v>
      </c>
      <c r="H560" s="28">
        <f t="shared" si="175"/>
        <v>2.4268714918759229</v>
      </c>
      <c r="I560" s="1">
        <f t="shared" si="176"/>
        <v>36.163960005699124</v>
      </c>
      <c r="J560" s="30">
        <f t="shared" si="177"/>
        <v>0</v>
      </c>
      <c r="K560" s="1">
        <f t="shared" si="178"/>
        <v>0</v>
      </c>
      <c r="L560" s="30">
        <f t="shared" si="179"/>
        <v>18846.973352559769</v>
      </c>
      <c r="M560" s="1">
        <f t="shared" si="180"/>
        <v>0</v>
      </c>
      <c r="N560" s="30">
        <f t="shared" si="181"/>
        <v>0.88766399310512178</v>
      </c>
      <c r="O560" s="1">
        <f t="shared" si="182"/>
        <v>0</v>
      </c>
      <c r="P560" s="30">
        <f t="shared" si="183"/>
        <v>0</v>
      </c>
      <c r="Q560" s="1">
        <f t="shared" si="184"/>
        <v>1.1527027615780219</v>
      </c>
      <c r="R560" s="30">
        <f t="shared" si="185"/>
        <v>1.5112913259699192</v>
      </c>
      <c r="S560" s="1">
        <f t="shared" si="186"/>
        <v>0</v>
      </c>
      <c r="T560" s="30">
        <f t="shared" si="188"/>
        <v>0</v>
      </c>
      <c r="U560" s="1">
        <f t="shared" si="187"/>
        <v>33.765004686624081</v>
      </c>
      <c r="V560" s="30">
        <f t="shared" si="171"/>
        <v>0</v>
      </c>
      <c r="W560" s="1">
        <f t="shared" si="171"/>
        <v>0</v>
      </c>
      <c r="X560" s="30">
        <f t="shared" si="172"/>
        <v>18845.820649798192</v>
      </c>
      <c r="Y560" s="30">
        <f t="shared" si="189"/>
        <v>2.0403667546831437</v>
      </c>
      <c r="Z560" s="19">
        <f t="shared" si="173"/>
        <v>0.15926048762228395</v>
      </c>
      <c r="AA560" s="32">
        <f t="shared" si="174"/>
        <v>0.14938591187245934</v>
      </c>
    </row>
    <row r="561" spans="1:27" x14ac:dyDescent="0.25">
      <c r="A561" s="8">
        <v>40737</v>
      </c>
      <c r="B561" s="26">
        <v>1.6464793835151008</v>
      </c>
      <c r="C561" s="11">
        <v>0</v>
      </c>
      <c r="D561" s="26">
        <v>3.4664404755332132</v>
      </c>
      <c r="E561" s="11">
        <v>62.842500000000001</v>
      </c>
      <c r="F561" s="28">
        <f t="shared" si="169"/>
        <v>1.6464793835151008</v>
      </c>
      <c r="G561" s="13">
        <f t="shared" si="170"/>
        <v>3.4664404755332132</v>
      </c>
      <c r="H561" s="28">
        <f t="shared" si="175"/>
        <v>2.6733589364844903</v>
      </c>
      <c r="I561" s="1">
        <f t="shared" si="176"/>
        <v>31.94504359460597</v>
      </c>
      <c r="J561" s="30">
        <f t="shared" si="177"/>
        <v>0</v>
      </c>
      <c r="K561" s="1">
        <f t="shared" si="178"/>
        <v>0</v>
      </c>
      <c r="L561" s="30">
        <f t="shared" si="179"/>
        <v>18845.820649798192</v>
      </c>
      <c r="M561" s="1">
        <f t="shared" si="180"/>
        <v>0</v>
      </c>
      <c r="N561" s="30">
        <f t="shared" si="181"/>
        <v>0.78396810537962514</v>
      </c>
      <c r="O561" s="1">
        <f t="shared" si="182"/>
        <v>0</v>
      </c>
      <c r="P561" s="30">
        <f t="shared" si="183"/>
        <v>0</v>
      </c>
      <c r="Q561" s="1">
        <f t="shared" si="184"/>
        <v>1.1526322609394475</v>
      </c>
      <c r="R561" s="30">
        <f t="shared" si="185"/>
        <v>1.3349828747916628</v>
      </c>
      <c r="S561" s="1">
        <f t="shared" si="186"/>
        <v>0</v>
      </c>
      <c r="T561" s="30">
        <f t="shared" si="188"/>
        <v>0</v>
      </c>
      <c r="U561" s="1">
        <f t="shared" si="187"/>
        <v>29.826092614434682</v>
      </c>
      <c r="V561" s="30">
        <f t="shared" si="171"/>
        <v>0</v>
      </c>
      <c r="W561" s="1">
        <f t="shared" si="171"/>
        <v>0</v>
      </c>
      <c r="X561" s="30">
        <f t="shared" si="172"/>
        <v>18844.668017537253</v>
      </c>
      <c r="Y561" s="30">
        <f t="shared" si="189"/>
        <v>1.9366003663190727</v>
      </c>
      <c r="Z561" s="19">
        <f t="shared" si="173"/>
        <v>0.2755928357058805</v>
      </c>
      <c r="AA561" s="32">
        <f t="shared" si="174"/>
        <v>0.54281319071219047</v>
      </c>
    </row>
    <row r="562" spans="1:27" x14ac:dyDescent="0.25">
      <c r="A562" s="8">
        <v>40738</v>
      </c>
      <c r="B562" s="26">
        <v>0.71166871670975729</v>
      </c>
      <c r="C562" s="11">
        <v>0</v>
      </c>
      <c r="D562" s="26">
        <v>3.6125909363360194</v>
      </c>
      <c r="E562" s="11">
        <v>52.030416666666675</v>
      </c>
      <c r="F562" s="28">
        <f t="shared" si="169"/>
        <v>0.71166871670975729</v>
      </c>
      <c r="G562" s="13">
        <f t="shared" si="170"/>
        <v>3.6125909363360194</v>
      </c>
      <c r="H562" s="28">
        <f t="shared" si="175"/>
        <v>2.2134062038404734</v>
      </c>
      <c r="I562" s="1">
        <f t="shared" si="176"/>
        <v>26.925170394808418</v>
      </c>
      <c r="J562" s="30">
        <f t="shared" si="177"/>
        <v>0</v>
      </c>
      <c r="K562" s="1">
        <f t="shared" si="178"/>
        <v>0</v>
      </c>
      <c r="L562" s="30">
        <f t="shared" si="179"/>
        <v>18844.668017537253</v>
      </c>
      <c r="M562" s="1">
        <f t="shared" si="180"/>
        <v>0</v>
      </c>
      <c r="N562" s="30">
        <f t="shared" si="181"/>
        <v>0.66058566377596206</v>
      </c>
      <c r="O562" s="1">
        <f t="shared" si="182"/>
        <v>0</v>
      </c>
      <c r="P562" s="30">
        <f t="shared" si="183"/>
        <v>0</v>
      </c>
      <c r="Q562" s="1">
        <f t="shared" si="184"/>
        <v>1.1525617646127739</v>
      </c>
      <c r="R562" s="30">
        <f t="shared" si="185"/>
        <v>1.1252024518753854</v>
      </c>
      <c r="S562" s="1">
        <f t="shared" si="186"/>
        <v>0</v>
      </c>
      <c r="T562" s="30">
        <f t="shared" si="188"/>
        <v>0</v>
      </c>
      <c r="U562" s="1">
        <f t="shared" si="187"/>
        <v>25.139382279157072</v>
      </c>
      <c r="V562" s="30">
        <f t="shared" si="171"/>
        <v>0</v>
      </c>
      <c r="W562" s="1">
        <f t="shared" si="171"/>
        <v>0</v>
      </c>
      <c r="X562" s="30">
        <f t="shared" si="172"/>
        <v>18843.515455772642</v>
      </c>
      <c r="Y562" s="30">
        <f t="shared" si="189"/>
        <v>1.8131474283887359</v>
      </c>
      <c r="Z562" s="19">
        <f t="shared" si="173"/>
        <v>0.18083385451673981</v>
      </c>
      <c r="AA562" s="32">
        <f t="shared" si="174"/>
        <v>0.1602070873261244</v>
      </c>
    </row>
    <row r="563" spans="1:27" x14ac:dyDescent="0.25">
      <c r="A563" s="8">
        <v>40739</v>
      </c>
      <c r="B563" s="26">
        <v>0</v>
      </c>
      <c r="C563" s="11">
        <v>0</v>
      </c>
      <c r="D563" s="26">
        <v>3.7597268125901375</v>
      </c>
      <c r="E563" s="11">
        <v>48.723749999999995</v>
      </c>
      <c r="F563" s="28">
        <f t="shared" si="169"/>
        <v>0</v>
      </c>
      <c r="G563" s="13">
        <f t="shared" si="170"/>
        <v>3.7597268125901375</v>
      </c>
      <c r="H563" s="28">
        <f t="shared" si="175"/>
        <v>2.0727385524372228</v>
      </c>
      <c r="I563" s="1">
        <f t="shared" si="176"/>
        <v>21.379655466566934</v>
      </c>
      <c r="J563" s="30">
        <f t="shared" si="177"/>
        <v>0</v>
      </c>
      <c r="K563" s="1">
        <f t="shared" si="178"/>
        <v>0</v>
      </c>
      <c r="L563" s="30">
        <f t="shared" si="179"/>
        <v>18843.515455772642</v>
      </c>
      <c r="M563" s="1">
        <f t="shared" si="180"/>
        <v>0</v>
      </c>
      <c r="N563" s="30">
        <f t="shared" si="181"/>
        <v>0.52428358112104756</v>
      </c>
      <c r="O563" s="1">
        <f t="shared" si="182"/>
        <v>0</v>
      </c>
      <c r="P563" s="30">
        <f t="shared" si="183"/>
        <v>0</v>
      </c>
      <c r="Q563" s="1">
        <f t="shared" si="184"/>
        <v>1.1524912725977379</v>
      </c>
      <c r="R563" s="30">
        <f t="shared" si="185"/>
        <v>0.89345546930579667</v>
      </c>
      <c r="S563" s="1">
        <f t="shared" si="186"/>
        <v>0</v>
      </c>
      <c r="T563" s="30">
        <f t="shared" si="188"/>
        <v>0</v>
      </c>
      <c r="U563" s="1">
        <f t="shared" si="187"/>
        <v>19.961916416140092</v>
      </c>
      <c r="V563" s="30">
        <f t="shared" si="171"/>
        <v>0</v>
      </c>
      <c r="W563" s="1">
        <f t="shared" si="171"/>
        <v>0</v>
      </c>
      <c r="X563" s="30">
        <f t="shared" si="172"/>
        <v>18842.362964500044</v>
      </c>
      <c r="Y563" s="30">
        <f t="shared" si="189"/>
        <v>1.6767748537187854</v>
      </c>
      <c r="Z563" s="19">
        <f t="shared" si="173"/>
        <v>0.19103407820192508</v>
      </c>
      <c r="AA563" s="32">
        <f t="shared" si="174"/>
        <v>0.15678725070278546</v>
      </c>
    </row>
    <row r="564" spans="1:27" x14ac:dyDescent="0.25">
      <c r="A564" s="8">
        <v>40740</v>
      </c>
      <c r="B564" s="26">
        <v>1.5709434009328716E-2</v>
      </c>
      <c r="C564" s="11">
        <v>0</v>
      </c>
      <c r="D564" s="26">
        <v>4.5473571775010244</v>
      </c>
      <c r="E564" s="11">
        <v>39.132500000000014</v>
      </c>
      <c r="F564" s="28">
        <f t="shared" si="169"/>
        <v>1.5709434009328716E-2</v>
      </c>
      <c r="G564" s="13">
        <f t="shared" si="170"/>
        <v>4.5473571775010244</v>
      </c>
      <c r="H564" s="28">
        <f t="shared" si="175"/>
        <v>1.6647208271787304</v>
      </c>
      <c r="I564" s="1">
        <f t="shared" si="176"/>
        <v>15.430268672648396</v>
      </c>
      <c r="J564" s="30">
        <f t="shared" si="177"/>
        <v>0</v>
      </c>
      <c r="K564" s="1">
        <f t="shared" si="178"/>
        <v>0</v>
      </c>
      <c r="L564" s="30">
        <f t="shared" si="179"/>
        <v>18842.362964500044</v>
      </c>
      <c r="M564" s="1">
        <f t="shared" si="180"/>
        <v>0</v>
      </c>
      <c r="N564" s="30">
        <f t="shared" si="181"/>
        <v>0.3780548140860831</v>
      </c>
      <c r="O564" s="1">
        <f t="shared" si="182"/>
        <v>0</v>
      </c>
      <c r="P564" s="30">
        <f t="shared" si="183"/>
        <v>0</v>
      </c>
      <c r="Q564" s="1">
        <f t="shared" si="184"/>
        <v>1.1524207848940748</v>
      </c>
      <c r="R564" s="30">
        <f t="shared" si="185"/>
        <v>0.6448306877533303</v>
      </c>
      <c r="S564" s="1">
        <f t="shared" si="186"/>
        <v>0</v>
      </c>
      <c r="T564" s="30">
        <f t="shared" si="188"/>
        <v>0</v>
      </c>
      <c r="U564" s="1">
        <f t="shared" si="187"/>
        <v>14.407383170808982</v>
      </c>
      <c r="V564" s="30">
        <f t="shared" si="171"/>
        <v>0</v>
      </c>
      <c r="W564" s="1">
        <f t="shared" si="171"/>
        <v>0</v>
      </c>
      <c r="X564" s="30">
        <f t="shared" si="172"/>
        <v>18841.210543715151</v>
      </c>
      <c r="Y564" s="30">
        <f t="shared" si="189"/>
        <v>1.5304755989801579</v>
      </c>
      <c r="Z564" s="19">
        <f t="shared" si="173"/>
        <v>8.0641285918242059E-2</v>
      </c>
      <c r="AA564" s="32">
        <f t="shared" si="174"/>
        <v>1.8021781294086787E-2</v>
      </c>
    </row>
    <row r="565" spans="1:27" x14ac:dyDescent="0.25">
      <c r="A565" s="8">
        <v>40741</v>
      </c>
      <c r="B565" s="26">
        <v>6.2837736037314865E-2</v>
      </c>
      <c r="C565" s="11">
        <v>0</v>
      </c>
      <c r="D565" s="26">
        <v>4.407414497892046</v>
      </c>
      <c r="E565" s="11">
        <v>35.830416666666665</v>
      </c>
      <c r="F565" s="28">
        <f t="shared" si="169"/>
        <v>6.2837736037314865E-2</v>
      </c>
      <c r="G565" s="13">
        <f t="shared" si="170"/>
        <v>4.407414497892046</v>
      </c>
      <c r="H565" s="28">
        <f t="shared" si="175"/>
        <v>1.524248153618907</v>
      </c>
      <c r="I565" s="1">
        <f t="shared" si="176"/>
        <v>10.062806408954252</v>
      </c>
      <c r="J565" s="30">
        <f t="shared" si="177"/>
        <v>0</v>
      </c>
      <c r="K565" s="1">
        <f t="shared" si="178"/>
        <v>0</v>
      </c>
      <c r="L565" s="30">
        <f t="shared" si="179"/>
        <v>18841.210543715151</v>
      </c>
      <c r="M565" s="1">
        <f t="shared" si="180"/>
        <v>0</v>
      </c>
      <c r="N565" s="30">
        <f t="shared" si="181"/>
        <v>0.24612905163120363</v>
      </c>
      <c r="O565" s="1">
        <f t="shared" si="182"/>
        <v>0</v>
      </c>
      <c r="P565" s="30">
        <f t="shared" si="183"/>
        <v>0</v>
      </c>
      <c r="Q565" s="1">
        <f t="shared" si="184"/>
        <v>1.1523503015015217</v>
      </c>
      <c r="R565" s="30">
        <f t="shared" si="185"/>
        <v>0.42052452326488721</v>
      </c>
      <c r="S565" s="1">
        <f t="shared" si="186"/>
        <v>0</v>
      </c>
      <c r="T565" s="30">
        <f t="shared" si="188"/>
        <v>0</v>
      </c>
      <c r="U565" s="1">
        <f t="shared" si="187"/>
        <v>9.3961528340581602</v>
      </c>
      <c r="V565" s="30">
        <f t="shared" si="171"/>
        <v>0</v>
      </c>
      <c r="W565" s="1">
        <f t="shared" si="171"/>
        <v>0</v>
      </c>
      <c r="X565" s="30">
        <f t="shared" si="172"/>
        <v>18840.05819341365</v>
      </c>
      <c r="Y565" s="30">
        <f t="shared" si="189"/>
        <v>1.3984793531327253</v>
      </c>
      <c r="Z565" s="19">
        <f t="shared" si="173"/>
        <v>8.251202416586717E-2</v>
      </c>
      <c r="AA565" s="32">
        <f t="shared" si="174"/>
        <v>1.5817791175732968E-2</v>
      </c>
    </row>
    <row r="566" spans="1:27" x14ac:dyDescent="0.25">
      <c r="A566" s="8">
        <v>40742</v>
      </c>
      <c r="B566" s="26">
        <v>0.41452509635692314</v>
      </c>
      <c r="C566" s="11">
        <v>0</v>
      </c>
      <c r="D566" s="26">
        <v>2.6193750984558219</v>
      </c>
      <c r="E566" s="11">
        <v>34.990416666666682</v>
      </c>
      <c r="F566" s="28">
        <f t="shared" si="169"/>
        <v>0.41452509635692314</v>
      </c>
      <c r="G566" s="13">
        <f t="shared" si="170"/>
        <v>2.6193750984558219</v>
      </c>
      <c r="H566" s="28">
        <f t="shared" si="175"/>
        <v>1.4885140324963078</v>
      </c>
      <c r="I566" s="1">
        <f t="shared" si="176"/>
        <v>7.1913028319592618</v>
      </c>
      <c r="J566" s="30">
        <f t="shared" si="177"/>
        <v>0</v>
      </c>
      <c r="K566" s="1">
        <f t="shared" si="178"/>
        <v>0</v>
      </c>
      <c r="L566" s="30">
        <f t="shared" si="179"/>
        <v>18840.05819341365</v>
      </c>
      <c r="M566" s="1">
        <f t="shared" si="180"/>
        <v>0</v>
      </c>
      <c r="N566" s="30">
        <f t="shared" si="181"/>
        <v>0.17555094969476784</v>
      </c>
      <c r="O566" s="1">
        <f t="shared" si="182"/>
        <v>0</v>
      </c>
      <c r="P566" s="30">
        <f t="shared" si="183"/>
        <v>0</v>
      </c>
      <c r="Q566" s="1">
        <f t="shared" si="184"/>
        <v>1.1522798224198147</v>
      </c>
      <c r="R566" s="30">
        <f t="shared" si="185"/>
        <v>0.30052443345945029</v>
      </c>
      <c r="S566" s="1">
        <f t="shared" si="186"/>
        <v>0</v>
      </c>
      <c r="T566" s="30">
        <f t="shared" si="188"/>
        <v>0</v>
      </c>
      <c r="U566" s="1">
        <f t="shared" si="187"/>
        <v>6.7152274488050443</v>
      </c>
      <c r="V566" s="30">
        <f t="shared" si="171"/>
        <v>0</v>
      </c>
      <c r="W566" s="1">
        <f t="shared" si="171"/>
        <v>0</v>
      </c>
      <c r="X566" s="30">
        <f t="shared" si="172"/>
        <v>18838.905913591228</v>
      </c>
      <c r="Y566" s="30">
        <f t="shared" si="189"/>
        <v>1.3278307721145826</v>
      </c>
      <c r="Z566" s="19">
        <f t="shared" si="173"/>
        <v>0.10794877097144448</v>
      </c>
      <c r="AA566" s="32">
        <f t="shared" si="174"/>
        <v>2.5819110166901301E-2</v>
      </c>
    </row>
    <row r="567" spans="1:27" x14ac:dyDescent="0.25">
      <c r="A567" s="8">
        <v>40743</v>
      </c>
      <c r="B567" s="26">
        <v>26.703184126190234</v>
      </c>
      <c r="C567" s="11">
        <v>0</v>
      </c>
      <c r="D567" s="26">
        <v>1.6518601308618222</v>
      </c>
      <c r="E567" s="11">
        <v>47.631666666666668</v>
      </c>
      <c r="F567" s="28">
        <f t="shared" si="169"/>
        <v>26.703184126190234</v>
      </c>
      <c r="G567" s="13">
        <f t="shared" si="170"/>
        <v>1.6518601308618222</v>
      </c>
      <c r="H567" s="28">
        <f t="shared" si="175"/>
        <v>2.0262806499261448</v>
      </c>
      <c r="I567" s="1">
        <f t="shared" si="176"/>
        <v>31.766551444133452</v>
      </c>
      <c r="J567" s="30">
        <f t="shared" si="177"/>
        <v>0</v>
      </c>
      <c r="K567" s="1">
        <f t="shared" si="178"/>
        <v>0</v>
      </c>
      <c r="L567" s="30">
        <f t="shared" si="179"/>
        <v>18838.905913591228</v>
      </c>
      <c r="M567" s="1">
        <f t="shared" si="180"/>
        <v>0</v>
      </c>
      <c r="N567" s="30">
        <f t="shared" si="181"/>
        <v>0.77958098314449054</v>
      </c>
      <c r="O567" s="1">
        <f t="shared" si="182"/>
        <v>0</v>
      </c>
      <c r="P567" s="30">
        <f t="shared" si="183"/>
        <v>0</v>
      </c>
      <c r="Q567" s="1">
        <f t="shared" si="184"/>
        <v>1.1522093476486899</v>
      </c>
      <c r="R567" s="30">
        <f t="shared" si="185"/>
        <v>1.3275236906005419</v>
      </c>
      <c r="S567" s="1">
        <f t="shared" si="186"/>
        <v>0</v>
      </c>
      <c r="T567" s="30">
        <f t="shared" si="188"/>
        <v>0</v>
      </c>
      <c r="U567" s="1">
        <f t="shared" si="187"/>
        <v>29.659446770388417</v>
      </c>
      <c r="V567" s="30">
        <f t="shared" si="171"/>
        <v>0</v>
      </c>
      <c r="W567" s="1">
        <f t="shared" si="171"/>
        <v>0</v>
      </c>
      <c r="X567" s="30">
        <f t="shared" si="172"/>
        <v>18837.75370424358</v>
      </c>
      <c r="Y567" s="30">
        <f t="shared" si="189"/>
        <v>1.9317903307931803</v>
      </c>
      <c r="Z567" s="19">
        <f t="shared" si="173"/>
        <v>4.6632394745717239E-2</v>
      </c>
      <c r="AA567" s="32">
        <f t="shared" si="174"/>
        <v>8.9284204098494697E-3</v>
      </c>
    </row>
    <row r="568" spans="1:27" x14ac:dyDescent="0.25">
      <c r="A568" s="8">
        <v>40744</v>
      </c>
      <c r="B568" s="26">
        <v>9.8115822510575068</v>
      </c>
      <c r="C568" s="11">
        <v>0</v>
      </c>
      <c r="D568" s="26">
        <v>1.6192944894136221</v>
      </c>
      <c r="E568" s="11">
        <v>85.259583333333325</v>
      </c>
      <c r="F568" s="28">
        <f t="shared" si="169"/>
        <v>9.8115822510575068</v>
      </c>
      <c r="G568" s="13">
        <f t="shared" si="170"/>
        <v>1.6192944894136221</v>
      </c>
      <c r="H568" s="28">
        <f t="shared" si="175"/>
        <v>3.6269955686853761</v>
      </c>
      <c r="I568" s="1">
        <f t="shared" si="176"/>
        <v>37.851734532032303</v>
      </c>
      <c r="J568" s="30">
        <f t="shared" si="177"/>
        <v>0</v>
      </c>
      <c r="K568" s="1">
        <f t="shared" si="178"/>
        <v>0</v>
      </c>
      <c r="L568" s="30">
        <f t="shared" si="179"/>
        <v>18837.75370424358</v>
      </c>
      <c r="M568" s="1">
        <f t="shared" si="180"/>
        <v>0</v>
      </c>
      <c r="N568" s="30">
        <f t="shared" si="181"/>
        <v>0.92914745964843037</v>
      </c>
      <c r="O568" s="1">
        <f t="shared" si="182"/>
        <v>0</v>
      </c>
      <c r="P568" s="30">
        <f t="shared" si="183"/>
        <v>0</v>
      </c>
      <c r="Q568" s="1">
        <f t="shared" si="184"/>
        <v>1.1521388771878842</v>
      </c>
      <c r="R568" s="30">
        <f t="shared" si="185"/>
        <v>1.5818233971656166</v>
      </c>
      <c r="S568" s="1">
        <f t="shared" si="186"/>
        <v>0</v>
      </c>
      <c r="T568" s="30">
        <f t="shared" si="188"/>
        <v>0</v>
      </c>
      <c r="U568" s="1">
        <f t="shared" si="187"/>
        <v>35.340763675218255</v>
      </c>
      <c r="V568" s="30">
        <f t="shared" si="171"/>
        <v>0</v>
      </c>
      <c r="W568" s="1">
        <f t="shared" si="171"/>
        <v>0</v>
      </c>
      <c r="X568" s="30">
        <f t="shared" si="172"/>
        <v>18836.601565366393</v>
      </c>
      <c r="Y568" s="30">
        <f t="shared" si="189"/>
        <v>2.0812863368363148</v>
      </c>
      <c r="Z568" s="19">
        <f t="shared" si="173"/>
        <v>0.42616794053854107</v>
      </c>
      <c r="AA568" s="32">
        <f t="shared" si="174"/>
        <v>2.3892170294234152</v>
      </c>
    </row>
    <row r="569" spans="1:27" x14ac:dyDescent="0.25">
      <c r="A569" s="8">
        <v>40745</v>
      </c>
      <c r="B569" s="26">
        <v>4.0551769865343017</v>
      </c>
      <c r="C569" s="11">
        <v>0</v>
      </c>
      <c r="D569" s="26">
        <v>1.5305398829208428</v>
      </c>
      <c r="E569" s="11">
        <v>64.858750000000001</v>
      </c>
      <c r="F569" s="28">
        <f t="shared" si="169"/>
        <v>4.0551769865343017</v>
      </c>
      <c r="G569" s="13">
        <f t="shared" si="170"/>
        <v>1.5305398829208428</v>
      </c>
      <c r="H569" s="28">
        <f t="shared" si="175"/>
        <v>2.7591314623338259</v>
      </c>
      <c r="I569" s="1">
        <f t="shared" si="176"/>
        <v>37.865400778831713</v>
      </c>
      <c r="J569" s="30">
        <f t="shared" si="177"/>
        <v>0</v>
      </c>
      <c r="K569" s="1">
        <f t="shared" si="178"/>
        <v>0</v>
      </c>
      <c r="L569" s="30">
        <f t="shared" si="179"/>
        <v>18836.601565366393</v>
      </c>
      <c r="M569" s="1">
        <f t="shared" si="180"/>
        <v>0</v>
      </c>
      <c r="N569" s="30">
        <f t="shared" si="181"/>
        <v>0.92948335954680583</v>
      </c>
      <c r="O569" s="1">
        <f t="shared" si="182"/>
        <v>0</v>
      </c>
      <c r="P569" s="30">
        <f t="shared" si="183"/>
        <v>0</v>
      </c>
      <c r="Q569" s="1">
        <f t="shared" si="184"/>
        <v>1.1520684110371335</v>
      </c>
      <c r="R569" s="30">
        <f t="shared" si="185"/>
        <v>1.5823945094067333</v>
      </c>
      <c r="S569" s="1">
        <f t="shared" si="186"/>
        <v>0</v>
      </c>
      <c r="T569" s="30">
        <f t="shared" si="188"/>
        <v>0</v>
      </c>
      <c r="U569" s="1">
        <f t="shared" si="187"/>
        <v>35.353522909878173</v>
      </c>
      <c r="V569" s="30">
        <f t="shared" si="171"/>
        <v>0</v>
      </c>
      <c r="W569" s="1">
        <f t="shared" si="171"/>
        <v>0</v>
      </c>
      <c r="X569" s="30">
        <f t="shared" si="172"/>
        <v>18835.449496955356</v>
      </c>
      <c r="Y569" s="30">
        <f t="shared" si="189"/>
        <v>2.0815517705839395</v>
      </c>
      <c r="Z569" s="19">
        <f t="shared" si="173"/>
        <v>0.24557716839514129</v>
      </c>
      <c r="AA569" s="32">
        <f t="shared" si="174"/>
        <v>0.45911423867187107</v>
      </c>
    </row>
    <row r="570" spans="1:27" x14ac:dyDescent="0.25">
      <c r="A570" s="8">
        <v>40746</v>
      </c>
      <c r="B570" s="26">
        <v>0</v>
      </c>
      <c r="C570" s="11">
        <v>0</v>
      </c>
      <c r="D570" s="26">
        <v>2.5208838475160684</v>
      </c>
      <c r="E570" s="11">
        <v>50.062916666666666</v>
      </c>
      <c r="F570" s="28">
        <f t="shared" si="169"/>
        <v>0</v>
      </c>
      <c r="G570" s="13">
        <f t="shared" si="170"/>
        <v>2.5208838475160684</v>
      </c>
      <c r="H570" s="28">
        <f t="shared" si="175"/>
        <v>2.1297075332348596</v>
      </c>
      <c r="I570" s="1">
        <f t="shared" si="176"/>
        <v>32.832639062362105</v>
      </c>
      <c r="J570" s="30">
        <f t="shared" si="177"/>
        <v>0</v>
      </c>
      <c r="K570" s="1">
        <f t="shared" si="178"/>
        <v>0</v>
      </c>
      <c r="L570" s="30">
        <f t="shared" si="179"/>
        <v>18835.449496955356</v>
      </c>
      <c r="M570" s="1">
        <f t="shared" si="180"/>
        <v>0</v>
      </c>
      <c r="N570" s="30">
        <f t="shared" si="181"/>
        <v>0.80578413371526392</v>
      </c>
      <c r="O570" s="1">
        <f t="shared" si="182"/>
        <v>0</v>
      </c>
      <c r="P570" s="30">
        <f t="shared" si="183"/>
        <v>0</v>
      </c>
      <c r="Q570" s="1">
        <f t="shared" si="184"/>
        <v>1.1519979491961743</v>
      </c>
      <c r="R570" s="30">
        <f t="shared" si="185"/>
        <v>1.3720754755792608</v>
      </c>
      <c r="S570" s="1">
        <f t="shared" si="186"/>
        <v>0</v>
      </c>
      <c r="T570" s="30">
        <f t="shared" si="188"/>
        <v>0</v>
      </c>
      <c r="U570" s="1">
        <f t="shared" si="187"/>
        <v>30.654779453067579</v>
      </c>
      <c r="V570" s="30">
        <f t="shared" si="171"/>
        <v>0</v>
      </c>
      <c r="W570" s="1">
        <f t="shared" si="171"/>
        <v>0</v>
      </c>
      <c r="X570" s="30">
        <f t="shared" si="172"/>
        <v>18834.297499006159</v>
      </c>
      <c r="Y570" s="30">
        <f t="shared" si="189"/>
        <v>1.9577820829114381</v>
      </c>
      <c r="Z570" s="19">
        <f t="shared" si="173"/>
        <v>8.0727258386638745E-2</v>
      </c>
      <c r="AA570" s="32">
        <f t="shared" si="174"/>
        <v>2.9558360468911291E-2</v>
      </c>
    </row>
    <row r="571" spans="1:27" x14ac:dyDescent="0.25">
      <c r="A571" s="8">
        <v>40747</v>
      </c>
      <c r="B571" s="26">
        <v>0</v>
      </c>
      <c r="C571" s="11">
        <v>0</v>
      </c>
      <c r="D571" s="26">
        <v>3.8125992932485953</v>
      </c>
      <c r="E571" s="11">
        <v>41.912916666666653</v>
      </c>
      <c r="F571" s="28">
        <f t="shared" si="169"/>
        <v>0</v>
      </c>
      <c r="G571" s="13">
        <f t="shared" si="170"/>
        <v>3.8125992932485953</v>
      </c>
      <c r="H571" s="28">
        <f t="shared" si="175"/>
        <v>1.7830014771048739</v>
      </c>
      <c r="I571" s="1">
        <f t="shared" si="176"/>
        <v>26.842180159818984</v>
      </c>
      <c r="J571" s="30">
        <f t="shared" si="177"/>
        <v>0</v>
      </c>
      <c r="K571" s="1">
        <f t="shared" si="178"/>
        <v>0</v>
      </c>
      <c r="L571" s="30">
        <f t="shared" si="179"/>
        <v>18834.297499006159</v>
      </c>
      <c r="M571" s="1">
        <f t="shared" si="180"/>
        <v>0</v>
      </c>
      <c r="N571" s="30">
        <f t="shared" si="181"/>
        <v>0.65854586368247148</v>
      </c>
      <c r="O571" s="1">
        <f t="shared" si="182"/>
        <v>0</v>
      </c>
      <c r="P571" s="30">
        <f t="shared" si="183"/>
        <v>0</v>
      </c>
      <c r="Q571" s="1">
        <f t="shared" si="184"/>
        <v>1.1519274916647431</v>
      </c>
      <c r="R571" s="30">
        <f t="shared" si="185"/>
        <v>1.1217342912464063</v>
      </c>
      <c r="S571" s="1">
        <f t="shared" si="186"/>
        <v>0</v>
      </c>
      <c r="T571" s="30">
        <f t="shared" si="188"/>
        <v>0</v>
      </c>
      <c r="U571" s="1">
        <f t="shared" si="187"/>
        <v>25.061900004890106</v>
      </c>
      <c r="V571" s="30">
        <f t="shared" si="171"/>
        <v>0</v>
      </c>
      <c r="W571" s="1">
        <f t="shared" si="171"/>
        <v>0</v>
      </c>
      <c r="X571" s="30">
        <f t="shared" si="172"/>
        <v>18833.145571514495</v>
      </c>
      <c r="Y571" s="30">
        <f t="shared" si="189"/>
        <v>1.8104733553472145</v>
      </c>
      <c r="Z571" s="19">
        <f t="shared" si="173"/>
        <v>1.5407658712065548E-2</v>
      </c>
      <c r="AA571" s="32">
        <f t="shared" si="174"/>
        <v>7.5470409416198976E-4</v>
      </c>
    </row>
    <row r="572" spans="1:27" x14ac:dyDescent="0.25">
      <c r="A572" s="8">
        <v>40748</v>
      </c>
      <c r="B572" s="26">
        <v>0.28133989370519957</v>
      </c>
      <c r="C572" s="11">
        <v>0</v>
      </c>
      <c r="D572" s="26">
        <v>2.6019101477720001</v>
      </c>
      <c r="E572" s="11">
        <v>38.761666666666684</v>
      </c>
      <c r="F572" s="28">
        <f t="shared" si="169"/>
        <v>0.28133989370519957</v>
      </c>
      <c r="G572" s="13">
        <f t="shared" si="170"/>
        <v>2.6019101477720001</v>
      </c>
      <c r="H572" s="28">
        <f t="shared" si="175"/>
        <v>1.6489453471196462</v>
      </c>
      <c r="I572" s="1">
        <f t="shared" si="176"/>
        <v>22.741329750823304</v>
      </c>
      <c r="J572" s="30">
        <f t="shared" si="177"/>
        <v>0</v>
      </c>
      <c r="K572" s="1">
        <f t="shared" si="178"/>
        <v>0</v>
      </c>
      <c r="L572" s="30">
        <f t="shared" si="179"/>
        <v>18833.145571514495</v>
      </c>
      <c r="M572" s="1">
        <f t="shared" si="180"/>
        <v>0</v>
      </c>
      <c r="N572" s="30">
        <f t="shared" si="181"/>
        <v>0.55775189619068855</v>
      </c>
      <c r="O572" s="1">
        <f t="shared" si="182"/>
        <v>0</v>
      </c>
      <c r="P572" s="30">
        <f t="shared" si="183"/>
        <v>0</v>
      </c>
      <c r="Q572" s="1">
        <f t="shared" si="184"/>
        <v>1.1518570384425764</v>
      </c>
      <c r="R572" s="30">
        <f t="shared" si="185"/>
        <v>0.95035981645883649</v>
      </c>
      <c r="S572" s="1">
        <f t="shared" si="186"/>
        <v>0</v>
      </c>
      <c r="T572" s="30">
        <f t="shared" si="188"/>
        <v>0</v>
      </c>
      <c r="U572" s="1">
        <f t="shared" si="187"/>
        <v>21.233218038173781</v>
      </c>
      <c r="V572" s="30">
        <f t="shared" si="171"/>
        <v>0</v>
      </c>
      <c r="W572" s="1">
        <f t="shared" si="171"/>
        <v>0</v>
      </c>
      <c r="X572" s="30">
        <f t="shared" si="172"/>
        <v>18831.993714476052</v>
      </c>
      <c r="Y572" s="30">
        <f t="shared" si="189"/>
        <v>1.7096089346332648</v>
      </c>
      <c r="Z572" s="19">
        <f t="shared" si="173"/>
        <v>3.6789325746656693E-2</v>
      </c>
      <c r="AA572" s="32">
        <f t="shared" si="174"/>
        <v>3.6800708500224571E-3</v>
      </c>
    </row>
    <row r="573" spans="1:27" x14ac:dyDescent="0.25">
      <c r="A573" s="8">
        <v>40749</v>
      </c>
      <c r="B573" s="26">
        <v>3.9666086032315793</v>
      </c>
      <c r="C573" s="11">
        <v>0</v>
      </c>
      <c r="D573" s="26">
        <v>2.679858380581142</v>
      </c>
      <c r="E573" s="11">
        <v>39.723333333333329</v>
      </c>
      <c r="F573" s="28">
        <f t="shared" si="169"/>
        <v>3.9666086032315793</v>
      </c>
      <c r="G573" s="13">
        <f t="shared" si="170"/>
        <v>2.679858380581142</v>
      </c>
      <c r="H573" s="28">
        <f t="shared" si="175"/>
        <v>1.6898552437223038</v>
      </c>
      <c r="I573" s="1">
        <f t="shared" si="176"/>
        <v>22.519968260824218</v>
      </c>
      <c r="J573" s="30">
        <f t="shared" si="177"/>
        <v>0</v>
      </c>
      <c r="K573" s="1">
        <f t="shared" si="178"/>
        <v>0</v>
      </c>
      <c r="L573" s="30">
        <f t="shared" si="179"/>
        <v>18831.993714476052</v>
      </c>
      <c r="M573" s="1">
        <f t="shared" si="180"/>
        <v>0</v>
      </c>
      <c r="N573" s="30">
        <f t="shared" si="181"/>
        <v>0.55231109718520499</v>
      </c>
      <c r="O573" s="1">
        <f t="shared" si="182"/>
        <v>0</v>
      </c>
      <c r="P573" s="30">
        <f t="shared" si="183"/>
        <v>0</v>
      </c>
      <c r="Q573" s="1">
        <f t="shared" si="184"/>
        <v>1.1517865895294104</v>
      </c>
      <c r="R573" s="30">
        <f t="shared" si="185"/>
        <v>0.94110912323589646</v>
      </c>
      <c r="S573" s="1">
        <f t="shared" si="186"/>
        <v>0</v>
      </c>
      <c r="T573" s="30">
        <f t="shared" si="188"/>
        <v>0</v>
      </c>
      <c r="U573" s="1">
        <f t="shared" si="187"/>
        <v>21.026548040403117</v>
      </c>
      <c r="V573" s="30">
        <f t="shared" si="171"/>
        <v>0</v>
      </c>
      <c r="W573" s="1">
        <f t="shared" si="171"/>
        <v>0</v>
      </c>
      <c r="X573" s="30">
        <f t="shared" si="172"/>
        <v>18830.841927886522</v>
      </c>
      <c r="Y573" s="30">
        <f t="shared" si="189"/>
        <v>1.7040976867146154</v>
      </c>
      <c r="Z573" s="19">
        <f t="shared" si="173"/>
        <v>8.4282029749123688E-3</v>
      </c>
      <c r="AA573" s="32">
        <f t="shared" si="174"/>
        <v>2.0284718238924548E-4</v>
      </c>
    </row>
    <row r="574" spans="1:27" x14ac:dyDescent="0.25">
      <c r="A574" s="8">
        <v>40750</v>
      </c>
      <c r="B574" s="26">
        <v>0.33614789421807539</v>
      </c>
      <c r="C574" s="11">
        <v>0</v>
      </c>
      <c r="D574" s="26">
        <v>2.7518849078992571</v>
      </c>
      <c r="E574" s="11">
        <v>43.828333333333319</v>
      </c>
      <c r="F574" s="28">
        <f t="shared" si="169"/>
        <v>0.33614789421807539</v>
      </c>
      <c r="G574" s="13">
        <f t="shared" si="170"/>
        <v>2.7518849078992571</v>
      </c>
      <c r="H574" s="28">
        <f t="shared" si="175"/>
        <v>1.8644844903988176</v>
      </c>
      <c r="I574" s="1">
        <f t="shared" si="176"/>
        <v>18.610811026721937</v>
      </c>
      <c r="J574" s="30">
        <f t="shared" si="177"/>
        <v>0</v>
      </c>
      <c r="K574" s="1">
        <f t="shared" si="178"/>
        <v>0</v>
      </c>
      <c r="L574" s="30">
        <f t="shared" si="179"/>
        <v>18830.841927886522</v>
      </c>
      <c r="M574" s="1">
        <f t="shared" si="180"/>
        <v>0</v>
      </c>
      <c r="N574" s="30">
        <f t="shared" si="181"/>
        <v>0.45622871722078412</v>
      </c>
      <c r="O574" s="1">
        <f t="shared" si="182"/>
        <v>0</v>
      </c>
      <c r="P574" s="30">
        <f t="shared" si="183"/>
        <v>0</v>
      </c>
      <c r="Q574" s="1">
        <f t="shared" si="184"/>
        <v>1.1517161449249818</v>
      </c>
      <c r="R574" s="30">
        <f t="shared" si="185"/>
        <v>0.77774550324460379</v>
      </c>
      <c r="S574" s="1">
        <f t="shared" si="186"/>
        <v>0</v>
      </c>
      <c r="T574" s="30">
        <f t="shared" si="188"/>
        <v>0</v>
      </c>
      <c r="U574" s="1">
        <f t="shared" si="187"/>
        <v>17.376836806256549</v>
      </c>
      <c r="V574" s="30">
        <f t="shared" si="171"/>
        <v>0</v>
      </c>
      <c r="W574" s="1">
        <f t="shared" si="171"/>
        <v>0</v>
      </c>
      <c r="X574" s="30">
        <f t="shared" si="172"/>
        <v>18829.690211741596</v>
      </c>
      <c r="Y574" s="30">
        <f t="shared" si="189"/>
        <v>1.6079448621457659</v>
      </c>
      <c r="Z574" s="19">
        <f t="shared" si="173"/>
        <v>0.13759279284655096</v>
      </c>
      <c r="AA574" s="32">
        <f t="shared" si="174"/>
        <v>6.5812580864213932E-2</v>
      </c>
    </row>
    <row r="575" spans="1:27" x14ac:dyDescent="0.25">
      <c r="A575" s="8">
        <v>40751</v>
      </c>
      <c r="B575" s="26">
        <v>0.8421640503438419</v>
      </c>
      <c r="C575" s="11">
        <v>0</v>
      </c>
      <c r="D575" s="26">
        <v>1.8758241250964511</v>
      </c>
      <c r="E575" s="11">
        <v>38.737916666666656</v>
      </c>
      <c r="F575" s="28">
        <f t="shared" si="169"/>
        <v>0.8421640503438419</v>
      </c>
      <c r="G575" s="13">
        <f t="shared" si="170"/>
        <v>1.8758241250964511</v>
      </c>
      <c r="H575" s="28">
        <f t="shared" si="175"/>
        <v>1.6479350073855241</v>
      </c>
      <c r="I575" s="1">
        <f t="shared" si="176"/>
        <v>16.343176731503942</v>
      </c>
      <c r="J575" s="30">
        <f t="shared" si="177"/>
        <v>0</v>
      </c>
      <c r="K575" s="1">
        <f t="shared" si="178"/>
        <v>0</v>
      </c>
      <c r="L575" s="30">
        <f t="shared" si="179"/>
        <v>18829.690211741596</v>
      </c>
      <c r="M575" s="1">
        <f t="shared" si="180"/>
        <v>0</v>
      </c>
      <c r="N575" s="30">
        <f t="shared" si="181"/>
        <v>0.40049299544608241</v>
      </c>
      <c r="O575" s="1">
        <f t="shared" si="182"/>
        <v>0</v>
      </c>
      <c r="P575" s="30">
        <f t="shared" si="183"/>
        <v>0</v>
      </c>
      <c r="Q575" s="1">
        <f t="shared" si="184"/>
        <v>1.1516457046290267</v>
      </c>
      <c r="R575" s="30">
        <f t="shared" si="185"/>
        <v>0.68298110132913892</v>
      </c>
      <c r="S575" s="1">
        <f t="shared" si="186"/>
        <v>0</v>
      </c>
      <c r="T575" s="30">
        <f t="shared" si="188"/>
        <v>0</v>
      </c>
      <c r="U575" s="1">
        <f t="shared" si="187"/>
        <v>15.25970263472872</v>
      </c>
      <c r="V575" s="30">
        <f t="shared" si="171"/>
        <v>0</v>
      </c>
      <c r="W575" s="1">
        <f t="shared" si="171"/>
        <v>0</v>
      </c>
      <c r="X575" s="30">
        <f t="shared" si="172"/>
        <v>18828.538566036968</v>
      </c>
      <c r="Y575" s="30">
        <f t="shared" si="189"/>
        <v>1.5521387000751092</v>
      </c>
      <c r="Z575" s="19">
        <f t="shared" si="173"/>
        <v>5.8131119783902944E-2</v>
      </c>
      <c r="AA575" s="32">
        <f t="shared" si="174"/>
        <v>9.1769324943114482E-3</v>
      </c>
    </row>
    <row r="576" spans="1:27" x14ac:dyDescent="0.25">
      <c r="A576" s="8">
        <v>40752</v>
      </c>
      <c r="B576" s="26">
        <v>8.5125217139790053</v>
      </c>
      <c r="C576" s="11">
        <v>0</v>
      </c>
      <c r="D576" s="26">
        <v>1.6635524614780655</v>
      </c>
      <c r="E576" s="11">
        <v>46.349583333333335</v>
      </c>
      <c r="F576" s="28">
        <f t="shared" si="169"/>
        <v>8.5125217139790053</v>
      </c>
      <c r="G576" s="13">
        <f t="shared" si="170"/>
        <v>1.6635524614780655</v>
      </c>
      <c r="H576" s="28">
        <f t="shared" si="175"/>
        <v>1.9717400295420977</v>
      </c>
      <c r="I576" s="1">
        <f t="shared" si="176"/>
        <v>22.108671887229658</v>
      </c>
      <c r="J576" s="30">
        <f t="shared" si="177"/>
        <v>0</v>
      </c>
      <c r="K576" s="1">
        <f t="shared" si="178"/>
        <v>0</v>
      </c>
      <c r="L576" s="30">
        <f t="shared" si="179"/>
        <v>18828.538566036968</v>
      </c>
      <c r="M576" s="1">
        <f t="shared" si="180"/>
        <v>0</v>
      </c>
      <c r="N576" s="30">
        <f t="shared" si="181"/>
        <v>0.54220192733627814</v>
      </c>
      <c r="O576" s="1">
        <f t="shared" si="182"/>
        <v>0</v>
      </c>
      <c r="P576" s="30">
        <f t="shared" si="183"/>
        <v>0</v>
      </c>
      <c r="Q576" s="1">
        <f t="shared" si="184"/>
        <v>1.1515752686412821</v>
      </c>
      <c r="R576" s="30">
        <f t="shared" si="185"/>
        <v>0.92392105418266268</v>
      </c>
      <c r="S576" s="1">
        <f t="shared" si="186"/>
        <v>0</v>
      </c>
      <c r="T576" s="30">
        <f t="shared" si="188"/>
        <v>0</v>
      </c>
      <c r="U576" s="1">
        <f t="shared" si="187"/>
        <v>20.642548905710715</v>
      </c>
      <c r="V576" s="30">
        <f t="shared" si="171"/>
        <v>0</v>
      </c>
      <c r="W576" s="1">
        <f t="shared" si="171"/>
        <v>0</v>
      </c>
      <c r="X576" s="30">
        <f t="shared" si="172"/>
        <v>18827.386990768326</v>
      </c>
      <c r="Y576" s="30">
        <f t="shared" si="189"/>
        <v>1.6937771959775603</v>
      </c>
      <c r="Z576" s="19">
        <f t="shared" si="173"/>
        <v>0.14097336839537081</v>
      </c>
      <c r="AA576" s="32">
        <f t="shared" si="174"/>
        <v>7.726333684322674E-2</v>
      </c>
    </row>
    <row r="577" spans="1:27" x14ac:dyDescent="0.25">
      <c r="A577" s="8">
        <v>40753</v>
      </c>
      <c r="B577" s="26">
        <v>3.8034399637475715</v>
      </c>
      <c r="C577" s="11">
        <v>0</v>
      </c>
      <c r="D577" s="26">
        <v>1.8894575341629283</v>
      </c>
      <c r="E577" s="11">
        <v>40.474583333333328</v>
      </c>
      <c r="F577" s="28">
        <f t="shared" si="169"/>
        <v>3.8034399637475715</v>
      </c>
      <c r="G577" s="13">
        <f t="shared" si="170"/>
        <v>1.8894575341629283</v>
      </c>
      <c r="H577" s="28">
        <f t="shared" si="175"/>
        <v>1.7218138847858193</v>
      </c>
      <c r="I577" s="1">
        <f t="shared" si="176"/>
        <v>22.556531335295357</v>
      </c>
      <c r="J577" s="30">
        <f t="shared" si="177"/>
        <v>0</v>
      </c>
      <c r="K577" s="1">
        <f t="shared" si="178"/>
        <v>0</v>
      </c>
      <c r="L577" s="30">
        <f t="shared" si="179"/>
        <v>18827.386990768326</v>
      </c>
      <c r="M577" s="1">
        <f t="shared" si="180"/>
        <v>0</v>
      </c>
      <c r="N577" s="30">
        <f t="shared" si="181"/>
        <v>0.55320977355037049</v>
      </c>
      <c r="O577" s="1">
        <f t="shared" si="182"/>
        <v>0</v>
      </c>
      <c r="P577" s="30">
        <f t="shared" si="183"/>
        <v>0</v>
      </c>
      <c r="Q577" s="1">
        <f t="shared" si="184"/>
        <v>1.151504836961484</v>
      </c>
      <c r="R577" s="30">
        <f t="shared" si="185"/>
        <v>0.94263709354916736</v>
      </c>
      <c r="S577" s="1">
        <f t="shared" si="186"/>
        <v>0</v>
      </c>
      <c r="T577" s="30">
        <f t="shared" si="188"/>
        <v>0</v>
      </c>
      <c r="U577" s="1">
        <f t="shared" si="187"/>
        <v>21.06068446819582</v>
      </c>
      <c r="V577" s="30">
        <f t="shared" si="171"/>
        <v>0</v>
      </c>
      <c r="W577" s="1">
        <f t="shared" si="171"/>
        <v>0</v>
      </c>
      <c r="X577" s="30">
        <f t="shared" si="172"/>
        <v>18826.235485931364</v>
      </c>
      <c r="Y577" s="30">
        <f t="shared" si="189"/>
        <v>1.7047146105118545</v>
      </c>
      <c r="Z577" s="19">
        <f t="shared" si="173"/>
        <v>9.9309654922964397E-3</v>
      </c>
      <c r="AA577" s="32">
        <f t="shared" si="174"/>
        <v>2.9238518069627607E-4</v>
      </c>
    </row>
    <row r="578" spans="1:27" x14ac:dyDescent="0.25">
      <c r="A578" s="8">
        <v>40754</v>
      </c>
      <c r="B578" s="26">
        <v>8.7948073249405905</v>
      </c>
      <c r="C578" s="11">
        <v>0</v>
      </c>
      <c r="D578" s="26">
        <v>1.7965485047434966</v>
      </c>
      <c r="E578" s="11">
        <v>43.28875</v>
      </c>
      <c r="F578" s="28">
        <f t="shared" si="169"/>
        <v>8.7948073249405905</v>
      </c>
      <c r="G578" s="13">
        <f t="shared" si="170"/>
        <v>1.7965485047434966</v>
      </c>
      <c r="H578" s="28">
        <f t="shared" si="175"/>
        <v>1.8415302806499261</v>
      </c>
      <c r="I578" s="1">
        <f t="shared" si="176"/>
        <v>28.058943288392911</v>
      </c>
      <c r="J578" s="30">
        <f t="shared" si="177"/>
        <v>0</v>
      </c>
      <c r="K578" s="1">
        <f t="shared" si="178"/>
        <v>0</v>
      </c>
      <c r="L578" s="30">
        <f t="shared" si="179"/>
        <v>18826.235485931364</v>
      </c>
      <c r="M578" s="1">
        <f t="shared" si="180"/>
        <v>0</v>
      </c>
      <c r="N578" s="30">
        <f t="shared" si="181"/>
        <v>0.68845243695265235</v>
      </c>
      <c r="O578" s="1">
        <f t="shared" si="182"/>
        <v>0</v>
      </c>
      <c r="P578" s="30">
        <f t="shared" si="183"/>
        <v>0</v>
      </c>
      <c r="Q578" s="1">
        <f t="shared" si="184"/>
        <v>1.1514344095893694</v>
      </c>
      <c r="R578" s="30">
        <f t="shared" si="185"/>
        <v>1.1725828034581223</v>
      </c>
      <c r="S578" s="1">
        <f t="shared" si="186"/>
        <v>0</v>
      </c>
      <c r="T578" s="30">
        <f t="shared" si="188"/>
        <v>0</v>
      </c>
      <c r="U578" s="1">
        <f t="shared" si="187"/>
        <v>26.197908047982136</v>
      </c>
      <c r="V578" s="30">
        <f t="shared" si="171"/>
        <v>0</v>
      </c>
      <c r="W578" s="1">
        <f t="shared" si="171"/>
        <v>0</v>
      </c>
      <c r="X578" s="30">
        <f t="shared" si="172"/>
        <v>18825.084051521775</v>
      </c>
      <c r="Y578" s="30">
        <f t="shared" si="189"/>
        <v>1.8398868465420217</v>
      </c>
      <c r="Z578" s="19">
        <f t="shared" si="173"/>
        <v>8.9242850099882079E-4</v>
      </c>
      <c r="AA578" s="32">
        <f t="shared" si="174"/>
        <v>2.7008756670233711E-6</v>
      </c>
    </row>
    <row r="579" spans="1:27" x14ac:dyDescent="0.25">
      <c r="A579" s="8">
        <v>40755</v>
      </c>
      <c r="B579" s="26">
        <v>4.5554625113014957</v>
      </c>
      <c r="C579" s="11">
        <v>0</v>
      </c>
      <c r="D579" s="26">
        <v>1.4263972566622045</v>
      </c>
      <c r="E579" s="11">
        <v>47.834166666666675</v>
      </c>
      <c r="F579" s="28">
        <f t="shared" si="169"/>
        <v>4.5554625113014957</v>
      </c>
      <c r="G579" s="13">
        <f t="shared" si="170"/>
        <v>1.4263972566622045</v>
      </c>
      <c r="H579" s="28">
        <f t="shared" si="175"/>
        <v>2.0348951255539149</v>
      </c>
      <c r="I579" s="1">
        <f t="shared" si="176"/>
        <v>29.326973302621425</v>
      </c>
      <c r="J579" s="30">
        <f t="shared" si="177"/>
        <v>0</v>
      </c>
      <c r="K579" s="1">
        <f t="shared" si="178"/>
        <v>0</v>
      </c>
      <c r="L579" s="30">
        <f t="shared" si="179"/>
        <v>18825.084051521775</v>
      </c>
      <c r="M579" s="1">
        <f t="shared" si="180"/>
        <v>0</v>
      </c>
      <c r="N579" s="30">
        <f t="shared" si="181"/>
        <v>0.71961908857017753</v>
      </c>
      <c r="O579" s="1">
        <f t="shared" si="182"/>
        <v>0</v>
      </c>
      <c r="P579" s="30">
        <f t="shared" si="183"/>
        <v>0</v>
      </c>
      <c r="Q579" s="1">
        <f t="shared" si="184"/>
        <v>1.1513639865246745</v>
      </c>
      <c r="R579" s="30">
        <f t="shared" si="185"/>
        <v>1.2255737580236914</v>
      </c>
      <c r="S579" s="1">
        <f t="shared" si="186"/>
        <v>0</v>
      </c>
      <c r="T579" s="30">
        <f t="shared" si="188"/>
        <v>0</v>
      </c>
      <c r="U579" s="1">
        <f t="shared" si="187"/>
        <v>27.381780456027556</v>
      </c>
      <c r="V579" s="30">
        <f t="shared" si="171"/>
        <v>0</v>
      </c>
      <c r="W579" s="1">
        <f t="shared" si="171"/>
        <v>0</v>
      </c>
      <c r="X579" s="30">
        <f t="shared" si="172"/>
        <v>18823.932687535249</v>
      </c>
      <c r="Y579" s="30">
        <f t="shared" si="189"/>
        <v>1.870983075094852</v>
      </c>
      <c r="Z579" s="19">
        <f t="shared" si="173"/>
        <v>8.0550613346446934E-2</v>
      </c>
      <c r="AA579" s="32">
        <f t="shared" si="174"/>
        <v>2.686716028569441E-2</v>
      </c>
    </row>
    <row r="580" spans="1:27" x14ac:dyDescent="0.25">
      <c r="A580" s="8">
        <v>40756</v>
      </c>
      <c r="B580" s="26">
        <v>0.35042740976468684</v>
      </c>
      <c r="C580" s="11">
        <v>0</v>
      </c>
      <c r="D580" s="26">
        <v>1.8621751624864051</v>
      </c>
      <c r="E580" s="11">
        <v>47.299583333333324</v>
      </c>
      <c r="F580" s="28">
        <f t="shared" ref="F580:F643" si="190">B580+C580</f>
        <v>0.35042740976468684</v>
      </c>
      <c r="G580" s="13">
        <f t="shared" ref="G580:G643" si="191">D580</f>
        <v>1.8621751624864051</v>
      </c>
      <c r="H580" s="28">
        <f t="shared" si="175"/>
        <v>2.0121536189069422</v>
      </c>
      <c r="I580" s="1">
        <f t="shared" si="176"/>
        <v>25.870032703305839</v>
      </c>
      <c r="J580" s="30">
        <f t="shared" si="177"/>
        <v>0</v>
      </c>
      <c r="K580" s="1">
        <f t="shared" si="178"/>
        <v>0</v>
      </c>
      <c r="L580" s="30">
        <f t="shared" si="179"/>
        <v>18823.932687535249</v>
      </c>
      <c r="M580" s="1">
        <f t="shared" si="180"/>
        <v>0</v>
      </c>
      <c r="N580" s="30">
        <f t="shared" si="181"/>
        <v>0.6346516492253772</v>
      </c>
      <c r="O580" s="1">
        <f t="shared" si="182"/>
        <v>0</v>
      </c>
      <c r="P580" s="30">
        <f t="shared" si="183"/>
        <v>0</v>
      </c>
      <c r="Q580" s="1">
        <f t="shared" si="184"/>
        <v>1.1512935677671359</v>
      </c>
      <c r="R580" s="30">
        <f t="shared" si="185"/>
        <v>1.0811082641641812</v>
      </c>
      <c r="S580" s="1">
        <f t="shared" si="186"/>
        <v>0</v>
      </c>
      <c r="T580" s="30">
        <f t="shared" si="188"/>
        <v>0</v>
      </c>
      <c r="U580" s="1">
        <f t="shared" si="187"/>
        <v>24.154272789916281</v>
      </c>
      <c r="V580" s="30">
        <f t="shared" ref="V580:W643" si="192">IF(J580&gt;(O580+S580),J580-O580-S580,0)</f>
        <v>0</v>
      </c>
      <c r="W580" s="1">
        <f t="shared" si="192"/>
        <v>0</v>
      </c>
      <c r="X580" s="30">
        <f t="shared" ref="X580:X643" si="193">IF(L580&gt;Q580,L580-Q580,0)</f>
        <v>18822.781393967482</v>
      </c>
      <c r="Y580" s="30">
        <f t="shared" si="189"/>
        <v>1.7859452169925132</v>
      </c>
      <c r="Z580" s="19">
        <f t="shared" ref="Z580:Z643" si="194">ABS(H580-Y580)/H580</f>
        <v>0.11242103972027331</v>
      </c>
      <c r="AA580" s="32">
        <f t="shared" ref="AA580:AA643" si="195">(H580-Y580)^2</f>
        <v>5.1170241096679864E-2</v>
      </c>
    </row>
    <row r="581" spans="1:27" x14ac:dyDescent="0.25">
      <c r="A581" s="8">
        <v>40757</v>
      </c>
      <c r="B581" s="26">
        <v>1.3558780453244414</v>
      </c>
      <c r="C581" s="11">
        <v>0</v>
      </c>
      <c r="D581" s="26">
        <v>1.7224507380733842</v>
      </c>
      <c r="E581" s="11">
        <v>40.697499999999984</v>
      </c>
      <c r="F581" s="28">
        <f t="shared" si="190"/>
        <v>1.3558780453244414</v>
      </c>
      <c r="G581" s="13">
        <f t="shared" si="191"/>
        <v>1.7224507380733842</v>
      </c>
      <c r="H581" s="28">
        <f t="shared" ref="H581:H644" si="196">E581/(2031*1000000)*1000*86400</f>
        <v>1.7312968980797627</v>
      </c>
      <c r="I581" s="1">
        <f t="shared" ref="I581:I644" si="197">IF((U580+F581)&gt;=G581,U580+F581-G581,0)</f>
        <v>23.787700097167338</v>
      </c>
      <c r="J581" s="30">
        <f t="shared" ref="J581:J644" si="198">IF((U580+F581)&lt;G581,IF((R580+U580+V580)&lt;G581,0,V580+R580-(G581-F581-U580)),V580)</f>
        <v>0</v>
      </c>
      <c r="K581" s="1">
        <f t="shared" ref="K581:K644" si="199">IF((F581+U580+V580)&lt;G581,IF((V580+U580+W580+F581+S580)&lt;G581,0,W580+S580-(G581-F581-U580-V580)),W580)</f>
        <v>0</v>
      </c>
      <c r="L581" s="30">
        <f t="shared" ref="L581:L644" si="200">IF((V580+U580+W580+F581)&lt;G581,IF((F581+V580+U580+W580+X580+T580)&lt;G581,0,X580+T580-(G581-F581-U580-V580-W580)),X580)</f>
        <v>18822.781393967482</v>
      </c>
      <c r="M581" s="1">
        <f t="shared" ref="M581:M644" si="201">IF(I581&gt;$AF$8,$AF$3*(I581-$AF$8),0)</f>
        <v>0</v>
      </c>
      <c r="N581" s="30">
        <f t="shared" ref="N581:N644" si="202">IF(I581&gt;$AF$9,$AF$4*(I581-$AF$9),0)</f>
        <v>0.58347041994917792</v>
      </c>
      <c r="O581" s="1">
        <f t="shared" ref="O581:O644" si="203">IF(J581&gt;$AF$10,$AF$5*(J581-$AF$10),0)</f>
        <v>0</v>
      </c>
      <c r="P581" s="30">
        <f t="shared" ref="P581:P644" si="204">IF(K581&gt;$AF$11,$AF$6*(K581-$AF$11),0)</f>
        <v>0</v>
      </c>
      <c r="Q581" s="1">
        <f t="shared" ref="Q581:Q644" si="205">$AF$7*L581</f>
        <v>1.1512231533164903</v>
      </c>
      <c r="R581" s="30">
        <f t="shared" ref="R581:R644" si="206">$AF$12*I581</f>
        <v>0.99408761695227443</v>
      </c>
      <c r="S581" s="1">
        <f t="shared" ref="S581:S644" si="207">$AF$13*J581</f>
        <v>0</v>
      </c>
      <c r="T581" s="30">
        <f t="shared" si="188"/>
        <v>0</v>
      </c>
      <c r="U581" s="1">
        <f t="shared" ref="U581:U644" si="208">IF(I581&gt;(M581+N581+R581),I581-M581-N581-R581,0)</f>
        <v>22.210142060265884</v>
      </c>
      <c r="V581" s="30">
        <f t="shared" si="192"/>
        <v>0</v>
      </c>
      <c r="W581" s="1">
        <f t="shared" si="192"/>
        <v>0</v>
      </c>
      <c r="X581" s="30">
        <f t="shared" si="193"/>
        <v>18821.630170814165</v>
      </c>
      <c r="Y581" s="30">
        <f t="shared" si="189"/>
        <v>1.7346935732656683</v>
      </c>
      <c r="Z581" s="19">
        <f t="shared" si="194"/>
        <v>1.9619252998563947E-3</v>
      </c>
      <c r="AA581" s="32">
        <f t="shared" si="195"/>
        <v>1.1537402318546736E-5</v>
      </c>
    </row>
    <row r="582" spans="1:27" x14ac:dyDescent="0.25">
      <c r="A582" s="8">
        <v>40758</v>
      </c>
      <c r="B582" s="26">
        <v>3.0647241786842003</v>
      </c>
      <c r="C582" s="11">
        <v>0</v>
      </c>
      <c r="D582" s="26">
        <v>1.845487846778038</v>
      </c>
      <c r="E582" s="11">
        <v>40.552916666666654</v>
      </c>
      <c r="F582" s="28">
        <f t="shared" si="190"/>
        <v>3.0647241786842003</v>
      </c>
      <c r="G582" s="13">
        <f t="shared" si="191"/>
        <v>1.845487846778038</v>
      </c>
      <c r="H582" s="28">
        <f t="shared" si="196"/>
        <v>1.7251462333825698</v>
      </c>
      <c r="I582" s="1">
        <f t="shared" si="197"/>
        <v>23.429378392172048</v>
      </c>
      <c r="J582" s="30">
        <f t="shared" si="198"/>
        <v>0</v>
      </c>
      <c r="K582" s="1">
        <f t="shared" si="199"/>
        <v>0</v>
      </c>
      <c r="L582" s="30">
        <f t="shared" si="200"/>
        <v>18821.630170814165</v>
      </c>
      <c r="M582" s="1">
        <f t="shared" si="201"/>
        <v>0</v>
      </c>
      <c r="N582" s="30">
        <f t="shared" si="202"/>
        <v>0.5746633036969806</v>
      </c>
      <c r="O582" s="1">
        <f t="shared" si="203"/>
        <v>0</v>
      </c>
      <c r="P582" s="30">
        <f t="shared" si="204"/>
        <v>0</v>
      </c>
      <c r="Q582" s="1">
        <f t="shared" si="205"/>
        <v>1.1511527431724744</v>
      </c>
      <c r="R582" s="30">
        <f t="shared" si="206"/>
        <v>0.97911335847558123</v>
      </c>
      <c r="S582" s="1">
        <f t="shared" si="207"/>
        <v>0</v>
      </c>
      <c r="T582" s="30">
        <f t="shared" ref="T582:T645" si="209">$AF$14*K582</f>
        <v>0</v>
      </c>
      <c r="U582" s="1">
        <f t="shared" si="208"/>
        <v>21.875601729999488</v>
      </c>
      <c r="V582" s="30">
        <f t="shared" si="192"/>
        <v>0</v>
      </c>
      <c r="W582" s="1">
        <f t="shared" si="192"/>
        <v>0</v>
      </c>
      <c r="X582" s="30">
        <f t="shared" si="193"/>
        <v>18820.479018070993</v>
      </c>
      <c r="Y582" s="30">
        <f t="shared" si="189"/>
        <v>1.725816046869455</v>
      </c>
      <c r="Z582" s="19">
        <f t="shared" si="194"/>
        <v>3.8826475919776681E-4</v>
      </c>
      <c r="AA582" s="32">
        <f t="shared" si="195"/>
        <v>4.4865010721333398E-7</v>
      </c>
    </row>
    <row r="583" spans="1:27" x14ac:dyDescent="0.25">
      <c r="A583" s="8">
        <v>40759</v>
      </c>
      <c r="B583" s="26">
        <v>1.5066283127572502</v>
      </c>
      <c r="C583" s="11">
        <v>0</v>
      </c>
      <c r="D583" s="26">
        <v>2.4725922005187089</v>
      </c>
      <c r="E583" s="11">
        <v>41.261666666666649</v>
      </c>
      <c r="F583" s="28">
        <f t="shared" si="190"/>
        <v>1.5066283127572502</v>
      </c>
      <c r="G583" s="13">
        <f t="shared" si="191"/>
        <v>2.4725922005187089</v>
      </c>
      <c r="H583" s="28">
        <f t="shared" si="196"/>
        <v>1.7552968980797632</v>
      </c>
      <c r="I583" s="1">
        <f t="shared" si="197"/>
        <v>20.90963784223803</v>
      </c>
      <c r="J583" s="30">
        <f t="shared" si="198"/>
        <v>0</v>
      </c>
      <c r="K583" s="1">
        <f t="shared" si="199"/>
        <v>0</v>
      </c>
      <c r="L583" s="30">
        <f t="shared" si="200"/>
        <v>18820.479018070993</v>
      </c>
      <c r="M583" s="1">
        <f t="shared" si="201"/>
        <v>0</v>
      </c>
      <c r="N583" s="30">
        <f t="shared" si="202"/>
        <v>0.51273111360278589</v>
      </c>
      <c r="O583" s="1">
        <f t="shared" si="203"/>
        <v>0</v>
      </c>
      <c r="P583" s="30">
        <f t="shared" si="204"/>
        <v>0</v>
      </c>
      <c r="Q583" s="1">
        <f t="shared" si="205"/>
        <v>1.1510823373348245</v>
      </c>
      <c r="R583" s="30">
        <f t="shared" si="206"/>
        <v>0.87381344009800754</v>
      </c>
      <c r="S583" s="1">
        <f t="shared" si="207"/>
        <v>0</v>
      </c>
      <c r="T583" s="30">
        <f t="shared" si="209"/>
        <v>0</v>
      </c>
      <c r="U583" s="1">
        <f t="shared" si="208"/>
        <v>19.523093288537236</v>
      </c>
      <c r="V583" s="30">
        <f t="shared" si="192"/>
        <v>0</v>
      </c>
      <c r="W583" s="1">
        <f t="shared" si="192"/>
        <v>0</v>
      </c>
      <c r="X583" s="30">
        <f t="shared" si="193"/>
        <v>18819.327935733658</v>
      </c>
      <c r="Y583" s="30">
        <f t="shared" si="189"/>
        <v>1.6638134509376103</v>
      </c>
      <c r="Z583" s="19">
        <f t="shared" si="194"/>
        <v>5.2118503281258409E-2</v>
      </c>
      <c r="AA583" s="32">
        <f t="shared" si="195"/>
        <v>8.3692211010110724E-3</v>
      </c>
    </row>
    <row r="584" spans="1:27" x14ac:dyDescent="0.25">
      <c r="A584" s="8">
        <v>40760</v>
      </c>
      <c r="B584" s="26">
        <v>0.61450914898219</v>
      </c>
      <c r="C584" s="11">
        <v>0</v>
      </c>
      <c r="D584" s="26">
        <v>2.9693314606796042</v>
      </c>
      <c r="E584" s="11">
        <v>38.54249999999999</v>
      </c>
      <c r="F584" s="28">
        <f t="shared" si="190"/>
        <v>0.61450914898219</v>
      </c>
      <c r="G584" s="13">
        <f t="shared" si="191"/>
        <v>2.9693314606796042</v>
      </c>
      <c r="H584" s="28">
        <f t="shared" si="196"/>
        <v>1.6396218611521414</v>
      </c>
      <c r="I584" s="1">
        <f t="shared" si="197"/>
        <v>17.168270976839821</v>
      </c>
      <c r="J584" s="30">
        <f t="shared" si="198"/>
        <v>0</v>
      </c>
      <c r="K584" s="1">
        <f t="shared" si="199"/>
        <v>0</v>
      </c>
      <c r="L584" s="30">
        <f t="shared" si="200"/>
        <v>18819.327935733658</v>
      </c>
      <c r="M584" s="1">
        <f t="shared" si="201"/>
        <v>0</v>
      </c>
      <c r="N584" s="30">
        <f t="shared" si="202"/>
        <v>0.42077281895771579</v>
      </c>
      <c r="O584" s="1">
        <f t="shared" si="203"/>
        <v>0</v>
      </c>
      <c r="P584" s="30">
        <f t="shared" si="204"/>
        <v>0</v>
      </c>
      <c r="Q584" s="1">
        <f t="shared" si="205"/>
        <v>1.1510119358032771</v>
      </c>
      <c r="R584" s="30">
        <f t="shared" si="206"/>
        <v>0.7174617770042393</v>
      </c>
      <c r="S584" s="1">
        <f t="shared" si="207"/>
        <v>0</v>
      </c>
      <c r="T584" s="30">
        <f t="shared" si="209"/>
        <v>0</v>
      </c>
      <c r="U584" s="1">
        <f t="shared" si="208"/>
        <v>16.030036380877867</v>
      </c>
      <c r="V584" s="30">
        <f t="shared" si="192"/>
        <v>0</v>
      </c>
      <c r="W584" s="1">
        <f t="shared" si="192"/>
        <v>0</v>
      </c>
      <c r="X584" s="30">
        <f t="shared" si="193"/>
        <v>18818.176923797855</v>
      </c>
      <c r="Y584" s="30">
        <f t="shared" si="189"/>
        <v>1.5717847547609929</v>
      </c>
      <c r="Z584" s="19">
        <f t="shared" si="194"/>
        <v>4.1373628882625545E-2</v>
      </c>
      <c r="AA584" s="32">
        <f t="shared" si="195"/>
        <v>4.6018730035239982E-3</v>
      </c>
    </row>
    <row r="585" spans="1:27" x14ac:dyDescent="0.25">
      <c r="A585" s="8">
        <v>40761</v>
      </c>
      <c r="B585" s="26">
        <v>10.431149232260809</v>
      </c>
      <c r="C585" s="11">
        <v>0</v>
      </c>
      <c r="D585" s="26">
        <v>2.2197737998488272</v>
      </c>
      <c r="E585" s="11">
        <v>44.220416666666665</v>
      </c>
      <c r="F585" s="28">
        <f t="shared" si="190"/>
        <v>10.431149232260809</v>
      </c>
      <c r="G585" s="13">
        <f t="shared" si="191"/>
        <v>2.2197737998488272</v>
      </c>
      <c r="H585" s="28">
        <f t="shared" si="196"/>
        <v>1.8811639586410636</v>
      </c>
      <c r="I585" s="1">
        <f t="shared" si="197"/>
        <v>24.241411813289847</v>
      </c>
      <c r="J585" s="30">
        <f t="shared" si="198"/>
        <v>0</v>
      </c>
      <c r="K585" s="1">
        <f t="shared" si="199"/>
        <v>0</v>
      </c>
      <c r="L585" s="30">
        <f t="shared" si="200"/>
        <v>18818.176923797855</v>
      </c>
      <c r="M585" s="1">
        <f t="shared" si="201"/>
        <v>0</v>
      </c>
      <c r="N585" s="30">
        <f t="shared" si="202"/>
        <v>0.5946221078686339</v>
      </c>
      <c r="O585" s="1">
        <f t="shared" si="203"/>
        <v>0</v>
      </c>
      <c r="P585" s="30">
        <f t="shared" si="204"/>
        <v>0</v>
      </c>
      <c r="Q585" s="1">
        <f t="shared" si="205"/>
        <v>1.1509415385775694</v>
      </c>
      <c r="R585" s="30">
        <f t="shared" si="206"/>
        <v>1.013048222509819</v>
      </c>
      <c r="S585" s="1">
        <f t="shared" si="207"/>
        <v>0</v>
      </c>
      <c r="T585" s="30">
        <f t="shared" si="209"/>
        <v>0</v>
      </c>
      <c r="U585" s="1">
        <f t="shared" si="208"/>
        <v>22.633741482911393</v>
      </c>
      <c r="V585" s="30">
        <f t="shared" si="192"/>
        <v>0</v>
      </c>
      <c r="W585" s="1">
        <f t="shared" si="192"/>
        <v>0</v>
      </c>
      <c r="X585" s="30">
        <f t="shared" si="193"/>
        <v>18817.025982259278</v>
      </c>
      <c r="Y585" s="30">
        <f t="shared" si="189"/>
        <v>1.7455636464462034</v>
      </c>
      <c r="Z585" s="19">
        <f t="shared" si="194"/>
        <v>7.2083196986623438E-2</v>
      </c>
      <c r="AA585" s="32">
        <f t="shared" si="195"/>
        <v>1.8387444667343534E-2</v>
      </c>
    </row>
    <row r="586" spans="1:27" x14ac:dyDescent="0.25">
      <c r="A586" s="8">
        <v>40762</v>
      </c>
      <c r="B586" s="26">
        <v>17.64569533767872</v>
      </c>
      <c r="C586" s="11">
        <v>0</v>
      </c>
      <c r="D586" s="26">
        <v>2.1312610668631642</v>
      </c>
      <c r="E586" s="11">
        <v>81.51166666666667</v>
      </c>
      <c r="F586" s="28">
        <f t="shared" si="190"/>
        <v>17.64569533767872</v>
      </c>
      <c r="G586" s="13">
        <f t="shared" si="191"/>
        <v>2.1312610668631642</v>
      </c>
      <c r="H586" s="28">
        <f t="shared" si="196"/>
        <v>3.4675568685376668</v>
      </c>
      <c r="I586" s="1">
        <f t="shared" si="197"/>
        <v>38.148175753726946</v>
      </c>
      <c r="J586" s="30">
        <f t="shared" si="198"/>
        <v>0</v>
      </c>
      <c r="K586" s="1">
        <f t="shared" si="199"/>
        <v>0</v>
      </c>
      <c r="L586" s="30">
        <f t="shared" si="200"/>
        <v>18817.025982259278</v>
      </c>
      <c r="M586" s="1">
        <f t="shared" si="201"/>
        <v>0</v>
      </c>
      <c r="N586" s="30">
        <f t="shared" si="202"/>
        <v>0.93643362809709418</v>
      </c>
      <c r="O586" s="1">
        <f t="shared" si="203"/>
        <v>0</v>
      </c>
      <c r="P586" s="30">
        <f t="shared" si="204"/>
        <v>0</v>
      </c>
      <c r="Q586" s="1">
        <f t="shared" si="205"/>
        <v>1.1508711456574376</v>
      </c>
      <c r="R586" s="30">
        <f t="shared" si="206"/>
        <v>1.5942116712079626</v>
      </c>
      <c r="S586" s="1">
        <f t="shared" si="207"/>
        <v>0</v>
      </c>
      <c r="T586" s="30">
        <f t="shared" si="209"/>
        <v>0</v>
      </c>
      <c r="U586" s="1">
        <f t="shared" si="208"/>
        <v>35.617530454421889</v>
      </c>
      <c r="V586" s="30">
        <f t="shared" si="192"/>
        <v>0</v>
      </c>
      <c r="W586" s="1">
        <f t="shared" si="192"/>
        <v>0</v>
      </c>
      <c r="X586" s="30">
        <f t="shared" si="193"/>
        <v>18815.875111113619</v>
      </c>
      <c r="Y586" s="30">
        <f t="shared" si="189"/>
        <v>2.0873047737545321</v>
      </c>
      <c r="Z586" s="19">
        <f t="shared" si="194"/>
        <v>0.39804742852428338</v>
      </c>
      <c r="AA586" s="32">
        <f t="shared" si="195"/>
        <v>1.9050958451532314</v>
      </c>
    </row>
    <row r="587" spans="1:27" x14ac:dyDescent="0.25">
      <c r="A587" s="8">
        <v>40763</v>
      </c>
      <c r="B587" s="26">
        <v>15.510757191588372</v>
      </c>
      <c r="C587" s="11">
        <v>0</v>
      </c>
      <c r="D587" s="26">
        <v>2.9048099923164639</v>
      </c>
      <c r="E587" s="11">
        <v>87.177500000000009</v>
      </c>
      <c r="F587" s="28">
        <f t="shared" si="190"/>
        <v>15.510757191588372</v>
      </c>
      <c r="G587" s="13">
        <f t="shared" si="191"/>
        <v>2.9048099923164639</v>
      </c>
      <c r="H587" s="28">
        <f t="shared" si="196"/>
        <v>3.7085849335302812</v>
      </c>
      <c r="I587" s="1">
        <f t="shared" si="197"/>
        <v>48.223477653693799</v>
      </c>
      <c r="J587" s="30">
        <f t="shared" si="198"/>
        <v>0</v>
      </c>
      <c r="K587" s="1">
        <f t="shared" si="199"/>
        <v>0</v>
      </c>
      <c r="L587" s="30">
        <f t="shared" si="200"/>
        <v>18815.875111113619</v>
      </c>
      <c r="M587" s="1">
        <f t="shared" si="201"/>
        <v>0</v>
      </c>
      <c r="N587" s="30">
        <f t="shared" si="202"/>
        <v>1.1840724227108841</v>
      </c>
      <c r="O587" s="1">
        <f t="shared" si="203"/>
        <v>0</v>
      </c>
      <c r="P587" s="30">
        <f t="shared" si="204"/>
        <v>0</v>
      </c>
      <c r="Q587" s="1">
        <f t="shared" si="205"/>
        <v>1.1508007570426184</v>
      </c>
      <c r="R587" s="30">
        <f t="shared" si="206"/>
        <v>2.0152583808478512</v>
      </c>
      <c r="S587" s="1">
        <f t="shared" si="207"/>
        <v>0</v>
      </c>
      <c r="T587" s="30">
        <f t="shared" si="209"/>
        <v>0</v>
      </c>
      <c r="U587" s="1">
        <f t="shared" si="208"/>
        <v>45.024146850135061</v>
      </c>
      <c r="V587" s="30">
        <f t="shared" si="192"/>
        <v>0</v>
      </c>
      <c r="W587" s="1">
        <f t="shared" si="192"/>
        <v>0</v>
      </c>
      <c r="X587" s="30">
        <f t="shared" si="193"/>
        <v>18814.724310356578</v>
      </c>
      <c r="Y587" s="30">
        <f t="shared" si="189"/>
        <v>2.3348731797535027</v>
      </c>
      <c r="Z587" s="19">
        <f t="shared" si="194"/>
        <v>0.37041399304535083</v>
      </c>
      <c r="AA587" s="32">
        <f t="shared" si="195"/>
        <v>1.8870839824644723</v>
      </c>
    </row>
    <row r="588" spans="1:27" x14ac:dyDescent="0.25">
      <c r="A588" s="8">
        <v>40764</v>
      </c>
      <c r="B588" s="26">
        <v>8.4222727048221646</v>
      </c>
      <c r="C588" s="11">
        <v>0</v>
      </c>
      <c r="D588" s="26">
        <v>2.9125441195278321</v>
      </c>
      <c r="E588" s="11">
        <v>61.067083333333329</v>
      </c>
      <c r="F588" s="28">
        <f t="shared" si="190"/>
        <v>8.4222727048221646</v>
      </c>
      <c r="G588" s="13">
        <f t="shared" si="191"/>
        <v>2.9125441195278321</v>
      </c>
      <c r="H588" s="28">
        <f t="shared" si="196"/>
        <v>2.5978316100443131</v>
      </c>
      <c r="I588" s="1">
        <f t="shared" si="197"/>
        <v>50.533875435429394</v>
      </c>
      <c r="J588" s="30">
        <f t="shared" si="198"/>
        <v>0</v>
      </c>
      <c r="K588" s="1">
        <f t="shared" si="199"/>
        <v>0</v>
      </c>
      <c r="L588" s="30">
        <f t="shared" si="200"/>
        <v>18814.724310356578</v>
      </c>
      <c r="M588" s="1">
        <f t="shared" si="201"/>
        <v>0</v>
      </c>
      <c r="N588" s="30">
        <f t="shared" si="202"/>
        <v>1.2408592195163735</v>
      </c>
      <c r="O588" s="1">
        <f t="shared" si="203"/>
        <v>0</v>
      </c>
      <c r="P588" s="30">
        <f t="shared" si="204"/>
        <v>0</v>
      </c>
      <c r="Q588" s="1">
        <f t="shared" si="205"/>
        <v>1.1507303727328486</v>
      </c>
      <c r="R588" s="30">
        <f t="shared" si="206"/>
        <v>2.1118098681995376</v>
      </c>
      <c r="S588" s="1">
        <f t="shared" si="207"/>
        <v>0</v>
      </c>
      <c r="T588" s="30">
        <f t="shared" si="209"/>
        <v>0</v>
      </c>
      <c r="U588" s="1">
        <f t="shared" si="208"/>
        <v>47.181206347713484</v>
      </c>
      <c r="V588" s="30">
        <f t="shared" si="192"/>
        <v>0</v>
      </c>
      <c r="W588" s="1">
        <f t="shared" si="192"/>
        <v>0</v>
      </c>
      <c r="X588" s="30">
        <f t="shared" si="193"/>
        <v>18813.573579983844</v>
      </c>
      <c r="Y588" s="30">
        <f t="shared" si="189"/>
        <v>2.3915895922492219</v>
      </c>
      <c r="Z588" s="19">
        <f t="shared" si="194"/>
        <v>7.9390064004792524E-2</v>
      </c>
      <c r="AA588" s="32">
        <f t="shared" si="195"/>
        <v>4.2535769904190723E-2</v>
      </c>
    </row>
    <row r="589" spans="1:27" x14ac:dyDescent="0.25">
      <c r="A589" s="8">
        <v>40765</v>
      </c>
      <c r="B589" s="26">
        <v>0</v>
      </c>
      <c r="C589" s="11">
        <v>0</v>
      </c>
      <c r="D589" s="26">
        <v>3.7917586927830076</v>
      </c>
      <c r="E589" s="11">
        <v>47.153750000000002</v>
      </c>
      <c r="F589" s="28">
        <f t="shared" si="190"/>
        <v>0</v>
      </c>
      <c r="G589" s="13">
        <f t="shared" si="191"/>
        <v>3.7917586927830076</v>
      </c>
      <c r="H589" s="28">
        <f t="shared" si="196"/>
        <v>2.0059497784342692</v>
      </c>
      <c r="I589" s="1">
        <f t="shared" si="197"/>
        <v>43.389447654930478</v>
      </c>
      <c r="J589" s="30">
        <f t="shared" si="198"/>
        <v>0</v>
      </c>
      <c r="K589" s="1">
        <f t="shared" si="199"/>
        <v>0</v>
      </c>
      <c r="L589" s="30">
        <f t="shared" si="200"/>
        <v>18813.573579983844</v>
      </c>
      <c r="M589" s="1">
        <f t="shared" si="201"/>
        <v>0</v>
      </c>
      <c r="N589" s="30">
        <f t="shared" si="202"/>
        <v>1.0652577833178365</v>
      </c>
      <c r="O589" s="1">
        <f t="shared" si="203"/>
        <v>0</v>
      </c>
      <c r="P589" s="30">
        <f t="shared" si="204"/>
        <v>0</v>
      </c>
      <c r="Q589" s="1">
        <f t="shared" si="205"/>
        <v>1.1506599927278649</v>
      </c>
      <c r="R589" s="30">
        <f t="shared" si="206"/>
        <v>1.8132443424112952</v>
      </c>
      <c r="S589" s="1">
        <f t="shared" si="207"/>
        <v>0</v>
      </c>
      <c r="T589" s="30">
        <f t="shared" si="209"/>
        <v>0</v>
      </c>
      <c r="U589" s="1">
        <f t="shared" si="208"/>
        <v>40.510945529201344</v>
      </c>
      <c r="V589" s="30">
        <f t="shared" si="192"/>
        <v>0</v>
      </c>
      <c r="W589" s="1">
        <f t="shared" si="192"/>
        <v>0</v>
      </c>
      <c r="X589" s="30">
        <f t="shared" si="193"/>
        <v>18812.422919991117</v>
      </c>
      <c r="Y589" s="30">
        <f t="shared" si="189"/>
        <v>2.2159177760457016</v>
      </c>
      <c r="Z589" s="19">
        <f t="shared" si="194"/>
        <v>0.10467260938871635</v>
      </c>
      <c r="AA589" s="32">
        <f t="shared" si="195"/>
        <v>4.4086560020954471E-2</v>
      </c>
    </row>
    <row r="590" spans="1:27" x14ac:dyDescent="0.25">
      <c r="A590" s="8">
        <v>40766</v>
      </c>
      <c r="B590" s="26">
        <v>0</v>
      </c>
      <c r="C590" s="11">
        <v>0</v>
      </c>
      <c r="D590" s="26">
        <v>2.9164419683277578</v>
      </c>
      <c r="E590" s="11">
        <v>41.735416666666659</v>
      </c>
      <c r="F590" s="28">
        <f t="shared" si="190"/>
        <v>0</v>
      </c>
      <c r="G590" s="13">
        <f t="shared" si="191"/>
        <v>2.9164419683277578</v>
      </c>
      <c r="H590" s="28">
        <f t="shared" si="196"/>
        <v>1.7754505169867059</v>
      </c>
      <c r="I590" s="1">
        <f t="shared" si="197"/>
        <v>37.594503560873584</v>
      </c>
      <c r="J590" s="30">
        <f t="shared" si="198"/>
        <v>0</v>
      </c>
      <c r="K590" s="1">
        <f t="shared" si="199"/>
        <v>0</v>
      </c>
      <c r="L590" s="30">
        <f t="shared" si="200"/>
        <v>18812.422919991117</v>
      </c>
      <c r="M590" s="1">
        <f t="shared" si="201"/>
        <v>0</v>
      </c>
      <c r="N590" s="30">
        <f t="shared" si="202"/>
        <v>0.92282503196660681</v>
      </c>
      <c r="O590" s="1">
        <f t="shared" si="203"/>
        <v>0</v>
      </c>
      <c r="P590" s="30">
        <f t="shared" si="204"/>
        <v>0</v>
      </c>
      <c r="Q590" s="1">
        <f t="shared" si="205"/>
        <v>1.1505896170274039</v>
      </c>
      <c r="R590" s="30">
        <f t="shared" si="206"/>
        <v>1.5710737188831019</v>
      </c>
      <c r="S590" s="1">
        <f t="shared" si="207"/>
        <v>0</v>
      </c>
      <c r="T590" s="30">
        <f t="shared" si="209"/>
        <v>0</v>
      </c>
      <c r="U590" s="1">
        <f t="shared" si="208"/>
        <v>35.100604810023874</v>
      </c>
      <c r="V590" s="30">
        <f t="shared" si="192"/>
        <v>0</v>
      </c>
      <c r="W590" s="1">
        <f t="shared" si="192"/>
        <v>0</v>
      </c>
      <c r="X590" s="30">
        <f t="shared" si="193"/>
        <v>18811.27233037409</v>
      </c>
      <c r="Y590" s="30">
        <f t="shared" ref="Y590:Y653" si="210">SUM(M590:Q590)</f>
        <v>2.0734146489940106</v>
      </c>
      <c r="Z590" s="19">
        <f t="shared" si="194"/>
        <v>0.16782452068166304</v>
      </c>
      <c r="AA590" s="32">
        <f t="shared" si="195"/>
        <v>8.8782623962866541E-2</v>
      </c>
    </row>
    <row r="591" spans="1:27" x14ac:dyDescent="0.25">
      <c r="A591" s="8">
        <v>40767</v>
      </c>
      <c r="B591" s="26">
        <v>0</v>
      </c>
      <c r="C591" s="11">
        <v>0</v>
      </c>
      <c r="D591" s="26">
        <v>3.3671018374296686</v>
      </c>
      <c r="E591" s="11">
        <v>39.225000000000001</v>
      </c>
      <c r="F591" s="28">
        <f t="shared" si="190"/>
        <v>0</v>
      </c>
      <c r="G591" s="13">
        <f t="shared" si="191"/>
        <v>3.3671018374296686</v>
      </c>
      <c r="H591" s="28">
        <f t="shared" si="196"/>
        <v>1.6686558345642541</v>
      </c>
      <c r="I591" s="1">
        <f t="shared" si="197"/>
        <v>31.733502972594206</v>
      </c>
      <c r="J591" s="30">
        <f t="shared" si="198"/>
        <v>0</v>
      </c>
      <c r="K591" s="1">
        <f t="shared" si="199"/>
        <v>0</v>
      </c>
      <c r="L591" s="30">
        <f t="shared" si="200"/>
        <v>18811.27233037409</v>
      </c>
      <c r="M591" s="1">
        <f t="shared" si="201"/>
        <v>0</v>
      </c>
      <c r="N591" s="30">
        <f t="shared" si="202"/>
        <v>0.77876869148940542</v>
      </c>
      <c r="O591" s="1">
        <f t="shared" si="203"/>
        <v>0</v>
      </c>
      <c r="P591" s="30">
        <f t="shared" si="204"/>
        <v>0</v>
      </c>
      <c r="Q591" s="1">
        <f t="shared" si="205"/>
        <v>1.1505192456312026</v>
      </c>
      <c r="R591" s="30">
        <f t="shared" si="206"/>
        <v>1.3261425954891117</v>
      </c>
      <c r="S591" s="1">
        <f t="shared" si="207"/>
        <v>0</v>
      </c>
      <c r="T591" s="30">
        <f t="shared" si="209"/>
        <v>0</v>
      </c>
      <c r="U591" s="1">
        <f t="shared" si="208"/>
        <v>29.628591685615689</v>
      </c>
      <c r="V591" s="30">
        <f t="shared" si="192"/>
        <v>0</v>
      </c>
      <c r="W591" s="1">
        <f t="shared" si="192"/>
        <v>0</v>
      </c>
      <c r="X591" s="30">
        <f t="shared" si="193"/>
        <v>18810.121811128458</v>
      </c>
      <c r="Y591" s="30">
        <f t="shared" si="210"/>
        <v>1.929287937120608</v>
      </c>
      <c r="Z591" s="19">
        <f t="shared" si="194"/>
        <v>0.15619284525764068</v>
      </c>
      <c r="AA591" s="32">
        <f t="shared" si="195"/>
        <v>6.7929092882945741E-2</v>
      </c>
    </row>
    <row r="592" spans="1:27" x14ac:dyDescent="0.25">
      <c r="A592" s="8">
        <v>40768</v>
      </c>
      <c r="B592" s="26">
        <v>9.0985881074612962</v>
      </c>
      <c r="C592" s="11">
        <v>0</v>
      </c>
      <c r="D592" s="26">
        <v>2.9690993031128805</v>
      </c>
      <c r="E592" s="11">
        <v>38.595000000000006</v>
      </c>
      <c r="F592" s="28">
        <f t="shared" si="190"/>
        <v>9.0985881074612962</v>
      </c>
      <c r="G592" s="13">
        <f t="shared" si="191"/>
        <v>2.9690993031128805</v>
      </c>
      <c r="H592" s="28">
        <f t="shared" si="196"/>
        <v>1.6418552437223046</v>
      </c>
      <c r="I592" s="1">
        <f t="shared" si="197"/>
        <v>35.758080489964101</v>
      </c>
      <c r="J592" s="30">
        <f t="shared" si="198"/>
        <v>0</v>
      </c>
      <c r="K592" s="1">
        <f t="shared" si="199"/>
        <v>0</v>
      </c>
      <c r="L592" s="30">
        <f t="shared" si="200"/>
        <v>18810.121811128458</v>
      </c>
      <c r="M592" s="1">
        <f t="shared" si="201"/>
        <v>0</v>
      </c>
      <c r="N592" s="30">
        <f t="shared" si="202"/>
        <v>0.87768796310294572</v>
      </c>
      <c r="O592" s="1">
        <f t="shared" si="203"/>
        <v>0</v>
      </c>
      <c r="P592" s="30">
        <f t="shared" si="204"/>
        <v>0</v>
      </c>
      <c r="Q592" s="1">
        <f t="shared" si="205"/>
        <v>1.1504488785389975</v>
      </c>
      <c r="R592" s="30">
        <f t="shared" si="206"/>
        <v>1.4943296273223556</v>
      </c>
      <c r="S592" s="1">
        <f t="shared" si="207"/>
        <v>0</v>
      </c>
      <c r="T592" s="30">
        <f t="shared" si="209"/>
        <v>0</v>
      </c>
      <c r="U592" s="1">
        <f t="shared" si="208"/>
        <v>33.3860628995388</v>
      </c>
      <c r="V592" s="30">
        <f t="shared" si="192"/>
        <v>0</v>
      </c>
      <c r="W592" s="1">
        <f t="shared" si="192"/>
        <v>0</v>
      </c>
      <c r="X592" s="30">
        <f t="shared" si="193"/>
        <v>18808.971362249918</v>
      </c>
      <c r="Y592" s="30">
        <f t="shared" si="210"/>
        <v>2.0281368416419432</v>
      </c>
      <c r="Z592" s="19">
        <f t="shared" si="194"/>
        <v>0.23527140982531852</v>
      </c>
      <c r="AA592" s="32">
        <f t="shared" si="195"/>
        <v>0.14921347289134931</v>
      </c>
    </row>
    <row r="593" spans="1:27" x14ac:dyDescent="0.25">
      <c r="A593" s="8">
        <v>40769</v>
      </c>
      <c r="B593" s="26">
        <v>2.8106960908775895</v>
      </c>
      <c r="C593" s="11">
        <v>0</v>
      </c>
      <c r="D593" s="26">
        <v>3.4037913978420771</v>
      </c>
      <c r="E593" s="11">
        <v>55.064583333333324</v>
      </c>
      <c r="F593" s="28">
        <f t="shared" si="190"/>
        <v>2.8106960908775895</v>
      </c>
      <c r="G593" s="13">
        <f t="shared" si="191"/>
        <v>3.4037913978420771</v>
      </c>
      <c r="H593" s="28">
        <f t="shared" si="196"/>
        <v>2.342481536189069</v>
      </c>
      <c r="I593" s="1">
        <f t="shared" si="197"/>
        <v>32.792967592574314</v>
      </c>
      <c r="J593" s="30">
        <f t="shared" si="198"/>
        <v>0</v>
      </c>
      <c r="K593" s="1">
        <f t="shared" si="199"/>
        <v>0</v>
      </c>
      <c r="L593" s="30">
        <f t="shared" si="200"/>
        <v>18808.971362249918</v>
      </c>
      <c r="M593" s="1">
        <f t="shared" si="201"/>
        <v>0</v>
      </c>
      <c r="N593" s="30">
        <f t="shared" si="202"/>
        <v>0.80480905673431125</v>
      </c>
      <c r="O593" s="1">
        <f t="shared" si="203"/>
        <v>0</v>
      </c>
      <c r="P593" s="30">
        <f t="shared" si="204"/>
        <v>0</v>
      </c>
      <c r="Q593" s="1">
        <f t="shared" si="205"/>
        <v>1.1503785157505253</v>
      </c>
      <c r="R593" s="30">
        <f t="shared" si="206"/>
        <v>1.37041760547407</v>
      </c>
      <c r="S593" s="1">
        <f t="shared" si="207"/>
        <v>0</v>
      </c>
      <c r="T593" s="30">
        <f t="shared" si="209"/>
        <v>0</v>
      </c>
      <c r="U593" s="1">
        <f t="shared" si="208"/>
        <v>30.617740930365933</v>
      </c>
      <c r="V593" s="30">
        <f t="shared" si="192"/>
        <v>0</v>
      </c>
      <c r="W593" s="1">
        <f t="shared" si="192"/>
        <v>0</v>
      </c>
      <c r="X593" s="30">
        <f t="shared" si="193"/>
        <v>18807.820983734167</v>
      </c>
      <c r="Y593" s="30">
        <f t="shared" si="210"/>
        <v>1.9551875724848364</v>
      </c>
      <c r="Z593" s="19">
        <f t="shared" si="194"/>
        <v>0.16533490562077705</v>
      </c>
      <c r="AA593" s="32">
        <f t="shared" si="195"/>
        <v>0.14999661432173539</v>
      </c>
    </row>
    <row r="594" spans="1:27" x14ac:dyDescent="0.25">
      <c r="A594" s="8">
        <v>40770</v>
      </c>
      <c r="B594" s="26">
        <v>0.88600680313735403</v>
      </c>
      <c r="C594" s="11">
        <v>0</v>
      </c>
      <c r="D594" s="26">
        <v>3.3218110472794029</v>
      </c>
      <c r="E594" s="11">
        <v>56.217083333333335</v>
      </c>
      <c r="F594" s="28">
        <f t="shared" si="190"/>
        <v>0.88600680313735403</v>
      </c>
      <c r="G594" s="13">
        <f t="shared" si="191"/>
        <v>3.3218110472794029</v>
      </c>
      <c r="H594" s="28">
        <f t="shared" si="196"/>
        <v>2.3915096011816841</v>
      </c>
      <c r="I594" s="1">
        <f t="shared" si="197"/>
        <v>28.181936686223885</v>
      </c>
      <c r="J594" s="30">
        <f t="shared" si="198"/>
        <v>0</v>
      </c>
      <c r="K594" s="1">
        <f t="shared" si="199"/>
        <v>0</v>
      </c>
      <c r="L594" s="30">
        <f t="shared" si="200"/>
        <v>18807.820983734167</v>
      </c>
      <c r="M594" s="1">
        <f t="shared" si="201"/>
        <v>0</v>
      </c>
      <c r="N594" s="30">
        <f t="shared" si="202"/>
        <v>0.69147546664314896</v>
      </c>
      <c r="O594" s="1">
        <f t="shared" si="203"/>
        <v>0</v>
      </c>
      <c r="P594" s="30">
        <f t="shared" si="204"/>
        <v>0</v>
      </c>
      <c r="Q594" s="1">
        <f t="shared" si="205"/>
        <v>1.1503081572655229</v>
      </c>
      <c r="R594" s="30">
        <f t="shared" si="206"/>
        <v>1.1777226956398474</v>
      </c>
      <c r="S594" s="1">
        <f t="shared" si="207"/>
        <v>0</v>
      </c>
      <c r="T594" s="30">
        <f t="shared" si="209"/>
        <v>0</v>
      </c>
      <c r="U594" s="1">
        <f t="shared" si="208"/>
        <v>26.31273852394089</v>
      </c>
      <c r="V594" s="30">
        <f t="shared" si="192"/>
        <v>0</v>
      </c>
      <c r="W594" s="1">
        <f t="shared" si="192"/>
        <v>0</v>
      </c>
      <c r="X594" s="30">
        <f t="shared" si="193"/>
        <v>18806.670675576901</v>
      </c>
      <c r="Y594" s="30">
        <f t="shared" si="210"/>
        <v>1.8417836239086718</v>
      </c>
      <c r="Z594" s="19">
        <f t="shared" si="194"/>
        <v>0.22986567856611728</v>
      </c>
      <c r="AA594" s="32">
        <f t="shared" si="195"/>
        <v>0.30219865008876845</v>
      </c>
    </row>
    <row r="595" spans="1:27" x14ac:dyDescent="0.25">
      <c r="A595" s="8">
        <v>40771</v>
      </c>
      <c r="B595" s="26">
        <v>0</v>
      </c>
      <c r="C595" s="11">
        <v>0</v>
      </c>
      <c r="D595" s="26">
        <v>3.3789403478382902</v>
      </c>
      <c r="E595" s="11">
        <v>41.281666666666659</v>
      </c>
      <c r="F595" s="28">
        <f t="shared" si="190"/>
        <v>0</v>
      </c>
      <c r="G595" s="13">
        <f t="shared" si="191"/>
        <v>3.3789403478382902</v>
      </c>
      <c r="H595" s="28">
        <f t="shared" si="196"/>
        <v>1.7561477104874443</v>
      </c>
      <c r="I595" s="1">
        <f t="shared" si="197"/>
        <v>22.933798176102599</v>
      </c>
      <c r="J595" s="30">
        <f t="shared" si="198"/>
        <v>0</v>
      </c>
      <c r="K595" s="1">
        <f t="shared" si="199"/>
        <v>0</v>
      </c>
      <c r="L595" s="30">
        <f t="shared" si="200"/>
        <v>18806.670675576901</v>
      </c>
      <c r="M595" s="1">
        <f t="shared" si="201"/>
        <v>0</v>
      </c>
      <c r="N595" s="30">
        <f t="shared" si="202"/>
        <v>0.56248253843948659</v>
      </c>
      <c r="O595" s="1">
        <f t="shared" si="203"/>
        <v>0</v>
      </c>
      <c r="P595" s="30">
        <f t="shared" si="204"/>
        <v>0</v>
      </c>
      <c r="Q595" s="1">
        <f t="shared" si="205"/>
        <v>1.150237803083727</v>
      </c>
      <c r="R595" s="30">
        <f t="shared" si="206"/>
        <v>0.95840306895667826</v>
      </c>
      <c r="S595" s="1">
        <f t="shared" si="207"/>
        <v>0</v>
      </c>
      <c r="T595" s="30">
        <f t="shared" si="209"/>
        <v>0</v>
      </c>
      <c r="U595" s="1">
        <f t="shared" si="208"/>
        <v>21.412912568706435</v>
      </c>
      <c r="V595" s="30">
        <f t="shared" si="192"/>
        <v>0</v>
      </c>
      <c r="W595" s="1">
        <f t="shared" si="192"/>
        <v>0</v>
      </c>
      <c r="X595" s="30">
        <f t="shared" si="193"/>
        <v>18805.520437773816</v>
      </c>
      <c r="Y595" s="30">
        <f t="shared" si="210"/>
        <v>1.7127203415232137</v>
      </c>
      <c r="Z595" s="19">
        <f t="shared" si="194"/>
        <v>2.4728767805173239E-2</v>
      </c>
      <c r="AA595" s="32">
        <f t="shared" si="195"/>
        <v>1.8859363751554197E-3</v>
      </c>
    </row>
    <row r="596" spans="1:27" x14ac:dyDescent="0.25">
      <c r="A596" s="8">
        <v>40772</v>
      </c>
      <c r="B596" s="26">
        <v>0</v>
      </c>
      <c r="C596" s="11">
        <v>0</v>
      </c>
      <c r="D596" s="26">
        <v>3.5236951031356054</v>
      </c>
      <c r="E596" s="11">
        <v>36.493333333333332</v>
      </c>
      <c r="F596" s="28">
        <f t="shared" si="190"/>
        <v>0</v>
      </c>
      <c r="G596" s="13">
        <f t="shared" si="191"/>
        <v>3.5236951031356054</v>
      </c>
      <c r="H596" s="28">
        <f t="shared" si="196"/>
        <v>1.5524490398818316</v>
      </c>
      <c r="I596" s="1">
        <f t="shared" si="197"/>
        <v>17.88921746557083</v>
      </c>
      <c r="J596" s="30">
        <f t="shared" si="198"/>
        <v>0</v>
      </c>
      <c r="K596" s="1">
        <f t="shared" si="199"/>
        <v>0</v>
      </c>
      <c r="L596" s="30">
        <f t="shared" si="200"/>
        <v>18805.520437773816</v>
      </c>
      <c r="M596" s="1">
        <f t="shared" si="201"/>
        <v>0</v>
      </c>
      <c r="N596" s="30">
        <f t="shared" si="202"/>
        <v>0.43849281595859763</v>
      </c>
      <c r="O596" s="1">
        <f t="shared" si="203"/>
        <v>0</v>
      </c>
      <c r="P596" s="30">
        <f t="shared" si="204"/>
        <v>0</v>
      </c>
      <c r="Q596" s="1">
        <f t="shared" si="205"/>
        <v>1.1501674532048747</v>
      </c>
      <c r="R596" s="30">
        <f t="shared" si="206"/>
        <v>0.74759011955123744</v>
      </c>
      <c r="S596" s="1">
        <f t="shared" si="207"/>
        <v>0</v>
      </c>
      <c r="T596" s="30">
        <f t="shared" si="209"/>
        <v>0</v>
      </c>
      <c r="U596" s="1">
        <f t="shared" si="208"/>
        <v>16.703134530060996</v>
      </c>
      <c r="V596" s="30">
        <f t="shared" si="192"/>
        <v>0</v>
      </c>
      <c r="W596" s="1">
        <f t="shared" si="192"/>
        <v>0</v>
      </c>
      <c r="X596" s="30">
        <f t="shared" si="193"/>
        <v>18804.370270320611</v>
      </c>
      <c r="Y596" s="30">
        <f t="shared" si="210"/>
        <v>1.5886602691634724</v>
      </c>
      <c r="Z596" s="19">
        <f t="shared" si="194"/>
        <v>2.332522894561298E-2</v>
      </c>
      <c r="AA596" s="32">
        <f t="shared" si="195"/>
        <v>1.3112531260875584E-3</v>
      </c>
    </row>
    <row r="597" spans="1:27" x14ac:dyDescent="0.25">
      <c r="A597" s="8">
        <v>40773</v>
      </c>
      <c r="B597" s="26">
        <v>0.28801586303528431</v>
      </c>
      <c r="C597" s="11">
        <v>0</v>
      </c>
      <c r="D597" s="26">
        <v>3.1286663158202339</v>
      </c>
      <c r="E597" s="11">
        <v>34.372916666666676</v>
      </c>
      <c r="F597" s="28">
        <f t="shared" si="190"/>
        <v>0.28801586303528431</v>
      </c>
      <c r="G597" s="13">
        <f t="shared" si="191"/>
        <v>3.1286663158202339</v>
      </c>
      <c r="H597" s="28">
        <f t="shared" si="196"/>
        <v>1.4622451994091583</v>
      </c>
      <c r="I597" s="1">
        <f t="shared" si="197"/>
        <v>13.862484077276047</v>
      </c>
      <c r="J597" s="30">
        <f t="shared" si="198"/>
        <v>0</v>
      </c>
      <c r="K597" s="1">
        <f t="shared" si="199"/>
        <v>0</v>
      </c>
      <c r="L597" s="30">
        <f t="shared" si="200"/>
        <v>18804.370270320611</v>
      </c>
      <c r="M597" s="1">
        <f t="shared" si="201"/>
        <v>0</v>
      </c>
      <c r="N597" s="30">
        <f t="shared" si="202"/>
        <v>0.3395205556324129</v>
      </c>
      <c r="O597" s="1">
        <f t="shared" si="203"/>
        <v>0</v>
      </c>
      <c r="P597" s="30">
        <f t="shared" si="204"/>
        <v>0</v>
      </c>
      <c r="Q597" s="1">
        <f t="shared" si="205"/>
        <v>1.1500971076287025</v>
      </c>
      <c r="R597" s="30">
        <f t="shared" si="206"/>
        <v>0.57931299390558533</v>
      </c>
      <c r="S597" s="1">
        <f t="shared" si="207"/>
        <v>0</v>
      </c>
      <c r="T597" s="30">
        <f t="shared" si="209"/>
        <v>0</v>
      </c>
      <c r="U597" s="1">
        <f t="shared" si="208"/>
        <v>12.943650527738049</v>
      </c>
      <c r="V597" s="30">
        <f t="shared" si="192"/>
        <v>0</v>
      </c>
      <c r="W597" s="1">
        <f t="shared" si="192"/>
        <v>0</v>
      </c>
      <c r="X597" s="30">
        <f t="shared" si="193"/>
        <v>18803.220173212983</v>
      </c>
      <c r="Y597" s="30">
        <f t="shared" si="210"/>
        <v>1.4896176632611153</v>
      </c>
      <c r="Z597" s="19">
        <f t="shared" si="194"/>
        <v>1.8719475955891164E-2</v>
      </c>
      <c r="AA597" s="32">
        <f t="shared" si="195"/>
        <v>7.4925177732669361E-4</v>
      </c>
    </row>
    <row r="598" spans="1:27" x14ac:dyDescent="0.25">
      <c r="A598" s="8">
        <v>40774</v>
      </c>
      <c r="B598" s="26">
        <v>11.331707484006504</v>
      </c>
      <c r="C598" s="11">
        <v>0</v>
      </c>
      <c r="D598" s="26">
        <v>1.4417689365116888</v>
      </c>
      <c r="E598" s="11">
        <v>40.520000000000003</v>
      </c>
      <c r="F598" s="28">
        <f t="shared" si="190"/>
        <v>11.331707484006504</v>
      </c>
      <c r="G598" s="13">
        <f t="shared" si="191"/>
        <v>1.4417689365116888</v>
      </c>
      <c r="H598" s="28">
        <f t="shared" si="196"/>
        <v>1.7237459379615954</v>
      </c>
      <c r="I598" s="1">
        <f t="shared" si="197"/>
        <v>22.833589075232862</v>
      </c>
      <c r="J598" s="30">
        <f t="shared" si="198"/>
        <v>0</v>
      </c>
      <c r="K598" s="1">
        <f t="shared" si="199"/>
        <v>0</v>
      </c>
      <c r="L598" s="30">
        <f t="shared" si="200"/>
        <v>18803.220173212983</v>
      </c>
      <c r="M598" s="1">
        <f t="shared" si="201"/>
        <v>0</v>
      </c>
      <c r="N598" s="30">
        <f t="shared" si="202"/>
        <v>0.56001951934635208</v>
      </c>
      <c r="O598" s="1">
        <f t="shared" si="203"/>
        <v>0</v>
      </c>
      <c r="P598" s="30">
        <f t="shared" si="204"/>
        <v>0</v>
      </c>
      <c r="Q598" s="1">
        <f t="shared" si="205"/>
        <v>1.1500267663549475</v>
      </c>
      <c r="R598" s="30">
        <f t="shared" si="206"/>
        <v>0.9542153321904665</v>
      </c>
      <c r="S598" s="1">
        <f t="shared" si="207"/>
        <v>0</v>
      </c>
      <c r="T598" s="30">
        <f t="shared" si="209"/>
        <v>0</v>
      </c>
      <c r="U598" s="1">
        <f t="shared" si="208"/>
        <v>21.319354223696045</v>
      </c>
      <c r="V598" s="30">
        <f t="shared" si="192"/>
        <v>0</v>
      </c>
      <c r="W598" s="1">
        <f t="shared" si="192"/>
        <v>0</v>
      </c>
      <c r="X598" s="30">
        <f t="shared" si="193"/>
        <v>18802.070146446629</v>
      </c>
      <c r="Y598" s="30">
        <f t="shared" si="210"/>
        <v>1.7100462857012997</v>
      </c>
      <c r="Z598" s="19">
        <f t="shared" si="194"/>
        <v>7.9476052465690603E-3</v>
      </c>
      <c r="AA598" s="32">
        <f t="shared" si="195"/>
        <v>1.8768047205302454E-4</v>
      </c>
    </row>
    <row r="599" spans="1:27" x14ac:dyDescent="0.25">
      <c r="A599" s="8">
        <v>40775</v>
      </c>
      <c r="B599" s="26">
        <v>22.772691399853525</v>
      </c>
      <c r="C599" s="11">
        <v>0</v>
      </c>
      <c r="D599" s="26">
        <v>1.3395261078251393</v>
      </c>
      <c r="E599" s="11">
        <v>68.157083333333333</v>
      </c>
      <c r="F599" s="28">
        <f t="shared" si="190"/>
        <v>22.772691399853525</v>
      </c>
      <c r="G599" s="13">
        <f t="shared" si="191"/>
        <v>1.3395261078251393</v>
      </c>
      <c r="H599" s="28">
        <f t="shared" si="196"/>
        <v>2.8994446085672085</v>
      </c>
      <c r="I599" s="1">
        <f t="shared" si="197"/>
        <v>42.75251951572443</v>
      </c>
      <c r="J599" s="30">
        <f t="shared" si="198"/>
        <v>0</v>
      </c>
      <c r="K599" s="1">
        <f t="shared" si="199"/>
        <v>0</v>
      </c>
      <c r="L599" s="30">
        <f t="shared" si="200"/>
        <v>18802.070146446629</v>
      </c>
      <c r="M599" s="1">
        <f t="shared" si="201"/>
        <v>0</v>
      </c>
      <c r="N599" s="30">
        <f t="shared" si="202"/>
        <v>1.0496028562283457</v>
      </c>
      <c r="O599" s="1">
        <f t="shared" si="203"/>
        <v>0</v>
      </c>
      <c r="P599" s="30">
        <f t="shared" si="204"/>
        <v>0</v>
      </c>
      <c r="Q599" s="1">
        <f t="shared" si="205"/>
        <v>1.1499564293833464</v>
      </c>
      <c r="R599" s="30">
        <f t="shared" si="206"/>
        <v>1.7866271253837194</v>
      </c>
      <c r="S599" s="1">
        <f t="shared" si="207"/>
        <v>0</v>
      </c>
      <c r="T599" s="30">
        <f t="shared" si="209"/>
        <v>0</v>
      </c>
      <c r="U599" s="1">
        <f t="shared" si="208"/>
        <v>39.916289534112366</v>
      </c>
      <c r="V599" s="30">
        <f t="shared" si="192"/>
        <v>0</v>
      </c>
      <c r="W599" s="1">
        <f t="shared" si="192"/>
        <v>0</v>
      </c>
      <c r="X599" s="30">
        <f t="shared" si="193"/>
        <v>18800.920190017245</v>
      </c>
      <c r="Y599" s="30">
        <f t="shared" si="210"/>
        <v>2.1995592856116923</v>
      </c>
      <c r="Z599" s="19">
        <f t="shared" si="194"/>
        <v>0.24138599540322725</v>
      </c>
      <c r="AA599" s="32">
        <f t="shared" si="195"/>
        <v>0.48983946528854722</v>
      </c>
    </row>
    <row r="600" spans="1:27" x14ac:dyDescent="0.25">
      <c r="A600" s="8">
        <v>40776</v>
      </c>
      <c r="B600" s="26">
        <v>23.797248398668529</v>
      </c>
      <c r="C600" s="11">
        <v>0</v>
      </c>
      <c r="D600" s="26">
        <v>1.298142912660186</v>
      </c>
      <c r="E600" s="11">
        <v>110.9283333333333</v>
      </c>
      <c r="F600" s="28">
        <f t="shared" si="190"/>
        <v>23.797248398668529</v>
      </c>
      <c r="G600" s="13">
        <f t="shared" si="191"/>
        <v>1.298142912660186</v>
      </c>
      <c r="H600" s="28">
        <f t="shared" si="196"/>
        <v>4.7189601181683889</v>
      </c>
      <c r="I600" s="1">
        <f t="shared" si="197"/>
        <v>62.415395020120712</v>
      </c>
      <c r="J600" s="30">
        <f t="shared" si="198"/>
        <v>0</v>
      </c>
      <c r="K600" s="1">
        <f t="shared" si="199"/>
        <v>0</v>
      </c>
      <c r="L600" s="30">
        <f t="shared" si="200"/>
        <v>18800.920190017245</v>
      </c>
      <c r="M600" s="1">
        <f t="shared" si="201"/>
        <v>0</v>
      </c>
      <c r="N600" s="30">
        <f t="shared" si="202"/>
        <v>1.5328926709549628</v>
      </c>
      <c r="O600" s="1">
        <f t="shared" si="203"/>
        <v>0</v>
      </c>
      <c r="P600" s="30">
        <f t="shared" si="204"/>
        <v>0</v>
      </c>
      <c r="Q600" s="1">
        <f t="shared" si="205"/>
        <v>1.1498860967136362</v>
      </c>
      <c r="R600" s="30">
        <f t="shared" si="206"/>
        <v>2.6083383867814609</v>
      </c>
      <c r="S600" s="1">
        <f t="shared" si="207"/>
        <v>0</v>
      </c>
      <c r="T600" s="30">
        <f t="shared" si="209"/>
        <v>0</v>
      </c>
      <c r="U600" s="1">
        <f t="shared" si="208"/>
        <v>58.274163962384286</v>
      </c>
      <c r="V600" s="30">
        <f t="shared" si="192"/>
        <v>0</v>
      </c>
      <c r="W600" s="1">
        <f t="shared" si="192"/>
        <v>0</v>
      </c>
      <c r="X600" s="30">
        <f t="shared" si="193"/>
        <v>18799.77030392053</v>
      </c>
      <c r="Y600" s="30">
        <f t="shared" si="210"/>
        <v>2.6827787676685988</v>
      </c>
      <c r="Z600" s="19">
        <f t="shared" si="194"/>
        <v>0.43148941705616933</v>
      </c>
      <c r="AA600" s="32">
        <f t="shared" si="195"/>
        <v>4.1460344921231487</v>
      </c>
    </row>
    <row r="601" spans="1:27" x14ac:dyDescent="0.25">
      <c r="A601" s="8">
        <v>40777</v>
      </c>
      <c r="B601" s="26">
        <v>19.155216514168664</v>
      </c>
      <c r="C601" s="11">
        <v>0</v>
      </c>
      <c r="D601" s="26">
        <v>1.7064166679158626</v>
      </c>
      <c r="E601" s="11">
        <v>99.144166666666692</v>
      </c>
      <c r="F601" s="28">
        <f t="shared" si="190"/>
        <v>19.155216514168664</v>
      </c>
      <c r="G601" s="13">
        <f t="shared" si="191"/>
        <v>1.7064166679158626</v>
      </c>
      <c r="H601" s="28">
        <f t="shared" si="196"/>
        <v>4.2176543574593808</v>
      </c>
      <c r="I601" s="1">
        <f t="shared" si="197"/>
        <v>75.72296380863709</v>
      </c>
      <c r="J601" s="30">
        <f t="shared" si="198"/>
        <v>0</v>
      </c>
      <c r="K601" s="1">
        <f t="shared" si="199"/>
        <v>0</v>
      </c>
      <c r="L601" s="30">
        <f t="shared" si="200"/>
        <v>18799.77030392053</v>
      </c>
      <c r="M601" s="1">
        <f t="shared" si="201"/>
        <v>0.19546313251413722</v>
      </c>
      <c r="N601" s="30">
        <f t="shared" si="202"/>
        <v>1.8599766955080268</v>
      </c>
      <c r="O601" s="1">
        <f t="shared" si="203"/>
        <v>0</v>
      </c>
      <c r="P601" s="30">
        <f t="shared" si="204"/>
        <v>0</v>
      </c>
      <c r="Q601" s="1">
        <f t="shared" si="205"/>
        <v>1.1498157683455534</v>
      </c>
      <c r="R601" s="30">
        <f t="shared" si="206"/>
        <v>3.1644614794036023</v>
      </c>
      <c r="S601" s="1">
        <f t="shared" si="207"/>
        <v>0</v>
      </c>
      <c r="T601" s="30">
        <f t="shared" si="209"/>
        <v>0</v>
      </c>
      <c r="U601" s="1">
        <f t="shared" si="208"/>
        <v>70.503062501211332</v>
      </c>
      <c r="V601" s="30">
        <f t="shared" si="192"/>
        <v>0</v>
      </c>
      <c r="W601" s="1">
        <f t="shared" si="192"/>
        <v>0</v>
      </c>
      <c r="X601" s="30">
        <f t="shared" si="193"/>
        <v>18798.620488152184</v>
      </c>
      <c r="Y601" s="30">
        <f t="shared" si="210"/>
        <v>3.2052555963677172</v>
      </c>
      <c r="Z601" s="19">
        <f t="shared" si="194"/>
        <v>0.24003834247373215</v>
      </c>
      <c r="AA601" s="32">
        <f t="shared" si="195"/>
        <v>1.0249512514599353</v>
      </c>
    </row>
    <row r="602" spans="1:27" x14ac:dyDescent="0.25">
      <c r="A602" s="8">
        <v>40778</v>
      </c>
      <c r="B602" s="26">
        <v>3.2887665594980384</v>
      </c>
      <c r="C602" s="11">
        <v>0</v>
      </c>
      <c r="D602" s="26">
        <v>1.8755465147937023</v>
      </c>
      <c r="E602" s="11">
        <v>81.635416666666671</v>
      </c>
      <c r="F602" s="28">
        <f t="shared" si="190"/>
        <v>3.2887665594980384</v>
      </c>
      <c r="G602" s="13">
        <f t="shared" si="191"/>
        <v>1.8755465147937023</v>
      </c>
      <c r="H602" s="28">
        <f t="shared" si="196"/>
        <v>3.4728212703101922</v>
      </c>
      <c r="I602" s="1">
        <f t="shared" si="197"/>
        <v>71.916282545915678</v>
      </c>
      <c r="J602" s="30">
        <f t="shared" si="198"/>
        <v>0</v>
      </c>
      <c r="K602" s="1">
        <f t="shared" si="199"/>
        <v>0</v>
      </c>
      <c r="L602" s="30">
        <f t="shared" si="200"/>
        <v>18798.620488152184</v>
      </c>
      <c r="M602" s="1">
        <f t="shared" si="201"/>
        <v>0</v>
      </c>
      <c r="N602" s="30">
        <f t="shared" si="202"/>
        <v>1.7664130515856216</v>
      </c>
      <c r="O602" s="1">
        <f t="shared" si="203"/>
        <v>0</v>
      </c>
      <c r="P602" s="30">
        <f t="shared" si="204"/>
        <v>0</v>
      </c>
      <c r="Q602" s="1">
        <f t="shared" si="205"/>
        <v>1.1497454442788353</v>
      </c>
      <c r="R602" s="30">
        <f t="shared" si="206"/>
        <v>3.0053803286619116</v>
      </c>
      <c r="S602" s="1">
        <f t="shared" si="207"/>
        <v>0</v>
      </c>
      <c r="T602" s="30">
        <f t="shared" si="209"/>
        <v>0</v>
      </c>
      <c r="U602" s="1">
        <f t="shared" si="208"/>
        <v>67.144489165668148</v>
      </c>
      <c r="V602" s="30">
        <f t="shared" si="192"/>
        <v>0</v>
      </c>
      <c r="W602" s="1">
        <f t="shared" si="192"/>
        <v>0</v>
      </c>
      <c r="X602" s="30">
        <f t="shared" si="193"/>
        <v>18797.470742707905</v>
      </c>
      <c r="Y602" s="30">
        <f t="shared" si="210"/>
        <v>2.9161584958644569</v>
      </c>
      <c r="Z602" s="19">
        <f t="shared" si="194"/>
        <v>0.16029122466069617</v>
      </c>
      <c r="AA602" s="32">
        <f t="shared" si="195"/>
        <v>0.30987344445362358</v>
      </c>
    </row>
    <row r="603" spans="1:27" x14ac:dyDescent="0.25">
      <c r="A603" s="8">
        <v>40779</v>
      </c>
      <c r="B603" s="26">
        <v>3.5667912313782453</v>
      </c>
      <c r="C603" s="11">
        <v>0</v>
      </c>
      <c r="D603" s="26">
        <v>2.9921835867072875</v>
      </c>
      <c r="E603" s="11">
        <v>66.062916666666652</v>
      </c>
      <c r="F603" s="28">
        <f t="shared" si="190"/>
        <v>3.5667912313782453</v>
      </c>
      <c r="G603" s="13">
        <f t="shared" si="191"/>
        <v>2.9921835867072875</v>
      </c>
      <c r="H603" s="28">
        <f t="shared" si="196"/>
        <v>2.8103574593796155</v>
      </c>
      <c r="I603" s="1">
        <f t="shared" si="197"/>
        <v>67.71909681033911</v>
      </c>
      <c r="J603" s="30">
        <f t="shared" si="198"/>
        <v>0</v>
      </c>
      <c r="K603" s="1">
        <f t="shared" si="199"/>
        <v>0</v>
      </c>
      <c r="L603" s="30">
        <f t="shared" si="200"/>
        <v>18797.470742707905</v>
      </c>
      <c r="M603" s="1">
        <f t="shared" si="201"/>
        <v>0</v>
      </c>
      <c r="N603" s="30">
        <f t="shared" si="202"/>
        <v>1.6632512777104591</v>
      </c>
      <c r="O603" s="1">
        <f t="shared" si="203"/>
        <v>0</v>
      </c>
      <c r="P603" s="30">
        <f t="shared" si="204"/>
        <v>0</v>
      </c>
      <c r="Q603" s="1">
        <f t="shared" si="205"/>
        <v>1.1496751245132188</v>
      </c>
      <c r="R603" s="30">
        <f t="shared" si="206"/>
        <v>2.8299800020753896</v>
      </c>
      <c r="S603" s="1">
        <f t="shared" si="207"/>
        <v>0</v>
      </c>
      <c r="T603" s="30">
        <f t="shared" si="209"/>
        <v>0</v>
      </c>
      <c r="U603" s="1">
        <f t="shared" si="208"/>
        <v>63.225865530553264</v>
      </c>
      <c r="V603" s="30">
        <f t="shared" si="192"/>
        <v>0</v>
      </c>
      <c r="W603" s="1">
        <f t="shared" si="192"/>
        <v>0</v>
      </c>
      <c r="X603" s="30">
        <f t="shared" si="193"/>
        <v>18796.321067583391</v>
      </c>
      <c r="Y603" s="30">
        <f t="shared" si="210"/>
        <v>2.812926402223678</v>
      </c>
      <c r="Z603" s="19">
        <f t="shared" si="194"/>
        <v>9.1409825304913255E-4</v>
      </c>
      <c r="AA603" s="32">
        <f t="shared" si="195"/>
        <v>6.5994673360599523E-6</v>
      </c>
    </row>
    <row r="604" spans="1:27" x14ac:dyDescent="0.25">
      <c r="A604" s="8">
        <v>40780</v>
      </c>
      <c r="B604" s="26">
        <v>31.419267502187402</v>
      </c>
      <c r="C604" s="11">
        <v>0</v>
      </c>
      <c r="D604" s="26">
        <v>1.4690679483642035</v>
      </c>
      <c r="E604" s="11">
        <v>141.61875000000001</v>
      </c>
      <c r="F604" s="28">
        <f t="shared" si="190"/>
        <v>31.419267502187402</v>
      </c>
      <c r="G604" s="13">
        <f t="shared" si="191"/>
        <v>1.4690679483642035</v>
      </c>
      <c r="H604" s="28">
        <f t="shared" si="196"/>
        <v>6.0245494830132946</v>
      </c>
      <c r="I604" s="1">
        <f t="shared" si="197"/>
        <v>93.176065084376461</v>
      </c>
      <c r="J604" s="30">
        <f t="shared" si="198"/>
        <v>0</v>
      </c>
      <c r="K604" s="1">
        <f t="shared" si="199"/>
        <v>0</v>
      </c>
      <c r="L604" s="30">
        <f t="shared" si="200"/>
        <v>18796.321067583391</v>
      </c>
      <c r="M604" s="1">
        <f t="shared" si="201"/>
        <v>1.768413359453002</v>
      </c>
      <c r="N604" s="30">
        <f t="shared" si="202"/>
        <v>2.2889529192587732</v>
      </c>
      <c r="O604" s="1">
        <f t="shared" si="203"/>
        <v>0</v>
      </c>
      <c r="P604" s="30">
        <f t="shared" si="204"/>
        <v>0</v>
      </c>
      <c r="Q604" s="1">
        <f t="shared" si="205"/>
        <v>1.1496048090484408</v>
      </c>
      <c r="R604" s="30">
        <f t="shared" si="206"/>
        <v>3.8938263101672326</v>
      </c>
      <c r="S604" s="1">
        <f t="shared" si="207"/>
        <v>0</v>
      </c>
      <c r="T604" s="30">
        <f t="shared" si="209"/>
        <v>0</v>
      </c>
      <c r="U604" s="1">
        <f t="shared" si="208"/>
        <v>85.224872495497451</v>
      </c>
      <c r="V604" s="30">
        <f t="shared" si="192"/>
        <v>0</v>
      </c>
      <c r="W604" s="1">
        <f t="shared" si="192"/>
        <v>0</v>
      </c>
      <c r="X604" s="30">
        <f t="shared" si="193"/>
        <v>18795.171462774342</v>
      </c>
      <c r="Y604" s="30">
        <f t="shared" si="210"/>
        <v>5.2069710877602162</v>
      </c>
      <c r="Z604" s="19">
        <f t="shared" si="194"/>
        <v>0.13570780646060041</v>
      </c>
      <c r="AA604" s="32">
        <f t="shared" si="195"/>
        <v>0.66843443238459888</v>
      </c>
    </row>
    <row r="605" spans="1:27" x14ac:dyDescent="0.25">
      <c r="A605" s="8">
        <v>40781</v>
      </c>
      <c r="B605" s="26">
        <v>8.125246550632248</v>
      </c>
      <c r="C605" s="11">
        <v>0</v>
      </c>
      <c r="D605" s="26">
        <v>1.5465142366039815</v>
      </c>
      <c r="E605" s="11">
        <v>99.386666666666656</v>
      </c>
      <c r="F605" s="28">
        <f t="shared" si="190"/>
        <v>8.125246550632248</v>
      </c>
      <c r="G605" s="13">
        <f t="shared" si="191"/>
        <v>1.5465142366039815</v>
      </c>
      <c r="H605" s="28">
        <f t="shared" si="196"/>
        <v>4.2279704579025106</v>
      </c>
      <c r="I605" s="1">
        <f t="shared" si="197"/>
        <v>91.803604809525709</v>
      </c>
      <c r="J605" s="30">
        <f t="shared" si="198"/>
        <v>0</v>
      </c>
      <c r="K605" s="1">
        <f t="shared" si="199"/>
        <v>0</v>
      </c>
      <c r="L605" s="30">
        <f t="shared" si="200"/>
        <v>18795.171462774342</v>
      </c>
      <c r="M605" s="1">
        <f t="shared" si="201"/>
        <v>1.6447212048791948</v>
      </c>
      <c r="N605" s="30">
        <f t="shared" si="202"/>
        <v>2.2552194975217561</v>
      </c>
      <c r="O605" s="1">
        <f t="shared" si="203"/>
        <v>0</v>
      </c>
      <c r="P605" s="30">
        <f t="shared" si="204"/>
        <v>0</v>
      </c>
      <c r="Q605" s="1">
        <f t="shared" si="205"/>
        <v>1.1495344978842383</v>
      </c>
      <c r="R605" s="30">
        <f t="shared" si="206"/>
        <v>3.8364712166350707</v>
      </c>
      <c r="S605" s="1">
        <f t="shared" si="207"/>
        <v>0</v>
      </c>
      <c r="T605" s="30">
        <f t="shared" si="209"/>
        <v>0</v>
      </c>
      <c r="U605" s="1">
        <f t="shared" si="208"/>
        <v>84.067192890489693</v>
      </c>
      <c r="V605" s="30">
        <f t="shared" si="192"/>
        <v>0</v>
      </c>
      <c r="W605" s="1">
        <f t="shared" si="192"/>
        <v>0</v>
      </c>
      <c r="X605" s="30">
        <f t="shared" si="193"/>
        <v>18794.021928276459</v>
      </c>
      <c r="Y605" s="30">
        <f t="shared" si="210"/>
        <v>5.0494752002851886</v>
      </c>
      <c r="Z605" s="19">
        <f t="shared" si="194"/>
        <v>0.1943023846931573</v>
      </c>
      <c r="AA605" s="32">
        <f t="shared" si="195"/>
        <v>0.6748700417572302</v>
      </c>
    </row>
    <row r="606" spans="1:27" x14ac:dyDescent="0.25">
      <c r="A606" s="8">
        <v>40782</v>
      </c>
      <c r="B606" s="26">
        <v>3.2403986070770467</v>
      </c>
      <c r="C606" s="11">
        <v>0</v>
      </c>
      <c r="D606" s="26">
        <v>2.0256960966779682</v>
      </c>
      <c r="E606" s="11">
        <v>86.674583333333331</v>
      </c>
      <c r="F606" s="28">
        <f t="shared" si="190"/>
        <v>3.2403986070770467</v>
      </c>
      <c r="G606" s="13">
        <f t="shared" si="191"/>
        <v>2.0256960966779682</v>
      </c>
      <c r="H606" s="28">
        <f t="shared" si="196"/>
        <v>3.6871905465288033</v>
      </c>
      <c r="I606" s="1">
        <f t="shared" si="197"/>
        <v>85.281895400888772</v>
      </c>
      <c r="J606" s="30">
        <f t="shared" si="198"/>
        <v>0</v>
      </c>
      <c r="K606" s="1">
        <f t="shared" si="199"/>
        <v>0</v>
      </c>
      <c r="L606" s="30">
        <f t="shared" si="200"/>
        <v>18794.021928276459</v>
      </c>
      <c r="M606" s="1">
        <f t="shared" si="201"/>
        <v>1.056956077508717</v>
      </c>
      <c r="N606" s="30">
        <f t="shared" si="202"/>
        <v>2.0949237294334986</v>
      </c>
      <c r="O606" s="1">
        <f t="shared" si="203"/>
        <v>0</v>
      </c>
      <c r="P606" s="30">
        <f t="shared" si="204"/>
        <v>0</v>
      </c>
      <c r="Q606" s="1">
        <f t="shared" si="205"/>
        <v>1.149464191020348</v>
      </c>
      <c r="R606" s="30">
        <f t="shared" si="206"/>
        <v>3.5639290819181824</v>
      </c>
      <c r="S606" s="1">
        <f t="shared" si="207"/>
        <v>0</v>
      </c>
      <c r="T606" s="30">
        <f t="shared" si="209"/>
        <v>0</v>
      </c>
      <c r="U606" s="1">
        <f t="shared" si="208"/>
        <v>78.566086512028363</v>
      </c>
      <c r="V606" s="30">
        <f t="shared" si="192"/>
        <v>0</v>
      </c>
      <c r="W606" s="1">
        <f t="shared" si="192"/>
        <v>0</v>
      </c>
      <c r="X606" s="30">
        <f t="shared" si="193"/>
        <v>18792.872464085438</v>
      </c>
      <c r="Y606" s="30">
        <f t="shared" si="210"/>
        <v>4.3013439979625634</v>
      </c>
      <c r="Z606" s="19">
        <f t="shared" si="194"/>
        <v>0.16656406651181527</v>
      </c>
      <c r="AA606" s="32">
        <f t="shared" si="195"/>
        <v>0.37718446190799992</v>
      </c>
    </row>
    <row r="607" spans="1:27" x14ac:dyDescent="0.25">
      <c r="A607" s="8">
        <v>40783</v>
      </c>
      <c r="B607" s="26">
        <v>7.0367322029711925</v>
      </c>
      <c r="C607" s="11">
        <v>0</v>
      </c>
      <c r="D607" s="26">
        <v>2.5276694057828046</v>
      </c>
      <c r="E607" s="11">
        <v>70.622499999999988</v>
      </c>
      <c r="F607" s="28">
        <f t="shared" si="190"/>
        <v>7.0367322029711925</v>
      </c>
      <c r="G607" s="13">
        <f t="shared" si="191"/>
        <v>2.5276694057828046</v>
      </c>
      <c r="H607" s="28">
        <f t="shared" si="196"/>
        <v>3.0043249630723774</v>
      </c>
      <c r="I607" s="1">
        <f t="shared" si="197"/>
        <v>83.075149309216755</v>
      </c>
      <c r="J607" s="30">
        <f t="shared" si="198"/>
        <v>0</v>
      </c>
      <c r="K607" s="1">
        <f t="shared" si="199"/>
        <v>0</v>
      </c>
      <c r="L607" s="30">
        <f t="shared" si="200"/>
        <v>18792.872464085438</v>
      </c>
      <c r="M607" s="1">
        <f t="shared" si="201"/>
        <v>0.85807441683119912</v>
      </c>
      <c r="N607" s="30">
        <f t="shared" si="202"/>
        <v>2.0406845664202149</v>
      </c>
      <c r="O607" s="1">
        <f t="shared" si="203"/>
        <v>0</v>
      </c>
      <c r="P607" s="30">
        <f t="shared" si="204"/>
        <v>0</v>
      </c>
      <c r="Q607" s="1">
        <f t="shared" si="205"/>
        <v>1.1493938884565074</v>
      </c>
      <c r="R607" s="30">
        <f t="shared" si="206"/>
        <v>3.4717091970815561</v>
      </c>
      <c r="S607" s="1">
        <f t="shared" si="207"/>
        <v>0</v>
      </c>
      <c r="T607" s="30">
        <f t="shared" si="209"/>
        <v>0</v>
      </c>
      <c r="U607" s="1">
        <f t="shared" si="208"/>
        <v>76.704681128883792</v>
      </c>
      <c r="V607" s="30">
        <f t="shared" si="192"/>
        <v>0</v>
      </c>
      <c r="W607" s="1">
        <f t="shared" si="192"/>
        <v>0</v>
      </c>
      <c r="X607" s="30">
        <f t="shared" si="193"/>
        <v>18791.723070196982</v>
      </c>
      <c r="Y607" s="30">
        <f t="shared" si="210"/>
        <v>4.0481528717079218</v>
      </c>
      <c r="Z607" s="19">
        <f t="shared" si="194"/>
        <v>0.34744174530576488</v>
      </c>
      <c r="AA607" s="32">
        <f t="shared" si="195"/>
        <v>1.0895767028464545</v>
      </c>
    </row>
    <row r="608" spans="1:27" x14ac:dyDescent="0.25">
      <c r="A608" s="8">
        <v>40784</v>
      </c>
      <c r="B608" s="26">
        <v>0</v>
      </c>
      <c r="C608" s="11">
        <v>0</v>
      </c>
      <c r="D608" s="26">
        <v>3.0221885870093095</v>
      </c>
      <c r="E608" s="11">
        <v>67.10333333333331</v>
      </c>
      <c r="F608" s="28">
        <f t="shared" si="190"/>
        <v>0</v>
      </c>
      <c r="G608" s="13">
        <f t="shared" si="191"/>
        <v>3.0221885870093095</v>
      </c>
      <c r="H608" s="28">
        <f t="shared" si="196"/>
        <v>2.8546174298375173</v>
      </c>
      <c r="I608" s="1">
        <f t="shared" si="197"/>
        <v>73.682492541874481</v>
      </c>
      <c r="J608" s="30">
        <f t="shared" si="198"/>
        <v>0</v>
      </c>
      <c r="K608" s="1">
        <f t="shared" si="199"/>
        <v>0</v>
      </c>
      <c r="L608" s="30">
        <f t="shared" si="200"/>
        <v>18791.723070196982</v>
      </c>
      <c r="M608" s="1">
        <f t="shared" si="201"/>
        <v>1.1566890155312627E-2</v>
      </c>
      <c r="N608" s="30">
        <f t="shared" si="202"/>
        <v>1.8098243675716472</v>
      </c>
      <c r="O608" s="1">
        <f t="shared" si="203"/>
        <v>0</v>
      </c>
      <c r="P608" s="30">
        <f t="shared" si="204"/>
        <v>0</v>
      </c>
      <c r="Q608" s="1">
        <f t="shared" si="205"/>
        <v>1.1493235901924528</v>
      </c>
      <c r="R608" s="30">
        <f t="shared" si="206"/>
        <v>3.0791902169129011</v>
      </c>
      <c r="S608" s="1">
        <f t="shared" si="207"/>
        <v>0</v>
      </c>
      <c r="T608" s="30">
        <f t="shared" si="209"/>
        <v>0</v>
      </c>
      <c r="U608" s="1">
        <f t="shared" si="208"/>
        <v>68.781911067234617</v>
      </c>
      <c r="V608" s="30">
        <f t="shared" si="192"/>
        <v>0</v>
      </c>
      <c r="W608" s="1">
        <f t="shared" si="192"/>
        <v>0</v>
      </c>
      <c r="X608" s="30">
        <f t="shared" si="193"/>
        <v>18790.573746606791</v>
      </c>
      <c r="Y608" s="30">
        <f t="shared" si="210"/>
        <v>2.9707148479194125</v>
      </c>
      <c r="Z608" s="19">
        <f t="shared" si="194"/>
        <v>4.067004456303043E-2</v>
      </c>
      <c r="AA608" s="32">
        <f t="shared" si="195"/>
        <v>1.3478610485282372E-2</v>
      </c>
    </row>
    <row r="609" spans="1:27" x14ac:dyDescent="0.25">
      <c r="A609" s="8">
        <v>40785</v>
      </c>
      <c r="B609" s="26">
        <v>0</v>
      </c>
      <c r="C609" s="11">
        <v>0</v>
      </c>
      <c r="D609" s="26">
        <v>3.1688571605232538</v>
      </c>
      <c r="E609" s="11">
        <v>59.724583333333349</v>
      </c>
      <c r="F609" s="28">
        <f t="shared" si="190"/>
        <v>0</v>
      </c>
      <c r="G609" s="13">
        <f t="shared" si="191"/>
        <v>3.1688571605232538</v>
      </c>
      <c r="H609" s="28">
        <f t="shared" si="196"/>
        <v>2.5407208271787303</v>
      </c>
      <c r="I609" s="1">
        <f t="shared" si="197"/>
        <v>65.613053906711357</v>
      </c>
      <c r="J609" s="30">
        <f t="shared" si="198"/>
        <v>0</v>
      </c>
      <c r="K609" s="1">
        <f t="shared" si="199"/>
        <v>0</v>
      </c>
      <c r="L609" s="30">
        <f t="shared" si="200"/>
        <v>18790.573746606791</v>
      </c>
      <c r="M609" s="1">
        <f t="shared" si="201"/>
        <v>0</v>
      </c>
      <c r="N609" s="30">
        <f t="shared" si="202"/>
        <v>1.6114872778584033</v>
      </c>
      <c r="O609" s="1">
        <f t="shared" si="203"/>
        <v>0</v>
      </c>
      <c r="P609" s="30">
        <f t="shared" si="204"/>
        <v>0</v>
      </c>
      <c r="Q609" s="1">
        <f t="shared" si="205"/>
        <v>1.149253296227922</v>
      </c>
      <c r="R609" s="30">
        <f t="shared" si="206"/>
        <v>2.7419685019003111</v>
      </c>
      <c r="S609" s="1">
        <f t="shared" si="207"/>
        <v>0</v>
      </c>
      <c r="T609" s="30">
        <f t="shared" si="209"/>
        <v>0</v>
      </c>
      <c r="U609" s="1">
        <f t="shared" si="208"/>
        <v>61.259598126952646</v>
      </c>
      <c r="V609" s="30">
        <f t="shared" si="192"/>
        <v>0</v>
      </c>
      <c r="W609" s="1">
        <f t="shared" si="192"/>
        <v>0</v>
      </c>
      <c r="X609" s="30">
        <f t="shared" si="193"/>
        <v>18789.424493310562</v>
      </c>
      <c r="Y609" s="30">
        <f t="shared" si="210"/>
        <v>2.7607405740863253</v>
      </c>
      <c r="Z609" s="19">
        <f t="shared" si="194"/>
        <v>8.6597372113452392E-2</v>
      </c>
      <c r="AA609" s="32">
        <f t="shared" si="195"/>
        <v>4.8408689029282193E-2</v>
      </c>
    </row>
    <row r="610" spans="1:27" x14ac:dyDescent="0.25">
      <c r="A610" s="8">
        <v>40786</v>
      </c>
      <c r="B610" s="26">
        <v>1.4181521726693775</v>
      </c>
      <c r="C610" s="11">
        <v>0</v>
      </c>
      <c r="D610" s="26">
        <v>1.8955168175042898</v>
      </c>
      <c r="E610" s="11">
        <v>55.563749999999992</v>
      </c>
      <c r="F610" s="28">
        <f t="shared" si="190"/>
        <v>1.4181521726693775</v>
      </c>
      <c r="G610" s="13">
        <f t="shared" si="191"/>
        <v>1.8955168175042898</v>
      </c>
      <c r="H610" s="28">
        <f t="shared" si="196"/>
        <v>2.3637163958641061</v>
      </c>
      <c r="I610" s="1">
        <f t="shared" si="197"/>
        <v>60.782233482117739</v>
      </c>
      <c r="J610" s="30">
        <f t="shared" si="198"/>
        <v>0</v>
      </c>
      <c r="K610" s="1">
        <f t="shared" si="199"/>
        <v>0</v>
      </c>
      <c r="L610" s="30">
        <f t="shared" si="200"/>
        <v>18789.424493310562</v>
      </c>
      <c r="M610" s="1">
        <f t="shared" si="201"/>
        <v>0</v>
      </c>
      <c r="N610" s="30">
        <f t="shared" si="202"/>
        <v>1.4927515259355773</v>
      </c>
      <c r="O610" s="1">
        <f t="shared" si="203"/>
        <v>0</v>
      </c>
      <c r="P610" s="30">
        <f t="shared" si="204"/>
        <v>0</v>
      </c>
      <c r="Q610" s="1">
        <f t="shared" si="205"/>
        <v>1.1491830065626514</v>
      </c>
      <c r="R610" s="30">
        <f t="shared" si="206"/>
        <v>2.5400885915183697</v>
      </c>
      <c r="S610" s="1">
        <f t="shared" si="207"/>
        <v>0</v>
      </c>
      <c r="T610" s="30">
        <f t="shared" si="209"/>
        <v>0</v>
      </c>
      <c r="U610" s="1">
        <f t="shared" si="208"/>
        <v>56.749393364663796</v>
      </c>
      <c r="V610" s="30">
        <f t="shared" si="192"/>
        <v>0</v>
      </c>
      <c r="W610" s="1">
        <f t="shared" si="192"/>
        <v>0</v>
      </c>
      <c r="X610" s="30">
        <f t="shared" si="193"/>
        <v>18788.275310303998</v>
      </c>
      <c r="Y610" s="30">
        <f t="shared" si="210"/>
        <v>2.6419345324982286</v>
      </c>
      <c r="Z610" s="19">
        <f t="shared" si="194"/>
        <v>0.11770368776936713</v>
      </c>
      <c r="AA610" s="32">
        <f t="shared" si="195"/>
        <v>7.7405331552163281E-2</v>
      </c>
    </row>
    <row r="611" spans="1:27" x14ac:dyDescent="0.25">
      <c r="A611" s="8">
        <v>40787</v>
      </c>
      <c r="B611" s="26">
        <v>14.947273762745963</v>
      </c>
      <c r="C611" s="11">
        <v>0</v>
      </c>
      <c r="D611" s="26">
        <v>1.4866076329144788</v>
      </c>
      <c r="E611" s="11">
        <v>61.76874999999999</v>
      </c>
      <c r="F611" s="28">
        <f t="shared" si="190"/>
        <v>14.947273762745963</v>
      </c>
      <c r="G611" s="13">
        <f t="shared" si="191"/>
        <v>1.4866076329144788</v>
      </c>
      <c r="H611" s="28">
        <f t="shared" si="196"/>
        <v>2.627680945347119</v>
      </c>
      <c r="I611" s="1">
        <f t="shared" si="197"/>
        <v>70.210059494495269</v>
      </c>
      <c r="J611" s="30">
        <f t="shared" si="198"/>
        <v>0</v>
      </c>
      <c r="K611" s="1">
        <f t="shared" si="199"/>
        <v>0</v>
      </c>
      <c r="L611" s="30">
        <f t="shared" si="200"/>
        <v>18788.275310303998</v>
      </c>
      <c r="M611" s="1">
        <f t="shared" si="201"/>
        <v>0</v>
      </c>
      <c r="N611" s="30">
        <f t="shared" si="202"/>
        <v>1.724476142499314</v>
      </c>
      <c r="O611" s="1">
        <f t="shared" si="203"/>
        <v>0</v>
      </c>
      <c r="P611" s="30">
        <f t="shared" si="204"/>
        <v>0</v>
      </c>
      <c r="Q611" s="1">
        <f t="shared" si="205"/>
        <v>1.1491127211963781</v>
      </c>
      <c r="R611" s="30">
        <f t="shared" si="206"/>
        <v>2.9340772938898563</v>
      </c>
      <c r="S611" s="1">
        <f t="shared" si="207"/>
        <v>0</v>
      </c>
      <c r="T611" s="30">
        <f t="shared" si="209"/>
        <v>0</v>
      </c>
      <c r="U611" s="1">
        <f t="shared" si="208"/>
        <v>65.551506058106099</v>
      </c>
      <c r="V611" s="30">
        <f t="shared" si="192"/>
        <v>0</v>
      </c>
      <c r="W611" s="1">
        <f t="shared" si="192"/>
        <v>0</v>
      </c>
      <c r="X611" s="30">
        <f t="shared" si="193"/>
        <v>18787.126197582802</v>
      </c>
      <c r="Y611" s="30">
        <f t="shared" si="210"/>
        <v>2.8735888636956921</v>
      </c>
      <c r="Z611" s="19">
        <f t="shared" si="194"/>
        <v>9.3583628858749587E-2</v>
      </c>
      <c r="AA611" s="32">
        <f t="shared" si="195"/>
        <v>6.0470704306528476E-2</v>
      </c>
    </row>
    <row r="612" spans="1:27" x14ac:dyDescent="0.25">
      <c r="A612" s="8">
        <v>40788</v>
      </c>
      <c r="B612" s="26">
        <v>38.039588839809973</v>
      </c>
      <c r="C612" s="11">
        <v>0</v>
      </c>
      <c r="D612" s="26">
        <v>1.5811509934589549</v>
      </c>
      <c r="E612" s="11">
        <v>71.516249999999985</v>
      </c>
      <c r="F612" s="28">
        <f t="shared" si="190"/>
        <v>38.039588839809973</v>
      </c>
      <c r="G612" s="13">
        <f t="shared" si="191"/>
        <v>1.5811509934589549</v>
      </c>
      <c r="H612" s="28">
        <f t="shared" si="196"/>
        <v>3.0423456425406195</v>
      </c>
      <c r="I612" s="1">
        <f t="shared" si="197"/>
        <v>102.00994390445712</v>
      </c>
      <c r="J612" s="30">
        <f t="shared" si="198"/>
        <v>0</v>
      </c>
      <c r="K612" s="1">
        <f t="shared" si="199"/>
        <v>0</v>
      </c>
      <c r="L612" s="30">
        <f t="shared" si="200"/>
        <v>18787.126197582802</v>
      </c>
      <c r="M612" s="1">
        <f t="shared" si="201"/>
        <v>2.5645613606172049</v>
      </c>
      <c r="N612" s="30">
        <f t="shared" si="202"/>
        <v>2.5060790286785077</v>
      </c>
      <c r="O612" s="1">
        <f t="shared" si="203"/>
        <v>0</v>
      </c>
      <c r="P612" s="30">
        <f t="shared" si="204"/>
        <v>0</v>
      </c>
      <c r="Q612" s="1">
        <f t="shared" si="205"/>
        <v>1.1490424401288397</v>
      </c>
      <c r="R612" s="30">
        <f t="shared" si="206"/>
        <v>4.2629939686137455</v>
      </c>
      <c r="S612" s="1">
        <f t="shared" si="207"/>
        <v>0</v>
      </c>
      <c r="T612" s="30">
        <f t="shared" si="209"/>
        <v>0</v>
      </c>
      <c r="U612" s="1">
        <f t="shared" si="208"/>
        <v>92.676309546547657</v>
      </c>
      <c r="V612" s="30">
        <f t="shared" si="192"/>
        <v>0</v>
      </c>
      <c r="W612" s="1">
        <f t="shared" si="192"/>
        <v>0</v>
      </c>
      <c r="X612" s="30">
        <f t="shared" si="193"/>
        <v>18785.977155142675</v>
      </c>
      <c r="Y612" s="30">
        <f t="shared" si="210"/>
        <v>6.2196828294245528</v>
      </c>
      <c r="Z612" s="19">
        <f t="shared" si="194"/>
        <v>1.0443708770153362</v>
      </c>
      <c r="AA612" s="32">
        <f t="shared" si="195"/>
        <v>10.095471599155507</v>
      </c>
    </row>
    <row r="613" spans="1:27" x14ac:dyDescent="0.25">
      <c r="A613" s="8">
        <v>40789</v>
      </c>
      <c r="B613" s="26">
        <v>31.44452309547269</v>
      </c>
      <c r="C613" s="11">
        <v>0</v>
      </c>
      <c r="D613" s="26">
        <v>1.4049751806477893</v>
      </c>
      <c r="E613" s="11">
        <v>293.10250000000002</v>
      </c>
      <c r="F613" s="28">
        <f t="shared" si="190"/>
        <v>31.44452309547269</v>
      </c>
      <c r="G613" s="13">
        <f t="shared" si="191"/>
        <v>1.4049751806477893</v>
      </c>
      <c r="H613" s="28">
        <f t="shared" si="196"/>
        <v>12.468762186115216</v>
      </c>
      <c r="I613" s="1">
        <f t="shared" si="197"/>
        <v>122.71585746137255</v>
      </c>
      <c r="J613" s="30">
        <f t="shared" si="198"/>
        <v>0</v>
      </c>
      <c r="K613" s="1">
        <f t="shared" si="199"/>
        <v>0</v>
      </c>
      <c r="L613" s="30">
        <f t="shared" si="200"/>
        <v>18785.977155142675</v>
      </c>
      <c r="M613" s="1">
        <f t="shared" si="201"/>
        <v>4.4306693327057873</v>
      </c>
      <c r="N613" s="30">
        <f t="shared" si="202"/>
        <v>3.015005463391967</v>
      </c>
      <c r="O613" s="1">
        <f t="shared" si="203"/>
        <v>0</v>
      </c>
      <c r="P613" s="30">
        <f t="shared" si="204"/>
        <v>0</v>
      </c>
      <c r="Q613" s="1">
        <f t="shared" si="205"/>
        <v>1.1489721633597729</v>
      </c>
      <c r="R613" s="30">
        <f t="shared" si="206"/>
        <v>5.1282937739978296</v>
      </c>
      <c r="S613" s="1">
        <f t="shared" si="207"/>
        <v>0</v>
      </c>
      <c r="T613" s="30">
        <f t="shared" si="209"/>
        <v>0</v>
      </c>
      <c r="U613" s="1">
        <f t="shared" si="208"/>
        <v>110.14188889127696</v>
      </c>
      <c r="V613" s="30">
        <f t="shared" si="192"/>
        <v>0</v>
      </c>
      <c r="W613" s="1">
        <f t="shared" si="192"/>
        <v>0</v>
      </c>
      <c r="X613" s="30">
        <f t="shared" si="193"/>
        <v>18784.828182979316</v>
      </c>
      <c r="Y613" s="30">
        <f t="shared" si="210"/>
        <v>8.5946469594575277</v>
      </c>
      <c r="Z613" s="19">
        <f t="shared" si="194"/>
        <v>0.31070567942756733</v>
      </c>
      <c r="AA613" s="32">
        <f t="shared" si="195"/>
        <v>15.008768789420948</v>
      </c>
    </row>
    <row r="614" spans="1:27" x14ac:dyDescent="0.25">
      <c r="A614" s="8">
        <v>40790</v>
      </c>
      <c r="B614" s="26">
        <v>13.818377213873395</v>
      </c>
      <c r="C614" s="11">
        <v>0</v>
      </c>
      <c r="D614" s="26">
        <v>1.4069335722477072</v>
      </c>
      <c r="E614" s="11">
        <v>224.20541666666659</v>
      </c>
      <c r="F614" s="28">
        <f t="shared" si="190"/>
        <v>13.818377213873395</v>
      </c>
      <c r="G614" s="13">
        <f t="shared" si="191"/>
        <v>1.4069335722477072</v>
      </c>
      <c r="H614" s="28">
        <f t="shared" si="196"/>
        <v>9.5378375184638085</v>
      </c>
      <c r="I614" s="1">
        <f t="shared" si="197"/>
        <v>122.55333253290264</v>
      </c>
      <c r="J614" s="30">
        <f t="shared" si="198"/>
        <v>0</v>
      </c>
      <c r="K614" s="1">
        <f t="shared" si="199"/>
        <v>0</v>
      </c>
      <c r="L614" s="30">
        <f t="shared" si="200"/>
        <v>18784.828182979316</v>
      </c>
      <c r="M614" s="1">
        <f t="shared" si="201"/>
        <v>4.4160218715422337</v>
      </c>
      <c r="N614" s="30">
        <f t="shared" si="202"/>
        <v>3.0110107962563735</v>
      </c>
      <c r="O614" s="1">
        <f t="shared" si="203"/>
        <v>0</v>
      </c>
      <c r="P614" s="30">
        <f t="shared" si="204"/>
        <v>0</v>
      </c>
      <c r="Q614" s="1">
        <f t="shared" si="205"/>
        <v>1.148901890888915</v>
      </c>
      <c r="R614" s="30">
        <f t="shared" si="206"/>
        <v>5.1215018597657664</v>
      </c>
      <c r="S614" s="1">
        <f t="shared" si="207"/>
        <v>0</v>
      </c>
      <c r="T614" s="30">
        <f t="shared" si="209"/>
        <v>0</v>
      </c>
      <c r="U614" s="1">
        <f t="shared" si="208"/>
        <v>110.00479800533827</v>
      </c>
      <c r="V614" s="30">
        <f t="shared" si="192"/>
        <v>0</v>
      </c>
      <c r="W614" s="1">
        <f t="shared" si="192"/>
        <v>0</v>
      </c>
      <c r="X614" s="30">
        <f t="shared" si="193"/>
        <v>18783.679281088425</v>
      </c>
      <c r="Y614" s="30">
        <f t="shared" si="210"/>
        <v>8.5759345586875213</v>
      </c>
      <c r="Z614" s="19">
        <f t="shared" si="194"/>
        <v>0.1008512629738333</v>
      </c>
      <c r="AA614" s="32">
        <f t="shared" si="195"/>
        <v>0.92525730402638151</v>
      </c>
    </row>
    <row r="615" spans="1:27" x14ac:dyDescent="0.25">
      <c r="A615" s="8">
        <v>40791</v>
      </c>
      <c r="B615" s="26">
        <v>10.023235105901309</v>
      </c>
      <c r="C615" s="11">
        <v>0</v>
      </c>
      <c r="D615" s="26">
        <v>1.4349609474254814</v>
      </c>
      <c r="E615" s="11">
        <v>162.41500000000005</v>
      </c>
      <c r="F615" s="28">
        <f t="shared" si="190"/>
        <v>10.023235105901309</v>
      </c>
      <c r="G615" s="13">
        <f t="shared" si="191"/>
        <v>1.4349609474254814</v>
      </c>
      <c r="H615" s="28">
        <f t="shared" si="196"/>
        <v>6.9092348596750393</v>
      </c>
      <c r="I615" s="1">
        <f t="shared" si="197"/>
        <v>118.5930721638141</v>
      </c>
      <c r="J615" s="30">
        <f t="shared" si="198"/>
        <v>0</v>
      </c>
      <c r="K615" s="1">
        <f t="shared" si="199"/>
        <v>0</v>
      </c>
      <c r="L615" s="30">
        <f t="shared" si="200"/>
        <v>18783.679281088425</v>
      </c>
      <c r="M615" s="1">
        <f t="shared" si="201"/>
        <v>4.0591057941139876</v>
      </c>
      <c r="N615" s="30">
        <f t="shared" si="202"/>
        <v>2.9136723627389545</v>
      </c>
      <c r="O615" s="1">
        <f t="shared" si="203"/>
        <v>0</v>
      </c>
      <c r="P615" s="30">
        <f t="shared" si="204"/>
        <v>0</v>
      </c>
      <c r="Q615" s="1">
        <f t="shared" si="205"/>
        <v>1.1488316227160027</v>
      </c>
      <c r="R615" s="30">
        <f t="shared" si="206"/>
        <v>4.956002640558502</v>
      </c>
      <c r="S615" s="1">
        <f t="shared" si="207"/>
        <v>0</v>
      </c>
      <c r="T615" s="30">
        <f t="shared" si="209"/>
        <v>0</v>
      </c>
      <c r="U615" s="1">
        <f t="shared" si="208"/>
        <v>106.66429136640267</v>
      </c>
      <c r="V615" s="30">
        <f t="shared" si="192"/>
        <v>0</v>
      </c>
      <c r="W615" s="1">
        <f t="shared" si="192"/>
        <v>0</v>
      </c>
      <c r="X615" s="30">
        <f t="shared" si="193"/>
        <v>18782.53044946571</v>
      </c>
      <c r="Y615" s="30">
        <f t="shared" si="210"/>
        <v>8.1216097795689457</v>
      </c>
      <c r="Z615" s="19">
        <f t="shared" si="194"/>
        <v>0.17547166140925305</v>
      </c>
      <c r="AA615" s="32">
        <f t="shared" si="195"/>
        <v>1.4698529463877561</v>
      </c>
    </row>
    <row r="616" spans="1:27" x14ac:dyDescent="0.25">
      <c r="A616" s="8">
        <v>40792</v>
      </c>
      <c r="B616" s="26">
        <v>0.83044071664695929</v>
      </c>
      <c r="C616" s="11">
        <v>0</v>
      </c>
      <c r="D616" s="26">
        <v>2.3512546617158652</v>
      </c>
      <c r="E616" s="11">
        <v>135.23291666666668</v>
      </c>
      <c r="F616" s="28">
        <f t="shared" si="190"/>
        <v>0.83044071664695929</v>
      </c>
      <c r="G616" s="13">
        <f t="shared" si="191"/>
        <v>2.3512546617158652</v>
      </c>
      <c r="H616" s="28">
        <f t="shared" si="196"/>
        <v>5.7528921713441665</v>
      </c>
      <c r="I616" s="1">
        <f t="shared" si="197"/>
        <v>105.14347742133376</v>
      </c>
      <c r="J616" s="30">
        <f t="shared" si="198"/>
        <v>0</v>
      </c>
      <c r="K616" s="1">
        <f t="shared" si="199"/>
        <v>0</v>
      </c>
      <c r="L616" s="30">
        <f t="shared" si="200"/>
        <v>18782.53044946571</v>
      </c>
      <c r="M616" s="1">
        <f t="shared" si="201"/>
        <v>2.846969179068533</v>
      </c>
      <c r="N616" s="30">
        <f t="shared" si="202"/>
        <v>2.5830975111721979</v>
      </c>
      <c r="O616" s="1">
        <f t="shared" si="203"/>
        <v>0</v>
      </c>
      <c r="P616" s="30">
        <f t="shared" si="204"/>
        <v>0</v>
      </c>
      <c r="Q616" s="1">
        <f t="shared" si="205"/>
        <v>1.1487613588407735</v>
      </c>
      <c r="R616" s="30">
        <f t="shared" si="206"/>
        <v>4.3939442855299617</v>
      </c>
      <c r="S616" s="1">
        <f t="shared" si="207"/>
        <v>0</v>
      </c>
      <c r="T616" s="30">
        <f t="shared" si="209"/>
        <v>0</v>
      </c>
      <c r="U616" s="1">
        <f t="shared" si="208"/>
        <v>95.319466445563052</v>
      </c>
      <c r="V616" s="30">
        <f t="shared" si="192"/>
        <v>0</v>
      </c>
      <c r="W616" s="1">
        <f t="shared" si="192"/>
        <v>0</v>
      </c>
      <c r="X616" s="30">
        <f t="shared" si="193"/>
        <v>18781.381688106871</v>
      </c>
      <c r="Y616" s="30">
        <f t="shared" si="210"/>
        <v>6.5788280490815039</v>
      </c>
      <c r="Z616" s="19">
        <f t="shared" si="194"/>
        <v>0.14356880906814509</v>
      </c>
      <c r="AA616" s="32">
        <f t="shared" si="195"/>
        <v>0.68217007413374586</v>
      </c>
    </row>
    <row r="617" spans="1:27" x14ac:dyDescent="0.25">
      <c r="A617" s="8">
        <v>40793</v>
      </c>
      <c r="B617" s="26">
        <v>0</v>
      </c>
      <c r="C617" s="11">
        <v>0</v>
      </c>
      <c r="D617" s="26">
        <v>2.8511433561562711</v>
      </c>
      <c r="E617" s="11">
        <v>102.495</v>
      </c>
      <c r="F617" s="28">
        <f t="shared" si="190"/>
        <v>0</v>
      </c>
      <c r="G617" s="13">
        <f t="shared" si="191"/>
        <v>2.8511433561562711</v>
      </c>
      <c r="H617" s="28">
        <f t="shared" si="196"/>
        <v>4.3602008862629251</v>
      </c>
      <c r="I617" s="1">
        <f t="shared" si="197"/>
        <v>92.46832308940678</v>
      </c>
      <c r="J617" s="30">
        <f t="shared" si="198"/>
        <v>0</v>
      </c>
      <c r="K617" s="1">
        <f t="shared" si="199"/>
        <v>0</v>
      </c>
      <c r="L617" s="30">
        <f t="shared" si="200"/>
        <v>18781.381688106871</v>
      </c>
      <c r="M617" s="1">
        <f t="shared" si="201"/>
        <v>1.7046285389781914</v>
      </c>
      <c r="N617" s="30">
        <f t="shared" si="202"/>
        <v>2.2715574728223316</v>
      </c>
      <c r="O617" s="1">
        <f t="shared" si="203"/>
        <v>0</v>
      </c>
      <c r="P617" s="30">
        <f t="shared" si="204"/>
        <v>0</v>
      </c>
      <c r="Q617" s="1">
        <f t="shared" si="205"/>
        <v>1.1486910992629644</v>
      </c>
      <c r="R617" s="30">
        <f t="shared" si="206"/>
        <v>3.8642497832090741</v>
      </c>
      <c r="S617" s="1">
        <f t="shared" si="207"/>
        <v>0</v>
      </c>
      <c r="T617" s="30">
        <f t="shared" si="209"/>
        <v>0</v>
      </c>
      <c r="U617" s="1">
        <f t="shared" si="208"/>
        <v>84.627887294397183</v>
      </c>
      <c r="V617" s="30">
        <f t="shared" si="192"/>
        <v>0</v>
      </c>
      <c r="W617" s="1">
        <f t="shared" si="192"/>
        <v>0</v>
      </c>
      <c r="X617" s="30">
        <f t="shared" si="193"/>
        <v>18780.232997007606</v>
      </c>
      <c r="Y617" s="30">
        <f t="shared" si="210"/>
        <v>5.124877111063487</v>
      </c>
      <c r="Z617" s="19">
        <f t="shared" si="194"/>
        <v>0.17537637479266616</v>
      </c>
      <c r="AA617" s="32">
        <f t="shared" si="195"/>
        <v>0.58472972877523943</v>
      </c>
    </row>
    <row r="618" spans="1:27" x14ac:dyDescent="0.25">
      <c r="A618" s="8">
        <v>40794</v>
      </c>
      <c r="B618" s="26">
        <v>0</v>
      </c>
      <c r="C618" s="11">
        <v>0</v>
      </c>
      <c r="D618" s="26">
        <v>2.9394531225616736</v>
      </c>
      <c r="E618" s="11">
        <v>88.195833333333326</v>
      </c>
      <c r="F618" s="28">
        <f t="shared" si="190"/>
        <v>0</v>
      </c>
      <c r="G618" s="13">
        <f t="shared" si="191"/>
        <v>2.9394531225616736</v>
      </c>
      <c r="H618" s="28">
        <f t="shared" si="196"/>
        <v>3.7519054652880346</v>
      </c>
      <c r="I618" s="1">
        <f t="shared" si="197"/>
        <v>81.68843417183551</v>
      </c>
      <c r="J618" s="30">
        <f t="shared" si="198"/>
        <v>0</v>
      </c>
      <c r="K618" s="1">
        <f t="shared" si="199"/>
        <v>0</v>
      </c>
      <c r="L618" s="30">
        <f t="shared" si="200"/>
        <v>18780.232997007606</v>
      </c>
      <c r="M618" s="1">
        <f t="shared" si="201"/>
        <v>0.73309755136858901</v>
      </c>
      <c r="N618" s="30">
        <f t="shared" si="202"/>
        <v>2.0066007773185781</v>
      </c>
      <c r="O618" s="1">
        <f t="shared" si="203"/>
        <v>0</v>
      </c>
      <c r="P618" s="30">
        <f t="shared" si="204"/>
        <v>0</v>
      </c>
      <c r="Q618" s="1">
        <f t="shared" si="205"/>
        <v>1.1486208439823125</v>
      </c>
      <c r="R618" s="30">
        <f t="shared" si="206"/>
        <v>3.4137583930660336</v>
      </c>
      <c r="S618" s="1">
        <f t="shared" si="207"/>
        <v>0</v>
      </c>
      <c r="T618" s="30">
        <f t="shared" si="209"/>
        <v>0</v>
      </c>
      <c r="U618" s="1">
        <f t="shared" si="208"/>
        <v>75.534977450082309</v>
      </c>
      <c r="V618" s="30">
        <f t="shared" si="192"/>
        <v>0</v>
      </c>
      <c r="W618" s="1">
        <f t="shared" si="192"/>
        <v>0</v>
      </c>
      <c r="X618" s="30">
        <f t="shared" si="193"/>
        <v>18779.084376163624</v>
      </c>
      <c r="Y618" s="30">
        <f t="shared" si="210"/>
        <v>3.8883191726694797</v>
      </c>
      <c r="Z618" s="19">
        <f t="shared" si="194"/>
        <v>3.6358513998692284E-2</v>
      </c>
      <c r="AA618" s="32">
        <f t="shared" si="195"/>
        <v>1.8608699561550528E-2</v>
      </c>
    </row>
    <row r="619" spans="1:27" x14ac:dyDescent="0.25">
      <c r="A619" s="8">
        <v>40795</v>
      </c>
      <c r="B619" s="26">
        <v>0</v>
      </c>
      <c r="C619" s="11">
        <v>0</v>
      </c>
      <c r="D619" s="26">
        <v>2.5736499165655684</v>
      </c>
      <c r="E619" s="11">
        <v>79.119166666666658</v>
      </c>
      <c r="F619" s="28">
        <f t="shared" si="190"/>
        <v>0</v>
      </c>
      <c r="G619" s="13">
        <f t="shared" si="191"/>
        <v>2.5736499165655684</v>
      </c>
      <c r="H619" s="28">
        <f t="shared" si="196"/>
        <v>3.3657784342688326</v>
      </c>
      <c r="I619" s="1">
        <f t="shared" si="197"/>
        <v>72.961327533516737</v>
      </c>
      <c r="J619" s="30">
        <f t="shared" si="198"/>
        <v>0</v>
      </c>
      <c r="K619" s="1">
        <f t="shared" si="199"/>
        <v>0</v>
      </c>
      <c r="L619" s="30">
        <f t="shared" si="200"/>
        <v>18779.084376163624</v>
      </c>
      <c r="M619" s="1">
        <f t="shared" si="201"/>
        <v>0</v>
      </c>
      <c r="N619" s="30">
        <f t="shared" si="202"/>
        <v>1.7920989996213386</v>
      </c>
      <c r="O619" s="1">
        <f t="shared" si="203"/>
        <v>0</v>
      </c>
      <c r="P619" s="30">
        <f t="shared" si="204"/>
        <v>0</v>
      </c>
      <c r="Q619" s="1">
        <f t="shared" si="205"/>
        <v>1.1485505929985553</v>
      </c>
      <c r="R619" s="30">
        <f t="shared" si="206"/>
        <v>3.0490527424341018</v>
      </c>
      <c r="S619" s="1">
        <f t="shared" si="207"/>
        <v>0</v>
      </c>
      <c r="T619" s="30">
        <f t="shared" si="209"/>
        <v>0</v>
      </c>
      <c r="U619" s="1">
        <f t="shared" si="208"/>
        <v>68.120175791461293</v>
      </c>
      <c r="V619" s="30">
        <f t="shared" si="192"/>
        <v>0</v>
      </c>
      <c r="W619" s="1">
        <f t="shared" si="192"/>
        <v>0</v>
      </c>
      <c r="X619" s="30">
        <f t="shared" si="193"/>
        <v>18777.935825570625</v>
      </c>
      <c r="Y619" s="30">
        <f t="shared" si="210"/>
        <v>2.9406495926198941</v>
      </c>
      <c r="Z619" s="19">
        <f t="shared" si="194"/>
        <v>0.12630921789755054</v>
      </c>
      <c r="AA619" s="32">
        <f t="shared" si="195"/>
        <v>0.18073453200176823</v>
      </c>
    </row>
    <row r="620" spans="1:27" x14ac:dyDescent="0.25">
      <c r="A620" s="8">
        <v>40796</v>
      </c>
      <c r="B620" s="26">
        <v>3.0878764232879559</v>
      </c>
      <c r="C620" s="11">
        <v>0</v>
      </c>
      <c r="D620" s="26">
        <v>3.258949743623512</v>
      </c>
      <c r="E620" s="11">
        <v>76.795416666666668</v>
      </c>
      <c r="F620" s="28">
        <f t="shared" si="190"/>
        <v>3.0878764232879559</v>
      </c>
      <c r="G620" s="13">
        <f t="shared" si="191"/>
        <v>3.258949743623512</v>
      </c>
      <c r="H620" s="28">
        <f t="shared" si="196"/>
        <v>3.266924667651403</v>
      </c>
      <c r="I620" s="1">
        <f t="shared" si="197"/>
        <v>67.949102471125727</v>
      </c>
      <c r="J620" s="30">
        <f t="shared" si="198"/>
        <v>0</v>
      </c>
      <c r="K620" s="1">
        <f t="shared" si="199"/>
        <v>0</v>
      </c>
      <c r="L620" s="30">
        <f t="shared" si="200"/>
        <v>18777.935825570625</v>
      </c>
      <c r="M620" s="1">
        <f t="shared" si="201"/>
        <v>0</v>
      </c>
      <c r="N620" s="30">
        <f t="shared" si="202"/>
        <v>1.6689045400302447</v>
      </c>
      <c r="O620" s="1">
        <f t="shared" si="203"/>
        <v>0</v>
      </c>
      <c r="P620" s="30">
        <f t="shared" si="204"/>
        <v>0</v>
      </c>
      <c r="Q620" s="1">
        <f t="shared" si="205"/>
        <v>1.1484803463114297</v>
      </c>
      <c r="R620" s="30">
        <f t="shared" si="206"/>
        <v>2.8395919350610477</v>
      </c>
      <c r="S620" s="1">
        <f t="shared" si="207"/>
        <v>0</v>
      </c>
      <c r="T620" s="30">
        <f t="shared" si="209"/>
        <v>0</v>
      </c>
      <c r="U620" s="1">
        <f t="shared" si="208"/>
        <v>63.440605996034435</v>
      </c>
      <c r="V620" s="30">
        <f t="shared" si="192"/>
        <v>0</v>
      </c>
      <c r="W620" s="1">
        <f t="shared" si="192"/>
        <v>0</v>
      </c>
      <c r="X620" s="30">
        <f t="shared" si="193"/>
        <v>18776.787345224315</v>
      </c>
      <c r="Y620" s="30">
        <f t="shared" si="210"/>
        <v>2.8173848863416744</v>
      </c>
      <c r="Z620" s="19">
        <f t="shared" si="194"/>
        <v>0.13760335087031664</v>
      </c>
      <c r="AA620" s="32">
        <f t="shared" si="195"/>
        <v>0.20208601497999862</v>
      </c>
    </row>
    <row r="621" spans="1:27" x14ac:dyDescent="0.25">
      <c r="A621" s="8">
        <v>40797</v>
      </c>
      <c r="B621" s="26">
        <v>0.46827183281544682</v>
      </c>
      <c r="C621" s="11">
        <v>0</v>
      </c>
      <c r="D621" s="26">
        <v>2.295329632460041</v>
      </c>
      <c r="E621" s="11">
        <v>75.520416666666648</v>
      </c>
      <c r="F621" s="28">
        <f t="shared" si="190"/>
        <v>0.46827183281544682</v>
      </c>
      <c r="G621" s="13">
        <f t="shared" si="191"/>
        <v>2.295329632460041</v>
      </c>
      <c r="H621" s="28">
        <f t="shared" si="196"/>
        <v>3.2126853766617423</v>
      </c>
      <c r="I621" s="1">
        <f t="shared" si="197"/>
        <v>61.613548196389843</v>
      </c>
      <c r="J621" s="30">
        <f t="shared" si="198"/>
        <v>0</v>
      </c>
      <c r="K621" s="1">
        <f t="shared" si="199"/>
        <v>0</v>
      </c>
      <c r="L621" s="30">
        <f t="shared" si="200"/>
        <v>18776.787345224315</v>
      </c>
      <c r="M621" s="1">
        <f t="shared" si="201"/>
        <v>0</v>
      </c>
      <c r="N621" s="30">
        <f t="shared" si="202"/>
        <v>1.5131842410870437</v>
      </c>
      <c r="O621" s="1">
        <f t="shared" si="203"/>
        <v>0</v>
      </c>
      <c r="P621" s="30">
        <f t="shared" si="204"/>
        <v>0</v>
      </c>
      <c r="Q621" s="1">
        <f t="shared" si="205"/>
        <v>1.1484101039206731</v>
      </c>
      <c r="R621" s="30">
        <f t="shared" si="206"/>
        <v>2.5748292204935317</v>
      </c>
      <c r="S621" s="1">
        <f t="shared" si="207"/>
        <v>0</v>
      </c>
      <c r="T621" s="30">
        <f t="shared" si="209"/>
        <v>0</v>
      </c>
      <c r="U621" s="1">
        <f t="shared" si="208"/>
        <v>57.525534734809263</v>
      </c>
      <c r="V621" s="30">
        <f t="shared" si="192"/>
        <v>0</v>
      </c>
      <c r="W621" s="1">
        <f t="shared" si="192"/>
        <v>0</v>
      </c>
      <c r="X621" s="30">
        <f t="shared" si="193"/>
        <v>18775.638935120394</v>
      </c>
      <c r="Y621" s="30">
        <f t="shared" si="210"/>
        <v>2.6615943450077166</v>
      </c>
      <c r="Z621" s="19">
        <f t="shared" si="194"/>
        <v>0.1715359479821385</v>
      </c>
      <c r="AA621" s="32">
        <f t="shared" si="195"/>
        <v>0.30370132516949827</v>
      </c>
    </row>
    <row r="622" spans="1:27" x14ac:dyDescent="0.25">
      <c r="A622" s="8">
        <v>40798</v>
      </c>
      <c r="B622" s="26">
        <v>0.61266792636381995</v>
      </c>
      <c r="C622" s="11">
        <v>0</v>
      </c>
      <c r="D622" s="26">
        <v>3.1401148451495442</v>
      </c>
      <c r="E622" s="11">
        <v>69.081666666666649</v>
      </c>
      <c r="F622" s="28">
        <f t="shared" si="190"/>
        <v>0.61266792636381995</v>
      </c>
      <c r="G622" s="13">
        <f t="shared" si="191"/>
        <v>3.1401148451495442</v>
      </c>
      <c r="H622" s="28">
        <f t="shared" si="196"/>
        <v>2.9387769571639577</v>
      </c>
      <c r="I622" s="1">
        <f t="shared" si="197"/>
        <v>54.998087816023535</v>
      </c>
      <c r="J622" s="30">
        <f t="shared" si="198"/>
        <v>0</v>
      </c>
      <c r="K622" s="1">
        <f t="shared" si="199"/>
        <v>0</v>
      </c>
      <c r="L622" s="30">
        <f t="shared" si="200"/>
        <v>18775.638935120394</v>
      </c>
      <c r="M622" s="1">
        <f t="shared" si="201"/>
        <v>0</v>
      </c>
      <c r="N622" s="30">
        <f t="shared" si="202"/>
        <v>1.3505841869472679</v>
      </c>
      <c r="O622" s="1">
        <f t="shared" si="203"/>
        <v>0</v>
      </c>
      <c r="P622" s="30">
        <f t="shared" si="204"/>
        <v>0</v>
      </c>
      <c r="Q622" s="1">
        <f t="shared" si="205"/>
        <v>1.1483398658260224</v>
      </c>
      <c r="R622" s="30">
        <f t="shared" si="206"/>
        <v>2.2983692341267266</v>
      </c>
      <c r="S622" s="1">
        <f t="shared" si="207"/>
        <v>0</v>
      </c>
      <c r="T622" s="30">
        <f t="shared" si="209"/>
        <v>0</v>
      </c>
      <c r="U622" s="1">
        <f t="shared" si="208"/>
        <v>51.349134394949544</v>
      </c>
      <c r="V622" s="30">
        <f t="shared" si="192"/>
        <v>0</v>
      </c>
      <c r="W622" s="1">
        <f t="shared" si="192"/>
        <v>0</v>
      </c>
      <c r="X622" s="30">
        <f t="shared" si="193"/>
        <v>18774.490595254567</v>
      </c>
      <c r="Y622" s="30">
        <f t="shared" si="210"/>
        <v>2.4989240527732903</v>
      </c>
      <c r="Z622" s="19">
        <f t="shared" si="194"/>
        <v>0.14967209516136393</v>
      </c>
      <c r="AA622" s="32">
        <f t="shared" si="195"/>
        <v>0.19347057750090557</v>
      </c>
    </row>
    <row r="623" spans="1:27" x14ac:dyDescent="0.25">
      <c r="A623" s="8">
        <v>40799</v>
      </c>
      <c r="B623" s="26">
        <v>0</v>
      </c>
      <c r="C623" s="11">
        <v>0</v>
      </c>
      <c r="D623" s="26">
        <v>3.2667688821737513</v>
      </c>
      <c r="E623" s="11">
        <v>63.901666666666642</v>
      </c>
      <c r="F623" s="28">
        <f t="shared" si="190"/>
        <v>0</v>
      </c>
      <c r="G623" s="13">
        <f t="shared" si="191"/>
        <v>3.2667688821737513</v>
      </c>
      <c r="H623" s="28">
        <f t="shared" si="196"/>
        <v>2.7184165435745928</v>
      </c>
      <c r="I623" s="1">
        <f t="shared" si="197"/>
        <v>48.082365512775795</v>
      </c>
      <c r="J623" s="30">
        <f t="shared" si="198"/>
        <v>0</v>
      </c>
      <c r="K623" s="1">
        <f t="shared" si="199"/>
        <v>0</v>
      </c>
      <c r="L623" s="30">
        <f t="shared" si="200"/>
        <v>18774.490595254567</v>
      </c>
      <c r="M623" s="1">
        <f t="shared" si="201"/>
        <v>0</v>
      </c>
      <c r="N623" s="30">
        <f t="shared" si="202"/>
        <v>1.1806040561220457</v>
      </c>
      <c r="O623" s="1">
        <f t="shared" si="203"/>
        <v>0</v>
      </c>
      <c r="P623" s="30">
        <f t="shared" si="204"/>
        <v>0</v>
      </c>
      <c r="Q623" s="1">
        <f t="shared" si="205"/>
        <v>1.1482696320272152</v>
      </c>
      <c r="R623" s="30">
        <f t="shared" si="206"/>
        <v>2.0093613066744251</v>
      </c>
      <c r="S623" s="1">
        <f t="shared" si="207"/>
        <v>0</v>
      </c>
      <c r="T623" s="30">
        <f t="shared" si="209"/>
        <v>0</v>
      </c>
      <c r="U623" s="1">
        <f t="shared" si="208"/>
        <v>44.892400149979323</v>
      </c>
      <c r="V623" s="30">
        <f t="shared" si="192"/>
        <v>0</v>
      </c>
      <c r="W623" s="1">
        <f t="shared" si="192"/>
        <v>0</v>
      </c>
      <c r="X623" s="30">
        <f t="shared" si="193"/>
        <v>18773.34232562254</v>
      </c>
      <c r="Y623" s="30">
        <f t="shared" si="210"/>
        <v>2.3288736881492609</v>
      </c>
      <c r="Z623" s="19">
        <f t="shared" si="194"/>
        <v>0.14329770628643285</v>
      </c>
      <c r="AA623" s="32">
        <f t="shared" si="195"/>
        <v>0.15174363621292108</v>
      </c>
    </row>
    <row r="624" spans="1:27" x14ac:dyDescent="0.25">
      <c r="A624" s="8">
        <v>40800</v>
      </c>
      <c r="B624" s="26">
        <v>0</v>
      </c>
      <c r="C624" s="11">
        <v>0</v>
      </c>
      <c r="D624" s="26">
        <v>2.79844518633884</v>
      </c>
      <c r="E624" s="11">
        <v>61.077499999999979</v>
      </c>
      <c r="F624" s="28">
        <f t="shared" si="190"/>
        <v>0</v>
      </c>
      <c r="G624" s="13">
        <f t="shared" si="191"/>
        <v>2.79844518633884</v>
      </c>
      <c r="H624" s="28">
        <f t="shared" si="196"/>
        <v>2.5982747415066458</v>
      </c>
      <c r="I624" s="1">
        <f t="shared" si="197"/>
        <v>42.093954963640485</v>
      </c>
      <c r="J624" s="30">
        <f t="shared" si="198"/>
        <v>0</v>
      </c>
      <c r="K624" s="1">
        <f t="shared" si="199"/>
        <v>0</v>
      </c>
      <c r="L624" s="30">
        <f t="shared" si="200"/>
        <v>18773.34232562254</v>
      </c>
      <c r="M624" s="1">
        <f t="shared" si="201"/>
        <v>0</v>
      </c>
      <c r="N624" s="30">
        <f t="shared" si="202"/>
        <v>1.03341613215073</v>
      </c>
      <c r="O624" s="1">
        <f t="shared" si="203"/>
        <v>0</v>
      </c>
      <c r="P624" s="30">
        <f t="shared" si="204"/>
        <v>0</v>
      </c>
      <c r="Q624" s="1">
        <f t="shared" si="205"/>
        <v>1.1481994025239888</v>
      </c>
      <c r="R624" s="30">
        <f t="shared" si="206"/>
        <v>1.7591057229986131</v>
      </c>
      <c r="S624" s="1">
        <f t="shared" si="207"/>
        <v>0</v>
      </c>
      <c r="T624" s="30">
        <f t="shared" si="209"/>
        <v>0</v>
      </c>
      <c r="U624" s="1">
        <f t="shared" si="208"/>
        <v>39.301433108491146</v>
      </c>
      <c r="V624" s="30">
        <f t="shared" si="192"/>
        <v>0</v>
      </c>
      <c r="W624" s="1">
        <f t="shared" si="192"/>
        <v>0</v>
      </c>
      <c r="X624" s="30">
        <f t="shared" si="193"/>
        <v>18772.194126220016</v>
      </c>
      <c r="Y624" s="30">
        <f t="shared" si="210"/>
        <v>2.1816155346747186</v>
      </c>
      <c r="Z624" s="19">
        <f t="shared" si="194"/>
        <v>0.16035994969120224</v>
      </c>
      <c r="AA624" s="32">
        <f t="shared" si="195"/>
        <v>0.17360489463781073</v>
      </c>
    </row>
    <row r="625" spans="1:27" x14ac:dyDescent="0.25">
      <c r="A625" s="8">
        <v>40801</v>
      </c>
      <c r="B625" s="26">
        <v>0</v>
      </c>
      <c r="C625" s="11">
        <v>0</v>
      </c>
      <c r="D625" s="26">
        <v>3.0435281700484387</v>
      </c>
      <c r="E625" s="11">
        <v>58.982916666666661</v>
      </c>
      <c r="F625" s="28">
        <f t="shared" si="190"/>
        <v>0</v>
      </c>
      <c r="G625" s="13">
        <f t="shared" si="191"/>
        <v>3.0435281700484387</v>
      </c>
      <c r="H625" s="28">
        <f t="shared" si="196"/>
        <v>2.5091698670605611</v>
      </c>
      <c r="I625" s="1">
        <f t="shared" si="197"/>
        <v>36.257904938442707</v>
      </c>
      <c r="J625" s="30">
        <f t="shared" si="198"/>
        <v>0</v>
      </c>
      <c r="K625" s="1">
        <f t="shared" si="199"/>
        <v>0</v>
      </c>
      <c r="L625" s="30">
        <f t="shared" si="200"/>
        <v>18772.194126220016</v>
      </c>
      <c r="M625" s="1">
        <f t="shared" si="201"/>
        <v>0</v>
      </c>
      <c r="N625" s="30">
        <f t="shared" si="202"/>
        <v>0.8899730464849287</v>
      </c>
      <c r="O625" s="1">
        <f t="shared" si="203"/>
        <v>0</v>
      </c>
      <c r="P625" s="30">
        <f t="shared" si="204"/>
        <v>0</v>
      </c>
      <c r="Q625" s="1">
        <f t="shared" si="205"/>
        <v>1.1481291773160802</v>
      </c>
      <c r="R625" s="30">
        <f t="shared" si="206"/>
        <v>1.5152172832476021</v>
      </c>
      <c r="S625" s="1">
        <f t="shared" si="207"/>
        <v>0</v>
      </c>
      <c r="T625" s="30">
        <f t="shared" si="209"/>
        <v>0</v>
      </c>
      <c r="U625" s="1">
        <f t="shared" si="208"/>
        <v>33.85271460871018</v>
      </c>
      <c r="V625" s="30">
        <f t="shared" si="192"/>
        <v>0</v>
      </c>
      <c r="W625" s="1">
        <f t="shared" si="192"/>
        <v>0</v>
      </c>
      <c r="X625" s="30">
        <f t="shared" si="193"/>
        <v>18771.0459970427</v>
      </c>
      <c r="Y625" s="30">
        <f t="shared" si="210"/>
        <v>2.0381022238010091</v>
      </c>
      <c r="Z625" s="19">
        <f t="shared" si="194"/>
        <v>0.18773844267921075</v>
      </c>
      <c r="AA625" s="32">
        <f t="shared" si="195"/>
        <v>0.22190472452610852</v>
      </c>
    </row>
    <row r="626" spans="1:27" x14ac:dyDescent="0.25">
      <c r="A626" s="8">
        <v>40802</v>
      </c>
      <c r="B626" s="26">
        <v>1.2774822258167777</v>
      </c>
      <c r="C626" s="11">
        <v>0</v>
      </c>
      <c r="D626" s="26">
        <v>2.9732759766096568</v>
      </c>
      <c r="E626" s="11">
        <v>56.932499999999983</v>
      </c>
      <c r="F626" s="28">
        <f t="shared" si="190"/>
        <v>1.2774822258167777</v>
      </c>
      <c r="G626" s="13">
        <f t="shared" si="191"/>
        <v>2.9732759766096568</v>
      </c>
      <c r="H626" s="28">
        <f t="shared" si="196"/>
        <v>2.4219438700147706</v>
      </c>
      <c r="I626" s="1">
        <f t="shared" si="197"/>
        <v>32.156920857917299</v>
      </c>
      <c r="J626" s="30">
        <f t="shared" si="198"/>
        <v>0</v>
      </c>
      <c r="K626" s="1">
        <f t="shared" si="199"/>
        <v>0</v>
      </c>
      <c r="L626" s="30">
        <f t="shared" si="200"/>
        <v>18771.0459970427</v>
      </c>
      <c r="M626" s="1">
        <f t="shared" si="201"/>
        <v>0</v>
      </c>
      <c r="N626" s="30">
        <f t="shared" si="202"/>
        <v>0.78917579350782485</v>
      </c>
      <c r="O626" s="1">
        <f t="shared" si="203"/>
        <v>0</v>
      </c>
      <c r="P626" s="30">
        <f t="shared" si="204"/>
        <v>0</v>
      </c>
      <c r="Q626" s="1">
        <f t="shared" si="205"/>
        <v>1.1480589564032269</v>
      </c>
      <c r="R626" s="30">
        <f t="shared" si="206"/>
        <v>1.3438372223288846</v>
      </c>
      <c r="S626" s="1">
        <f t="shared" si="207"/>
        <v>0</v>
      </c>
      <c r="T626" s="30">
        <f t="shared" si="209"/>
        <v>0</v>
      </c>
      <c r="U626" s="1">
        <f t="shared" si="208"/>
        <v>30.023907842080593</v>
      </c>
      <c r="V626" s="30">
        <f t="shared" si="192"/>
        <v>0</v>
      </c>
      <c r="W626" s="1">
        <f t="shared" si="192"/>
        <v>0</v>
      </c>
      <c r="X626" s="30">
        <f t="shared" si="193"/>
        <v>18769.897938086298</v>
      </c>
      <c r="Y626" s="30">
        <f t="shared" si="210"/>
        <v>1.9372347499110516</v>
      </c>
      <c r="Z626" s="19">
        <f t="shared" si="194"/>
        <v>0.20013226817711632</v>
      </c>
      <c r="AA626" s="32">
        <f t="shared" si="195"/>
        <v>0.23494293111172151</v>
      </c>
    </row>
    <row r="627" spans="1:27" x14ac:dyDescent="0.25">
      <c r="A627" s="8">
        <v>40803</v>
      </c>
      <c r="B627" s="26">
        <v>10.14954049079426</v>
      </c>
      <c r="C627" s="11">
        <v>0</v>
      </c>
      <c r="D627" s="26">
        <v>1.463220332103897</v>
      </c>
      <c r="E627" s="11">
        <v>56.718333333333341</v>
      </c>
      <c r="F627" s="28">
        <f t="shared" si="190"/>
        <v>10.14954049079426</v>
      </c>
      <c r="G627" s="13">
        <f t="shared" si="191"/>
        <v>1.463220332103897</v>
      </c>
      <c r="H627" s="28">
        <f t="shared" si="196"/>
        <v>2.4128330871491879</v>
      </c>
      <c r="I627" s="1">
        <f t="shared" si="197"/>
        <v>38.710228000770961</v>
      </c>
      <c r="J627" s="30">
        <f t="shared" si="198"/>
        <v>0</v>
      </c>
      <c r="K627" s="1">
        <f t="shared" si="199"/>
        <v>0</v>
      </c>
      <c r="L627" s="30">
        <f t="shared" si="200"/>
        <v>18769.897938086298</v>
      </c>
      <c r="M627" s="1">
        <f t="shared" si="201"/>
        <v>0</v>
      </c>
      <c r="N627" s="30">
        <f t="shared" si="202"/>
        <v>0.9502481958738086</v>
      </c>
      <c r="O627" s="1">
        <f t="shared" si="203"/>
        <v>0</v>
      </c>
      <c r="P627" s="30">
        <f t="shared" si="204"/>
        <v>0</v>
      </c>
      <c r="Q627" s="1">
        <f t="shared" si="205"/>
        <v>1.147988739785166</v>
      </c>
      <c r="R627" s="30">
        <f t="shared" si="206"/>
        <v>1.6176998258670667</v>
      </c>
      <c r="S627" s="1">
        <f t="shared" si="207"/>
        <v>0</v>
      </c>
      <c r="T627" s="30">
        <f t="shared" si="209"/>
        <v>0</v>
      </c>
      <c r="U627" s="1">
        <f t="shared" si="208"/>
        <v>36.142279979030086</v>
      </c>
      <c r="V627" s="30">
        <f t="shared" si="192"/>
        <v>0</v>
      </c>
      <c r="W627" s="1">
        <f t="shared" si="192"/>
        <v>0</v>
      </c>
      <c r="X627" s="30">
        <f t="shared" si="193"/>
        <v>18768.749949346515</v>
      </c>
      <c r="Y627" s="30">
        <f t="shared" si="210"/>
        <v>2.0982369356589747</v>
      </c>
      <c r="Z627" s="19">
        <f t="shared" si="194"/>
        <v>0.13038454800945845</v>
      </c>
      <c r="AA627" s="32">
        <f t="shared" si="195"/>
        <v>9.897073853245314E-2</v>
      </c>
    </row>
    <row r="628" spans="1:27" x14ac:dyDescent="0.25">
      <c r="A628" s="8">
        <v>40804</v>
      </c>
      <c r="B628" s="26">
        <v>0.21225237764571248</v>
      </c>
      <c r="C628" s="11">
        <v>0</v>
      </c>
      <c r="D628" s="26">
        <v>3.136532204743848</v>
      </c>
      <c r="E628" s="11">
        <v>57.930833333333311</v>
      </c>
      <c r="F628" s="28">
        <f t="shared" si="190"/>
        <v>0.21225237764571248</v>
      </c>
      <c r="G628" s="13">
        <f t="shared" si="191"/>
        <v>3.136532204743848</v>
      </c>
      <c r="H628" s="28">
        <f t="shared" si="196"/>
        <v>2.464413589364844</v>
      </c>
      <c r="I628" s="1">
        <f t="shared" si="197"/>
        <v>33.218000151931946</v>
      </c>
      <c r="J628" s="30">
        <f t="shared" si="198"/>
        <v>0</v>
      </c>
      <c r="K628" s="1">
        <f t="shared" si="199"/>
        <v>0</v>
      </c>
      <c r="L628" s="30">
        <f t="shared" si="200"/>
        <v>18768.749949346515</v>
      </c>
      <c r="M628" s="1">
        <f t="shared" si="201"/>
        <v>0</v>
      </c>
      <c r="N628" s="30">
        <f t="shared" si="202"/>
        <v>0.81525584549716557</v>
      </c>
      <c r="O628" s="1">
        <f t="shared" si="203"/>
        <v>0</v>
      </c>
      <c r="P628" s="30">
        <f t="shared" si="204"/>
        <v>0</v>
      </c>
      <c r="Q628" s="1">
        <f t="shared" si="205"/>
        <v>1.147918527461635</v>
      </c>
      <c r="R628" s="30">
        <f t="shared" si="206"/>
        <v>1.3881797095166237</v>
      </c>
      <c r="S628" s="1">
        <f t="shared" si="207"/>
        <v>0</v>
      </c>
      <c r="T628" s="30">
        <f t="shared" si="209"/>
        <v>0</v>
      </c>
      <c r="U628" s="1">
        <f t="shared" si="208"/>
        <v>31.014564596918159</v>
      </c>
      <c r="V628" s="30">
        <f t="shared" si="192"/>
        <v>0</v>
      </c>
      <c r="W628" s="1">
        <f t="shared" si="192"/>
        <v>0</v>
      </c>
      <c r="X628" s="30">
        <f t="shared" si="193"/>
        <v>18767.602030819053</v>
      </c>
      <c r="Y628" s="30">
        <f t="shared" si="210"/>
        <v>1.9631743729588007</v>
      </c>
      <c r="Z628" s="19">
        <f t="shared" si="194"/>
        <v>0.20339086692637018</v>
      </c>
      <c r="AA628" s="32">
        <f t="shared" si="195"/>
        <v>0.25124075206334429</v>
      </c>
    </row>
    <row r="629" spans="1:27" x14ac:dyDescent="0.25">
      <c r="A629" s="8">
        <v>40805</v>
      </c>
      <c r="B629" s="26">
        <v>3.1073326834398465</v>
      </c>
      <c r="C629" s="11">
        <v>0</v>
      </c>
      <c r="D629" s="26">
        <v>2.3300924916464751</v>
      </c>
      <c r="E629" s="11">
        <v>54</v>
      </c>
      <c r="F629" s="28">
        <f t="shared" si="190"/>
        <v>3.1073326834398465</v>
      </c>
      <c r="G629" s="13">
        <f t="shared" si="191"/>
        <v>2.3300924916464751</v>
      </c>
      <c r="H629" s="28">
        <f t="shared" si="196"/>
        <v>2.2971935007385524</v>
      </c>
      <c r="I629" s="1">
        <f t="shared" si="197"/>
        <v>31.791804788711531</v>
      </c>
      <c r="J629" s="30">
        <f t="shared" si="198"/>
        <v>0</v>
      </c>
      <c r="K629" s="1">
        <f t="shared" si="199"/>
        <v>0</v>
      </c>
      <c r="L629" s="30">
        <f t="shared" si="200"/>
        <v>18767.602030819053</v>
      </c>
      <c r="M629" s="1">
        <f t="shared" si="201"/>
        <v>0</v>
      </c>
      <c r="N629" s="30">
        <f t="shared" si="202"/>
        <v>0.7802016799606627</v>
      </c>
      <c r="O629" s="1">
        <f t="shared" si="203"/>
        <v>0</v>
      </c>
      <c r="P629" s="30">
        <f t="shared" si="204"/>
        <v>0</v>
      </c>
      <c r="Q629" s="1">
        <f t="shared" si="205"/>
        <v>1.1478483194323712</v>
      </c>
      <c r="R629" s="30">
        <f t="shared" si="206"/>
        <v>1.3285790274775477</v>
      </c>
      <c r="S629" s="1">
        <f t="shared" si="207"/>
        <v>0</v>
      </c>
      <c r="T629" s="30">
        <f t="shared" si="209"/>
        <v>0</v>
      </c>
      <c r="U629" s="1">
        <f t="shared" si="208"/>
        <v>29.68302408127332</v>
      </c>
      <c r="V629" s="30">
        <f t="shared" si="192"/>
        <v>0</v>
      </c>
      <c r="W629" s="1">
        <f t="shared" si="192"/>
        <v>0</v>
      </c>
      <c r="X629" s="30">
        <f t="shared" si="193"/>
        <v>18766.454182499619</v>
      </c>
      <c r="Y629" s="30">
        <f t="shared" si="210"/>
        <v>1.9280499993930338</v>
      </c>
      <c r="Z629" s="19">
        <f t="shared" si="194"/>
        <v>0.16069325515105204</v>
      </c>
      <c r="AA629" s="32">
        <f t="shared" si="195"/>
        <v>0.13626692458562895</v>
      </c>
    </row>
    <row r="630" spans="1:27" x14ac:dyDescent="0.25">
      <c r="A630" s="8">
        <v>40806</v>
      </c>
      <c r="B630" s="26">
        <v>39.11930141207565</v>
      </c>
      <c r="C630" s="11">
        <v>0</v>
      </c>
      <c r="D630" s="26">
        <v>1.1238700762272487</v>
      </c>
      <c r="E630" s="11">
        <v>95.880833333333328</v>
      </c>
      <c r="F630" s="28">
        <f t="shared" si="190"/>
        <v>39.11930141207565</v>
      </c>
      <c r="G630" s="13">
        <f t="shared" si="191"/>
        <v>1.1238700762272487</v>
      </c>
      <c r="H630" s="28">
        <f t="shared" si="196"/>
        <v>4.0788301329394381</v>
      </c>
      <c r="I630" s="1">
        <f t="shared" si="197"/>
        <v>67.678455417121725</v>
      </c>
      <c r="J630" s="30">
        <f t="shared" si="198"/>
        <v>0</v>
      </c>
      <c r="K630" s="1">
        <f t="shared" si="199"/>
        <v>0</v>
      </c>
      <c r="L630" s="30">
        <f t="shared" si="200"/>
        <v>18766.454182499619</v>
      </c>
      <c r="M630" s="1">
        <f t="shared" si="201"/>
        <v>0</v>
      </c>
      <c r="N630" s="30">
        <f t="shared" si="202"/>
        <v>1.6622523611789544</v>
      </c>
      <c r="O630" s="1">
        <f t="shared" si="203"/>
        <v>0</v>
      </c>
      <c r="P630" s="30">
        <f t="shared" si="204"/>
        <v>0</v>
      </c>
      <c r="Q630" s="1">
        <f t="shared" si="205"/>
        <v>1.1477781156971119</v>
      </c>
      <c r="R630" s="30">
        <f t="shared" si="206"/>
        <v>2.8282815988851668</v>
      </c>
      <c r="S630" s="1">
        <f t="shared" si="207"/>
        <v>0</v>
      </c>
      <c r="T630" s="30">
        <f t="shared" si="209"/>
        <v>0</v>
      </c>
      <c r="U630" s="1">
        <f t="shared" si="208"/>
        <v>63.187921457057598</v>
      </c>
      <c r="V630" s="30">
        <f t="shared" si="192"/>
        <v>0</v>
      </c>
      <c r="W630" s="1">
        <f t="shared" si="192"/>
        <v>0</v>
      </c>
      <c r="X630" s="30">
        <f t="shared" si="193"/>
        <v>18765.306404383922</v>
      </c>
      <c r="Y630" s="30">
        <f t="shared" si="210"/>
        <v>2.810030476876066</v>
      </c>
      <c r="Z630" s="19">
        <f t="shared" si="194"/>
        <v>0.31106950147713125</v>
      </c>
      <c r="AA630" s="32">
        <f t="shared" si="195"/>
        <v>1.6098525672265314</v>
      </c>
    </row>
    <row r="631" spans="1:27" x14ac:dyDescent="0.25">
      <c r="A631" s="8">
        <v>40807</v>
      </c>
      <c r="B631" s="26">
        <v>87.404928926086583</v>
      </c>
      <c r="C631" s="11">
        <v>0</v>
      </c>
      <c r="D631" s="26">
        <v>1.2033324873370639</v>
      </c>
      <c r="E631" s="11">
        <v>500.70750000000004</v>
      </c>
      <c r="F631" s="28">
        <f t="shared" si="190"/>
        <v>87.404928926086583</v>
      </c>
      <c r="G631" s="13">
        <f t="shared" si="191"/>
        <v>1.2033324873370639</v>
      </c>
      <c r="H631" s="28">
        <f t="shared" si="196"/>
        <v>21.300407680945348</v>
      </c>
      <c r="I631" s="1">
        <f t="shared" si="197"/>
        <v>149.38951789580713</v>
      </c>
      <c r="J631" s="30">
        <f t="shared" si="198"/>
        <v>0</v>
      </c>
      <c r="K631" s="1">
        <f t="shared" si="199"/>
        <v>0</v>
      </c>
      <c r="L631" s="30">
        <f t="shared" si="200"/>
        <v>18765.306404383922</v>
      </c>
      <c r="M631" s="1">
        <f t="shared" si="201"/>
        <v>6.8346168931290672</v>
      </c>
      <c r="N631" s="30">
        <f t="shared" si="202"/>
        <v>3.6706119338980918</v>
      </c>
      <c r="O631" s="1">
        <f t="shared" si="203"/>
        <v>0</v>
      </c>
      <c r="P631" s="30">
        <f t="shared" si="204"/>
        <v>0</v>
      </c>
      <c r="Q631" s="1">
        <f t="shared" si="205"/>
        <v>1.1477079162555943</v>
      </c>
      <c r="R631" s="30">
        <f t="shared" si="206"/>
        <v>6.2429856285423879</v>
      </c>
      <c r="S631" s="1">
        <f t="shared" si="207"/>
        <v>0</v>
      </c>
      <c r="T631" s="30">
        <f t="shared" si="209"/>
        <v>0</v>
      </c>
      <c r="U631" s="1">
        <f t="shared" si="208"/>
        <v>132.64130344023758</v>
      </c>
      <c r="V631" s="30">
        <f t="shared" si="192"/>
        <v>0</v>
      </c>
      <c r="W631" s="1">
        <f t="shared" si="192"/>
        <v>0</v>
      </c>
      <c r="X631" s="30">
        <f t="shared" si="193"/>
        <v>18764.158696467668</v>
      </c>
      <c r="Y631" s="30">
        <f t="shared" si="210"/>
        <v>11.652936743282753</v>
      </c>
      <c r="Z631" s="19">
        <f t="shared" si="194"/>
        <v>0.45292423892397649</v>
      </c>
      <c r="AA631" s="32">
        <f t="shared" si="195"/>
        <v>93.073695493044383</v>
      </c>
    </row>
    <row r="632" spans="1:27" x14ac:dyDescent="0.25">
      <c r="A632" s="8">
        <v>40808</v>
      </c>
      <c r="B632" s="26">
        <v>2.534767529733251</v>
      </c>
      <c r="C632" s="11">
        <v>0</v>
      </c>
      <c r="D632" s="26">
        <v>1.5069244931723598</v>
      </c>
      <c r="E632" s="11">
        <v>315.71791666666667</v>
      </c>
      <c r="F632" s="28">
        <f t="shared" si="190"/>
        <v>2.534767529733251</v>
      </c>
      <c r="G632" s="13">
        <f t="shared" si="191"/>
        <v>1.5069244931723598</v>
      </c>
      <c r="H632" s="28">
        <f t="shared" si="196"/>
        <v>13.430836041358935</v>
      </c>
      <c r="I632" s="1">
        <f t="shared" si="197"/>
        <v>133.66914647679846</v>
      </c>
      <c r="J632" s="30">
        <f t="shared" si="198"/>
        <v>0</v>
      </c>
      <c r="K632" s="1">
        <f t="shared" si="199"/>
        <v>0</v>
      </c>
      <c r="L632" s="30">
        <f t="shared" si="200"/>
        <v>18764.158696467668</v>
      </c>
      <c r="M632" s="1">
        <f t="shared" si="201"/>
        <v>5.4178278995611944</v>
      </c>
      <c r="N632" s="30">
        <f t="shared" si="202"/>
        <v>3.2842241246060255</v>
      </c>
      <c r="O632" s="1">
        <f t="shared" si="203"/>
        <v>0</v>
      </c>
      <c r="P632" s="30">
        <f t="shared" si="204"/>
        <v>0</v>
      </c>
      <c r="Q632" s="1">
        <f t="shared" si="205"/>
        <v>1.1476377211075564</v>
      </c>
      <c r="R632" s="30">
        <f t="shared" si="206"/>
        <v>5.586031551532316</v>
      </c>
      <c r="S632" s="1">
        <f t="shared" si="207"/>
        <v>0</v>
      </c>
      <c r="T632" s="30">
        <f t="shared" si="209"/>
        <v>0</v>
      </c>
      <c r="U632" s="1">
        <f t="shared" si="208"/>
        <v>119.38106290109893</v>
      </c>
      <c r="V632" s="30">
        <f t="shared" si="192"/>
        <v>0</v>
      </c>
      <c r="W632" s="1">
        <f t="shared" si="192"/>
        <v>0</v>
      </c>
      <c r="X632" s="30">
        <f t="shared" si="193"/>
        <v>18763.011058746561</v>
      </c>
      <c r="Y632" s="30">
        <f t="shared" si="210"/>
        <v>9.8496897452747767</v>
      </c>
      <c r="Z632" s="19">
        <f t="shared" si="194"/>
        <v>0.26663614126897028</v>
      </c>
      <c r="AA632" s="32">
        <f t="shared" si="195"/>
        <v>12.824608793957287</v>
      </c>
    </row>
    <row r="633" spans="1:27" x14ac:dyDescent="0.25">
      <c r="A633" s="8">
        <v>40809</v>
      </c>
      <c r="B633" s="26">
        <v>1.355076355601889</v>
      </c>
      <c r="C633" s="11">
        <v>0</v>
      </c>
      <c r="D633" s="26">
        <v>1.8065773380424688</v>
      </c>
      <c r="E633" s="11">
        <v>162.67375000000001</v>
      </c>
      <c r="F633" s="28">
        <f t="shared" si="190"/>
        <v>1.355076355601889</v>
      </c>
      <c r="G633" s="13">
        <f t="shared" si="191"/>
        <v>1.8065773380424688</v>
      </c>
      <c r="H633" s="28">
        <f t="shared" si="196"/>
        <v>6.9202422451994092</v>
      </c>
      <c r="I633" s="1">
        <f t="shared" si="197"/>
        <v>118.92956191865835</v>
      </c>
      <c r="J633" s="30">
        <f t="shared" si="198"/>
        <v>0</v>
      </c>
      <c r="K633" s="1">
        <f t="shared" si="199"/>
        <v>0</v>
      </c>
      <c r="L633" s="30">
        <f t="shared" si="200"/>
        <v>18763.011058746561</v>
      </c>
      <c r="M633" s="1">
        <f t="shared" si="201"/>
        <v>4.0894317303406105</v>
      </c>
      <c r="N633" s="30">
        <f t="shared" si="202"/>
        <v>2.9219428759321913</v>
      </c>
      <c r="O633" s="1">
        <f t="shared" si="203"/>
        <v>0</v>
      </c>
      <c r="P633" s="30">
        <f t="shared" si="204"/>
        <v>0</v>
      </c>
      <c r="Q633" s="1">
        <f t="shared" si="205"/>
        <v>1.1475675302527351</v>
      </c>
      <c r="R633" s="30">
        <f t="shared" si="206"/>
        <v>4.9700645421780623</v>
      </c>
      <c r="S633" s="1">
        <f t="shared" si="207"/>
        <v>0</v>
      </c>
      <c r="T633" s="30">
        <f t="shared" si="209"/>
        <v>0</v>
      </c>
      <c r="U633" s="1">
        <f t="shared" si="208"/>
        <v>106.94812277020749</v>
      </c>
      <c r="V633" s="30">
        <f t="shared" si="192"/>
        <v>0</v>
      </c>
      <c r="W633" s="1">
        <f t="shared" si="192"/>
        <v>0</v>
      </c>
      <c r="X633" s="30">
        <f t="shared" si="193"/>
        <v>18761.863491216307</v>
      </c>
      <c r="Y633" s="30">
        <f t="shared" si="210"/>
        <v>8.1589421365255372</v>
      </c>
      <c r="Z633" s="19">
        <f t="shared" si="194"/>
        <v>0.17899660841864568</v>
      </c>
      <c r="AA633" s="32">
        <f t="shared" si="195"/>
        <v>1.5343774207713614</v>
      </c>
    </row>
    <row r="634" spans="1:27" x14ac:dyDescent="0.25">
      <c r="A634" s="8">
        <v>40810</v>
      </c>
      <c r="B634" s="26">
        <v>0</v>
      </c>
      <c r="C634" s="11">
        <v>0</v>
      </c>
      <c r="D634" s="26">
        <v>1.9599592454338151</v>
      </c>
      <c r="E634" s="11">
        <v>120.82291666666661</v>
      </c>
      <c r="F634" s="28">
        <f t="shared" si="190"/>
        <v>0</v>
      </c>
      <c r="G634" s="13">
        <f t="shared" si="191"/>
        <v>1.9599592454338151</v>
      </c>
      <c r="H634" s="28">
        <f t="shared" si="196"/>
        <v>5.1398818316100421</v>
      </c>
      <c r="I634" s="1">
        <f t="shared" si="197"/>
        <v>104.98816352477368</v>
      </c>
      <c r="J634" s="30">
        <f t="shared" si="198"/>
        <v>0</v>
      </c>
      <c r="K634" s="1">
        <f t="shared" si="199"/>
        <v>0</v>
      </c>
      <c r="L634" s="30">
        <f t="shared" si="200"/>
        <v>18761.863491216307</v>
      </c>
      <c r="M634" s="1">
        <f t="shared" si="201"/>
        <v>2.8329716078070568</v>
      </c>
      <c r="N634" s="30">
        <f t="shared" si="202"/>
        <v>2.5792800825221409</v>
      </c>
      <c r="O634" s="1">
        <f t="shared" si="203"/>
        <v>0</v>
      </c>
      <c r="P634" s="30">
        <f t="shared" si="204"/>
        <v>0</v>
      </c>
      <c r="Q634" s="1">
        <f t="shared" si="205"/>
        <v>1.1474973436908678</v>
      </c>
      <c r="R634" s="30">
        <f t="shared" si="206"/>
        <v>4.3874537202092156</v>
      </c>
      <c r="S634" s="1">
        <f t="shared" si="207"/>
        <v>0</v>
      </c>
      <c r="T634" s="30">
        <f t="shared" si="209"/>
        <v>0</v>
      </c>
      <c r="U634" s="1">
        <f t="shared" si="208"/>
        <v>95.18845811423526</v>
      </c>
      <c r="V634" s="30">
        <f t="shared" si="192"/>
        <v>0</v>
      </c>
      <c r="W634" s="1">
        <f t="shared" si="192"/>
        <v>0</v>
      </c>
      <c r="X634" s="30">
        <f t="shared" si="193"/>
        <v>18760.715993872614</v>
      </c>
      <c r="Y634" s="30">
        <f t="shared" si="210"/>
        <v>6.559749034020065</v>
      </c>
      <c r="Z634" s="19">
        <f t="shared" si="194"/>
        <v>0.2762451061963922</v>
      </c>
      <c r="AA634" s="32">
        <f t="shared" si="195"/>
        <v>2.0160228724796649</v>
      </c>
    </row>
    <row r="635" spans="1:27" x14ac:dyDescent="0.25">
      <c r="A635" s="8">
        <v>40811</v>
      </c>
      <c r="B635" s="26">
        <v>0</v>
      </c>
      <c r="C635" s="11">
        <v>0</v>
      </c>
      <c r="D635" s="26">
        <v>1.792726345706501</v>
      </c>
      <c r="E635" s="11">
        <v>101.04541666666667</v>
      </c>
      <c r="F635" s="28">
        <f t="shared" si="190"/>
        <v>0</v>
      </c>
      <c r="G635" s="13">
        <f t="shared" si="191"/>
        <v>1.792726345706501</v>
      </c>
      <c r="H635" s="28">
        <f t="shared" si="196"/>
        <v>4.2985347119645496</v>
      </c>
      <c r="I635" s="1">
        <f t="shared" si="197"/>
        <v>93.395731768528762</v>
      </c>
      <c r="J635" s="30">
        <f t="shared" si="198"/>
        <v>0</v>
      </c>
      <c r="K635" s="1">
        <f t="shared" si="199"/>
        <v>0</v>
      </c>
      <c r="L635" s="30">
        <f t="shared" si="200"/>
        <v>18760.715993872614</v>
      </c>
      <c r="M635" s="1">
        <f t="shared" si="201"/>
        <v>1.7882106868866408</v>
      </c>
      <c r="N635" s="30">
        <f t="shared" si="202"/>
        <v>2.2943520619763191</v>
      </c>
      <c r="O635" s="1">
        <f t="shared" si="203"/>
        <v>0</v>
      </c>
      <c r="P635" s="30">
        <f t="shared" si="204"/>
        <v>0</v>
      </c>
      <c r="Q635" s="1">
        <f t="shared" si="205"/>
        <v>1.147427161421692</v>
      </c>
      <c r="R635" s="30">
        <f t="shared" si="206"/>
        <v>3.9030061774802047</v>
      </c>
      <c r="S635" s="1">
        <f t="shared" si="207"/>
        <v>0</v>
      </c>
      <c r="T635" s="30">
        <f t="shared" si="209"/>
        <v>0</v>
      </c>
      <c r="U635" s="1">
        <f t="shared" si="208"/>
        <v>85.410162842185585</v>
      </c>
      <c r="V635" s="30">
        <f t="shared" si="192"/>
        <v>0</v>
      </c>
      <c r="W635" s="1">
        <f t="shared" si="192"/>
        <v>0</v>
      </c>
      <c r="X635" s="30">
        <f t="shared" si="193"/>
        <v>18759.568566711194</v>
      </c>
      <c r="Y635" s="30">
        <f t="shared" si="210"/>
        <v>5.2299899102846528</v>
      </c>
      <c r="Z635" s="19">
        <f t="shared" si="194"/>
        <v>0.21669132872824989</v>
      </c>
      <c r="AA635" s="32">
        <f t="shared" si="195"/>
        <v>0.86760878647754269</v>
      </c>
    </row>
    <row r="636" spans="1:27" x14ac:dyDescent="0.25">
      <c r="A636" s="8">
        <v>40812</v>
      </c>
      <c r="B636" s="26">
        <v>0</v>
      </c>
      <c r="C636" s="11">
        <v>0</v>
      </c>
      <c r="D636" s="26">
        <v>1.1901792200342058</v>
      </c>
      <c r="E636" s="11">
        <v>90.28749999999998</v>
      </c>
      <c r="F636" s="28">
        <f t="shared" si="190"/>
        <v>0</v>
      </c>
      <c r="G636" s="13">
        <f t="shared" si="191"/>
        <v>1.1901792200342058</v>
      </c>
      <c r="H636" s="28">
        <f t="shared" si="196"/>
        <v>3.8408862629246663</v>
      </c>
      <c r="I636" s="1">
        <f t="shared" si="197"/>
        <v>84.219983622151375</v>
      </c>
      <c r="J636" s="30">
        <f t="shared" si="198"/>
        <v>0</v>
      </c>
      <c r="K636" s="1">
        <f t="shared" si="199"/>
        <v>0</v>
      </c>
      <c r="L636" s="30">
        <f t="shared" si="200"/>
        <v>18759.568566711194</v>
      </c>
      <c r="M636" s="1">
        <f t="shared" si="201"/>
        <v>0.96125191886294747</v>
      </c>
      <c r="N636" s="30">
        <f t="shared" si="202"/>
        <v>2.0688232159716065</v>
      </c>
      <c r="O636" s="1">
        <f t="shared" si="203"/>
        <v>0</v>
      </c>
      <c r="P636" s="30">
        <f t="shared" si="204"/>
        <v>0</v>
      </c>
      <c r="Q636" s="1">
        <f t="shared" si="205"/>
        <v>1.1473569834449453</v>
      </c>
      <c r="R636" s="30">
        <f t="shared" si="206"/>
        <v>3.5195518052068322</v>
      </c>
      <c r="S636" s="1">
        <f t="shared" si="207"/>
        <v>0</v>
      </c>
      <c r="T636" s="30">
        <f t="shared" si="209"/>
        <v>0</v>
      </c>
      <c r="U636" s="1">
        <f t="shared" si="208"/>
        <v>77.670356682109997</v>
      </c>
      <c r="V636" s="30">
        <f t="shared" si="192"/>
        <v>0</v>
      </c>
      <c r="W636" s="1">
        <f t="shared" si="192"/>
        <v>0</v>
      </c>
      <c r="X636" s="30">
        <f t="shared" si="193"/>
        <v>18758.421209727749</v>
      </c>
      <c r="Y636" s="30">
        <f t="shared" si="210"/>
        <v>4.1774321182794996</v>
      </c>
      <c r="Z636" s="19">
        <f t="shared" si="194"/>
        <v>8.762192689834257E-2</v>
      </c>
      <c r="AA636" s="32">
        <f t="shared" si="195"/>
        <v>0.11326311275651636</v>
      </c>
    </row>
    <row r="637" spans="1:27" x14ac:dyDescent="0.25">
      <c r="A637" s="8">
        <v>40813</v>
      </c>
      <c r="B637" s="26">
        <v>7.1582430793112647E-2</v>
      </c>
      <c r="C637" s="11">
        <v>0</v>
      </c>
      <c r="D637" s="26">
        <v>2.1721563843627063</v>
      </c>
      <c r="E637" s="11">
        <v>82.652083333333323</v>
      </c>
      <c r="F637" s="28">
        <f t="shared" si="190"/>
        <v>7.1582430793112647E-2</v>
      </c>
      <c r="G637" s="13">
        <f t="shared" si="191"/>
        <v>2.1721563843627063</v>
      </c>
      <c r="H637" s="28">
        <f t="shared" si="196"/>
        <v>3.5160709010339728</v>
      </c>
      <c r="I637" s="1">
        <f t="shared" si="197"/>
        <v>75.569782728540403</v>
      </c>
      <c r="J637" s="30">
        <f t="shared" si="198"/>
        <v>0</v>
      </c>
      <c r="K637" s="1">
        <f t="shared" si="199"/>
        <v>0</v>
      </c>
      <c r="L637" s="30">
        <f t="shared" si="200"/>
        <v>18758.421209727749</v>
      </c>
      <c r="M637" s="1">
        <f t="shared" si="201"/>
        <v>0.18165778005017427</v>
      </c>
      <c r="N637" s="30">
        <f t="shared" si="202"/>
        <v>1.8562116889196976</v>
      </c>
      <c r="O637" s="1">
        <f t="shared" si="203"/>
        <v>0</v>
      </c>
      <c r="P637" s="30">
        <f t="shared" si="204"/>
        <v>0</v>
      </c>
      <c r="Q637" s="1">
        <f t="shared" si="205"/>
        <v>1.1472868097603652</v>
      </c>
      <c r="R637" s="30">
        <f t="shared" si="206"/>
        <v>3.1580600444496771</v>
      </c>
      <c r="S637" s="1">
        <f t="shared" si="207"/>
        <v>0</v>
      </c>
      <c r="T637" s="30">
        <f t="shared" si="209"/>
        <v>0</v>
      </c>
      <c r="U637" s="1">
        <f t="shared" si="208"/>
        <v>70.373853215120846</v>
      </c>
      <c r="V637" s="30">
        <f t="shared" si="192"/>
        <v>0</v>
      </c>
      <c r="W637" s="1">
        <f t="shared" si="192"/>
        <v>0</v>
      </c>
      <c r="X637" s="30">
        <f t="shared" si="193"/>
        <v>18757.27392291799</v>
      </c>
      <c r="Y637" s="30">
        <f t="shared" si="210"/>
        <v>3.1851562787302372</v>
      </c>
      <c r="Z637" s="19">
        <f t="shared" si="194"/>
        <v>9.411488892514179E-2</v>
      </c>
      <c r="AA637" s="32">
        <f t="shared" si="195"/>
        <v>0.10950448725442398</v>
      </c>
    </row>
    <row r="638" spans="1:27" x14ac:dyDescent="0.25">
      <c r="A638" s="8">
        <v>40814</v>
      </c>
      <c r="B638" s="26">
        <v>0</v>
      </c>
      <c r="C638" s="11">
        <v>0</v>
      </c>
      <c r="D638" s="26">
        <v>1.8897431875889583</v>
      </c>
      <c r="E638" s="11">
        <v>75.612083333333345</v>
      </c>
      <c r="F638" s="28">
        <f t="shared" si="190"/>
        <v>0</v>
      </c>
      <c r="G638" s="13">
        <f t="shared" si="191"/>
        <v>1.8897431875889583</v>
      </c>
      <c r="H638" s="28">
        <f t="shared" si="196"/>
        <v>3.2165849335302816</v>
      </c>
      <c r="I638" s="1">
        <f t="shared" si="197"/>
        <v>68.484110027531884</v>
      </c>
      <c r="J638" s="30">
        <f t="shared" si="198"/>
        <v>0</v>
      </c>
      <c r="K638" s="1">
        <f t="shared" si="199"/>
        <v>0</v>
      </c>
      <c r="L638" s="30">
        <f t="shared" si="200"/>
        <v>18757.27392291799</v>
      </c>
      <c r="M638" s="1">
        <f t="shared" si="201"/>
        <v>0</v>
      </c>
      <c r="N638" s="30">
        <f t="shared" si="202"/>
        <v>1.6820543818606049</v>
      </c>
      <c r="O638" s="1">
        <f t="shared" si="203"/>
        <v>0</v>
      </c>
      <c r="P638" s="30">
        <f t="shared" si="204"/>
        <v>0</v>
      </c>
      <c r="Q638" s="1">
        <f t="shared" si="205"/>
        <v>1.1472166403676891</v>
      </c>
      <c r="R638" s="30">
        <f t="shared" si="206"/>
        <v>2.8619498925191791</v>
      </c>
      <c r="S638" s="1">
        <f t="shared" si="207"/>
        <v>0</v>
      </c>
      <c r="T638" s="30">
        <f t="shared" si="209"/>
        <v>0</v>
      </c>
      <c r="U638" s="1">
        <f t="shared" si="208"/>
        <v>63.940105753152096</v>
      </c>
      <c r="V638" s="30">
        <f t="shared" si="192"/>
        <v>0</v>
      </c>
      <c r="W638" s="1">
        <f t="shared" si="192"/>
        <v>0</v>
      </c>
      <c r="X638" s="30">
        <f t="shared" si="193"/>
        <v>18756.126706277621</v>
      </c>
      <c r="Y638" s="30">
        <f t="shared" si="210"/>
        <v>2.8292710222282942</v>
      </c>
      <c r="Z638" s="19">
        <f t="shared" si="194"/>
        <v>0.12041152940329819</v>
      </c>
      <c r="AA638" s="32">
        <f t="shared" si="195"/>
        <v>0.15001206588804381</v>
      </c>
    </row>
    <row r="639" spans="1:27" x14ac:dyDescent="0.25">
      <c r="A639" s="8">
        <v>40815</v>
      </c>
      <c r="B639" s="26">
        <v>0</v>
      </c>
      <c r="C639" s="11">
        <v>0</v>
      </c>
      <c r="D639" s="26">
        <v>2.3271131474468207</v>
      </c>
      <c r="E639" s="11">
        <v>71.462916666666658</v>
      </c>
      <c r="F639" s="28">
        <f t="shared" si="190"/>
        <v>0</v>
      </c>
      <c r="G639" s="13">
        <f t="shared" si="191"/>
        <v>2.3271131474468207</v>
      </c>
      <c r="H639" s="28">
        <f t="shared" si="196"/>
        <v>3.0400768094534709</v>
      </c>
      <c r="I639" s="1">
        <f t="shared" si="197"/>
        <v>61.612992605705273</v>
      </c>
      <c r="J639" s="30">
        <f t="shared" si="198"/>
        <v>0</v>
      </c>
      <c r="K639" s="1">
        <f t="shared" si="199"/>
        <v>0</v>
      </c>
      <c r="L639" s="30">
        <f t="shared" si="200"/>
        <v>18756.126706277621</v>
      </c>
      <c r="M639" s="1">
        <f t="shared" si="201"/>
        <v>0</v>
      </c>
      <c r="N639" s="30">
        <f t="shared" si="202"/>
        <v>1.5131705853366959</v>
      </c>
      <c r="O639" s="1">
        <f t="shared" si="203"/>
        <v>0</v>
      </c>
      <c r="P639" s="30">
        <f t="shared" si="204"/>
        <v>0</v>
      </c>
      <c r="Q639" s="1">
        <f t="shared" si="205"/>
        <v>1.1471464752666545</v>
      </c>
      <c r="R639" s="30">
        <f t="shared" si="206"/>
        <v>2.5748060023674677</v>
      </c>
      <c r="S639" s="1">
        <f t="shared" si="207"/>
        <v>0</v>
      </c>
      <c r="T639" s="30">
        <f t="shared" si="209"/>
        <v>0</v>
      </c>
      <c r="U639" s="1">
        <f t="shared" si="208"/>
        <v>57.525016018001111</v>
      </c>
      <c r="V639" s="30">
        <f t="shared" si="192"/>
        <v>0</v>
      </c>
      <c r="W639" s="1">
        <f t="shared" si="192"/>
        <v>0</v>
      </c>
      <c r="X639" s="30">
        <f t="shared" si="193"/>
        <v>18754.979559802356</v>
      </c>
      <c r="Y639" s="30">
        <f t="shared" si="210"/>
        <v>2.6603170606033504</v>
      </c>
      <c r="Z639" s="19">
        <f t="shared" si="194"/>
        <v>0.12491781380957666</v>
      </c>
      <c r="AA639" s="32">
        <f t="shared" si="195"/>
        <v>0.14421746684670664</v>
      </c>
    </row>
    <row r="640" spans="1:27" x14ac:dyDescent="0.25">
      <c r="A640" s="8">
        <v>40816</v>
      </c>
      <c r="B640" s="26">
        <v>0.48448313140217797</v>
      </c>
      <c r="C640" s="11">
        <v>0</v>
      </c>
      <c r="D640" s="26">
        <v>1.4282791326940627</v>
      </c>
      <c r="E640" s="11">
        <v>68.836666666666687</v>
      </c>
      <c r="F640" s="28">
        <f t="shared" si="190"/>
        <v>0.48448313140217797</v>
      </c>
      <c r="G640" s="13">
        <f t="shared" si="191"/>
        <v>1.4282791326940627</v>
      </c>
      <c r="H640" s="28">
        <f t="shared" si="196"/>
        <v>2.9283545051698674</v>
      </c>
      <c r="I640" s="1">
        <f t="shared" si="197"/>
        <v>56.581220016709224</v>
      </c>
      <c r="J640" s="30">
        <f t="shared" si="198"/>
        <v>0</v>
      </c>
      <c r="K640" s="1">
        <f t="shared" si="199"/>
        <v>0</v>
      </c>
      <c r="L640" s="30">
        <f t="shared" si="200"/>
        <v>18754.979559802356</v>
      </c>
      <c r="M640" s="1">
        <f t="shared" si="201"/>
        <v>0</v>
      </c>
      <c r="N640" s="30">
        <f t="shared" si="202"/>
        <v>1.3894956710679938</v>
      </c>
      <c r="O640" s="1">
        <f t="shared" si="203"/>
        <v>0</v>
      </c>
      <c r="P640" s="30">
        <f t="shared" si="204"/>
        <v>0</v>
      </c>
      <c r="Q640" s="1">
        <f t="shared" si="205"/>
        <v>1.1470763144569989</v>
      </c>
      <c r="R640" s="30">
        <f t="shared" si="206"/>
        <v>2.3645283041617255</v>
      </c>
      <c r="S640" s="1">
        <f t="shared" si="207"/>
        <v>0</v>
      </c>
      <c r="T640" s="30">
        <f t="shared" si="209"/>
        <v>0</v>
      </c>
      <c r="U640" s="1">
        <f t="shared" si="208"/>
        <v>52.82719604147951</v>
      </c>
      <c r="V640" s="30">
        <f t="shared" si="192"/>
        <v>0</v>
      </c>
      <c r="W640" s="1">
        <f t="shared" si="192"/>
        <v>0</v>
      </c>
      <c r="X640" s="30">
        <f t="shared" si="193"/>
        <v>18753.832483487899</v>
      </c>
      <c r="Y640" s="30">
        <f t="shared" si="210"/>
        <v>2.5365719855249926</v>
      </c>
      <c r="Z640" s="19">
        <f t="shared" si="194"/>
        <v>0.13378930691390054</v>
      </c>
      <c r="AA640" s="32">
        <f t="shared" si="195"/>
        <v>0.15349354269928667</v>
      </c>
    </row>
    <row r="641" spans="1:27" x14ac:dyDescent="0.25">
      <c r="A641" s="8">
        <v>40817</v>
      </c>
      <c r="B641" s="26">
        <v>0</v>
      </c>
      <c r="C641" s="11">
        <v>0</v>
      </c>
      <c r="D641" s="26">
        <v>1.514807454539278</v>
      </c>
      <c r="E641" s="11">
        <v>65.157083333333318</v>
      </c>
      <c r="F641" s="28">
        <f t="shared" si="190"/>
        <v>0</v>
      </c>
      <c r="G641" s="13">
        <f t="shared" si="191"/>
        <v>1.514807454539278</v>
      </c>
      <c r="H641" s="28">
        <f t="shared" si="196"/>
        <v>2.7718227474150661</v>
      </c>
      <c r="I641" s="1">
        <f t="shared" si="197"/>
        <v>51.31238858694023</v>
      </c>
      <c r="J641" s="30">
        <f t="shared" si="198"/>
        <v>0</v>
      </c>
      <c r="K641" s="1">
        <f t="shared" si="199"/>
        <v>0</v>
      </c>
      <c r="L641" s="30">
        <f t="shared" si="200"/>
        <v>18753.832483487899</v>
      </c>
      <c r="M641" s="1">
        <f t="shared" si="201"/>
        <v>0</v>
      </c>
      <c r="N641" s="30">
        <f t="shared" si="202"/>
        <v>1.2599941358042674</v>
      </c>
      <c r="O641" s="1">
        <f t="shared" si="203"/>
        <v>0</v>
      </c>
      <c r="P641" s="30">
        <f t="shared" si="204"/>
        <v>0</v>
      </c>
      <c r="Q641" s="1">
        <f t="shared" si="205"/>
        <v>1.1470061579384596</v>
      </c>
      <c r="R641" s="30">
        <f t="shared" si="206"/>
        <v>2.1443439206884358</v>
      </c>
      <c r="S641" s="1">
        <f t="shared" si="207"/>
        <v>0</v>
      </c>
      <c r="T641" s="30">
        <f t="shared" si="209"/>
        <v>0</v>
      </c>
      <c r="U641" s="1">
        <f t="shared" si="208"/>
        <v>47.908050530447525</v>
      </c>
      <c r="V641" s="30">
        <f t="shared" si="192"/>
        <v>0</v>
      </c>
      <c r="W641" s="1">
        <f t="shared" si="192"/>
        <v>0</v>
      </c>
      <c r="X641" s="30">
        <f t="shared" si="193"/>
        <v>18752.68547732996</v>
      </c>
      <c r="Y641" s="30">
        <f t="shared" si="210"/>
        <v>2.4070002937427271</v>
      </c>
      <c r="Z641" s="19">
        <f t="shared" si="194"/>
        <v>0.13161824796068344</v>
      </c>
      <c r="AA641" s="32">
        <f t="shared" si="195"/>
        <v>0.13309542270350594</v>
      </c>
    </row>
    <row r="642" spans="1:27" x14ac:dyDescent="0.25">
      <c r="A642" s="8">
        <v>40818</v>
      </c>
      <c r="B642" s="26">
        <v>0</v>
      </c>
      <c r="C642" s="11">
        <v>0</v>
      </c>
      <c r="D642" s="26">
        <v>1.7147233330277079</v>
      </c>
      <c r="E642" s="11">
        <v>62.695833333333326</v>
      </c>
      <c r="F642" s="28">
        <f t="shared" si="190"/>
        <v>0</v>
      </c>
      <c r="G642" s="13">
        <f t="shared" si="191"/>
        <v>1.7147233330277079</v>
      </c>
      <c r="H642" s="28">
        <f t="shared" si="196"/>
        <v>2.66711964549483</v>
      </c>
      <c r="I642" s="1">
        <f t="shared" si="197"/>
        <v>46.193327197419819</v>
      </c>
      <c r="J642" s="30">
        <f t="shared" si="198"/>
        <v>0</v>
      </c>
      <c r="K642" s="1">
        <f t="shared" si="199"/>
        <v>0</v>
      </c>
      <c r="L642" s="30">
        <f t="shared" si="200"/>
        <v>18752.68547732996</v>
      </c>
      <c r="M642" s="1">
        <f t="shared" si="201"/>
        <v>0</v>
      </c>
      <c r="N642" s="30">
        <f t="shared" si="202"/>
        <v>1.134173767874747</v>
      </c>
      <c r="O642" s="1">
        <f t="shared" si="203"/>
        <v>0</v>
      </c>
      <c r="P642" s="30">
        <f t="shared" si="204"/>
        <v>0</v>
      </c>
      <c r="Q642" s="1">
        <f t="shared" si="205"/>
        <v>1.1469360057107747</v>
      </c>
      <c r="R642" s="30">
        <f t="shared" si="206"/>
        <v>1.9304184248668905</v>
      </c>
      <c r="S642" s="1">
        <f t="shared" si="207"/>
        <v>0</v>
      </c>
      <c r="T642" s="30">
        <f t="shared" si="209"/>
        <v>0</v>
      </c>
      <c r="U642" s="1">
        <f t="shared" si="208"/>
        <v>43.128735004678177</v>
      </c>
      <c r="V642" s="30">
        <f t="shared" si="192"/>
        <v>0</v>
      </c>
      <c r="W642" s="1">
        <f t="shared" si="192"/>
        <v>0</v>
      </c>
      <c r="X642" s="30">
        <f t="shared" si="193"/>
        <v>18751.538541324251</v>
      </c>
      <c r="Y642" s="30">
        <f t="shared" si="210"/>
        <v>2.2811097735855217</v>
      </c>
      <c r="Z642" s="19">
        <f t="shared" si="194"/>
        <v>0.14472911725626469</v>
      </c>
      <c r="AA642" s="32">
        <f t="shared" si="195"/>
        <v>0.14900362121144065</v>
      </c>
    </row>
    <row r="643" spans="1:27" x14ac:dyDescent="0.25">
      <c r="A643" s="8">
        <v>40819</v>
      </c>
      <c r="B643" s="26">
        <v>0</v>
      </c>
      <c r="C643" s="11">
        <v>0</v>
      </c>
      <c r="D643" s="26">
        <v>1.4365736829230107</v>
      </c>
      <c r="E643" s="11">
        <v>59.99291666666668</v>
      </c>
      <c r="F643" s="28">
        <f t="shared" si="190"/>
        <v>0</v>
      </c>
      <c r="G643" s="13">
        <f t="shared" si="191"/>
        <v>1.4365736829230107</v>
      </c>
      <c r="H643" s="28">
        <f t="shared" si="196"/>
        <v>2.5521358936484493</v>
      </c>
      <c r="I643" s="1">
        <f t="shared" si="197"/>
        <v>41.692161321755165</v>
      </c>
      <c r="J643" s="30">
        <f t="shared" si="198"/>
        <v>0</v>
      </c>
      <c r="K643" s="1">
        <f t="shared" si="199"/>
        <v>0</v>
      </c>
      <c r="L643" s="30">
        <f t="shared" si="200"/>
        <v>18751.538541324251</v>
      </c>
      <c r="M643" s="1">
        <f t="shared" si="201"/>
        <v>0</v>
      </c>
      <c r="N643" s="30">
        <f t="shared" si="202"/>
        <v>1.0235405280102434</v>
      </c>
      <c r="O643" s="1">
        <f t="shared" si="203"/>
        <v>0</v>
      </c>
      <c r="P643" s="30">
        <f t="shared" si="204"/>
        <v>0</v>
      </c>
      <c r="Q643" s="1">
        <f t="shared" si="205"/>
        <v>1.1468658577736814</v>
      </c>
      <c r="R643" s="30">
        <f t="shared" si="206"/>
        <v>1.7423147729556574</v>
      </c>
      <c r="S643" s="1">
        <f t="shared" si="207"/>
        <v>0</v>
      </c>
      <c r="T643" s="30">
        <f t="shared" si="209"/>
        <v>0</v>
      </c>
      <c r="U643" s="1">
        <f t="shared" si="208"/>
        <v>38.926306020789262</v>
      </c>
      <c r="V643" s="30">
        <f t="shared" si="192"/>
        <v>0</v>
      </c>
      <c r="W643" s="1">
        <f t="shared" si="192"/>
        <v>0</v>
      </c>
      <c r="X643" s="30">
        <f t="shared" si="193"/>
        <v>18750.391675466479</v>
      </c>
      <c r="Y643" s="30">
        <f t="shared" si="210"/>
        <v>2.1704063857839246</v>
      </c>
      <c r="Z643" s="19">
        <f t="shared" si="194"/>
        <v>0.14957256344168129</v>
      </c>
      <c r="AA643" s="32">
        <f t="shared" si="195"/>
        <v>0.14571741717449219</v>
      </c>
    </row>
    <row r="644" spans="1:27" x14ac:dyDescent="0.25">
      <c r="A644" s="8">
        <v>40820</v>
      </c>
      <c r="B644" s="26">
        <v>0</v>
      </c>
      <c r="C644" s="11">
        <v>0</v>
      </c>
      <c r="D644" s="26">
        <v>1.6564771432917984</v>
      </c>
      <c r="E644" s="11">
        <v>57.934999999999995</v>
      </c>
      <c r="F644" s="28">
        <f t="shared" ref="F644:F707" si="211">B644+C644</f>
        <v>0</v>
      </c>
      <c r="G644" s="13">
        <f t="shared" ref="G644:G707" si="212">D644</f>
        <v>1.6564771432917984</v>
      </c>
      <c r="H644" s="28">
        <f t="shared" si="196"/>
        <v>2.4645908419497782</v>
      </c>
      <c r="I644" s="1">
        <f t="shared" si="197"/>
        <v>37.269828877497467</v>
      </c>
      <c r="J644" s="30">
        <f t="shared" si="198"/>
        <v>0</v>
      </c>
      <c r="K644" s="1">
        <f t="shared" si="199"/>
        <v>0</v>
      </c>
      <c r="L644" s="30">
        <f t="shared" si="200"/>
        <v>18750.391675466479</v>
      </c>
      <c r="M644" s="1">
        <f t="shared" si="201"/>
        <v>0</v>
      </c>
      <c r="N644" s="30">
        <f t="shared" si="202"/>
        <v>0.91484491901007692</v>
      </c>
      <c r="O644" s="1">
        <f t="shared" si="203"/>
        <v>0</v>
      </c>
      <c r="P644" s="30">
        <f t="shared" si="204"/>
        <v>0</v>
      </c>
      <c r="Q644" s="1">
        <f t="shared" si="205"/>
        <v>1.1467957141269174</v>
      </c>
      <c r="R644" s="30">
        <f t="shared" si="206"/>
        <v>1.5575055689163664</v>
      </c>
      <c r="S644" s="1">
        <f t="shared" si="207"/>
        <v>0</v>
      </c>
      <c r="T644" s="30">
        <f t="shared" si="209"/>
        <v>0</v>
      </c>
      <c r="U644" s="1">
        <f t="shared" si="208"/>
        <v>34.797478389571019</v>
      </c>
      <c r="V644" s="30">
        <f t="shared" ref="V644:W707" si="213">IF(J644&gt;(O644+S644),J644-O644-S644,0)</f>
        <v>0</v>
      </c>
      <c r="W644" s="1">
        <f t="shared" si="213"/>
        <v>0</v>
      </c>
      <c r="X644" s="30">
        <f t="shared" ref="X644:X707" si="214">IF(L644&gt;Q644,L644-Q644,0)</f>
        <v>18749.24487975235</v>
      </c>
      <c r="Y644" s="30">
        <f t="shared" si="210"/>
        <v>2.0616406331369941</v>
      </c>
      <c r="Z644" s="19">
        <f t="shared" ref="Z644:Z707" si="215">ABS(H644-Y644)/H644</f>
        <v>0.1634957827296005</v>
      </c>
      <c r="AA644" s="32">
        <f t="shared" ref="AA644:AA707" si="216">(H644-Y644)^2</f>
        <v>0.16236887078226631</v>
      </c>
    </row>
    <row r="645" spans="1:27" x14ac:dyDescent="0.25">
      <c r="A645" s="8">
        <v>40821</v>
      </c>
      <c r="B645" s="26">
        <v>15.143144351107901</v>
      </c>
      <c r="C645" s="11">
        <v>0</v>
      </c>
      <c r="D645" s="26">
        <v>0.94781959029110485</v>
      </c>
      <c r="E645" s="11">
        <v>59.358333333333327</v>
      </c>
      <c r="F645" s="28">
        <f t="shared" si="211"/>
        <v>15.143144351107901</v>
      </c>
      <c r="G645" s="13">
        <f t="shared" si="212"/>
        <v>0.94781959029110485</v>
      </c>
      <c r="H645" s="28">
        <f t="shared" ref="H645:H708" si="217">E645/(2031*1000000)*1000*86400</f>
        <v>2.5251403249630719</v>
      </c>
      <c r="I645" s="1">
        <f t="shared" ref="I645:I708" si="218">IF((U644+F645)&gt;=G645,U644+F645-G645,0)</f>
        <v>48.992803150387815</v>
      </c>
      <c r="J645" s="30">
        <f t="shared" ref="J645:J708" si="219">IF((U644+F645)&lt;G645,IF((R644+U644+V644)&lt;G645,0,V644+R644-(G645-F645-U644)),V644)</f>
        <v>0</v>
      </c>
      <c r="K645" s="1">
        <f t="shared" ref="K645:K708" si="220">IF((F645+U644+V644)&lt;G645,IF((V644+U644+W644+F645+S644)&lt;G645,0,W644+S644-(G645-F645-U644-V644)),W644)</f>
        <v>0</v>
      </c>
      <c r="L645" s="30">
        <f t="shared" ref="L645:L708" si="221">IF((V644+U644+W644+F645)&lt;G645,IF((F645+V644+U644+W644+X644+T644)&lt;G645,0,X644+T644-(G645-F645-U644-V644-W644)),X644)</f>
        <v>18749.24487975235</v>
      </c>
      <c r="M645" s="1">
        <f t="shared" ref="M645:M708" si="222">IF(I645&gt;$AF$8,$AF$3*(I645-$AF$8),0)</f>
        <v>0</v>
      </c>
      <c r="N645" s="30">
        <f t="shared" ref="N645:N708" si="223">IF(I645&gt;$AF$9,$AF$4*(I645-$AF$9),0)</f>
        <v>1.2029815175011445</v>
      </c>
      <c r="O645" s="1">
        <f t="shared" ref="O645:O708" si="224">IF(J645&gt;$AF$10,$AF$5*(J645-$AF$10),0)</f>
        <v>0</v>
      </c>
      <c r="P645" s="30">
        <f t="shared" ref="P645:P708" si="225">IF(K645&gt;$AF$11,$AF$6*(K645-$AF$11),0)</f>
        <v>0</v>
      </c>
      <c r="Q645" s="1">
        <f t="shared" ref="Q645:Q708" si="226">$AF$7*L645</f>
        <v>1.1467255747702199</v>
      </c>
      <c r="R645" s="30">
        <f t="shared" ref="R645:R708" si="227">$AF$12*I645</f>
        <v>2.0474084813849038</v>
      </c>
      <c r="S645" s="1">
        <f t="shared" ref="S645:S708" si="228">$AF$13*J645</f>
        <v>0</v>
      </c>
      <c r="T645" s="30">
        <f t="shared" si="209"/>
        <v>0</v>
      </c>
      <c r="U645" s="1">
        <f t="shared" ref="U645:U708" si="229">IF(I645&gt;(M645+N645+R645),I645-M645-N645-R645,0)</f>
        <v>45.742413151501765</v>
      </c>
      <c r="V645" s="30">
        <f t="shared" si="213"/>
        <v>0</v>
      </c>
      <c r="W645" s="1">
        <f t="shared" si="213"/>
        <v>0</v>
      </c>
      <c r="X645" s="30">
        <f t="shared" si="214"/>
        <v>18748.09815417758</v>
      </c>
      <c r="Y645" s="30">
        <f t="shared" si="210"/>
        <v>2.3497070922713643</v>
      </c>
      <c r="Z645" s="19">
        <f t="shared" si="215"/>
        <v>6.9474646995815251E-2</v>
      </c>
      <c r="AA645" s="32">
        <f t="shared" si="216"/>
        <v>3.0776819132662836E-2</v>
      </c>
    </row>
    <row r="646" spans="1:27" x14ac:dyDescent="0.25">
      <c r="A646" s="8">
        <v>40822</v>
      </c>
      <c r="B646" s="26">
        <v>7.7375527911841351</v>
      </c>
      <c r="C646" s="11">
        <v>2.3517662586405308E-3</v>
      </c>
      <c r="D646" s="26">
        <v>1.3365612317193334</v>
      </c>
      <c r="E646" s="11">
        <v>71.194166666666675</v>
      </c>
      <c r="F646" s="28">
        <f t="shared" si="211"/>
        <v>7.7399045574427756</v>
      </c>
      <c r="G646" s="13">
        <f t="shared" si="212"/>
        <v>1.3365612317193334</v>
      </c>
      <c r="H646" s="28">
        <f t="shared" si="217"/>
        <v>3.0286440177252594</v>
      </c>
      <c r="I646" s="1">
        <f t="shared" si="218"/>
        <v>52.145756477225206</v>
      </c>
      <c r="J646" s="30">
        <f t="shared" si="219"/>
        <v>0</v>
      </c>
      <c r="K646" s="1">
        <f t="shared" si="220"/>
        <v>0</v>
      </c>
      <c r="L646" s="30">
        <f t="shared" si="221"/>
        <v>18748.09815417758</v>
      </c>
      <c r="M646" s="1">
        <f t="shared" si="222"/>
        <v>0</v>
      </c>
      <c r="N646" s="30">
        <f t="shared" si="223"/>
        <v>1.2804773155510389</v>
      </c>
      <c r="O646" s="1">
        <f t="shared" si="224"/>
        <v>0</v>
      </c>
      <c r="P646" s="30">
        <f t="shared" si="225"/>
        <v>0</v>
      </c>
      <c r="Q646" s="1">
        <f t="shared" si="226"/>
        <v>1.1466554397033271</v>
      </c>
      <c r="R646" s="30">
        <f t="shared" si="227"/>
        <v>2.179170351857231</v>
      </c>
      <c r="S646" s="1">
        <f t="shared" si="228"/>
        <v>0</v>
      </c>
      <c r="T646" s="30">
        <f t="shared" ref="T646:T709" si="230">$AF$14*K646</f>
        <v>0</v>
      </c>
      <c r="U646" s="1">
        <f t="shared" si="229"/>
        <v>48.686108809816936</v>
      </c>
      <c r="V646" s="30">
        <f t="shared" si="213"/>
        <v>0</v>
      </c>
      <c r="W646" s="1">
        <f t="shared" si="213"/>
        <v>0</v>
      </c>
      <c r="X646" s="30">
        <f t="shared" si="214"/>
        <v>18746.951498737875</v>
      </c>
      <c r="Y646" s="30">
        <f t="shared" si="210"/>
        <v>2.427132755254366</v>
      </c>
      <c r="Z646" s="19">
        <f t="shared" si="215"/>
        <v>0.19860744905988451</v>
      </c>
      <c r="AA646" s="32">
        <f t="shared" si="216"/>
        <v>0.36181579887932797</v>
      </c>
    </row>
    <row r="647" spans="1:27" x14ac:dyDescent="0.25">
      <c r="A647" s="8">
        <v>40823</v>
      </c>
      <c r="B647" s="26">
        <v>0</v>
      </c>
      <c r="C647" s="11">
        <v>0</v>
      </c>
      <c r="D647" s="26">
        <v>1.692646054256465</v>
      </c>
      <c r="E647" s="11">
        <v>59.809583333333315</v>
      </c>
      <c r="F647" s="28">
        <f t="shared" si="211"/>
        <v>0</v>
      </c>
      <c r="G647" s="13">
        <f t="shared" si="212"/>
        <v>1.692646054256465</v>
      </c>
      <c r="H647" s="28">
        <f t="shared" si="217"/>
        <v>2.5443367799113732</v>
      </c>
      <c r="I647" s="1">
        <f t="shared" si="218"/>
        <v>46.993462755560472</v>
      </c>
      <c r="J647" s="30">
        <f t="shared" si="219"/>
        <v>0</v>
      </c>
      <c r="K647" s="1">
        <f t="shared" si="220"/>
        <v>0</v>
      </c>
      <c r="L647" s="30">
        <f t="shared" si="221"/>
        <v>18746.951498737875</v>
      </c>
      <c r="M647" s="1">
        <f t="shared" si="222"/>
        <v>0</v>
      </c>
      <c r="N647" s="30">
        <f t="shared" si="223"/>
        <v>1.153840136894045</v>
      </c>
      <c r="O647" s="1">
        <f t="shared" si="224"/>
        <v>0</v>
      </c>
      <c r="P647" s="30">
        <f t="shared" si="225"/>
        <v>0</v>
      </c>
      <c r="Q647" s="1">
        <f t="shared" si="226"/>
        <v>1.1465853089259761</v>
      </c>
      <c r="R647" s="30">
        <f t="shared" si="227"/>
        <v>1.9638560773924298</v>
      </c>
      <c r="S647" s="1">
        <f t="shared" si="228"/>
        <v>0</v>
      </c>
      <c r="T647" s="30">
        <f t="shared" si="230"/>
        <v>0</v>
      </c>
      <c r="U647" s="1">
        <f t="shared" si="229"/>
        <v>43.875766541273997</v>
      </c>
      <c r="V647" s="30">
        <f t="shared" si="213"/>
        <v>0</v>
      </c>
      <c r="W647" s="1">
        <f t="shared" si="213"/>
        <v>0</v>
      </c>
      <c r="X647" s="30">
        <f t="shared" si="214"/>
        <v>18745.80491342895</v>
      </c>
      <c r="Y647" s="30">
        <f t="shared" si="210"/>
        <v>2.3004254458200211</v>
      </c>
      <c r="Z647" s="19">
        <f t="shared" si="215"/>
        <v>9.5864406008330502E-2</v>
      </c>
      <c r="AA647" s="32">
        <f t="shared" si="216"/>
        <v>5.9492738898223194E-2</v>
      </c>
    </row>
    <row r="648" spans="1:27" x14ac:dyDescent="0.25">
      <c r="A648" s="8">
        <v>40824</v>
      </c>
      <c r="B648" s="26">
        <v>0</v>
      </c>
      <c r="C648" s="11">
        <v>0</v>
      </c>
      <c r="D648" s="26">
        <v>1.7019297190916565</v>
      </c>
      <c r="E648" s="11">
        <v>56.45291666666666</v>
      </c>
      <c r="F648" s="28">
        <f t="shared" si="211"/>
        <v>0</v>
      </c>
      <c r="G648" s="13">
        <f t="shared" si="212"/>
        <v>1.7019297190916565</v>
      </c>
      <c r="H648" s="28">
        <f t="shared" si="217"/>
        <v>2.4015420974889214</v>
      </c>
      <c r="I648" s="1">
        <f t="shared" si="218"/>
        <v>42.173836822182338</v>
      </c>
      <c r="J648" s="30">
        <f t="shared" si="219"/>
        <v>0</v>
      </c>
      <c r="K648" s="1">
        <f t="shared" si="220"/>
        <v>0</v>
      </c>
      <c r="L648" s="30">
        <f t="shared" si="221"/>
        <v>18745.80491342895</v>
      </c>
      <c r="M648" s="1">
        <f t="shared" si="222"/>
        <v>0</v>
      </c>
      <c r="N648" s="30">
        <f t="shared" si="223"/>
        <v>1.0353795320922126</v>
      </c>
      <c r="O648" s="1">
        <f t="shared" si="224"/>
        <v>0</v>
      </c>
      <c r="P648" s="30">
        <f t="shared" si="225"/>
        <v>0</v>
      </c>
      <c r="Q648" s="1">
        <f t="shared" si="226"/>
        <v>1.1465151824379052</v>
      </c>
      <c r="R648" s="30">
        <f t="shared" si="227"/>
        <v>1.7624439846242104</v>
      </c>
      <c r="S648" s="1">
        <f t="shared" si="228"/>
        <v>0</v>
      </c>
      <c r="T648" s="30">
        <f t="shared" si="230"/>
        <v>0</v>
      </c>
      <c r="U648" s="1">
        <f t="shared" si="229"/>
        <v>39.376013305465911</v>
      </c>
      <c r="V648" s="30">
        <f t="shared" si="213"/>
        <v>0</v>
      </c>
      <c r="W648" s="1">
        <f t="shared" si="213"/>
        <v>0</v>
      </c>
      <c r="X648" s="30">
        <f t="shared" si="214"/>
        <v>18744.658398246513</v>
      </c>
      <c r="Y648" s="30">
        <f t="shared" si="210"/>
        <v>2.1818947145301175</v>
      </c>
      <c r="Z648" s="19">
        <f t="shared" si="215"/>
        <v>9.1460975507558093E-2</v>
      </c>
      <c r="AA648" s="32">
        <f t="shared" si="216"/>
        <v>4.8244972840651469E-2</v>
      </c>
    </row>
    <row r="649" spans="1:27" x14ac:dyDescent="0.25">
      <c r="A649" s="8">
        <v>40825</v>
      </c>
      <c r="B649" s="26">
        <v>0</v>
      </c>
      <c r="C649" s="11">
        <v>0</v>
      </c>
      <c r="D649" s="26">
        <v>1.7972270259590406</v>
      </c>
      <c r="E649" s="11">
        <v>54.462916666666679</v>
      </c>
      <c r="F649" s="28">
        <f t="shared" si="211"/>
        <v>0</v>
      </c>
      <c r="G649" s="13">
        <f t="shared" si="212"/>
        <v>1.7972270259590406</v>
      </c>
      <c r="H649" s="28">
        <f t="shared" si="217"/>
        <v>2.316886262924668</v>
      </c>
      <c r="I649" s="1">
        <f t="shared" si="218"/>
        <v>37.578786279506872</v>
      </c>
      <c r="J649" s="30">
        <f t="shared" si="219"/>
        <v>0</v>
      </c>
      <c r="K649" s="1">
        <f t="shared" si="220"/>
        <v>0</v>
      </c>
      <c r="L649" s="30">
        <f t="shared" si="221"/>
        <v>18744.658398246513</v>
      </c>
      <c r="M649" s="1">
        <f t="shared" si="222"/>
        <v>0</v>
      </c>
      <c r="N649" s="30">
        <f t="shared" si="223"/>
        <v>0.92243872010708117</v>
      </c>
      <c r="O649" s="1">
        <f t="shared" si="224"/>
        <v>0</v>
      </c>
      <c r="P649" s="30">
        <f t="shared" si="225"/>
        <v>0</v>
      </c>
      <c r="Q649" s="1">
        <f t="shared" si="226"/>
        <v>1.1464450602388516</v>
      </c>
      <c r="R649" s="30">
        <f t="shared" si="227"/>
        <v>1.5704168939393293</v>
      </c>
      <c r="S649" s="1">
        <f t="shared" si="228"/>
        <v>0</v>
      </c>
      <c r="T649" s="30">
        <f t="shared" si="230"/>
        <v>0</v>
      </c>
      <c r="U649" s="1">
        <f t="shared" si="229"/>
        <v>35.085930665460459</v>
      </c>
      <c r="V649" s="30">
        <f t="shared" si="213"/>
        <v>0</v>
      </c>
      <c r="W649" s="1">
        <f t="shared" si="213"/>
        <v>0</v>
      </c>
      <c r="X649" s="30">
        <f t="shared" si="214"/>
        <v>18743.511953186273</v>
      </c>
      <c r="Y649" s="30">
        <f t="shared" si="210"/>
        <v>2.0688837803459328</v>
      </c>
      <c r="Z649" s="19">
        <f t="shared" si="215"/>
        <v>0.10704128491213678</v>
      </c>
      <c r="AA649" s="32">
        <f t="shared" si="216"/>
        <v>6.1505231365215879E-2</v>
      </c>
    </row>
    <row r="650" spans="1:27" x14ac:dyDescent="0.25">
      <c r="A650" s="8">
        <v>40826</v>
      </c>
      <c r="B650" s="26">
        <v>0</v>
      </c>
      <c r="C650" s="11">
        <v>2.2809740876964081E-3</v>
      </c>
      <c r="D650" s="26">
        <v>1.6571152745062085</v>
      </c>
      <c r="E650" s="11">
        <v>53.407916666666672</v>
      </c>
      <c r="F650" s="28">
        <f t="shared" si="211"/>
        <v>2.2809740876964081E-3</v>
      </c>
      <c r="G650" s="13">
        <f t="shared" si="212"/>
        <v>1.6571152745062085</v>
      </c>
      <c r="H650" s="28">
        <f t="shared" si="217"/>
        <v>2.2720059084194979</v>
      </c>
      <c r="I650" s="1">
        <f t="shared" si="218"/>
        <v>33.431096365041945</v>
      </c>
      <c r="J650" s="30">
        <f t="shared" si="219"/>
        <v>0</v>
      </c>
      <c r="K650" s="1">
        <f t="shared" si="220"/>
        <v>0</v>
      </c>
      <c r="L650" s="30">
        <f t="shared" si="221"/>
        <v>18743.511953186273</v>
      </c>
      <c r="M650" s="1">
        <f t="shared" si="222"/>
        <v>0</v>
      </c>
      <c r="N650" s="30">
        <f t="shared" si="223"/>
        <v>0.82049349394435478</v>
      </c>
      <c r="O650" s="1">
        <f t="shared" si="224"/>
        <v>0</v>
      </c>
      <c r="P650" s="30">
        <f t="shared" si="225"/>
        <v>0</v>
      </c>
      <c r="Q650" s="1">
        <f t="shared" si="226"/>
        <v>1.146374942328553</v>
      </c>
      <c r="R650" s="30">
        <f t="shared" si="227"/>
        <v>1.3970849969469668</v>
      </c>
      <c r="S650" s="1">
        <f t="shared" si="228"/>
        <v>0</v>
      </c>
      <c r="T650" s="30">
        <f t="shared" si="230"/>
        <v>0</v>
      </c>
      <c r="U650" s="1">
        <f t="shared" si="229"/>
        <v>31.213517874150625</v>
      </c>
      <c r="V650" s="30">
        <f t="shared" si="213"/>
        <v>0</v>
      </c>
      <c r="W650" s="1">
        <f t="shared" si="213"/>
        <v>0</v>
      </c>
      <c r="X650" s="30">
        <f t="shared" si="214"/>
        <v>18742.365578243945</v>
      </c>
      <c r="Y650" s="30">
        <f t="shared" si="210"/>
        <v>1.9668684362729079</v>
      </c>
      <c r="Z650" s="19">
        <f t="shared" si="215"/>
        <v>0.13430311559306479</v>
      </c>
      <c r="AA650" s="32">
        <f t="shared" si="216"/>
        <v>9.3108876908011007E-2</v>
      </c>
    </row>
    <row r="651" spans="1:27" x14ac:dyDescent="0.25">
      <c r="A651" s="8">
        <v>40827</v>
      </c>
      <c r="B651" s="26">
        <v>0</v>
      </c>
      <c r="C651" s="11">
        <v>0</v>
      </c>
      <c r="D651" s="26">
        <v>1.7131802928971933</v>
      </c>
      <c r="E651" s="11">
        <v>49.43416666666667</v>
      </c>
      <c r="F651" s="28">
        <f t="shared" si="211"/>
        <v>0</v>
      </c>
      <c r="G651" s="13">
        <f t="shared" si="212"/>
        <v>1.7131802928971933</v>
      </c>
      <c r="H651" s="28">
        <f t="shared" si="217"/>
        <v>2.1029601181683901</v>
      </c>
      <c r="I651" s="1">
        <f t="shared" si="218"/>
        <v>29.500337581253433</v>
      </c>
      <c r="J651" s="30">
        <f t="shared" si="219"/>
        <v>0</v>
      </c>
      <c r="K651" s="1">
        <f t="shared" si="220"/>
        <v>0</v>
      </c>
      <c r="L651" s="30">
        <f t="shared" si="221"/>
        <v>18742.365578243945</v>
      </c>
      <c r="M651" s="1">
        <f t="shared" si="222"/>
        <v>0</v>
      </c>
      <c r="N651" s="30">
        <f t="shared" si="223"/>
        <v>0.72388017388710102</v>
      </c>
      <c r="O651" s="1">
        <f t="shared" si="224"/>
        <v>0</v>
      </c>
      <c r="P651" s="30">
        <f t="shared" si="225"/>
        <v>0</v>
      </c>
      <c r="Q651" s="1">
        <f t="shared" si="226"/>
        <v>1.1463048287067472</v>
      </c>
      <c r="R651" s="30">
        <f t="shared" si="227"/>
        <v>1.2328186485303809</v>
      </c>
      <c r="S651" s="1">
        <f t="shared" si="228"/>
        <v>0</v>
      </c>
      <c r="T651" s="30">
        <f t="shared" si="230"/>
        <v>0</v>
      </c>
      <c r="U651" s="1">
        <f t="shared" si="229"/>
        <v>27.543638758835954</v>
      </c>
      <c r="V651" s="30">
        <f t="shared" si="213"/>
        <v>0</v>
      </c>
      <c r="W651" s="1">
        <f t="shared" si="213"/>
        <v>0</v>
      </c>
      <c r="X651" s="30">
        <f t="shared" si="214"/>
        <v>18741.219273415238</v>
      </c>
      <c r="Y651" s="30">
        <f t="shared" si="210"/>
        <v>1.8701850025938482</v>
      </c>
      <c r="Z651" s="19">
        <f t="shared" si="215"/>
        <v>0.11068926774383218</v>
      </c>
      <c r="AA651" s="32">
        <f t="shared" si="216"/>
        <v>5.4184254430741333E-2</v>
      </c>
    </row>
    <row r="652" spans="1:27" x14ac:dyDescent="0.25">
      <c r="A652" s="8">
        <v>40828</v>
      </c>
      <c r="B652" s="26">
        <v>0</v>
      </c>
      <c r="C652" s="11">
        <v>0</v>
      </c>
      <c r="D652" s="26">
        <v>1.6019687364442201</v>
      </c>
      <c r="E652" s="11">
        <v>48.195000000000014</v>
      </c>
      <c r="F652" s="28">
        <f t="shared" si="211"/>
        <v>0</v>
      </c>
      <c r="G652" s="13">
        <f t="shared" si="212"/>
        <v>1.6019687364442201</v>
      </c>
      <c r="H652" s="28">
        <f t="shared" si="217"/>
        <v>2.0502451994091584</v>
      </c>
      <c r="I652" s="1">
        <f t="shared" si="218"/>
        <v>25.941670022391733</v>
      </c>
      <c r="J652" s="30">
        <f t="shared" si="219"/>
        <v>0</v>
      </c>
      <c r="K652" s="1">
        <f t="shared" si="220"/>
        <v>0</v>
      </c>
      <c r="L652" s="30">
        <f t="shared" si="221"/>
        <v>18741.219273415238</v>
      </c>
      <c r="M652" s="1">
        <f t="shared" si="222"/>
        <v>0</v>
      </c>
      <c r="N652" s="30">
        <f t="shared" si="223"/>
        <v>0.63641240830971324</v>
      </c>
      <c r="O652" s="1">
        <f t="shared" si="224"/>
        <v>0</v>
      </c>
      <c r="P652" s="30">
        <f t="shared" si="225"/>
        <v>0</v>
      </c>
      <c r="Q652" s="1">
        <f t="shared" si="226"/>
        <v>1.1462347193731717</v>
      </c>
      <c r="R652" s="30">
        <f t="shared" si="227"/>
        <v>1.0841019866141892</v>
      </c>
      <c r="S652" s="1">
        <f t="shared" si="228"/>
        <v>0</v>
      </c>
      <c r="T652" s="30">
        <f t="shared" si="230"/>
        <v>0</v>
      </c>
      <c r="U652" s="1">
        <f t="shared" si="229"/>
        <v>24.22115562746783</v>
      </c>
      <c r="V652" s="30">
        <f t="shared" si="213"/>
        <v>0</v>
      </c>
      <c r="W652" s="1">
        <f t="shared" si="213"/>
        <v>0</v>
      </c>
      <c r="X652" s="30">
        <f t="shared" si="214"/>
        <v>18740.073038695864</v>
      </c>
      <c r="Y652" s="30">
        <f t="shared" si="210"/>
        <v>1.782647127682885</v>
      </c>
      <c r="Z652" s="19">
        <f t="shared" si="215"/>
        <v>0.13052003331279108</v>
      </c>
      <c r="AA652" s="32">
        <f t="shared" si="216"/>
        <v>7.1608727991619742E-2</v>
      </c>
    </row>
    <row r="653" spans="1:27" x14ac:dyDescent="0.25">
      <c r="A653" s="8">
        <v>40829</v>
      </c>
      <c r="B653" s="26">
        <v>0</v>
      </c>
      <c r="C653" s="11">
        <v>0</v>
      </c>
      <c r="D653" s="26">
        <v>1.1287287868095479</v>
      </c>
      <c r="E653" s="11">
        <v>47.250000000000007</v>
      </c>
      <c r="F653" s="28">
        <f t="shared" si="211"/>
        <v>0</v>
      </c>
      <c r="G653" s="13">
        <f t="shared" si="212"/>
        <v>1.1287287868095479</v>
      </c>
      <c r="H653" s="28">
        <f t="shared" si="217"/>
        <v>2.0100443131462336</v>
      </c>
      <c r="I653" s="1">
        <f t="shared" si="218"/>
        <v>23.092426840658284</v>
      </c>
      <c r="J653" s="30">
        <f t="shared" si="219"/>
        <v>0</v>
      </c>
      <c r="K653" s="1">
        <f t="shared" si="220"/>
        <v>0</v>
      </c>
      <c r="L653" s="30">
        <f t="shared" si="221"/>
        <v>18740.073038695864</v>
      </c>
      <c r="M653" s="1">
        <f t="shared" si="222"/>
        <v>0</v>
      </c>
      <c r="N653" s="30">
        <f t="shared" si="223"/>
        <v>0.56638144009740066</v>
      </c>
      <c r="O653" s="1">
        <f t="shared" si="224"/>
        <v>0</v>
      </c>
      <c r="P653" s="30">
        <f t="shared" si="225"/>
        <v>0</v>
      </c>
      <c r="Q653" s="1">
        <f t="shared" si="226"/>
        <v>1.1461646143275646</v>
      </c>
      <c r="R653" s="30">
        <f t="shared" si="227"/>
        <v>0.96503215838038681</v>
      </c>
      <c r="S653" s="1">
        <f t="shared" si="228"/>
        <v>0</v>
      </c>
      <c r="T653" s="30">
        <f t="shared" si="230"/>
        <v>0</v>
      </c>
      <c r="U653" s="1">
        <f t="shared" si="229"/>
        <v>21.561013242180497</v>
      </c>
      <c r="V653" s="30">
        <f t="shared" si="213"/>
        <v>0</v>
      </c>
      <c r="W653" s="1">
        <f t="shared" si="213"/>
        <v>0</v>
      </c>
      <c r="X653" s="30">
        <f t="shared" si="214"/>
        <v>18738.926874081535</v>
      </c>
      <c r="Y653" s="30">
        <f t="shared" si="210"/>
        <v>1.7125460544249651</v>
      </c>
      <c r="Z653" s="19">
        <f t="shared" si="215"/>
        <v>0.14800582095407019</v>
      </c>
      <c r="AA653" s="32">
        <f t="shared" si="216"/>
        <v>8.8505213942186772E-2</v>
      </c>
    </row>
    <row r="654" spans="1:27" x14ac:dyDescent="0.25">
      <c r="A654" s="8">
        <v>40830</v>
      </c>
      <c r="B654" s="26">
        <v>0.28632972317245059</v>
      </c>
      <c r="C654" s="11">
        <v>1.9004403800004567E-3</v>
      </c>
      <c r="D654" s="26">
        <v>1.4696471725991456</v>
      </c>
      <c r="E654" s="11">
        <v>46.710833333333341</v>
      </c>
      <c r="F654" s="28">
        <f t="shared" si="211"/>
        <v>0.28823016355245107</v>
      </c>
      <c r="G654" s="13">
        <f t="shared" si="212"/>
        <v>1.4696471725991456</v>
      </c>
      <c r="H654" s="28">
        <f t="shared" si="217"/>
        <v>1.987107828655835</v>
      </c>
      <c r="I654" s="1">
        <f t="shared" si="218"/>
        <v>20.379596233133803</v>
      </c>
      <c r="J654" s="30">
        <f t="shared" si="219"/>
        <v>0</v>
      </c>
      <c r="K654" s="1">
        <f t="shared" si="220"/>
        <v>0</v>
      </c>
      <c r="L654" s="30">
        <f t="shared" si="221"/>
        <v>18738.926874081535</v>
      </c>
      <c r="M654" s="1">
        <f t="shared" si="222"/>
        <v>0</v>
      </c>
      <c r="N654" s="30">
        <f t="shared" si="223"/>
        <v>0.49970332878036222</v>
      </c>
      <c r="O654" s="1">
        <f t="shared" si="224"/>
        <v>0</v>
      </c>
      <c r="P654" s="30">
        <f t="shared" si="225"/>
        <v>0</v>
      </c>
      <c r="Q654" s="1">
        <f t="shared" si="226"/>
        <v>1.1460945135696632</v>
      </c>
      <c r="R654" s="30">
        <f t="shared" si="227"/>
        <v>0.85166300950035956</v>
      </c>
      <c r="S654" s="1">
        <f t="shared" si="228"/>
        <v>0</v>
      </c>
      <c r="T654" s="30">
        <f t="shared" si="230"/>
        <v>0</v>
      </c>
      <c r="U654" s="1">
        <f t="shared" si="229"/>
        <v>19.02822989485308</v>
      </c>
      <c r="V654" s="30">
        <f t="shared" si="213"/>
        <v>0</v>
      </c>
      <c r="W654" s="1">
        <f t="shared" si="213"/>
        <v>0</v>
      </c>
      <c r="X654" s="30">
        <f t="shared" si="214"/>
        <v>18737.780779567966</v>
      </c>
      <c r="Y654" s="30">
        <f t="shared" ref="Y654:Y717" si="231">SUM(M654:Q654)</f>
        <v>1.6457978423500255</v>
      </c>
      <c r="Z654" s="19">
        <f t="shared" si="215"/>
        <v>0.17176218692504788</v>
      </c>
      <c r="AA654" s="32">
        <f t="shared" si="216"/>
        <v>0.1164925067520719</v>
      </c>
    </row>
    <row r="655" spans="1:27" x14ac:dyDescent="0.25">
      <c r="A655" s="8">
        <v>40831</v>
      </c>
      <c r="B655" s="26">
        <v>13.113187829416608</v>
      </c>
      <c r="C655" s="11">
        <v>0</v>
      </c>
      <c r="D655" s="26">
        <v>1.1286547293399587</v>
      </c>
      <c r="E655" s="11">
        <v>51.261249999999997</v>
      </c>
      <c r="F655" s="28">
        <f t="shared" si="211"/>
        <v>13.113187829416608</v>
      </c>
      <c r="G655" s="13">
        <f t="shared" si="212"/>
        <v>1.1286547293399587</v>
      </c>
      <c r="H655" s="28">
        <f t="shared" si="217"/>
        <v>2.1806853766617431</v>
      </c>
      <c r="I655" s="1">
        <f t="shared" si="218"/>
        <v>31.012762994929727</v>
      </c>
      <c r="J655" s="30">
        <f t="shared" si="219"/>
        <v>0</v>
      </c>
      <c r="K655" s="1">
        <f t="shared" si="220"/>
        <v>0</v>
      </c>
      <c r="L655" s="30">
        <f t="shared" si="221"/>
        <v>18737.780779567966</v>
      </c>
      <c r="M655" s="1">
        <f t="shared" si="222"/>
        <v>0</v>
      </c>
      <c r="N655" s="30">
        <f t="shared" si="223"/>
        <v>0.76105377028199339</v>
      </c>
      <c r="O655" s="1">
        <f t="shared" si="224"/>
        <v>0</v>
      </c>
      <c r="P655" s="30">
        <f t="shared" si="225"/>
        <v>0</v>
      </c>
      <c r="Q655" s="1">
        <f t="shared" si="226"/>
        <v>1.1460244170992058</v>
      </c>
      <c r="R655" s="30">
        <f t="shared" si="227"/>
        <v>1.2960228830363709</v>
      </c>
      <c r="S655" s="1">
        <f t="shared" si="228"/>
        <v>0</v>
      </c>
      <c r="T655" s="30">
        <f t="shared" si="230"/>
        <v>0</v>
      </c>
      <c r="U655" s="1">
        <f t="shared" si="229"/>
        <v>28.955686341611361</v>
      </c>
      <c r="V655" s="30">
        <f t="shared" si="213"/>
        <v>0</v>
      </c>
      <c r="W655" s="1">
        <f t="shared" si="213"/>
        <v>0</v>
      </c>
      <c r="X655" s="30">
        <f t="shared" si="214"/>
        <v>18736.634755150866</v>
      </c>
      <c r="Y655" s="30">
        <f t="shared" si="231"/>
        <v>1.9070781873811993</v>
      </c>
      <c r="Z655" s="19">
        <f t="shared" si="215"/>
        <v>0.12546843859676343</v>
      </c>
      <c r="AA655" s="32">
        <f t="shared" si="216"/>
        <v>7.4860894025999339E-2</v>
      </c>
    </row>
    <row r="656" spans="1:27" x14ac:dyDescent="0.25">
      <c r="A656" s="8">
        <v>40832</v>
      </c>
      <c r="B656" s="26">
        <v>9.5882901435626504</v>
      </c>
      <c r="C656" s="11">
        <v>0</v>
      </c>
      <c r="D656" s="26">
        <v>1.4330998786353737</v>
      </c>
      <c r="E656" s="11">
        <v>57.494166666666679</v>
      </c>
      <c r="F656" s="28">
        <f t="shared" si="211"/>
        <v>9.5882901435626504</v>
      </c>
      <c r="G656" s="13">
        <f t="shared" si="212"/>
        <v>1.4330998786353737</v>
      </c>
      <c r="H656" s="28">
        <f t="shared" si="217"/>
        <v>2.4458375184638115</v>
      </c>
      <c r="I656" s="1">
        <f t="shared" si="218"/>
        <v>37.110876606538639</v>
      </c>
      <c r="J656" s="30">
        <f t="shared" si="219"/>
        <v>0</v>
      </c>
      <c r="K656" s="1">
        <f t="shared" si="220"/>
        <v>0</v>
      </c>
      <c r="L656" s="30">
        <f t="shared" si="221"/>
        <v>18736.634755150866</v>
      </c>
      <c r="M656" s="1">
        <f t="shared" si="222"/>
        <v>0</v>
      </c>
      <c r="N656" s="30">
        <f t="shared" si="223"/>
        <v>0.91093806349624884</v>
      </c>
      <c r="O656" s="1">
        <f t="shared" si="224"/>
        <v>0</v>
      </c>
      <c r="P656" s="30">
        <f t="shared" si="225"/>
        <v>0</v>
      </c>
      <c r="Q656" s="1">
        <f t="shared" si="226"/>
        <v>1.1459543249159296</v>
      </c>
      <c r="R656" s="30">
        <f t="shared" si="227"/>
        <v>1.5508629559861054</v>
      </c>
      <c r="S656" s="1">
        <f t="shared" si="228"/>
        <v>0</v>
      </c>
      <c r="T656" s="30">
        <f t="shared" si="230"/>
        <v>0</v>
      </c>
      <c r="U656" s="1">
        <f t="shared" si="229"/>
        <v>34.649075587056288</v>
      </c>
      <c r="V656" s="30">
        <f t="shared" si="213"/>
        <v>0</v>
      </c>
      <c r="W656" s="1">
        <f t="shared" si="213"/>
        <v>0</v>
      </c>
      <c r="X656" s="30">
        <f t="shared" si="214"/>
        <v>18735.488800825951</v>
      </c>
      <c r="Y656" s="30">
        <f t="shared" si="231"/>
        <v>2.0568923884121784</v>
      </c>
      <c r="Z656" s="19">
        <f t="shared" si="215"/>
        <v>0.15902329043342292</v>
      </c>
      <c r="AA656" s="32">
        <f t="shared" si="216"/>
        <v>0.15127831419088181</v>
      </c>
    </row>
    <row r="657" spans="1:27" x14ac:dyDescent="0.25">
      <c r="A657" s="8">
        <v>40833</v>
      </c>
      <c r="B657" s="26">
        <v>0</v>
      </c>
      <c r="C657" s="11">
        <v>0</v>
      </c>
      <c r="D657" s="26">
        <v>1.2589669355015505</v>
      </c>
      <c r="E657" s="11">
        <v>50.789166666666659</v>
      </c>
      <c r="F657" s="28">
        <f t="shared" si="211"/>
        <v>0</v>
      </c>
      <c r="G657" s="13">
        <f t="shared" si="212"/>
        <v>1.2589669355015505</v>
      </c>
      <c r="H657" s="28">
        <f t="shared" si="217"/>
        <v>2.1606026587887737</v>
      </c>
      <c r="I657" s="1">
        <f t="shared" si="218"/>
        <v>33.390108651554741</v>
      </c>
      <c r="J657" s="30">
        <f t="shared" si="219"/>
        <v>0</v>
      </c>
      <c r="K657" s="1">
        <f t="shared" si="220"/>
        <v>0</v>
      </c>
      <c r="L657" s="30">
        <f t="shared" si="221"/>
        <v>18735.488800825951</v>
      </c>
      <c r="M657" s="1">
        <f t="shared" si="222"/>
        <v>0</v>
      </c>
      <c r="N657" s="30">
        <f t="shared" si="223"/>
        <v>0.81948606527743006</v>
      </c>
      <c r="O657" s="1">
        <f t="shared" si="224"/>
        <v>0</v>
      </c>
      <c r="P657" s="30">
        <f t="shared" si="225"/>
        <v>0</v>
      </c>
      <c r="Q657" s="1">
        <f t="shared" si="226"/>
        <v>1.145884237019573</v>
      </c>
      <c r="R657" s="30">
        <f t="shared" si="227"/>
        <v>1.3953721210380565</v>
      </c>
      <c r="S657" s="1">
        <f t="shared" si="228"/>
        <v>0</v>
      </c>
      <c r="T657" s="30">
        <f t="shared" si="230"/>
        <v>0</v>
      </c>
      <c r="U657" s="1">
        <f t="shared" si="229"/>
        <v>31.175250465239252</v>
      </c>
      <c r="V657" s="30">
        <f t="shared" si="213"/>
        <v>0</v>
      </c>
      <c r="W657" s="1">
        <f t="shared" si="213"/>
        <v>0</v>
      </c>
      <c r="X657" s="30">
        <f t="shared" si="214"/>
        <v>18734.342916588932</v>
      </c>
      <c r="Y657" s="30">
        <f t="shared" si="231"/>
        <v>1.965370302297003</v>
      </c>
      <c r="Z657" s="19">
        <f t="shared" si="215"/>
        <v>9.0360138962902695E-2</v>
      </c>
      <c r="AA657" s="32">
        <f t="shared" si="216"/>
        <v>3.8115673021329809E-2</v>
      </c>
    </row>
    <row r="658" spans="1:27" x14ac:dyDescent="0.25">
      <c r="A658" s="8">
        <v>40834</v>
      </c>
      <c r="B658" s="26">
        <v>0</v>
      </c>
      <c r="C658" s="11">
        <v>0</v>
      </c>
      <c r="D658" s="26">
        <v>1.3987293919295092</v>
      </c>
      <c r="E658" s="11">
        <v>46.980000000000025</v>
      </c>
      <c r="F658" s="28">
        <f t="shared" si="211"/>
        <v>0</v>
      </c>
      <c r="G658" s="13">
        <f t="shared" si="212"/>
        <v>1.3987293919295092</v>
      </c>
      <c r="H658" s="28">
        <f t="shared" si="217"/>
        <v>1.998558345642542</v>
      </c>
      <c r="I658" s="1">
        <f t="shared" si="218"/>
        <v>29.776521073309741</v>
      </c>
      <c r="J658" s="30">
        <f t="shared" si="219"/>
        <v>0</v>
      </c>
      <c r="K658" s="1">
        <f t="shared" si="220"/>
        <v>0</v>
      </c>
      <c r="L658" s="30">
        <f t="shared" si="221"/>
        <v>18734.342916588932</v>
      </c>
      <c r="M658" s="1">
        <f t="shared" si="222"/>
        <v>0</v>
      </c>
      <c r="N658" s="30">
        <f t="shared" si="223"/>
        <v>0.73066843172236007</v>
      </c>
      <c r="O658" s="1">
        <f t="shared" si="224"/>
        <v>0</v>
      </c>
      <c r="P658" s="30">
        <f t="shared" si="225"/>
        <v>0</v>
      </c>
      <c r="Q658" s="1">
        <f t="shared" si="226"/>
        <v>1.1458141534098734</v>
      </c>
      <c r="R658" s="30">
        <f t="shared" si="227"/>
        <v>1.2443603523663271</v>
      </c>
      <c r="S658" s="1">
        <f t="shared" si="228"/>
        <v>0</v>
      </c>
      <c r="T658" s="30">
        <f t="shared" si="230"/>
        <v>0</v>
      </c>
      <c r="U658" s="1">
        <f t="shared" si="229"/>
        <v>27.801492289221052</v>
      </c>
      <c r="V658" s="30">
        <f t="shared" si="213"/>
        <v>0</v>
      </c>
      <c r="W658" s="1">
        <f t="shared" si="213"/>
        <v>0</v>
      </c>
      <c r="X658" s="30">
        <f t="shared" si="214"/>
        <v>18733.197102435523</v>
      </c>
      <c r="Y658" s="30">
        <f t="shared" si="231"/>
        <v>1.8764825851322335</v>
      </c>
      <c r="Z658" s="19">
        <f t="shared" si="215"/>
        <v>6.1081909755834898E-2</v>
      </c>
      <c r="AA658" s="32">
        <f t="shared" si="216"/>
        <v>1.4902491304170181E-2</v>
      </c>
    </row>
    <row r="659" spans="1:27" x14ac:dyDescent="0.25">
      <c r="A659" s="8">
        <v>40835</v>
      </c>
      <c r="B659" s="26">
        <v>0</v>
      </c>
      <c r="C659" s="11">
        <v>0</v>
      </c>
      <c r="D659" s="26">
        <v>1.1624755800558448</v>
      </c>
      <c r="E659" s="11">
        <v>45.778750000000024</v>
      </c>
      <c r="F659" s="28">
        <f t="shared" si="211"/>
        <v>0</v>
      </c>
      <c r="G659" s="13">
        <f t="shared" si="212"/>
        <v>1.1624755800558448</v>
      </c>
      <c r="H659" s="28">
        <f t="shared" si="217"/>
        <v>1.9474564254062048</v>
      </c>
      <c r="I659" s="1">
        <f t="shared" si="218"/>
        <v>26.639016709165208</v>
      </c>
      <c r="J659" s="30">
        <f t="shared" si="219"/>
        <v>0</v>
      </c>
      <c r="K659" s="1">
        <f t="shared" si="220"/>
        <v>0</v>
      </c>
      <c r="L659" s="30">
        <f t="shared" si="221"/>
        <v>18733.197102435523</v>
      </c>
      <c r="M659" s="1">
        <f t="shared" si="222"/>
        <v>0</v>
      </c>
      <c r="N659" s="30">
        <f t="shared" si="223"/>
        <v>0.65355235058192163</v>
      </c>
      <c r="O659" s="1">
        <f t="shared" si="224"/>
        <v>0</v>
      </c>
      <c r="P659" s="30">
        <f t="shared" si="225"/>
        <v>0</v>
      </c>
      <c r="Q659" s="1">
        <f t="shared" si="226"/>
        <v>1.1457440740865685</v>
      </c>
      <c r="R659" s="30">
        <f t="shared" si="227"/>
        <v>1.1132440938045669</v>
      </c>
      <c r="S659" s="1">
        <f t="shared" si="228"/>
        <v>0</v>
      </c>
      <c r="T659" s="30">
        <f t="shared" si="230"/>
        <v>0</v>
      </c>
      <c r="U659" s="1">
        <f t="shared" si="229"/>
        <v>24.872220264778719</v>
      </c>
      <c r="V659" s="30">
        <f t="shared" si="213"/>
        <v>0</v>
      </c>
      <c r="W659" s="1">
        <f t="shared" si="213"/>
        <v>0</v>
      </c>
      <c r="X659" s="30">
        <f t="shared" si="214"/>
        <v>18732.051358361437</v>
      </c>
      <c r="Y659" s="30">
        <f t="shared" si="231"/>
        <v>1.7992964246684902</v>
      </c>
      <c r="Z659" s="19">
        <f t="shared" si="215"/>
        <v>7.6078724435033801E-2</v>
      </c>
      <c r="AA659" s="32">
        <f t="shared" si="216"/>
        <v>2.1951385818599598E-2</v>
      </c>
    </row>
    <row r="660" spans="1:27" x14ac:dyDescent="0.25">
      <c r="A660" s="8">
        <v>40836</v>
      </c>
      <c r="B660" s="26">
        <v>0</v>
      </c>
      <c r="C660" s="11">
        <v>0</v>
      </c>
      <c r="D660" s="26">
        <v>0.89561771605684015</v>
      </c>
      <c r="E660" s="11">
        <v>44.462916666666672</v>
      </c>
      <c r="F660" s="28">
        <f t="shared" si="211"/>
        <v>0</v>
      </c>
      <c r="G660" s="13">
        <f t="shared" si="212"/>
        <v>0.89561771605684015</v>
      </c>
      <c r="H660" s="28">
        <f t="shared" si="217"/>
        <v>1.8914800590841951</v>
      </c>
      <c r="I660" s="1">
        <f t="shared" si="218"/>
        <v>23.976602548721878</v>
      </c>
      <c r="J660" s="30">
        <f t="shared" si="219"/>
        <v>0</v>
      </c>
      <c r="K660" s="1">
        <f t="shared" si="220"/>
        <v>0</v>
      </c>
      <c r="L660" s="30">
        <f t="shared" si="221"/>
        <v>18732.051358361437</v>
      </c>
      <c r="M660" s="1">
        <f t="shared" si="222"/>
        <v>0</v>
      </c>
      <c r="N660" s="30">
        <f t="shared" si="223"/>
        <v>0.58811341485563429</v>
      </c>
      <c r="O660" s="1">
        <f t="shared" si="224"/>
        <v>0</v>
      </c>
      <c r="P660" s="30">
        <f t="shared" si="225"/>
        <v>0</v>
      </c>
      <c r="Q660" s="1">
        <f t="shared" si="226"/>
        <v>1.1456739990493965</v>
      </c>
      <c r="R660" s="30">
        <f t="shared" si="227"/>
        <v>1.0019818474636411</v>
      </c>
      <c r="S660" s="1">
        <f t="shared" si="228"/>
        <v>0</v>
      </c>
      <c r="T660" s="30">
        <f t="shared" si="230"/>
        <v>0</v>
      </c>
      <c r="U660" s="1">
        <f t="shared" si="229"/>
        <v>22.386507286402605</v>
      </c>
      <c r="V660" s="30">
        <f t="shared" si="213"/>
        <v>0</v>
      </c>
      <c r="W660" s="1">
        <f t="shared" si="213"/>
        <v>0</v>
      </c>
      <c r="X660" s="30">
        <f t="shared" si="214"/>
        <v>18730.905684362388</v>
      </c>
      <c r="Y660" s="30">
        <f t="shared" si="231"/>
        <v>1.7337874139050307</v>
      </c>
      <c r="Z660" s="19">
        <f t="shared" si="215"/>
        <v>8.3369974968446198E-2</v>
      </c>
      <c r="AA660" s="32">
        <f t="shared" si="216"/>
        <v>2.4866970343601868E-2</v>
      </c>
    </row>
    <row r="661" spans="1:27" x14ac:dyDescent="0.25">
      <c r="A661" s="8">
        <v>40837</v>
      </c>
      <c r="B661" s="26">
        <v>0.56766961687765005</v>
      </c>
      <c r="C661" s="11">
        <v>0</v>
      </c>
      <c r="D661" s="26">
        <v>0.99157529548413548</v>
      </c>
      <c r="E661" s="11">
        <v>45.120000000000012</v>
      </c>
      <c r="F661" s="28">
        <f t="shared" si="211"/>
        <v>0.56766961687765005</v>
      </c>
      <c r="G661" s="13">
        <f t="shared" si="212"/>
        <v>0.99157529548413548</v>
      </c>
      <c r="H661" s="28">
        <f t="shared" si="217"/>
        <v>1.9194327917282132</v>
      </c>
      <c r="I661" s="1">
        <f t="shared" si="218"/>
        <v>21.96260160779612</v>
      </c>
      <c r="J661" s="30">
        <f t="shared" si="219"/>
        <v>0</v>
      </c>
      <c r="K661" s="1">
        <f t="shared" si="220"/>
        <v>0</v>
      </c>
      <c r="L661" s="30">
        <f t="shared" si="221"/>
        <v>18730.905684362388</v>
      </c>
      <c r="M661" s="1">
        <f t="shared" si="222"/>
        <v>0</v>
      </c>
      <c r="N661" s="30">
        <f t="shared" si="223"/>
        <v>0.53861169567007472</v>
      </c>
      <c r="O661" s="1">
        <f t="shared" si="224"/>
        <v>0</v>
      </c>
      <c r="P661" s="30">
        <f t="shared" si="225"/>
        <v>0</v>
      </c>
      <c r="Q661" s="1">
        <f t="shared" si="226"/>
        <v>1.1456039282980952</v>
      </c>
      <c r="R661" s="30">
        <f t="shared" si="227"/>
        <v>0.91781677947781515</v>
      </c>
      <c r="S661" s="1">
        <f t="shared" si="228"/>
        <v>0</v>
      </c>
      <c r="T661" s="30">
        <f t="shared" si="230"/>
        <v>0</v>
      </c>
      <c r="U661" s="1">
        <f t="shared" si="229"/>
        <v>20.506173132648232</v>
      </c>
      <c r="V661" s="30">
        <f t="shared" si="213"/>
        <v>0</v>
      </c>
      <c r="W661" s="1">
        <f t="shared" si="213"/>
        <v>0</v>
      </c>
      <c r="X661" s="30">
        <f t="shared" si="214"/>
        <v>18729.760080434091</v>
      </c>
      <c r="Y661" s="30">
        <f t="shared" si="231"/>
        <v>1.68421562396817</v>
      </c>
      <c r="Z661" s="19">
        <f t="shared" si="215"/>
        <v>0.12254514394758206</v>
      </c>
      <c r="AA661" s="32">
        <f t="shared" si="216"/>
        <v>5.5327116009056307E-2</v>
      </c>
    </row>
    <row r="662" spans="1:27" x14ac:dyDescent="0.25">
      <c r="A662" s="8">
        <v>40838</v>
      </c>
      <c r="B662" s="26">
        <v>15.223710557475107</v>
      </c>
      <c r="C662" s="11">
        <v>0</v>
      </c>
      <c r="D662" s="26">
        <v>0.96912495562673695</v>
      </c>
      <c r="E662" s="11">
        <v>48.367500000000014</v>
      </c>
      <c r="F662" s="28">
        <f t="shared" si="211"/>
        <v>15.223710557475107</v>
      </c>
      <c r="G662" s="13">
        <f t="shared" si="212"/>
        <v>0.96912495562673695</v>
      </c>
      <c r="H662" s="28">
        <f t="shared" si="217"/>
        <v>2.057583456425407</v>
      </c>
      <c r="I662" s="1">
        <f t="shared" si="218"/>
        <v>34.760758734496598</v>
      </c>
      <c r="J662" s="30">
        <f t="shared" si="219"/>
        <v>0</v>
      </c>
      <c r="K662" s="1">
        <f t="shared" si="220"/>
        <v>0</v>
      </c>
      <c r="L662" s="30">
        <f t="shared" si="221"/>
        <v>18729.760080434091</v>
      </c>
      <c r="M662" s="1">
        <f t="shared" si="222"/>
        <v>0</v>
      </c>
      <c r="N662" s="30">
        <f t="shared" si="223"/>
        <v>0.85317499467597546</v>
      </c>
      <c r="O662" s="1">
        <f t="shared" si="224"/>
        <v>0</v>
      </c>
      <c r="P662" s="30">
        <f t="shared" si="225"/>
        <v>0</v>
      </c>
      <c r="Q662" s="1">
        <f t="shared" si="226"/>
        <v>1.1455338618324022</v>
      </c>
      <c r="R662" s="30">
        <f t="shared" si="227"/>
        <v>1.45265156667851</v>
      </c>
      <c r="S662" s="1">
        <f t="shared" si="228"/>
        <v>0</v>
      </c>
      <c r="T662" s="30">
        <f t="shared" si="230"/>
        <v>0</v>
      </c>
      <c r="U662" s="1">
        <f t="shared" si="229"/>
        <v>32.454932173142112</v>
      </c>
      <c r="V662" s="30">
        <f t="shared" si="213"/>
        <v>0</v>
      </c>
      <c r="W662" s="1">
        <f t="shared" si="213"/>
        <v>0</v>
      </c>
      <c r="X662" s="30">
        <f t="shared" si="214"/>
        <v>18728.614546572258</v>
      </c>
      <c r="Y662" s="30">
        <f t="shared" si="231"/>
        <v>1.9987088565083777</v>
      </c>
      <c r="Z662" s="19">
        <f t="shared" si="215"/>
        <v>2.8613468743236673E-2</v>
      </c>
      <c r="AA662" s="32">
        <f t="shared" si="216"/>
        <v>3.4662185153902614E-3</v>
      </c>
    </row>
    <row r="663" spans="1:27" x14ac:dyDescent="0.25">
      <c r="A663" s="8">
        <v>40839</v>
      </c>
      <c r="B663" s="26">
        <v>0.15637938086192854</v>
      </c>
      <c r="C663" s="11">
        <v>0</v>
      </c>
      <c r="D663" s="26">
        <v>1.4993670210764414</v>
      </c>
      <c r="E663" s="11">
        <v>50.641666666666652</v>
      </c>
      <c r="F663" s="28">
        <f t="shared" si="211"/>
        <v>0.15637938086192854</v>
      </c>
      <c r="G663" s="13">
        <f t="shared" si="212"/>
        <v>1.4993670210764414</v>
      </c>
      <c r="H663" s="28">
        <f t="shared" si="217"/>
        <v>2.1543279172821266</v>
      </c>
      <c r="I663" s="1">
        <f t="shared" si="218"/>
        <v>31.111944532927598</v>
      </c>
      <c r="J663" s="30">
        <f t="shared" si="219"/>
        <v>0</v>
      </c>
      <c r="K663" s="1">
        <f t="shared" si="220"/>
        <v>0</v>
      </c>
      <c r="L663" s="30">
        <f t="shared" si="221"/>
        <v>18728.614546572258</v>
      </c>
      <c r="M663" s="1">
        <f t="shared" si="222"/>
        <v>0</v>
      </c>
      <c r="N663" s="30">
        <f t="shared" si="223"/>
        <v>0.76349153311645646</v>
      </c>
      <c r="O663" s="1">
        <f t="shared" si="224"/>
        <v>0</v>
      </c>
      <c r="P663" s="30">
        <f t="shared" si="225"/>
        <v>0</v>
      </c>
      <c r="Q663" s="1">
        <f t="shared" si="226"/>
        <v>1.1454637996520556</v>
      </c>
      <c r="R663" s="30">
        <f t="shared" si="227"/>
        <v>1.3001676779661551</v>
      </c>
      <c r="S663" s="1">
        <f t="shared" si="228"/>
        <v>0</v>
      </c>
      <c r="T663" s="30">
        <f t="shared" si="230"/>
        <v>0</v>
      </c>
      <c r="U663" s="1">
        <f t="shared" si="229"/>
        <v>29.048285321844986</v>
      </c>
      <c r="V663" s="30">
        <f t="shared" si="213"/>
        <v>0</v>
      </c>
      <c r="W663" s="1">
        <f t="shared" si="213"/>
        <v>0</v>
      </c>
      <c r="X663" s="30">
        <f t="shared" si="214"/>
        <v>18727.469082772608</v>
      </c>
      <c r="Y663" s="30">
        <f t="shared" si="231"/>
        <v>1.908955332768512</v>
      </c>
      <c r="Z663" s="19">
        <f t="shared" si="215"/>
        <v>0.11389750954124642</v>
      </c>
      <c r="AA663" s="32">
        <f t="shared" si="216"/>
        <v>6.0207705230890911E-2</v>
      </c>
    </row>
    <row r="664" spans="1:27" x14ac:dyDescent="0.25">
      <c r="A664" s="8">
        <v>40840</v>
      </c>
      <c r="B664" s="26">
        <v>0</v>
      </c>
      <c r="C664" s="11">
        <v>0</v>
      </c>
      <c r="D664" s="26">
        <v>0.91804409404660237</v>
      </c>
      <c r="E664" s="11">
        <v>46.045416666666675</v>
      </c>
      <c r="F664" s="28">
        <f t="shared" si="211"/>
        <v>0</v>
      </c>
      <c r="G664" s="13">
        <f t="shared" si="212"/>
        <v>0.91804409404660237</v>
      </c>
      <c r="H664" s="28">
        <f t="shared" si="217"/>
        <v>1.9588005908419501</v>
      </c>
      <c r="I664" s="1">
        <f t="shared" si="218"/>
        <v>28.130241227798383</v>
      </c>
      <c r="J664" s="30">
        <f t="shared" si="219"/>
        <v>0</v>
      </c>
      <c r="K664" s="1">
        <f t="shared" si="220"/>
        <v>0</v>
      </c>
      <c r="L664" s="30">
        <f t="shared" si="221"/>
        <v>18727.469082772608</v>
      </c>
      <c r="M664" s="1">
        <f t="shared" si="222"/>
        <v>0</v>
      </c>
      <c r="N664" s="30">
        <f t="shared" si="223"/>
        <v>0.69020485449290259</v>
      </c>
      <c r="O664" s="1">
        <f t="shared" si="224"/>
        <v>0</v>
      </c>
      <c r="P664" s="30">
        <f t="shared" si="225"/>
        <v>0</v>
      </c>
      <c r="Q664" s="1">
        <f t="shared" si="226"/>
        <v>1.1453937417567932</v>
      </c>
      <c r="R664" s="30">
        <f t="shared" si="227"/>
        <v>1.1755623432365656</v>
      </c>
      <c r="S664" s="1">
        <f t="shared" si="228"/>
        <v>0</v>
      </c>
      <c r="T664" s="30">
        <f t="shared" si="230"/>
        <v>0</v>
      </c>
      <c r="U664" s="1">
        <f t="shared" si="229"/>
        <v>26.264474030068918</v>
      </c>
      <c r="V664" s="30">
        <f t="shared" si="213"/>
        <v>0</v>
      </c>
      <c r="W664" s="1">
        <f t="shared" si="213"/>
        <v>0</v>
      </c>
      <c r="X664" s="30">
        <f t="shared" si="214"/>
        <v>18726.323689030851</v>
      </c>
      <c r="Y664" s="30">
        <f t="shared" si="231"/>
        <v>1.8355985962496959</v>
      </c>
      <c r="Z664" s="19">
        <f t="shared" si="215"/>
        <v>6.2896649698935603E-2</v>
      </c>
      <c r="AA664" s="32">
        <f t="shared" si="216"/>
        <v>1.5178731471509839E-2</v>
      </c>
    </row>
    <row r="665" spans="1:27" x14ac:dyDescent="0.25">
      <c r="A665" s="8">
        <v>40841</v>
      </c>
      <c r="B665" s="26">
        <v>0</v>
      </c>
      <c r="C665" s="11">
        <v>0</v>
      </c>
      <c r="D665" s="26">
        <v>0.98104275257534823</v>
      </c>
      <c r="E665" s="11">
        <v>44.773333333333319</v>
      </c>
      <c r="F665" s="28">
        <f t="shared" si="211"/>
        <v>0</v>
      </c>
      <c r="G665" s="13">
        <f t="shared" si="212"/>
        <v>0.98104275257534823</v>
      </c>
      <c r="H665" s="28">
        <f t="shared" si="217"/>
        <v>1.9046853766617422</v>
      </c>
      <c r="I665" s="1">
        <f t="shared" si="218"/>
        <v>25.28343127749357</v>
      </c>
      <c r="J665" s="30">
        <f t="shared" si="219"/>
        <v>0</v>
      </c>
      <c r="K665" s="1">
        <f t="shared" si="220"/>
        <v>0</v>
      </c>
      <c r="L665" s="30">
        <f t="shared" si="221"/>
        <v>18726.323689030851</v>
      </c>
      <c r="M665" s="1">
        <f t="shared" si="222"/>
        <v>0</v>
      </c>
      <c r="N665" s="30">
        <f t="shared" si="223"/>
        <v>0.62023369218060032</v>
      </c>
      <c r="O665" s="1">
        <f t="shared" si="224"/>
        <v>0</v>
      </c>
      <c r="P665" s="30">
        <f t="shared" si="225"/>
        <v>0</v>
      </c>
      <c r="Q665" s="1">
        <f t="shared" si="226"/>
        <v>1.1453236881463531</v>
      </c>
      <c r="R665" s="30">
        <f t="shared" si="227"/>
        <v>1.0565941997063077</v>
      </c>
      <c r="S665" s="1">
        <f t="shared" si="228"/>
        <v>0</v>
      </c>
      <c r="T665" s="30">
        <f t="shared" si="230"/>
        <v>0</v>
      </c>
      <c r="U665" s="1">
        <f t="shared" si="229"/>
        <v>23.606603385606661</v>
      </c>
      <c r="V665" s="30">
        <f t="shared" si="213"/>
        <v>0</v>
      </c>
      <c r="W665" s="1">
        <f t="shared" si="213"/>
        <v>0</v>
      </c>
      <c r="X665" s="30">
        <f t="shared" si="214"/>
        <v>18725.178365342705</v>
      </c>
      <c r="Y665" s="30">
        <f t="shared" si="231"/>
        <v>1.7655573803269533</v>
      </c>
      <c r="Z665" s="19">
        <f t="shared" si="215"/>
        <v>7.3045132828515949E-2</v>
      </c>
      <c r="AA665" s="32">
        <f t="shared" si="216"/>
        <v>1.9356599364133031E-2</v>
      </c>
    </row>
    <row r="666" spans="1:27" x14ac:dyDescent="0.25">
      <c r="A666" s="8">
        <v>40842</v>
      </c>
      <c r="B666" s="26">
        <v>0</v>
      </c>
      <c r="C666" s="11">
        <v>0</v>
      </c>
      <c r="D666" s="26">
        <v>0.86721032809690946</v>
      </c>
      <c r="E666" s="11">
        <v>43.439166666666665</v>
      </c>
      <c r="F666" s="28">
        <f t="shared" si="211"/>
        <v>0</v>
      </c>
      <c r="G666" s="13">
        <f t="shared" si="212"/>
        <v>0.86721032809690946</v>
      </c>
      <c r="H666" s="28">
        <f t="shared" si="217"/>
        <v>1.8479290989660266</v>
      </c>
      <c r="I666" s="1">
        <f t="shared" si="218"/>
        <v>22.739393057509751</v>
      </c>
      <c r="J666" s="30">
        <f t="shared" si="219"/>
        <v>0</v>
      </c>
      <c r="K666" s="1">
        <f t="shared" si="220"/>
        <v>0</v>
      </c>
      <c r="L666" s="30">
        <f t="shared" si="221"/>
        <v>18725.178365342705</v>
      </c>
      <c r="M666" s="1">
        <f t="shared" si="222"/>
        <v>0</v>
      </c>
      <c r="N666" s="30">
        <f t="shared" si="223"/>
        <v>0.55770429459994053</v>
      </c>
      <c r="O666" s="1">
        <f t="shared" si="224"/>
        <v>0</v>
      </c>
      <c r="P666" s="30">
        <f t="shared" si="225"/>
        <v>0</v>
      </c>
      <c r="Q666" s="1">
        <f t="shared" si="226"/>
        <v>1.145253638820473</v>
      </c>
      <c r="R666" s="30">
        <f t="shared" si="227"/>
        <v>0.95027888207539579</v>
      </c>
      <c r="S666" s="1">
        <f t="shared" si="228"/>
        <v>0</v>
      </c>
      <c r="T666" s="30">
        <f t="shared" si="230"/>
        <v>0</v>
      </c>
      <c r="U666" s="1">
        <f t="shared" si="229"/>
        <v>21.231409880834416</v>
      </c>
      <c r="V666" s="30">
        <f t="shared" si="213"/>
        <v>0</v>
      </c>
      <c r="W666" s="1">
        <f t="shared" si="213"/>
        <v>0</v>
      </c>
      <c r="X666" s="30">
        <f t="shared" si="214"/>
        <v>18724.033111703884</v>
      </c>
      <c r="Y666" s="30">
        <f t="shared" si="231"/>
        <v>1.7029579334204135</v>
      </c>
      <c r="Z666" s="19">
        <f t="shared" si="215"/>
        <v>7.8450610267855519E-2</v>
      </c>
      <c r="AA666" s="32">
        <f t="shared" si="216"/>
        <v>2.101663883965358E-2</v>
      </c>
    </row>
    <row r="667" spans="1:27" x14ac:dyDescent="0.25">
      <c r="A667" s="8">
        <v>40843</v>
      </c>
      <c r="B667" s="26">
        <v>0</v>
      </c>
      <c r="C667" s="11">
        <v>0</v>
      </c>
      <c r="D667" s="26">
        <v>0.88969115450645431</v>
      </c>
      <c r="E667" s="11">
        <v>42.832916666666669</v>
      </c>
      <c r="F667" s="28">
        <f t="shared" si="211"/>
        <v>0</v>
      </c>
      <c r="G667" s="13">
        <f t="shared" si="212"/>
        <v>0.88969115450645431</v>
      </c>
      <c r="H667" s="28">
        <f t="shared" si="217"/>
        <v>1.8221388478581981</v>
      </c>
      <c r="I667" s="1">
        <f t="shared" si="218"/>
        <v>20.341718726327962</v>
      </c>
      <c r="J667" s="30">
        <f t="shared" si="219"/>
        <v>0</v>
      </c>
      <c r="K667" s="1">
        <f t="shared" si="220"/>
        <v>0</v>
      </c>
      <c r="L667" s="30">
        <f t="shared" si="221"/>
        <v>18724.033111703884</v>
      </c>
      <c r="M667" s="1">
        <f t="shared" si="222"/>
        <v>0</v>
      </c>
      <c r="N667" s="30">
        <f t="shared" si="223"/>
        <v>0.49877234525038927</v>
      </c>
      <c r="O667" s="1">
        <f t="shared" si="224"/>
        <v>0</v>
      </c>
      <c r="P667" s="30">
        <f t="shared" si="225"/>
        <v>0</v>
      </c>
      <c r="Q667" s="1">
        <f t="shared" si="226"/>
        <v>1.145183593778891</v>
      </c>
      <c r="R667" s="30">
        <f t="shared" si="227"/>
        <v>0.85008010908027243</v>
      </c>
      <c r="S667" s="1">
        <f t="shared" si="228"/>
        <v>0</v>
      </c>
      <c r="T667" s="30">
        <f t="shared" si="230"/>
        <v>0</v>
      </c>
      <c r="U667" s="1">
        <f t="shared" si="229"/>
        <v>18.992866271997297</v>
      </c>
      <c r="V667" s="30">
        <f t="shared" si="213"/>
        <v>0</v>
      </c>
      <c r="W667" s="1">
        <f t="shared" si="213"/>
        <v>0</v>
      </c>
      <c r="X667" s="30">
        <f t="shared" si="214"/>
        <v>18722.887928110104</v>
      </c>
      <c r="Y667" s="30">
        <f t="shared" si="231"/>
        <v>1.6439559390292802</v>
      </c>
      <c r="Z667" s="19">
        <f t="shared" si="215"/>
        <v>9.7787777829532588E-2</v>
      </c>
      <c r="AA667" s="32">
        <f t="shared" si="216"/>
        <v>3.1749148998734489E-2</v>
      </c>
    </row>
    <row r="668" spans="1:27" x14ac:dyDescent="0.25">
      <c r="A668" s="8">
        <v>40844</v>
      </c>
      <c r="B668" s="26">
        <v>0</v>
      </c>
      <c r="C668" s="11">
        <v>0</v>
      </c>
      <c r="D668" s="26">
        <v>1.0922321482073523</v>
      </c>
      <c r="E668" s="11">
        <v>42.49083333333332</v>
      </c>
      <c r="F668" s="28">
        <f t="shared" si="211"/>
        <v>0</v>
      </c>
      <c r="G668" s="13">
        <f t="shared" si="212"/>
        <v>1.0922321482073523</v>
      </c>
      <c r="H668" s="28">
        <f t="shared" si="217"/>
        <v>1.8075864106351545</v>
      </c>
      <c r="I668" s="1">
        <f t="shared" si="218"/>
        <v>17.900634123789946</v>
      </c>
      <c r="J668" s="30">
        <f t="shared" si="219"/>
        <v>0</v>
      </c>
      <c r="K668" s="1">
        <f t="shared" si="220"/>
        <v>0</v>
      </c>
      <c r="L668" s="30">
        <f t="shared" si="221"/>
        <v>18722.887928110104</v>
      </c>
      <c r="M668" s="1">
        <f t="shared" si="222"/>
        <v>0</v>
      </c>
      <c r="N668" s="30">
        <f t="shared" si="223"/>
        <v>0.43877342367715227</v>
      </c>
      <c r="O668" s="1">
        <f t="shared" si="224"/>
        <v>0</v>
      </c>
      <c r="P668" s="30">
        <f t="shared" si="225"/>
        <v>0</v>
      </c>
      <c r="Q668" s="1">
        <f t="shared" si="226"/>
        <v>1.1451135530213448</v>
      </c>
      <c r="R668" s="30">
        <f t="shared" si="227"/>
        <v>0.74806722152058458</v>
      </c>
      <c r="S668" s="1">
        <f t="shared" si="228"/>
        <v>0</v>
      </c>
      <c r="T668" s="30">
        <f t="shared" si="230"/>
        <v>0</v>
      </c>
      <c r="U668" s="1">
        <f t="shared" si="229"/>
        <v>16.713793478592208</v>
      </c>
      <c r="V668" s="30">
        <f t="shared" si="213"/>
        <v>0</v>
      </c>
      <c r="W668" s="1">
        <f t="shared" si="213"/>
        <v>0</v>
      </c>
      <c r="X668" s="30">
        <f t="shared" si="214"/>
        <v>18721.742814557081</v>
      </c>
      <c r="Y668" s="30">
        <f t="shared" si="231"/>
        <v>1.5838869766984971</v>
      </c>
      <c r="Z668" s="19">
        <f t="shared" si="215"/>
        <v>0.12375587281498386</v>
      </c>
      <c r="AA668" s="32">
        <f t="shared" si="216"/>
        <v>5.0041436743580935E-2</v>
      </c>
    </row>
    <row r="669" spans="1:27" x14ac:dyDescent="0.25">
      <c r="A669" s="8">
        <v>40845</v>
      </c>
      <c r="B669" s="26">
        <v>0</v>
      </c>
      <c r="C669" s="11">
        <v>0</v>
      </c>
      <c r="D669" s="26">
        <v>1.043431457915815</v>
      </c>
      <c r="E669" s="11">
        <v>41.811666666666653</v>
      </c>
      <c r="F669" s="28">
        <f t="shared" si="211"/>
        <v>0</v>
      </c>
      <c r="G669" s="13">
        <f t="shared" si="212"/>
        <v>1.043431457915815</v>
      </c>
      <c r="H669" s="28">
        <f t="shared" si="217"/>
        <v>1.7786942392909892</v>
      </c>
      <c r="I669" s="1">
        <f t="shared" si="218"/>
        <v>15.670362020676393</v>
      </c>
      <c r="J669" s="30">
        <f t="shared" si="219"/>
        <v>0</v>
      </c>
      <c r="K669" s="1">
        <f t="shared" si="220"/>
        <v>0</v>
      </c>
      <c r="L669" s="30">
        <f t="shared" si="221"/>
        <v>18721.742814557081</v>
      </c>
      <c r="M669" s="1">
        <f t="shared" si="222"/>
        <v>0</v>
      </c>
      <c r="N669" s="30">
        <f t="shared" si="223"/>
        <v>0.383956019617268</v>
      </c>
      <c r="O669" s="1">
        <f t="shared" si="224"/>
        <v>0</v>
      </c>
      <c r="P669" s="30">
        <f t="shared" si="225"/>
        <v>0</v>
      </c>
      <c r="Q669" s="1">
        <f t="shared" si="226"/>
        <v>1.1450435165475727</v>
      </c>
      <c r="R669" s="30">
        <f t="shared" si="227"/>
        <v>0.65486418503185317</v>
      </c>
      <c r="S669" s="1">
        <f t="shared" si="228"/>
        <v>0</v>
      </c>
      <c r="T669" s="30">
        <f t="shared" si="230"/>
        <v>0</v>
      </c>
      <c r="U669" s="1">
        <f t="shared" si="229"/>
        <v>14.631541816027273</v>
      </c>
      <c r="V669" s="30">
        <f t="shared" si="213"/>
        <v>0</v>
      </c>
      <c r="W669" s="1">
        <f t="shared" si="213"/>
        <v>0</v>
      </c>
      <c r="X669" s="30">
        <f t="shared" si="214"/>
        <v>18720.597771040535</v>
      </c>
      <c r="Y669" s="30">
        <f t="shared" si="231"/>
        <v>1.5289995361648407</v>
      </c>
      <c r="Z669" s="19">
        <f t="shared" si="215"/>
        <v>0.1403809028052399</v>
      </c>
      <c r="AA669" s="32">
        <f t="shared" si="216"/>
        <v>6.2347444769255432E-2</v>
      </c>
    </row>
    <row r="670" spans="1:27" x14ac:dyDescent="0.25">
      <c r="A670" s="8">
        <v>40846</v>
      </c>
      <c r="B670" s="26">
        <v>2.1199012757344873</v>
      </c>
      <c r="C670" s="11">
        <v>0</v>
      </c>
      <c r="D670" s="26">
        <v>0.80546397296855732</v>
      </c>
      <c r="E670" s="11">
        <v>41.733749999999979</v>
      </c>
      <c r="F670" s="28">
        <f t="shared" si="211"/>
        <v>2.1199012757344873</v>
      </c>
      <c r="G670" s="13">
        <f t="shared" si="212"/>
        <v>0.80546397296855732</v>
      </c>
      <c r="H670" s="28">
        <f t="shared" si="217"/>
        <v>1.7753796159527317</v>
      </c>
      <c r="I670" s="1">
        <f t="shared" si="218"/>
        <v>15.945979118793204</v>
      </c>
      <c r="J670" s="30">
        <f t="shared" si="219"/>
        <v>0</v>
      </c>
      <c r="K670" s="1">
        <f t="shared" si="220"/>
        <v>0</v>
      </c>
      <c r="L670" s="30">
        <f t="shared" si="221"/>
        <v>18720.597771040535</v>
      </c>
      <c r="M670" s="1">
        <f t="shared" si="222"/>
        <v>0</v>
      </c>
      <c r="N670" s="30">
        <f t="shared" si="223"/>
        <v>0.39073035617117541</v>
      </c>
      <c r="O670" s="1">
        <f t="shared" si="224"/>
        <v>0</v>
      </c>
      <c r="P670" s="30">
        <f t="shared" si="225"/>
        <v>0</v>
      </c>
      <c r="Q670" s="1">
        <f t="shared" si="226"/>
        <v>1.1449734843573127</v>
      </c>
      <c r="R670" s="30">
        <f t="shared" si="227"/>
        <v>0.66638221927388008</v>
      </c>
      <c r="S670" s="1">
        <f t="shared" si="228"/>
        <v>0</v>
      </c>
      <c r="T670" s="30">
        <f t="shared" si="230"/>
        <v>0</v>
      </c>
      <c r="U670" s="1">
        <f t="shared" si="229"/>
        <v>14.888866543348149</v>
      </c>
      <c r="V670" s="30">
        <f t="shared" si="213"/>
        <v>0</v>
      </c>
      <c r="W670" s="1">
        <f t="shared" si="213"/>
        <v>0</v>
      </c>
      <c r="X670" s="30">
        <f t="shared" si="214"/>
        <v>18719.452797556176</v>
      </c>
      <c r="Y670" s="30">
        <f t="shared" si="231"/>
        <v>1.5357038405284882</v>
      </c>
      <c r="Z670" s="19">
        <f t="shared" si="215"/>
        <v>0.13499973373053797</v>
      </c>
      <c r="AA670" s="32">
        <f t="shared" si="216"/>
        <v>5.7444477325212434E-2</v>
      </c>
    </row>
    <row r="671" spans="1:27" x14ac:dyDescent="0.25">
      <c r="A671" s="8">
        <v>40847</v>
      </c>
      <c r="B671" s="26">
        <v>2.3896337012583113</v>
      </c>
      <c r="C671" s="11">
        <v>1.1431150274420607E-2</v>
      </c>
      <c r="D671" s="26">
        <v>1.0481742325828027</v>
      </c>
      <c r="E671" s="11">
        <v>43.773750000000007</v>
      </c>
      <c r="F671" s="28">
        <f t="shared" si="211"/>
        <v>2.4010648515327317</v>
      </c>
      <c r="G671" s="13">
        <f t="shared" si="212"/>
        <v>1.0481742325828027</v>
      </c>
      <c r="H671" s="28">
        <f t="shared" si="217"/>
        <v>1.8621624815361892</v>
      </c>
      <c r="I671" s="1">
        <f t="shared" si="218"/>
        <v>16.241757162298079</v>
      </c>
      <c r="J671" s="30">
        <f t="shared" si="219"/>
        <v>0</v>
      </c>
      <c r="K671" s="1">
        <f t="shared" si="220"/>
        <v>0</v>
      </c>
      <c r="L671" s="30">
        <f t="shared" si="221"/>
        <v>18719.452797556176</v>
      </c>
      <c r="M671" s="1">
        <f t="shared" si="222"/>
        <v>0</v>
      </c>
      <c r="N671" s="30">
        <f t="shared" si="223"/>
        <v>0.39800022449809996</v>
      </c>
      <c r="O671" s="1">
        <f t="shared" si="224"/>
        <v>0</v>
      </c>
      <c r="P671" s="30">
        <f t="shared" si="225"/>
        <v>0</v>
      </c>
      <c r="Q671" s="1">
        <f t="shared" si="226"/>
        <v>1.1449034564503027</v>
      </c>
      <c r="R671" s="30">
        <f t="shared" si="227"/>
        <v>0.67874277910999392</v>
      </c>
      <c r="S671" s="1">
        <f t="shared" si="228"/>
        <v>0</v>
      </c>
      <c r="T671" s="30">
        <f t="shared" si="230"/>
        <v>0</v>
      </c>
      <c r="U671" s="1">
        <f t="shared" si="229"/>
        <v>15.165014158689985</v>
      </c>
      <c r="V671" s="30">
        <f t="shared" si="213"/>
        <v>0</v>
      </c>
      <c r="W671" s="1">
        <f t="shared" si="213"/>
        <v>0</v>
      </c>
      <c r="X671" s="30">
        <f t="shared" si="214"/>
        <v>18718.307894099726</v>
      </c>
      <c r="Y671" s="30">
        <f t="shared" si="231"/>
        <v>1.5429036809484027</v>
      </c>
      <c r="Z671" s="19">
        <f t="shared" si="215"/>
        <v>0.17144519006978076</v>
      </c>
      <c r="AA671" s="32">
        <f t="shared" si="216"/>
        <v>0.10192618175275206</v>
      </c>
    </row>
    <row r="672" spans="1:27" x14ac:dyDescent="0.25">
      <c r="A672" s="8">
        <v>40848</v>
      </c>
      <c r="B672" s="26">
        <v>0</v>
      </c>
      <c r="C672" s="11">
        <v>0</v>
      </c>
      <c r="D672" s="26">
        <v>0.77070932232957334</v>
      </c>
      <c r="E672" s="11">
        <v>41.353333333333318</v>
      </c>
      <c r="F672" s="28">
        <f t="shared" si="211"/>
        <v>0</v>
      </c>
      <c r="G672" s="13">
        <f t="shared" si="212"/>
        <v>0.77070932232957334</v>
      </c>
      <c r="H672" s="28">
        <f t="shared" si="217"/>
        <v>1.7591964549483006</v>
      </c>
      <c r="I672" s="1">
        <f t="shared" si="218"/>
        <v>14.394304836360412</v>
      </c>
      <c r="J672" s="30">
        <f t="shared" si="219"/>
        <v>0</v>
      </c>
      <c r="K672" s="1">
        <f t="shared" si="220"/>
        <v>0</v>
      </c>
      <c r="L672" s="30">
        <f t="shared" si="221"/>
        <v>18718.307894099726</v>
      </c>
      <c r="M672" s="1">
        <f t="shared" si="222"/>
        <v>0</v>
      </c>
      <c r="N672" s="30">
        <f t="shared" si="223"/>
        <v>0.35259206982005986</v>
      </c>
      <c r="O672" s="1">
        <f t="shared" si="224"/>
        <v>0</v>
      </c>
      <c r="P672" s="30">
        <f t="shared" si="225"/>
        <v>0</v>
      </c>
      <c r="Q672" s="1">
        <f t="shared" si="226"/>
        <v>1.1448334328262808</v>
      </c>
      <c r="R672" s="30">
        <f t="shared" si="227"/>
        <v>0.60153777515322182</v>
      </c>
      <c r="S672" s="1">
        <f t="shared" si="228"/>
        <v>0</v>
      </c>
      <c r="T672" s="30">
        <f t="shared" si="230"/>
        <v>0</v>
      </c>
      <c r="U672" s="1">
        <f t="shared" si="229"/>
        <v>13.44017499138713</v>
      </c>
      <c r="V672" s="30">
        <f t="shared" si="213"/>
        <v>0</v>
      </c>
      <c r="W672" s="1">
        <f t="shared" si="213"/>
        <v>0</v>
      </c>
      <c r="X672" s="30">
        <f t="shared" si="214"/>
        <v>18717.163060666899</v>
      </c>
      <c r="Y672" s="30">
        <f t="shared" si="231"/>
        <v>1.4974255026463408</v>
      </c>
      <c r="Z672" s="19">
        <f t="shared" si="215"/>
        <v>0.14880143236171581</v>
      </c>
      <c r="AA672" s="32">
        <f t="shared" si="216"/>
        <v>6.8524031469074903E-2</v>
      </c>
    </row>
    <row r="673" spans="1:27" x14ac:dyDescent="0.25">
      <c r="A673" s="8">
        <v>40849</v>
      </c>
      <c r="B673" s="26">
        <v>0</v>
      </c>
      <c r="C673" s="11">
        <v>0</v>
      </c>
      <c r="D673" s="26">
        <v>0.81016783231103617</v>
      </c>
      <c r="E673" s="11">
        <v>40.724166666666655</v>
      </c>
      <c r="F673" s="28">
        <f t="shared" si="211"/>
        <v>0</v>
      </c>
      <c r="G673" s="13">
        <f t="shared" si="212"/>
        <v>0.81016783231103617</v>
      </c>
      <c r="H673" s="28">
        <f t="shared" si="217"/>
        <v>1.7324313146233381</v>
      </c>
      <c r="I673" s="1">
        <f t="shared" si="218"/>
        <v>12.630007159076094</v>
      </c>
      <c r="J673" s="30">
        <f t="shared" si="219"/>
        <v>0</v>
      </c>
      <c r="K673" s="1">
        <f t="shared" si="220"/>
        <v>0</v>
      </c>
      <c r="L673" s="30">
        <f t="shared" si="221"/>
        <v>18717.163060666899</v>
      </c>
      <c r="M673" s="1">
        <f t="shared" si="222"/>
        <v>0</v>
      </c>
      <c r="N673" s="30">
        <f t="shared" si="223"/>
        <v>0.30922775632548999</v>
      </c>
      <c r="O673" s="1">
        <f t="shared" si="224"/>
        <v>0</v>
      </c>
      <c r="P673" s="30">
        <f t="shared" si="225"/>
        <v>0</v>
      </c>
      <c r="Q673" s="1">
        <f t="shared" si="226"/>
        <v>1.1447634134849851</v>
      </c>
      <c r="R673" s="30">
        <f t="shared" si="227"/>
        <v>0.5278078026698857</v>
      </c>
      <c r="S673" s="1">
        <f t="shared" si="228"/>
        <v>0</v>
      </c>
      <c r="T673" s="30">
        <f t="shared" si="230"/>
        <v>0</v>
      </c>
      <c r="U673" s="1">
        <f t="shared" si="229"/>
        <v>11.792971600080719</v>
      </c>
      <c r="V673" s="30">
        <f t="shared" si="213"/>
        <v>0</v>
      </c>
      <c r="W673" s="1">
        <f t="shared" si="213"/>
        <v>0</v>
      </c>
      <c r="X673" s="30">
        <f t="shared" si="214"/>
        <v>18716.018297253413</v>
      </c>
      <c r="Y673" s="30">
        <f t="shared" si="231"/>
        <v>1.453991169810475</v>
      </c>
      <c r="Z673" s="19">
        <f t="shared" si="215"/>
        <v>0.16072218417120968</v>
      </c>
      <c r="AA673" s="32">
        <f t="shared" si="216"/>
        <v>7.7528914243408145E-2</v>
      </c>
    </row>
    <row r="674" spans="1:27" x14ac:dyDescent="0.25">
      <c r="A674" s="8">
        <v>40850</v>
      </c>
      <c r="B674" s="26">
        <v>0</v>
      </c>
      <c r="C674" s="11">
        <v>0</v>
      </c>
      <c r="D674" s="26">
        <v>0.78594661349104711</v>
      </c>
      <c r="E674" s="11">
        <v>40.597083333333323</v>
      </c>
      <c r="F674" s="28">
        <f t="shared" si="211"/>
        <v>0</v>
      </c>
      <c r="G674" s="13">
        <f t="shared" si="212"/>
        <v>0.78594661349104711</v>
      </c>
      <c r="H674" s="28">
        <f t="shared" si="217"/>
        <v>1.7270251107828651</v>
      </c>
      <c r="I674" s="1">
        <f t="shared" si="218"/>
        <v>11.007024986589672</v>
      </c>
      <c r="J674" s="30">
        <f t="shared" si="219"/>
        <v>0</v>
      </c>
      <c r="K674" s="1">
        <f t="shared" si="220"/>
        <v>0</v>
      </c>
      <c r="L674" s="30">
        <f t="shared" si="221"/>
        <v>18716.018297253413</v>
      </c>
      <c r="M674" s="1">
        <f t="shared" si="222"/>
        <v>0</v>
      </c>
      <c r="N674" s="30">
        <f t="shared" si="223"/>
        <v>0.26933680785916858</v>
      </c>
      <c r="O674" s="1">
        <f t="shared" si="224"/>
        <v>0</v>
      </c>
      <c r="P674" s="30">
        <f t="shared" si="225"/>
        <v>0</v>
      </c>
      <c r="Q674" s="1">
        <f t="shared" si="226"/>
        <v>1.1446933984261534</v>
      </c>
      <c r="R674" s="30">
        <f t="shared" si="227"/>
        <v>0.45998340293335227</v>
      </c>
      <c r="S674" s="1">
        <f t="shared" si="228"/>
        <v>0</v>
      </c>
      <c r="T674" s="30">
        <f t="shared" si="230"/>
        <v>0</v>
      </c>
      <c r="U674" s="1">
        <f t="shared" si="229"/>
        <v>10.277704775797151</v>
      </c>
      <c r="V674" s="30">
        <f t="shared" si="213"/>
        <v>0</v>
      </c>
      <c r="W674" s="1">
        <f t="shared" si="213"/>
        <v>0</v>
      </c>
      <c r="X674" s="30">
        <f t="shared" si="214"/>
        <v>18714.873603854987</v>
      </c>
      <c r="Y674" s="30">
        <f t="shared" si="231"/>
        <v>1.4140302062853221</v>
      </c>
      <c r="Z674" s="19">
        <f t="shared" si="215"/>
        <v>0.18123355737176378</v>
      </c>
      <c r="AA674" s="32">
        <f t="shared" si="216"/>
        <v>9.7965810241426116E-2</v>
      </c>
    </row>
    <row r="675" spans="1:27" x14ac:dyDescent="0.25">
      <c r="A675" s="8">
        <v>40851</v>
      </c>
      <c r="B675" s="26">
        <v>0</v>
      </c>
      <c r="C675" s="11">
        <v>0</v>
      </c>
      <c r="D675" s="26">
        <v>1.3161794253032206</v>
      </c>
      <c r="E675" s="11">
        <v>40.056666666666665</v>
      </c>
      <c r="F675" s="28">
        <f t="shared" si="211"/>
        <v>0</v>
      </c>
      <c r="G675" s="13">
        <f t="shared" si="212"/>
        <v>1.3161794253032206</v>
      </c>
      <c r="H675" s="28">
        <f t="shared" si="217"/>
        <v>1.7040354505169866</v>
      </c>
      <c r="I675" s="1">
        <f t="shared" si="218"/>
        <v>8.9615253504939307</v>
      </c>
      <c r="J675" s="30">
        <f t="shared" si="219"/>
        <v>0</v>
      </c>
      <c r="K675" s="1">
        <f t="shared" si="220"/>
        <v>0</v>
      </c>
      <c r="L675" s="30">
        <f t="shared" si="221"/>
        <v>18714.873603854987</v>
      </c>
      <c r="M675" s="1">
        <f t="shared" si="222"/>
        <v>0</v>
      </c>
      <c r="N675" s="30">
        <f t="shared" si="223"/>
        <v>0.21906088865645346</v>
      </c>
      <c r="O675" s="1">
        <f t="shared" si="224"/>
        <v>0</v>
      </c>
      <c r="P675" s="30">
        <f t="shared" si="225"/>
        <v>0</v>
      </c>
      <c r="Q675" s="1">
        <f t="shared" si="226"/>
        <v>1.144623387649524</v>
      </c>
      <c r="R675" s="30">
        <f t="shared" si="227"/>
        <v>0.37450200496645514</v>
      </c>
      <c r="S675" s="1">
        <f t="shared" si="228"/>
        <v>0</v>
      </c>
      <c r="T675" s="30">
        <f t="shared" si="230"/>
        <v>0</v>
      </c>
      <c r="U675" s="1">
        <f t="shared" si="229"/>
        <v>8.3679624568710214</v>
      </c>
      <c r="V675" s="30">
        <f t="shared" si="213"/>
        <v>0</v>
      </c>
      <c r="W675" s="1">
        <f t="shared" si="213"/>
        <v>0</v>
      </c>
      <c r="X675" s="30">
        <f t="shared" si="214"/>
        <v>18713.728980467338</v>
      </c>
      <c r="Y675" s="30">
        <f t="shared" si="231"/>
        <v>1.3636842763059773</v>
      </c>
      <c r="Z675" s="19">
        <f t="shared" si="215"/>
        <v>0.19973244929132797</v>
      </c>
      <c r="AA675" s="32">
        <f t="shared" si="216"/>
        <v>0.11583892178681277</v>
      </c>
    </row>
    <row r="676" spans="1:27" x14ac:dyDescent="0.25">
      <c r="A676" s="8">
        <v>40852</v>
      </c>
      <c r="B676" s="26">
        <v>3.984399837537389</v>
      </c>
      <c r="C676" s="11">
        <v>2.2058768945052562E-4</v>
      </c>
      <c r="D676" s="26">
        <v>0.95923466607675723</v>
      </c>
      <c r="E676" s="11">
        <v>40.30833333333333</v>
      </c>
      <c r="F676" s="28">
        <f t="shared" si="211"/>
        <v>3.9846204252268396</v>
      </c>
      <c r="G676" s="13">
        <f t="shared" si="212"/>
        <v>0.95923466607675723</v>
      </c>
      <c r="H676" s="28">
        <f t="shared" si="217"/>
        <v>1.7147415066469718</v>
      </c>
      <c r="I676" s="1">
        <f t="shared" si="218"/>
        <v>11.393348216021105</v>
      </c>
      <c r="J676" s="30">
        <f t="shared" si="219"/>
        <v>0</v>
      </c>
      <c r="K676" s="1">
        <f t="shared" si="220"/>
        <v>0</v>
      </c>
      <c r="L676" s="30">
        <f t="shared" si="221"/>
        <v>18713.728980467338</v>
      </c>
      <c r="M676" s="1">
        <f t="shared" si="222"/>
        <v>0</v>
      </c>
      <c r="N676" s="30">
        <f t="shared" si="223"/>
        <v>0.27883216788088877</v>
      </c>
      <c r="O676" s="1">
        <f t="shared" si="224"/>
        <v>0</v>
      </c>
      <c r="P676" s="30">
        <f t="shared" si="225"/>
        <v>0</v>
      </c>
      <c r="Q676" s="1">
        <f t="shared" si="226"/>
        <v>1.144553381154835</v>
      </c>
      <c r="R676" s="30">
        <f t="shared" si="227"/>
        <v>0.47612784468056146</v>
      </c>
      <c r="S676" s="1">
        <f t="shared" si="228"/>
        <v>0</v>
      </c>
      <c r="T676" s="30">
        <f t="shared" si="230"/>
        <v>0</v>
      </c>
      <c r="U676" s="1">
        <f t="shared" si="229"/>
        <v>10.638388203459654</v>
      </c>
      <c r="V676" s="30">
        <f t="shared" si="213"/>
        <v>0</v>
      </c>
      <c r="W676" s="1">
        <f t="shared" si="213"/>
        <v>0</v>
      </c>
      <c r="X676" s="30">
        <f t="shared" si="214"/>
        <v>18712.584427086182</v>
      </c>
      <c r="Y676" s="30">
        <f t="shared" si="231"/>
        <v>1.4233855490357237</v>
      </c>
      <c r="Z676" s="19">
        <f t="shared" si="215"/>
        <v>0.16991246580423039</v>
      </c>
      <c r="AA676" s="32">
        <f t="shared" si="216"/>
        <v>8.4888294035567399E-2</v>
      </c>
    </row>
    <row r="677" spans="1:27" x14ac:dyDescent="0.25">
      <c r="A677" s="8">
        <v>40853</v>
      </c>
      <c r="B677" s="26">
        <v>9.7608640159239837</v>
      </c>
      <c r="C677" s="11">
        <v>1.0172781323818231E-3</v>
      </c>
      <c r="D677" s="26">
        <v>0.82073329624988056</v>
      </c>
      <c r="E677" s="11">
        <v>47.447083333333332</v>
      </c>
      <c r="F677" s="28">
        <f t="shared" si="211"/>
        <v>9.7618812940563657</v>
      </c>
      <c r="G677" s="13">
        <f t="shared" si="212"/>
        <v>0.82073329624988056</v>
      </c>
      <c r="H677" s="28">
        <f t="shared" si="217"/>
        <v>2.0184283604135893</v>
      </c>
      <c r="I677" s="1">
        <f t="shared" si="218"/>
        <v>19.579536201266141</v>
      </c>
      <c r="J677" s="30">
        <f t="shared" si="219"/>
        <v>0</v>
      </c>
      <c r="K677" s="1">
        <f t="shared" si="220"/>
        <v>0</v>
      </c>
      <c r="L677" s="30">
        <f t="shared" si="221"/>
        <v>18712.584427086182</v>
      </c>
      <c r="M677" s="1">
        <f t="shared" si="222"/>
        <v>0</v>
      </c>
      <c r="N677" s="30">
        <f t="shared" si="223"/>
        <v>0.48003881610595489</v>
      </c>
      <c r="O677" s="1">
        <f t="shared" si="224"/>
        <v>0</v>
      </c>
      <c r="P677" s="30">
        <f t="shared" si="225"/>
        <v>0</v>
      </c>
      <c r="Q677" s="1">
        <f t="shared" si="226"/>
        <v>1.1444833789418243</v>
      </c>
      <c r="R677" s="30">
        <f t="shared" si="227"/>
        <v>0.8182285132165934</v>
      </c>
      <c r="S677" s="1">
        <f t="shared" si="228"/>
        <v>0</v>
      </c>
      <c r="T677" s="30">
        <f t="shared" si="230"/>
        <v>0</v>
      </c>
      <c r="U677" s="1">
        <f t="shared" si="229"/>
        <v>18.281268871943592</v>
      </c>
      <c r="V677" s="30">
        <f t="shared" si="213"/>
        <v>0</v>
      </c>
      <c r="W677" s="1">
        <f t="shared" si="213"/>
        <v>0</v>
      </c>
      <c r="X677" s="30">
        <f t="shared" si="214"/>
        <v>18711.439943707239</v>
      </c>
      <c r="Y677" s="30">
        <f t="shared" si="231"/>
        <v>1.6245221950477791</v>
      </c>
      <c r="Z677" s="19">
        <f t="shared" si="215"/>
        <v>0.19515489035493747</v>
      </c>
      <c r="AA677" s="32">
        <f t="shared" si="216"/>
        <v>0.15516206711319705</v>
      </c>
    </row>
    <row r="678" spans="1:27" x14ac:dyDescent="0.25">
      <c r="A678" s="8">
        <v>40854</v>
      </c>
      <c r="B678" s="26">
        <v>0.52457792385319801</v>
      </c>
      <c r="C678" s="11">
        <v>0</v>
      </c>
      <c r="D678" s="26">
        <v>1.1097449900652001</v>
      </c>
      <c r="E678" s="11">
        <v>45.749166666666667</v>
      </c>
      <c r="F678" s="28">
        <f t="shared" si="211"/>
        <v>0.52457792385319801</v>
      </c>
      <c r="G678" s="13">
        <f t="shared" si="212"/>
        <v>1.1097449900652001</v>
      </c>
      <c r="H678" s="28">
        <f t="shared" si="217"/>
        <v>1.9461979320531757</v>
      </c>
      <c r="I678" s="1">
        <f t="shared" si="218"/>
        <v>17.69610180573159</v>
      </c>
      <c r="J678" s="30">
        <f t="shared" si="219"/>
        <v>0</v>
      </c>
      <c r="K678" s="1">
        <f t="shared" si="220"/>
        <v>0</v>
      </c>
      <c r="L678" s="30">
        <f t="shared" si="221"/>
        <v>18711.439943707239</v>
      </c>
      <c r="M678" s="1">
        <f t="shared" si="222"/>
        <v>0</v>
      </c>
      <c r="N678" s="30">
        <f t="shared" si="223"/>
        <v>0.43374626546329254</v>
      </c>
      <c r="O678" s="1">
        <f t="shared" si="224"/>
        <v>0</v>
      </c>
      <c r="P678" s="30">
        <f t="shared" si="225"/>
        <v>0</v>
      </c>
      <c r="Q678" s="1">
        <f t="shared" si="226"/>
        <v>1.1444133810102302</v>
      </c>
      <c r="R678" s="30">
        <f t="shared" si="227"/>
        <v>0.73951981913120579</v>
      </c>
      <c r="S678" s="1">
        <f t="shared" si="228"/>
        <v>0</v>
      </c>
      <c r="T678" s="30">
        <f t="shared" si="230"/>
        <v>0</v>
      </c>
      <c r="U678" s="1">
        <f t="shared" si="229"/>
        <v>16.522835721137092</v>
      </c>
      <c r="V678" s="30">
        <f t="shared" si="213"/>
        <v>0</v>
      </c>
      <c r="W678" s="1">
        <f t="shared" si="213"/>
        <v>0</v>
      </c>
      <c r="X678" s="30">
        <f t="shared" si="214"/>
        <v>18710.295530326228</v>
      </c>
      <c r="Y678" s="30">
        <f t="shared" si="231"/>
        <v>1.5781596464735226</v>
      </c>
      <c r="Z678" s="19">
        <f t="shared" si="215"/>
        <v>0.18910629772963775</v>
      </c>
      <c r="AA678" s="32">
        <f t="shared" si="216"/>
        <v>0.1354521796524103</v>
      </c>
    </row>
    <row r="679" spans="1:27" x14ac:dyDescent="0.25">
      <c r="A679" s="8">
        <v>40855</v>
      </c>
      <c r="B679" s="26">
        <v>0</v>
      </c>
      <c r="C679" s="11">
        <v>0</v>
      </c>
      <c r="D679" s="26">
        <v>0.72785180526919291</v>
      </c>
      <c r="E679" s="11">
        <v>41.989166666666669</v>
      </c>
      <c r="F679" s="28">
        <f t="shared" si="211"/>
        <v>0</v>
      </c>
      <c r="G679" s="13">
        <f t="shared" si="212"/>
        <v>0.72785180526919291</v>
      </c>
      <c r="H679" s="28">
        <f t="shared" si="217"/>
        <v>1.7862451994091582</v>
      </c>
      <c r="I679" s="1">
        <f t="shared" si="218"/>
        <v>15.794983915867899</v>
      </c>
      <c r="J679" s="30">
        <f t="shared" si="219"/>
        <v>0</v>
      </c>
      <c r="K679" s="1">
        <f t="shared" si="220"/>
        <v>0</v>
      </c>
      <c r="L679" s="30">
        <f t="shared" si="221"/>
        <v>18710.295530326228</v>
      </c>
      <c r="M679" s="1">
        <f t="shared" si="222"/>
        <v>0</v>
      </c>
      <c r="N679" s="30">
        <f t="shared" si="223"/>
        <v>0.38701907581291534</v>
      </c>
      <c r="O679" s="1">
        <f t="shared" si="224"/>
        <v>0</v>
      </c>
      <c r="P679" s="30">
        <f t="shared" si="225"/>
        <v>0</v>
      </c>
      <c r="Q679" s="1">
        <f t="shared" si="226"/>
        <v>1.144343387359791</v>
      </c>
      <c r="R679" s="30">
        <f t="shared" si="227"/>
        <v>0.66007213209293758</v>
      </c>
      <c r="S679" s="1">
        <f t="shared" si="228"/>
        <v>0</v>
      </c>
      <c r="T679" s="30">
        <f t="shared" si="230"/>
        <v>0</v>
      </c>
      <c r="U679" s="1">
        <f t="shared" si="229"/>
        <v>14.747892707962047</v>
      </c>
      <c r="V679" s="30">
        <f t="shared" si="213"/>
        <v>0</v>
      </c>
      <c r="W679" s="1">
        <f t="shared" si="213"/>
        <v>0</v>
      </c>
      <c r="X679" s="30">
        <f t="shared" si="214"/>
        <v>18709.151186938867</v>
      </c>
      <c r="Y679" s="30">
        <f t="shared" si="231"/>
        <v>1.5313624631727063</v>
      </c>
      <c r="Z679" s="19">
        <f t="shared" si="215"/>
        <v>0.1426919083229784</v>
      </c>
      <c r="AA679" s="32">
        <f t="shared" si="216"/>
        <v>6.4965209231380688E-2</v>
      </c>
    </row>
    <row r="680" spans="1:27" x14ac:dyDescent="0.25">
      <c r="A680" s="8">
        <v>40856</v>
      </c>
      <c r="B680" s="26">
        <v>0</v>
      </c>
      <c r="C680" s="11">
        <v>0</v>
      </c>
      <c r="D680" s="26">
        <v>0.71047856158884604</v>
      </c>
      <c r="E680" s="11">
        <v>40.43249999999999</v>
      </c>
      <c r="F680" s="28">
        <f t="shared" si="211"/>
        <v>0</v>
      </c>
      <c r="G680" s="13">
        <f t="shared" si="212"/>
        <v>0.71047856158884604</v>
      </c>
      <c r="H680" s="28">
        <f t="shared" si="217"/>
        <v>1.7200236336779906</v>
      </c>
      <c r="I680" s="1">
        <f t="shared" si="218"/>
        <v>14.0374141463732</v>
      </c>
      <c r="J680" s="30">
        <f t="shared" si="219"/>
        <v>0</v>
      </c>
      <c r="K680" s="1">
        <f t="shared" si="220"/>
        <v>0</v>
      </c>
      <c r="L680" s="30">
        <f t="shared" si="221"/>
        <v>18709.151186938867</v>
      </c>
      <c r="M680" s="1">
        <f t="shared" si="222"/>
        <v>0</v>
      </c>
      <c r="N680" s="30">
        <f t="shared" si="223"/>
        <v>0.34382012619446906</v>
      </c>
      <c r="O680" s="1">
        <f t="shared" si="224"/>
        <v>0</v>
      </c>
      <c r="P680" s="30">
        <f t="shared" si="225"/>
        <v>0</v>
      </c>
      <c r="Q680" s="1">
        <f t="shared" si="226"/>
        <v>1.1442733979902444</v>
      </c>
      <c r="R680" s="30">
        <f t="shared" si="227"/>
        <v>0.58662331877145135</v>
      </c>
      <c r="S680" s="1">
        <f t="shared" si="228"/>
        <v>0</v>
      </c>
      <c r="T680" s="30">
        <f t="shared" si="230"/>
        <v>0</v>
      </c>
      <c r="U680" s="1">
        <f t="shared" si="229"/>
        <v>13.106970701407279</v>
      </c>
      <c r="V680" s="30">
        <f t="shared" si="213"/>
        <v>0</v>
      </c>
      <c r="W680" s="1">
        <f t="shared" si="213"/>
        <v>0</v>
      </c>
      <c r="X680" s="30">
        <f t="shared" si="214"/>
        <v>18708.006913540878</v>
      </c>
      <c r="Y680" s="30">
        <f t="shared" si="231"/>
        <v>1.4880935241847135</v>
      </c>
      <c r="Z680" s="19">
        <f t="shared" si="215"/>
        <v>0.13484123412730806</v>
      </c>
      <c r="AA680" s="32">
        <f t="shared" si="216"/>
        <v>5.3791575689563498E-2</v>
      </c>
    </row>
    <row r="681" spans="1:27" x14ac:dyDescent="0.25">
      <c r="A681" s="8">
        <v>40857</v>
      </c>
      <c r="B681" s="26">
        <v>0</v>
      </c>
      <c r="C681" s="11">
        <v>0</v>
      </c>
      <c r="D681" s="26">
        <v>0.78391523454503198</v>
      </c>
      <c r="E681" s="11">
        <v>40.061249999999994</v>
      </c>
      <c r="F681" s="28">
        <f t="shared" si="211"/>
        <v>0</v>
      </c>
      <c r="G681" s="13">
        <f t="shared" si="212"/>
        <v>0.78391523454503198</v>
      </c>
      <c r="H681" s="28">
        <f t="shared" si="217"/>
        <v>1.7042304283604133</v>
      </c>
      <c r="I681" s="1">
        <f t="shared" si="218"/>
        <v>12.323055466862247</v>
      </c>
      <c r="J681" s="30">
        <f t="shared" si="219"/>
        <v>0</v>
      </c>
      <c r="K681" s="1">
        <f t="shared" si="220"/>
        <v>0</v>
      </c>
      <c r="L681" s="30">
        <f t="shared" si="221"/>
        <v>18708.006913540878</v>
      </c>
      <c r="M681" s="1">
        <f t="shared" si="222"/>
        <v>0</v>
      </c>
      <c r="N681" s="30">
        <f t="shared" si="223"/>
        <v>0.3016832531612969</v>
      </c>
      <c r="O681" s="1">
        <f t="shared" si="224"/>
        <v>0</v>
      </c>
      <c r="P681" s="30">
        <f t="shared" si="225"/>
        <v>0</v>
      </c>
      <c r="Q681" s="1">
        <f t="shared" si="226"/>
        <v>1.1442034129013292</v>
      </c>
      <c r="R681" s="30">
        <f t="shared" si="227"/>
        <v>0.51498029622807262</v>
      </c>
      <c r="S681" s="1">
        <f t="shared" si="228"/>
        <v>0</v>
      </c>
      <c r="T681" s="30">
        <f t="shared" si="230"/>
        <v>0</v>
      </c>
      <c r="U681" s="1">
        <f t="shared" si="229"/>
        <v>11.506391917472877</v>
      </c>
      <c r="V681" s="30">
        <f t="shared" si="213"/>
        <v>0</v>
      </c>
      <c r="W681" s="1">
        <f t="shared" si="213"/>
        <v>0</v>
      </c>
      <c r="X681" s="30">
        <f t="shared" si="214"/>
        <v>18706.862710127978</v>
      </c>
      <c r="Y681" s="30">
        <f t="shared" si="231"/>
        <v>1.4458866660626262</v>
      </c>
      <c r="Z681" s="19">
        <f t="shared" si="215"/>
        <v>0.15158968998478189</v>
      </c>
      <c r="AA681" s="32">
        <f t="shared" si="216"/>
        <v>6.6741499518175526E-2</v>
      </c>
    </row>
    <row r="682" spans="1:27" x14ac:dyDescent="0.25">
      <c r="A682" s="8">
        <v>40858</v>
      </c>
      <c r="B682" s="26">
        <v>21.117745145960146</v>
      </c>
      <c r="C682" s="11">
        <v>0</v>
      </c>
      <c r="D682" s="26">
        <v>0.66186413902620511</v>
      </c>
      <c r="E682" s="11">
        <v>54.383333333333347</v>
      </c>
      <c r="F682" s="28">
        <f t="shared" si="211"/>
        <v>21.117745145960146</v>
      </c>
      <c r="G682" s="13">
        <f t="shared" si="212"/>
        <v>0.66186413902620511</v>
      </c>
      <c r="H682" s="28">
        <f t="shared" si="217"/>
        <v>2.3135007385524378</v>
      </c>
      <c r="I682" s="1">
        <f t="shared" si="218"/>
        <v>31.962272924406822</v>
      </c>
      <c r="J682" s="30">
        <f t="shared" si="219"/>
        <v>0</v>
      </c>
      <c r="K682" s="1">
        <f t="shared" si="220"/>
        <v>0</v>
      </c>
      <c r="L682" s="30">
        <f t="shared" si="221"/>
        <v>18706.862710127978</v>
      </c>
      <c r="M682" s="1">
        <f t="shared" si="222"/>
        <v>0</v>
      </c>
      <c r="N682" s="30">
        <f t="shared" si="223"/>
        <v>0.78439158156984234</v>
      </c>
      <c r="O682" s="1">
        <f t="shared" si="224"/>
        <v>0</v>
      </c>
      <c r="P682" s="30">
        <f t="shared" si="225"/>
        <v>0</v>
      </c>
      <c r="Q682" s="1">
        <f t="shared" si="226"/>
        <v>1.1441334320927832</v>
      </c>
      <c r="R682" s="30">
        <f t="shared" si="227"/>
        <v>1.3357028882159723</v>
      </c>
      <c r="S682" s="1">
        <f t="shared" si="228"/>
        <v>0</v>
      </c>
      <c r="T682" s="30">
        <f t="shared" si="230"/>
        <v>0</v>
      </c>
      <c r="U682" s="1">
        <f t="shared" si="229"/>
        <v>29.842178454621006</v>
      </c>
      <c r="V682" s="30">
        <f t="shared" si="213"/>
        <v>0</v>
      </c>
      <c r="W682" s="1">
        <f t="shared" si="213"/>
        <v>0</v>
      </c>
      <c r="X682" s="30">
        <f t="shared" si="214"/>
        <v>18705.718576695886</v>
      </c>
      <c r="Y682" s="30">
        <f t="shared" si="231"/>
        <v>1.9285250136626255</v>
      </c>
      <c r="Z682" s="19">
        <f t="shared" si="215"/>
        <v>0.16640397751966673</v>
      </c>
      <c r="AA682" s="32">
        <f t="shared" si="216"/>
        <v>0.14820630875443641</v>
      </c>
    </row>
    <row r="683" spans="1:27" x14ac:dyDescent="0.25">
      <c r="A683" s="8">
        <v>40859</v>
      </c>
      <c r="B683" s="26">
        <v>6.9087516059487195E-2</v>
      </c>
      <c r="C683" s="11">
        <v>0.48894222235497192</v>
      </c>
      <c r="D683" s="26">
        <v>0.97255196625632812</v>
      </c>
      <c r="E683" s="11">
        <v>52.658749999999998</v>
      </c>
      <c r="F683" s="28">
        <f t="shared" si="211"/>
        <v>0.55802973841445913</v>
      </c>
      <c r="G683" s="13">
        <f t="shared" si="212"/>
        <v>0.97255196625632812</v>
      </c>
      <c r="H683" s="28">
        <f t="shared" si="217"/>
        <v>2.240135893648449</v>
      </c>
      <c r="I683" s="1">
        <f t="shared" si="218"/>
        <v>29.427656226779135</v>
      </c>
      <c r="J683" s="30">
        <f t="shared" si="219"/>
        <v>0</v>
      </c>
      <c r="K683" s="1">
        <f t="shared" si="220"/>
        <v>0</v>
      </c>
      <c r="L683" s="30">
        <f t="shared" si="221"/>
        <v>18705.718576695886</v>
      </c>
      <c r="M683" s="1">
        <f t="shared" si="222"/>
        <v>0</v>
      </c>
      <c r="N683" s="30">
        <f t="shared" si="223"/>
        <v>0.72209375366946238</v>
      </c>
      <c r="O683" s="1">
        <f t="shared" si="224"/>
        <v>0</v>
      </c>
      <c r="P683" s="30">
        <f t="shared" si="225"/>
        <v>0</v>
      </c>
      <c r="Q683" s="1">
        <f t="shared" si="226"/>
        <v>1.1440634555643447</v>
      </c>
      <c r="R683" s="30">
        <f t="shared" si="227"/>
        <v>1.2297812958577354</v>
      </c>
      <c r="S683" s="1">
        <f t="shared" si="228"/>
        <v>0</v>
      </c>
      <c r="T683" s="30">
        <f t="shared" si="230"/>
        <v>0</v>
      </c>
      <c r="U683" s="1">
        <f t="shared" si="229"/>
        <v>27.475781177251939</v>
      </c>
      <c r="V683" s="30">
        <f t="shared" si="213"/>
        <v>0</v>
      </c>
      <c r="W683" s="1">
        <f t="shared" si="213"/>
        <v>0</v>
      </c>
      <c r="X683" s="30">
        <f t="shared" si="214"/>
        <v>18704.574513240321</v>
      </c>
      <c r="Y683" s="30">
        <f t="shared" si="231"/>
        <v>1.866157209233807</v>
      </c>
      <c r="Z683" s="19">
        <f t="shared" si="215"/>
        <v>0.1669446418295423</v>
      </c>
      <c r="AA683" s="32">
        <f t="shared" si="216"/>
        <v>0.13986005639650639</v>
      </c>
    </row>
    <row r="684" spans="1:27" x14ac:dyDescent="0.25">
      <c r="A684" s="8">
        <v>40860</v>
      </c>
      <c r="B684" s="26">
        <v>0</v>
      </c>
      <c r="C684" s="11">
        <v>0.16806754349546124</v>
      </c>
      <c r="D684" s="26">
        <v>1.0006389592656988</v>
      </c>
      <c r="E684" s="11">
        <v>44.876249999999999</v>
      </c>
      <c r="F684" s="28">
        <f t="shared" si="211"/>
        <v>0.16806754349546124</v>
      </c>
      <c r="G684" s="13">
        <f t="shared" si="212"/>
        <v>1.0006389592656988</v>
      </c>
      <c r="H684" s="28">
        <f t="shared" si="217"/>
        <v>1.909063515509601</v>
      </c>
      <c r="I684" s="1">
        <f t="shared" si="218"/>
        <v>26.6432097614817</v>
      </c>
      <c r="J684" s="30">
        <f t="shared" si="219"/>
        <v>0</v>
      </c>
      <c r="K684" s="1">
        <f t="shared" si="220"/>
        <v>0</v>
      </c>
      <c r="L684" s="30">
        <f t="shared" si="221"/>
        <v>18704.574513240321</v>
      </c>
      <c r="M684" s="1">
        <f t="shared" si="222"/>
        <v>0</v>
      </c>
      <c r="N684" s="30">
        <f t="shared" si="223"/>
        <v>0.65365541076133049</v>
      </c>
      <c r="O684" s="1">
        <f t="shared" si="224"/>
        <v>0</v>
      </c>
      <c r="P684" s="30">
        <f t="shared" si="225"/>
        <v>0</v>
      </c>
      <c r="Q684" s="1">
        <f t="shared" si="226"/>
        <v>1.1439934833157517</v>
      </c>
      <c r="R684" s="30">
        <f t="shared" si="227"/>
        <v>1.113419321395634</v>
      </c>
      <c r="S684" s="1">
        <f t="shared" si="228"/>
        <v>0</v>
      </c>
      <c r="T684" s="30">
        <f t="shared" si="230"/>
        <v>0</v>
      </c>
      <c r="U684" s="1">
        <f t="shared" si="229"/>
        <v>24.876135029324736</v>
      </c>
      <c r="V684" s="30">
        <f t="shared" si="213"/>
        <v>0</v>
      </c>
      <c r="W684" s="1">
        <f t="shared" si="213"/>
        <v>0</v>
      </c>
      <c r="X684" s="30">
        <f t="shared" si="214"/>
        <v>18703.430519757007</v>
      </c>
      <c r="Y684" s="30">
        <f t="shared" si="231"/>
        <v>1.7976488940770823</v>
      </c>
      <c r="Z684" s="19">
        <f t="shared" si="215"/>
        <v>5.8360877219309236E-2</v>
      </c>
      <c r="AA684" s="32">
        <f t="shared" si="216"/>
        <v>1.2413217868951451E-2</v>
      </c>
    </row>
    <row r="685" spans="1:27" x14ac:dyDescent="0.25">
      <c r="A685" s="8">
        <v>40861</v>
      </c>
      <c r="B685" s="26">
        <v>0</v>
      </c>
      <c r="C685" s="11">
        <v>0</v>
      </c>
      <c r="D685" s="26">
        <v>0.84015450152040461</v>
      </c>
      <c r="E685" s="11">
        <v>42.72291666666667</v>
      </c>
      <c r="F685" s="28">
        <f t="shared" si="211"/>
        <v>0</v>
      </c>
      <c r="G685" s="13">
        <f t="shared" si="212"/>
        <v>0.84015450152040461</v>
      </c>
      <c r="H685" s="28">
        <f t="shared" si="217"/>
        <v>1.8174593796159528</v>
      </c>
      <c r="I685" s="1">
        <f t="shared" si="218"/>
        <v>24.03598052780433</v>
      </c>
      <c r="J685" s="30">
        <f t="shared" si="219"/>
        <v>0</v>
      </c>
      <c r="K685" s="1">
        <f t="shared" si="220"/>
        <v>0</v>
      </c>
      <c r="L685" s="30">
        <f t="shared" si="221"/>
        <v>18703.430519757007</v>
      </c>
      <c r="M685" s="1">
        <f t="shared" si="222"/>
        <v>0</v>
      </c>
      <c r="N685" s="30">
        <f t="shared" si="223"/>
        <v>0.58957285411736293</v>
      </c>
      <c r="O685" s="1">
        <f t="shared" si="224"/>
        <v>0</v>
      </c>
      <c r="P685" s="30">
        <f t="shared" si="225"/>
        <v>0</v>
      </c>
      <c r="Q685" s="1">
        <f t="shared" si="226"/>
        <v>1.1439235153467429</v>
      </c>
      <c r="R685" s="30">
        <f t="shared" si="227"/>
        <v>1.0044632522856458</v>
      </c>
      <c r="S685" s="1">
        <f t="shared" si="228"/>
        <v>0</v>
      </c>
      <c r="T685" s="30">
        <f t="shared" si="230"/>
        <v>0</v>
      </c>
      <c r="U685" s="1">
        <f t="shared" si="229"/>
        <v>22.44194442140132</v>
      </c>
      <c r="V685" s="30">
        <f t="shared" si="213"/>
        <v>0</v>
      </c>
      <c r="W685" s="1">
        <f t="shared" si="213"/>
        <v>0</v>
      </c>
      <c r="X685" s="30">
        <f t="shared" si="214"/>
        <v>18702.286596241658</v>
      </c>
      <c r="Y685" s="30">
        <f t="shared" si="231"/>
        <v>1.7334963694641057</v>
      </c>
      <c r="Z685" s="19">
        <f t="shared" si="215"/>
        <v>4.6198011957543375E-2</v>
      </c>
      <c r="AA685" s="32">
        <f t="shared" si="216"/>
        <v>7.0497870737591881E-3</v>
      </c>
    </row>
    <row r="686" spans="1:27" x14ac:dyDescent="0.25">
      <c r="A686" s="8">
        <v>40862</v>
      </c>
      <c r="B686" s="26">
        <v>0</v>
      </c>
      <c r="C686" s="11">
        <v>0</v>
      </c>
      <c r="D686" s="26">
        <v>0.62122534628239001</v>
      </c>
      <c r="E686" s="11">
        <v>42.611249999999991</v>
      </c>
      <c r="F686" s="28">
        <f t="shared" si="211"/>
        <v>0</v>
      </c>
      <c r="G686" s="13">
        <f t="shared" si="212"/>
        <v>0.62122534628239001</v>
      </c>
      <c r="H686" s="28">
        <f t="shared" si="217"/>
        <v>1.8127090103397339</v>
      </c>
      <c r="I686" s="1">
        <f t="shared" si="218"/>
        <v>21.82071907511893</v>
      </c>
      <c r="J686" s="30">
        <f t="shared" si="219"/>
        <v>0</v>
      </c>
      <c r="K686" s="1">
        <f t="shared" si="220"/>
        <v>0</v>
      </c>
      <c r="L686" s="30">
        <f t="shared" si="221"/>
        <v>18702.286596241658</v>
      </c>
      <c r="M686" s="1">
        <f t="shared" si="222"/>
        <v>0</v>
      </c>
      <c r="N686" s="30">
        <f t="shared" si="223"/>
        <v>0.53512439377899723</v>
      </c>
      <c r="O686" s="1">
        <f t="shared" si="224"/>
        <v>0</v>
      </c>
      <c r="P686" s="30">
        <f t="shared" si="225"/>
        <v>0</v>
      </c>
      <c r="Q686" s="1">
        <f t="shared" si="226"/>
        <v>1.1438535516570558</v>
      </c>
      <c r="R686" s="30">
        <f t="shared" si="227"/>
        <v>0.91188751064475893</v>
      </c>
      <c r="S686" s="1">
        <f t="shared" si="228"/>
        <v>0</v>
      </c>
      <c r="T686" s="30">
        <f t="shared" si="230"/>
        <v>0</v>
      </c>
      <c r="U686" s="1">
        <f t="shared" si="229"/>
        <v>20.373707170695173</v>
      </c>
      <c r="V686" s="30">
        <f t="shared" si="213"/>
        <v>0</v>
      </c>
      <c r="W686" s="1">
        <f t="shared" si="213"/>
        <v>0</v>
      </c>
      <c r="X686" s="30">
        <f t="shared" si="214"/>
        <v>18701.142742690001</v>
      </c>
      <c r="Y686" s="30">
        <f t="shared" si="231"/>
        <v>1.6789779454360532</v>
      </c>
      <c r="Z686" s="19">
        <f t="shared" si="215"/>
        <v>7.3774149155146046E-2</v>
      </c>
      <c r="AA686" s="32">
        <f t="shared" si="216"/>
        <v>1.7883997720272458E-2</v>
      </c>
    </row>
    <row r="687" spans="1:27" x14ac:dyDescent="0.25">
      <c r="A687" s="8">
        <v>40863</v>
      </c>
      <c r="B687" s="26">
        <v>0</v>
      </c>
      <c r="C687" s="11">
        <v>0</v>
      </c>
      <c r="D687" s="26">
        <v>0.44015243501612522</v>
      </c>
      <c r="E687" s="11">
        <v>41.011249999999997</v>
      </c>
      <c r="F687" s="28">
        <f t="shared" si="211"/>
        <v>0</v>
      </c>
      <c r="G687" s="13">
        <f t="shared" si="212"/>
        <v>0.44015243501612522</v>
      </c>
      <c r="H687" s="28">
        <f t="shared" si="217"/>
        <v>1.7446440177252582</v>
      </c>
      <c r="I687" s="1">
        <f t="shared" si="218"/>
        <v>19.933554735679049</v>
      </c>
      <c r="J687" s="30">
        <f t="shared" si="219"/>
        <v>0</v>
      </c>
      <c r="K687" s="1">
        <f t="shared" si="220"/>
        <v>0</v>
      </c>
      <c r="L687" s="30">
        <f t="shared" si="221"/>
        <v>18701.142742690001</v>
      </c>
      <c r="M687" s="1">
        <f t="shared" si="222"/>
        <v>0</v>
      </c>
      <c r="N687" s="30">
        <f t="shared" si="223"/>
        <v>0.48874016560430011</v>
      </c>
      <c r="O687" s="1">
        <f t="shared" si="224"/>
        <v>0</v>
      </c>
      <c r="P687" s="30">
        <f t="shared" si="225"/>
        <v>0</v>
      </c>
      <c r="Q687" s="1">
        <f t="shared" si="226"/>
        <v>1.1437835922464294</v>
      </c>
      <c r="R687" s="30">
        <f t="shared" si="227"/>
        <v>0.83302294226160112</v>
      </c>
      <c r="S687" s="1">
        <f t="shared" si="228"/>
        <v>0</v>
      </c>
      <c r="T687" s="30">
        <f t="shared" si="230"/>
        <v>0</v>
      </c>
      <c r="U687" s="1">
        <f t="shared" si="229"/>
        <v>18.611791627813147</v>
      </c>
      <c r="V687" s="30">
        <f t="shared" si="213"/>
        <v>0</v>
      </c>
      <c r="W687" s="1">
        <f t="shared" si="213"/>
        <v>0</v>
      </c>
      <c r="X687" s="30">
        <f t="shared" si="214"/>
        <v>18699.998959097753</v>
      </c>
      <c r="Y687" s="30">
        <f t="shared" si="231"/>
        <v>1.6325237578507297</v>
      </c>
      <c r="Z687" s="19">
        <f t="shared" si="215"/>
        <v>6.4265408149403319E-2</v>
      </c>
      <c r="AA687" s="32">
        <f t="shared" si="216"/>
        <v>1.2570952674331819E-2</v>
      </c>
    </row>
    <row r="688" spans="1:27" x14ac:dyDescent="0.25">
      <c r="A688" s="8">
        <v>40864</v>
      </c>
      <c r="B688" s="26">
        <v>0</v>
      </c>
      <c r="C688" s="11">
        <v>0</v>
      </c>
      <c r="D688" s="26">
        <v>0.32419868879261249</v>
      </c>
      <c r="E688" s="11">
        <v>40.92916666666666</v>
      </c>
      <c r="F688" s="28">
        <f t="shared" si="211"/>
        <v>0</v>
      </c>
      <c r="G688" s="13">
        <f t="shared" si="212"/>
        <v>0.32419868879261249</v>
      </c>
      <c r="H688" s="28">
        <f t="shared" si="217"/>
        <v>1.7411521418020677</v>
      </c>
      <c r="I688" s="1">
        <f t="shared" si="218"/>
        <v>18.287592939020534</v>
      </c>
      <c r="J688" s="30">
        <f t="shared" si="219"/>
        <v>0</v>
      </c>
      <c r="K688" s="1">
        <f t="shared" si="220"/>
        <v>0</v>
      </c>
      <c r="L688" s="30">
        <f t="shared" si="221"/>
        <v>18699.998959097753</v>
      </c>
      <c r="M688" s="1">
        <f t="shared" si="222"/>
        <v>0</v>
      </c>
      <c r="N688" s="30">
        <f t="shared" si="223"/>
        <v>0.4482844056328591</v>
      </c>
      <c r="O688" s="1">
        <f t="shared" si="224"/>
        <v>0</v>
      </c>
      <c r="P688" s="30">
        <f t="shared" si="225"/>
        <v>0</v>
      </c>
      <c r="Q688" s="1">
        <f t="shared" si="226"/>
        <v>1.1437136371146017</v>
      </c>
      <c r="R688" s="30">
        <f t="shared" si="227"/>
        <v>0.76423822438845157</v>
      </c>
      <c r="S688" s="1">
        <f t="shared" si="228"/>
        <v>0</v>
      </c>
      <c r="T688" s="30">
        <f t="shared" si="230"/>
        <v>0</v>
      </c>
      <c r="U688" s="1">
        <f t="shared" si="229"/>
        <v>17.075070308999223</v>
      </c>
      <c r="V688" s="30">
        <f t="shared" si="213"/>
        <v>0</v>
      </c>
      <c r="W688" s="1">
        <f t="shared" si="213"/>
        <v>0</v>
      </c>
      <c r="X688" s="30">
        <f t="shared" si="214"/>
        <v>18698.85524546064</v>
      </c>
      <c r="Y688" s="30">
        <f t="shared" si="231"/>
        <v>1.5919980427474609</v>
      </c>
      <c r="Z688" s="19">
        <f t="shared" si="215"/>
        <v>8.5664024110055303E-2</v>
      </c>
      <c r="AA688" s="32">
        <f t="shared" si="216"/>
        <v>2.2246945264791443E-2</v>
      </c>
    </row>
    <row r="689" spans="1:27" x14ac:dyDescent="0.25">
      <c r="A689" s="8">
        <v>40865</v>
      </c>
      <c r="B689" s="26">
        <v>0</v>
      </c>
      <c r="C689" s="11">
        <v>0</v>
      </c>
      <c r="D689" s="26">
        <v>0.21120931976341195</v>
      </c>
      <c r="E689" s="11">
        <v>40.056249999999991</v>
      </c>
      <c r="F689" s="28">
        <f t="shared" si="211"/>
        <v>0</v>
      </c>
      <c r="G689" s="13">
        <f t="shared" si="212"/>
        <v>0.21120931976341195</v>
      </c>
      <c r="H689" s="28">
        <f t="shared" si="217"/>
        <v>1.7040177252584929</v>
      </c>
      <c r="I689" s="1">
        <f t="shared" si="218"/>
        <v>16.86386098923581</v>
      </c>
      <c r="J689" s="30">
        <f t="shared" si="219"/>
        <v>0</v>
      </c>
      <c r="K689" s="1">
        <f t="shared" si="220"/>
        <v>0</v>
      </c>
      <c r="L689" s="30">
        <f t="shared" si="221"/>
        <v>18698.85524546064</v>
      </c>
      <c r="M689" s="1">
        <f t="shared" si="222"/>
        <v>0</v>
      </c>
      <c r="N689" s="30">
        <f t="shared" si="223"/>
        <v>0.4132907878337746</v>
      </c>
      <c r="O689" s="1">
        <f t="shared" si="224"/>
        <v>0</v>
      </c>
      <c r="P689" s="30">
        <f t="shared" si="225"/>
        <v>0</v>
      </c>
      <c r="Q689" s="1">
        <f t="shared" si="226"/>
        <v>1.1436436862613113</v>
      </c>
      <c r="R689" s="30">
        <f t="shared" si="227"/>
        <v>0.70474048835852543</v>
      </c>
      <c r="S689" s="1">
        <f t="shared" si="228"/>
        <v>0</v>
      </c>
      <c r="T689" s="30">
        <f t="shared" si="230"/>
        <v>0</v>
      </c>
      <c r="U689" s="1">
        <f t="shared" si="229"/>
        <v>15.745829713043511</v>
      </c>
      <c r="V689" s="30">
        <f t="shared" si="213"/>
        <v>0</v>
      </c>
      <c r="W689" s="1">
        <f t="shared" si="213"/>
        <v>0</v>
      </c>
      <c r="X689" s="30">
        <f t="shared" si="214"/>
        <v>18697.711601774379</v>
      </c>
      <c r="Y689" s="30">
        <f t="shared" si="231"/>
        <v>1.5569344740950859</v>
      </c>
      <c r="Z689" s="19">
        <f t="shared" si="215"/>
        <v>8.631556408317001E-2</v>
      </c>
      <c r="AA689" s="32">
        <f t="shared" si="216"/>
        <v>2.1633482772797877E-2</v>
      </c>
    </row>
    <row r="690" spans="1:27" x14ac:dyDescent="0.25">
      <c r="A690" s="8">
        <v>40866</v>
      </c>
      <c r="B690" s="26">
        <v>29.759922062969743</v>
      </c>
      <c r="C690" s="11">
        <v>5.3326294861375349E-2</v>
      </c>
      <c r="D690" s="26">
        <v>0.78437610871064678</v>
      </c>
      <c r="E690" s="11">
        <v>56.894583333333337</v>
      </c>
      <c r="F690" s="28">
        <f t="shared" si="211"/>
        <v>29.813248357831117</v>
      </c>
      <c r="G690" s="13">
        <f t="shared" si="212"/>
        <v>0.78437610871064678</v>
      </c>
      <c r="H690" s="28">
        <f t="shared" si="217"/>
        <v>2.4203308714918763</v>
      </c>
      <c r="I690" s="1">
        <f t="shared" si="218"/>
        <v>44.774701962163981</v>
      </c>
      <c r="J690" s="30">
        <f t="shared" si="219"/>
        <v>0</v>
      </c>
      <c r="K690" s="1">
        <f t="shared" si="220"/>
        <v>0</v>
      </c>
      <c r="L690" s="30">
        <f t="shared" si="221"/>
        <v>18697.711601774379</v>
      </c>
      <c r="M690" s="1">
        <f t="shared" si="222"/>
        <v>0</v>
      </c>
      <c r="N690" s="30">
        <f t="shared" si="223"/>
        <v>1.0993056669726176</v>
      </c>
      <c r="O690" s="1">
        <f t="shared" si="224"/>
        <v>0</v>
      </c>
      <c r="P690" s="30">
        <f t="shared" si="225"/>
        <v>0</v>
      </c>
      <c r="Q690" s="1">
        <f t="shared" si="226"/>
        <v>1.1435737396862962</v>
      </c>
      <c r="R690" s="30">
        <f t="shared" si="227"/>
        <v>1.8711340983576721</v>
      </c>
      <c r="S690" s="1">
        <f t="shared" si="228"/>
        <v>0</v>
      </c>
      <c r="T690" s="30">
        <f t="shared" si="230"/>
        <v>0</v>
      </c>
      <c r="U690" s="1">
        <f t="shared" si="229"/>
        <v>41.80426219683369</v>
      </c>
      <c r="V690" s="30">
        <f t="shared" si="213"/>
        <v>0</v>
      </c>
      <c r="W690" s="1">
        <f t="shared" si="213"/>
        <v>0</v>
      </c>
      <c r="X690" s="30">
        <f t="shared" si="214"/>
        <v>18696.568028034693</v>
      </c>
      <c r="Y690" s="30">
        <f t="shared" si="231"/>
        <v>2.2428794066589139</v>
      </c>
      <c r="Z690" s="19">
        <f t="shared" si="215"/>
        <v>7.331702740443187E-2</v>
      </c>
      <c r="AA690" s="32">
        <f t="shared" si="216"/>
        <v>3.1489022371364084E-2</v>
      </c>
    </row>
    <row r="691" spans="1:27" x14ac:dyDescent="0.25">
      <c r="A691" s="8">
        <v>40867</v>
      </c>
      <c r="B691" s="26">
        <v>0.95251933639326891</v>
      </c>
      <c r="C691" s="11">
        <v>6.5811143165535871E-3</v>
      </c>
      <c r="D691" s="26">
        <v>0.75029020439107019</v>
      </c>
      <c r="E691" s="11">
        <v>69.172916666666666</v>
      </c>
      <c r="F691" s="28">
        <f t="shared" si="211"/>
        <v>0.95910045070982253</v>
      </c>
      <c r="G691" s="13">
        <f t="shared" si="212"/>
        <v>0.75029020439107019</v>
      </c>
      <c r="H691" s="28">
        <f t="shared" si="217"/>
        <v>2.9426587887740032</v>
      </c>
      <c r="I691" s="1">
        <f t="shared" si="218"/>
        <v>42.013072443152438</v>
      </c>
      <c r="J691" s="30">
        <f t="shared" si="219"/>
        <v>0</v>
      </c>
      <c r="K691" s="1">
        <f t="shared" si="220"/>
        <v>0</v>
      </c>
      <c r="L691" s="30">
        <f t="shared" si="221"/>
        <v>18696.568028034693</v>
      </c>
      <c r="M691" s="1">
        <f t="shared" si="222"/>
        <v>0</v>
      </c>
      <c r="N691" s="30">
        <f t="shared" si="223"/>
        <v>1.0314281371429526</v>
      </c>
      <c r="O691" s="1">
        <f t="shared" si="224"/>
        <v>0</v>
      </c>
      <c r="P691" s="30">
        <f t="shared" si="225"/>
        <v>0</v>
      </c>
      <c r="Q691" s="1">
        <f t="shared" si="226"/>
        <v>1.1435037973892945</v>
      </c>
      <c r="R691" s="30">
        <f t="shared" si="227"/>
        <v>1.7557256437258537</v>
      </c>
      <c r="S691" s="1">
        <f t="shared" si="228"/>
        <v>0</v>
      </c>
      <c r="T691" s="30">
        <f t="shared" si="230"/>
        <v>0</v>
      </c>
      <c r="U691" s="1">
        <f t="shared" si="229"/>
        <v>39.225918662283632</v>
      </c>
      <c r="V691" s="30">
        <f t="shared" si="213"/>
        <v>0</v>
      </c>
      <c r="W691" s="1">
        <f t="shared" si="213"/>
        <v>0</v>
      </c>
      <c r="X691" s="30">
        <f t="shared" si="214"/>
        <v>18695.424524237304</v>
      </c>
      <c r="Y691" s="30">
        <f t="shared" si="231"/>
        <v>2.1749319345322471</v>
      </c>
      <c r="Z691" s="19">
        <f t="shared" si="215"/>
        <v>0.2608956421215296</v>
      </c>
      <c r="AA691" s="32">
        <f t="shared" si="216"/>
        <v>0.58940452272394261</v>
      </c>
    </row>
    <row r="692" spans="1:27" x14ac:dyDescent="0.25">
      <c r="A692" s="8">
        <v>40868</v>
      </c>
      <c r="B692" s="26">
        <v>0</v>
      </c>
      <c r="C692" s="11">
        <v>0</v>
      </c>
      <c r="D692" s="26">
        <v>0.39732789596732387</v>
      </c>
      <c r="E692" s="11">
        <v>53.424166666666679</v>
      </c>
      <c r="F692" s="28">
        <f t="shared" si="211"/>
        <v>0</v>
      </c>
      <c r="G692" s="13">
        <f t="shared" si="212"/>
        <v>0.39732789596732387</v>
      </c>
      <c r="H692" s="28">
        <f t="shared" si="217"/>
        <v>2.272697193500739</v>
      </c>
      <c r="I692" s="1">
        <f t="shared" si="218"/>
        <v>38.82859076631631</v>
      </c>
      <c r="J692" s="30">
        <f t="shared" si="219"/>
        <v>0</v>
      </c>
      <c r="K692" s="1">
        <f t="shared" si="220"/>
        <v>0</v>
      </c>
      <c r="L692" s="30">
        <f t="shared" si="221"/>
        <v>18695.424524237304</v>
      </c>
      <c r="M692" s="1">
        <f t="shared" si="222"/>
        <v>0</v>
      </c>
      <c r="N692" s="30">
        <f t="shared" si="223"/>
        <v>0.95315741019590261</v>
      </c>
      <c r="O692" s="1">
        <f t="shared" si="224"/>
        <v>0</v>
      </c>
      <c r="P692" s="30">
        <f t="shared" si="225"/>
        <v>0</v>
      </c>
      <c r="Q692" s="1">
        <f t="shared" si="226"/>
        <v>1.143433859370045</v>
      </c>
      <c r="R692" s="30">
        <f t="shared" si="227"/>
        <v>1.6226462039976228</v>
      </c>
      <c r="S692" s="1">
        <f t="shared" si="228"/>
        <v>0</v>
      </c>
      <c r="T692" s="30">
        <f t="shared" si="230"/>
        <v>0</v>
      </c>
      <c r="U692" s="1">
        <f t="shared" si="229"/>
        <v>36.252787152122785</v>
      </c>
      <c r="V692" s="30">
        <f t="shared" si="213"/>
        <v>0</v>
      </c>
      <c r="W692" s="1">
        <f t="shared" si="213"/>
        <v>0</v>
      </c>
      <c r="X692" s="30">
        <f t="shared" si="214"/>
        <v>18694.281090377932</v>
      </c>
      <c r="Y692" s="30">
        <f t="shared" si="231"/>
        <v>2.0965912695659474</v>
      </c>
      <c r="Z692" s="19">
        <f t="shared" si="215"/>
        <v>7.7487632069245249E-2</v>
      </c>
      <c r="AA692" s="32">
        <f t="shared" si="216"/>
        <v>3.1013296444926577E-2</v>
      </c>
    </row>
    <row r="693" spans="1:27" x14ac:dyDescent="0.25">
      <c r="A693" s="8">
        <v>40869</v>
      </c>
      <c r="B693" s="26">
        <v>0</v>
      </c>
      <c r="C693" s="11">
        <v>0</v>
      </c>
      <c r="D693" s="26">
        <v>0.35248053193545337</v>
      </c>
      <c r="E693" s="11">
        <v>47.25416666666667</v>
      </c>
      <c r="F693" s="28">
        <f t="shared" si="211"/>
        <v>0</v>
      </c>
      <c r="G693" s="13">
        <f t="shared" si="212"/>
        <v>0.35248053193545337</v>
      </c>
      <c r="H693" s="28">
        <f t="shared" si="217"/>
        <v>2.0102215657311668</v>
      </c>
      <c r="I693" s="1">
        <f t="shared" si="218"/>
        <v>35.90030662018733</v>
      </c>
      <c r="J693" s="30">
        <f t="shared" si="219"/>
        <v>0</v>
      </c>
      <c r="K693" s="1">
        <f t="shared" si="220"/>
        <v>0</v>
      </c>
      <c r="L693" s="30">
        <f t="shared" si="221"/>
        <v>18694.281090377932</v>
      </c>
      <c r="M693" s="1">
        <f t="shared" si="222"/>
        <v>0</v>
      </c>
      <c r="N693" s="30">
        <f t="shared" si="223"/>
        <v>0.88118371020816944</v>
      </c>
      <c r="O693" s="1">
        <f t="shared" si="224"/>
        <v>0</v>
      </c>
      <c r="P693" s="30">
        <f t="shared" si="225"/>
        <v>0</v>
      </c>
      <c r="Q693" s="1">
        <f t="shared" si="226"/>
        <v>1.1433639256282859</v>
      </c>
      <c r="R693" s="30">
        <f t="shared" si="227"/>
        <v>1.5002732550915148</v>
      </c>
      <c r="S693" s="1">
        <f t="shared" si="228"/>
        <v>0</v>
      </c>
      <c r="T693" s="30">
        <f t="shared" si="230"/>
        <v>0</v>
      </c>
      <c r="U693" s="1">
        <f t="shared" si="229"/>
        <v>33.518849654887646</v>
      </c>
      <c r="V693" s="30">
        <f t="shared" si="213"/>
        <v>0</v>
      </c>
      <c r="W693" s="1">
        <f t="shared" si="213"/>
        <v>0</v>
      </c>
      <c r="X693" s="30">
        <f t="shared" si="214"/>
        <v>18693.137726452303</v>
      </c>
      <c r="Y693" s="30">
        <f t="shared" si="231"/>
        <v>2.0245476358364556</v>
      </c>
      <c r="Z693" s="19">
        <f t="shared" si="215"/>
        <v>7.1266124836731632E-3</v>
      </c>
      <c r="AA693" s="32">
        <f t="shared" si="216"/>
        <v>2.052362846616479E-4</v>
      </c>
    </row>
    <row r="694" spans="1:27" x14ac:dyDescent="0.25">
      <c r="A694" s="8">
        <v>40870</v>
      </c>
      <c r="B694" s="26">
        <v>0.52873757394795606</v>
      </c>
      <c r="C694" s="11">
        <v>0</v>
      </c>
      <c r="D694" s="26">
        <v>0.21692647006395793</v>
      </c>
      <c r="E694" s="11">
        <v>45.827083333333341</v>
      </c>
      <c r="F694" s="28">
        <f t="shared" si="211"/>
        <v>0.52873757394795606</v>
      </c>
      <c r="G694" s="13">
        <f t="shared" si="212"/>
        <v>0.21692647006395793</v>
      </c>
      <c r="H694" s="28">
        <f t="shared" si="217"/>
        <v>1.9495125553914332</v>
      </c>
      <c r="I694" s="1">
        <f t="shared" si="218"/>
        <v>33.830660758771643</v>
      </c>
      <c r="J694" s="30">
        <f t="shared" si="219"/>
        <v>0</v>
      </c>
      <c r="K694" s="1">
        <f t="shared" si="220"/>
        <v>0</v>
      </c>
      <c r="L694" s="30">
        <f t="shared" si="221"/>
        <v>18693.137726452303</v>
      </c>
      <c r="M694" s="1">
        <f t="shared" si="222"/>
        <v>0</v>
      </c>
      <c r="N694" s="30">
        <f t="shared" si="223"/>
        <v>0.83031430584817845</v>
      </c>
      <c r="O694" s="1">
        <f t="shared" si="224"/>
        <v>0</v>
      </c>
      <c r="P694" s="30">
        <f t="shared" si="225"/>
        <v>0</v>
      </c>
      <c r="Q694" s="1">
        <f t="shared" si="226"/>
        <v>1.1432939961637556</v>
      </c>
      <c r="R694" s="30">
        <f t="shared" si="227"/>
        <v>1.4137827867441837</v>
      </c>
      <c r="S694" s="1">
        <f t="shared" si="228"/>
        <v>0</v>
      </c>
      <c r="T694" s="30">
        <f t="shared" si="230"/>
        <v>0</v>
      </c>
      <c r="U694" s="1">
        <f t="shared" si="229"/>
        <v>31.586563666179284</v>
      </c>
      <c r="V694" s="30">
        <f t="shared" si="213"/>
        <v>0</v>
      </c>
      <c r="W694" s="1">
        <f t="shared" si="213"/>
        <v>0</v>
      </c>
      <c r="X694" s="30">
        <f t="shared" si="214"/>
        <v>18691.99443245614</v>
      </c>
      <c r="Y694" s="30">
        <f t="shared" si="231"/>
        <v>1.9736083020119342</v>
      </c>
      <c r="Z694" s="19">
        <f t="shared" si="215"/>
        <v>1.235988275831488E-2</v>
      </c>
      <c r="AA694" s="32">
        <f t="shared" si="216"/>
        <v>5.8060500519938334E-4</v>
      </c>
    </row>
    <row r="695" spans="1:27" x14ac:dyDescent="0.25">
      <c r="A695" s="8">
        <v>40871</v>
      </c>
      <c r="B695" s="26">
        <v>0.18049984612618267</v>
      </c>
      <c r="C695" s="11">
        <v>0</v>
      </c>
      <c r="D695" s="26">
        <v>-0.1534514105415179</v>
      </c>
      <c r="E695" s="11">
        <v>44.553333333333335</v>
      </c>
      <c r="F695" s="28">
        <f t="shared" si="211"/>
        <v>0.18049984612618267</v>
      </c>
      <c r="G695" s="13">
        <f t="shared" si="212"/>
        <v>-0.1534514105415179</v>
      </c>
      <c r="H695" s="28">
        <f t="shared" si="217"/>
        <v>1.8953264401772527</v>
      </c>
      <c r="I695" s="1">
        <f t="shared" si="218"/>
        <v>31.920514922846984</v>
      </c>
      <c r="J695" s="30">
        <f t="shared" si="219"/>
        <v>0</v>
      </c>
      <c r="K695" s="1">
        <f t="shared" si="220"/>
        <v>0</v>
      </c>
      <c r="L695" s="30">
        <f t="shared" si="221"/>
        <v>18691.99443245614</v>
      </c>
      <c r="M695" s="1">
        <f t="shared" si="222"/>
        <v>0</v>
      </c>
      <c r="N695" s="30">
        <f t="shared" si="223"/>
        <v>0.78336522014916932</v>
      </c>
      <c r="O695" s="1">
        <f t="shared" si="224"/>
        <v>0</v>
      </c>
      <c r="P695" s="30">
        <f t="shared" si="225"/>
        <v>0</v>
      </c>
      <c r="Q695" s="1">
        <f t="shared" si="226"/>
        <v>1.1432240709761927</v>
      </c>
      <c r="R695" s="30">
        <f t="shared" si="227"/>
        <v>1.3339578219804917</v>
      </c>
      <c r="S695" s="1">
        <f t="shared" si="228"/>
        <v>0</v>
      </c>
      <c r="T695" s="30">
        <f t="shared" si="230"/>
        <v>0</v>
      </c>
      <c r="U695" s="1">
        <f t="shared" si="229"/>
        <v>29.803191880717325</v>
      </c>
      <c r="V695" s="30">
        <f t="shared" si="213"/>
        <v>0</v>
      </c>
      <c r="W695" s="1">
        <f t="shared" si="213"/>
        <v>0</v>
      </c>
      <c r="X695" s="30">
        <f t="shared" si="214"/>
        <v>18690.851208385164</v>
      </c>
      <c r="Y695" s="30">
        <f t="shared" si="231"/>
        <v>1.9265892911253619</v>
      </c>
      <c r="Z695" s="19">
        <f t="shared" si="215"/>
        <v>1.6494705231456318E-2</v>
      </c>
      <c r="AA695" s="32">
        <f t="shared" si="216"/>
        <v>9.77365849403693E-4</v>
      </c>
    </row>
    <row r="696" spans="1:27" x14ac:dyDescent="0.25">
      <c r="A696" s="8">
        <v>40872</v>
      </c>
      <c r="B696" s="26">
        <v>0</v>
      </c>
      <c r="C696" s="11">
        <v>0</v>
      </c>
      <c r="D696" s="26">
        <v>9.7707398344403895E-2</v>
      </c>
      <c r="E696" s="11">
        <v>43.434583333333336</v>
      </c>
      <c r="F696" s="28">
        <f t="shared" si="211"/>
        <v>0</v>
      </c>
      <c r="G696" s="13">
        <f t="shared" si="212"/>
        <v>9.7707398344403895E-2</v>
      </c>
      <c r="H696" s="28">
        <f t="shared" si="217"/>
        <v>1.8477341211225997</v>
      </c>
      <c r="I696" s="1">
        <f t="shared" si="218"/>
        <v>29.70548448237292</v>
      </c>
      <c r="J696" s="30">
        <f t="shared" si="219"/>
        <v>0</v>
      </c>
      <c r="K696" s="1">
        <f t="shared" si="220"/>
        <v>0</v>
      </c>
      <c r="L696" s="30">
        <f t="shared" si="221"/>
        <v>18690.851208385164</v>
      </c>
      <c r="M696" s="1">
        <f t="shared" si="222"/>
        <v>0</v>
      </c>
      <c r="N696" s="30">
        <f t="shared" si="223"/>
        <v>0.72892243781292454</v>
      </c>
      <c r="O696" s="1">
        <f t="shared" si="224"/>
        <v>0</v>
      </c>
      <c r="P696" s="30">
        <f t="shared" si="225"/>
        <v>0</v>
      </c>
      <c r="Q696" s="1">
        <f t="shared" si="226"/>
        <v>1.1431541500653353</v>
      </c>
      <c r="R696" s="30">
        <f t="shared" si="227"/>
        <v>1.2413917343363223</v>
      </c>
      <c r="S696" s="1">
        <f t="shared" si="228"/>
        <v>0</v>
      </c>
      <c r="T696" s="30">
        <f t="shared" si="230"/>
        <v>0</v>
      </c>
      <c r="U696" s="1">
        <f t="shared" si="229"/>
        <v>27.735170310223673</v>
      </c>
      <c r="V696" s="30">
        <f t="shared" si="213"/>
        <v>0</v>
      </c>
      <c r="W696" s="1">
        <f t="shared" si="213"/>
        <v>0</v>
      </c>
      <c r="X696" s="30">
        <f t="shared" si="214"/>
        <v>18689.7080542351</v>
      </c>
      <c r="Y696" s="30">
        <f t="shared" si="231"/>
        <v>1.8720765878782597</v>
      </c>
      <c r="Z696" s="19">
        <f t="shared" si="215"/>
        <v>1.3174225922109727E-2</v>
      </c>
      <c r="AA696" s="32">
        <f t="shared" si="216"/>
        <v>5.9255568775041156E-4</v>
      </c>
    </row>
    <row r="697" spans="1:27" x14ac:dyDescent="0.25">
      <c r="A697" s="8">
        <v>40873</v>
      </c>
      <c r="B697" s="26">
        <v>0</v>
      </c>
      <c r="C697" s="11">
        <v>0</v>
      </c>
      <c r="D697" s="26">
        <v>0.28003465254521642</v>
      </c>
      <c r="E697" s="11">
        <v>41.979583333333323</v>
      </c>
      <c r="F697" s="28">
        <f t="shared" si="211"/>
        <v>0</v>
      </c>
      <c r="G697" s="13">
        <f t="shared" si="212"/>
        <v>0.28003465254521642</v>
      </c>
      <c r="H697" s="28">
        <f t="shared" si="217"/>
        <v>1.7858375184638107</v>
      </c>
      <c r="I697" s="1">
        <f t="shared" si="218"/>
        <v>27.455135657678458</v>
      </c>
      <c r="J697" s="30">
        <f t="shared" si="219"/>
        <v>0</v>
      </c>
      <c r="K697" s="1">
        <f t="shared" si="220"/>
        <v>0</v>
      </c>
      <c r="L697" s="30">
        <f t="shared" si="221"/>
        <v>18689.7080542351</v>
      </c>
      <c r="M697" s="1">
        <f t="shared" si="222"/>
        <v>0</v>
      </c>
      <c r="N697" s="30">
        <f t="shared" si="223"/>
        <v>0.67361157209983558</v>
      </c>
      <c r="O697" s="1">
        <f t="shared" si="224"/>
        <v>0</v>
      </c>
      <c r="P697" s="30">
        <f t="shared" si="225"/>
        <v>0</v>
      </c>
      <c r="Q697" s="1">
        <f t="shared" si="226"/>
        <v>1.1430842334309219</v>
      </c>
      <c r="R697" s="30">
        <f t="shared" si="227"/>
        <v>1.1473496919650945</v>
      </c>
      <c r="S697" s="1">
        <f t="shared" si="228"/>
        <v>0</v>
      </c>
      <c r="T697" s="30">
        <f t="shared" si="230"/>
        <v>0</v>
      </c>
      <c r="U697" s="1">
        <f t="shared" si="229"/>
        <v>25.634174393613527</v>
      </c>
      <c r="V697" s="30">
        <f t="shared" si="213"/>
        <v>0</v>
      </c>
      <c r="W697" s="1">
        <f t="shared" si="213"/>
        <v>0</v>
      </c>
      <c r="X697" s="30">
        <f t="shared" si="214"/>
        <v>18688.564970001669</v>
      </c>
      <c r="Y697" s="30">
        <f t="shared" si="231"/>
        <v>1.8166958055307574</v>
      </c>
      <c r="Z697" s="19">
        <f t="shared" si="215"/>
        <v>1.7279448296892774E-2</v>
      </c>
      <c r="AA697" s="32">
        <f t="shared" si="216"/>
        <v>9.5223388070609055E-4</v>
      </c>
    </row>
    <row r="698" spans="1:27" x14ac:dyDescent="0.25">
      <c r="A698" s="8">
        <v>40874</v>
      </c>
      <c r="B698" s="26">
        <v>0</v>
      </c>
      <c r="C698" s="11">
        <v>0</v>
      </c>
      <c r="D698" s="26">
        <v>-9.5690029463525894E-2</v>
      </c>
      <c r="E698" s="11">
        <v>41.010833333333331</v>
      </c>
      <c r="F698" s="28">
        <f t="shared" si="211"/>
        <v>0</v>
      </c>
      <c r="G698" s="13">
        <f t="shared" si="212"/>
        <v>-9.5690029463525894E-2</v>
      </c>
      <c r="H698" s="28">
        <f t="shared" si="217"/>
        <v>1.7446262924667653</v>
      </c>
      <c r="I698" s="1">
        <f t="shared" si="218"/>
        <v>25.729864423077053</v>
      </c>
      <c r="J698" s="30">
        <f t="shared" si="219"/>
        <v>0</v>
      </c>
      <c r="K698" s="1">
        <f t="shared" si="220"/>
        <v>0</v>
      </c>
      <c r="L698" s="30">
        <f t="shared" si="221"/>
        <v>18688.564970001669</v>
      </c>
      <c r="M698" s="1">
        <f t="shared" si="222"/>
        <v>0</v>
      </c>
      <c r="N698" s="30">
        <f t="shared" si="223"/>
        <v>0.63120648159630022</v>
      </c>
      <c r="O698" s="1">
        <f t="shared" si="224"/>
        <v>0</v>
      </c>
      <c r="P698" s="30">
        <f t="shared" si="225"/>
        <v>0</v>
      </c>
      <c r="Q698" s="1">
        <f t="shared" si="226"/>
        <v>1.1430143210726911</v>
      </c>
      <c r="R698" s="30">
        <f t="shared" si="227"/>
        <v>1.0752506339142722</v>
      </c>
      <c r="S698" s="1">
        <f t="shared" si="228"/>
        <v>0</v>
      </c>
      <c r="T698" s="30">
        <f t="shared" si="230"/>
        <v>0</v>
      </c>
      <c r="U698" s="1">
        <f t="shared" si="229"/>
        <v>24.02340730756648</v>
      </c>
      <c r="V698" s="30">
        <f t="shared" si="213"/>
        <v>0</v>
      </c>
      <c r="W698" s="1">
        <f t="shared" si="213"/>
        <v>0</v>
      </c>
      <c r="X698" s="30">
        <f t="shared" si="214"/>
        <v>18687.421955680598</v>
      </c>
      <c r="Y698" s="30">
        <f t="shared" si="231"/>
        <v>1.7742208026689914</v>
      </c>
      <c r="Z698" s="19">
        <f t="shared" si="215"/>
        <v>1.6963237531163088E-2</v>
      </c>
      <c r="AA698" s="32">
        <f t="shared" si="216"/>
        <v>8.7583503410966729E-4</v>
      </c>
    </row>
    <row r="699" spans="1:27" x14ac:dyDescent="0.25">
      <c r="A699" s="8">
        <v>40875</v>
      </c>
      <c r="B699" s="26">
        <v>0</v>
      </c>
      <c r="C699" s="11">
        <v>0</v>
      </c>
      <c r="D699" s="26">
        <v>-2.7703148646100795E-2</v>
      </c>
      <c r="E699" s="11">
        <v>40.843333333333327</v>
      </c>
      <c r="F699" s="28">
        <f t="shared" si="211"/>
        <v>0</v>
      </c>
      <c r="G699" s="13">
        <f t="shared" si="212"/>
        <v>-2.7703148646100795E-2</v>
      </c>
      <c r="H699" s="28">
        <f t="shared" si="217"/>
        <v>1.7375007385524368</v>
      </c>
      <c r="I699" s="1">
        <f t="shared" si="218"/>
        <v>24.05111045621258</v>
      </c>
      <c r="J699" s="30">
        <f t="shared" si="219"/>
        <v>0</v>
      </c>
      <c r="K699" s="1">
        <f t="shared" si="220"/>
        <v>0</v>
      </c>
      <c r="L699" s="30">
        <f t="shared" si="221"/>
        <v>18687.421955680598</v>
      </c>
      <c r="M699" s="1">
        <f t="shared" si="222"/>
        <v>0</v>
      </c>
      <c r="N699" s="30">
        <f t="shared" si="223"/>
        <v>0.58994472954807575</v>
      </c>
      <c r="O699" s="1">
        <f t="shared" si="224"/>
        <v>0</v>
      </c>
      <c r="P699" s="30">
        <f t="shared" si="225"/>
        <v>0</v>
      </c>
      <c r="Q699" s="1">
        <f t="shared" si="226"/>
        <v>1.1429444129903812</v>
      </c>
      <c r="R699" s="30">
        <f t="shared" si="227"/>
        <v>1.0050955317584229</v>
      </c>
      <c r="S699" s="1">
        <f t="shared" si="228"/>
        <v>0</v>
      </c>
      <c r="T699" s="30">
        <f t="shared" si="230"/>
        <v>0</v>
      </c>
      <c r="U699" s="1">
        <f t="shared" si="229"/>
        <v>22.456070194906083</v>
      </c>
      <c r="V699" s="30">
        <f t="shared" si="213"/>
        <v>0</v>
      </c>
      <c r="W699" s="1">
        <f t="shared" si="213"/>
        <v>0</v>
      </c>
      <c r="X699" s="30">
        <f t="shared" si="214"/>
        <v>18686.279011267608</v>
      </c>
      <c r="Y699" s="30">
        <f t="shared" si="231"/>
        <v>1.7328891425384569</v>
      </c>
      <c r="Z699" s="19">
        <f t="shared" si="215"/>
        <v>2.6541548510776031E-3</v>
      </c>
      <c r="AA699" s="32">
        <f t="shared" si="216"/>
        <v>2.126681779615501E-5</v>
      </c>
    </row>
    <row r="700" spans="1:27" x14ac:dyDescent="0.25">
      <c r="A700" s="8">
        <v>40876</v>
      </c>
      <c r="B700" s="26">
        <v>0</v>
      </c>
      <c r="C700" s="11">
        <v>8.85366903132878E-2</v>
      </c>
      <c r="D700" s="26">
        <v>0.14498835398874887</v>
      </c>
      <c r="E700" s="11">
        <v>39.641666666666659</v>
      </c>
      <c r="F700" s="28">
        <f t="shared" si="211"/>
        <v>8.85366903132878E-2</v>
      </c>
      <c r="G700" s="13">
        <f t="shared" si="212"/>
        <v>0.14498835398874887</v>
      </c>
      <c r="H700" s="28">
        <f t="shared" si="217"/>
        <v>1.6863810930576066</v>
      </c>
      <c r="I700" s="1">
        <f t="shared" si="218"/>
        <v>22.399618531230622</v>
      </c>
      <c r="J700" s="30">
        <f t="shared" si="219"/>
        <v>0</v>
      </c>
      <c r="K700" s="1">
        <f t="shared" si="220"/>
        <v>0</v>
      </c>
      <c r="L700" s="30">
        <f t="shared" si="221"/>
        <v>18686.279011267608</v>
      </c>
      <c r="M700" s="1">
        <f t="shared" si="222"/>
        <v>0</v>
      </c>
      <c r="N700" s="30">
        <f t="shared" si="223"/>
        <v>0.54935304567820731</v>
      </c>
      <c r="O700" s="1">
        <f t="shared" si="224"/>
        <v>0</v>
      </c>
      <c r="P700" s="30">
        <f t="shared" si="225"/>
        <v>0</v>
      </c>
      <c r="Q700" s="1">
        <f t="shared" si="226"/>
        <v>1.1428745091837307</v>
      </c>
      <c r="R700" s="30">
        <f t="shared" si="227"/>
        <v>0.93607970990867884</v>
      </c>
      <c r="S700" s="1">
        <f t="shared" si="228"/>
        <v>0</v>
      </c>
      <c r="T700" s="30">
        <f t="shared" si="230"/>
        <v>0</v>
      </c>
      <c r="U700" s="1">
        <f t="shared" si="229"/>
        <v>20.914185775643737</v>
      </c>
      <c r="V700" s="30">
        <f t="shared" si="213"/>
        <v>0</v>
      </c>
      <c r="W700" s="1">
        <f t="shared" si="213"/>
        <v>0</v>
      </c>
      <c r="X700" s="30">
        <f t="shared" si="214"/>
        <v>18685.136136758425</v>
      </c>
      <c r="Y700" s="30">
        <f t="shared" si="231"/>
        <v>1.6922275548619381</v>
      </c>
      <c r="Z700" s="19">
        <f t="shared" si="215"/>
        <v>3.4668686860875194E-3</v>
      </c>
      <c r="AA700" s="32">
        <f t="shared" si="216"/>
        <v>3.4181115629506672E-5</v>
      </c>
    </row>
    <row r="701" spans="1:27" x14ac:dyDescent="0.25">
      <c r="A701" s="8">
        <v>40877</v>
      </c>
      <c r="B701" s="26">
        <v>0</v>
      </c>
      <c r="C701" s="11">
        <v>0</v>
      </c>
      <c r="D701" s="26">
        <v>0.55457763109418678</v>
      </c>
      <c r="E701" s="11">
        <v>39.563333333333325</v>
      </c>
      <c r="F701" s="28">
        <f t="shared" si="211"/>
        <v>0</v>
      </c>
      <c r="G701" s="13">
        <f t="shared" si="212"/>
        <v>0.55457763109418678</v>
      </c>
      <c r="H701" s="28">
        <f t="shared" si="217"/>
        <v>1.6830487444608564</v>
      </c>
      <c r="I701" s="1">
        <f t="shared" si="218"/>
        <v>20.359608144549551</v>
      </c>
      <c r="J701" s="30">
        <f t="shared" si="219"/>
        <v>0</v>
      </c>
      <c r="K701" s="1">
        <f t="shared" si="220"/>
        <v>0</v>
      </c>
      <c r="L701" s="30">
        <f t="shared" si="221"/>
        <v>18685.136136758425</v>
      </c>
      <c r="M701" s="1">
        <f t="shared" si="222"/>
        <v>0</v>
      </c>
      <c r="N701" s="30">
        <f t="shared" si="223"/>
        <v>0.49921204561954158</v>
      </c>
      <c r="O701" s="1">
        <f t="shared" si="224"/>
        <v>0</v>
      </c>
      <c r="P701" s="30">
        <f t="shared" si="225"/>
        <v>0</v>
      </c>
      <c r="Q701" s="1">
        <f t="shared" si="226"/>
        <v>1.1428046096524782</v>
      </c>
      <c r="R701" s="30">
        <f t="shared" si="227"/>
        <v>0.85082770758941451</v>
      </c>
      <c r="S701" s="1">
        <f t="shared" si="228"/>
        <v>0</v>
      </c>
      <c r="T701" s="30">
        <f t="shared" si="230"/>
        <v>0</v>
      </c>
      <c r="U701" s="1">
        <f t="shared" si="229"/>
        <v>19.009568391340597</v>
      </c>
      <c r="V701" s="30">
        <f t="shared" si="213"/>
        <v>0</v>
      </c>
      <c r="W701" s="1">
        <f t="shared" si="213"/>
        <v>0</v>
      </c>
      <c r="X701" s="30">
        <f t="shared" si="214"/>
        <v>18683.993332148773</v>
      </c>
      <c r="Y701" s="30">
        <f t="shared" si="231"/>
        <v>1.6420166552720197</v>
      </c>
      <c r="Z701" s="19">
        <f t="shared" si="215"/>
        <v>2.4379620212355069E-2</v>
      </c>
      <c r="AA701" s="32">
        <f t="shared" si="216"/>
        <v>1.6836323432006511E-3</v>
      </c>
    </row>
    <row r="702" spans="1:27" x14ac:dyDescent="0.25">
      <c r="A702" s="8">
        <v>40878</v>
      </c>
      <c r="B702" s="26">
        <v>0.5630303014488216</v>
      </c>
      <c r="C702" s="11">
        <v>0</v>
      </c>
      <c r="D702" s="26">
        <v>0.44318367934794267</v>
      </c>
      <c r="E702" s="11">
        <v>40.096666666666657</v>
      </c>
      <c r="F702" s="28">
        <f t="shared" si="211"/>
        <v>0.5630303014488216</v>
      </c>
      <c r="G702" s="13">
        <f t="shared" si="212"/>
        <v>0.44318367934794267</v>
      </c>
      <c r="H702" s="28">
        <f t="shared" si="217"/>
        <v>1.7057370753323482</v>
      </c>
      <c r="I702" s="1">
        <f t="shared" si="218"/>
        <v>19.129415013441477</v>
      </c>
      <c r="J702" s="30">
        <f t="shared" si="219"/>
        <v>0</v>
      </c>
      <c r="K702" s="1">
        <f t="shared" si="220"/>
        <v>0</v>
      </c>
      <c r="L702" s="30">
        <f t="shared" si="221"/>
        <v>18683.993332148773</v>
      </c>
      <c r="M702" s="1">
        <f t="shared" si="222"/>
        <v>0</v>
      </c>
      <c r="N702" s="30">
        <f t="shared" si="223"/>
        <v>0.4689753790506947</v>
      </c>
      <c r="O702" s="1">
        <f t="shared" si="224"/>
        <v>0</v>
      </c>
      <c r="P702" s="30">
        <f t="shared" si="225"/>
        <v>0</v>
      </c>
      <c r="Q702" s="1">
        <f t="shared" si="226"/>
        <v>1.1427347143963622</v>
      </c>
      <c r="R702" s="30">
        <f t="shared" si="227"/>
        <v>0.79941795578075159</v>
      </c>
      <c r="S702" s="1">
        <f t="shared" si="228"/>
        <v>0</v>
      </c>
      <c r="T702" s="30">
        <f t="shared" si="230"/>
        <v>0</v>
      </c>
      <c r="U702" s="1">
        <f t="shared" si="229"/>
        <v>17.861021678610033</v>
      </c>
      <c r="V702" s="30">
        <f t="shared" si="213"/>
        <v>0</v>
      </c>
      <c r="W702" s="1">
        <f t="shared" si="213"/>
        <v>0</v>
      </c>
      <c r="X702" s="30">
        <f t="shared" si="214"/>
        <v>18682.850597434375</v>
      </c>
      <c r="Y702" s="30">
        <f t="shared" si="231"/>
        <v>1.611710093447057</v>
      </c>
      <c r="Z702" s="19">
        <f t="shared" si="215"/>
        <v>5.5123959750344814E-2</v>
      </c>
      <c r="AA702" s="32">
        <f t="shared" si="216"/>
        <v>8.8410733224568872E-3</v>
      </c>
    </row>
    <row r="703" spans="1:27" x14ac:dyDescent="0.25">
      <c r="A703" s="8">
        <v>40879</v>
      </c>
      <c r="B703" s="26">
        <v>0.81237378728847121</v>
      </c>
      <c r="C703" s="11">
        <v>0</v>
      </c>
      <c r="D703" s="26">
        <v>0.4486548597066104</v>
      </c>
      <c r="E703" s="11">
        <v>40.021249999999995</v>
      </c>
      <c r="F703" s="28">
        <f t="shared" si="211"/>
        <v>0.81237378728847121</v>
      </c>
      <c r="G703" s="13">
        <f t="shared" si="212"/>
        <v>0.4486548597066104</v>
      </c>
      <c r="H703" s="28">
        <f t="shared" si="217"/>
        <v>1.7025288035450516</v>
      </c>
      <c r="I703" s="1">
        <f t="shared" si="218"/>
        <v>18.224740606191894</v>
      </c>
      <c r="J703" s="30">
        <f t="shared" si="219"/>
        <v>0</v>
      </c>
      <c r="K703" s="1">
        <f t="shared" si="220"/>
        <v>0</v>
      </c>
      <c r="L703" s="30">
        <f t="shared" si="221"/>
        <v>18682.850597434375</v>
      </c>
      <c r="M703" s="1">
        <f t="shared" si="222"/>
        <v>0</v>
      </c>
      <c r="N703" s="30">
        <f t="shared" si="223"/>
        <v>0.44673957093759298</v>
      </c>
      <c r="O703" s="1">
        <f t="shared" si="224"/>
        <v>0</v>
      </c>
      <c r="P703" s="30">
        <f t="shared" si="225"/>
        <v>0</v>
      </c>
      <c r="Q703" s="1">
        <f t="shared" si="226"/>
        <v>1.1426648234151209</v>
      </c>
      <c r="R703" s="30">
        <f t="shared" si="227"/>
        <v>0.76161162637745028</v>
      </c>
      <c r="S703" s="1">
        <f t="shared" si="228"/>
        <v>0</v>
      </c>
      <c r="T703" s="30">
        <f t="shared" si="230"/>
        <v>0</v>
      </c>
      <c r="U703" s="1">
        <f t="shared" si="229"/>
        <v>17.016389408876851</v>
      </c>
      <c r="V703" s="30">
        <f t="shared" si="213"/>
        <v>0</v>
      </c>
      <c r="W703" s="1">
        <f t="shared" si="213"/>
        <v>0</v>
      </c>
      <c r="X703" s="30">
        <f t="shared" si="214"/>
        <v>18681.70793261096</v>
      </c>
      <c r="Y703" s="30">
        <f t="shared" si="231"/>
        <v>1.5894043943527139</v>
      </c>
      <c r="Z703" s="19">
        <f t="shared" si="215"/>
        <v>6.6444931185179995E-2</v>
      </c>
      <c r="AA703" s="32">
        <f t="shared" si="216"/>
        <v>1.279713195511548E-2</v>
      </c>
    </row>
    <row r="704" spans="1:27" x14ac:dyDescent="0.25">
      <c r="A704" s="8">
        <v>40880</v>
      </c>
      <c r="B704" s="26">
        <v>7.6021793956559973</v>
      </c>
      <c r="C704" s="11">
        <v>3.2706764350495483</v>
      </c>
      <c r="D704" s="26">
        <v>0.61254571586551343</v>
      </c>
      <c r="E704" s="11">
        <v>42.737500000000011</v>
      </c>
      <c r="F704" s="28">
        <f t="shared" si="211"/>
        <v>10.872855830705547</v>
      </c>
      <c r="G704" s="13">
        <f t="shared" si="212"/>
        <v>0.61254571586551343</v>
      </c>
      <c r="H704" s="28">
        <f t="shared" si="217"/>
        <v>1.8180797636632204</v>
      </c>
      <c r="I704" s="1">
        <f t="shared" si="218"/>
        <v>27.276699523716886</v>
      </c>
      <c r="J704" s="30">
        <f t="shared" si="219"/>
        <v>0</v>
      </c>
      <c r="K704" s="1">
        <f t="shared" si="220"/>
        <v>0</v>
      </c>
      <c r="L704" s="30">
        <f t="shared" si="221"/>
        <v>18681.70793261096</v>
      </c>
      <c r="M704" s="1">
        <f t="shared" si="222"/>
        <v>0</v>
      </c>
      <c r="N704" s="30">
        <f t="shared" si="223"/>
        <v>0.66922582668312169</v>
      </c>
      <c r="O704" s="1">
        <f t="shared" si="224"/>
        <v>0</v>
      </c>
      <c r="P704" s="30">
        <f t="shared" si="225"/>
        <v>0</v>
      </c>
      <c r="Q704" s="1">
        <f t="shared" si="226"/>
        <v>1.1425949367084933</v>
      </c>
      <c r="R704" s="30">
        <f t="shared" si="227"/>
        <v>1.1398928487030946</v>
      </c>
      <c r="S704" s="1">
        <f t="shared" si="228"/>
        <v>0</v>
      </c>
      <c r="T704" s="30">
        <f t="shared" si="230"/>
        <v>0</v>
      </c>
      <c r="U704" s="1">
        <f t="shared" si="229"/>
        <v>25.46758084833067</v>
      </c>
      <c r="V704" s="30">
        <f t="shared" si="213"/>
        <v>0</v>
      </c>
      <c r="W704" s="1">
        <f t="shared" si="213"/>
        <v>0</v>
      </c>
      <c r="X704" s="30">
        <f t="shared" si="214"/>
        <v>18680.565337674252</v>
      </c>
      <c r="Y704" s="30">
        <f t="shared" si="231"/>
        <v>1.811820763391615</v>
      </c>
      <c r="Z704" s="19">
        <f t="shared" si="215"/>
        <v>3.4426433849053233E-3</v>
      </c>
      <c r="AA704" s="32">
        <f t="shared" si="216"/>
        <v>3.9175084399956713E-5</v>
      </c>
    </row>
    <row r="705" spans="1:27" x14ac:dyDescent="0.25">
      <c r="A705" s="8">
        <v>40881</v>
      </c>
      <c r="B705" s="26">
        <v>1.5709434009328716E-2</v>
      </c>
      <c r="C705" s="11">
        <v>0</v>
      </c>
      <c r="D705" s="26">
        <v>-0.29139387944557793</v>
      </c>
      <c r="E705" s="11">
        <v>43.521249999999988</v>
      </c>
      <c r="F705" s="28">
        <f t="shared" si="211"/>
        <v>1.5709434009328716E-2</v>
      </c>
      <c r="G705" s="13">
        <f t="shared" si="212"/>
        <v>-0.29139387944557793</v>
      </c>
      <c r="H705" s="28">
        <f t="shared" si="217"/>
        <v>1.8514209748892163</v>
      </c>
      <c r="I705" s="1">
        <f t="shared" si="218"/>
        <v>25.774684161785576</v>
      </c>
      <c r="J705" s="30">
        <f t="shared" si="219"/>
        <v>0</v>
      </c>
      <c r="K705" s="1">
        <f t="shared" si="220"/>
        <v>0</v>
      </c>
      <c r="L705" s="30">
        <f t="shared" si="221"/>
        <v>18680.565337674252</v>
      </c>
      <c r="M705" s="1">
        <f t="shared" si="222"/>
        <v>0</v>
      </c>
      <c r="N705" s="30">
        <f t="shared" si="223"/>
        <v>0.63230809683114686</v>
      </c>
      <c r="O705" s="1">
        <f t="shared" si="224"/>
        <v>0</v>
      </c>
      <c r="P705" s="30">
        <f t="shared" si="225"/>
        <v>0</v>
      </c>
      <c r="Q705" s="1">
        <f t="shared" si="226"/>
        <v>1.142525054276218</v>
      </c>
      <c r="R705" s="30">
        <f t="shared" si="227"/>
        <v>1.0771236500975594</v>
      </c>
      <c r="S705" s="1">
        <f t="shared" si="228"/>
        <v>0</v>
      </c>
      <c r="T705" s="30">
        <f t="shared" si="230"/>
        <v>0</v>
      </c>
      <c r="U705" s="1">
        <f t="shared" si="229"/>
        <v>24.065252414856872</v>
      </c>
      <c r="V705" s="30">
        <f t="shared" si="213"/>
        <v>0</v>
      </c>
      <c r="W705" s="1">
        <f t="shared" si="213"/>
        <v>0</v>
      </c>
      <c r="X705" s="30">
        <f t="shared" si="214"/>
        <v>18679.422812619974</v>
      </c>
      <c r="Y705" s="30">
        <f t="shared" si="231"/>
        <v>1.7748331511073649</v>
      </c>
      <c r="Z705" s="19">
        <f t="shared" si="215"/>
        <v>4.1367049860950265E-2</v>
      </c>
      <c r="AA705" s="32">
        <f t="shared" si="216"/>
        <v>5.8656947516399173E-3</v>
      </c>
    </row>
    <row r="706" spans="1:27" x14ac:dyDescent="0.25">
      <c r="A706" s="8">
        <v>40882</v>
      </c>
      <c r="B706" s="26">
        <v>0</v>
      </c>
      <c r="C706" s="11">
        <v>0</v>
      </c>
      <c r="D706" s="26">
        <v>0.38985511824337493</v>
      </c>
      <c r="E706" s="11">
        <v>40.637499999999996</v>
      </c>
      <c r="F706" s="28">
        <f t="shared" si="211"/>
        <v>0</v>
      </c>
      <c r="G706" s="13">
        <f t="shared" si="212"/>
        <v>0.38985511824337493</v>
      </c>
      <c r="H706" s="28">
        <f t="shared" si="217"/>
        <v>1.7287444608567204</v>
      </c>
      <c r="I706" s="1">
        <f t="shared" si="218"/>
        <v>23.675397296613497</v>
      </c>
      <c r="J706" s="30">
        <f t="shared" si="219"/>
        <v>0</v>
      </c>
      <c r="K706" s="1">
        <f t="shared" si="220"/>
        <v>0</v>
      </c>
      <c r="L706" s="30">
        <f t="shared" si="221"/>
        <v>18679.422812619974</v>
      </c>
      <c r="M706" s="1">
        <f t="shared" si="222"/>
        <v>0</v>
      </c>
      <c r="N706" s="30">
        <f t="shared" si="223"/>
        <v>0.58071015227312961</v>
      </c>
      <c r="O706" s="1">
        <f t="shared" si="224"/>
        <v>0</v>
      </c>
      <c r="P706" s="30">
        <f t="shared" si="225"/>
        <v>0</v>
      </c>
      <c r="Q706" s="1">
        <f t="shared" si="226"/>
        <v>1.1424551761180328</v>
      </c>
      <c r="R706" s="30">
        <f t="shared" si="227"/>
        <v>0.98939448466442748</v>
      </c>
      <c r="S706" s="1">
        <f t="shared" si="228"/>
        <v>0</v>
      </c>
      <c r="T706" s="30">
        <f t="shared" si="230"/>
        <v>0</v>
      </c>
      <c r="U706" s="1">
        <f t="shared" si="229"/>
        <v>22.105292659675939</v>
      </c>
      <c r="V706" s="30">
        <f t="shared" si="213"/>
        <v>0</v>
      </c>
      <c r="W706" s="1">
        <f t="shared" si="213"/>
        <v>0</v>
      </c>
      <c r="X706" s="30">
        <f t="shared" si="214"/>
        <v>18678.280357443855</v>
      </c>
      <c r="Y706" s="30">
        <f t="shared" si="231"/>
        <v>1.7231653283911625</v>
      </c>
      <c r="Z706" s="19">
        <f t="shared" si="215"/>
        <v>3.2272742397063039E-3</v>
      </c>
      <c r="AA706" s="32">
        <f t="shared" si="216"/>
        <v>3.112671906824169E-5</v>
      </c>
    </row>
    <row r="707" spans="1:27" x14ac:dyDescent="0.25">
      <c r="A707" s="8">
        <v>40883</v>
      </c>
      <c r="B707" s="26">
        <v>3.1418868018657432E-2</v>
      </c>
      <c r="C707" s="11">
        <v>0</v>
      </c>
      <c r="D707" s="26">
        <v>0.37244191127655213</v>
      </c>
      <c r="E707" s="11">
        <v>40.348333333333322</v>
      </c>
      <c r="F707" s="28">
        <f t="shared" si="211"/>
        <v>3.1418868018657432E-2</v>
      </c>
      <c r="G707" s="13">
        <f t="shared" si="212"/>
        <v>0.37244191127655213</v>
      </c>
      <c r="H707" s="28">
        <f t="shared" si="217"/>
        <v>1.7164431314623334</v>
      </c>
      <c r="I707" s="1">
        <f t="shared" si="218"/>
        <v>21.764269616418044</v>
      </c>
      <c r="J707" s="30">
        <f t="shared" si="219"/>
        <v>0</v>
      </c>
      <c r="K707" s="1">
        <f t="shared" si="220"/>
        <v>0</v>
      </c>
      <c r="L707" s="30">
        <f t="shared" si="221"/>
        <v>18678.280357443855</v>
      </c>
      <c r="M707" s="1">
        <f t="shared" si="222"/>
        <v>0</v>
      </c>
      <c r="N707" s="30">
        <f t="shared" si="223"/>
        <v>0.53373693402363898</v>
      </c>
      <c r="O707" s="1">
        <f t="shared" si="224"/>
        <v>0</v>
      </c>
      <c r="P707" s="30">
        <f t="shared" si="225"/>
        <v>0</v>
      </c>
      <c r="Q707" s="1">
        <f t="shared" si="226"/>
        <v>1.1423853022336772</v>
      </c>
      <c r="R707" s="30">
        <f t="shared" si="227"/>
        <v>0.90952848864393543</v>
      </c>
      <c r="S707" s="1">
        <f t="shared" si="228"/>
        <v>0</v>
      </c>
      <c r="T707" s="30">
        <f t="shared" si="230"/>
        <v>0</v>
      </c>
      <c r="U707" s="1">
        <f t="shared" si="229"/>
        <v>20.321004193750468</v>
      </c>
      <c r="V707" s="30">
        <f t="shared" si="213"/>
        <v>0</v>
      </c>
      <c r="W707" s="1">
        <f t="shared" si="213"/>
        <v>0</v>
      </c>
      <c r="X707" s="30">
        <f t="shared" si="214"/>
        <v>18677.13797214162</v>
      </c>
      <c r="Y707" s="30">
        <f t="shared" si="231"/>
        <v>1.6761222362573163</v>
      </c>
      <c r="Z707" s="19">
        <f t="shared" si="215"/>
        <v>2.3490958987185041E-2</v>
      </c>
      <c r="AA707" s="32">
        <f t="shared" si="216"/>
        <v>1.625774590133974E-3</v>
      </c>
    </row>
    <row r="708" spans="1:27" x14ac:dyDescent="0.25">
      <c r="A708" s="8">
        <v>40884</v>
      </c>
      <c r="B708" s="26">
        <v>0</v>
      </c>
      <c r="C708" s="11">
        <v>0</v>
      </c>
      <c r="D708" s="26">
        <v>0.4907836606055348</v>
      </c>
      <c r="E708" s="11">
        <v>39.189999999999991</v>
      </c>
      <c r="F708" s="28">
        <f t="shared" ref="F708:F771" si="232">B708+C708</f>
        <v>0</v>
      </c>
      <c r="G708" s="13">
        <f t="shared" ref="G708:G771" si="233">D708</f>
        <v>0.4907836606055348</v>
      </c>
      <c r="H708" s="28">
        <f t="shared" si="217"/>
        <v>1.6671669128508118</v>
      </c>
      <c r="I708" s="1">
        <f t="shared" si="218"/>
        <v>19.830220533144935</v>
      </c>
      <c r="J708" s="30">
        <f t="shared" si="219"/>
        <v>0</v>
      </c>
      <c r="K708" s="1">
        <f t="shared" si="220"/>
        <v>0</v>
      </c>
      <c r="L708" s="30">
        <f t="shared" si="221"/>
        <v>18677.13797214162</v>
      </c>
      <c r="M708" s="1">
        <f t="shared" si="222"/>
        <v>0</v>
      </c>
      <c r="N708" s="30">
        <f t="shared" si="223"/>
        <v>0.48620033527345818</v>
      </c>
      <c r="O708" s="1">
        <f t="shared" si="224"/>
        <v>0</v>
      </c>
      <c r="P708" s="30">
        <f t="shared" si="225"/>
        <v>0</v>
      </c>
      <c r="Q708" s="1">
        <f t="shared" si="226"/>
        <v>1.1423154326228893</v>
      </c>
      <c r="R708" s="30">
        <f t="shared" si="227"/>
        <v>0.82870460754545783</v>
      </c>
      <c r="S708" s="1">
        <f t="shared" si="228"/>
        <v>0</v>
      </c>
      <c r="T708" s="30">
        <f t="shared" si="230"/>
        <v>0</v>
      </c>
      <c r="U708" s="1">
        <f t="shared" si="229"/>
        <v>18.515315590326018</v>
      </c>
      <c r="V708" s="30">
        <f t="shared" ref="V708:W771" si="234">IF(J708&gt;(O708+S708),J708-O708-S708,0)</f>
        <v>0</v>
      </c>
      <c r="W708" s="1">
        <f t="shared" si="234"/>
        <v>0</v>
      </c>
      <c r="X708" s="30">
        <f t="shared" ref="X708:X771" si="235">IF(L708&gt;Q708,L708-Q708,0)</f>
        <v>18675.995656708998</v>
      </c>
      <c r="Y708" s="30">
        <f t="shared" si="231"/>
        <v>1.6285157678963476</v>
      </c>
      <c r="Z708" s="19">
        <f t="shared" ref="Z708:Z771" si="236">ABS(H708-Y708)/H708</f>
        <v>2.31837284296698E-2</v>
      </c>
      <c r="AA708" s="32">
        <f t="shared" ref="AA708:AA771" si="237">(H708-Y708)^2</f>
        <v>1.4939110062910034E-3</v>
      </c>
    </row>
    <row r="709" spans="1:27" x14ac:dyDescent="0.25">
      <c r="A709" s="8">
        <v>40885</v>
      </c>
      <c r="B709" s="26">
        <v>0</v>
      </c>
      <c r="C709" s="11">
        <v>0</v>
      </c>
      <c r="D709" s="26">
        <v>0.40387105420891001</v>
      </c>
      <c r="E709" s="11">
        <v>38.943333333333321</v>
      </c>
      <c r="F709" s="28">
        <f t="shared" si="232"/>
        <v>0</v>
      </c>
      <c r="G709" s="13">
        <f t="shared" si="233"/>
        <v>0.40387105420891001</v>
      </c>
      <c r="H709" s="28">
        <f t="shared" ref="H709:H772" si="238">E709/(2031*1000000)*1000*86400</f>
        <v>1.6566735598227471</v>
      </c>
      <c r="I709" s="1">
        <f t="shared" ref="I709:I772" si="239">IF((U708+F709)&gt;=G709,U708+F709-G709,0)</f>
        <v>18.111444536117109</v>
      </c>
      <c r="J709" s="30">
        <f t="shared" ref="J709:J772" si="240">IF((U708+F709)&lt;G709,IF((R708+U708+V708)&lt;G709,0,V708+R708-(G709-F709-U708)),V708)</f>
        <v>0</v>
      </c>
      <c r="K709" s="1">
        <f t="shared" ref="K709:K772" si="241">IF((F709+U708+V708)&lt;G709,IF((V708+U708+W708+F709+S708)&lt;G709,0,W708+S708-(G709-F709-U708-V708)),W708)</f>
        <v>0</v>
      </c>
      <c r="L709" s="30">
        <f t="shared" ref="L709:L772" si="242">IF((V708+U708+W708+F709)&lt;G709,IF((F709+V708+U708+W708+X708+T708)&lt;G709,0,X708+T708-(G709-F709-U708-V708-W708)),X708)</f>
        <v>18675.995656708998</v>
      </c>
      <c r="M709" s="1">
        <f t="shared" ref="M709:M772" si="243">IF(I709&gt;$AF$8,$AF$3*(I709-$AF$8),0)</f>
        <v>0</v>
      </c>
      <c r="N709" s="30">
        <f t="shared" ref="N709:N772" si="244">IF(I709&gt;$AF$9,$AF$4*(I709-$AF$9),0)</f>
        <v>0.44395488989216531</v>
      </c>
      <c r="O709" s="1">
        <f t="shared" ref="O709:O772" si="245">IF(J709&gt;$AF$10,$AF$5*(J709-$AF$10),0)</f>
        <v>0</v>
      </c>
      <c r="P709" s="30">
        <f t="shared" ref="P709:P772" si="246">IF(K709&gt;$AF$11,$AF$6*(K709-$AF$11),0)</f>
        <v>0</v>
      </c>
      <c r="Q709" s="1">
        <f t="shared" ref="Q709:Q772" si="247">$AF$7*L709</f>
        <v>1.1422455672854082</v>
      </c>
      <c r="R709" s="30">
        <f t="shared" ref="R709:R772" si="248">$AF$12*I709</f>
        <v>0.75687698537177728</v>
      </c>
      <c r="S709" s="1">
        <f t="shared" ref="S709:S772" si="249">$AF$13*J709</f>
        <v>0</v>
      </c>
      <c r="T709" s="30">
        <f t="shared" si="230"/>
        <v>0</v>
      </c>
      <c r="U709" s="1">
        <f t="shared" ref="U709:U772" si="250">IF(I709&gt;(M709+N709+R709),I709-M709-N709-R709,0)</f>
        <v>16.910612660853165</v>
      </c>
      <c r="V709" s="30">
        <f t="shared" si="234"/>
        <v>0</v>
      </c>
      <c r="W709" s="1">
        <f t="shared" si="234"/>
        <v>0</v>
      </c>
      <c r="X709" s="30">
        <f t="shared" si="235"/>
        <v>18674.853411141714</v>
      </c>
      <c r="Y709" s="30">
        <f t="shared" si="231"/>
        <v>1.5862004571775734</v>
      </c>
      <c r="Z709" s="19">
        <f t="shared" si="236"/>
        <v>4.2538919165652556E-2</v>
      </c>
      <c r="AA709" s="32">
        <f t="shared" si="237"/>
        <v>4.9664581964371885E-3</v>
      </c>
    </row>
    <row r="710" spans="1:27" x14ac:dyDescent="0.25">
      <c r="A710" s="8">
        <v>40886</v>
      </c>
      <c r="B710" s="26">
        <v>0.17280377410261588</v>
      </c>
      <c r="C710" s="11">
        <v>0</v>
      </c>
      <c r="D710" s="26">
        <v>0.25826264384297171</v>
      </c>
      <c r="E710" s="11">
        <v>38.98833333333333</v>
      </c>
      <c r="F710" s="28">
        <f t="shared" si="232"/>
        <v>0.17280377410261588</v>
      </c>
      <c r="G710" s="13">
        <f t="shared" si="233"/>
        <v>0.25826264384297171</v>
      </c>
      <c r="H710" s="28">
        <f t="shared" si="238"/>
        <v>1.6585878877400295</v>
      </c>
      <c r="I710" s="1">
        <f t="shared" si="239"/>
        <v>16.825153791112808</v>
      </c>
      <c r="J710" s="30">
        <f t="shared" si="240"/>
        <v>0</v>
      </c>
      <c r="K710" s="1">
        <f t="shared" si="241"/>
        <v>0</v>
      </c>
      <c r="L710" s="30">
        <f t="shared" si="242"/>
        <v>18674.853411141714</v>
      </c>
      <c r="M710" s="1">
        <f t="shared" si="243"/>
        <v>0</v>
      </c>
      <c r="N710" s="30">
        <f t="shared" si="244"/>
        <v>0.4123394114897973</v>
      </c>
      <c r="O710" s="1">
        <f t="shared" si="245"/>
        <v>0</v>
      </c>
      <c r="P710" s="30">
        <f t="shared" si="246"/>
        <v>0</v>
      </c>
      <c r="Q710" s="1">
        <f t="shared" si="247"/>
        <v>1.1421757062209721</v>
      </c>
      <c r="R710" s="30">
        <f t="shared" si="248"/>
        <v>0.70312291515120307</v>
      </c>
      <c r="S710" s="1">
        <f t="shared" si="249"/>
        <v>0</v>
      </c>
      <c r="T710" s="30">
        <f t="shared" ref="T710:T773" si="251">$AF$14*K710</f>
        <v>0</v>
      </c>
      <c r="U710" s="1">
        <f t="shared" si="250"/>
        <v>15.709691464471808</v>
      </c>
      <c r="V710" s="30">
        <f t="shared" si="234"/>
        <v>0</v>
      </c>
      <c r="W710" s="1">
        <f t="shared" si="234"/>
        <v>0</v>
      </c>
      <c r="X710" s="30">
        <f t="shared" si="235"/>
        <v>18673.711235435494</v>
      </c>
      <c r="Y710" s="30">
        <f t="shared" si="231"/>
        <v>1.5545151177107694</v>
      </c>
      <c r="Z710" s="19">
        <f t="shared" si="236"/>
        <v>6.2747817464812367E-2</v>
      </c>
      <c r="AA710" s="32">
        <f t="shared" si="237"/>
        <v>1.0831141461563254E-2</v>
      </c>
    </row>
    <row r="711" spans="1:27" x14ac:dyDescent="0.25">
      <c r="A711" s="8">
        <v>40887</v>
      </c>
      <c r="B711" s="26">
        <v>0</v>
      </c>
      <c r="C711" s="11">
        <v>0</v>
      </c>
      <c r="D711" s="26">
        <v>-1.0548868695779867E-2</v>
      </c>
      <c r="E711" s="11">
        <v>38.182499999999997</v>
      </c>
      <c r="F711" s="28">
        <f t="shared" si="232"/>
        <v>0</v>
      </c>
      <c r="G711" s="13">
        <f t="shared" si="233"/>
        <v>-1.0548868695779867E-2</v>
      </c>
      <c r="H711" s="28">
        <f t="shared" si="238"/>
        <v>1.6243072378138848</v>
      </c>
      <c r="I711" s="1">
        <f t="shared" si="239"/>
        <v>15.720240333167588</v>
      </c>
      <c r="J711" s="30">
        <f t="shared" si="240"/>
        <v>0</v>
      </c>
      <c r="K711" s="1">
        <f t="shared" si="241"/>
        <v>0</v>
      </c>
      <c r="L711" s="30">
        <f t="shared" si="242"/>
        <v>18673.711235435494</v>
      </c>
      <c r="M711" s="1">
        <f t="shared" si="243"/>
        <v>0</v>
      </c>
      <c r="N711" s="30">
        <f t="shared" si="244"/>
        <v>0.38518196850746755</v>
      </c>
      <c r="O711" s="1">
        <f t="shared" si="245"/>
        <v>0</v>
      </c>
      <c r="P711" s="30">
        <f t="shared" si="246"/>
        <v>0</v>
      </c>
      <c r="Q711" s="1">
        <f t="shared" si="247"/>
        <v>1.1421058494293197</v>
      </c>
      <c r="R711" s="30">
        <f t="shared" si="248"/>
        <v>0.65694859893481294</v>
      </c>
      <c r="S711" s="1">
        <f t="shared" si="249"/>
        <v>0</v>
      </c>
      <c r="T711" s="30">
        <f t="shared" si="251"/>
        <v>0</v>
      </c>
      <c r="U711" s="1">
        <f t="shared" si="250"/>
        <v>14.678109765725308</v>
      </c>
      <c r="V711" s="30">
        <f t="shared" si="234"/>
        <v>0</v>
      </c>
      <c r="W711" s="1">
        <f t="shared" si="234"/>
        <v>0</v>
      </c>
      <c r="X711" s="30">
        <f t="shared" si="235"/>
        <v>18672.569129586063</v>
      </c>
      <c r="Y711" s="30">
        <f t="shared" si="231"/>
        <v>1.5272878179367873</v>
      </c>
      <c r="Z711" s="19">
        <f t="shared" si="236"/>
        <v>5.9729722073807633E-2</v>
      </c>
      <c r="AA711" s="32">
        <f t="shared" si="237"/>
        <v>9.4127678332885413E-3</v>
      </c>
    </row>
    <row r="712" spans="1:27" x14ac:dyDescent="0.25">
      <c r="A712" s="8">
        <v>40888</v>
      </c>
      <c r="B712" s="26">
        <v>0</v>
      </c>
      <c r="C712" s="11">
        <v>1.0145889711001348</v>
      </c>
      <c r="D712" s="26">
        <v>-0.15082382056683341</v>
      </c>
      <c r="E712" s="11">
        <v>37.450833333333328</v>
      </c>
      <c r="F712" s="28">
        <f t="shared" si="232"/>
        <v>1.0145889711001348</v>
      </c>
      <c r="G712" s="13">
        <f t="shared" si="233"/>
        <v>-0.15082382056683341</v>
      </c>
      <c r="H712" s="28">
        <f t="shared" si="238"/>
        <v>1.5931816838995565</v>
      </c>
      <c r="I712" s="1">
        <f t="shared" si="239"/>
        <v>15.843522557392276</v>
      </c>
      <c r="J712" s="30">
        <f t="shared" si="240"/>
        <v>0</v>
      </c>
      <c r="K712" s="1">
        <f t="shared" si="241"/>
        <v>0</v>
      </c>
      <c r="L712" s="30">
        <f t="shared" si="242"/>
        <v>18672.569129586063</v>
      </c>
      <c r="M712" s="1">
        <f t="shared" si="243"/>
        <v>0</v>
      </c>
      <c r="N712" s="30">
        <f t="shared" si="244"/>
        <v>0.38821209720310584</v>
      </c>
      <c r="O712" s="1">
        <f t="shared" si="245"/>
        <v>0</v>
      </c>
      <c r="P712" s="30">
        <f t="shared" si="246"/>
        <v>0</v>
      </c>
      <c r="Q712" s="1">
        <f t="shared" si="247"/>
        <v>1.1420359969101896</v>
      </c>
      <c r="R712" s="30">
        <f t="shared" si="248"/>
        <v>0.66210056116703775</v>
      </c>
      <c r="S712" s="1">
        <f t="shared" si="249"/>
        <v>0</v>
      </c>
      <c r="T712" s="30">
        <f t="shared" si="251"/>
        <v>0</v>
      </c>
      <c r="U712" s="1">
        <f t="shared" si="250"/>
        <v>14.793209899022134</v>
      </c>
      <c r="V712" s="30">
        <f t="shared" si="234"/>
        <v>0</v>
      </c>
      <c r="W712" s="1">
        <f t="shared" si="234"/>
        <v>0</v>
      </c>
      <c r="X712" s="30">
        <f t="shared" si="235"/>
        <v>18671.427093589155</v>
      </c>
      <c r="Y712" s="30">
        <f t="shared" si="231"/>
        <v>1.5302480941132954</v>
      </c>
      <c r="Z712" s="19">
        <f t="shared" si="236"/>
        <v>3.9501828587572924E-2</v>
      </c>
      <c r="AA712" s="32">
        <f t="shared" si="237"/>
        <v>3.9606367233853837E-3</v>
      </c>
    </row>
    <row r="713" spans="1:27" x14ac:dyDescent="0.25">
      <c r="A713" s="8">
        <v>40889</v>
      </c>
      <c r="B713" s="26">
        <v>0</v>
      </c>
      <c r="C713" s="11">
        <v>0</v>
      </c>
      <c r="D713" s="26">
        <v>0.19114384712398058</v>
      </c>
      <c r="E713" s="11">
        <v>37.972499999999982</v>
      </c>
      <c r="F713" s="28">
        <f t="shared" si="232"/>
        <v>0</v>
      </c>
      <c r="G713" s="13">
        <f t="shared" si="233"/>
        <v>0.19114384712398058</v>
      </c>
      <c r="H713" s="28">
        <f t="shared" si="238"/>
        <v>1.6153737075332342</v>
      </c>
      <c r="I713" s="1">
        <f t="shared" si="239"/>
        <v>14.602066051898154</v>
      </c>
      <c r="J713" s="30">
        <f t="shared" si="240"/>
        <v>0</v>
      </c>
      <c r="K713" s="1">
        <f t="shared" si="241"/>
        <v>0</v>
      </c>
      <c r="L713" s="30">
        <f t="shared" si="242"/>
        <v>18671.427093589155</v>
      </c>
      <c r="M713" s="1">
        <f t="shared" si="243"/>
        <v>0</v>
      </c>
      <c r="N713" s="30">
        <f t="shared" si="244"/>
        <v>0.35769859044783692</v>
      </c>
      <c r="O713" s="1">
        <f t="shared" si="245"/>
        <v>0</v>
      </c>
      <c r="P713" s="30">
        <f t="shared" si="246"/>
        <v>0</v>
      </c>
      <c r="Q713" s="1">
        <f t="shared" si="247"/>
        <v>1.1419661486633208</v>
      </c>
      <c r="R713" s="30">
        <f t="shared" si="248"/>
        <v>0.61022011311802649</v>
      </c>
      <c r="S713" s="1">
        <f t="shared" si="249"/>
        <v>0</v>
      </c>
      <c r="T713" s="30">
        <f t="shared" si="251"/>
        <v>0</v>
      </c>
      <c r="U713" s="1">
        <f t="shared" si="250"/>
        <v>13.63414734833229</v>
      </c>
      <c r="V713" s="30">
        <f t="shared" si="234"/>
        <v>0</v>
      </c>
      <c r="W713" s="1">
        <f t="shared" si="234"/>
        <v>0</v>
      </c>
      <c r="X713" s="30">
        <f t="shared" si="235"/>
        <v>18670.285127440493</v>
      </c>
      <c r="Y713" s="30">
        <f t="shared" si="231"/>
        <v>1.4996647391111577</v>
      </c>
      <c r="Z713" s="19">
        <f t="shared" si="236"/>
        <v>7.1629845083197807E-2</v>
      </c>
      <c r="AA713" s="32">
        <f t="shared" si="237"/>
        <v>1.3388565373301086E-2</v>
      </c>
    </row>
    <row r="714" spans="1:27" x14ac:dyDescent="0.25">
      <c r="A714" s="8">
        <v>40890</v>
      </c>
      <c r="B714" s="26">
        <v>0</v>
      </c>
      <c r="C714" s="11">
        <v>0</v>
      </c>
      <c r="D714" s="26">
        <v>0.21308400516439518</v>
      </c>
      <c r="E714" s="11">
        <v>37.372499999999995</v>
      </c>
      <c r="F714" s="28">
        <f t="shared" si="232"/>
        <v>0</v>
      </c>
      <c r="G714" s="13">
        <f t="shared" si="233"/>
        <v>0.21308400516439518</v>
      </c>
      <c r="H714" s="28">
        <f t="shared" si="238"/>
        <v>1.5898493353028065</v>
      </c>
      <c r="I714" s="1">
        <f t="shared" si="239"/>
        <v>13.421063343167894</v>
      </c>
      <c r="J714" s="30">
        <f t="shared" si="240"/>
        <v>0</v>
      </c>
      <c r="K714" s="1">
        <f t="shared" si="241"/>
        <v>0</v>
      </c>
      <c r="L714" s="30">
        <f t="shared" si="242"/>
        <v>18670.285127440493</v>
      </c>
      <c r="M714" s="1">
        <f t="shared" si="243"/>
        <v>0</v>
      </c>
      <c r="N714" s="30">
        <f t="shared" si="244"/>
        <v>0.3286709652581099</v>
      </c>
      <c r="O714" s="1">
        <f t="shared" si="245"/>
        <v>0</v>
      </c>
      <c r="P714" s="30">
        <f t="shared" si="246"/>
        <v>0</v>
      </c>
      <c r="Q714" s="1">
        <f t="shared" si="247"/>
        <v>1.141896304688452</v>
      </c>
      <c r="R714" s="30">
        <f t="shared" si="248"/>
        <v>0.56086602829518772</v>
      </c>
      <c r="S714" s="1">
        <f t="shared" si="249"/>
        <v>0</v>
      </c>
      <c r="T714" s="30">
        <f t="shared" si="251"/>
        <v>0</v>
      </c>
      <c r="U714" s="1">
        <f t="shared" si="250"/>
        <v>12.531526349614596</v>
      </c>
      <c r="V714" s="30">
        <f t="shared" si="234"/>
        <v>0</v>
      </c>
      <c r="W714" s="1">
        <f t="shared" si="234"/>
        <v>0</v>
      </c>
      <c r="X714" s="30">
        <f t="shared" si="235"/>
        <v>18669.143231135804</v>
      </c>
      <c r="Y714" s="30">
        <f t="shared" si="231"/>
        <v>1.470567269946562</v>
      </c>
      <c r="Z714" s="19">
        <f t="shared" si="236"/>
        <v>7.5027276300697873E-2</v>
      </c>
      <c r="AA714" s="32">
        <f t="shared" si="237"/>
        <v>1.4228211115651391E-2</v>
      </c>
    </row>
    <row r="715" spans="1:27" x14ac:dyDescent="0.25">
      <c r="A715" s="8">
        <v>40891</v>
      </c>
      <c r="B715" s="26">
        <v>0</v>
      </c>
      <c r="C715" s="11">
        <v>0</v>
      </c>
      <c r="D715" s="26">
        <v>0.22600383386006806</v>
      </c>
      <c r="E715" s="11">
        <v>36.387916666666669</v>
      </c>
      <c r="F715" s="28">
        <f t="shared" si="232"/>
        <v>0</v>
      </c>
      <c r="G715" s="13">
        <f t="shared" si="233"/>
        <v>0.22600383386006806</v>
      </c>
      <c r="H715" s="28">
        <f t="shared" si="238"/>
        <v>1.5479645494830132</v>
      </c>
      <c r="I715" s="1">
        <f t="shared" si="239"/>
        <v>12.305522515754529</v>
      </c>
      <c r="J715" s="30">
        <f t="shared" si="240"/>
        <v>0</v>
      </c>
      <c r="K715" s="1">
        <f t="shared" si="241"/>
        <v>0</v>
      </c>
      <c r="L715" s="30">
        <f t="shared" si="242"/>
        <v>18669.143231135804</v>
      </c>
      <c r="M715" s="1">
        <f t="shared" si="243"/>
        <v>0</v>
      </c>
      <c r="N715" s="30">
        <f t="shared" si="244"/>
        <v>0.30125231432477906</v>
      </c>
      <c r="O715" s="1">
        <f t="shared" si="245"/>
        <v>0</v>
      </c>
      <c r="P715" s="30">
        <f t="shared" si="246"/>
        <v>0</v>
      </c>
      <c r="Q715" s="1">
        <f t="shared" si="247"/>
        <v>1.1418264649853216</v>
      </c>
      <c r="R715" s="30">
        <f t="shared" si="248"/>
        <v>0.51424759447407298</v>
      </c>
      <c r="S715" s="1">
        <f t="shared" si="249"/>
        <v>0</v>
      </c>
      <c r="T715" s="30">
        <f t="shared" si="251"/>
        <v>0</v>
      </c>
      <c r="U715" s="1">
        <f t="shared" si="250"/>
        <v>11.490022606955677</v>
      </c>
      <c r="V715" s="30">
        <f t="shared" si="234"/>
        <v>0</v>
      </c>
      <c r="W715" s="1">
        <f t="shared" si="234"/>
        <v>0</v>
      </c>
      <c r="X715" s="30">
        <f t="shared" si="235"/>
        <v>18668.00140467082</v>
      </c>
      <c r="Y715" s="30">
        <f t="shared" si="231"/>
        <v>1.4430787793101008</v>
      </c>
      <c r="Z715" s="19">
        <f t="shared" si="236"/>
        <v>6.7757217184296656E-2</v>
      </c>
      <c r="AA715" s="32">
        <f t="shared" si="237"/>
        <v>1.1001024784765012E-2</v>
      </c>
    </row>
    <row r="716" spans="1:27" x14ac:dyDescent="0.25">
      <c r="A716" s="8">
        <v>40892</v>
      </c>
      <c r="B716" s="26">
        <v>0</v>
      </c>
      <c r="C716" s="11">
        <v>0.66102935365717375</v>
      </c>
      <c r="D716" s="26">
        <v>-5.0501540759161689E-2</v>
      </c>
      <c r="E716" s="11">
        <v>37.619999999999997</v>
      </c>
      <c r="F716" s="28">
        <f t="shared" si="232"/>
        <v>0.66102935365717375</v>
      </c>
      <c r="G716" s="13">
        <f t="shared" si="233"/>
        <v>-5.0501540759161689E-2</v>
      </c>
      <c r="H716" s="28">
        <f t="shared" si="238"/>
        <v>1.6003781388478582</v>
      </c>
      <c r="I716" s="1">
        <f t="shared" si="239"/>
        <v>12.201553501372013</v>
      </c>
      <c r="J716" s="30">
        <f t="shared" si="240"/>
        <v>0</v>
      </c>
      <c r="K716" s="1">
        <f t="shared" si="241"/>
        <v>0</v>
      </c>
      <c r="L716" s="30">
        <f t="shared" si="242"/>
        <v>18668.00140467082</v>
      </c>
      <c r="M716" s="1">
        <f t="shared" si="243"/>
        <v>0</v>
      </c>
      <c r="N716" s="30">
        <f t="shared" si="244"/>
        <v>0.29869688108272857</v>
      </c>
      <c r="O716" s="1">
        <f t="shared" si="245"/>
        <v>0</v>
      </c>
      <c r="P716" s="30">
        <f t="shared" si="246"/>
        <v>0</v>
      </c>
      <c r="Q716" s="1">
        <f t="shared" si="247"/>
        <v>1.1417566295536685</v>
      </c>
      <c r="R716" s="30">
        <f t="shared" si="248"/>
        <v>0.50990273098066197</v>
      </c>
      <c r="S716" s="1">
        <f t="shared" si="249"/>
        <v>0</v>
      </c>
      <c r="T716" s="30">
        <f t="shared" si="251"/>
        <v>0</v>
      </c>
      <c r="U716" s="1">
        <f t="shared" si="250"/>
        <v>11.392953889308624</v>
      </c>
      <c r="V716" s="30">
        <f t="shared" si="234"/>
        <v>0</v>
      </c>
      <c r="W716" s="1">
        <f t="shared" si="234"/>
        <v>0</v>
      </c>
      <c r="X716" s="30">
        <f t="shared" si="235"/>
        <v>18666.859648041267</v>
      </c>
      <c r="Y716" s="30">
        <f t="shared" si="231"/>
        <v>1.4404535106363971</v>
      </c>
      <c r="Z716" s="19">
        <f t="shared" si="236"/>
        <v>9.9929275668932671E-2</v>
      </c>
      <c r="AA716" s="32">
        <f t="shared" si="237"/>
        <v>2.5575886708574035E-2</v>
      </c>
    </row>
    <row r="717" spans="1:27" x14ac:dyDescent="0.25">
      <c r="A717" s="8">
        <v>40893</v>
      </c>
      <c r="B717" s="26">
        <v>0</v>
      </c>
      <c r="C717" s="11">
        <v>0</v>
      </c>
      <c r="D717" s="26">
        <v>6.1970368247806884E-2</v>
      </c>
      <c r="E717" s="11">
        <v>36.740833333333335</v>
      </c>
      <c r="F717" s="28">
        <f t="shared" si="232"/>
        <v>0</v>
      </c>
      <c r="G717" s="13">
        <f t="shared" si="233"/>
        <v>6.1970368247806884E-2</v>
      </c>
      <c r="H717" s="28">
        <f t="shared" si="238"/>
        <v>1.5629778434268835</v>
      </c>
      <c r="I717" s="1">
        <f t="shared" si="239"/>
        <v>11.330983521060817</v>
      </c>
      <c r="J717" s="30">
        <f t="shared" si="240"/>
        <v>0</v>
      </c>
      <c r="K717" s="1">
        <f t="shared" si="241"/>
        <v>0</v>
      </c>
      <c r="L717" s="30">
        <f t="shared" si="242"/>
        <v>18666.859648041267</v>
      </c>
      <c r="M717" s="1">
        <f t="shared" si="243"/>
        <v>0</v>
      </c>
      <c r="N717" s="30">
        <f t="shared" si="244"/>
        <v>0.27729931873753227</v>
      </c>
      <c r="O717" s="1">
        <f t="shared" si="245"/>
        <v>0</v>
      </c>
      <c r="P717" s="30">
        <f t="shared" si="246"/>
        <v>0</v>
      </c>
      <c r="Q717" s="1">
        <f t="shared" si="247"/>
        <v>1.1416867983932313</v>
      </c>
      <c r="R717" s="30">
        <f t="shared" si="248"/>
        <v>0.4735216250484916</v>
      </c>
      <c r="S717" s="1">
        <f t="shared" si="249"/>
        <v>0</v>
      </c>
      <c r="T717" s="30">
        <f t="shared" si="251"/>
        <v>0</v>
      </c>
      <c r="U717" s="1">
        <f t="shared" si="250"/>
        <v>10.580162577274795</v>
      </c>
      <c r="V717" s="30">
        <f t="shared" si="234"/>
        <v>0</v>
      </c>
      <c r="W717" s="1">
        <f t="shared" si="234"/>
        <v>0</v>
      </c>
      <c r="X717" s="30">
        <f t="shared" si="235"/>
        <v>18665.717961242874</v>
      </c>
      <c r="Y717" s="30">
        <f t="shared" si="231"/>
        <v>1.4189861171307636</v>
      </c>
      <c r="Z717" s="19">
        <f t="shared" si="236"/>
        <v>9.2126530712945368E-2</v>
      </c>
      <c r="AA717" s="32">
        <f t="shared" si="237"/>
        <v>2.0733617241736706E-2</v>
      </c>
    </row>
    <row r="718" spans="1:27" x14ac:dyDescent="0.25">
      <c r="A718" s="8">
        <v>40894</v>
      </c>
      <c r="B718" s="26">
        <v>0</v>
      </c>
      <c r="C718" s="11">
        <v>0</v>
      </c>
      <c r="D718" s="26">
        <v>0.10373562974666517</v>
      </c>
      <c r="E718" s="11">
        <v>35.94916666666667</v>
      </c>
      <c r="F718" s="28">
        <f t="shared" si="232"/>
        <v>0</v>
      </c>
      <c r="G718" s="13">
        <f t="shared" si="233"/>
        <v>0.10373562974666517</v>
      </c>
      <c r="H718" s="28">
        <f t="shared" si="238"/>
        <v>1.5292998522895127</v>
      </c>
      <c r="I718" s="1">
        <f t="shared" si="239"/>
        <v>10.476426947528129</v>
      </c>
      <c r="J718" s="30">
        <f t="shared" si="240"/>
        <v>0</v>
      </c>
      <c r="K718" s="1">
        <f t="shared" si="241"/>
        <v>0</v>
      </c>
      <c r="L718" s="30">
        <f t="shared" si="242"/>
        <v>18665.717961242874</v>
      </c>
      <c r="M718" s="1">
        <f t="shared" si="243"/>
        <v>0</v>
      </c>
      <c r="N718" s="30">
        <f t="shared" si="244"/>
        <v>0.25629534665808301</v>
      </c>
      <c r="O718" s="1">
        <f t="shared" si="245"/>
        <v>0</v>
      </c>
      <c r="P718" s="30">
        <f t="shared" si="246"/>
        <v>0</v>
      </c>
      <c r="Q718" s="1">
        <f t="shared" si="247"/>
        <v>1.141616971503749</v>
      </c>
      <c r="R718" s="30">
        <f t="shared" si="248"/>
        <v>0.43780971913644545</v>
      </c>
      <c r="S718" s="1">
        <f t="shared" si="249"/>
        <v>0</v>
      </c>
      <c r="T718" s="30">
        <f t="shared" si="251"/>
        <v>0</v>
      </c>
      <c r="U718" s="1">
        <f t="shared" si="250"/>
        <v>9.7823218817335995</v>
      </c>
      <c r="V718" s="30">
        <f t="shared" si="234"/>
        <v>0</v>
      </c>
      <c r="W718" s="1">
        <f t="shared" si="234"/>
        <v>0</v>
      </c>
      <c r="X718" s="30">
        <f t="shared" si="235"/>
        <v>18664.576344271369</v>
      </c>
      <c r="Y718" s="30">
        <f t="shared" ref="Y718:Y781" si="252">SUM(M718:Q718)</f>
        <v>1.397912318161832</v>
      </c>
      <c r="Z718" s="19">
        <f t="shared" si="236"/>
        <v>8.5913520445961317E-2</v>
      </c>
      <c r="AA718" s="32">
        <f t="shared" si="237"/>
        <v>1.7262684124152453E-2</v>
      </c>
    </row>
    <row r="719" spans="1:27" x14ac:dyDescent="0.25">
      <c r="A719" s="8">
        <v>40895</v>
      </c>
      <c r="B719" s="26">
        <v>0</v>
      </c>
      <c r="C719" s="11">
        <v>0</v>
      </c>
      <c r="D719" s="26">
        <v>1.8993634401966331E-2</v>
      </c>
      <c r="E719" s="11">
        <v>34.943333333333335</v>
      </c>
      <c r="F719" s="28">
        <f t="shared" si="232"/>
        <v>0</v>
      </c>
      <c r="G719" s="13">
        <f t="shared" si="233"/>
        <v>1.8993634401966331E-2</v>
      </c>
      <c r="H719" s="28">
        <f t="shared" si="238"/>
        <v>1.4865110782865585</v>
      </c>
      <c r="I719" s="1">
        <f t="shared" si="239"/>
        <v>9.7633282473316338</v>
      </c>
      <c r="J719" s="30">
        <f t="shared" si="240"/>
        <v>0</v>
      </c>
      <c r="K719" s="1">
        <f t="shared" si="241"/>
        <v>0</v>
      </c>
      <c r="L719" s="30">
        <f t="shared" si="242"/>
        <v>18664.576344271369</v>
      </c>
      <c r="M719" s="1">
        <f t="shared" si="243"/>
        <v>0</v>
      </c>
      <c r="N719" s="30">
        <f t="shared" si="244"/>
        <v>0.23876823885420656</v>
      </c>
      <c r="O719" s="1">
        <f t="shared" si="245"/>
        <v>0</v>
      </c>
      <c r="P719" s="30">
        <f t="shared" si="246"/>
        <v>0</v>
      </c>
      <c r="Q719" s="1">
        <f t="shared" si="247"/>
        <v>1.1415471488849602</v>
      </c>
      <c r="R719" s="30">
        <f t="shared" si="248"/>
        <v>0.40800933555020236</v>
      </c>
      <c r="S719" s="1">
        <f t="shared" si="249"/>
        <v>0</v>
      </c>
      <c r="T719" s="30">
        <f t="shared" si="251"/>
        <v>0</v>
      </c>
      <c r="U719" s="1">
        <f t="shared" si="250"/>
        <v>9.1165506729272252</v>
      </c>
      <c r="V719" s="30">
        <f t="shared" si="234"/>
        <v>0</v>
      </c>
      <c r="W719" s="1">
        <f t="shared" si="234"/>
        <v>0</v>
      </c>
      <c r="X719" s="30">
        <f t="shared" si="235"/>
        <v>18663.434797122485</v>
      </c>
      <c r="Y719" s="30">
        <f t="shared" si="252"/>
        <v>1.3803153877391667</v>
      </c>
      <c r="Z719" s="19">
        <f t="shared" si="236"/>
        <v>7.1439555411722366E-2</v>
      </c>
      <c r="AA719" s="32">
        <f t="shared" si="237"/>
        <v>1.127752469083739E-2</v>
      </c>
    </row>
    <row r="720" spans="1:27" x14ac:dyDescent="0.25">
      <c r="A720" s="8">
        <v>40896</v>
      </c>
      <c r="B720" s="26">
        <v>0</v>
      </c>
      <c r="C720" s="11">
        <v>0</v>
      </c>
      <c r="D720" s="26">
        <v>0.2542737175798645</v>
      </c>
      <c r="E720" s="11">
        <v>35.596666666666671</v>
      </c>
      <c r="F720" s="28">
        <f t="shared" si="232"/>
        <v>0</v>
      </c>
      <c r="G720" s="13">
        <f t="shared" si="233"/>
        <v>0.2542737175798645</v>
      </c>
      <c r="H720" s="28">
        <f t="shared" si="238"/>
        <v>1.5143042836041363</v>
      </c>
      <c r="I720" s="1">
        <f t="shared" si="239"/>
        <v>8.8622769553473599</v>
      </c>
      <c r="J720" s="30">
        <f t="shared" si="240"/>
        <v>0</v>
      </c>
      <c r="K720" s="1">
        <f t="shared" si="241"/>
        <v>0</v>
      </c>
      <c r="L720" s="30">
        <f t="shared" si="242"/>
        <v>18663.434797122485</v>
      </c>
      <c r="M720" s="1">
        <f t="shared" si="243"/>
        <v>0</v>
      </c>
      <c r="N720" s="30">
        <f t="shared" si="244"/>
        <v>0.21662148255374097</v>
      </c>
      <c r="O720" s="1">
        <f t="shared" si="245"/>
        <v>0</v>
      </c>
      <c r="P720" s="30">
        <f t="shared" si="246"/>
        <v>0</v>
      </c>
      <c r="Q720" s="1">
        <f t="shared" si="247"/>
        <v>1.1414773305366039</v>
      </c>
      <c r="R720" s="30">
        <f t="shared" si="248"/>
        <v>0.370354416077467</v>
      </c>
      <c r="S720" s="1">
        <f t="shared" si="249"/>
        <v>0</v>
      </c>
      <c r="T720" s="30">
        <f t="shared" si="251"/>
        <v>0</v>
      </c>
      <c r="U720" s="1">
        <f t="shared" si="250"/>
        <v>8.2753010567161525</v>
      </c>
      <c r="V720" s="30">
        <f t="shared" si="234"/>
        <v>0</v>
      </c>
      <c r="W720" s="1">
        <f t="shared" si="234"/>
        <v>0</v>
      </c>
      <c r="X720" s="30">
        <f t="shared" si="235"/>
        <v>18662.293319791948</v>
      </c>
      <c r="Y720" s="30">
        <f t="shared" si="252"/>
        <v>1.3580988130903449</v>
      </c>
      <c r="Z720" s="19">
        <f t="shared" si="236"/>
        <v>0.10315329105588535</v>
      </c>
      <c r="AA720" s="32">
        <f t="shared" si="237"/>
        <v>2.4400149018434958E-2</v>
      </c>
    </row>
    <row r="721" spans="1:27" x14ac:dyDescent="0.25">
      <c r="A721" s="8">
        <v>40897</v>
      </c>
      <c r="B721" s="26">
        <v>0</v>
      </c>
      <c r="C721" s="11">
        <v>0</v>
      </c>
      <c r="D721" s="26">
        <v>0.2395015237982977</v>
      </c>
      <c r="E721" s="11">
        <v>35.440000000000019</v>
      </c>
      <c r="F721" s="28">
        <f t="shared" si="232"/>
        <v>0</v>
      </c>
      <c r="G721" s="13">
        <f t="shared" si="233"/>
        <v>0.2395015237982977</v>
      </c>
      <c r="H721" s="28">
        <f t="shared" si="238"/>
        <v>1.5076395864106362</v>
      </c>
      <c r="I721" s="1">
        <f t="shared" si="239"/>
        <v>8.0357995329178546</v>
      </c>
      <c r="J721" s="30">
        <f t="shared" si="240"/>
        <v>0</v>
      </c>
      <c r="K721" s="1">
        <f t="shared" si="241"/>
        <v>0</v>
      </c>
      <c r="L721" s="30">
        <f t="shared" si="242"/>
        <v>18662.293319791948</v>
      </c>
      <c r="M721" s="1">
        <f t="shared" si="243"/>
        <v>0</v>
      </c>
      <c r="N721" s="30">
        <f t="shared" si="244"/>
        <v>0.19630766221386328</v>
      </c>
      <c r="O721" s="1">
        <f t="shared" si="245"/>
        <v>0</v>
      </c>
      <c r="P721" s="30">
        <f t="shared" si="246"/>
        <v>0</v>
      </c>
      <c r="Q721" s="1">
        <f t="shared" si="247"/>
        <v>1.141407516458419</v>
      </c>
      <c r="R721" s="30">
        <f t="shared" si="248"/>
        <v>0.33581593745314464</v>
      </c>
      <c r="S721" s="1">
        <f t="shared" si="249"/>
        <v>0</v>
      </c>
      <c r="T721" s="30">
        <f t="shared" si="251"/>
        <v>0</v>
      </c>
      <c r="U721" s="1">
        <f t="shared" si="250"/>
        <v>7.5036759332508467</v>
      </c>
      <c r="V721" s="30">
        <f t="shared" si="234"/>
        <v>0</v>
      </c>
      <c r="W721" s="1">
        <f t="shared" si="234"/>
        <v>0</v>
      </c>
      <c r="X721" s="30">
        <f t="shared" si="235"/>
        <v>18661.151912275491</v>
      </c>
      <c r="Y721" s="30">
        <f t="shared" si="252"/>
        <v>1.3377151786722823</v>
      </c>
      <c r="Z721" s="19">
        <f t="shared" si="236"/>
        <v>0.11270890554347091</v>
      </c>
      <c r="AA721" s="32">
        <f t="shared" si="237"/>
        <v>2.8874304345230358E-2</v>
      </c>
    </row>
    <row r="722" spans="1:27" x14ac:dyDescent="0.25">
      <c r="A722" s="8">
        <v>40898</v>
      </c>
      <c r="B722" s="26">
        <v>0</v>
      </c>
      <c r="C722" s="11">
        <v>0</v>
      </c>
      <c r="D722" s="26">
        <v>0.11896632267190932</v>
      </c>
      <c r="E722" s="11">
        <v>35.171666666666681</v>
      </c>
      <c r="F722" s="28">
        <f t="shared" si="232"/>
        <v>0</v>
      </c>
      <c r="G722" s="13">
        <f t="shared" si="233"/>
        <v>0.11896632267190932</v>
      </c>
      <c r="H722" s="28">
        <f t="shared" si="238"/>
        <v>1.4962245199409165</v>
      </c>
      <c r="I722" s="1">
        <f t="shared" si="239"/>
        <v>7.3847096105789376</v>
      </c>
      <c r="J722" s="30">
        <f t="shared" si="240"/>
        <v>0</v>
      </c>
      <c r="K722" s="1">
        <f t="shared" si="241"/>
        <v>0</v>
      </c>
      <c r="L722" s="30">
        <f t="shared" si="242"/>
        <v>18661.151912275491</v>
      </c>
      <c r="M722" s="1">
        <f t="shared" si="243"/>
        <v>0</v>
      </c>
      <c r="N722" s="30">
        <f t="shared" si="244"/>
        <v>0.18030465553932126</v>
      </c>
      <c r="O722" s="1">
        <f t="shared" si="245"/>
        <v>0</v>
      </c>
      <c r="P722" s="30">
        <f t="shared" si="246"/>
        <v>0</v>
      </c>
      <c r="Q722" s="1">
        <f t="shared" si="247"/>
        <v>1.141337706650144</v>
      </c>
      <c r="R722" s="30">
        <f t="shared" si="248"/>
        <v>0.30860689972878685</v>
      </c>
      <c r="S722" s="1">
        <f t="shared" si="249"/>
        <v>0</v>
      </c>
      <c r="T722" s="30">
        <f t="shared" si="251"/>
        <v>0</v>
      </c>
      <c r="U722" s="1">
        <f t="shared" si="250"/>
        <v>6.8957980553108298</v>
      </c>
      <c r="V722" s="30">
        <f t="shared" si="234"/>
        <v>0</v>
      </c>
      <c r="W722" s="1">
        <f t="shared" si="234"/>
        <v>0</v>
      </c>
      <c r="X722" s="30">
        <f t="shared" si="235"/>
        <v>18660.010574568842</v>
      </c>
      <c r="Y722" s="30">
        <f t="shared" si="252"/>
        <v>1.3216423621894653</v>
      </c>
      <c r="Z722" s="19">
        <f t="shared" si="236"/>
        <v>0.11668179168614695</v>
      </c>
      <c r="AA722" s="32">
        <f t="shared" si="237"/>
        <v>3.047892980515261E-2</v>
      </c>
    </row>
    <row r="723" spans="1:27" x14ac:dyDescent="0.25">
      <c r="A723" s="8">
        <v>40899</v>
      </c>
      <c r="B723" s="26">
        <v>0</v>
      </c>
      <c r="C723" s="11">
        <v>0</v>
      </c>
      <c r="D723" s="26">
        <v>-0.13424864026997452</v>
      </c>
      <c r="E723" s="11">
        <v>35.248333333333356</v>
      </c>
      <c r="F723" s="28">
        <f t="shared" si="232"/>
        <v>0</v>
      </c>
      <c r="G723" s="13">
        <f t="shared" si="233"/>
        <v>-0.13424864026997452</v>
      </c>
      <c r="H723" s="28">
        <f t="shared" si="238"/>
        <v>1.4994859675036938</v>
      </c>
      <c r="I723" s="1">
        <f t="shared" si="239"/>
        <v>7.0300466955808041</v>
      </c>
      <c r="J723" s="30">
        <f t="shared" si="240"/>
        <v>0</v>
      </c>
      <c r="K723" s="1">
        <f t="shared" si="241"/>
        <v>0</v>
      </c>
      <c r="L723" s="30">
        <f t="shared" si="242"/>
        <v>18660.010574568842</v>
      </c>
      <c r="M723" s="1">
        <f t="shared" si="243"/>
        <v>0</v>
      </c>
      <c r="N723" s="30">
        <f t="shared" si="244"/>
        <v>0.17158746794173277</v>
      </c>
      <c r="O723" s="1">
        <f t="shared" si="245"/>
        <v>0</v>
      </c>
      <c r="P723" s="30">
        <f t="shared" si="246"/>
        <v>0</v>
      </c>
      <c r="Q723" s="1">
        <f t="shared" si="247"/>
        <v>1.1412679011115179</v>
      </c>
      <c r="R723" s="30">
        <f t="shared" si="248"/>
        <v>0.29378554202914842</v>
      </c>
      <c r="S723" s="1">
        <f t="shared" si="249"/>
        <v>0</v>
      </c>
      <c r="T723" s="30">
        <f t="shared" si="251"/>
        <v>0</v>
      </c>
      <c r="U723" s="1">
        <f t="shared" si="250"/>
        <v>6.5646736856099226</v>
      </c>
      <c r="V723" s="30">
        <f t="shared" si="234"/>
        <v>0</v>
      </c>
      <c r="W723" s="1">
        <f t="shared" si="234"/>
        <v>0</v>
      </c>
      <c r="X723" s="30">
        <f t="shared" si="235"/>
        <v>18658.86930666773</v>
      </c>
      <c r="Y723" s="30">
        <f t="shared" si="252"/>
        <v>1.3128553690532507</v>
      </c>
      <c r="Z723" s="19">
        <f t="shared" si="236"/>
        <v>0.12446305100216505</v>
      </c>
      <c r="AA723" s="32">
        <f t="shared" si="237"/>
        <v>3.4830980277970519E-2</v>
      </c>
    </row>
    <row r="724" spans="1:27" x14ac:dyDescent="0.25">
      <c r="A724" s="8">
        <v>40900</v>
      </c>
      <c r="B724" s="26">
        <v>0</v>
      </c>
      <c r="C724" s="11">
        <v>0</v>
      </c>
      <c r="D724" s="26">
        <v>-7.5312840131475434E-2</v>
      </c>
      <c r="E724" s="11">
        <v>35.440000000000019</v>
      </c>
      <c r="F724" s="28">
        <f t="shared" si="232"/>
        <v>0</v>
      </c>
      <c r="G724" s="13">
        <f t="shared" si="233"/>
        <v>-7.5312840131475434E-2</v>
      </c>
      <c r="H724" s="28">
        <f t="shared" si="238"/>
        <v>1.5076395864106362</v>
      </c>
      <c r="I724" s="1">
        <f t="shared" si="239"/>
        <v>6.6399865257413984</v>
      </c>
      <c r="J724" s="30">
        <f t="shared" si="240"/>
        <v>0</v>
      </c>
      <c r="K724" s="1">
        <f t="shared" si="241"/>
        <v>0</v>
      </c>
      <c r="L724" s="30">
        <f t="shared" si="242"/>
        <v>18658.86930666773</v>
      </c>
      <c r="M724" s="1">
        <f t="shared" si="243"/>
        <v>0</v>
      </c>
      <c r="N724" s="30">
        <f t="shared" si="244"/>
        <v>0.16200025842236357</v>
      </c>
      <c r="O724" s="1">
        <f t="shared" si="245"/>
        <v>0</v>
      </c>
      <c r="P724" s="30">
        <f t="shared" si="246"/>
        <v>0</v>
      </c>
      <c r="Q724" s="1">
        <f t="shared" si="247"/>
        <v>1.1411980998422793</v>
      </c>
      <c r="R724" s="30">
        <f t="shared" si="248"/>
        <v>0.27748493360043242</v>
      </c>
      <c r="S724" s="1">
        <f t="shared" si="249"/>
        <v>0</v>
      </c>
      <c r="T724" s="30">
        <f t="shared" si="251"/>
        <v>0</v>
      </c>
      <c r="U724" s="1">
        <f t="shared" si="250"/>
        <v>6.2005013337186021</v>
      </c>
      <c r="V724" s="30">
        <f t="shared" si="234"/>
        <v>0</v>
      </c>
      <c r="W724" s="1">
        <f t="shared" si="234"/>
        <v>0</v>
      </c>
      <c r="X724" s="30">
        <f t="shared" si="235"/>
        <v>18657.728108567888</v>
      </c>
      <c r="Y724" s="30">
        <f t="shared" si="252"/>
        <v>1.3031983582646429</v>
      </c>
      <c r="Z724" s="19">
        <f t="shared" si="236"/>
        <v>0.13560351558075207</v>
      </c>
      <c r="AA724" s="32">
        <f t="shared" si="237"/>
        <v>4.1796215765842082E-2</v>
      </c>
    </row>
    <row r="725" spans="1:27" x14ac:dyDescent="0.25">
      <c r="A725" s="8">
        <v>40901</v>
      </c>
      <c r="B725" s="26">
        <v>0</v>
      </c>
      <c r="C725" s="11">
        <v>0</v>
      </c>
      <c r="D725" s="26">
        <v>-7.05977711123007E-2</v>
      </c>
      <c r="E725" s="11">
        <v>34.251666666666665</v>
      </c>
      <c r="F725" s="28">
        <f t="shared" si="232"/>
        <v>0</v>
      </c>
      <c r="G725" s="13">
        <f t="shared" si="233"/>
        <v>-7.05977711123007E-2</v>
      </c>
      <c r="H725" s="28">
        <f t="shared" si="238"/>
        <v>1.4570871491875923</v>
      </c>
      <c r="I725" s="1">
        <f t="shared" si="239"/>
        <v>6.2710991048309026</v>
      </c>
      <c r="J725" s="30">
        <f t="shared" si="240"/>
        <v>0</v>
      </c>
      <c r="K725" s="1">
        <f t="shared" si="241"/>
        <v>0</v>
      </c>
      <c r="L725" s="30">
        <f t="shared" si="242"/>
        <v>18657.728108567888</v>
      </c>
      <c r="M725" s="1">
        <f t="shared" si="243"/>
        <v>0</v>
      </c>
      <c r="N725" s="30">
        <f t="shared" si="244"/>
        <v>0.15293344958929372</v>
      </c>
      <c r="O725" s="1">
        <f t="shared" si="245"/>
        <v>0</v>
      </c>
      <c r="P725" s="30">
        <f t="shared" si="246"/>
        <v>0</v>
      </c>
      <c r="Q725" s="1">
        <f t="shared" si="247"/>
        <v>1.1411283028421675</v>
      </c>
      <c r="R725" s="30">
        <f t="shared" si="248"/>
        <v>0.26206913402003273</v>
      </c>
      <c r="S725" s="1">
        <f t="shared" si="249"/>
        <v>0</v>
      </c>
      <c r="T725" s="30">
        <f t="shared" si="251"/>
        <v>0</v>
      </c>
      <c r="U725" s="1">
        <f t="shared" si="250"/>
        <v>5.8560965212215761</v>
      </c>
      <c r="V725" s="30">
        <f t="shared" si="234"/>
        <v>0</v>
      </c>
      <c r="W725" s="1">
        <f t="shared" si="234"/>
        <v>0</v>
      </c>
      <c r="X725" s="30">
        <f t="shared" si="235"/>
        <v>18656.586980265045</v>
      </c>
      <c r="Y725" s="30">
        <f t="shared" si="252"/>
        <v>1.2940617524314613</v>
      </c>
      <c r="Z725" s="19">
        <f t="shared" si="236"/>
        <v>0.11188445169324761</v>
      </c>
      <c r="AA725" s="32">
        <f t="shared" si="237"/>
        <v>2.657727998749394E-2</v>
      </c>
    </row>
    <row r="726" spans="1:27" x14ac:dyDescent="0.25">
      <c r="A726" s="8">
        <v>40902</v>
      </c>
      <c r="B726" s="26">
        <v>0</v>
      </c>
      <c r="C726" s="11">
        <v>0</v>
      </c>
      <c r="D726" s="26">
        <v>0.16382014687303992</v>
      </c>
      <c r="E726" s="11">
        <v>34.213333333333331</v>
      </c>
      <c r="F726" s="28">
        <f t="shared" si="232"/>
        <v>0</v>
      </c>
      <c r="G726" s="13">
        <f t="shared" si="233"/>
        <v>0.16382014687303992</v>
      </c>
      <c r="H726" s="28">
        <f t="shared" si="238"/>
        <v>1.4554564254062037</v>
      </c>
      <c r="I726" s="1">
        <f t="shared" si="239"/>
        <v>5.6922763743485358</v>
      </c>
      <c r="J726" s="30">
        <f t="shared" si="240"/>
        <v>0</v>
      </c>
      <c r="K726" s="1">
        <f t="shared" si="241"/>
        <v>0</v>
      </c>
      <c r="L726" s="30">
        <f t="shared" si="242"/>
        <v>18656.586980265045</v>
      </c>
      <c r="M726" s="1">
        <f t="shared" si="243"/>
        <v>0</v>
      </c>
      <c r="N726" s="30">
        <f t="shared" si="244"/>
        <v>0.13870668351370966</v>
      </c>
      <c r="O726" s="1">
        <f t="shared" si="245"/>
        <v>0</v>
      </c>
      <c r="P726" s="30">
        <f t="shared" si="246"/>
        <v>0</v>
      </c>
      <c r="Q726" s="1">
        <f t="shared" si="247"/>
        <v>1.1410585101109212</v>
      </c>
      <c r="R726" s="30">
        <f t="shared" si="248"/>
        <v>0.23788014111896857</v>
      </c>
      <c r="S726" s="1">
        <f t="shared" si="249"/>
        <v>0</v>
      </c>
      <c r="T726" s="30">
        <f t="shared" si="251"/>
        <v>0</v>
      </c>
      <c r="U726" s="1">
        <f t="shared" si="250"/>
        <v>5.3156895497158576</v>
      </c>
      <c r="V726" s="30">
        <f t="shared" si="234"/>
        <v>0</v>
      </c>
      <c r="W726" s="1">
        <f t="shared" si="234"/>
        <v>0</v>
      </c>
      <c r="X726" s="30">
        <f t="shared" si="235"/>
        <v>18655.445921754934</v>
      </c>
      <c r="Y726" s="30">
        <f t="shared" si="252"/>
        <v>1.2797651936246308</v>
      </c>
      <c r="Z726" s="19">
        <f t="shared" si="236"/>
        <v>0.12071212075795341</v>
      </c>
      <c r="AA726" s="32">
        <f t="shared" si="237"/>
        <v>3.086740892492636E-2</v>
      </c>
    </row>
    <row r="727" spans="1:27" x14ac:dyDescent="0.25">
      <c r="A727" s="8">
        <v>40903</v>
      </c>
      <c r="B727" s="26">
        <v>0</v>
      </c>
      <c r="C727" s="11">
        <v>0</v>
      </c>
      <c r="D727" s="26">
        <v>8.6717878029958007E-2</v>
      </c>
      <c r="E727" s="11">
        <v>34.443333333333335</v>
      </c>
      <c r="F727" s="28">
        <f t="shared" si="232"/>
        <v>0</v>
      </c>
      <c r="G727" s="13">
        <f t="shared" si="233"/>
        <v>8.6717878029958007E-2</v>
      </c>
      <c r="H727" s="28">
        <f t="shared" si="238"/>
        <v>1.4652407680945347</v>
      </c>
      <c r="I727" s="1">
        <f t="shared" si="239"/>
        <v>5.2289716716858994</v>
      </c>
      <c r="J727" s="30">
        <f t="shared" si="240"/>
        <v>0</v>
      </c>
      <c r="K727" s="1">
        <f t="shared" si="241"/>
        <v>0</v>
      </c>
      <c r="L727" s="30">
        <f t="shared" si="242"/>
        <v>18655.445921754934</v>
      </c>
      <c r="M727" s="1">
        <f t="shared" si="243"/>
        <v>0</v>
      </c>
      <c r="N727" s="30">
        <f t="shared" si="244"/>
        <v>0.12731921153069611</v>
      </c>
      <c r="O727" s="1">
        <f t="shared" si="245"/>
        <v>0</v>
      </c>
      <c r="P727" s="30">
        <f t="shared" si="246"/>
        <v>0</v>
      </c>
      <c r="Q727" s="1">
        <f t="shared" si="247"/>
        <v>1.1409887216482795</v>
      </c>
      <c r="R727" s="30">
        <f t="shared" si="248"/>
        <v>0.21851864480316766</v>
      </c>
      <c r="S727" s="1">
        <f t="shared" si="249"/>
        <v>0</v>
      </c>
      <c r="T727" s="30">
        <f t="shared" si="251"/>
        <v>0</v>
      </c>
      <c r="U727" s="1">
        <f t="shared" si="250"/>
        <v>4.8831338153520356</v>
      </c>
      <c r="V727" s="30">
        <f t="shared" si="234"/>
        <v>0</v>
      </c>
      <c r="W727" s="1">
        <f t="shared" si="234"/>
        <v>0</v>
      </c>
      <c r="X727" s="30">
        <f t="shared" si="235"/>
        <v>18654.304933033287</v>
      </c>
      <c r="Y727" s="30">
        <f t="shared" si="252"/>
        <v>1.2683079331789755</v>
      </c>
      <c r="Z727" s="19">
        <f t="shared" si="236"/>
        <v>0.13440305457215718</v>
      </c>
      <c r="AA727" s="32">
        <f t="shared" si="237"/>
        <v>3.8782541467878906E-2</v>
      </c>
    </row>
    <row r="728" spans="1:27" x14ac:dyDescent="0.25">
      <c r="A728" s="8">
        <v>40904</v>
      </c>
      <c r="B728" s="26">
        <v>0</v>
      </c>
      <c r="C728" s="11">
        <v>0</v>
      </c>
      <c r="D728" s="26">
        <v>7.5375095066281816E-2</v>
      </c>
      <c r="E728" s="11">
        <v>33.187500000000007</v>
      </c>
      <c r="F728" s="28">
        <f t="shared" si="232"/>
        <v>0</v>
      </c>
      <c r="G728" s="13">
        <f t="shared" si="233"/>
        <v>7.5375095066281816E-2</v>
      </c>
      <c r="H728" s="28">
        <f t="shared" si="238"/>
        <v>1.4118168389955692</v>
      </c>
      <c r="I728" s="1">
        <f t="shared" si="239"/>
        <v>4.8077587202857535</v>
      </c>
      <c r="J728" s="30">
        <f t="shared" si="240"/>
        <v>0</v>
      </c>
      <c r="K728" s="1">
        <f t="shared" si="241"/>
        <v>0</v>
      </c>
      <c r="L728" s="30">
        <f t="shared" si="242"/>
        <v>18654.304933033287</v>
      </c>
      <c r="M728" s="1">
        <f t="shared" si="243"/>
        <v>0</v>
      </c>
      <c r="N728" s="30">
        <f t="shared" si="244"/>
        <v>0.11696630413436368</v>
      </c>
      <c r="O728" s="1">
        <f t="shared" si="245"/>
        <v>0</v>
      </c>
      <c r="P728" s="30">
        <f t="shared" si="246"/>
        <v>0</v>
      </c>
      <c r="Q728" s="1">
        <f t="shared" si="247"/>
        <v>1.140918937453981</v>
      </c>
      <c r="R728" s="30">
        <f t="shared" si="248"/>
        <v>0.20091616211772859</v>
      </c>
      <c r="S728" s="1">
        <f t="shared" si="249"/>
        <v>0</v>
      </c>
      <c r="T728" s="30">
        <f t="shared" si="251"/>
        <v>0</v>
      </c>
      <c r="U728" s="1">
        <f t="shared" si="250"/>
        <v>4.4898762540336614</v>
      </c>
      <c r="V728" s="30">
        <f t="shared" si="234"/>
        <v>0</v>
      </c>
      <c r="W728" s="1">
        <f t="shared" si="234"/>
        <v>0</v>
      </c>
      <c r="X728" s="30">
        <f t="shared" si="235"/>
        <v>18653.164014095833</v>
      </c>
      <c r="Y728" s="30">
        <f t="shared" si="252"/>
        <v>1.2578852415883446</v>
      </c>
      <c r="Z728" s="19">
        <f t="shared" si="236"/>
        <v>0.10903085524659033</v>
      </c>
      <c r="AA728" s="32">
        <f t="shared" si="237"/>
        <v>2.3694936680339881E-2</v>
      </c>
    </row>
    <row r="729" spans="1:27" x14ac:dyDescent="0.25">
      <c r="A729" s="8">
        <v>40905</v>
      </c>
      <c r="B729" s="26">
        <v>0</v>
      </c>
      <c r="C729" s="11">
        <v>0</v>
      </c>
      <c r="D729" s="26">
        <v>0.24027880427278192</v>
      </c>
      <c r="E729" s="11">
        <v>32.702916666666674</v>
      </c>
      <c r="F729" s="28">
        <f t="shared" si="232"/>
        <v>0</v>
      </c>
      <c r="G729" s="13">
        <f t="shared" si="233"/>
        <v>0.24027880427278192</v>
      </c>
      <c r="H729" s="28">
        <f t="shared" si="238"/>
        <v>1.3912023633677997</v>
      </c>
      <c r="I729" s="1">
        <f t="shared" si="239"/>
        <v>4.2495974497608797</v>
      </c>
      <c r="J729" s="30">
        <f t="shared" si="240"/>
        <v>0</v>
      </c>
      <c r="K729" s="1">
        <f t="shared" si="241"/>
        <v>0</v>
      </c>
      <c r="L729" s="30">
        <f t="shared" si="242"/>
        <v>18653.164014095833</v>
      </c>
      <c r="M729" s="1">
        <f t="shared" si="243"/>
        <v>0</v>
      </c>
      <c r="N729" s="30">
        <f t="shared" si="244"/>
        <v>0.10324737187752123</v>
      </c>
      <c r="O729" s="1">
        <f t="shared" si="245"/>
        <v>0</v>
      </c>
      <c r="P729" s="30">
        <f t="shared" si="246"/>
        <v>0</v>
      </c>
      <c r="Q729" s="1">
        <f t="shared" si="247"/>
        <v>1.1408491575277648</v>
      </c>
      <c r="R729" s="30">
        <f t="shared" si="248"/>
        <v>0.17759061130682027</v>
      </c>
      <c r="S729" s="1">
        <f t="shared" si="249"/>
        <v>0</v>
      </c>
      <c r="T729" s="30">
        <f t="shared" si="251"/>
        <v>0</v>
      </c>
      <c r="U729" s="1">
        <f t="shared" si="250"/>
        <v>3.9687594665765382</v>
      </c>
      <c r="V729" s="30">
        <f t="shared" si="234"/>
        <v>0</v>
      </c>
      <c r="W729" s="1">
        <f t="shared" si="234"/>
        <v>0</v>
      </c>
      <c r="X729" s="30">
        <f t="shared" si="235"/>
        <v>18652.023164938306</v>
      </c>
      <c r="Y729" s="30">
        <f t="shared" si="252"/>
        <v>1.2440965294052861</v>
      </c>
      <c r="Z729" s="19">
        <f t="shared" si="236"/>
        <v>0.10574006904818804</v>
      </c>
      <c r="AA729" s="32">
        <f t="shared" si="237"/>
        <v>2.1640126385806601E-2</v>
      </c>
    </row>
    <row r="730" spans="1:27" x14ac:dyDescent="0.25">
      <c r="A730" s="8">
        <v>40906</v>
      </c>
      <c r="B730" s="26">
        <v>4.7128302027986152E-2</v>
      </c>
      <c r="C730" s="11">
        <v>4.7128302027986152E-2</v>
      </c>
      <c r="D730" s="26">
        <v>-8.1502769777614947E-3</v>
      </c>
      <c r="E730" s="11">
        <v>33.375000000000007</v>
      </c>
      <c r="F730" s="28">
        <f t="shared" si="232"/>
        <v>9.4256604055972304E-2</v>
      </c>
      <c r="G730" s="13">
        <f t="shared" si="233"/>
        <v>-8.1502769777614947E-3</v>
      </c>
      <c r="H730" s="28">
        <f t="shared" si="238"/>
        <v>1.4197932053175777</v>
      </c>
      <c r="I730" s="1">
        <f t="shared" si="239"/>
        <v>4.071166347610272</v>
      </c>
      <c r="J730" s="30">
        <f t="shared" si="240"/>
        <v>0</v>
      </c>
      <c r="K730" s="1">
        <f t="shared" si="241"/>
        <v>0</v>
      </c>
      <c r="L730" s="30">
        <f t="shared" si="242"/>
        <v>18652.023164938306</v>
      </c>
      <c r="M730" s="1">
        <f t="shared" si="243"/>
        <v>0</v>
      </c>
      <c r="N730" s="30">
        <f t="shared" si="244"/>
        <v>9.8861750136664817E-2</v>
      </c>
      <c r="O730" s="1">
        <f t="shared" si="245"/>
        <v>0</v>
      </c>
      <c r="P730" s="30">
        <f t="shared" si="246"/>
        <v>0</v>
      </c>
      <c r="Q730" s="1">
        <f t="shared" si="247"/>
        <v>1.1407793818693699</v>
      </c>
      <c r="R730" s="30">
        <f t="shared" si="248"/>
        <v>0.1701339783241223</v>
      </c>
      <c r="S730" s="1">
        <f t="shared" si="249"/>
        <v>0</v>
      </c>
      <c r="T730" s="30">
        <f t="shared" si="251"/>
        <v>0</v>
      </c>
      <c r="U730" s="1">
        <f t="shared" si="250"/>
        <v>3.8021706191494848</v>
      </c>
      <c r="V730" s="30">
        <f t="shared" si="234"/>
        <v>0</v>
      </c>
      <c r="W730" s="1">
        <f t="shared" si="234"/>
        <v>0</v>
      </c>
      <c r="X730" s="30">
        <f t="shared" si="235"/>
        <v>18650.882385556437</v>
      </c>
      <c r="Y730" s="30">
        <f t="shared" si="252"/>
        <v>1.2396411320060348</v>
      </c>
      <c r="Z730" s="19">
        <f t="shared" si="236"/>
        <v>0.12688613569695645</v>
      </c>
      <c r="AA730" s="32">
        <f t="shared" si="237"/>
        <v>3.2454769518447536E-2</v>
      </c>
    </row>
    <row r="731" spans="1:27" x14ac:dyDescent="0.25">
      <c r="A731" s="8">
        <v>40907</v>
      </c>
      <c r="B731" s="26">
        <v>0</v>
      </c>
      <c r="C731" s="11">
        <v>0</v>
      </c>
      <c r="D731" s="26">
        <v>-9.9029812519827898E-2</v>
      </c>
      <c r="E731" s="11">
        <v>33.945</v>
      </c>
      <c r="F731" s="28">
        <f t="shared" si="232"/>
        <v>0</v>
      </c>
      <c r="G731" s="13">
        <f t="shared" si="233"/>
        <v>-9.9029812519827898E-2</v>
      </c>
      <c r="H731" s="28">
        <f t="shared" si="238"/>
        <v>1.4440413589364844</v>
      </c>
      <c r="I731" s="1">
        <f t="shared" si="239"/>
        <v>3.901200431669313</v>
      </c>
      <c r="J731" s="30">
        <f t="shared" si="240"/>
        <v>0</v>
      </c>
      <c r="K731" s="1">
        <f t="shared" si="241"/>
        <v>0</v>
      </c>
      <c r="L731" s="30">
        <f t="shared" si="242"/>
        <v>18650.882385556437</v>
      </c>
      <c r="M731" s="1">
        <f t="shared" si="243"/>
        <v>0</v>
      </c>
      <c r="N731" s="30">
        <f t="shared" si="244"/>
        <v>9.4684192484602178E-2</v>
      </c>
      <c r="O731" s="1">
        <f t="shared" si="245"/>
        <v>0</v>
      </c>
      <c r="P731" s="30">
        <f t="shared" si="246"/>
        <v>0</v>
      </c>
      <c r="Q731" s="1">
        <f t="shared" si="247"/>
        <v>1.1407096104785353</v>
      </c>
      <c r="R731" s="30">
        <f t="shared" si="248"/>
        <v>0.16303110534141732</v>
      </c>
      <c r="S731" s="1">
        <f t="shared" si="249"/>
        <v>0</v>
      </c>
      <c r="T731" s="30">
        <f t="shared" si="251"/>
        <v>0</v>
      </c>
      <c r="U731" s="1">
        <f t="shared" si="250"/>
        <v>3.6434851338432934</v>
      </c>
      <c r="V731" s="30">
        <f t="shared" si="234"/>
        <v>0</v>
      </c>
      <c r="W731" s="1">
        <f t="shared" si="234"/>
        <v>0</v>
      </c>
      <c r="X731" s="30">
        <f t="shared" si="235"/>
        <v>18649.741675945959</v>
      </c>
      <c r="Y731" s="30">
        <f t="shared" si="252"/>
        <v>1.2353938029631375</v>
      </c>
      <c r="Z731" s="19">
        <f t="shared" si="236"/>
        <v>0.14448862886241212</v>
      </c>
      <c r="AA731" s="32">
        <f t="shared" si="237"/>
        <v>4.3533802613650946E-2</v>
      </c>
    </row>
    <row r="732" spans="1:27" x14ac:dyDescent="0.25">
      <c r="A732" s="8">
        <v>40908</v>
      </c>
      <c r="B732" s="26">
        <v>0</v>
      </c>
      <c r="C732" s="11">
        <v>0</v>
      </c>
      <c r="D732" s="26">
        <v>1.6584159152879474E-2</v>
      </c>
      <c r="E732" s="11">
        <v>32.947916666666671</v>
      </c>
      <c r="F732" s="28">
        <f t="shared" si="232"/>
        <v>0</v>
      </c>
      <c r="G732" s="13">
        <f t="shared" si="233"/>
        <v>1.6584159152879474E-2</v>
      </c>
      <c r="H732" s="28">
        <f t="shared" si="238"/>
        <v>1.4016248153618911</v>
      </c>
      <c r="I732" s="1">
        <f t="shared" si="239"/>
        <v>3.6269009746904137</v>
      </c>
      <c r="J732" s="30">
        <f t="shared" si="240"/>
        <v>0</v>
      </c>
      <c r="K732" s="1">
        <f t="shared" si="241"/>
        <v>0</v>
      </c>
      <c r="L732" s="30">
        <f t="shared" si="242"/>
        <v>18649.741675945959</v>
      </c>
      <c r="M732" s="1">
        <f t="shared" si="243"/>
        <v>0</v>
      </c>
      <c r="N732" s="30">
        <f t="shared" si="244"/>
        <v>8.7942241964023213E-2</v>
      </c>
      <c r="O732" s="1">
        <f t="shared" si="245"/>
        <v>0</v>
      </c>
      <c r="P732" s="30">
        <f t="shared" si="246"/>
        <v>0</v>
      </c>
      <c r="Q732" s="1">
        <f t="shared" si="247"/>
        <v>1.1406398433549998</v>
      </c>
      <c r="R732" s="30">
        <f t="shared" si="248"/>
        <v>0.15156813530204274</v>
      </c>
      <c r="S732" s="1">
        <f t="shared" si="249"/>
        <v>0</v>
      </c>
      <c r="T732" s="30">
        <f t="shared" si="251"/>
        <v>0</v>
      </c>
      <c r="U732" s="1">
        <f t="shared" si="250"/>
        <v>3.3873905974243481</v>
      </c>
      <c r="V732" s="30">
        <f t="shared" si="234"/>
        <v>0</v>
      </c>
      <c r="W732" s="1">
        <f t="shared" si="234"/>
        <v>0</v>
      </c>
      <c r="X732" s="30">
        <f t="shared" si="235"/>
        <v>18648.601036102606</v>
      </c>
      <c r="Y732" s="30">
        <f t="shared" si="252"/>
        <v>1.228582085319023</v>
      </c>
      <c r="Z732" s="19">
        <f t="shared" si="236"/>
        <v>0.1234586660754786</v>
      </c>
      <c r="AA732" s="32">
        <f t="shared" si="237"/>
        <v>2.9943786420688918E-2</v>
      </c>
    </row>
    <row r="733" spans="1:27" x14ac:dyDescent="0.25">
      <c r="A733" s="8">
        <v>40909</v>
      </c>
      <c r="B733" s="26">
        <v>0</v>
      </c>
      <c r="C733" s="11">
        <v>1.5709434009328716E-2</v>
      </c>
      <c r="D733" s="26">
        <v>-0.15643693715476825</v>
      </c>
      <c r="E733" s="11">
        <v>31.624166666666667</v>
      </c>
      <c r="F733" s="28">
        <f t="shared" si="232"/>
        <v>1.5709434009328716E-2</v>
      </c>
      <c r="G733" s="13">
        <f t="shared" si="233"/>
        <v>-0.15643693715476825</v>
      </c>
      <c r="H733" s="28">
        <f t="shared" si="238"/>
        <v>1.3453116691285083</v>
      </c>
      <c r="I733" s="1">
        <f t="shared" si="239"/>
        <v>3.559536968588445</v>
      </c>
      <c r="J733" s="30">
        <f t="shared" si="240"/>
        <v>0</v>
      </c>
      <c r="K733" s="1">
        <f t="shared" si="241"/>
        <v>0</v>
      </c>
      <c r="L733" s="30">
        <f t="shared" si="242"/>
        <v>18648.601036102606</v>
      </c>
      <c r="M733" s="1">
        <f t="shared" si="243"/>
        <v>0</v>
      </c>
      <c r="N733" s="30">
        <f t="shared" si="244"/>
        <v>8.628651576970417E-2</v>
      </c>
      <c r="O733" s="1">
        <f t="shared" si="245"/>
        <v>0</v>
      </c>
      <c r="P733" s="30">
        <f t="shared" si="246"/>
        <v>0</v>
      </c>
      <c r="Q733" s="1">
        <f t="shared" si="247"/>
        <v>1.1405700804985028</v>
      </c>
      <c r="R733" s="30">
        <f t="shared" si="248"/>
        <v>0.14875299453514537</v>
      </c>
      <c r="S733" s="1">
        <f t="shared" si="249"/>
        <v>0</v>
      </c>
      <c r="T733" s="30">
        <f t="shared" si="251"/>
        <v>0</v>
      </c>
      <c r="U733" s="1">
        <f t="shared" si="250"/>
        <v>3.3244974582835956</v>
      </c>
      <c r="V733" s="30">
        <f t="shared" si="234"/>
        <v>0</v>
      </c>
      <c r="W733" s="1">
        <f t="shared" si="234"/>
        <v>0</v>
      </c>
      <c r="X733" s="30">
        <f t="shared" si="235"/>
        <v>18647.460466022108</v>
      </c>
      <c r="Y733" s="30">
        <f t="shared" si="252"/>
        <v>1.226856596268207</v>
      </c>
      <c r="Z733" s="19">
        <f t="shared" si="236"/>
        <v>8.8050282754951803E-2</v>
      </c>
      <c r="AA733" s="32">
        <f t="shared" si="237"/>
        <v>1.4031604286339296E-2</v>
      </c>
    </row>
    <row r="734" spans="1:27" x14ac:dyDescent="0.25">
      <c r="A734" s="8">
        <v>40910</v>
      </c>
      <c r="B734" s="26">
        <v>0</v>
      </c>
      <c r="C734" s="11">
        <v>0</v>
      </c>
      <c r="D734" s="26">
        <v>8.0243106687525323E-3</v>
      </c>
      <c r="E734" s="11">
        <v>31.998333333333349</v>
      </c>
      <c r="F734" s="28">
        <f t="shared" si="232"/>
        <v>0</v>
      </c>
      <c r="G734" s="13">
        <f t="shared" si="233"/>
        <v>8.0243106687525323E-3</v>
      </c>
      <c r="H734" s="28">
        <f t="shared" si="238"/>
        <v>1.3612289512555398</v>
      </c>
      <c r="I734" s="1">
        <f t="shared" si="239"/>
        <v>3.3164731476148432</v>
      </c>
      <c r="J734" s="30">
        <f t="shared" si="240"/>
        <v>0</v>
      </c>
      <c r="K734" s="1">
        <f t="shared" si="241"/>
        <v>0</v>
      </c>
      <c r="L734" s="30">
        <f t="shared" si="242"/>
        <v>18647.460466022108</v>
      </c>
      <c r="M734" s="1">
        <f t="shared" si="243"/>
        <v>0</v>
      </c>
      <c r="N734" s="30">
        <f t="shared" si="244"/>
        <v>8.0312299588616548E-2</v>
      </c>
      <c r="O734" s="1">
        <f t="shared" si="245"/>
        <v>0</v>
      </c>
      <c r="P734" s="30">
        <f t="shared" si="246"/>
        <v>0</v>
      </c>
      <c r="Q734" s="1">
        <f t="shared" si="247"/>
        <v>1.1405003219087828</v>
      </c>
      <c r="R734" s="30">
        <f t="shared" si="248"/>
        <v>0.13859536123844279</v>
      </c>
      <c r="S734" s="1">
        <f t="shared" si="249"/>
        <v>0</v>
      </c>
      <c r="T734" s="30">
        <f t="shared" si="251"/>
        <v>0</v>
      </c>
      <c r="U734" s="1">
        <f t="shared" si="250"/>
        <v>3.0975654867877838</v>
      </c>
      <c r="V734" s="30">
        <f t="shared" si="234"/>
        <v>0</v>
      </c>
      <c r="W734" s="1">
        <f t="shared" si="234"/>
        <v>0</v>
      </c>
      <c r="X734" s="30">
        <f t="shared" si="235"/>
        <v>18646.319965700201</v>
      </c>
      <c r="Y734" s="30">
        <f t="shared" si="252"/>
        <v>1.2208126214973993</v>
      </c>
      <c r="Z734" s="19">
        <f t="shared" si="236"/>
        <v>0.10315408706862016</v>
      </c>
      <c r="AA734" s="32">
        <f t="shared" si="237"/>
        <v>1.9716745662746837E-2</v>
      </c>
    </row>
    <row r="735" spans="1:27" x14ac:dyDescent="0.25">
      <c r="A735" s="8">
        <v>40911</v>
      </c>
      <c r="B735" s="26">
        <v>0</v>
      </c>
      <c r="C735" s="11">
        <v>0</v>
      </c>
      <c r="D735" s="26">
        <v>0.13067911502109392</v>
      </c>
      <c r="E735" s="11">
        <v>31.930416666666677</v>
      </c>
      <c r="F735" s="28">
        <f t="shared" si="232"/>
        <v>0</v>
      </c>
      <c r="G735" s="13">
        <f t="shared" si="233"/>
        <v>0.13067911502109392</v>
      </c>
      <c r="H735" s="28">
        <f t="shared" si="238"/>
        <v>1.3583397341211232</v>
      </c>
      <c r="I735" s="1">
        <f t="shared" si="239"/>
        <v>2.96688637176669</v>
      </c>
      <c r="J735" s="30">
        <f t="shared" si="240"/>
        <v>0</v>
      </c>
      <c r="K735" s="1">
        <f t="shared" si="241"/>
        <v>0</v>
      </c>
      <c r="L735" s="30">
        <f t="shared" si="242"/>
        <v>18646.319965700201</v>
      </c>
      <c r="M735" s="1">
        <f t="shared" si="243"/>
        <v>0</v>
      </c>
      <c r="N735" s="30">
        <f t="shared" si="244"/>
        <v>7.1719877381968569E-2</v>
      </c>
      <c r="O735" s="1">
        <f t="shared" si="245"/>
        <v>0</v>
      </c>
      <c r="P735" s="30">
        <f t="shared" si="246"/>
        <v>0</v>
      </c>
      <c r="Q735" s="1">
        <f t="shared" si="247"/>
        <v>1.1404305675855793</v>
      </c>
      <c r="R735" s="30">
        <f t="shared" si="248"/>
        <v>0.12398613531490332</v>
      </c>
      <c r="S735" s="1">
        <f t="shared" si="249"/>
        <v>0</v>
      </c>
      <c r="T735" s="30">
        <f t="shared" si="251"/>
        <v>0</v>
      </c>
      <c r="U735" s="1">
        <f t="shared" si="250"/>
        <v>2.7711803590698181</v>
      </c>
      <c r="V735" s="30">
        <f t="shared" si="234"/>
        <v>0</v>
      </c>
      <c r="W735" s="1">
        <f t="shared" si="234"/>
        <v>0</v>
      </c>
      <c r="X735" s="30">
        <f t="shared" si="235"/>
        <v>18645.179535132615</v>
      </c>
      <c r="Y735" s="30">
        <f t="shared" si="252"/>
        <v>1.2121504449675478</v>
      </c>
      <c r="Z735" s="19">
        <f t="shared" si="236"/>
        <v>0.10762350940735989</v>
      </c>
      <c r="AA735" s="32">
        <f t="shared" si="237"/>
        <v>2.1371308263227688E-2</v>
      </c>
    </row>
    <row r="736" spans="1:27" x14ac:dyDescent="0.25">
      <c r="A736" s="8">
        <v>40912</v>
      </c>
      <c r="B736" s="26">
        <v>0</v>
      </c>
      <c r="C736" s="11">
        <v>0</v>
      </c>
      <c r="D736" s="26">
        <v>0.2099285683089348</v>
      </c>
      <c r="E736" s="11">
        <v>32.209166666666668</v>
      </c>
      <c r="F736" s="28">
        <f t="shared" si="232"/>
        <v>0</v>
      </c>
      <c r="G736" s="13">
        <f t="shared" si="233"/>
        <v>0.2099285683089348</v>
      </c>
      <c r="H736" s="28">
        <f t="shared" si="238"/>
        <v>1.3701979320531756</v>
      </c>
      <c r="I736" s="1">
        <f t="shared" si="239"/>
        <v>2.5612517907608834</v>
      </c>
      <c r="J736" s="30">
        <f t="shared" si="240"/>
        <v>0</v>
      </c>
      <c r="K736" s="1">
        <f t="shared" si="241"/>
        <v>0</v>
      </c>
      <c r="L736" s="30">
        <f t="shared" si="242"/>
        <v>18645.179535132615</v>
      </c>
      <c r="M736" s="1">
        <f t="shared" si="243"/>
        <v>0</v>
      </c>
      <c r="N736" s="30">
        <f t="shared" si="244"/>
        <v>6.1749867580646559E-2</v>
      </c>
      <c r="O736" s="1">
        <f t="shared" si="245"/>
        <v>0</v>
      </c>
      <c r="P736" s="30">
        <f t="shared" si="246"/>
        <v>0</v>
      </c>
      <c r="Q736" s="1">
        <f t="shared" si="247"/>
        <v>1.1403608175286311</v>
      </c>
      <c r="R736" s="30">
        <f t="shared" si="248"/>
        <v>0.10703467248586276</v>
      </c>
      <c r="S736" s="1">
        <f t="shared" si="249"/>
        <v>0</v>
      </c>
      <c r="T736" s="30">
        <f t="shared" si="251"/>
        <v>0</v>
      </c>
      <c r="U736" s="1">
        <f t="shared" si="250"/>
        <v>2.392467250694374</v>
      </c>
      <c r="V736" s="30">
        <f t="shared" si="234"/>
        <v>0</v>
      </c>
      <c r="W736" s="1">
        <f t="shared" si="234"/>
        <v>0</v>
      </c>
      <c r="X736" s="30">
        <f t="shared" si="235"/>
        <v>18644.039174315087</v>
      </c>
      <c r="Y736" s="30">
        <f t="shared" si="252"/>
        <v>1.2021106851092775</v>
      </c>
      <c r="Z736" s="19">
        <f t="shared" si="236"/>
        <v>0.12267369772776364</v>
      </c>
      <c r="AA736" s="32">
        <f t="shared" si="237"/>
        <v>2.8253322585178979E-2</v>
      </c>
    </row>
    <row r="737" spans="1:27" x14ac:dyDescent="0.25">
      <c r="A737" s="8">
        <v>40913</v>
      </c>
      <c r="B737" s="26">
        <v>0</v>
      </c>
      <c r="C737" s="11">
        <v>0</v>
      </c>
      <c r="D737" s="26">
        <v>9.9796635374583886E-2</v>
      </c>
      <c r="E737" s="11">
        <v>32.033333333333346</v>
      </c>
      <c r="F737" s="28">
        <f t="shared" si="232"/>
        <v>0</v>
      </c>
      <c r="G737" s="13">
        <f t="shared" si="233"/>
        <v>9.9796635374583886E-2</v>
      </c>
      <c r="H737" s="28">
        <f t="shared" si="238"/>
        <v>1.3627178729689815</v>
      </c>
      <c r="I737" s="1">
        <f t="shared" si="239"/>
        <v>2.29267061531979</v>
      </c>
      <c r="J737" s="30">
        <f t="shared" si="240"/>
        <v>0</v>
      </c>
      <c r="K737" s="1">
        <f t="shared" si="241"/>
        <v>0</v>
      </c>
      <c r="L737" s="30">
        <f t="shared" si="242"/>
        <v>18644.039174315087</v>
      </c>
      <c r="M737" s="1">
        <f t="shared" si="243"/>
        <v>0</v>
      </c>
      <c r="N737" s="30">
        <f t="shared" si="244"/>
        <v>5.5148465538053075E-2</v>
      </c>
      <c r="O737" s="1">
        <f t="shared" si="245"/>
        <v>0</v>
      </c>
      <c r="P737" s="30">
        <f t="shared" si="246"/>
        <v>0</v>
      </c>
      <c r="Q737" s="1">
        <f t="shared" si="247"/>
        <v>1.1402910717376773</v>
      </c>
      <c r="R737" s="30">
        <f t="shared" si="248"/>
        <v>9.5810669342983434E-2</v>
      </c>
      <c r="S737" s="1">
        <f t="shared" si="249"/>
        <v>0</v>
      </c>
      <c r="T737" s="30">
        <f t="shared" si="251"/>
        <v>0</v>
      </c>
      <c r="U737" s="1">
        <f t="shared" si="250"/>
        <v>2.1417114804387536</v>
      </c>
      <c r="V737" s="30">
        <f t="shared" si="234"/>
        <v>0</v>
      </c>
      <c r="W737" s="1">
        <f t="shared" si="234"/>
        <v>0</v>
      </c>
      <c r="X737" s="30">
        <f t="shared" si="235"/>
        <v>18642.89888324335</v>
      </c>
      <c r="Y737" s="30">
        <f t="shared" si="252"/>
        <v>1.1954395372757303</v>
      </c>
      <c r="Z737" s="19">
        <f t="shared" si="236"/>
        <v>0.12275346130802443</v>
      </c>
      <c r="AA737" s="32">
        <f t="shared" si="237"/>
        <v>2.7982041592304049E-2</v>
      </c>
    </row>
    <row r="738" spans="1:27" x14ac:dyDescent="0.25">
      <c r="A738" s="8">
        <v>40914</v>
      </c>
      <c r="B738" s="26">
        <v>0</v>
      </c>
      <c r="C738" s="11">
        <v>0</v>
      </c>
      <c r="D738" s="26">
        <v>7.243001482553646E-2</v>
      </c>
      <c r="E738" s="11">
        <v>31.490000000000006</v>
      </c>
      <c r="F738" s="28">
        <f t="shared" si="232"/>
        <v>0</v>
      </c>
      <c r="G738" s="13">
        <f t="shared" si="233"/>
        <v>7.243001482553646E-2</v>
      </c>
      <c r="H738" s="28">
        <f t="shared" si="238"/>
        <v>1.3396041358936488</v>
      </c>
      <c r="I738" s="1">
        <f t="shared" si="239"/>
        <v>2.069281465613217</v>
      </c>
      <c r="J738" s="30">
        <f t="shared" si="240"/>
        <v>0</v>
      </c>
      <c r="K738" s="1">
        <f t="shared" si="241"/>
        <v>0</v>
      </c>
      <c r="L738" s="30">
        <f t="shared" si="242"/>
        <v>18642.89888324335</v>
      </c>
      <c r="M738" s="1">
        <f t="shared" si="243"/>
        <v>0</v>
      </c>
      <c r="N738" s="30">
        <f t="shared" si="244"/>
        <v>4.9657829097340837E-2</v>
      </c>
      <c r="O738" s="1">
        <f t="shared" si="245"/>
        <v>0</v>
      </c>
      <c r="P738" s="30">
        <f t="shared" si="246"/>
        <v>0</v>
      </c>
      <c r="Q738" s="1">
        <f t="shared" si="247"/>
        <v>1.1402213302124569</v>
      </c>
      <c r="R738" s="30">
        <f t="shared" si="248"/>
        <v>8.6475240252415486E-2</v>
      </c>
      <c r="S738" s="1">
        <f t="shared" si="249"/>
        <v>0</v>
      </c>
      <c r="T738" s="30">
        <f t="shared" si="251"/>
        <v>0</v>
      </c>
      <c r="U738" s="1">
        <f t="shared" si="250"/>
        <v>1.9331483962634608</v>
      </c>
      <c r="V738" s="30">
        <f t="shared" si="234"/>
        <v>0</v>
      </c>
      <c r="W738" s="1">
        <f t="shared" si="234"/>
        <v>0</v>
      </c>
      <c r="X738" s="30">
        <f t="shared" si="235"/>
        <v>18641.758661913136</v>
      </c>
      <c r="Y738" s="30">
        <f t="shared" si="252"/>
        <v>1.1898791593097977</v>
      </c>
      <c r="Z738" s="19">
        <f t="shared" si="236"/>
        <v>0.11176807578603785</v>
      </c>
      <c r="AA738" s="32">
        <f t="shared" si="237"/>
        <v>2.2417568613034757E-2</v>
      </c>
    </row>
    <row r="739" spans="1:27" x14ac:dyDescent="0.25">
      <c r="A739" s="8">
        <v>40915</v>
      </c>
      <c r="B739" s="26">
        <v>0</v>
      </c>
      <c r="C739" s="11">
        <v>0</v>
      </c>
      <c r="D739" s="26">
        <v>-7.1508159855370734E-2</v>
      </c>
      <c r="E739" s="11">
        <v>31.554583333333326</v>
      </c>
      <c r="F739" s="28">
        <f t="shared" si="232"/>
        <v>0</v>
      </c>
      <c r="G739" s="13">
        <f t="shared" si="233"/>
        <v>-7.1508159855370734E-2</v>
      </c>
      <c r="H739" s="28">
        <f t="shared" si="238"/>
        <v>1.342351550960118</v>
      </c>
      <c r="I739" s="1">
        <f t="shared" si="239"/>
        <v>2.0046565561188316</v>
      </c>
      <c r="J739" s="30">
        <f t="shared" si="240"/>
        <v>0</v>
      </c>
      <c r="K739" s="1">
        <f t="shared" si="241"/>
        <v>0</v>
      </c>
      <c r="L739" s="30">
        <f t="shared" si="242"/>
        <v>18641.758661913136</v>
      </c>
      <c r="M739" s="1">
        <f t="shared" si="243"/>
        <v>0</v>
      </c>
      <c r="N739" s="30">
        <f t="shared" si="244"/>
        <v>4.8069426601007943E-2</v>
      </c>
      <c r="O739" s="1">
        <f t="shared" si="245"/>
        <v>0</v>
      </c>
      <c r="P739" s="30">
        <f t="shared" si="246"/>
        <v>0</v>
      </c>
      <c r="Q739" s="1">
        <f t="shared" si="247"/>
        <v>1.1401515929527091</v>
      </c>
      <c r="R739" s="30">
        <f t="shared" si="248"/>
        <v>8.3774566290131927E-2</v>
      </c>
      <c r="S739" s="1">
        <f t="shared" si="249"/>
        <v>0</v>
      </c>
      <c r="T739" s="30">
        <f t="shared" si="251"/>
        <v>0</v>
      </c>
      <c r="U739" s="1">
        <f t="shared" si="250"/>
        <v>1.8728125632276917</v>
      </c>
      <c r="V739" s="30">
        <f t="shared" si="234"/>
        <v>0</v>
      </c>
      <c r="W739" s="1">
        <f t="shared" si="234"/>
        <v>0</v>
      </c>
      <c r="X739" s="30">
        <f t="shared" si="235"/>
        <v>18640.618510320182</v>
      </c>
      <c r="Y739" s="30">
        <f t="shared" si="252"/>
        <v>1.1882210195537171</v>
      </c>
      <c r="Z739" s="19">
        <f t="shared" si="236"/>
        <v>0.11482128604549158</v>
      </c>
      <c r="AA739" s="32">
        <f t="shared" si="237"/>
        <v>2.375622071161956E-2</v>
      </c>
    </row>
    <row r="740" spans="1:27" x14ac:dyDescent="0.25">
      <c r="A740" s="8">
        <v>40916</v>
      </c>
      <c r="B740" s="26">
        <v>0</v>
      </c>
      <c r="C740" s="11">
        <v>0</v>
      </c>
      <c r="D740" s="26">
        <v>0.1194922444381798</v>
      </c>
      <c r="E740" s="11">
        <v>30.608749999999997</v>
      </c>
      <c r="F740" s="28">
        <f t="shared" si="232"/>
        <v>0</v>
      </c>
      <c r="G740" s="13">
        <f t="shared" si="233"/>
        <v>0.1194922444381798</v>
      </c>
      <c r="H740" s="28">
        <f t="shared" si="238"/>
        <v>1.3021152141802066</v>
      </c>
      <c r="I740" s="1">
        <f t="shared" si="239"/>
        <v>1.7533203187895119</v>
      </c>
      <c r="J740" s="30">
        <f t="shared" si="240"/>
        <v>0</v>
      </c>
      <c r="K740" s="1">
        <f t="shared" si="241"/>
        <v>0</v>
      </c>
      <c r="L740" s="30">
        <f t="shared" si="242"/>
        <v>18640.618510320182</v>
      </c>
      <c r="M740" s="1">
        <f t="shared" si="243"/>
        <v>0</v>
      </c>
      <c r="N740" s="30">
        <f t="shared" si="244"/>
        <v>4.1891884382128826E-2</v>
      </c>
      <c r="O740" s="1">
        <f t="shared" si="245"/>
        <v>0</v>
      </c>
      <c r="P740" s="30">
        <f t="shared" si="246"/>
        <v>0</v>
      </c>
      <c r="Q740" s="1">
        <f t="shared" si="247"/>
        <v>1.140081859958173</v>
      </c>
      <c r="R740" s="30">
        <f t="shared" si="248"/>
        <v>7.327122884263286E-2</v>
      </c>
      <c r="S740" s="1">
        <f t="shared" si="249"/>
        <v>0</v>
      </c>
      <c r="T740" s="30">
        <f t="shared" si="251"/>
        <v>0</v>
      </c>
      <c r="U740" s="1">
        <f t="shared" si="250"/>
        <v>1.6381572055647502</v>
      </c>
      <c r="V740" s="30">
        <f t="shared" si="234"/>
        <v>0</v>
      </c>
      <c r="W740" s="1">
        <f t="shared" si="234"/>
        <v>0</v>
      </c>
      <c r="X740" s="30">
        <f t="shared" si="235"/>
        <v>18639.478428460225</v>
      </c>
      <c r="Y740" s="30">
        <f t="shared" si="252"/>
        <v>1.1819737443403018</v>
      </c>
      <c r="Z740" s="19">
        <f t="shared" si="236"/>
        <v>9.2266389741513147E-2</v>
      </c>
      <c r="AA740" s="32">
        <f t="shared" si="237"/>
        <v>1.4433972775292759E-2</v>
      </c>
    </row>
    <row r="741" spans="1:27" x14ac:dyDescent="0.25">
      <c r="A741" s="8">
        <v>40917</v>
      </c>
      <c r="B741" s="26">
        <v>0</v>
      </c>
      <c r="C741" s="11">
        <v>0</v>
      </c>
      <c r="D741" s="26">
        <v>-0.15790005043921007</v>
      </c>
      <c r="E741" s="11">
        <v>30.7775</v>
      </c>
      <c r="F741" s="28">
        <f t="shared" si="232"/>
        <v>0</v>
      </c>
      <c r="G741" s="13">
        <f t="shared" si="233"/>
        <v>-0.15790005043921007</v>
      </c>
      <c r="H741" s="28">
        <f t="shared" si="238"/>
        <v>1.3092939438700149</v>
      </c>
      <c r="I741" s="1">
        <f t="shared" si="239"/>
        <v>1.7960572560039603</v>
      </c>
      <c r="J741" s="30">
        <f t="shared" si="240"/>
        <v>0</v>
      </c>
      <c r="K741" s="1">
        <f t="shared" si="241"/>
        <v>0</v>
      </c>
      <c r="L741" s="30">
        <f t="shared" si="242"/>
        <v>18639.478428460225</v>
      </c>
      <c r="M741" s="1">
        <f t="shared" si="243"/>
        <v>0</v>
      </c>
      <c r="N741" s="30">
        <f t="shared" si="244"/>
        <v>4.2942306862998207E-2</v>
      </c>
      <c r="O741" s="1">
        <f t="shared" si="245"/>
        <v>0</v>
      </c>
      <c r="P741" s="30">
        <f t="shared" si="246"/>
        <v>0</v>
      </c>
      <c r="Q741" s="1">
        <f t="shared" si="247"/>
        <v>1.140012131228588</v>
      </c>
      <c r="R741" s="30">
        <f t="shared" si="248"/>
        <v>7.5057204783888692E-2</v>
      </c>
      <c r="S741" s="1">
        <f t="shared" si="249"/>
        <v>0</v>
      </c>
      <c r="T741" s="30">
        <f t="shared" si="251"/>
        <v>0</v>
      </c>
      <c r="U741" s="1">
        <f t="shared" si="250"/>
        <v>1.6780577443570734</v>
      </c>
      <c r="V741" s="30">
        <f t="shared" si="234"/>
        <v>0</v>
      </c>
      <c r="W741" s="1">
        <f t="shared" si="234"/>
        <v>0</v>
      </c>
      <c r="X741" s="30">
        <f t="shared" si="235"/>
        <v>18638.338416328996</v>
      </c>
      <c r="Y741" s="30">
        <f t="shared" si="252"/>
        <v>1.1829544380915862</v>
      </c>
      <c r="Z741" s="19">
        <f t="shared" si="236"/>
        <v>9.6494378798540836E-2</v>
      </c>
      <c r="AA741" s="32">
        <f t="shared" si="237"/>
        <v>1.5961670720337613E-2</v>
      </c>
    </row>
    <row r="742" spans="1:27" x14ac:dyDescent="0.25">
      <c r="A742" s="8">
        <v>40918</v>
      </c>
      <c r="B742" s="26">
        <v>0</v>
      </c>
      <c r="C742" s="11">
        <v>0</v>
      </c>
      <c r="D742" s="26">
        <v>0.13996056600780304</v>
      </c>
      <c r="E742" s="11">
        <v>31.189583333333328</v>
      </c>
      <c r="F742" s="28">
        <f t="shared" si="232"/>
        <v>0</v>
      </c>
      <c r="G742" s="13">
        <f t="shared" si="233"/>
        <v>0.13996056600780304</v>
      </c>
      <c r="H742" s="28">
        <f t="shared" si="238"/>
        <v>1.3268242245199409</v>
      </c>
      <c r="I742" s="1">
        <f t="shared" si="239"/>
        <v>1.5380971783492705</v>
      </c>
      <c r="J742" s="30">
        <f t="shared" si="240"/>
        <v>0</v>
      </c>
      <c r="K742" s="1">
        <f t="shared" si="241"/>
        <v>0</v>
      </c>
      <c r="L742" s="30">
        <f t="shared" si="242"/>
        <v>18638.338416328996</v>
      </c>
      <c r="M742" s="1">
        <f t="shared" si="243"/>
        <v>0</v>
      </c>
      <c r="N742" s="30">
        <f t="shared" si="244"/>
        <v>3.6601958621016777E-2</v>
      </c>
      <c r="O742" s="1">
        <f t="shared" si="245"/>
        <v>0</v>
      </c>
      <c r="P742" s="30">
        <f t="shared" si="246"/>
        <v>0</v>
      </c>
      <c r="Q742" s="1">
        <f t="shared" si="247"/>
        <v>1.1399424067636927</v>
      </c>
      <c r="R742" s="30">
        <f t="shared" si="248"/>
        <v>6.4277057152251502E-2</v>
      </c>
      <c r="S742" s="1">
        <f t="shared" si="249"/>
        <v>0</v>
      </c>
      <c r="T742" s="30">
        <f t="shared" si="251"/>
        <v>0</v>
      </c>
      <c r="U742" s="1">
        <f t="shared" si="250"/>
        <v>1.4372181625760023</v>
      </c>
      <c r="V742" s="30">
        <f t="shared" si="234"/>
        <v>0</v>
      </c>
      <c r="W742" s="1">
        <f t="shared" si="234"/>
        <v>0</v>
      </c>
      <c r="X742" s="30">
        <f t="shared" si="235"/>
        <v>18637.198473922232</v>
      </c>
      <c r="Y742" s="30">
        <f t="shared" si="252"/>
        <v>1.1765443653847094</v>
      </c>
      <c r="Z742" s="19">
        <f t="shared" si="236"/>
        <v>0.11326282438776267</v>
      </c>
      <c r="AA742" s="32">
        <f t="shared" si="237"/>
        <v>2.2584036061705007E-2</v>
      </c>
    </row>
    <row r="743" spans="1:27" x14ac:dyDescent="0.25">
      <c r="A743" s="8">
        <v>40919</v>
      </c>
      <c r="B743" s="26">
        <v>0</v>
      </c>
      <c r="C743" s="11">
        <v>0</v>
      </c>
      <c r="D743" s="26">
        <v>-2.6305980977241572E-2</v>
      </c>
      <c r="E743" s="11">
        <v>31.148749999999993</v>
      </c>
      <c r="F743" s="28">
        <f t="shared" si="232"/>
        <v>0</v>
      </c>
      <c r="G743" s="13">
        <f t="shared" si="233"/>
        <v>-2.6305980977241572E-2</v>
      </c>
      <c r="H743" s="28">
        <f t="shared" si="238"/>
        <v>1.325087149187592</v>
      </c>
      <c r="I743" s="1">
        <f t="shared" si="239"/>
        <v>1.463524143553244</v>
      </c>
      <c r="J743" s="30">
        <f t="shared" si="240"/>
        <v>0</v>
      </c>
      <c r="K743" s="1">
        <f t="shared" si="241"/>
        <v>0</v>
      </c>
      <c r="L743" s="30">
        <f t="shared" si="242"/>
        <v>18637.198473922232</v>
      </c>
      <c r="M743" s="1">
        <f t="shared" si="243"/>
        <v>0</v>
      </c>
      <c r="N743" s="30">
        <f t="shared" si="244"/>
        <v>3.4769043177794078E-2</v>
      </c>
      <c r="O743" s="1">
        <f t="shared" si="245"/>
        <v>0</v>
      </c>
      <c r="P743" s="30">
        <f t="shared" si="246"/>
        <v>0</v>
      </c>
      <c r="Q743" s="1">
        <f t="shared" si="247"/>
        <v>1.1398726865632269</v>
      </c>
      <c r="R743" s="30">
        <f t="shared" si="248"/>
        <v>6.1160651188393374E-2</v>
      </c>
      <c r="S743" s="1">
        <f t="shared" si="249"/>
        <v>0</v>
      </c>
      <c r="T743" s="30">
        <f t="shared" si="251"/>
        <v>0</v>
      </c>
      <c r="U743" s="1">
        <f t="shared" si="250"/>
        <v>1.3675944491870566</v>
      </c>
      <c r="V743" s="30">
        <f t="shared" si="234"/>
        <v>0</v>
      </c>
      <c r="W743" s="1">
        <f t="shared" si="234"/>
        <v>0</v>
      </c>
      <c r="X743" s="30">
        <f t="shared" si="235"/>
        <v>18636.058601235669</v>
      </c>
      <c r="Y743" s="30">
        <f t="shared" si="252"/>
        <v>1.174641729741021</v>
      </c>
      <c r="Z743" s="19">
        <f t="shared" si="236"/>
        <v>0.11353624517361649</v>
      </c>
      <c r="AA743" s="32">
        <f t="shared" si="237"/>
        <v>2.2633824232454674E-2</v>
      </c>
    </row>
    <row r="744" spans="1:27" x14ac:dyDescent="0.25">
      <c r="A744" s="8">
        <v>40920</v>
      </c>
      <c r="B744" s="26">
        <v>0</v>
      </c>
      <c r="C744" s="11">
        <v>0</v>
      </c>
      <c r="D744" s="26">
        <v>0.10423248891380066</v>
      </c>
      <c r="E744" s="11">
        <v>30.84500000000001</v>
      </c>
      <c r="F744" s="28">
        <f t="shared" si="232"/>
        <v>0</v>
      </c>
      <c r="G744" s="13">
        <f t="shared" si="233"/>
        <v>0.10423248891380066</v>
      </c>
      <c r="H744" s="28">
        <f t="shared" si="238"/>
        <v>1.3121654357459385</v>
      </c>
      <c r="I744" s="1">
        <f t="shared" si="239"/>
        <v>1.263361960273256</v>
      </c>
      <c r="J744" s="30">
        <f t="shared" si="240"/>
        <v>0</v>
      </c>
      <c r="K744" s="1">
        <f t="shared" si="241"/>
        <v>0</v>
      </c>
      <c r="L744" s="30">
        <f t="shared" si="242"/>
        <v>18636.058601235669</v>
      </c>
      <c r="M744" s="1">
        <f t="shared" si="243"/>
        <v>0</v>
      </c>
      <c r="N744" s="30">
        <f t="shared" si="244"/>
        <v>2.9849297617129157E-2</v>
      </c>
      <c r="O744" s="1">
        <f t="shared" si="245"/>
        <v>0</v>
      </c>
      <c r="P744" s="30">
        <f t="shared" si="246"/>
        <v>0</v>
      </c>
      <c r="Q744" s="1">
        <f t="shared" si="247"/>
        <v>1.1398029706269293</v>
      </c>
      <c r="R744" s="30">
        <f t="shared" si="248"/>
        <v>5.279587666340841E-2</v>
      </c>
      <c r="S744" s="1">
        <f t="shared" si="249"/>
        <v>0</v>
      </c>
      <c r="T744" s="30">
        <f t="shared" si="251"/>
        <v>0</v>
      </c>
      <c r="U744" s="1">
        <f t="shared" si="250"/>
        <v>1.1807167859927183</v>
      </c>
      <c r="V744" s="30">
        <f t="shared" si="234"/>
        <v>0</v>
      </c>
      <c r="W744" s="1">
        <f t="shared" si="234"/>
        <v>0</v>
      </c>
      <c r="X744" s="30">
        <f t="shared" si="235"/>
        <v>18634.918798265044</v>
      </c>
      <c r="Y744" s="30">
        <f t="shared" si="252"/>
        <v>1.1696522682440584</v>
      </c>
      <c r="Z744" s="19">
        <f t="shared" si="236"/>
        <v>0.10860914608748576</v>
      </c>
      <c r="AA744" s="32">
        <f t="shared" si="237"/>
        <v>2.0310002911418917E-2</v>
      </c>
    </row>
    <row r="745" spans="1:27" x14ac:dyDescent="0.25">
      <c r="A745" s="8">
        <v>40921</v>
      </c>
      <c r="B745" s="26">
        <v>0</v>
      </c>
      <c r="C745" s="11">
        <v>0</v>
      </c>
      <c r="D745" s="26">
        <v>-0.28041491493861259</v>
      </c>
      <c r="E745" s="11">
        <v>30.241666666666671</v>
      </c>
      <c r="F745" s="28">
        <f t="shared" si="232"/>
        <v>0</v>
      </c>
      <c r="G745" s="13">
        <f t="shared" si="233"/>
        <v>-0.28041491493861259</v>
      </c>
      <c r="H745" s="28">
        <f t="shared" si="238"/>
        <v>1.286499261447563</v>
      </c>
      <c r="I745" s="1">
        <f t="shared" si="239"/>
        <v>1.4611317009313309</v>
      </c>
      <c r="J745" s="30">
        <f t="shared" si="240"/>
        <v>0</v>
      </c>
      <c r="K745" s="1">
        <f t="shared" si="241"/>
        <v>0</v>
      </c>
      <c r="L745" s="30">
        <f t="shared" si="242"/>
        <v>18634.918798265044</v>
      </c>
      <c r="M745" s="1">
        <f t="shared" si="243"/>
        <v>0</v>
      </c>
      <c r="N745" s="30">
        <f t="shared" si="244"/>
        <v>3.4710239817561751E-2</v>
      </c>
      <c r="O745" s="1">
        <f t="shared" si="245"/>
        <v>0</v>
      </c>
      <c r="P745" s="30">
        <f t="shared" si="246"/>
        <v>0</v>
      </c>
      <c r="Q745" s="1">
        <f t="shared" si="247"/>
        <v>1.1397332589545395</v>
      </c>
      <c r="R745" s="30">
        <f t="shared" si="248"/>
        <v>6.1060671048447188E-2</v>
      </c>
      <c r="S745" s="1">
        <f t="shared" si="249"/>
        <v>0</v>
      </c>
      <c r="T745" s="30">
        <f t="shared" si="251"/>
        <v>0</v>
      </c>
      <c r="U745" s="1">
        <f t="shared" si="250"/>
        <v>1.365360790065322</v>
      </c>
      <c r="V745" s="30">
        <f t="shared" si="234"/>
        <v>0</v>
      </c>
      <c r="W745" s="1">
        <f t="shared" si="234"/>
        <v>0</v>
      </c>
      <c r="X745" s="30">
        <f t="shared" si="235"/>
        <v>18633.779065006089</v>
      </c>
      <c r="Y745" s="30">
        <f t="shared" si="252"/>
        <v>1.1744434987721013</v>
      </c>
      <c r="Z745" s="19">
        <f t="shared" si="236"/>
        <v>8.7101303540102357E-2</v>
      </c>
      <c r="AA745" s="32">
        <f t="shared" si="237"/>
        <v>1.2556493948779394E-2</v>
      </c>
    </row>
    <row r="746" spans="1:27" x14ac:dyDescent="0.25">
      <c r="A746" s="8">
        <v>40922</v>
      </c>
      <c r="B746" s="26">
        <v>0</v>
      </c>
      <c r="C746" s="11">
        <v>0</v>
      </c>
      <c r="D746" s="26">
        <v>-7.2144214743464996E-2</v>
      </c>
      <c r="E746" s="11">
        <v>31.014166666666657</v>
      </c>
      <c r="F746" s="28">
        <f t="shared" si="232"/>
        <v>0</v>
      </c>
      <c r="G746" s="13">
        <f t="shared" si="233"/>
        <v>-7.2144214743464996E-2</v>
      </c>
      <c r="H746" s="28">
        <f t="shared" si="238"/>
        <v>1.3193618906942388</v>
      </c>
      <c r="I746" s="1">
        <f t="shared" si="239"/>
        <v>1.437505004808787</v>
      </c>
      <c r="J746" s="30">
        <f t="shared" si="240"/>
        <v>0</v>
      </c>
      <c r="K746" s="1">
        <f t="shared" si="241"/>
        <v>0</v>
      </c>
      <c r="L746" s="30">
        <f t="shared" si="242"/>
        <v>18633.779065006089</v>
      </c>
      <c r="M746" s="1">
        <f t="shared" si="243"/>
        <v>0</v>
      </c>
      <c r="N746" s="30">
        <f t="shared" si="244"/>
        <v>3.4129524062680765E-2</v>
      </c>
      <c r="O746" s="1">
        <f t="shared" si="245"/>
        <v>0</v>
      </c>
      <c r="P746" s="30">
        <f t="shared" si="246"/>
        <v>0</v>
      </c>
      <c r="Q746" s="1">
        <f t="shared" si="247"/>
        <v>1.1396635515457962</v>
      </c>
      <c r="R746" s="30">
        <f t="shared" si="248"/>
        <v>6.0073311785089394E-2</v>
      </c>
      <c r="S746" s="1">
        <f t="shared" si="249"/>
        <v>0</v>
      </c>
      <c r="T746" s="30">
        <f t="shared" si="251"/>
        <v>0</v>
      </c>
      <c r="U746" s="1">
        <f t="shared" si="250"/>
        <v>1.343302168961017</v>
      </c>
      <c r="V746" s="30">
        <f t="shared" si="234"/>
        <v>0</v>
      </c>
      <c r="W746" s="1">
        <f t="shared" si="234"/>
        <v>0</v>
      </c>
      <c r="X746" s="30">
        <f t="shared" si="235"/>
        <v>18632.639401454544</v>
      </c>
      <c r="Y746" s="30">
        <f t="shared" si="252"/>
        <v>1.1737930756084769</v>
      </c>
      <c r="Z746" s="19">
        <f t="shared" si="236"/>
        <v>0.11033274199633328</v>
      </c>
      <c r="AA746" s="32">
        <f t="shared" si="237"/>
        <v>2.1190279925472746E-2</v>
      </c>
    </row>
    <row r="747" spans="1:27" x14ac:dyDescent="0.25">
      <c r="A747" s="8">
        <v>40923</v>
      </c>
      <c r="B747" s="26">
        <v>0</v>
      </c>
      <c r="C747" s="11">
        <v>0</v>
      </c>
      <c r="D747" s="26">
        <v>0.11595473440813864</v>
      </c>
      <c r="E747" s="11">
        <v>30.710000000000008</v>
      </c>
      <c r="F747" s="28">
        <f t="shared" si="232"/>
        <v>0</v>
      </c>
      <c r="G747" s="13">
        <f t="shared" si="233"/>
        <v>0.11595473440813864</v>
      </c>
      <c r="H747" s="28">
        <f t="shared" si="238"/>
        <v>1.3064224519940919</v>
      </c>
      <c r="I747" s="1">
        <f t="shared" si="239"/>
        <v>1.2273474345528783</v>
      </c>
      <c r="J747" s="30">
        <f t="shared" si="240"/>
        <v>0</v>
      </c>
      <c r="K747" s="1">
        <f t="shared" si="241"/>
        <v>0</v>
      </c>
      <c r="L747" s="30">
        <f t="shared" si="242"/>
        <v>18632.639401454544</v>
      </c>
      <c r="M747" s="1">
        <f t="shared" si="243"/>
        <v>0</v>
      </c>
      <c r="N747" s="30">
        <f t="shared" si="244"/>
        <v>2.8964103920053837E-2</v>
      </c>
      <c r="O747" s="1">
        <f t="shared" si="245"/>
        <v>0</v>
      </c>
      <c r="P747" s="30">
        <f t="shared" si="246"/>
        <v>0</v>
      </c>
      <c r="Q747" s="1">
        <f t="shared" si="247"/>
        <v>1.1395938484004391</v>
      </c>
      <c r="R747" s="30">
        <f t="shared" si="248"/>
        <v>5.1290830193897054E-2</v>
      </c>
      <c r="S747" s="1">
        <f t="shared" si="249"/>
        <v>0</v>
      </c>
      <c r="T747" s="30">
        <f t="shared" si="251"/>
        <v>0</v>
      </c>
      <c r="U747" s="1">
        <f t="shared" si="250"/>
        <v>1.1470925004389274</v>
      </c>
      <c r="V747" s="30">
        <f t="shared" si="234"/>
        <v>0</v>
      </c>
      <c r="W747" s="1">
        <f t="shared" si="234"/>
        <v>0</v>
      </c>
      <c r="X747" s="30">
        <f t="shared" si="235"/>
        <v>18631.499807606142</v>
      </c>
      <c r="Y747" s="30">
        <f t="shared" si="252"/>
        <v>1.168557952320493</v>
      </c>
      <c r="Z747" s="19">
        <f t="shared" si="236"/>
        <v>0.10552826879480359</v>
      </c>
      <c r="AA747" s="32">
        <f t="shared" si="237"/>
        <v>1.900662027025176E-2</v>
      </c>
    </row>
    <row r="748" spans="1:27" x14ac:dyDescent="0.25">
      <c r="A748" s="8">
        <v>40924</v>
      </c>
      <c r="B748" s="26">
        <v>0</v>
      </c>
      <c r="C748" s="11">
        <v>0</v>
      </c>
      <c r="D748" s="26">
        <v>0.2605845319869084</v>
      </c>
      <c r="E748" s="11">
        <v>29.740833333333324</v>
      </c>
      <c r="F748" s="28">
        <f t="shared" si="232"/>
        <v>0</v>
      </c>
      <c r="G748" s="13">
        <f t="shared" si="233"/>
        <v>0.2605845319869084</v>
      </c>
      <c r="H748" s="28">
        <f t="shared" si="238"/>
        <v>1.265193500738552</v>
      </c>
      <c r="I748" s="1">
        <f t="shared" si="239"/>
        <v>0.88650796845201896</v>
      </c>
      <c r="J748" s="30">
        <f t="shared" si="240"/>
        <v>0</v>
      </c>
      <c r="K748" s="1">
        <f t="shared" si="241"/>
        <v>0</v>
      </c>
      <c r="L748" s="30">
        <f t="shared" si="242"/>
        <v>18631.499807606142</v>
      </c>
      <c r="M748" s="1">
        <f t="shared" si="243"/>
        <v>0</v>
      </c>
      <c r="N748" s="30">
        <f t="shared" si="244"/>
        <v>2.0586680059206327E-2</v>
      </c>
      <c r="O748" s="1">
        <f t="shared" si="245"/>
        <v>0</v>
      </c>
      <c r="P748" s="30">
        <f t="shared" si="246"/>
        <v>0</v>
      </c>
      <c r="Q748" s="1">
        <f t="shared" si="247"/>
        <v>1.1395241495182071</v>
      </c>
      <c r="R748" s="30">
        <f t="shared" si="248"/>
        <v>3.7047154208599241E-2</v>
      </c>
      <c r="S748" s="1">
        <f t="shared" si="249"/>
        <v>0</v>
      </c>
      <c r="T748" s="30">
        <f t="shared" si="251"/>
        <v>0</v>
      </c>
      <c r="U748" s="1">
        <f t="shared" si="250"/>
        <v>0.82887413418421341</v>
      </c>
      <c r="V748" s="30">
        <f t="shared" si="234"/>
        <v>0</v>
      </c>
      <c r="W748" s="1">
        <f t="shared" si="234"/>
        <v>0</v>
      </c>
      <c r="X748" s="30">
        <f t="shared" si="235"/>
        <v>18630.360283456623</v>
      </c>
      <c r="Y748" s="30">
        <f t="shared" si="252"/>
        <v>1.1601108295774134</v>
      </c>
      <c r="Z748" s="19">
        <f t="shared" si="236"/>
        <v>8.3056600511935086E-2</v>
      </c>
      <c r="AA748" s="32">
        <f t="shared" si="237"/>
        <v>1.1042367778359981E-2</v>
      </c>
    </row>
    <row r="749" spans="1:27" x14ac:dyDescent="0.25">
      <c r="A749" s="8">
        <v>40925</v>
      </c>
      <c r="B749" s="26">
        <v>0</v>
      </c>
      <c r="C749" s="11">
        <v>0</v>
      </c>
      <c r="D749" s="26">
        <v>0.1044834273240598</v>
      </c>
      <c r="E749" s="11">
        <v>31.237916666666653</v>
      </c>
      <c r="F749" s="28">
        <f t="shared" si="232"/>
        <v>0</v>
      </c>
      <c r="G749" s="13">
        <f t="shared" si="233"/>
        <v>0.1044834273240598</v>
      </c>
      <c r="H749" s="28">
        <f t="shared" si="238"/>
        <v>1.3288803545051693</v>
      </c>
      <c r="I749" s="1">
        <f t="shared" si="239"/>
        <v>0.72439070686015361</v>
      </c>
      <c r="J749" s="30">
        <f t="shared" si="240"/>
        <v>0</v>
      </c>
      <c r="K749" s="1">
        <f t="shared" si="241"/>
        <v>0</v>
      </c>
      <c r="L749" s="30">
        <f t="shared" si="242"/>
        <v>18630.360283456623</v>
      </c>
      <c r="M749" s="1">
        <f t="shared" si="243"/>
        <v>0</v>
      </c>
      <c r="N749" s="30">
        <f t="shared" si="244"/>
        <v>1.6602032884829337E-2</v>
      </c>
      <c r="O749" s="1">
        <f t="shared" si="245"/>
        <v>0</v>
      </c>
      <c r="P749" s="30">
        <f t="shared" si="246"/>
        <v>0</v>
      </c>
      <c r="Q749" s="1">
        <f t="shared" si="247"/>
        <v>1.1394544548988395</v>
      </c>
      <c r="R749" s="30">
        <f t="shared" si="248"/>
        <v>3.027227636902715E-2</v>
      </c>
      <c r="S749" s="1">
        <f t="shared" si="249"/>
        <v>0</v>
      </c>
      <c r="T749" s="30">
        <f t="shared" si="251"/>
        <v>0</v>
      </c>
      <c r="U749" s="1">
        <f t="shared" si="250"/>
        <v>0.67751639760629712</v>
      </c>
      <c r="V749" s="30">
        <f t="shared" si="234"/>
        <v>0</v>
      </c>
      <c r="W749" s="1">
        <f t="shared" si="234"/>
        <v>0</v>
      </c>
      <c r="X749" s="30">
        <f t="shared" si="235"/>
        <v>18629.220829001722</v>
      </c>
      <c r="Y749" s="30">
        <f t="shared" si="252"/>
        <v>1.1560564877836688</v>
      </c>
      <c r="Z749" s="19">
        <f t="shared" si="236"/>
        <v>0.13005223994439616</v>
      </c>
      <c r="AA749" s="32">
        <f t="shared" si="237"/>
        <v>2.9868088908570973E-2</v>
      </c>
    </row>
    <row r="750" spans="1:27" x14ac:dyDescent="0.25">
      <c r="A750" s="8">
        <v>40926</v>
      </c>
      <c r="B750" s="26">
        <v>0</v>
      </c>
      <c r="C750" s="11">
        <v>0</v>
      </c>
      <c r="D750" s="26">
        <v>-3.8199690173772005E-2</v>
      </c>
      <c r="E750" s="11">
        <v>29.55125</v>
      </c>
      <c r="F750" s="28">
        <f t="shared" si="232"/>
        <v>0</v>
      </c>
      <c r="G750" s="13">
        <f t="shared" si="233"/>
        <v>-3.8199690173772005E-2</v>
      </c>
      <c r="H750" s="28">
        <f t="shared" si="238"/>
        <v>1.2571285081240768</v>
      </c>
      <c r="I750" s="1">
        <f t="shared" si="239"/>
        <v>0.71571608778006912</v>
      </c>
      <c r="J750" s="30">
        <f t="shared" si="240"/>
        <v>0</v>
      </c>
      <c r="K750" s="1">
        <f t="shared" si="241"/>
        <v>0</v>
      </c>
      <c r="L750" s="30">
        <f t="shared" si="242"/>
        <v>18629.220829001722</v>
      </c>
      <c r="M750" s="1">
        <f t="shared" si="243"/>
        <v>0</v>
      </c>
      <c r="N750" s="30">
        <f t="shared" si="244"/>
        <v>1.6388821188142316E-2</v>
      </c>
      <c r="O750" s="1">
        <f t="shared" si="245"/>
        <v>0</v>
      </c>
      <c r="P750" s="30">
        <f t="shared" si="246"/>
        <v>0</v>
      </c>
      <c r="Q750" s="1">
        <f t="shared" si="247"/>
        <v>1.1393847645420758</v>
      </c>
      <c r="R750" s="30">
        <f t="shared" si="248"/>
        <v>2.9909764172637188E-2</v>
      </c>
      <c r="S750" s="1">
        <f t="shared" si="249"/>
        <v>0</v>
      </c>
      <c r="T750" s="30">
        <f t="shared" si="251"/>
        <v>0</v>
      </c>
      <c r="U750" s="1">
        <f t="shared" si="250"/>
        <v>0.66941750241928966</v>
      </c>
      <c r="V750" s="30">
        <f t="shared" si="234"/>
        <v>0</v>
      </c>
      <c r="W750" s="1">
        <f t="shared" si="234"/>
        <v>0</v>
      </c>
      <c r="X750" s="30">
        <f t="shared" si="235"/>
        <v>18628.081444237181</v>
      </c>
      <c r="Y750" s="30">
        <f t="shared" si="252"/>
        <v>1.155773585730218</v>
      </c>
      <c r="Z750" s="19">
        <f t="shared" si="236"/>
        <v>8.062415396585311E-2</v>
      </c>
      <c r="AA750" s="32">
        <f t="shared" si="237"/>
        <v>1.0272820293465138E-2</v>
      </c>
    </row>
    <row r="751" spans="1:27" x14ac:dyDescent="0.25">
      <c r="A751" s="8">
        <v>40927</v>
      </c>
      <c r="B751" s="26">
        <v>0</v>
      </c>
      <c r="C751" s="11">
        <v>0</v>
      </c>
      <c r="D751" s="26">
        <v>9.460642112776374E-2</v>
      </c>
      <c r="E751" s="11">
        <v>29.538749999999993</v>
      </c>
      <c r="F751" s="28">
        <f t="shared" si="232"/>
        <v>0</v>
      </c>
      <c r="G751" s="13">
        <f t="shared" si="233"/>
        <v>9.460642112776374E-2</v>
      </c>
      <c r="H751" s="28">
        <f t="shared" si="238"/>
        <v>1.2565967503692759</v>
      </c>
      <c r="I751" s="1">
        <f t="shared" si="239"/>
        <v>0.57481108129152592</v>
      </c>
      <c r="J751" s="30">
        <f t="shared" si="240"/>
        <v>0</v>
      </c>
      <c r="K751" s="1">
        <f t="shared" si="241"/>
        <v>0</v>
      </c>
      <c r="L751" s="30">
        <f t="shared" si="242"/>
        <v>18628.081444237181</v>
      </c>
      <c r="M751" s="1">
        <f t="shared" si="243"/>
        <v>0</v>
      </c>
      <c r="N751" s="30">
        <f t="shared" si="244"/>
        <v>1.2925545714284219E-2</v>
      </c>
      <c r="O751" s="1">
        <f t="shared" si="245"/>
        <v>0</v>
      </c>
      <c r="P751" s="30">
        <f t="shared" si="246"/>
        <v>0</v>
      </c>
      <c r="Q751" s="1">
        <f t="shared" si="247"/>
        <v>1.1393150784476553</v>
      </c>
      <c r="R751" s="30">
        <f t="shared" si="248"/>
        <v>2.402134614379544E-2</v>
      </c>
      <c r="S751" s="1">
        <f t="shared" si="249"/>
        <v>0</v>
      </c>
      <c r="T751" s="30">
        <f t="shared" si="251"/>
        <v>0</v>
      </c>
      <c r="U751" s="1">
        <f t="shared" si="250"/>
        <v>0.53786418943344627</v>
      </c>
      <c r="V751" s="30">
        <f t="shared" si="234"/>
        <v>0</v>
      </c>
      <c r="W751" s="1">
        <f t="shared" si="234"/>
        <v>0</v>
      </c>
      <c r="X751" s="30">
        <f t="shared" si="235"/>
        <v>18626.942129158735</v>
      </c>
      <c r="Y751" s="30">
        <f t="shared" si="252"/>
        <v>1.1522406241619396</v>
      </c>
      <c r="Z751" s="19">
        <f t="shared" si="236"/>
        <v>8.3046630652728604E-2</v>
      </c>
      <c r="AA751" s="32">
        <f t="shared" si="237"/>
        <v>1.0890201077001492E-2</v>
      </c>
    </row>
    <row r="752" spans="1:27" x14ac:dyDescent="0.25">
      <c r="A752" s="8">
        <v>40928</v>
      </c>
      <c r="B752" s="26">
        <v>0.7697622664571071</v>
      </c>
      <c r="C752" s="11">
        <v>3.7165509891219854E-2</v>
      </c>
      <c r="D752" s="26">
        <v>0.38821549560393409</v>
      </c>
      <c r="E752" s="11">
        <v>32.403333333333329</v>
      </c>
      <c r="F752" s="28">
        <f t="shared" si="232"/>
        <v>0.80692777634832691</v>
      </c>
      <c r="G752" s="13">
        <f t="shared" si="233"/>
        <v>0.38821549560393409</v>
      </c>
      <c r="H752" s="28">
        <f t="shared" si="238"/>
        <v>1.3784579025110784</v>
      </c>
      <c r="I752" s="1">
        <f t="shared" si="239"/>
        <v>0.95657647017783898</v>
      </c>
      <c r="J752" s="30">
        <f t="shared" si="240"/>
        <v>0</v>
      </c>
      <c r="K752" s="1">
        <f t="shared" si="241"/>
        <v>0</v>
      </c>
      <c r="L752" s="30">
        <f t="shared" si="242"/>
        <v>18626.942129158735</v>
      </c>
      <c r="M752" s="1">
        <f t="shared" si="243"/>
        <v>0</v>
      </c>
      <c r="N752" s="30">
        <f t="shared" si="244"/>
        <v>2.2308879500975255E-2</v>
      </c>
      <c r="O752" s="1">
        <f t="shared" si="245"/>
        <v>0</v>
      </c>
      <c r="P752" s="30">
        <f t="shared" si="246"/>
        <v>0</v>
      </c>
      <c r="Q752" s="1">
        <f t="shared" si="247"/>
        <v>1.1392453966153173</v>
      </c>
      <c r="R752" s="30">
        <f t="shared" si="248"/>
        <v>3.9975315805538633E-2</v>
      </c>
      <c r="S752" s="1">
        <f t="shared" si="249"/>
        <v>0</v>
      </c>
      <c r="T752" s="30">
        <f t="shared" si="251"/>
        <v>0</v>
      </c>
      <c r="U752" s="1">
        <f t="shared" si="250"/>
        <v>0.89429227487132512</v>
      </c>
      <c r="V752" s="30">
        <f t="shared" si="234"/>
        <v>0</v>
      </c>
      <c r="W752" s="1">
        <f t="shared" si="234"/>
        <v>0</v>
      </c>
      <c r="X752" s="30">
        <f t="shared" si="235"/>
        <v>18625.80288376212</v>
      </c>
      <c r="Y752" s="30">
        <f t="shared" si="252"/>
        <v>1.1615542761162925</v>
      </c>
      <c r="Z752" s="19">
        <f t="shared" si="236"/>
        <v>0.15735237615864928</v>
      </c>
      <c r="AA752" s="32">
        <f t="shared" si="237"/>
        <v>4.7047183143208854E-2</v>
      </c>
    </row>
    <row r="753" spans="1:27" x14ac:dyDescent="0.25">
      <c r="A753" s="8">
        <v>40929</v>
      </c>
      <c r="B753" s="26">
        <v>0.47128302027986152</v>
      </c>
      <c r="C753" s="11">
        <v>0.35557034034199808</v>
      </c>
      <c r="D753" s="26">
        <v>0.44374452097163397</v>
      </c>
      <c r="E753" s="11">
        <v>31.795000000000012</v>
      </c>
      <c r="F753" s="28">
        <f t="shared" si="232"/>
        <v>0.82685336062185955</v>
      </c>
      <c r="G753" s="13">
        <f t="shared" si="233"/>
        <v>0.44374452097163397</v>
      </c>
      <c r="H753" s="28">
        <f t="shared" si="238"/>
        <v>1.3525790251107834</v>
      </c>
      <c r="I753" s="1">
        <f t="shared" si="239"/>
        <v>1.2774011145215507</v>
      </c>
      <c r="J753" s="30">
        <f t="shared" si="240"/>
        <v>0</v>
      </c>
      <c r="K753" s="1">
        <f t="shared" si="241"/>
        <v>0</v>
      </c>
      <c r="L753" s="30">
        <f t="shared" si="242"/>
        <v>18625.80288376212</v>
      </c>
      <c r="M753" s="1">
        <f t="shared" si="243"/>
        <v>0</v>
      </c>
      <c r="N753" s="30">
        <f t="shared" si="244"/>
        <v>3.0194363131786958E-2</v>
      </c>
      <c r="O753" s="1">
        <f t="shared" si="245"/>
        <v>0</v>
      </c>
      <c r="P753" s="30">
        <f t="shared" si="246"/>
        <v>0</v>
      </c>
      <c r="Q753" s="1">
        <f t="shared" si="247"/>
        <v>1.1391757190448011</v>
      </c>
      <c r="R753" s="30">
        <f t="shared" si="248"/>
        <v>5.3382572701012085E-2</v>
      </c>
      <c r="S753" s="1">
        <f t="shared" si="249"/>
        <v>0</v>
      </c>
      <c r="T753" s="30">
        <f t="shared" si="251"/>
        <v>0</v>
      </c>
      <c r="U753" s="1">
        <f t="shared" si="250"/>
        <v>1.1938241786887518</v>
      </c>
      <c r="V753" s="30">
        <f t="shared" si="234"/>
        <v>0</v>
      </c>
      <c r="W753" s="1">
        <f t="shared" si="234"/>
        <v>0</v>
      </c>
      <c r="X753" s="30">
        <f t="shared" si="235"/>
        <v>18624.663708043077</v>
      </c>
      <c r="Y753" s="30">
        <f t="shared" si="252"/>
        <v>1.169370082176588</v>
      </c>
      <c r="Z753" s="19">
        <f t="shared" si="236"/>
        <v>0.13545156292748931</v>
      </c>
      <c r="AA753" s="32">
        <f t="shared" si="237"/>
        <v>3.3565516771065278E-2</v>
      </c>
    </row>
    <row r="754" spans="1:27" x14ac:dyDescent="0.25">
      <c r="A754" s="8">
        <v>40930</v>
      </c>
      <c r="B754" s="26">
        <v>3.1418868018657432E-2</v>
      </c>
      <c r="C754" s="11">
        <v>0</v>
      </c>
      <c r="D754" s="26">
        <v>0.41573777024225295</v>
      </c>
      <c r="E754" s="11">
        <v>32.449999999999996</v>
      </c>
      <c r="F754" s="28">
        <f t="shared" si="232"/>
        <v>3.1418868018657432E-2</v>
      </c>
      <c r="G754" s="13">
        <f t="shared" si="233"/>
        <v>0.41573777024225295</v>
      </c>
      <c r="H754" s="28">
        <f t="shared" si="238"/>
        <v>1.3804431314623336</v>
      </c>
      <c r="I754" s="1">
        <f t="shared" si="239"/>
        <v>0.80950527646515624</v>
      </c>
      <c r="J754" s="30">
        <f t="shared" si="240"/>
        <v>0</v>
      </c>
      <c r="K754" s="1">
        <f t="shared" si="241"/>
        <v>0</v>
      </c>
      <c r="L754" s="30">
        <f t="shared" si="242"/>
        <v>18624.663708043077</v>
      </c>
      <c r="M754" s="1">
        <f t="shared" si="243"/>
        <v>0</v>
      </c>
      <c r="N754" s="30">
        <f t="shared" si="244"/>
        <v>1.8694046566436608E-2</v>
      </c>
      <c r="O754" s="1">
        <f t="shared" si="245"/>
        <v>0</v>
      </c>
      <c r="P754" s="30">
        <f t="shared" si="246"/>
        <v>0</v>
      </c>
      <c r="Q754" s="1">
        <f t="shared" si="247"/>
        <v>1.1391060457358457</v>
      </c>
      <c r="R754" s="30">
        <f t="shared" si="248"/>
        <v>3.3829212908538644E-2</v>
      </c>
      <c r="S754" s="1">
        <f t="shared" si="249"/>
        <v>0</v>
      </c>
      <c r="T754" s="30">
        <f t="shared" si="251"/>
        <v>0</v>
      </c>
      <c r="U754" s="1">
        <f t="shared" si="250"/>
        <v>0.75698201699018097</v>
      </c>
      <c r="V754" s="30">
        <f t="shared" si="234"/>
        <v>0</v>
      </c>
      <c r="W754" s="1">
        <f t="shared" si="234"/>
        <v>0</v>
      </c>
      <c r="X754" s="30">
        <f t="shared" si="235"/>
        <v>18623.524601997342</v>
      </c>
      <c r="Y754" s="30">
        <f t="shared" si="252"/>
        <v>1.1578000923022824</v>
      </c>
      <c r="Z754" s="19">
        <f t="shared" si="236"/>
        <v>0.16128374583906291</v>
      </c>
      <c r="AA754" s="32">
        <f t="shared" si="237"/>
        <v>4.9569922886424062E-2</v>
      </c>
    </row>
    <row r="755" spans="1:27" x14ac:dyDescent="0.25">
      <c r="A755" s="8">
        <v>40931</v>
      </c>
      <c r="B755" s="26">
        <v>0</v>
      </c>
      <c r="C755" s="11">
        <v>0</v>
      </c>
      <c r="D755" s="26">
        <v>0.39416067211846317</v>
      </c>
      <c r="E755" s="11">
        <v>31.554583333333326</v>
      </c>
      <c r="F755" s="28">
        <f t="shared" si="232"/>
        <v>0</v>
      </c>
      <c r="G755" s="13">
        <f t="shared" si="233"/>
        <v>0.39416067211846317</v>
      </c>
      <c r="H755" s="28">
        <f t="shared" si="238"/>
        <v>1.342351550960118</v>
      </c>
      <c r="I755" s="1">
        <f t="shared" si="239"/>
        <v>0.3628213448717178</v>
      </c>
      <c r="J755" s="30">
        <f t="shared" si="240"/>
        <v>0</v>
      </c>
      <c r="K755" s="1">
        <f t="shared" si="241"/>
        <v>0</v>
      </c>
      <c r="L755" s="30">
        <f t="shared" si="242"/>
        <v>18623.524601997342</v>
      </c>
      <c r="M755" s="1">
        <f t="shared" si="243"/>
        <v>0</v>
      </c>
      <c r="N755" s="30">
        <f t="shared" si="244"/>
        <v>7.7150931324445572E-3</v>
      </c>
      <c r="O755" s="1">
        <f t="shared" si="245"/>
        <v>0</v>
      </c>
      <c r="P755" s="30">
        <f t="shared" si="246"/>
        <v>0</v>
      </c>
      <c r="Q755" s="1">
        <f t="shared" si="247"/>
        <v>1.139036376688191</v>
      </c>
      <c r="R755" s="30">
        <f t="shared" si="248"/>
        <v>1.5162298357120069E-2</v>
      </c>
      <c r="S755" s="1">
        <f t="shared" si="249"/>
        <v>0</v>
      </c>
      <c r="T755" s="30">
        <f t="shared" si="251"/>
        <v>0</v>
      </c>
      <c r="U755" s="1">
        <f t="shared" si="250"/>
        <v>0.33994395338215316</v>
      </c>
      <c r="V755" s="30">
        <f t="shared" si="234"/>
        <v>0</v>
      </c>
      <c r="W755" s="1">
        <f t="shared" si="234"/>
        <v>0</v>
      </c>
      <c r="X755" s="30">
        <f t="shared" si="235"/>
        <v>18622.385565620654</v>
      </c>
      <c r="Y755" s="30">
        <f t="shared" si="252"/>
        <v>1.1467514698206356</v>
      </c>
      <c r="Z755" s="19">
        <f t="shared" si="236"/>
        <v>0.14571449707014481</v>
      </c>
      <c r="AA755" s="32">
        <f t="shared" si="237"/>
        <v>3.825939174177212E-2</v>
      </c>
    </row>
    <row r="756" spans="1:27" x14ac:dyDescent="0.25">
      <c r="A756" s="8">
        <v>40932</v>
      </c>
      <c r="B756" s="26">
        <v>0</v>
      </c>
      <c r="C756" s="11">
        <v>0</v>
      </c>
      <c r="D756" s="26">
        <v>0.14318099749001556</v>
      </c>
      <c r="E756" s="11">
        <v>30.777500000000007</v>
      </c>
      <c r="F756" s="28">
        <f t="shared" si="232"/>
        <v>0</v>
      </c>
      <c r="G756" s="13">
        <f t="shared" si="233"/>
        <v>0.14318099749001556</v>
      </c>
      <c r="H756" s="28">
        <f t="shared" si="238"/>
        <v>1.3092939438700151</v>
      </c>
      <c r="I756" s="1">
        <f t="shared" si="239"/>
        <v>0.1967629558921376</v>
      </c>
      <c r="J756" s="30">
        <f t="shared" si="240"/>
        <v>0</v>
      </c>
      <c r="K756" s="1">
        <f t="shared" si="241"/>
        <v>0</v>
      </c>
      <c r="L756" s="30">
        <f t="shared" si="242"/>
        <v>18622.385565620654</v>
      </c>
      <c r="M756" s="1">
        <f t="shared" si="243"/>
        <v>0</v>
      </c>
      <c r="N756" s="30">
        <f t="shared" si="244"/>
        <v>3.6335777902048957E-3</v>
      </c>
      <c r="O756" s="1">
        <f t="shared" si="245"/>
        <v>0</v>
      </c>
      <c r="P756" s="30">
        <f t="shared" si="246"/>
        <v>0</v>
      </c>
      <c r="Q756" s="1">
        <f t="shared" si="247"/>
        <v>1.1389667119015758</v>
      </c>
      <c r="R756" s="30">
        <f t="shared" si="248"/>
        <v>8.2227208653346331E-3</v>
      </c>
      <c r="S756" s="1">
        <f t="shared" si="249"/>
        <v>0</v>
      </c>
      <c r="T756" s="30">
        <f t="shared" si="251"/>
        <v>0</v>
      </c>
      <c r="U756" s="1">
        <f t="shared" si="250"/>
        <v>0.18490665723659808</v>
      </c>
      <c r="V756" s="30">
        <f t="shared" si="234"/>
        <v>0</v>
      </c>
      <c r="W756" s="1">
        <f t="shared" si="234"/>
        <v>0</v>
      </c>
      <c r="X756" s="30">
        <f t="shared" si="235"/>
        <v>18621.246598908754</v>
      </c>
      <c r="Y756" s="30">
        <f t="shared" si="252"/>
        <v>1.1426002896917806</v>
      </c>
      <c r="Z756" s="19">
        <f t="shared" si="236"/>
        <v>0.1273156841201914</v>
      </c>
      <c r="AA756" s="32">
        <f t="shared" si="237"/>
        <v>2.7786774343292821E-2</v>
      </c>
    </row>
    <row r="757" spans="1:27" x14ac:dyDescent="0.25">
      <c r="A757" s="8">
        <v>40933</v>
      </c>
      <c r="B757" s="26">
        <v>0</v>
      </c>
      <c r="C757" s="11">
        <v>0</v>
      </c>
      <c r="D757" s="26">
        <v>-1.3963407819560181E-2</v>
      </c>
      <c r="E757" s="11">
        <v>30.272083333333338</v>
      </c>
      <c r="F757" s="28">
        <f t="shared" si="232"/>
        <v>0</v>
      </c>
      <c r="G757" s="13">
        <f t="shared" si="233"/>
        <v>-1.3963407819560181E-2</v>
      </c>
      <c r="H757" s="28">
        <f t="shared" si="238"/>
        <v>1.2877932053175778</v>
      </c>
      <c r="I757" s="1">
        <f t="shared" si="239"/>
        <v>0.19887006505615826</v>
      </c>
      <c r="J757" s="30">
        <f t="shared" si="240"/>
        <v>0</v>
      </c>
      <c r="K757" s="1">
        <f t="shared" si="241"/>
        <v>0</v>
      </c>
      <c r="L757" s="30">
        <f t="shared" si="242"/>
        <v>18621.246598908754</v>
      </c>
      <c r="M757" s="1">
        <f t="shared" si="243"/>
        <v>0</v>
      </c>
      <c r="N757" s="30">
        <f t="shared" si="244"/>
        <v>3.6853679974541151E-3</v>
      </c>
      <c r="O757" s="1">
        <f t="shared" si="245"/>
        <v>0</v>
      </c>
      <c r="P757" s="30">
        <f t="shared" si="246"/>
        <v>0</v>
      </c>
      <c r="Q757" s="1">
        <f t="shared" si="247"/>
        <v>1.1388970513757402</v>
      </c>
      <c r="R757" s="30">
        <f t="shared" si="248"/>
        <v>8.3107769245149409E-3</v>
      </c>
      <c r="S757" s="1">
        <f t="shared" si="249"/>
        <v>0</v>
      </c>
      <c r="T757" s="30">
        <f t="shared" si="251"/>
        <v>0</v>
      </c>
      <c r="U757" s="1">
        <f t="shared" si="250"/>
        <v>0.18687392013418921</v>
      </c>
      <c r="V757" s="30">
        <f t="shared" si="234"/>
        <v>0</v>
      </c>
      <c r="W757" s="1">
        <f t="shared" si="234"/>
        <v>0</v>
      </c>
      <c r="X757" s="30">
        <f t="shared" si="235"/>
        <v>18620.107701857378</v>
      </c>
      <c r="Y757" s="30">
        <f t="shared" si="252"/>
        <v>1.1425824193731944</v>
      </c>
      <c r="Z757" s="19">
        <f t="shared" si="236"/>
        <v>0.1127593975063516</v>
      </c>
      <c r="AA757" s="32">
        <f t="shared" si="237"/>
        <v>2.1086172354585538E-2</v>
      </c>
    </row>
    <row r="758" spans="1:27" x14ac:dyDescent="0.25">
      <c r="A758" s="8">
        <v>40934</v>
      </c>
      <c r="B758" s="26">
        <v>0</v>
      </c>
      <c r="C758" s="11">
        <v>0</v>
      </c>
      <c r="D758" s="26">
        <v>0.16255222658652291</v>
      </c>
      <c r="E758" s="11">
        <v>30.102499999999992</v>
      </c>
      <c r="F758" s="28">
        <f t="shared" si="232"/>
        <v>0</v>
      </c>
      <c r="G758" s="13">
        <f t="shared" si="233"/>
        <v>0.16255222658652291</v>
      </c>
      <c r="H758" s="28">
        <f t="shared" si="238"/>
        <v>1.2805790251107825</v>
      </c>
      <c r="I758" s="1">
        <f t="shared" si="239"/>
        <v>2.4321693547666307E-2</v>
      </c>
      <c r="J758" s="30">
        <f t="shared" si="240"/>
        <v>0</v>
      </c>
      <c r="K758" s="1">
        <f t="shared" si="241"/>
        <v>0</v>
      </c>
      <c r="L758" s="30">
        <f t="shared" si="242"/>
        <v>18620.107701857378</v>
      </c>
      <c r="M758" s="1">
        <f t="shared" si="243"/>
        <v>0</v>
      </c>
      <c r="N758" s="30">
        <f t="shared" si="244"/>
        <v>0</v>
      </c>
      <c r="O758" s="1">
        <f t="shared" si="245"/>
        <v>0</v>
      </c>
      <c r="P758" s="30">
        <f t="shared" si="246"/>
        <v>0</v>
      </c>
      <c r="Q758" s="1">
        <f t="shared" si="247"/>
        <v>1.1388273951104226</v>
      </c>
      <c r="R758" s="30">
        <f t="shared" si="248"/>
        <v>1.0164031949403227E-3</v>
      </c>
      <c r="S758" s="1">
        <f t="shared" si="249"/>
        <v>0</v>
      </c>
      <c r="T758" s="30">
        <f t="shared" si="251"/>
        <v>0</v>
      </c>
      <c r="U758" s="1">
        <f t="shared" si="250"/>
        <v>2.3305290352725983E-2</v>
      </c>
      <c r="V758" s="30">
        <f t="shared" si="234"/>
        <v>0</v>
      </c>
      <c r="W758" s="1">
        <f t="shared" si="234"/>
        <v>0</v>
      </c>
      <c r="X758" s="30">
        <f t="shared" si="235"/>
        <v>18618.968874462269</v>
      </c>
      <c r="Y758" s="30">
        <f t="shared" si="252"/>
        <v>1.1388273951104226</v>
      </c>
      <c r="Z758" s="19">
        <f t="shared" si="236"/>
        <v>0.1106933873043071</v>
      </c>
      <c r="AA758" s="32">
        <f t="shared" si="237"/>
        <v>2.0093524607758918E-2</v>
      </c>
    </row>
    <row r="759" spans="1:27" x14ac:dyDescent="0.25">
      <c r="A759" s="8">
        <v>40935</v>
      </c>
      <c r="B759" s="26">
        <v>0</v>
      </c>
      <c r="C759" s="11">
        <v>0</v>
      </c>
      <c r="D759" s="26">
        <v>0.22805313601806487</v>
      </c>
      <c r="E759" s="11">
        <v>29.572499999999991</v>
      </c>
      <c r="F759" s="28">
        <f t="shared" si="232"/>
        <v>0</v>
      </c>
      <c r="G759" s="13">
        <f t="shared" si="233"/>
        <v>0.22805313601806487</v>
      </c>
      <c r="H759" s="28">
        <f t="shared" si="238"/>
        <v>1.2580324963072373</v>
      </c>
      <c r="I759" s="1">
        <f t="shared" si="239"/>
        <v>0</v>
      </c>
      <c r="J759" s="30">
        <f t="shared" si="240"/>
        <v>0</v>
      </c>
      <c r="K759" s="1">
        <f t="shared" si="241"/>
        <v>0</v>
      </c>
      <c r="L759" s="30">
        <f t="shared" si="242"/>
        <v>18618.764126616603</v>
      </c>
      <c r="M759" s="1">
        <f t="shared" si="243"/>
        <v>0</v>
      </c>
      <c r="N759" s="30">
        <f t="shared" si="244"/>
        <v>0</v>
      </c>
      <c r="O759" s="1">
        <f t="shared" si="245"/>
        <v>0</v>
      </c>
      <c r="P759" s="30">
        <f t="shared" si="246"/>
        <v>0</v>
      </c>
      <c r="Q759" s="1">
        <f t="shared" si="247"/>
        <v>1.138745220489519</v>
      </c>
      <c r="R759" s="30">
        <f t="shared" si="248"/>
        <v>0</v>
      </c>
      <c r="S759" s="1">
        <f t="shared" si="249"/>
        <v>0</v>
      </c>
      <c r="T759" s="30">
        <f t="shared" si="251"/>
        <v>0</v>
      </c>
      <c r="U759" s="1">
        <f t="shared" si="250"/>
        <v>0</v>
      </c>
      <c r="V759" s="30">
        <f t="shared" si="234"/>
        <v>0</v>
      </c>
      <c r="W759" s="1">
        <f t="shared" si="234"/>
        <v>0</v>
      </c>
      <c r="X759" s="30">
        <f t="shared" si="235"/>
        <v>18617.625381396112</v>
      </c>
      <c r="Y759" s="30">
        <f t="shared" si="252"/>
        <v>1.138745220489519</v>
      </c>
      <c r="Z759" s="19">
        <f t="shared" si="236"/>
        <v>9.4820504373192255E-2</v>
      </c>
      <c r="AA759" s="32">
        <f t="shared" si="237"/>
        <v>1.4229454172012415E-2</v>
      </c>
    </row>
    <row r="760" spans="1:27" x14ac:dyDescent="0.25">
      <c r="A760" s="8">
        <v>40936</v>
      </c>
      <c r="B760" s="26">
        <v>0</v>
      </c>
      <c r="C760" s="11">
        <v>0</v>
      </c>
      <c r="D760" s="26">
        <v>0.20819289210433078</v>
      </c>
      <c r="E760" s="11">
        <v>30.102499999999988</v>
      </c>
      <c r="F760" s="28">
        <f t="shared" si="232"/>
        <v>0</v>
      </c>
      <c r="G760" s="13">
        <f t="shared" si="233"/>
        <v>0.20819289210433078</v>
      </c>
      <c r="H760" s="28">
        <f t="shared" si="238"/>
        <v>1.2805790251107823</v>
      </c>
      <c r="I760" s="1">
        <f t="shared" si="239"/>
        <v>0</v>
      </c>
      <c r="J760" s="30">
        <f t="shared" si="240"/>
        <v>0</v>
      </c>
      <c r="K760" s="1">
        <f t="shared" si="241"/>
        <v>0</v>
      </c>
      <c r="L760" s="30">
        <f t="shared" si="242"/>
        <v>18617.417188504009</v>
      </c>
      <c r="M760" s="1">
        <f t="shared" si="243"/>
        <v>0</v>
      </c>
      <c r="N760" s="30">
        <f t="shared" si="244"/>
        <v>0</v>
      </c>
      <c r="O760" s="1">
        <f t="shared" si="245"/>
        <v>0</v>
      </c>
      <c r="P760" s="30">
        <f t="shared" si="246"/>
        <v>0</v>
      </c>
      <c r="Q760" s="1">
        <f t="shared" si="247"/>
        <v>1.1386628401914722</v>
      </c>
      <c r="R760" s="30">
        <f t="shared" si="248"/>
        <v>0</v>
      </c>
      <c r="S760" s="1">
        <f t="shared" si="249"/>
        <v>0</v>
      </c>
      <c r="T760" s="30">
        <f t="shared" si="251"/>
        <v>0</v>
      </c>
      <c r="U760" s="1">
        <f t="shared" si="250"/>
        <v>0</v>
      </c>
      <c r="V760" s="30">
        <f t="shared" si="234"/>
        <v>0</v>
      </c>
      <c r="W760" s="1">
        <f t="shared" si="234"/>
        <v>0</v>
      </c>
      <c r="X760" s="30">
        <f t="shared" si="235"/>
        <v>18616.278525663816</v>
      </c>
      <c r="Y760" s="30">
        <f t="shared" si="252"/>
        <v>1.1386628401914722</v>
      </c>
      <c r="Z760" s="19">
        <f t="shared" si="236"/>
        <v>0.11082188770586253</v>
      </c>
      <c r="AA760" s="32">
        <f t="shared" si="237"/>
        <v>2.0140203542051795E-2</v>
      </c>
    </row>
    <row r="761" spans="1:27" x14ac:dyDescent="0.25">
      <c r="A761" s="8">
        <v>40937</v>
      </c>
      <c r="B761" s="26">
        <v>0</v>
      </c>
      <c r="C761" s="11">
        <v>0</v>
      </c>
      <c r="D761" s="26">
        <v>0.10804652956557803</v>
      </c>
      <c r="E761" s="11">
        <v>29.537916666666661</v>
      </c>
      <c r="F761" s="28">
        <f t="shared" si="232"/>
        <v>0</v>
      </c>
      <c r="G761" s="13">
        <f t="shared" si="233"/>
        <v>0.10804652956557803</v>
      </c>
      <c r="H761" s="28">
        <f t="shared" si="238"/>
        <v>1.2565612998522893</v>
      </c>
      <c r="I761" s="1">
        <f t="shared" si="239"/>
        <v>0</v>
      </c>
      <c r="J761" s="30">
        <f t="shared" si="240"/>
        <v>0</v>
      </c>
      <c r="K761" s="1">
        <f t="shared" si="241"/>
        <v>0</v>
      </c>
      <c r="L761" s="30">
        <f t="shared" si="242"/>
        <v>18616.170479134249</v>
      </c>
      <c r="M761" s="1">
        <f t="shared" si="243"/>
        <v>0</v>
      </c>
      <c r="N761" s="30">
        <f t="shared" si="244"/>
        <v>0</v>
      </c>
      <c r="O761" s="1">
        <f t="shared" si="245"/>
        <v>0</v>
      </c>
      <c r="P761" s="30">
        <f t="shared" si="246"/>
        <v>0</v>
      </c>
      <c r="Q761" s="1">
        <f t="shared" si="247"/>
        <v>1.1385865899996497</v>
      </c>
      <c r="R761" s="30">
        <f t="shared" si="248"/>
        <v>0</v>
      </c>
      <c r="S761" s="1">
        <f t="shared" si="249"/>
        <v>0</v>
      </c>
      <c r="T761" s="30">
        <f t="shared" si="251"/>
        <v>0</v>
      </c>
      <c r="U761" s="1">
        <f t="shared" si="250"/>
        <v>0</v>
      </c>
      <c r="V761" s="30">
        <f t="shared" si="234"/>
        <v>0</v>
      </c>
      <c r="W761" s="1">
        <f t="shared" si="234"/>
        <v>0</v>
      </c>
      <c r="X761" s="30">
        <f t="shared" si="235"/>
        <v>18615.031892544248</v>
      </c>
      <c r="Y761" s="30">
        <f t="shared" si="252"/>
        <v>1.1385865899996497</v>
      </c>
      <c r="Z761" s="19">
        <f t="shared" si="236"/>
        <v>9.388695152915158E-2</v>
      </c>
      <c r="AA761" s="32">
        <f t="shared" si="237"/>
        <v>1.3918032164814494E-2</v>
      </c>
    </row>
    <row r="762" spans="1:27" x14ac:dyDescent="0.25">
      <c r="A762" s="8">
        <v>40938</v>
      </c>
      <c r="B762" s="26">
        <v>0</v>
      </c>
      <c r="C762" s="11">
        <v>0</v>
      </c>
      <c r="D762" s="26">
        <v>0.15660494053319751</v>
      </c>
      <c r="E762" s="11">
        <v>29.219583333333336</v>
      </c>
      <c r="F762" s="28">
        <f t="shared" si="232"/>
        <v>0</v>
      </c>
      <c r="G762" s="13">
        <f t="shared" si="233"/>
        <v>0.15660494053319751</v>
      </c>
      <c r="H762" s="28">
        <f t="shared" si="238"/>
        <v>1.2430192023633679</v>
      </c>
      <c r="I762" s="1">
        <f t="shared" si="239"/>
        <v>0</v>
      </c>
      <c r="J762" s="30">
        <f t="shared" si="240"/>
        <v>0</v>
      </c>
      <c r="K762" s="1">
        <f t="shared" si="241"/>
        <v>0</v>
      </c>
      <c r="L762" s="30">
        <f t="shared" si="242"/>
        <v>18614.875287603714</v>
      </c>
      <c r="M762" s="1">
        <f t="shared" si="243"/>
        <v>0</v>
      </c>
      <c r="N762" s="30">
        <f t="shared" si="244"/>
        <v>0</v>
      </c>
      <c r="O762" s="1">
        <f t="shared" si="245"/>
        <v>0</v>
      </c>
      <c r="P762" s="30">
        <f t="shared" si="246"/>
        <v>0</v>
      </c>
      <c r="Q762" s="1">
        <f t="shared" si="247"/>
        <v>1.1385073745826122</v>
      </c>
      <c r="R762" s="30">
        <f t="shared" si="248"/>
        <v>0</v>
      </c>
      <c r="S762" s="1">
        <f t="shared" si="249"/>
        <v>0</v>
      </c>
      <c r="T762" s="30">
        <f t="shared" si="251"/>
        <v>0</v>
      </c>
      <c r="U762" s="1">
        <f t="shared" si="250"/>
        <v>0</v>
      </c>
      <c r="V762" s="30">
        <f t="shared" si="234"/>
        <v>0</v>
      </c>
      <c r="W762" s="1">
        <f t="shared" si="234"/>
        <v>0</v>
      </c>
      <c r="X762" s="30">
        <f t="shared" si="235"/>
        <v>18613.73678022913</v>
      </c>
      <c r="Y762" s="30">
        <f t="shared" si="252"/>
        <v>1.1385073745826122</v>
      </c>
      <c r="Z762" s="19">
        <f t="shared" si="236"/>
        <v>8.4079013085273421E-2</v>
      </c>
      <c r="AA762" s="32">
        <f t="shared" si="237"/>
        <v>1.0922722146074346E-2</v>
      </c>
    </row>
    <row r="763" spans="1:27" x14ac:dyDescent="0.25">
      <c r="A763" s="8">
        <v>40939</v>
      </c>
      <c r="B763" s="26">
        <v>0</v>
      </c>
      <c r="C763" s="11">
        <v>0</v>
      </c>
      <c r="D763" s="26">
        <v>8.1447835612883379E-2</v>
      </c>
      <c r="E763" s="11">
        <v>29.378749999999997</v>
      </c>
      <c r="F763" s="28">
        <f t="shared" si="232"/>
        <v>0</v>
      </c>
      <c r="G763" s="13">
        <f t="shared" si="233"/>
        <v>8.1447835612883379E-2</v>
      </c>
      <c r="H763" s="28">
        <f t="shared" si="238"/>
        <v>1.2497902511078285</v>
      </c>
      <c r="I763" s="1">
        <f t="shared" si="239"/>
        <v>0</v>
      </c>
      <c r="J763" s="30">
        <f t="shared" si="240"/>
        <v>0</v>
      </c>
      <c r="K763" s="1">
        <f t="shared" si="241"/>
        <v>0</v>
      </c>
      <c r="L763" s="30">
        <f t="shared" si="242"/>
        <v>18613.655332393519</v>
      </c>
      <c r="M763" s="1">
        <f t="shared" si="243"/>
        <v>0</v>
      </c>
      <c r="N763" s="30">
        <f t="shared" si="244"/>
        <v>0</v>
      </c>
      <c r="O763" s="1">
        <f t="shared" si="245"/>
        <v>0</v>
      </c>
      <c r="P763" s="30">
        <f t="shared" si="246"/>
        <v>0</v>
      </c>
      <c r="Q763" s="1">
        <f t="shared" si="247"/>
        <v>1.1384327607062359</v>
      </c>
      <c r="R763" s="30">
        <f t="shared" si="248"/>
        <v>0</v>
      </c>
      <c r="S763" s="1">
        <f t="shared" si="249"/>
        <v>0</v>
      </c>
      <c r="T763" s="30">
        <f t="shared" si="251"/>
        <v>0</v>
      </c>
      <c r="U763" s="1">
        <f t="shared" si="250"/>
        <v>0</v>
      </c>
      <c r="V763" s="30">
        <f t="shared" si="234"/>
        <v>0</v>
      </c>
      <c r="W763" s="1">
        <f t="shared" si="234"/>
        <v>0</v>
      </c>
      <c r="X763" s="30">
        <f t="shared" si="235"/>
        <v>18612.516899632814</v>
      </c>
      <c r="Y763" s="30">
        <f t="shared" si="252"/>
        <v>1.1384327607062359</v>
      </c>
      <c r="Z763" s="19">
        <f t="shared" si="236"/>
        <v>8.9100943380606493E-2</v>
      </c>
      <c r="AA763" s="32">
        <f t="shared" si="237"/>
        <v>1.2400490668540787E-2</v>
      </c>
    </row>
    <row r="764" spans="1:27" x14ac:dyDescent="0.25">
      <c r="A764" s="8">
        <v>40940</v>
      </c>
      <c r="B764" s="26">
        <v>0</v>
      </c>
      <c r="C764" s="11">
        <v>0</v>
      </c>
      <c r="D764" s="26">
        <v>0.1128440884661267</v>
      </c>
      <c r="E764" s="11">
        <v>29.44083333333332</v>
      </c>
      <c r="F764" s="28">
        <f t="shared" si="232"/>
        <v>0</v>
      </c>
      <c r="G764" s="13">
        <f t="shared" si="233"/>
        <v>0.1128440884661267</v>
      </c>
      <c r="H764" s="28">
        <f t="shared" si="238"/>
        <v>1.2524313146233377</v>
      </c>
      <c r="I764" s="1">
        <f t="shared" si="239"/>
        <v>0</v>
      </c>
      <c r="J764" s="30">
        <f t="shared" si="240"/>
        <v>0</v>
      </c>
      <c r="K764" s="1">
        <f t="shared" si="241"/>
        <v>0</v>
      </c>
      <c r="L764" s="30">
        <f t="shared" si="242"/>
        <v>18612.404055544346</v>
      </c>
      <c r="M764" s="1">
        <f t="shared" si="243"/>
        <v>0</v>
      </c>
      <c r="N764" s="30">
        <f t="shared" si="244"/>
        <v>0</v>
      </c>
      <c r="O764" s="1">
        <f t="shared" si="245"/>
        <v>0</v>
      </c>
      <c r="P764" s="30">
        <f t="shared" si="246"/>
        <v>0</v>
      </c>
      <c r="Q764" s="1">
        <f t="shared" si="247"/>
        <v>1.1383562311620721</v>
      </c>
      <c r="R764" s="30">
        <f t="shared" si="248"/>
        <v>0</v>
      </c>
      <c r="S764" s="1">
        <f t="shared" si="249"/>
        <v>0</v>
      </c>
      <c r="T764" s="30">
        <f t="shared" si="251"/>
        <v>0</v>
      </c>
      <c r="U764" s="1">
        <f t="shared" si="250"/>
        <v>0</v>
      </c>
      <c r="V764" s="30">
        <f t="shared" si="234"/>
        <v>0</v>
      </c>
      <c r="W764" s="1">
        <f t="shared" si="234"/>
        <v>0</v>
      </c>
      <c r="X764" s="30">
        <f t="shared" si="235"/>
        <v>18611.265699313186</v>
      </c>
      <c r="Y764" s="30">
        <f t="shared" si="252"/>
        <v>1.1383562311620721</v>
      </c>
      <c r="Z764" s="19">
        <f t="shared" si="236"/>
        <v>9.1082905808350142E-2</v>
      </c>
      <c r="AA764" s="32">
        <f t="shared" si="237"/>
        <v>1.3013124666694713E-2</v>
      </c>
    </row>
    <row r="765" spans="1:27" x14ac:dyDescent="0.25">
      <c r="A765" s="8">
        <v>40941</v>
      </c>
      <c r="B765" s="26">
        <v>0</v>
      </c>
      <c r="C765" s="11">
        <v>0</v>
      </c>
      <c r="D765" s="26">
        <v>2.8303935908898681E-2</v>
      </c>
      <c r="E765" s="11">
        <v>29.112500000000001</v>
      </c>
      <c r="F765" s="28">
        <f t="shared" si="232"/>
        <v>0</v>
      </c>
      <c r="G765" s="13">
        <f t="shared" si="233"/>
        <v>2.8303935908898681E-2</v>
      </c>
      <c r="H765" s="28">
        <f t="shared" si="238"/>
        <v>1.2384638109305761</v>
      </c>
      <c r="I765" s="1">
        <f t="shared" si="239"/>
        <v>0</v>
      </c>
      <c r="J765" s="30">
        <f t="shared" si="240"/>
        <v>0</v>
      </c>
      <c r="K765" s="1">
        <f t="shared" si="241"/>
        <v>0</v>
      </c>
      <c r="L765" s="30">
        <f t="shared" si="242"/>
        <v>18611.237395377277</v>
      </c>
      <c r="M765" s="1">
        <f t="shared" si="243"/>
        <v>0</v>
      </c>
      <c r="N765" s="30">
        <f t="shared" si="244"/>
        <v>0</v>
      </c>
      <c r="O765" s="1">
        <f t="shared" si="245"/>
        <v>0</v>
      </c>
      <c r="P765" s="30">
        <f t="shared" si="246"/>
        <v>0</v>
      </c>
      <c r="Q765" s="1">
        <f t="shared" si="247"/>
        <v>1.1382848768723808</v>
      </c>
      <c r="R765" s="30">
        <f t="shared" si="248"/>
        <v>0</v>
      </c>
      <c r="S765" s="1">
        <f t="shared" si="249"/>
        <v>0</v>
      </c>
      <c r="T765" s="30">
        <f t="shared" si="251"/>
        <v>0</v>
      </c>
      <c r="U765" s="1">
        <f t="shared" si="250"/>
        <v>0</v>
      </c>
      <c r="V765" s="30">
        <f t="shared" si="234"/>
        <v>0</v>
      </c>
      <c r="W765" s="1">
        <f t="shared" si="234"/>
        <v>0</v>
      </c>
      <c r="X765" s="30">
        <f t="shared" si="235"/>
        <v>18610.099110500403</v>
      </c>
      <c r="Y765" s="30">
        <f t="shared" si="252"/>
        <v>1.1382848768723808</v>
      </c>
      <c r="Z765" s="19">
        <f t="shared" si="236"/>
        <v>8.0889674105956585E-2</v>
      </c>
      <c r="AA765" s="32">
        <f t="shared" si="237"/>
        <v>1.003581882903625E-2</v>
      </c>
    </row>
    <row r="766" spans="1:27" x14ac:dyDescent="0.25">
      <c r="A766" s="8">
        <v>40942</v>
      </c>
      <c r="B766" s="26">
        <v>0</v>
      </c>
      <c r="C766" s="11">
        <v>0</v>
      </c>
      <c r="D766" s="26">
        <v>-4.2428878405607051E-3</v>
      </c>
      <c r="E766" s="11">
        <v>28.553749999999994</v>
      </c>
      <c r="F766" s="28">
        <f t="shared" si="232"/>
        <v>0</v>
      </c>
      <c r="G766" s="13">
        <f t="shared" si="233"/>
        <v>-4.2428878405607051E-3</v>
      </c>
      <c r="H766" s="28">
        <f t="shared" si="238"/>
        <v>1.2146942392909894</v>
      </c>
      <c r="I766" s="1">
        <f t="shared" si="239"/>
        <v>4.2428878405607051E-3</v>
      </c>
      <c r="J766" s="30">
        <f t="shared" si="240"/>
        <v>0</v>
      </c>
      <c r="K766" s="1">
        <f t="shared" si="241"/>
        <v>0</v>
      </c>
      <c r="L766" s="30">
        <f t="shared" si="242"/>
        <v>18610.099110500403</v>
      </c>
      <c r="M766" s="1">
        <f t="shared" si="243"/>
        <v>0</v>
      </c>
      <c r="N766" s="30">
        <f t="shared" si="244"/>
        <v>0</v>
      </c>
      <c r="O766" s="1">
        <f t="shared" si="245"/>
        <v>0</v>
      </c>
      <c r="P766" s="30">
        <f t="shared" si="246"/>
        <v>0</v>
      </c>
      <c r="Q766" s="1">
        <f t="shared" si="247"/>
        <v>1.1382152580483664</v>
      </c>
      <c r="R766" s="30">
        <f t="shared" si="248"/>
        <v>1.7731021684273853E-4</v>
      </c>
      <c r="S766" s="1">
        <f t="shared" si="249"/>
        <v>0</v>
      </c>
      <c r="T766" s="30">
        <f t="shared" si="251"/>
        <v>0</v>
      </c>
      <c r="U766" s="1">
        <f t="shared" si="250"/>
        <v>4.0655776237179669E-3</v>
      </c>
      <c r="V766" s="30">
        <f t="shared" si="234"/>
        <v>0</v>
      </c>
      <c r="W766" s="1">
        <f t="shared" si="234"/>
        <v>0</v>
      </c>
      <c r="X766" s="30">
        <f t="shared" si="235"/>
        <v>18608.960895242355</v>
      </c>
      <c r="Y766" s="30">
        <f t="shared" si="252"/>
        <v>1.1382152580483664</v>
      </c>
      <c r="Z766" s="19">
        <f t="shared" si="236"/>
        <v>6.2961508146497314E-2</v>
      </c>
      <c r="AA766" s="32">
        <f t="shared" si="237"/>
        <v>5.8490345719094776E-3</v>
      </c>
    </row>
    <row r="767" spans="1:27" x14ac:dyDescent="0.25">
      <c r="A767" s="8">
        <v>40943</v>
      </c>
      <c r="B767" s="26">
        <v>0</v>
      </c>
      <c r="C767" s="11">
        <v>0</v>
      </c>
      <c r="D767" s="26">
        <v>-0.1754208477266942</v>
      </c>
      <c r="E767" s="11">
        <v>29.247499999999988</v>
      </c>
      <c r="F767" s="28">
        <f t="shared" si="232"/>
        <v>0</v>
      </c>
      <c r="G767" s="13">
        <f t="shared" si="233"/>
        <v>-0.1754208477266942</v>
      </c>
      <c r="H767" s="28">
        <f t="shared" si="238"/>
        <v>1.244206794682422</v>
      </c>
      <c r="I767" s="1">
        <f t="shared" si="239"/>
        <v>0.17948642535041215</v>
      </c>
      <c r="J767" s="30">
        <f t="shared" si="240"/>
        <v>0</v>
      </c>
      <c r="K767" s="1">
        <f t="shared" si="241"/>
        <v>0</v>
      </c>
      <c r="L767" s="30">
        <f t="shared" si="242"/>
        <v>18608.960895242355</v>
      </c>
      <c r="M767" s="1">
        <f t="shared" si="243"/>
        <v>0</v>
      </c>
      <c r="N767" s="30">
        <f t="shared" si="244"/>
        <v>3.2089414625852443E-3</v>
      </c>
      <c r="O767" s="1">
        <f t="shared" si="245"/>
        <v>0</v>
      </c>
      <c r="P767" s="30">
        <f t="shared" si="246"/>
        <v>0</v>
      </c>
      <c r="Q767" s="1">
        <f t="shared" si="247"/>
        <v>1.1381456434823203</v>
      </c>
      <c r="R767" s="30">
        <f t="shared" si="248"/>
        <v>7.5007349227982131E-3</v>
      </c>
      <c r="S767" s="1">
        <f t="shared" si="249"/>
        <v>0</v>
      </c>
      <c r="T767" s="30">
        <f t="shared" si="251"/>
        <v>0</v>
      </c>
      <c r="U767" s="1">
        <f t="shared" si="250"/>
        <v>0.1687767489650287</v>
      </c>
      <c r="V767" s="30">
        <f t="shared" si="234"/>
        <v>0</v>
      </c>
      <c r="W767" s="1">
        <f t="shared" si="234"/>
        <v>0</v>
      </c>
      <c r="X767" s="30">
        <f t="shared" si="235"/>
        <v>18607.822749598872</v>
      </c>
      <c r="Y767" s="30">
        <f t="shared" si="252"/>
        <v>1.1413545849449056</v>
      </c>
      <c r="Z767" s="19">
        <f t="shared" si="236"/>
        <v>8.2664883504167772E-2</v>
      </c>
      <c r="AA767" s="32">
        <f t="shared" si="237"/>
        <v>1.0578577047890066E-2</v>
      </c>
    </row>
    <row r="768" spans="1:27" x14ac:dyDescent="0.25">
      <c r="A768" s="8">
        <v>40944</v>
      </c>
      <c r="B768" s="26">
        <v>0</v>
      </c>
      <c r="C768" s="11">
        <v>0</v>
      </c>
      <c r="D768" s="26">
        <v>0.21745567479941674</v>
      </c>
      <c r="E768" s="11">
        <v>29.374166666666664</v>
      </c>
      <c r="F768" s="28">
        <f t="shared" si="232"/>
        <v>0</v>
      </c>
      <c r="G768" s="13">
        <f t="shared" si="233"/>
        <v>0.21745567479941674</v>
      </c>
      <c r="H768" s="28">
        <f t="shared" si="238"/>
        <v>1.2495952732644018</v>
      </c>
      <c r="I768" s="1">
        <f t="shared" si="239"/>
        <v>0</v>
      </c>
      <c r="J768" s="30">
        <f t="shared" si="240"/>
        <v>0</v>
      </c>
      <c r="K768" s="1">
        <f t="shared" si="241"/>
        <v>0</v>
      </c>
      <c r="L768" s="30">
        <f t="shared" si="242"/>
        <v>18607.774070673036</v>
      </c>
      <c r="M768" s="1">
        <f t="shared" si="243"/>
        <v>0</v>
      </c>
      <c r="N768" s="30">
        <f t="shared" si="244"/>
        <v>0</v>
      </c>
      <c r="O768" s="1">
        <f t="shared" si="245"/>
        <v>0</v>
      </c>
      <c r="P768" s="30">
        <f t="shared" si="246"/>
        <v>0</v>
      </c>
      <c r="Q768" s="1">
        <f t="shared" si="247"/>
        <v>1.138073055914387</v>
      </c>
      <c r="R768" s="30">
        <f t="shared" si="248"/>
        <v>0</v>
      </c>
      <c r="S768" s="1">
        <f t="shared" si="249"/>
        <v>0</v>
      </c>
      <c r="T768" s="30">
        <f t="shared" si="251"/>
        <v>0</v>
      </c>
      <c r="U768" s="1">
        <f t="shared" si="250"/>
        <v>0</v>
      </c>
      <c r="V768" s="30">
        <f t="shared" si="234"/>
        <v>0</v>
      </c>
      <c r="W768" s="1">
        <f t="shared" si="234"/>
        <v>0</v>
      </c>
      <c r="X768" s="30">
        <f t="shared" si="235"/>
        <v>18606.635997617122</v>
      </c>
      <c r="Y768" s="30">
        <f t="shared" si="252"/>
        <v>1.138073055914387</v>
      </c>
      <c r="Z768" s="19">
        <f t="shared" si="236"/>
        <v>8.9246670290835675E-2</v>
      </c>
      <c r="AA768" s="32">
        <f t="shared" si="237"/>
        <v>1.2437204962663937E-2</v>
      </c>
    </row>
    <row r="769" spans="1:27" x14ac:dyDescent="0.25">
      <c r="A769" s="8">
        <v>40945</v>
      </c>
      <c r="B769" s="26">
        <v>0.50270188829851892</v>
      </c>
      <c r="C769" s="11">
        <v>0.20422264212127333</v>
      </c>
      <c r="D769" s="26">
        <v>0.38197691580616155</v>
      </c>
      <c r="E769" s="11">
        <v>30.147083333333331</v>
      </c>
      <c r="F769" s="28">
        <f t="shared" si="232"/>
        <v>0.7069245304197922</v>
      </c>
      <c r="G769" s="13">
        <f t="shared" si="233"/>
        <v>0.38197691580616155</v>
      </c>
      <c r="H769" s="28">
        <f t="shared" si="238"/>
        <v>1.2824756277695715</v>
      </c>
      <c r="I769" s="1">
        <f t="shared" si="239"/>
        <v>0.32494761461363064</v>
      </c>
      <c r="J769" s="30">
        <f t="shared" si="240"/>
        <v>0</v>
      </c>
      <c r="K769" s="1">
        <f t="shared" si="241"/>
        <v>0</v>
      </c>
      <c r="L769" s="30">
        <f t="shared" si="242"/>
        <v>18606.635997617122</v>
      </c>
      <c r="M769" s="1">
        <f t="shared" si="243"/>
        <v>0</v>
      </c>
      <c r="N769" s="30">
        <f t="shared" si="244"/>
        <v>6.78420242547017E-3</v>
      </c>
      <c r="O769" s="1">
        <f t="shared" si="245"/>
        <v>0</v>
      </c>
      <c r="P769" s="30">
        <f t="shared" si="246"/>
        <v>0</v>
      </c>
      <c r="Q769" s="1">
        <f t="shared" si="247"/>
        <v>1.1380034500455884</v>
      </c>
      <c r="R769" s="30">
        <f t="shared" si="248"/>
        <v>1.3579555758904849E-2</v>
      </c>
      <c r="S769" s="1">
        <f t="shared" si="249"/>
        <v>0</v>
      </c>
      <c r="T769" s="30">
        <f t="shared" si="251"/>
        <v>0</v>
      </c>
      <c r="U769" s="1">
        <f t="shared" si="250"/>
        <v>0.30458385642925562</v>
      </c>
      <c r="V769" s="30">
        <f t="shared" si="234"/>
        <v>0</v>
      </c>
      <c r="W769" s="1">
        <f t="shared" si="234"/>
        <v>0</v>
      </c>
      <c r="X769" s="30">
        <f t="shared" si="235"/>
        <v>18605.497994167075</v>
      </c>
      <c r="Y769" s="30">
        <f t="shared" si="252"/>
        <v>1.1447876524710585</v>
      </c>
      <c r="Z769" s="19">
        <f t="shared" si="236"/>
        <v>0.10736108532368306</v>
      </c>
      <c r="AA769" s="32">
        <f t="shared" si="237"/>
        <v>1.8957978541803915E-2</v>
      </c>
    </row>
    <row r="770" spans="1:27" x14ac:dyDescent="0.25">
      <c r="A770" s="8">
        <v>40946</v>
      </c>
      <c r="B770" s="26">
        <v>26.270586108182172</v>
      </c>
      <c r="C770" s="11">
        <v>5.899740919615498</v>
      </c>
      <c r="D770" s="26">
        <v>0.48189232429964352</v>
      </c>
      <c r="E770" s="11">
        <v>96.762083333333308</v>
      </c>
      <c r="F770" s="28">
        <f t="shared" si="232"/>
        <v>32.170327027797669</v>
      </c>
      <c r="G770" s="13">
        <f t="shared" si="233"/>
        <v>0.48189232429964352</v>
      </c>
      <c r="H770" s="28">
        <f t="shared" si="238"/>
        <v>4.1163190546528794</v>
      </c>
      <c r="I770" s="1">
        <f t="shared" si="239"/>
        <v>31.993018559927279</v>
      </c>
      <c r="J770" s="30">
        <f t="shared" si="240"/>
        <v>0</v>
      </c>
      <c r="K770" s="1">
        <f t="shared" si="241"/>
        <v>0</v>
      </c>
      <c r="L770" s="30">
        <f t="shared" si="242"/>
        <v>18605.497994167075</v>
      </c>
      <c r="M770" s="1">
        <f t="shared" si="243"/>
        <v>0</v>
      </c>
      <c r="N770" s="30">
        <f t="shared" si="244"/>
        <v>0.78514727228715431</v>
      </c>
      <c r="O770" s="1">
        <f t="shared" si="245"/>
        <v>0</v>
      </c>
      <c r="P770" s="30">
        <f t="shared" si="246"/>
        <v>0</v>
      </c>
      <c r="Q770" s="1">
        <f t="shared" si="247"/>
        <v>1.1379338484339654</v>
      </c>
      <c r="R770" s="30">
        <f t="shared" si="248"/>
        <v>1.3369877478460068</v>
      </c>
      <c r="S770" s="1">
        <f t="shared" si="249"/>
        <v>0</v>
      </c>
      <c r="T770" s="30">
        <f t="shared" si="251"/>
        <v>0</v>
      </c>
      <c r="U770" s="1">
        <f t="shared" si="250"/>
        <v>29.870883539794118</v>
      </c>
      <c r="V770" s="30">
        <f t="shared" si="234"/>
        <v>0</v>
      </c>
      <c r="W770" s="1">
        <f t="shared" si="234"/>
        <v>0</v>
      </c>
      <c r="X770" s="30">
        <f t="shared" si="235"/>
        <v>18604.360060318642</v>
      </c>
      <c r="Y770" s="30">
        <f t="shared" si="252"/>
        <v>1.9230811207211196</v>
      </c>
      <c r="Z770" s="19">
        <f t="shared" si="236"/>
        <v>0.53281533933882852</v>
      </c>
      <c r="AA770" s="32">
        <f t="shared" si="237"/>
        <v>4.8102926348372543</v>
      </c>
    </row>
    <row r="771" spans="1:27" x14ac:dyDescent="0.25">
      <c r="A771" s="8">
        <v>40947</v>
      </c>
      <c r="B771" s="26">
        <v>0</v>
      </c>
      <c r="C771" s="11">
        <v>0</v>
      </c>
      <c r="D771" s="26">
        <v>-0.10186207226991517</v>
      </c>
      <c r="E771" s="11">
        <v>61.801249999999989</v>
      </c>
      <c r="F771" s="28">
        <f t="shared" si="232"/>
        <v>0</v>
      </c>
      <c r="G771" s="13">
        <f t="shared" si="233"/>
        <v>-0.10186207226991517</v>
      </c>
      <c r="H771" s="28">
        <f t="shared" si="238"/>
        <v>2.6290635155096012</v>
      </c>
      <c r="I771" s="1">
        <f t="shared" si="239"/>
        <v>29.972745612064035</v>
      </c>
      <c r="J771" s="30">
        <f t="shared" si="240"/>
        <v>0</v>
      </c>
      <c r="K771" s="1">
        <f t="shared" si="241"/>
        <v>0</v>
      </c>
      <c r="L771" s="30">
        <f t="shared" si="242"/>
        <v>18604.360060318642</v>
      </c>
      <c r="M771" s="1">
        <f t="shared" si="243"/>
        <v>0</v>
      </c>
      <c r="N771" s="30">
        <f t="shared" si="244"/>
        <v>0.73549139471971903</v>
      </c>
      <c r="O771" s="1">
        <f t="shared" si="245"/>
        <v>0</v>
      </c>
      <c r="P771" s="30">
        <f t="shared" si="246"/>
        <v>0</v>
      </c>
      <c r="Q771" s="1">
        <f t="shared" si="247"/>
        <v>1.1378642510792578</v>
      </c>
      <c r="R771" s="30">
        <f t="shared" si="248"/>
        <v>1.2525605727878484</v>
      </c>
      <c r="S771" s="1">
        <f t="shared" si="249"/>
        <v>0</v>
      </c>
      <c r="T771" s="30">
        <f t="shared" si="251"/>
        <v>0</v>
      </c>
      <c r="U771" s="1">
        <f t="shared" si="250"/>
        <v>27.984693644556465</v>
      </c>
      <c r="V771" s="30">
        <f t="shared" si="234"/>
        <v>0</v>
      </c>
      <c r="W771" s="1">
        <f t="shared" si="234"/>
        <v>0</v>
      </c>
      <c r="X771" s="30">
        <f t="shared" si="235"/>
        <v>18603.222196067563</v>
      </c>
      <c r="Y771" s="30">
        <f t="shared" si="252"/>
        <v>1.8733556457989768</v>
      </c>
      <c r="Z771" s="19">
        <f t="shared" si="236"/>
        <v>0.28744374765101199</v>
      </c>
      <c r="AA771" s="32">
        <f t="shared" si="237"/>
        <v>0.57109438434256998</v>
      </c>
    </row>
    <row r="772" spans="1:27" x14ac:dyDescent="0.25">
      <c r="A772" s="8">
        <v>40948</v>
      </c>
      <c r="B772" s="26">
        <v>0</v>
      </c>
      <c r="C772" s="11">
        <v>0</v>
      </c>
      <c r="D772" s="26">
        <v>9.6866299986433257E-2</v>
      </c>
      <c r="E772" s="11">
        <v>40.562916666666688</v>
      </c>
      <c r="F772" s="28">
        <f t="shared" ref="F772:F835" si="253">B772+C772</f>
        <v>0</v>
      </c>
      <c r="G772" s="13">
        <f t="shared" ref="G772:G835" si="254">D772</f>
        <v>9.6866299986433257E-2</v>
      </c>
      <c r="H772" s="28">
        <f t="shared" si="238"/>
        <v>1.7255716395864116</v>
      </c>
      <c r="I772" s="1">
        <f t="shared" si="239"/>
        <v>27.887827344570031</v>
      </c>
      <c r="J772" s="30">
        <f t="shared" si="240"/>
        <v>0</v>
      </c>
      <c r="K772" s="1">
        <f t="shared" si="241"/>
        <v>0</v>
      </c>
      <c r="L772" s="30">
        <f t="shared" si="242"/>
        <v>18603.222196067563</v>
      </c>
      <c r="M772" s="1">
        <f t="shared" si="243"/>
        <v>0</v>
      </c>
      <c r="N772" s="30">
        <f t="shared" si="244"/>
        <v>0.68424661299936329</v>
      </c>
      <c r="O772" s="1">
        <f t="shared" si="245"/>
        <v>0</v>
      </c>
      <c r="P772" s="30">
        <f t="shared" si="246"/>
        <v>0</v>
      </c>
      <c r="Q772" s="1">
        <f t="shared" si="247"/>
        <v>1.1377946579812053</v>
      </c>
      <c r="R772" s="30">
        <f t="shared" si="248"/>
        <v>1.1654318708281248</v>
      </c>
      <c r="S772" s="1">
        <f t="shared" si="249"/>
        <v>0</v>
      </c>
      <c r="T772" s="30">
        <f t="shared" si="251"/>
        <v>0</v>
      </c>
      <c r="U772" s="1">
        <f t="shared" si="250"/>
        <v>26.038148860742542</v>
      </c>
      <c r="V772" s="30">
        <f t="shared" ref="V772:W835" si="255">IF(J772&gt;(O772+S772),J772-O772-S772,0)</f>
        <v>0</v>
      </c>
      <c r="W772" s="1">
        <f t="shared" si="255"/>
        <v>0</v>
      </c>
      <c r="X772" s="30">
        <f t="shared" ref="X772:X835" si="256">IF(L772&gt;Q772,L772-Q772,0)</f>
        <v>18602.084401409582</v>
      </c>
      <c r="Y772" s="30">
        <f t="shared" si="252"/>
        <v>1.8220412709805687</v>
      </c>
      <c r="Z772" s="19">
        <f t="shared" ref="Z772:Z835" si="257">ABS(H772-Y772)/H772</f>
        <v>5.5905897605780727E-2</v>
      </c>
      <c r="AA772" s="32">
        <f t="shared" ref="AA772:AA835" si="258">(H772-Y772)^2</f>
        <v>9.3063897813245398E-3</v>
      </c>
    </row>
    <row r="773" spans="1:27" x14ac:dyDescent="0.25">
      <c r="A773" s="8">
        <v>40949</v>
      </c>
      <c r="B773" s="26">
        <v>0</v>
      </c>
      <c r="C773" s="11">
        <v>0</v>
      </c>
      <c r="D773" s="26">
        <v>9.9566302339862967E-2</v>
      </c>
      <c r="E773" s="11">
        <v>37.066249999999997</v>
      </c>
      <c r="F773" s="28">
        <f t="shared" si="253"/>
        <v>0</v>
      </c>
      <c r="G773" s="13">
        <f t="shared" si="254"/>
        <v>9.9566302339862967E-2</v>
      </c>
      <c r="H773" s="28">
        <f t="shared" ref="H773:H836" si="259">E773/(2031*1000000)*1000*86400</f>
        <v>1.576821270310192</v>
      </c>
      <c r="I773" s="1">
        <f t="shared" ref="I773:I836" si="260">IF((U772+F773)&gt;=G773,U772+F773-G773,0)</f>
        <v>25.938582558402679</v>
      </c>
      <c r="J773" s="30">
        <f t="shared" ref="J773:J836" si="261">IF((U772+F773)&lt;G773,IF((R772+U772+V772)&lt;G773,0,V772+R772-(G773-F773-U772)),V772)</f>
        <v>0</v>
      </c>
      <c r="K773" s="1">
        <f t="shared" ref="K773:K836" si="262">IF((F773+U772+V772)&lt;G773,IF((V772+U772+W772+F773+S772)&lt;G773,0,W772+S772-(G773-F773-U772-V772)),W772)</f>
        <v>0</v>
      </c>
      <c r="L773" s="30">
        <f t="shared" ref="L773:L836" si="263">IF((V772+U772+W772+F773)&lt;G773,IF((F773+V772+U772+W772+X772+T772)&lt;G773,0,X772+T772-(G773-F773-U772-V772-W772)),X772)</f>
        <v>18602.084401409582</v>
      </c>
      <c r="M773" s="1">
        <f t="shared" ref="M773:M836" si="264">IF(I773&gt;$AF$8,$AF$3*(I773-$AF$8),0)</f>
        <v>0</v>
      </c>
      <c r="N773" s="30">
        <f t="shared" ref="N773:N836" si="265">IF(I773&gt;$AF$9,$AF$4*(I773-$AF$9),0)</f>
        <v>0.63633652216076664</v>
      </c>
      <c r="O773" s="1">
        <f t="shared" ref="O773:O836" si="266">IF(J773&gt;$AF$10,$AF$5*(J773-$AF$10),0)</f>
        <v>0</v>
      </c>
      <c r="P773" s="30">
        <f t="shared" ref="P773:P836" si="267">IF(K773&gt;$AF$11,$AF$6*(K773-$AF$11),0)</f>
        <v>0</v>
      </c>
      <c r="Q773" s="1">
        <f t="shared" ref="Q773:Q836" si="268">$AF$7*L773</f>
        <v>1.1377250691395473</v>
      </c>
      <c r="R773" s="30">
        <f t="shared" ref="R773:R836" si="269">$AF$12*I773</f>
        <v>1.0839729615421239</v>
      </c>
      <c r="S773" s="1">
        <f t="shared" ref="S773:S836" si="270">$AF$13*J773</f>
        <v>0</v>
      </c>
      <c r="T773" s="30">
        <f t="shared" si="251"/>
        <v>0</v>
      </c>
      <c r="U773" s="1">
        <f t="shared" ref="U773:U836" si="271">IF(I773&gt;(M773+N773+R773),I773-M773-N773-R773,0)</f>
        <v>24.218273074699788</v>
      </c>
      <c r="V773" s="30">
        <f t="shared" si="255"/>
        <v>0</v>
      </c>
      <c r="W773" s="1">
        <f t="shared" si="255"/>
        <v>0</v>
      </c>
      <c r="X773" s="30">
        <f t="shared" si="256"/>
        <v>18600.946676340442</v>
      </c>
      <c r="Y773" s="30">
        <f t="shared" si="252"/>
        <v>1.7740615913003139</v>
      </c>
      <c r="Z773" s="19">
        <f t="shared" si="257"/>
        <v>0.12508730361768955</v>
      </c>
      <c r="AA773" s="32">
        <f t="shared" si="258"/>
        <v>3.8903744224286323E-2</v>
      </c>
    </row>
    <row r="774" spans="1:27" x14ac:dyDescent="0.25">
      <c r="A774" s="8">
        <v>40950</v>
      </c>
      <c r="B774" s="26">
        <v>0</v>
      </c>
      <c r="C774" s="11">
        <v>0</v>
      </c>
      <c r="D774" s="26">
        <v>0.21208463366466146</v>
      </c>
      <c r="E774" s="11">
        <v>35.85</v>
      </c>
      <c r="F774" s="28">
        <f t="shared" si="253"/>
        <v>0</v>
      </c>
      <c r="G774" s="13">
        <f t="shared" si="254"/>
        <v>0.21208463366466146</v>
      </c>
      <c r="H774" s="28">
        <f t="shared" si="259"/>
        <v>1.5250812407680945</v>
      </c>
      <c r="I774" s="1">
        <f t="shared" si="260"/>
        <v>24.006188441035125</v>
      </c>
      <c r="J774" s="30">
        <f t="shared" si="261"/>
        <v>0</v>
      </c>
      <c r="K774" s="1">
        <f t="shared" si="262"/>
        <v>0</v>
      </c>
      <c r="L774" s="30">
        <f t="shared" si="263"/>
        <v>18600.946676340442</v>
      </c>
      <c r="M774" s="1">
        <f t="shared" si="264"/>
        <v>0</v>
      </c>
      <c r="N774" s="30">
        <f t="shared" si="265"/>
        <v>0.58884060048071707</v>
      </c>
      <c r="O774" s="1">
        <f t="shared" si="266"/>
        <v>0</v>
      </c>
      <c r="P774" s="30">
        <f t="shared" si="267"/>
        <v>0</v>
      </c>
      <c r="Q774" s="1">
        <f t="shared" si="268"/>
        <v>1.1376554845540234</v>
      </c>
      <c r="R774" s="30">
        <f t="shared" si="269"/>
        <v>1.0032182414430901</v>
      </c>
      <c r="S774" s="1">
        <f t="shared" si="270"/>
        <v>0</v>
      </c>
      <c r="T774" s="30">
        <f t="shared" ref="T774:T837" si="272">$AF$14*K774</f>
        <v>0</v>
      </c>
      <c r="U774" s="1">
        <f t="shared" si="271"/>
        <v>22.414129599111316</v>
      </c>
      <c r="V774" s="30">
        <f t="shared" si="255"/>
        <v>0</v>
      </c>
      <c r="W774" s="1">
        <f t="shared" si="255"/>
        <v>0</v>
      </c>
      <c r="X774" s="30">
        <f t="shared" si="256"/>
        <v>18599.809020855886</v>
      </c>
      <c r="Y774" s="30">
        <f t="shared" si="252"/>
        <v>1.7264960850347406</v>
      </c>
      <c r="Z774" s="19">
        <f t="shared" si="257"/>
        <v>0.13206827209100364</v>
      </c>
      <c r="AA774" s="32">
        <f t="shared" si="258"/>
        <v>4.0567939490957314E-2</v>
      </c>
    </row>
    <row r="775" spans="1:27" x14ac:dyDescent="0.25">
      <c r="A775" s="8">
        <v>40951</v>
      </c>
      <c r="B775" s="26">
        <v>0</v>
      </c>
      <c r="C775" s="11">
        <v>0</v>
      </c>
      <c r="D775" s="26">
        <v>0.19393870596943719</v>
      </c>
      <c r="E775" s="11">
        <v>34.485833333333325</v>
      </c>
      <c r="F775" s="28">
        <f t="shared" si="253"/>
        <v>0</v>
      </c>
      <c r="G775" s="13">
        <f t="shared" si="254"/>
        <v>0.19393870596943719</v>
      </c>
      <c r="H775" s="28">
        <f t="shared" si="259"/>
        <v>1.4670487444608564</v>
      </c>
      <c r="I775" s="1">
        <f t="shared" si="260"/>
        <v>22.220190893141879</v>
      </c>
      <c r="J775" s="30">
        <f t="shared" si="261"/>
        <v>0</v>
      </c>
      <c r="K775" s="1">
        <f t="shared" si="262"/>
        <v>0</v>
      </c>
      <c r="L775" s="30">
        <f t="shared" si="263"/>
        <v>18599.809020855886</v>
      </c>
      <c r="M775" s="1">
        <f t="shared" si="264"/>
        <v>0</v>
      </c>
      <c r="N775" s="30">
        <f t="shared" si="265"/>
        <v>0.54494293028336815</v>
      </c>
      <c r="O775" s="1">
        <f t="shared" si="266"/>
        <v>0</v>
      </c>
      <c r="P775" s="30">
        <f t="shared" si="267"/>
        <v>0</v>
      </c>
      <c r="Q775" s="1">
        <f t="shared" si="268"/>
        <v>1.1375859042243737</v>
      </c>
      <c r="R775" s="30">
        <f t="shared" si="269"/>
        <v>0.92858143170463114</v>
      </c>
      <c r="S775" s="1">
        <f t="shared" si="270"/>
        <v>0</v>
      </c>
      <c r="T775" s="30">
        <f t="shared" si="272"/>
        <v>0</v>
      </c>
      <c r="U775" s="1">
        <f t="shared" si="271"/>
        <v>20.746666531153878</v>
      </c>
      <c r="V775" s="30">
        <f t="shared" si="255"/>
        <v>0</v>
      </c>
      <c r="W775" s="1">
        <f t="shared" si="255"/>
        <v>0</v>
      </c>
      <c r="X775" s="30">
        <f t="shared" si="256"/>
        <v>18598.671434951662</v>
      </c>
      <c r="Y775" s="30">
        <f t="shared" si="252"/>
        <v>1.6825288345077418</v>
      </c>
      <c r="Z775" s="19">
        <f t="shared" si="257"/>
        <v>0.14687997986466006</v>
      </c>
      <c r="AA775" s="32">
        <f t="shared" si="258"/>
        <v>4.6431669206613839E-2</v>
      </c>
    </row>
    <row r="776" spans="1:27" x14ac:dyDescent="0.25">
      <c r="A776" s="8">
        <v>40952</v>
      </c>
      <c r="B776" s="26">
        <v>0</v>
      </c>
      <c r="C776" s="11">
        <v>0</v>
      </c>
      <c r="D776" s="26">
        <v>0.28618011769894225</v>
      </c>
      <c r="E776" s="11">
        <v>33.575416666666662</v>
      </c>
      <c r="F776" s="28">
        <f t="shared" si="253"/>
        <v>0</v>
      </c>
      <c r="G776" s="13">
        <f t="shared" si="254"/>
        <v>0.28618011769894225</v>
      </c>
      <c r="H776" s="28">
        <f t="shared" si="259"/>
        <v>1.4283190546528801</v>
      </c>
      <c r="I776" s="1">
        <f t="shared" si="260"/>
        <v>20.460486413454934</v>
      </c>
      <c r="J776" s="30">
        <f t="shared" si="261"/>
        <v>0</v>
      </c>
      <c r="K776" s="1">
        <f t="shared" si="262"/>
        <v>0</v>
      </c>
      <c r="L776" s="30">
        <f t="shared" si="263"/>
        <v>18598.671434951662</v>
      </c>
      <c r="M776" s="1">
        <f t="shared" si="264"/>
        <v>0</v>
      </c>
      <c r="N776" s="30">
        <f t="shared" si="265"/>
        <v>0.50169151205761797</v>
      </c>
      <c r="O776" s="1">
        <f t="shared" si="266"/>
        <v>0</v>
      </c>
      <c r="P776" s="30">
        <f t="shared" si="267"/>
        <v>0</v>
      </c>
      <c r="Q776" s="1">
        <f t="shared" si="268"/>
        <v>1.1375163281503378</v>
      </c>
      <c r="R776" s="30">
        <f t="shared" si="269"/>
        <v>0.85504340887742447</v>
      </c>
      <c r="S776" s="1">
        <f t="shared" si="270"/>
        <v>0</v>
      </c>
      <c r="T776" s="30">
        <f t="shared" si="272"/>
        <v>0</v>
      </c>
      <c r="U776" s="1">
        <f t="shared" si="271"/>
        <v>19.103751492519891</v>
      </c>
      <c r="V776" s="30">
        <f t="shared" si="255"/>
        <v>0</v>
      </c>
      <c r="W776" s="1">
        <f t="shared" si="255"/>
        <v>0</v>
      </c>
      <c r="X776" s="30">
        <f t="shared" si="256"/>
        <v>18597.533918623511</v>
      </c>
      <c r="Y776" s="30">
        <f t="shared" si="252"/>
        <v>1.6392078402079557</v>
      </c>
      <c r="Z776" s="19">
        <f t="shared" si="257"/>
        <v>0.14764823368286384</v>
      </c>
      <c r="AA776" s="32">
        <f t="shared" si="258"/>
        <v>4.4474079872894673E-2</v>
      </c>
    </row>
    <row r="777" spans="1:27" x14ac:dyDescent="0.25">
      <c r="A777" s="8">
        <v>40953</v>
      </c>
      <c r="B777" s="26">
        <v>0.40844528424254667</v>
      </c>
      <c r="C777" s="11">
        <v>6.2837736037314865E-2</v>
      </c>
      <c r="D777" s="26">
        <v>0.49411423525116721</v>
      </c>
      <c r="E777" s="11">
        <v>34.344999999999999</v>
      </c>
      <c r="F777" s="28">
        <f t="shared" si="253"/>
        <v>0.47128302027986152</v>
      </c>
      <c r="G777" s="13">
        <f t="shared" si="254"/>
        <v>0.49411423525116721</v>
      </c>
      <c r="H777" s="28">
        <f t="shared" si="259"/>
        <v>1.4610576070901033</v>
      </c>
      <c r="I777" s="1">
        <f t="shared" si="260"/>
        <v>19.080920277548586</v>
      </c>
      <c r="J777" s="30">
        <f t="shared" si="261"/>
        <v>0</v>
      </c>
      <c r="K777" s="1">
        <f t="shared" si="262"/>
        <v>0</v>
      </c>
      <c r="L777" s="30">
        <f t="shared" si="263"/>
        <v>18597.533918623511</v>
      </c>
      <c r="M777" s="1">
        <f t="shared" si="264"/>
        <v>0</v>
      </c>
      <c r="N777" s="30">
        <f t="shared" si="265"/>
        <v>0.46778343680808365</v>
      </c>
      <c r="O777" s="1">
        <f t="shared" si="266"/>
        <v>0</v>
      </c>
      <c r="P777" s="30">
        <f t="shared" si="267"/>
        <v>0</v>
      </c>
      <c r="Q777" s="1">
        <f t="shared" si="268"/>
        <v>1.1374467563316553</v>
      </c>
      <c r="R777" s="30">
        <f t="shared" si="269"/>
        <v>0.79739136152230805</v>
      </c>
      <c r="S777" s="1">
        <f t="shared" si="270"/>
        <v>0</v>
      </c>
      <c r="T777" s="30">
        <f t="shared" si="272"/>
        <v>0</v>
      </c>
      <c r="U777" s="1">
        <f t="shared" si="271"/>
        <v>17.815745479218194</v>
      </c>
      <c r="V777" s="30">
        <f t="shared" si="255"/>
        <v>0</v>
      </c>
      <c r="W777" s="1">
        <f t="shared" si="255"/>
        <v>0</v>
      </c>
      <c r="X777" s="30">
        <f t="shared" si="256"/>
        <v>18596.396471867178</v>
      </c>
      <c r="Y777" s="30">
        <f t="shared" si="252"/>
        <v>1.605230193139739</v>
      </c>
      <c r="Z777" s="19">
        <f t="shared" si="257"/>
        <v>9.867686623032966E-2</v>
      </c>
      <c r="AA777" s="32">
        <f t="shared" si="258"/>
        <v>2.0785734568239605E-2</v>
      </c>
    </row>
    <row r="778" spans="1:27" x14ac:dyDescent="0.25">
      <c r="A778" s="8">
        <v>40954</v>
      </c>
      <c r="B778" s="26">
        <v>0</v>
      </c>
      <c r="C778" s="11">
        <v>0</v>
      </c>
      <c r="D778" s="26">
        <v>0.46655542698533337</v>
      </c>
      <c r="E778" s="11">
        <v>34.273333333333326</v>
      </c>
      <c r="F778" s="28">
        <f t="shared" si="253"/>
        <v>0</v>
      </c>
      <c r="G778" s="13">
        <f t="shared" si="254"/>
        <v>0.46655542698533337</v>
      </c>
      <c r="H778" s="28">
        <f t="shared" si="259"/>
        <v>1.4580088626292464</v>
      </c>
      <c r="I778" s="1">
        <f t="shared" si="260"/>
        <v>17.34919005223286</v>
      </c>
      <c r="J778" s="30">
        <f t="shared" si="261"/>
        <v>0</v>
      </c>
      <c r="K778" s="1">
        <f t="shared" si="262"/>
        <v>0</v>
      </c>
      <c r="L778" s="30">
        <f t="shared" si="263"/>
        <v>18596.396471867178</v>
      </c>
      <c r="M778" s="1">
        <f t="shared" si="264"/>
        <v>0</v>
      </c>
      <c r="N778" s="30">
        <f t="shared" si="265"/>
        <v>0.42521959208648141</v>
      </c>
      <c r="O778" s="1">
        <f t="shared" si="266"/>
        <v>0</v>
      </c>
      <c r="P778" s="30">
        <f t="shared" si="267"/>
        <v>0</v>
      </c>
      <c r="Q778" s="1">
        <f t="shared" si="268"/>
        <v>1.1373771887680657</v>
      </c>
      <c r="R778" s="30">
        <f t="shared" si="269"/>
        <v>0.72502238235002858</v>
      </c>
      <c r="S778" s="1">
        <f t="shared" si="270"/>
        <v>0</v>
      </c>
      <c r="T778" s="30">
        <f t="shared" si="272"/>
        <v>0</v>
      </c>
      <c r="U778" s="1">
        <f t="shared" si="271"/>
        <v>16.198948077796349</v>
      </c>
      <c r="V778" s="30">
        <f t="shared" si="255"/>
        <v>0</v>
      </c>
      <c r="W778" s="1">
        <f t="shared" si="255"/>
        <v>0</v>
      </c>
      <c r="X778" s="30">
        <f t="shared" si="256"/>
        <v>18595.259094678411</v>
      </c>
      <c r="Y778" s="30">
        <f t="shared" si="252"/>
        <v>1.5625967808545471</v>
      </c>
      <c r="Z778" s="19">
        <f t="shared" si="257"/>
        <v>7.1733389903197095E-2</v>
      </c>
      <c r="AA778" s="32">
        <f t="shared" si="258"/>
        <v>1.093863263870218E-2</v>
      </c>
    </row>
    <row r="779" spans="1:27" x14ac:dyDescent="0.25">
      <c r="A779" s="8">
        <v>40955</v>
      </c>
      <c r="B779" s="26">
        <v>0</v>
      </c>
      <c r="C779" s="11">
        <v>0</v>
      </c>
      <c r="D779" s="26">
        <v>0.24946340614116513</v>
      </c>
      <c r="E779" s="11">
        <v>32.935833333333314</v>
      </c>
      <c r="F779" s="28">
        <f t="shared" si="253"/>
        <v>0</v>
      </c>
      <c r="G779" s="13">
        <f t="shared" si="254"/>
        <v>0.24946340614116513</v>
      </c>
      <c r="H779" s="28">
        <f t="shared" si="259"/>
        <v>1.4011107828655827</v>
      </c>
      <c r="I779" s="1">
        <f t="shared" si="260"/>
        <v>15.949484671655183</v>
      </c>
      <c r="J779" s="30">
        <f t="shared" si="261"/>
        <v>0</v>
      </c>
      <c r="K779" s="1">
        <f t="shared" si="262"/>
        <v>0</v>
      </c>
      <c r="L779" s="30">
        <f t="shared" si="263"/>
        <v>18595.259094678411</v>
      </c>
      <c r="M779" s="1">
        <f t="shared" si="264"/>
        <v>0</v>
      </c>
      <c r="N779" s="30">
        <f t="shared" si="265"/>
        <v>0.39081651844142934</v>
      </c>
      <c r="O779" s="1">
        <f t="shared" si="266"/>
        <v>0</v>
      </c>
      <c r="P779" s="30">
        <f t="shared" si="267"/>
        <v>0</v>
      </c>
      <c r="Q779" s="1">
        <f t="shared" si="268"/>
        <v>1.1373076254593093</v>
      </c>
      <c r="R779" s="30">
        <f t="shared" si="269"/>
        <v>0.66652871627344001</v>
      </c>
      <c r="S779" s="1">
        <f t="shared" si="270"/>
        <v>0</v>
      </c>
      <c r="T779" s="30">
        <f t="shared" si="272"/>
        <v>0</v>
      </c>
      <c r="U779" s="1">
        <f t="shared" si="271"/>
        <v>14.892139436940314</v>
      </c>
      <c r="V779" s="30">
        <f t="shared" si="255"/>
        <v>0</v>
      </c>
      <c r="W779" s="1">
        <f t="shared" si="255"/>
        <v>0</v>
      </c>
      <c r="X779" s="30">
        <f t="shared" si="256"/>
        <v>18594.121787052951</v>
      </c>
      <c r="Y779" s="30">
        <f t="shared" si="252"/>
        <v>1.5281241439007387</v>
      </c>
      <c r="Z779" s="19">
        <f t="shared" si="257"/>
        <v>9.0651904609131265E-2</v>
      </c>
      <c r="AA779" s="32">
        <f t="shared" si="258"/>
        <v>1.6132393881446893E-2</v>
      </c>
    </row>
    <row r="780" spans="1:27" x14ac:dyDescent="0.25">
      <c r="A780" s="8">
        <v>40956</v>
      </c>
      <c r="B780" s="26">
        <v>0</v>
      </c>
      <c r="C780" s="11">
        <v>0</v>
      </c>
      <c r="D780" s="26">
        <v>0.30170223216926439</v>
      </c>
      <c r="E780" s="11">
        <v>32.307500000000012</v>
      </c>
      <c r="F780" s="28">
        <f t="shared" si="253"/>
        <v>0</v>
      </c>
      <c r="G780" s="13">
        <f t="shared" si="254"/>
        <v>0.30170223216926439</v>
      </c>
      <c r="H780" s="28">
        <f t="shared" si="259"/>
        <v>1.3743810930576075</v>
      </c>
      <c r="I780" s="1">
        <f t="shared" si="260"/>
        <v>14.59043720477105</v>
      </c>
      <c r="J780" s="30">
        <f t="shared" si="261"/>
        <v>0</v>
      </c>
      <c r="K780" s="1">
        <f t="shared" si="262"/>
        <v>0</v>
      </c>
      <c r="L780" s="30">
        <f t="shared" si="263"/>
        <v>18594.121787052951</v>
      </c>
      <c r="M780" s="1">
        <f t="shared" si="264"/>
        <v>0</v>
      </c>
      <c r="N780" s="30">
        <f t="shared" si="265"/>
        <v>0.35741276738130295</v>
      </c>
      <c r="O780" s="1">
        <f t="shared" si="266"/>
        <v>0</v>
      </c>
      <c r="P780" s="30">
        <f t="shared" si="267"/>
        <v>0</v>
      </c>
      <c r="Q780" s="1">
        <f t="shared" si="268"/>
        <v>1.1372380664051256</v>
      </c>
      <c r="R780" s="30">
        <f t="shared" si="269"/>
        <v>0.60973414377751578</v>
      </c>
      <c r="S780" s="1">
        <f t="shared" si="270"/>
        <v>0</v>
      </c>
      <c r="T780" s="30">
        <f t="shared" si="272"/>
        <v>0</v>
      </c>
      <c r="U780" s="1">
        <f t="shared" si="271"/>
        <v>13.62329029361223</v>
      </c>
      <c r="V780" s="30">
        <f t="shared" si="255"/>
        <v>0</v>
      </c>
      <c r="W780" s="1">
        <f t="shared" si="255"/>
        <v>0</v>
      </c>
      <c r="X780" s="30">
        <f t="shared" si="256"/>
        <v>18592.984548986547</v>
      </c>
      <c r="Y780" s="30">
        <f t="shared" si="252"/>
        <v>1.4946508337864286</v>
      </c>
      <c r="Z780" s="19">
        <f t="shared" si="257"/>
        <v>8.7508291067403376E-2</v>
      </c>
      <c r="AA780" s="32">
        <f t="shared" si="258"/>
        <v>1.4464810534977855E-2</v>
      </c>
    </row>
    <row r="781" spans="1:27" x14ac:dyDescent="0.25">
      <c r="A781" s="8">
        <v>40957</v>
      </c>
      <c r="B781" s="26">
        <v>0</v>
      </c>
      <c r="C781" s="11">
        <v>0</v>
      </c>
      <c r="D781" s="26">
        <v>0.22127444682081754</v>
      </c>
      <c r="E781" s="11">
        <v>31.827500000000001</v>
      </c>
      <c r="F781" s="28">
        <f t="shared" si="253"/>
        <v>0</v>
      </c>
      <c r="G781" s="13">
        <f t="shared" si="254"/>
        <v>0.22127444682081754</v>
      </c>
      <c r="H781" s="28">
        <f t="shared" si="259"/>
        <v>1.3539615952732647</v>
      </c>
      <c r="I781" s="1">
        <f t="shared" si="260"/>
        <v>13.402015846791413</v>
      </c>
      <c r="J781" s="30">
        <f t="shared" si="261"/>
        <v>0</v>
      </c>
      <c r="K781" s="1">
        <f t="shared" si="262"/>
        <v>0</v>
      </c>
      <c r="L781" s="30">
        <f t="shared" si="263"/>
        <v>18592.984548986547</v>
      </c>
      <c r="M781" s="1">
        <f t="shared" si="264"/>
        <v>0</v>
      </c>
      <c r="N781" s="30">
        <f t="shared" si="265"/>
        <v>0.32820280072171043</v>
      </c>
      <c r="O781" s="1">
        <f t="shared" si="266"/>
        <v>0</v>
      </c>
      <c r="P781" s="30">
        <f t="shared" si="267"/>
        <v>0</v>
      </c>
      <c r="Q781" s="1">
        <f t="shared" si="268"/>
        <v>1.1371685116052543</v>
      </c>
      <c r="R781" s="30">
        <f t="shared" si="269"/>
        <v>0.56007003371797104</v>
      </c>
      <c r="S781" s="1">
        <f t="shared" si="270"/>
        <v>0</v>
      </c>
      <c r="T781" s="30">
        <f t="shared" si="272"/>
        <v>0</v>
      </c>
      <c r="U781" s="1">
        <f t="shared" si="271"/>
        <v>12.513743012351732</v>
      </c>
      <c r="V781" s="30">
        <f t="shared" si="255"/>
        <v>0</v>
      </c>
      <c r="W781" s="1">
        <f t="shared" si="255"/>
        <v>0</v>
      </c>
      <c r="X781" s="30">
        <f t="shared" si="256"/>
        <v>18591.847380474941</v>
      </c>
      <c r="Y781" s="30">
        <f t="shared" si="252"/>
        <v>1.4653713123269647</v>
      </c>
      <c r="Z781" s="19">
        <f t="shared" si="257"/>
        <v>8.2284251963006885E-2</v>
      </c>
      <c r="AA781" s="32">
        <f t="shared" si="258"/>
        <v>1.2412125053985507E-2</v>
      </c>
    </row>
    <row r="782" spans="1:27" x14ac:dyDescent="0.25">
      <c r="A782" s="8">
        <v>40958</v>
      </c>
      <c r="B782" s="26">
        <v>0</v>
      </c>
      <c r="C782" s="11">
        <v>0</v>
      </c>
      <c r="D782" s="26">
        <v>0.21332071586646717</v>
      </c>
      <c r="E782" s="11">
        <v>30.355000000000004</v>
      </c>
      <c r="F782" s="28">
        <f t="shared" si="253"/>
        <v>0</v>
      </c>
      <c r="G782" s="13">
        <f t="shared" si="254"/>
        <v>0.21332071586646717</v>
      </c>
      <c r="H782" s="28">
        <f t="shared" si="259"/>
        <v>1.2913205317577547</v>
      </c>
      <c r="I782" s="1">
        <f t="shared" si="260"/>
        <v>12.300422296485264</v>
      </c>
      <c r="J782" s="30">
        <f t="shared" si="261"/>
        <v>0</v>
      </c>
      <c r="K782" s="1">
        <f t="shared" si="262"/>
        <v>0</v>
      </c>
      <c r="L782" s="30">
        <f t="shared" si="263"/>
        <v>18591.847380474941</v>
      </c>
      <c r="M782" s="1">
        <f t="shared" si="264"/>
        <v>0</v>
      </c>
      <c r="N782" s="30">
        <f t="shared" si="265"/>
        <v>0.30112695707348808</v>
      </c>
      <c r="O782" s="1">
        <f t="shared" si="266"/>
        <v>0</v>
      </c>
      <c r="P782" s="30">
        <f t="shared" si="267"/>
        <v>0</v>
      </c>
      <c r="Q782" s="1">
        <f t="shared" si="268"/>
        <v>1.1370989610594353</v>
      </c>
      <c r="R782" s="30">
        <f t="shared" si="269"/>
        <v>0.51403445639016376</v>
      </c>
      <c r="S782" s="1">
        <f t="shared" si="270"/>
        <v>0</v>
      </c>
      <c r="T782" s="30">
        <f t="shared" si="272"/>
        <v>0</v>
      </c>
      <c r="U782" s="1">
        <f t="shared" si="271"/>
        <v>11.485260883021612</v>
      </c>
      <c r="V782" s="30">
        <f t="shared" si="255"/>
        <v>0</v>
      </c>
      <c r="W782" s="1">
        <f t="shared" si="255"/>
        <v>0</v>
      </c>
      <c r="X782" s="30">
        <f t="shared" si="256"/>
        <v>18590.710281513882</v>
      </c>
      <c r="Y782" s="30">
        <f t="shared" ref="Y782:Y845" si="273">SUM(M782:Q782)</f>
        <v>1.4382259181329233</v>
      </c>
      <c r="Z782" s="19">
        <f t="shared" si="257"/>
        <v>0.11376368822634604</v>
      </c>
      <c r="AA782" s="32">
        <f t="shared" si="258"/>
        <v>2.1581192546037568E-2</v>
      </c>
    </row>
    <row r="783" spans="1:27" x14ac:dyDescent="0.25">
      <c r="A783" s="8">
        <v>40959</v>
      </c>
      <c r="B783" s="26">
        <v>0</v>
      </c>
      <c r="C783" s="11">
        <v>0</v>
      </c>
      <c r="D783" s="26">
        <v>0.20982430507064165</v>
      </c>
      <c r="E783" s="11">
        <v>31.081249999999994</v>
      </c>
      <c r="F783" s="28">
        <f t="shared" si="253"/>
        <v>0</v>
      </c>
      <c r="G783" s="13">
        <f t="shared" si="254"/>
        <v>0.20982430507064165</v>
      </c>
      <c r="H783" s="28">
        <f t="shared" si="259"/>
        <v>1.322215657311669</v>
      </c>
      <c r="I783" s="1">
        <f t="shared" si="260"/>
        <v>11.27543657795097</v>
      </c>
      <c r="J783" s="30">
        <f t="shared" si="261"/>
        <v>0</v>
      </c>
      <c r="K783" s="1">
        <f t="shared" si="262"/>
        <v>0</v>
      </c>
      <c r="L783" s="30">
        <f t="shared" si="263"/>
        <v>18590.710281513882</v>
      </c>
      <c r="M783" s="1">
        <f t="shared" si="264"/>
        <v>0</v>
      </c>
      <c r="N783" s="30">
        <f t="shared" si="265"/>
        <v>0.2759340417291829</v>
      </c>
      <c r="O783" s="1">
        <f t="shared" si="266"/>
        <v>0</v>
      </c>
      <c r="P783" s="30">
        <f t="shared" si="267"/>
        <v>0</v>
      </c>
      <c r="Q783" s="1">
        <f t="shared" si="268"/>
        <v>1.1370294147674085</v>
      </c>
      <c r="R783" s="30">
        <f t="shared" si="269"/>
        <v>0.47120031916017552</v>
      </c>
      <c r="S783" s="1">
        <f t="shared" si="270"/>
        <v>0</v>
      </c>
      <c r="T783" s="30">
        <f t="shared" si="272"/>
        <v>0</v>
      </c>
      <c r="U783" s="1">
        <f t="shared" si="271"/>
        <v>10.528302217061611</v>
      </c>
      <c r="V783" s="30">
        <f t="shared" si="255"/>
        <v>0</v>
      </c>
      <c r="W783" s="1">
        <f t="shared" si="255"/>
        <v>0</v>
      </c>
      <c r="X783" s="30">
        <f t="shared" si="256"/>
        <v>18589.573252099115</v>
      </c>
      <c r="Y783" s="30">
        <f t="shared" si="273"/>
        <v>1.4129634564965914</v>
      </c>
      <c r="Z783" s="19">
        <f t="shared" si="257"/>
        <v>6.8633130067020195E-2</v>
      </c>
      <c r="AA783" s="32">
        <f t="shared" si="258"/>
        <v>8.2351630569069984E-3</v>
      </c>
    </row>
    <row r="784" spans="1:27" x14ac:dyDescent="0.25">
      <c r="A784" s="8">
        <v>40960</v>
      </c>
      <c r="B784" s="26">
        <v>0</v>
      </c>
      <c r="C784" s="11">
        <v>6.2837736037314865E-2</v>
      </c>
      <c r="D784" s="26">
        <v>0.35050455559290206</v>
      </c>
      <c r="E784" s="11">
        <v>30.98041666666666</v>
      </c>
      <c r="F784" s="28">
        <f t="shared" si="253"/>
        <v>6.2837736037314865E-2</v>
      </c>
      <c r="G784" s="13">
        <f t="shared" si="254"/>
        <v>0.35050455559290206</v>
      </c>
      <c r="H784" s="28">
        <f t="shared" si="259"/>
        <v>1.3179261447562776</v>
      </c>
      <c r="I784" s="1">
        <f t="shared" si="260"/>
        <v>10.240635397506024</v>
      </c>
      <c r="J784" s="30">
        <f t="shared" si="261"/>
        <v>0</v>
      </c>
      <c r="K784" s="1">
        <f t="shared" si="262"/>
        <v>0</v>
      </c>
      <c r="L784" s="30">
        <f t="shared" si="263"/>
        <v>18589.573252099115</v>
      </c>
      <c r="M784" s="1">
        <f t="shared" si="264"/>
        <v>0</v>
      </c>
      <c r="N784" s="30">
        <f t="shared" si="265"/>
        <v>0.25049987414447195</v>
      </c>
      <c r="O784" s="1">
        <f t="shared" si="266"/>
        <v>0</v>
      </c>
      <c r="P784" s="30">
        <f t="shared" si="267"/>
        <v>0</v>
      </c>
      <c r="Q784" s="1">
        <f t="shared" si="268"/>
        <v>1.1369598727289134</v>
      </c>
      <c r="R784" s="30">
        <f t="shared" si="269"/>
        <v>0.427955993929658</v>
      </c>
      <c r="S784" s="1">
        <f t="shared" si="270"/>
        <v>0</v>
      </c>
      <c r="T784" s="30">
        <f t="shared" si="272"/>
        <v>0</v>
      </c>
      <c r="U784" s="1">
        <f t="shared" si="271"/>
        <v>9.5621795294318943</v>
      </c>
      <c r="V784" s="30">
        <f t="shared" si="255"/>
        <v>0</v>
      </c>
      <c r="W784" s="1">
        <f t="shared" si="255"/>
        <v>0</v>
      </c>
      <c r="X784" s="30">
        <f t="shared" si="256"/>
        <v>18588.436292226386</v>
      </c>
      <c r="Y784" s="30">
        <f t="shared" si="273"/>
        <v>1.3874597468733854</v>
      </c>
      <c r="Z784" s="19">
        <f t="shared" si="257"/>
        <v>5.2759862450385303E-2</v>
      </c>
      <c r="AA784" s="32">
        <f t="shared" si="258"/>
        <v>4.8349218233802579E-3</v>
      </c>
    </row>
    <row r="785" spans="1:27" x14ac:dyDescent="0.25">
      <c r="A785" s="8">
        <v>40961</v>
      </c>
      <c r="B785" s="26">
        <v>0</v>
      </c>
      <c r="C785" s="11">
        <v>1.3398818042959317</v>
      </c>
      <c r="D785" s="26">
        <v>0.53578587897787844</v>
      </c>
      <c r="E785" s="11">
        <v>31.081249999999994</v>
      </c>
      <c r="F785" s="28">
        <f t="shared" si="253"/>
        <v>1.3398818042959317</v>
      </c>
      <c r="G785" s="13">
        <f t="shared" si="254"/>
        <v>0.53578587897787844</v>
      </c>
      <c r="H785" s="28">
        <f t="shared" si="259"/>
        <v>1.322215657311669</v>
      </c>
      <c r="I785" s="1">
        <f t="shared" si="260"/>
        <v>10.366275454749948</v>
      </c>
      <c r="J785" s="30">
        <f t="shared" si="261"/>
        <v>0</v>
      </c>
      <c r="K785" s="1">
        <f t="shared" si="262"/>
        <v>0</v>
      </c>
      <c r="L785" s="30">
        <f t="shared" si="263"/>
        <v>18588.436292226386</v>
      </c>
      <c r="M785" s="1">
        <f t="shared" si="264"/>
        <v>0</v>
      </c>
      <c r="N785" s="30">
        <f t="shared" si="265"/>
        <v>0.25358795553796304</v>
      </c>
      <c r="O785" s="1">
        <f t="shared" si="266"/>
        <v>0</v>
      </c>
      <c r="P785" s="30">
        <f t="shared" si="267"/>
        <v>0</v>
      </c>
      <c r="Q785" s="1">
        <f t="shared" si="268"/>
        <v>1.1368903349436903</v>
      </c>
      <c r="R785" s="30">
        <f t="shared" si="269"/>
        <v>0.43320648996707156</v>
      </c>
      <c r="S785" s="1">
        <f t="shared" si="270"/>
        <v>0</v>
      </c>
      <c r="T785" s="30">
        <f t="shared" si="272"/>
        <v>0</v>
      </c>
      <c r="U785" s="1">
        <f t="shared" si="271"/>
        <v>9.6794810092449133</v>
      </c>
      <c r="V785" s="30">
        <f t="shared" si="255"/>
        <v>0</v>
      </c>
      <c r="W785" s="1">
        <f t="shared" si="255"/>
        <v>0</v>
      </c>
      <c r="X785" s="30">
        <f t="shared" si="256"/>
        <v>18587.299401891443</v>
      </c>
      <c r="Y785" s="30">
        <f t="shared" si="273"/>
        <v>1.3904782904816533</v>
      </c>
      <c r="Z785" s="19">
        <f t="shared" si="257"/>
        <v>5.1627457890474508E-2</v>
      </c>
      <c r="AA785" s="32">
        <f t="shared" si="258"/>
        <v>4.6597870872998361E-3</v>
      </c>
    </row>
    <row r="786" spans="1:27" x14ac:dyDescent="0.25">
      <c r="A786" s="8">
        <v>40962</v>
      </c>
      <c r="B786" s="26">
        <v>8.9429579212578307</v>
      </c>
      <c r="C786" s="11">
        <v>8.3028285773762178</v>
      </c>
      <c r="D786" s="26">
        <v>0.58912294385284869</v>
      </c>
      <c r="E786" s="11">
        <v>36.517916666666679</v>
      </c>
      <c r="F786" s="28">
        <f t="shared" si="253"/>
        <v>17.245786498634047</v>
      </c>
      <c r="G786" s="13">
        <f t="shared" si="254"/>
        <v>0.58912294385284869</v>
      </c>
      <c r="H786" s="28">
        <f t="shared" si="259"/>
        <v>1.5534948301329399</v>
      </c>
      <c r="I786" s="1">
        <f t="shared" si="260"/>
        <v>26.33614456402611</v>
      </c>
      <c r="J786" s="30">
        <f t="shared" si="261"/>
        <v>0</v>
      </c>
      <c r="K786" s="1">
        <f t="shared" si="262"/>
        <v>0</v>
      </c>
      <c r="L786" s="30">
        <f t="shared" si="263"/>
        <v>18587.299401891443</v>
      </c>
      <c r="M786" s="1">
        <f t="shared" si="264"/>
        <v>0</v>
      </c>
      <c r="N786" s="30">
        <f t="shared" si="265"/>
        <v>0.64610811777490407</v>
      </c>
      <c r="O786" s="1">
        <f t="shared" si="266"/>
        <v>0</v>
      </c>
      <c r="P786" s="30">
        <f t="shared" si="267"/>
        <v>0</v>
      </c>
      <c r="Q786" s="1">
        <f t="shared" si="268"/>
        <v>1.1368208014114787</v>
      </c>
      <c r="R786" s="30">
        <f t="shared" si="269"/>
        <v>1.1005870715715347</v>
      </c>
      <c r="S786" s="1">
        <f t="shared" si="270"/>
        <v>0</v>
      </c>
      <c r="T786" s="30">
        <f t="shared" si="272"/>
        <v>0</v>
      </c>
      <c r="U786" s="1">
        <f t="shared" si="271"/>
        <v>24.589449374679671</v>
      </c>
      <c r="V786" s="30">
        <f t="shared" si="255"/>
        <v>0</v>
      </c>
      <c r="W786" s="1">
        <f t="shared" si="255"/>
        <v>0</v>
      </c>
      <c r="X786" s="30">
        <f t="shared" si="256"/>
        <v>18586.162581090033</v>
      </c>
      <c r="Y786" s="30">
        <f t="shared" si="273"/>
        <v>1.7829289191863826</v>
      </c>
      <c r="Z786" s="19">
        <f t="shared" si="257"/>
        <v>0.14768899426193069</v>
      </c>
      <c r="AA786" s="32">
        <f t="shared" si="258"/>
        <v>5.26400012197831E-2</v>
      </c>
    </row>
    <row r="787" spans="1:27" x14ac:dyDescent="0.25">
      <c r="A787" s="8">
        <v>40963</v>
      </c>
      <c r="B787" s="26">
        <v>0</v>
      </c>
      <c r="C787" s="11">
        <v>0.41231429584301965</v>
      </c>
      <c r="D787" s="26">
        <v>0.40371058469780108</v>
      </c>
      <c r="E787" s="11">
        <v>38.859166666666667</v>
      </c>
      <c r="F787" s="28">
        <f t="shared" si="253"/>
        <v>0.41231429584301965</v>
      </c>
      <c r="G787" s="13">
        <f t="shared" si="254"/>
        <v>0.40371058469780108</v>
      </c>
      <c r="H787" s="28">
        <f t="shared" si="259"/>
        <v>1.6530930576070901</v>
      </c>
      <c r="I787" s="1">
        <f t="shared" si="260"/>
        <v>24.598053085824887</v>
      </c>
      <c r="J787" s="30">
        <f t="shared" si="261"/>
        <v>0</v>
      </c>
      <c r="K787" s="1">
        <f t="shared" si="262"/>
        <v>0</v>
      </c>
      <c r="L787" s="30">
        <f t="shared" si="263"/>
        <v>18586.162581090033</v>
      </c>
      <c r="M787" s="1">
        <f t="shared" si="264"/>
        <v>0</v>
      </c>
      <c r="N787" s="30">
        <f t="shared" si="265"/>
        <v>0.60338792111343564</v>
      </c>
      <c r="O787" s="1">
        <f t="shared" si="266"/>
        <v>0</v>
      </c>
      <c r="P787" s="30">
        <f t="shared" si="267"/>
        <v>0</v>
      </c>
      <c r="Q787" s="1">
        <f t="shared" si="268"/>
        <v>1.1367512721320188</v>
      </c>
      <c r="R787" s="30">
        <f t="shared" si="269"/>
        <v>1.0279522557401437</v>
      </c>
      <c r="S787" s="1">
        <f t="shared" si="270"/>
        <v>0</v>
      </c>
      <c r="T787" s="30">
        <f t="shared" si="272"/>
        <v>0</v>
      </c>
      <c r="U787" s="1">
        <f t="shared" si="271"/>
        <v>22.96671290897131</v>
      </c>
      <c r="V787" s="30">
        <f t="shared" si="255"/>
        <v>0</v>
      </c>
      <c r="W787" s="1">
        <f t="shared" si="255"/>
        <v>0</v>
      </c>
      <c r="X787" s="30">
        <f t="shared" si="256"/>
        <v>18585.0258298179</v>
      </c>
      <c r="Y787" s="30">
        <f t="shared" si="273"/>
        <v>1.7401391932454544</v>
      </c>
      <c r="Z787" s="19">
        <f t="shared" si="257"/>
        <v>5.2656524832526121E-2</v>
      </c>
      <c r="AA787" s="32">
        <f t="shared" si="258"/>
        <v>7.5770297295725108E-3</v>
      </c>
    </row>
    <row r="788" spans="1:27" x14ac:dyDescent="0.25">
      <c r="A788" s="8">
        <v>40964</v>
      </c>
      <c r="B788" s="26">
        <v>1.0211132106063667</v>
      </c>
      <c r="C788" s="11">
        <v>0</v>
      </c>
      <c r="D788" s="26">
        <v>0.49791227929196158</v>
      </c>
      <c r="E788" s="11">
        <v>38.801249999999996</v>
      </c>
      <c r="F788" s="28">
        <f t="shared" si="253"/>
        <v>1.0211132106063667</v>
      </c>
      <c r="G788" s="13">
        <f t="shared" si="254"/>
        <v>0.49791227929196158</v>
      </c>
      <c r="H788" s="28">
        <f t="shared" si="259"/>
        <v>1.650629246676514</v>
      </c>
      <c r="I788" s="1">
        <f t="shared" si="260"/>
        <v>23.489913840285713</v>
      </c>
      <c r="J788" s="30">
        <f t="shared" si="261"/>
        <v>0</v>
      </c>
      <c r="K788" s="1">
        <f t="shared" si="262"/>
        <v>0</v>
      </c>
      <c r="L788" s="30">
        <f t="shared" si="263"/>
        <v>18585.0258298179</v>
      </c>
      <c r="M788" s="1">
        <f t="shared" si="264"/>
        <v>0</v>
      </c>
      <c r="N788" s="30">
        <f t="shared" si="265"/>
        <v>0.57615119215442956</v>
      </c>
      <c r="O788" s="1">
        <f t="shared" si="266"/>
        <v>0</v>
      </c>
      <c r="P788" s="30">
        <f t="shared" si="267"/>
        <v>0</v>
      </c>
      <c r="Q788" s="1">
        <f t="shared" si="268"/>
        <v>1.1366817471050499</v>
      </c>
      <c r="R788" s="30">
        <f t="shared" si="269"/>
        <v>0.9816431339103916</v>
      </c>
      <c r="S788" s="1">
        <f t="shared" si="270"/>
        <v>0</v>
      </c>
      <c r="T788" s="30">
        <f t="shared" si="272"/>
        <v>0</v>
      </c>
      <c r="U788" s="1">
        <f t="shared" si="271"/>
        <v>21.93211951422089</v>
      </c>
      <c r="V788" s="30">
        <f t="shared" si="255"/>
        <v>0</v>
      </c>
      <c r="W788" s="1">
        <f t="shared" si="255"/>
        <v>0</v>
      </c>
      <c r="X788" s="30">
        <f t="shared" si="256"/>
        <v>18583.889148070793</v>
      </c>
      <c r="Y788" s="30">
        <f t="shared" si="273"/>
        <v>1.7128329392594794</v>
      </c>
      <c r="Z788" s="19">
        <f t="shared" si="257"/>
        <v>3.7684836075824089E-2</v>
      </c>
      <c r="AA788" s="32">
        <f t="shared" si="258"/>
        <v>3.8692993709560685E-3</v>
      </c>
    </row>
    <row r="789" spans="1:27" x14ac:dyDescent="0.25">
      <c r="A789" s="8">
        <v>40965</v>
      </c>
      <c r="B789" s="26">
        <v>0</v>
      </c>
      <c r="C789" s="11">
        <v>0</v>
      </c>
      <c r="D789" s="26">
        <v>0.4200079799108114</v>
      </c>
      <c r="E789" s="11">
        <v>35.607499999999995</v>
      </c>
      <c r="F789" s="28">
        <f t="shared" si="253"/>
        <v>0</v>
      </c>
      <c r="G789" s="13">
        <f t="shared" si="254"/>
        <v>0.4200079799108114</v>
      </c>
      <c r="H789" s="28">
        <f t="shared" si="259"/>
        <v>1.5147651403249631</v>
      </c>
      <c r="I789" s="1">
        <f t="shared" si="260"/>
        <v>21.51211153431008</v>
      </c>
      <c r="J789" s="30">
        <f t="shared" si="261"/>
        <v>0</v>
      </c>
      <c r="K789" s="1">
        <f t="shared" si="262"/>
        <v>0</v>
      </c>
      <c r="L789" s="30">
        <f t="shared" si="263"/>
        <v>18583.889148070793</v>
      </c>
      <c r="M789" s="1">
        <f t="shared" si="264"/>
        <v>0</v>
      </c>
      <c r="N789" s="30">
        <f t="shared" si="265"/>
        <v>0.52753919184922859</v>
      </c>
      <c r="O789" s="1">
        <f t="shared" si="266"/>
        <v>0</v>
      </c>
      <c r="P789" s="30">
        <f t="shared" si="267"/>
        <v>0</v>
      </c>
      <c r="Q789" s="1">
        <f t="shared" si="268"/>
        <v>1.1366122263303127</v>
      </c>
      <c r="R789" s="30">
        <f t="shared" si="269"/>
        <v>0.89899080631592376</v>
      </c>
      <c r="S789" s="1">
        <f t="shared" si="270"/>
        <v>0</v>
      </c>
      <c r="T789" s="30">
        <f t="shared" si="272"/>
        <v>0</v>
      </c>
      <c r="U789" s="1">
        <f t="shared" si="271"/>
        <v>20.085581536144929</v>
      </c>
      <c r="V789" s="30">
        <f t="shared" si="255"/>
        <v>0</v>
      </c>
      <c r="W789" s="1">
        <f t="shared" si="255"/>
        <v>0</v>
      </c>
      <c r="X789" s="30">
        <f t="shared" si="256"/>
        <v>18582.752535844462</v>
      </c>
      <c r="Y789" s="30">
        <f t="shared" si="273"/>
        <v>1.6641514181795412</v>
      </c>
      <c r="Z789" s="19">
        <f t="shared" si="257"/>
        <v>9.8620092235902748E-2</v>
      </c>
      <c r="AA789" s="32">
        <f t="shared" si="258"/>
        <v>2.231626001124519E-2</v>
      </c>
    </row>
    <row r="790" spans="1:27" x14ac:dyDescent="0.25">
      <c r="A790" s="8">
        <v>40966</v>
      </c>
      <c r="B790" s="26">
        <v>0</v>
      </c>
      <c r="C790" s="11">
        <v>0</v>
      </c>
      <c r="D790" s="26">
        <v>0.33795792272642089</v>
      </c>
      <c r="E790" s="11">
        <v>33.389999999999993</v>
      </c>
      <c r="F790" s="28">
        <f t="shared" si="253"/>
        <v>0</v>
      </c>
      <c r="G790" s="13">
        <f t="shared" si="254"/>
        <v>0.33795792272642089</v>
      </c>
      <c r="H790" s="28">
        <f t="shared" si="259"/>
        <v>1.4204313146233378</v>
      </c>
      <c r="I790" s="1">
        <f t="shared" si="260"/>
        <v>19.747623613418508</v>
      </c>
      <c r="J790" s="30">
        <f t="shared" si="261"/>
        <v>0</v>
      </c>
      <c r="K790" s="1">
        <f t="shared" si="262"/>
        <v>0</v>
      </c>
      <c r="L790" s="30">
        <f t="shared" si="263"/>
        <v>18582.752535844462</v>
      </c>
      <c r="M790" s="1">
        <f t="shared" si="264"/>
        <v>0</v>
      </c>
      <c r="N790" s="30">
        <f t="shared" si="265"/>
        <v>0.48417020239575936</v>
      </c>
      <c r="O790" s="1">
        <f t="shared" si="266"/>
        <v>0</v>
      </c>
      <c r="P790" s="30">
        <f t="shared" si="267"/>
        <v>0</v>
      </c>
      <c r="Q790" s="1">
        <f t="shared" si="268"/>
        <v>1.1365427098075465</v>
      </c>
      <c r="R790" s="30">
        <f t="shared" si="269"/>
        <v>0.82525288355520043</v>
      </c>
      <c r="S790" s="1">
        <f t="shared" si="270"/>
        <v>0</v>
      </c>
      <c r="T790" s="30">
        <f t="shared" si="272"/>
        <v>0</v>
      </c>
      <c r="U790" s="1">
        <f t="shared" si="271"/>
        <v>18.438200527467547</v>
      </c>
      <c r="V790" s="30">
        <f t="shared" si="255"/>
        <v>0</v>
      </c>
      <c r="W790" s="1">
        <f t="shared" si="255"/>
        <v>0</v>
      </c>
      <c r="X790" s="30">
        <f t="shared" si="256"/>
        <v>18581.615993134656</v>
      </c>
      <c r="Y790" s="30">
        <f t="shared" si="273"/>
        <v>1.6207129122033059</v>
      </c>
      <c r="Z790" s="19">
        <f t="shared" si="257"/>
        <v>0.1410005506905328</v>
      </c>
      <c r="AA790" s="32">
        <f t="shared" si="258"/>
        <v>4.011271832918429E-2</v>
      </c>
    </row>
    <row r="791" spans="1:27" x14ac:dyDescent="0.25">
      <c r="A791" s="8">
        <v>40967</v>
      </c>
      <c r="B791" s="26">
        <v>0</v>
      </c>
      <c r="C791" s="11">
        <v>0</v>
      </c>
      <c r="D791" s="26">
        <v>0.34113173321451928</v>
      </c>
      <c r="E791" s="11">
        <v>32.144166666666649</v>
      </c>
      <c r="F791" s="28">
        <f t="shared" si="253"/>
        <v>0</v>
      </c>
      <c r="G791" s="13">
        <f t="shared" si="254"/>
        <v>0.34113173321451928</v>
      </c>
      <c r="H791" s="28">
        <f t="shared" si="259"/>
        <v>1.3674327917282119</v>
      </c>
      <c r="I791" s="1">
        <f t="shared" si="260"/>
        <v>18.097068794253026</v>
      </c>
      <c r="J791" s="30">
        <f t="shared" si="261"/>
        <v>0</v>
      </c>
      <c r="K791" s="1">
        <f t="shared" si="262"/>
        <v>0</v>
      </c>
      <c r="L791" s="30">
        <f t="shared" si="263"/>
        <v>18581.615993134656</v>
      </c>
      <c r="M791" s="1">
        <f t="shared" si="264"/>
        <v>0</v>
      </c>
      <c r="N791" s="30">
        <f t="shared" si="265"/>
        <v>0.44360155145901004</v>
      </c>
      <c r="O791" s="1">
        <f t="shared" si="266"/>
        <v>0</v>
      </c>
      <c r="P791" s="30">
        <f t="shared" si="267"/>
        <v>0</v>
      </c>
      <c r="Q791" s="1">
        <f t="shared" si="268"/>
        <v>1.1364731975364917</v>
      </c>
      <c r="R791" s="30">
        <f t="shared" si="269"/>
        <v>0.75627622334294675</v>
      </c>
      <c r="S791" s="1">
        <f t="shared" si="270"/>
        <v>0</v>
      </c>
      <c r="T791" s="30">
        <f t="shared" si="272"/>
        <v>0</v>
      </c>
      <c r="U791" s="1">
        <f t="shared" si="271"/>
        <v>16.897191019451068</v>
      </c>
      <c r="V791" s="30">
        <f t="shared" si="255"/>
        <v>0</v>
      </c>
      <c r="W791" s="1">
        <f t="shared" si="255"/>
        <v>0</v>
      </c>
      <c r="X791" s="30">
        <f t="shared" si="256"/>
        <v>18580.479519937118</v>
      </c>
      <c r="Y791" s="30">
        <f t="shared" si="273"/>
        <v>1.5800747489955018</v>
      </c>
      <c r="Z791" s="19">
        <f t="shared" si="257"/>
        <v>0.15550450344147826</v>
      </c>
      <c r="AA791" s="32">
        <f t="shared" si="258"/>
        <v>4.521660199046397E-2</v>
      </c>
    </row>
    <row r="792" spans="1:27" x14ac:dyDescent="0.25">
      <c r="A792" s="8">
        <v>40968</v>
      </c>
      <c r="B792" s="26">
        <v>1.3667207588115984</v>
      </c>
      <c r="C792" s="11">
        <v>1.5709434009328716E-2</v>
      </c>
      <c r="D792" s="26">
        <v>0.57780979316837089</v>
      </c>
      <c r="E792" s="11">
        <v>34.277499999999996</v>
      </c>
      <c r="F792" s="28">
        <f t="shared" si="253"/>
        <v>1.3824301928209271</v>
      </c>
      <c r="G792" s="13">
        <f t="shared" si="254"/>
        <v>0.57780979316837089</v>
      </c>
      <c r="H792" s="28">
        <f t="shared" si="259"/>
        <v>1.4581861152141802</v>
      </c>
      <c r="I792" s="1">
        <f t="shared" si="260"/>
        <v>17.701811419103624</v>
      </c>
      <c r="J792" s="30">
        <f t="shared" si="261"/>
        <v>0</v>
      </c>
      <c r="K792" s="1">
        <f t="shared" si="262"/>
        <v>0</v>
      </c>
      <c r="L792" s="30">
        <f t="shared" si="263"/>
        <v>18580.479519937118</v>
      </c>
      <c r="M792" s="1">
        <f t="shared" si="264"/>
        <v>0</v>
      </c>
      <c r="N792" s="30">
        <f t="shared" si="265"/>
        <v>0.43388660088819586</v>
      </c>
      <c r="O792" s="1">
        <f t="shared" si="266"/>
        <v>0</v>
      </c>
      <c r="P792" s="30">
        <f t="shared" si="267"/>
        <v>0</v>
      </c>
      <c r="Q792" s="1">
        <f t="shared" si="268"/>
        <v>1.1364036895168881</v>
      </c>
      <c r="R792" s="30">
        <f t="shared" si="269"/>
        <v>0.7397584237851883</v>
      </c>
      <c r="S792" s="1">
        <f t="shared" si="270"/>
        <v>0</v>
      </c>
      <c r="T792" s="30">
        <f t="shared" si="272"/>
        <v>0</v>
      </c>
      <c r="U792" s="1">
        <f t="shared" si="271"/>
        <v>16.52816639443024</v>
      </c>
      <c r="V792" s="30">
        <f t="shared" si="255"/>
        <v>0</v>
      </c>
      <c r="W792" s="1">
        <f t="shared" si="255"/>
        <v>0</v>
      </c>
      <c r="X792" s="30">
        <f t="shared" si="256"/>
        <v>18579.343116247601</v>
      </c>
      <c r="Y792" s="30">
        <f t="shared" si="273"/>
        <v>1.5702902904050839</v>
      </c>
      <c r="Z792" s="19">
        <f t="shared" si="257"/>
        <v>7.6879195338132658E-2</v>
      </c>
      <c r="AA792" s="32">
        <f t="shared" si="258"/>
        <v>1.2567346095232843E-2</v>
      </c>
    </row>
    <row r="793" spans="1:27" x14ac:dyDescent="0.25">
      <c r="A793" s="8">
        <v>40969</v>
      </c>
      <c r="B793" s="26">
        <v>0</v>
      </c>
      <c r="C793" s="11">
        <v>4.1774902031749876</v>
      </c>
      <c r="D793" s="26">
        <v>0.76155413753594181</v>
      </c>
      <c r="E793" s="11">
        <v>35.405833333333327</v>
      </c>
      <c r="F793" s="28">
        <f t="shared" si="253"/>
        <v>4.1774902031749876</v>
      </c>
      <c r="G793" s="13">
        <f t="shared" si="254"/>
        <v>0.76155413753594181</v>
      </c>
      <c r="H793" s="28">
        <f t="shared" si="259"/>
        <v>1.5061861152141798</v>
      </c>
      <c r="I793" s="1">
        <f t="shared" si="260"/>
        <v>19.944102460069285</v>
      </c>
      <c r="J793" s="30">
        <f t="shared" si="261"/>
        <v>0</v>
      </c>
      <c r="K793" s="1">
        <f t="shared" si="262"/>
        <v>0</v>
      </c>
      <c r="L793" s="30">
        <f t="shared" si="263"/>
        <v>18579.343116247601</v>
      </c>
      <c r="M793" s="1">
        <f t="shared" si="264"/>
        <v>0</v>
      </c>
      <c r="N793" s="30">
        <f t="shared" si="265"/>
        <v>0.48899941597514263</v>
      </c>
      <c r="O793" s="1">
        <f t="shared" si="266"/>
        <v>0</v>
      </c>
      <c r="P793" s="30">
        <f t="shared" si="267"/>
        <v>0</v>
      </c>
      <c r="Q793" s="1">
        <f t="shared" si="268"/>
        <v>1.1363341857484754</v>
      </c>
      <c r="R793" s="30">
        <f t="shared" si="269"/>
        <v>0.83346373149975894</v>
      </c>
      <c r="S793" s="1">
        <f t="shared" si="270"/>
        <v>0</v>
      </c>
      <c r="T793" s="30">
        <f t="shared" si="272"/>
        <v>0</v>
      </c>
      <c r="U793" s="1">
        <f t="shared" si="271"/>
        <v>18.621639312594382</v>
      </c>
      <c r="V793" s="30">
        <f t="shared" si="255"/>
        <v>0</v>
      </c>
      <c r="W793" s="1">
        <f t="shared" si="255"/>
        <v>0</v>
      </c>
      <c r="X793" s="30">
        <f t="shared" si="256"/>
        <v>18578.206782061854</v>
      </c>
      <c r="Y793" s="30">
        <f t="shared" si="273"/>
        <v>1.625333601723618</v>
      </c>
      <c r="Z793" s="19">
        <f t="shared" si="257"/>
        <v>7.9105420841364876E-2</v>
      </c>
      <c r="AA793" s="32">
        <f t="shared" si="258"/>
        <v>1.4196123541516753E-2</v>
      </c>
    </row>
    <row r="794" spans="1:27" x14ac:dyDescent="0.25">
      <c r="A794" s="8">
        <v>40970</v>
      </c>
      <c r="B794" s="26">
        <v>1.0632228668603281</v>
      </c>
      <c r="C794" s="11">
        <v>2.3906837971337946</v>
      </c>
      <c r="D794" s="26">
        <v>0.51674614567795218</v>
      </c>
      <c r="E794" s="11">
        <v>36.184583333333336</v>
      </c>
      <c r="F794" s="28">
        <f t="shared" si="253"/>
        <v>3.4539066639941227</v>
      </c>
      <c r="G794" s="13">
        <f t="shared" si="254"/>
        <v>0.51674614567795218</v>
      </c>
      <c r="H794" s="28">
        <f t="shared" si="259"/>
        <v>1.5393146233382571</v>
      </c>
      <c r="I794" s="1">
        <f t="shared" si="260"/>
        <v>21.558799830910552</v>
      </c>
      <c r="J794" s="30">
        <f t="shared" si="261"/>
        <v>0</v>
      </c>
      <c r="K794" s="1">
        <f t="shared" si="262"/>
        <v>0</v>
      </c>
      <c r="L794" s="30">
        <f t="shared" si="263"/>
        <v>18578.206782061854</v>
      </c>
      <c r="M794" s="1">
        <f t="shared" si="264"/>
        <v>0</v>
      </c>
      <c r="N794" s="30">
        <f t="shared" si="265"/>
        <v>0.52868673398816446</v>
      </c>
      <c r="O794" s="1">
        <f t="shared" si="266"/>
        <v>0</v>
      </c>
      <c r="P794" s="30">
        <f t="shared" si="267"/>
        <v>0</v>
      </c>
      <c r="Q794" s="1">
        <f t="shared" si="268"/>
        <v>1.1362646862309942</v>
      </c>
      <c r="R794" s="30">
        <f t="shared" si="269"/>
        <v>0.90094190950444308</v>
      </c>
      <c r="S794" s="1">
        <f t="shared" si="270"/>
        <v>0</v>
      </c>
      <c r="T794" s="30">
        <f t="shared" si="272"/>
        <v>0</v>
      </c>
      <c r="U794" s="1">
        <f t="shared" si="271"/>
        <v>20.129171187417946</v>
      </c>
      <c r="V794" s="30">
        <f t="shared" si="255"/>
        <v>0</v>
      </c>
      <c r="W794" s="1">
        <f t="shared" si="255"/>
        <v>0</v>
      </c>
      <c r="X794" s="30">
        <f t="shared" si="256"/>
        <v>18577.070517375621</v>
      </c>
      <c r="Y794" s="30">
        <f t="shared" si="273"/>
        <v>1.6649514202191587</v>
      </c>
      <c r="Z794" s="19">
        <f t="shared" si="257"/>
        <v>8.1618660003656363E-2</v>
      </c>
      <c r="AA794" s="32">
        <f t="shared" si="258"/>
        <v>1.5784604730492917E-2</v>
      </c>
    </row>
    <row r="795" spans="1:27" x14ac:dyDescent="0.25">
      <c r="A795" s="8">
        <v>40971</v>
      </c>
      <c r="B795" s="26">
        <v>9.3754739478569854E-2</v>
      </c>
      <c r="C795" s="11">
        <v>0</v>
      </c>
      <c r="D795" s="26">
        <v>0.65164759279474127</v>
      </c>
      <c r="E795" s="11">
        <v>37.213333333333331</v>
      </c>
      <c r="F795" s="28">
        <f t="shared" si="253"/>
        <v>9.3754739478569854E-2</v>
      </c>
      <c r="G795" s="13">
        <f t="shared" si="254"/>
        <v>0.65164759279474127</v>
      </c>
      <c r="H795" s="28">
        <f t="shared" si="259"/>
        <v>1.5830782865583455</v>
      </c>
      <c r="I795" s="1">
        <f t="shared" si="260"/>
        <v>19.571278334101773</v>
      </c>
      <c r="J795" s="30">
        <f t="shared" si="261"/>
        <v>0</v>
      </c>
      <c r="K795" s="1">
        <f t="shared" si="262"/>
        <v>0</v>
      </c>
      <c r="L795" s="30">
        <f t="shared" si="263"/>
        <v>18577.070517375621</v>
      </c>
      <c r="M795" s="1">
        <f t="shared" si="264"/>
        <v>0</v>
      </c>
      <c r="N795" s="30">
        <f t="shared" si="265"/>
        <v>0.47983584766977622</v>
      </c>
      <c r="O795" s="1">
        <f t="shared" si="266"/>
        <v>0</v>
      </c>
      <c r="P795" s="30">
        <f t="shared" si="267"/>
        <v>0</v>
      </c>
      <c r="Q795" s="1">
        <f t="shared" si="268"/>
        <v>1.1361951909641839</v>
      </c>
      <c r="R795" s="30">
        <f t="shared" si="269"/>
        <v>0.8178834170762771</v>
      </c>
      <c r="S795" s="1">
        <f t="shared" si="270"/>
        <v>0</v>
      </c>
      <c r="T795" s="30">
        <f t="shared" si="272"/>
        <v>0</v>
      </c>
      <c r="U795" s="1">
        <f t="shared" si="271"/>
        <v>18.27355906935572</v>
      </c>
      <c r="V795" s="30">
        <f t="shared" si="255"/>
        <v>0</v>
      </c>
      <c r="W795" s="1">
        <f t="shared" si="255"/>
        <v>0</v>
      </c>
      <c r="X795" s="30">
        <f t="shared" si="256"/>
        <v>18575.934322184658</v>
      </c>
      <c r="Y795" s="30">
        <f t="shared" si="273"/>
        <v>1.61603103863396</v>
      </c>
      <c r="Z795" s="19">
        <f t="shared" si="257"/>
        <v>2.0815617493721492E-2</v>
      </c>
      <c r="AA795" s="32">
        <f t="shared" si="258"/>
        <v>1.0858838693569186E-3</v>
      </c>
    </row>
    <row r="796" spans="1:27" x14ac:dyDescent="0.25">
      <c r="A796" s="8">
        <v>40972</v>
      </c>
      <c r="B796" s="26">
        <v>0.18851320811194461</v>
      </c>
      <c r="C796" s="11">
        <v>0</v>
      </c>
      <c r="D796" s="26">
        <v>0.66479753381742523</v>
      </c>
      <c r="E796" s="11">
        <v>36.511250000000004</v>
      </c>
      <c r="F796" s="28">
        <f t="shared" si="253"/>
        <v>0.18851320811194461</v>
      </c>
      <c r="G796" s="13">
        <f t="shared" si="254"/>
        <v>0.66479753381742523</v>
      </c>
      <c r="H796" s="28">
        <f t="shared" si="259"/>
        <v>1.5532112259970461</v>
      </c>
      <c r="I796" s="1">
        <f t="shared" si="260"/>
        <v>17.797274743650242</v>
      </c>
      <c r="J796" s="30">
        <f t="shared" si="261"/>
        <v>0</v>
      </c>
      <c r="K796" s="1">
        <f t="shared" si="262"/>
        <v>0</v>
      </c>
      <c r="L796" s="30">
        <f t="shared" si="263"/>
        <v>18575.934322184658</v>
      </c>
      <c r="M796" s="1">
        <f t="shared" si="264"/>
        <v>0</v>
      </c>
      <c r="N796" s="30">
        <f t="shared" si="265"/>
        <v>0.43623297451106735</v>
      </c>
      <c r="O796" s="1">
        <f t="shared" si="266"/>
        <v>0</v>
      </c>
      <c r="P796" s="30">
        <f t="shared" si="267"/>
        <v>0</v>
      </c>
      <c r="Q796" s="1">
        <f t="shared" si="268"/>
        <v>1.1361256999477847</v>
      </c>
      <c r="R796" s="30">
        <f t="shared" si="269"/>
        <v>0.74374783463269556</v>
      </c>
      <c r="S796" s="1">
        <f t="shared" si="270"/>
        <v>0</v>
      </c>
      <c r="T796" s="30">
        <f t="shared" si="272"/>
        <v>0</v>
      </c>
      <c r="U796" s="1">
        <f t="shared" si="271"/>
        <v>16.617293934506478</v>
      </c>
      <c r="V796" s="30">
        <f t="shared" si="255"/>
        <v>0</v>
      </c>
      <c r="W796" s="1">
        <f t="shared" si="255"/>
        <v>0</v>
      </c>
      <c r="X796" s="30">
        <f t="shared" si="256"/>
        <v>18574.798196484709</v>
      </c>
      <c r="Y796" s="30">
        <f t="shared" si="273"/>
        <v>1.572358674458852</v>
      </c>
      <c r="Z796" s="19">
        <f t="shared" si="257"/>
        <v>1.2327652634312311E-2</v>
      </c>
      <c r="AA796" s="32">
        <f t="shared" si="258"/>
        <v>3.6662478259751459E-4</v>
      </c>
    </row>
    <row r="797" spans="1:27" x14ac:dyDescent="0.25">
      <c r="A797" s="8">
        <v>40973</v>
      </c>
      <c r="B797" s="26">
        <v>13.495853219866552</v>
      </c>
      <c r="C797" s="11">
        <v>0.74781030314288199</v>
      </c>
      <c r="D797" s="26">
        <v>0.57606219221531141</v>
      </c>
      <c r="E797" s="11">
        <v>47.677916666666668</v>
      </c>
      <c r="F797" s="28">
        <f t="shared" si="253"/>
        <v>14.243663523009435</v>
      </c>
      <c r="G797" s="13">
        <f t="shared" si="254"/>
        <v>0.57606219221531141</v>
      </c>
      <c r="H797" s="28">
        <f t="shared" si="259"/>
        <v>2.028248153618907</v>
      </c>
      <c r="I797" s="1">
        <f t="shared" si="260"/>
        <v>30.284895265300602</v>
      </c>
      <c r="J797" s="30">
        <f t="shared" si="261"/>
        <v>0</v>
      </c>
      <c r="K797" s="1">
        <f t="shared" si="262"/>
        <v>0</v>
      </c>
      <c r="L797" s="30">
        <f t="shared" si="263"/>
        <v>18574.798196484709</v>
      </c>
      <c r="M797" s="1">
        <f t="shared" si="264"/>
        <v>0</v>
      </c>
      <c r="N797" s="30">
        <f t="shared" si="265"/>
        <v>0.74316365750986635</v>
      </c>
      <c r="O797" s="1">
        <f t="shared" si="266"/>
        <v>0</v>
      </c>
      <c r="P797" s="30">
        <f t="shared" si="267"/>
        <v>0</v>
      </c>
      <c r="Q797" s="1">
        <f t="shared" si="268"/>
        <v>1.1360562131815368</v>
      </c>
      <c r="R797" s="30">
        <f t="shared" si="269"/>
        <v>1.2656053019399267</v>
      </c>
      <c r="S797" s="1">
        <f t="shared" si="270"/>
        <v>0</v>
      </c>
      <c r="T797" s="30">
        <f t="shared" si="272"/>
        <v>0</v>
      </c>
      <c r="U797" s="1">
        <f t="shared" si="271"/>
        <v>28.276126305850806</v>
      </c>
      <c r="V797" s="30">
        <f t="shared" si="255"/>
        <v>0</v>
      </c>
      <c r="W797" s="1">
        <f t="shared" si="255"/>
        <v>0</v>
      </c>
      <c r="X797" s="30">
        <f t="shared" si="256"/>
        <v>18573.662140271528</v>
      </c>
      <c r="Y797" s="30">
        <f t="shared" si="273"/>
        <v>1.8792198706914032</v>
      </c>
      <c r="Z797" s="19">
        <f t="shared" si="257"/>
        <v>7.3476355771161295E-2</v>
      </c>
      <c r="AA797" s="32">
        <f t="shared" si="258"/>
        <v>2.2209429112320121E-2</v>
      </c>
    </row>
    <row r="798" spans="1:27" x14ac:dyDescent="0.25">
      <c r="A798" s="8">
        <v>40974</v>
      </c>
      <c r="B798" s="26">
        <v>12.741893578017072</v>
      </c>
      <c r="C798" s="11">
        <v>15.206482357639942</v>
      </c>
      <c r="D798" s="26">
        <v>0.80063846917863657</v>
      </c>
      <c r="E798" s="11">
        <v>125.59791666666668</v>
      </c>
      <c r="F798" s="28">
        <f t="shared" si="253"/>
        <v>27.948375935657012</v>
      </c>
      <c r="G798" s="13">
        <f t="shared" si="254"/>
        <v>0.80063846917863657</v>
      </c>
      <c r="H798" s="28">
        <f t="shared" si="259"/>
        <v>5.3430132939438701</v>
      </c>
      <c r="I798" s="1">
        <f t="shared" si="260"/>
        <v>55.423863772329184</v>
      </c>
      <c r="J798" s="30">
        <f t="shared" si="261"/>
        <v>0</v>
      </c>
      <c r="K798" s="1">
        <f t="shared" si="262"/>
        <v>0</v>
      </c>
      <c r="L798" s="30">
        <f t="shared" si="263"/>
        <v>18573.662140271528</v>
      </c>
      <c r="M798" s="1">
        <f t="shared" si="264"/>
        <v>0</v>
      </c>
      <c r="N798" s="30">
        <f t="shared" si="265"/>
        <v>1.3610492475123921</v>
      </c>
      <c r="O798" s="1">
        <f t="shared" si="266"/>
        <v>0</v>
      </c>
      <c r="P798" s="30">
        <f t="shared" si="267"/>
        <v>0</v>
      </c>
      <c r="Q798" s="1">
        <f t="shared" si="268"/>
        <v>1.1359867306651801</v>
      </c>
      <c r="R798" s="30">
        <f t="shared" si="269"/>
        <v>2.3161624047161715</v>
      </c>
      <c r="S798" s="1">
        <f t="shared" si="270"/>
        <v>0</v>
      </c>
      <c r="T798" s="30">
        <f t="shared" si="272"/>
        <v>0</v>
      </c>
      <c r="U798" s="1">
        <f t="shared" si="271"/>
        <v>51.74665212010062</v>
      </c>
      <c r="V798" s="30">
        <f t="shared" si="255"/>
        <v>0</v>
      </c>
      <c r="W798" s="1">
        <f t="shared" si="255"/>
        <v>0</v>
      </c>
      <c r="X798" s="30">
        <f t="shared" si="256"/>
        <v>18572.526153540864</v>
      </c>
      <c r="Y798" s="30">
        <f t="shared" si="273"/>
        <v>2.4970359781775722</v>
      </c>
      <c r="Z798" s="19">
        <f t="shared" si="257"/>
        <v>0.53265398365976735</v>
      </c>
      <c r="AA798" s="32">
        <f t="shared" si="258"/>
        <v>8.099586881856343</v>
      </c>
    </row>
    <row r="799" spans="1:27" x14ac:dyDescent="0.25">
      <c r="A799" s="8">
        <v>40975</v>
      </c>
      <c r="B799" s="26">
        <v>0</v>
      </c>
      <c r="C799" s="11">
        <v>1.0274051241502316</v>
      </c>
      <c r="D799" s="26">
        <v>0.53718556804148299</v>
      </c>
      <c r="E799" s="11">
        <v>111.56624999999997</v>
      </c>
      <c r="F799" s="28">
        <f t="shared" si="253"/>
        <v>1.0274051241502316</v>
      </c>
      <c r="G799" s="13">
        <f t="shared" si="254"/>
        <v>0.53718556804148299</v>
      </c>
      <c r="H799" s="28">
        <f t="shared" si="259"/>
        <v>4.7460974889217118</v>
      </c>
      <c r="I799" s="1">
        <f t="shared" si="260"/>
        <v>52.236871676209375</v>
      </c>
      <c r="J799" s="30">
        <f t="shared" si="261"/>
        <v>0</v>
      </c>
      <c r="K799" s="1">
        <f t="shared" si="262"/>
        <v>0</v>
      </c>
      <c r="L799" s="30">
        <f t="shared" si="263"/>
        <v>18572.526153540864</v>
      </c>
      <c r="M799" s="1">
        <f t="shared" si="264"/>
        <v>0</v>
      </c>
      <c r="N799" s="30">
        <f t="shared" si="265"/>
        <v>1.2827168174807537</v>
      </c>
      <c r="O799" s="1">
        <f t="shared" si="266"/>
        <v>0</v>
      </c>
      <c r="P799" s="30">
        <f t="shared" si="267"/>
        <v>0</v>
      </c>
      <c r="Q799" s="1">
        <f t="shared" si="268"/>
        <v>1.1359172523984549</v>
      </c>
      <c r="R799" s="30">
        <f t="shared" si="269"/>
        <v>2.1829780546051349</v>
      </c>
      <c r="S799" s="1">
        <f t="shared" si="270"/>
        <v>0</v>
      </c>
      <c r="T799" s="30">
        <f t="shared" si="272"/>
        <v>0</v>
      </c>
      <c r="U799" s="1">
        <f t="shared" si="271"/>
        <v>48.771176804123485</v>
      </c>
      <c r="V799" s="30">
        <f t="shared" si="255"/>
        <v>0</v>
      </c>
      <c r="W799" s="1">
        <f t="shared" si="255"/>
        <v>0</v>
      </c>
      <c r="X799" s="30">
        <f t="shared" si="256"/>
        <v>18571.390236288466</v>
      </c>
      <c r="Y799" s="30">
        <f t="shared" si="273"/>
        <v>2.4186340698792086</v>
      </c>
      <c r="Z799" s="19">
        <f t="shared" si="257"/>
        <v>0.49039519826030598</v>
      </c>
      <c r="AA799" s="32">
        <f t="shared" si="258"/>
        <v>5.417085966981019</v>
      </c>
    </row>
    <row r="800" spans="1:27" x14ac:dyDescent="0.25">
      <c r="A800" s="8">
        <v>40976</v>
      </c>
      <c r="B800" s="26">
        <v>6.9087516059487195E-2</v>
      </c>
      <c r="C800" s="11">
        <v>0</v>
      </c>
      <c r="D800" s="26">
        <v>0.63294673211868591</v>
      </c>
      <c r="E800" s="11">
        <v>76.763749999999987</v>
      </c>
      <c r="F800" s="28">
        <f t="shared" si="253"/>
        <v>6.9087516059487195E-2</v>
      </c>
      <c r="G800" s="13">
        <f t="shared" si="254"/>
        <v>0.63294673211868591</v>
      </c>
      <c r="H800" s="28">
        <f t="shared" si="259"/>
        <v>3.2655775480059082</v>
      </c>
      <c r="I800" s="1">
        <f t="shared" si="260"/>
        <v>48.207317588064292</v>
      </c>
      <c r="J800" s="30">
        <f t="shared" si="261"/>
        <v>0</v>
      </c>
      <c r="K800" s="1">
        <f t="shared" si="262"/>
        <v>0</v>
      </c>
      <c r="L800" s="30">
        <f t="shared" si="263"/>
        <v>18571.390236288466</v>
      </c>
      <c r="M800" s="1">
        <f t="shared" si="264"/>
        <v>0</v>
      </c>
      <c r="N800" s="30">
        <f t="shared" si="265"/>
        <v>1.1836752277470903</v>
      </c>
      <c r="O800" s="1">
        <f t="shared" si="266"/>
        <v>0</v>
      </c>
      <c r="P800" s="30">
        <f t="shared" si="267"/>
        <v>0</v>
      </c>
      <c r="Q800" s="1">
        <f t="shared" si="268"/>
        <v>1.135847778381101</v>
      </c>
      <c r="R800" s="30">
        <f t="shared" si="269"/>
        <v>2.0145830519566257</v>
      </c>
      <c r="S800" s="1">
        <f t="shared" si="270"/>
        <v>0</v>
      </c>
      <c r="T800" s="30">
        <f t="shared" si="272"/>
        <v>0</v>
      </c>
      <c r="U800" s="1">
        <f t="shared" si="271"/>
        <v>45.009059308360577</v>
      </c>
      <c r="V800" s="30">
        <f t="shared" si="255"/>
        <v>0</v>
      </c>
      <c r="W800" s="1">
        <f t="shared" si="255"/>
        <v>0</v>
      </c>
      <c r="X800" s="30">
        <f t="shared" si="256"/>
        <v>18570.254388510086</v>
      </c>
      <c r="Y800" s="30">
        <f t="shared" si="273"/>
        <v>2.3195230061281915</v>
      </c>
      <c r="Z800" s="19">
        <f t="shared" si="257"/>
        <v>0.28970512197923926</v>
      </c>
      <c r="AA800" s="32">
        <f t="shared" si="258"/>
        <v>0.89501919620745629</v>
      </c>
    </row>
    <row r="801" spans="1:27" x14ac:dyDescent="0.25">
      <c r="A801" s="8">
        <v>40977</v>
      </c>
      <c r="B801" s="26">
        <v>7.0366241066667641</v>
      </c>
      <c r="C801" s="11">
        <v>0</v>
      </c>
      <c r="D801" s="26">
        <v>0.55152414563689245</v>
      </c>
      <c r="E801" s="11">
        <v>68.140833333333347</v>
      </c>
      <c r="F801" s="28">
        <f t="shared" si="253"/>
        <v>7.0366241066667641</v>
      </c>
      <c r="G801" s="13">
        <f t="shared" si="254"/>
        <v>0.55152414563689245</v>
      </c>
      <c r="H801" s="28">
        <f t="shared" si="259"/>
        <v>2.8987533234859679</v>
      </c>
      <c r="I801" s="1">
        <f t="shared" si="260"/>
        <v>51.494159269390451</v>
      </c>
      <c r="J801" s="30">
        <f t="shared" si="261"/>
        <v>0</v>
      </c>
      <c r="K801" s="1">
        <f t="shared" si="262"/>
        <v>0</v>
      </c>
      <c r="L801" s="30">
        <f t="shared" si="263"/>
        <v>18570.254388510086</v>
      </c>
      <c r="M801" s="1">
        <f t="shared" si="264"/>
        <v>0</v>
      </c>
      <c r="N801" s="30">
        <f t="shared" si="265"/>
        <v>1.2644618404095507</v>
      </c>
      <c r="O801" s="1">
        <f t="shared" si="266"/>
        <v>0</v>
      </c>
      <c r="P801" s="30">
        <f t="shared" si="267"/>
        <v>0</v>
      </c>
      <c r="Q801" s="1">
        <f t="shared" si="268"/>
        <v>1.1357783086128588</v>
      </c>
      <c r="R801" s="30">
        <f t="shared" si="269"/>
        <v>2.1519401146798947</v>
      </c>
      <c r="S801" s="1">
        <f t="shared" si="270"/>
        <v>0</v>
      </c>
      <c r="T801" s="30">
        <f t="shared" si="272"/>
        <v>0</v>
      </c>
      <c r="U801" s="1">
        <f t="shared" si="271"/>
        <v>48.077757314301003</v>
      </c>
      <c r="V801" s="30">
        <f t="shared" si="255"/>
        <v>0</v>
      </c>
      <c r="W801" s="1">
        <f t="shared" si="255"/>
        <v>0</v>
      </c>
      <c r="X801" s="30">
        <f t="shared" si="256"/>
        <v>18569.118610201473</v>
      </c>
      <c r="Y801" s="30">
        <f t="shared" si="273"/>
        <v>2.4002401490224097</v>
      </c>
      <c r="Z801" s="19">
        <f t="shared" si="257"/>
        <v>0.17197502471995749</v>
      </c>
      <c r="AA801" s="32">
        <f t="shared" si="258"/>
        <v>0.24851538511373406</v>
      </c>
    </row>
    <row r="802" spans="1:27" x14ac:dyDescent="0.25">
      <c r="A802" s="8">
        <v>40978</v>
      </c>
      <c r="B802" s="26">
        <v>1.5395245329142142</v>
      </c>
      <c r="C802" s="11">
        <v>0</v>
      </c>
      <c r="D802" s="26">
        <v>0.53423137413850175</v>
      </c>
      <c r="E802" s="11">
        <v>68.142916666666679</v>
      </c>
      <c r="F802" s="28">
        <f t="shared" si="253"/>
        <v>1.5395245329142142</v>
      </c>
      <c r="G802" s="13">
        <f t="shared" si="254"/>
        <v>0.53423137413850175</v>
      </c>
      <c r="H802" s="28">
        <f t="shared" si="259"/>
        <v>2.898841949778435</v>
      </c>
      <c r="I802" s="1">
        <f t="shared" si="260"/>
        <v>49.083050473076717</v>
      </c>
      <c r="J802" s="30">
        <f t="shared" si="261"/>
        <v>0</v>
      </c>
      <c r="K802" s="1">
        <f t="shared" si="262"/>
        <v>0</v>
      </c>
      <c r="L802" s="30">
        <f t="shared" si="263"/>
        <v>18569.118610201473</v>
      </c>
      <c r="M802" s="1">
        <f t="shared" si="264"/>
        <v>0</v>
      </c>
      <c r="N802" s="30">
        <f t="shared" si="265"/>
        <v>1.2051996880760505</v>
      </c>
      <c r="O802" s="1">
        <f t="shared" si="266"/>
        <v>0</v>
      </c>
      <c r="P802" s="30">
        <f t="shared" si="267"/>
        <v>0</v>
      </c>
      <c r="Q802" s="1">
        <f t="shared" si="268"/>
        <v>1.1357088430934681</v>
      </c>
      <c r="R802" s="30">
        <f t="shared" si="269"/>
        <v>2.0511799155959318</v>
      </c>
      <c r="S802" s="1">
        <f t="shared" si="270"/>
        <v>0</v>
      </c>
      <c r="T802" s="30">
        <f t="shared" si="272"/>
        <v>0</v>
      </c>
      <c r="U802" s="1">
        <f t="shared" si="271"/>
        <v>45.826670869404737</v>
      </c>
      <c r="V802" s="30">
        <f t="shared" si="255"/>
        <v>0</v>
      </c>
      <c r="W802" s="1">
        <f t="shared" si="255"/>
        <v>0</v>
      </c>
      <c r="X802" s="30">
        <f t="shared" si="256"/>
        <v>18567.98290135838</v>
      </c>
      <c r="Y802" s="30">
        <f t="shared" si="273"/>
        <v>2.3409085311695188</v>
      </c>
      <c r="Z802" s="19">
        <f t="shared" si="257"/>
        <v>0.19246769167651942</v>
      </c>
      <c r="AA802" s="32">
        <f t="shared" si="258"/>
        <v>0.31128969960063213</v>
      </c>
    </row>
    <row r="803" spans="1:27" x14ac:dyDescent="0.25">
      <c r="A803" s="8">
        <v>40979</v>
      </c>
      <c r="B803" s="26">
        <v>7.8547170046643591E-2</v>
      </c>
      <c r="C803" s="11">
        <v>0</v>
      </c>
      <c r="D803" s="26">
        <v>0.6933874054216842</v>
      </c>
      <c r="E803" s="11">
        <v>63.1</v>
      </c>
      <c r="F803" s="28">
        <f t="shared" si="253"/>
        <v>7.8547170046643591E-2</v>
      </c>
      <c r="G803" s="13">
        <f t="shared" si="254"/>
        <v>0.6933874054216842</v>
      </c>
      <c r="H803" s="28">
        <f t="shared" si="259"/>
        <v>2.6843131462333831</v>
      </c>
      <c r="I803" s="1">
        <f t="shared" si="260"/>
        <v>45.211830634029695</v>
      </c>
      <c r="J803" s="30">
        <f t="shared" si="261"/>
        <v>0</v>
      </c>
      <c r="K803" s="1">
        <f t="shared" si="262"/>
        <v>0</v>
      </c>
      <c r="L803" s="30">
        <f t="shared" si="263"/>
        <v>18567.98290135838</v>
      </c>
      <c r="M803" s="1">
        <f t="shared" si="264"/>
        <v>0</v>
      </c>
      <c r="N803" s="30">
        <f t="shared" si="265"/>
        <v>1.1100497636226949</v>
      </c>
      <c r="O803" s="1">
        <f t="shared" si="266"/>
        <v>0</v>
      </c>
      <c r="P803" s="30">
        <f t="shared" si="267"/>
        <v>0</v>
      </c>
      <c r="Q803" s="1">
        <f t="shared" si="268"/>
        <v>1.1356393818226691</v>
      </c>
      <c r="R803" s="30">
        <f t="shared" si="269"/>
        <v>1.8894016987537376</v>
      </c>
      <c r="S803" s="1">
        <f t="shared" si="270"/>
        <v>0</v>
      </c>
      <c r="T803" s="30">
        <f t="shared" si="272"/>
        <v>0</v>
      </c>
      <c r="U803" s="1">
        <f t="shared" si="271"/>
        <v>42.212379171653261</v>
      </c>
      <c r="V803" s="30">
        <f t="shared" si="255"/>
        <v>0</v>
      </c>
      <c r="W803" s="1">
        <f t="shared" si="255"/>
        <v>0</v>
      </c>
      <c r="X803" s="30">
        <f t="shared" si="256"/>
        <v>18566.847261976556</v>
      </c>
      <c r="Y803" s="30">
        <f t="shared" si="273"/>
        <v>2.2456891454453638</v>
      </c>
      <c r="Z803" s="19">
        <f t="shared" si="257"/>
        <v>0.16340269442985617</v>
      </c>
      <c r="AA803" s="32">
        <f t="shared" si="258"/>
        <v>0.19239101406728837</v>
      </c>
    </row>
    <row r="804" spans="1:27" x14ac:dyDescent="0.25">
      <c r="A804" s="8">
        <v>40980</v>
      </c>
      <c r="B804" s="26">
        <v>0</v>
      </c>
      <c r="C804" s="11">
        <v>0</v>
      </c>
      <c r="D804" s="26">
        <v>0.50602110853398785</v>
      </c>
      <c r="E804" s="11">
        <v>58.716666666666669</v>
      </c>
      <c r="F804" s="28">
        <f t="shared" si="253"/>
        <v>0</v>
      </c>
      <c r="G804" s="13">
        <f t="shared" si="254"/>
        <v>0.50602110853398785</v>
      </c>
      <c r="H804" s="28">
        <f t="shared" si="259"/>
        <v>2.4978434268833087</v>
      </c>
      <c r="I804" s="1">
        <f t="shared" si="260"/>
        <v>41.706358063119275</v>
      </c>
      <c r="J804" s="30">
        <f t="shared" si="261"/>
        <v>0</v>
      </c>
      <c r="K804" s="1">
        <f t="shared" si="262"/>
        <v>0</v>
      </c>
      <c r="L804" s="30">
        <f t="shared" si="263"/>
        <v>18566.847261976556</v>
      </c>
      <c r="M804" s="1">
        <f t="shared" si="264"/>
        <v>0</v>
      </c>
      <c r="N804" s="30">
        <f t="shared" si="265"/>
        <v>1.0238894668265448</v>
      </c>
      <c r="O804" s="1">
        <f t="shared" si="266"/>
        <v>0</v>
      </c>
      <c r="P804" s="30">
        <f t="shared" si="267"/>
        <v>0</v>
      </c>
      <c r="Q804" s="1">
        <f t="shared" si="268"/>
        <v>1.135569924800202</v>
      </c>
      <c r="R804" s="30">
        <f t="shared" si="269"/>
        <v>1.7429080545563791</v>
      </c>
      <c r="S804" s="1">
        <f t="shared" si="270"/>
        <v>0</v>
      </c>
      <c r="T804" s="30">
        <f t="shared" si="272"/>
        <v>0</v>
      </c>
      <c r="U804" s="1">
        <f t="shared" si="271"/>
        <v>38.939560541736348</v>
      </c>
      <c r="V804" s="30">
        <f t="shared" si="255"/>
        <v>0</v>
      </c>
      <c r="W804" s="1">
        <f t="shared" si="255"/>
        <v>0</v>
      </c>
      <c r="X804" s="30">
        <f t="shared" si="256"/>
        <v>18565.711692051755</v>
      </c>
      <c r="Y804" s="30">
        <f t="shared" si="273"/>
        <v>2.159459391626747</v>
      </c>
      <c r="Z804" s="19">
        <f t="shared" si="257"/>
        <v>0.13547047489633141</v>
      </c>
      <c r="AA804" s="32">
        <f t="shared" si="258"/>
        <v>0.11450375531651398</v>
      </c>
    </row>
    <row r="805" spans="1:27" x14ac:dyDescent="0.25">
      <c r="A805" s="8">
        <v>40981</v>
      </c>
      <c r="B805" s="26">
        <v>0</v>
      </c>
      <c r="C805" s="11">
        <v>0</v>
      </c>
      <c r="D805" s="26">
        <v>0.65543068497563928</v>
      </c>
      <c r="E805" s="11">
        <v>51.860416666666644</v>
      </c>
      <c r="F805" s="28">
        <f t="shared" si="253"/>
        <v>0</v>
      </c>
      <c r="G805" s="13">
        <f t="shared" si="254"/>
        <v>0.65543068497563928</v>
      </c>
      <c r="H805" s="28">
        <f t="shared" si="259"/>
        <v>2.2061742983751835</v>
      </c>
      <c r="I805" s="1">
        <f t="shared" si="260"/>
        <v>38.284129856760707</v>
      </c>
      <c r="J805" s="30">
        <f t="shared" si="261"/>
        <v>0</v>
      </c>
      <c r="K805" s="1">
        <f t="shared" si="262"/>
        <v>0</v>
      </c>
      <c r="L805" s="30">
        <f t="shared" si="263"/>
        <v>18565.711692051755</v>
      </c>
      <c r="M805" s="1">
        <f t="shared" si="264"/>
        <v>0</v>
      </c>
      <c r="N805" s="30">
        <f t="shared" si="265"/>
        <v>0.9397752163226728</v>
      </c>
      <c r="O805" s="1">
        <f t="shared" si="266"/>
        <v>0</v>
      </c>
      <c r="P805" s="30">
        <f t="shared" si="267"/>
        <v>0</v>
      </c>
      <c r="Q805" s="1">
        <f t="shared" si="268"/>
        <v>1.1355004720258071</v>
      </c>
      <c r="R805" s="30">
        <f t="shared" si="269"/>
        <v>1.5998931910584591</v>
      </c>
      <c r="S805" s="1">
        <f t="shared" si="270"/>
        <v>0</v>
      </c>
      <c r="T805" s="30">
        <f t="shared" si="272"/>
        <v>0</v>
      </c>
      <c r="U805" s="1">
        <f t="shared" si="271"/>
        <v>35.744461449379578</v>
      </c>
      <c r="V805" s="30">
        <f t="shared" si="255"/>
        <v>0</v>
      </c>
      <c r="W805" s="1">
        <f t="shared" si="255"/>
        <v>0</v>
      </c>
      <c r="X805" s="30">
        <f t="shared" si="256"/>
        <v>18564.57619157973</v>
      </c>
      <c r="Y805" s="30">
        <f t="shared" si="273"/>
        <v>2.07527568834848</v>
      </c>
      <c r="Z805" s="19">
        <f t="shared" si="257"/>
        <v>5.9332850592588512E-2</v>
      </c>
      <c r="AA805" s="32">
        <f t="shared" si="258"/>
        <v>1.7134446106923017E-2</v>
      </c>
    </row>
    <row r="806" spans="1:27" x14ac:dyDescent="0.25">
      <c r="A806" s="8">
        <v>40982</v>
      </c>
      <c r="B806" s="26">
        <v>0</v>
      </c>
      <c r="C806" s="11">
        <v>0</v>
      </c>
      <c r="D806" s="26">
        <v>0.6261505358592534</v>
      </c>
      <c r="E806" s="11">
        <v>49.666249999999998</v>
      </c>
      <c r="F806" s="28">
        <f t="shared" si="253"/>
        <v>0</v>
      </c>
      <c r="G806" s="13">
        <f t="shared" si="254"/>
        <v>0.6261505358592534</v>
      </c>
      <c r="H806" s="28">
        <f t="shared" si="259"/>
        <v>2.1128330871491876</v>
      </c>
      <c r="I806" s="1">
        <f t="shared" si="260"/>
        <v>35.118310913520325</v>
      </c>
      <c r="J806" s="30">
        <f t="shared" si="261"/>
        <v>0</v>
      </c>
      <c r="K806" s="1">
        <f t="shared" si="262"/>
        <v>0</v>
      </c>
      <c r="L806" s="30">
        <f t="shared" si="263"/>
        <v>18564.57619157973</v>
      </c>
      <c r="M806" s="1">
        <f t="shared" si="264"/>
        <v>0</v>
      </c>
      <c r="N806" s="30">
        <f t="shared" si="265"/>
        <v>0.86196319690595147</v>
      </c>
      <c r="O806" s="1">
        <f t="shared" si="266"/>
        <v>0</v>
      </c>
      <c r="P806" s="30">
        <f t="shared" si="267"/>
        <v>0</v>
      </c>
      <c r="Q806" s="1">
        <f t="shared" si="268"/>
        <v>1.1354310234992246</v>
      </c>
      <c r="R806" s="30">
        <f t="shared" si="269"/>
        <v>1.4675936666768246</v>
      </c>
      <c r="S806" s="1">
        <f t="shared" si="270"/>
        <v>0</v>
      </c>
      <c r="T806" s="30">
        <f t="shared" si="272"/>
        <v>0</v>
      </c>
      <c r="U806" s="1">
        <f t="shared" si="271"/>
        <v>32.788754049937545</v>
      </c>
      <c r="V806" s="30">
        <f t="shared" si="255"/>
        <v>0</v>
      </c>
      <c r="W806" s="1">
        <f t="shared" si="255"/>
        <v>0</v>
      </c>
      <c r="X806" s="30">
        <f t="shared" si="256"/>
        <v>18563.44076055623</v>
      </c>
      <c r="Y806" s="30">
        <f t="shared" si="273"/>
        <v>1.9973942204051762</v>
      </c>
      <c r="Z806" s="19">
        <f t="shared" si="257"/>
        <v>5.4637002537560229E-2</v>
      </c>
      <c r="AA806" s="32">
        <f t="shared" si="258"/>
        <v>1.3326131955141617E-2</v>
      </c>
    </row>
    <row r="807" spans="1:27" x14ac:dyDescent="0.25">
      <c r="A807" s="8">
        <v>40983</v>
      </c>
      <c r="B807" s="26">
        <v>0</v>
      </c>
      <c r="C807" s="11">
        <v>3.1418868018657432E-2</v>
      </c>
      <c r="D807" s="26">
        <v>0.40109726833334336</v>
      </c>
      <c r="E807" s="11">
        <v>48.472083333333337</v>
      </c>
      <c r="F807" s="28">
        <f t="shared" si="253"/>
        <v>3.1418868018657432E-2</v>
      </c>
      <c r="G807" s="13">
        <f t="shared" si="254"/>
        <v>0.40109726833334336</v>
      </c>
      <c r="H807" s="28">
        <f t="shared" si="259"/>
        <v>2.0620324963072383</v>
      </c>
      <c r="I807" s="1">
        <f t="shared" si="260"/>
        <v>32.419075649622854</v>
      </c>
      <c r="J807" s="30">
        <f t="shared" si="261"/>
        <v>0</v>
      </c>
      <c r="K807" s="1">
        <f t="shared" si="262"/>
        <v>0</v>
      </c>
      <c r="L807" s="30">
        <f t="shared" si="263"/>
        <v>18563.44076055623</v>
      </c>
      <c r="M807" s="1">
        <f t="shared" si="264"/>
        <v>0</v>
      </c>
      <c r="N807" s="30">
        <f t="shared" si="265"/>
        <v>0.79561924277264606</v>
      </c>
      <c r="O807" s="1">
        <f t="shared" si="266"/>
        <v>0</v>
      </c>
      <c r="P807" s="30">
        <f t="shared" si="267"/>
        <v>0</v>
      </c>
      <c r="Q807" s="1">
        <f t="shared" si="268"/>
        <v>1.1353615792201943</v>
      </c>
      <c r="R807" s="30">
        <f t="shared" si="269"/>
        <v>1.3547926669954427</v>
      </c>
      <c r="S807" s="1">
        <f t="shared" si="270"/>
        <v>0</v>
      </c>
      <c r="T807" s="30">
        <f t="shared" si="272"/>
        <v>0</v>
      </c>
      <c r="U807" s="1">
        <f t="shared" si="271"/>
        <v>30.268663739854766</v>
      </c>
      <c r="V807" s="30">
        <f t="shared" si="255"/>
        <v>0</v>
      </c>
      <c r="W807" s="1">
        <f t="shared" si="255"/>
        <v>0</v>
      </c>
      <c r="X807" s="30">
        <f t="shared" si="256"/>
        <v>18562.305398977009</v>
      </c>
      <c r="Y807" s="30">
        <f t="shared" si="273"/>
        <v>1.9309808219928404</v>
      </c>
      <c r="Z807" s="19">
        <f t="shared" si="257"/>
        <v>6.3554611553935228E-2</v>
      </c>
      <c r="AA807" s="32">
        <f t="shared" si="258"/>
        <v>1.717454134060702E-2</v>
      </c>
    </row>
    <row r="808" spans="1:27" x14ac:dyDescent="0.25">
      <c r="A808" s="8">
        <v>40984</v>
      </c>
      <c r="B808" s="26">
        <v>0</v>
      </c>
      <c r="C808" s="11">
        <v>0</v>
      </c>
      <c r="D808" s="26">
        <v>0.6101556731756137</v>
      </c>
      <c r="E808" s="11">
        <v>45.485833333333339</v>
      </c>
      <c r="F808" s="28">
        <f t="shared" si="253"/>
        <v>0</v>
      </c>
      <c r="G808" s="13">
        <f t="shared" si="254"/>
        <v>0.6101556731756137</v>
      </c>
      <c r="H808" s="28">
        <f t="shared" si="259"/>
        <v>1.934995568685377</v>
      </c>
      <c r="I808" s="1">
        <f t="shared" si="260"/>
        <v>29.658508066679154</v>
      </c>
      <c r="J808" s="30">
        <f t="shared" si="261"/>
        <v>0</v>
      </c>
      <c r="K808" s="1">
        <f t="shared" si="262"/>
        <v>0</v>
      </c>
      <c r="L808" s="30">
        <f t="shared" si="263"/>
        <v>18562.305398977009</v>
      </c>
      <c r="M808" s="1">
        <f t="shared" si="264"/>
        <v>0</v>
      </c>
      <c r="N808" s="30">
        <f t="shared" si="265"/>
        <v>0.72776781405344004</v>
      </c>
      <c r="O808" s="1">
        <f t="shared" si="266"/>
        <v>0</v>
      </c>
      <c r="P808" s="30">
        <f t="shared" si="267"/>
        <v>0</v>
      </c>
      <c r="Q808" s="1">
        <f t="shared" si="268"/>
        <v>1.1352921391884567</v>
      </c>
      <c r="R808" s="30">
        <f t="shared" si="269"/>
        <v>1.239428590655377</v>
      </c>
      <c r="S808" s="1">
        <f t="shared" si="270"/>
        <v>0</v>
      </c>
      <c r="T808" s="30">
        <f t="shared" si="272"/>
        <v>0</v>
      </c>
      <c r="U808" s="1">
        <f t="shared" si="271"/>
        <v>27.691311661970339</v>
      </c>
      <c r="V808" s="30">
        <f t="shared" si="255"/>
        <v>0</v>
      </c>
      <c r="W808" s="1">
        <f t="shared" si="255"/>
        <v>0</v>
      </c>
      <c r="X808" s="30">
        <f t="shared" si="256"/>
        <v>18561.170106837821</v>
      </c>
      <c r="Y808" s="30">
        <f t="shared" si="273"/>
        <v>1.8630599532418968</v>
      </c>
      <c r="Z808" s="19">
        <f t="shared" si="257"/>
        <v>3.7176113789424765E-2</v>
      </c>
      <c r="AA808" s="32">
        <f t="shared" si="258"/>
        <v>5.1747327692322756E-3</v>
      </c>
    </row>
    <row r="809" spans="1:27" x14ac:dyDescent="0.25">
      <c r="A809" s="8">
        <v>40985</v>
      </c>
      <c r="B809" s="26">
        <v>2.3328377629133508</v>
      </c>
      <c r="C809" s="11">
        <v>8.3883206579384719</v>
      </c>
      <c r="D809" s="26">
        <v>0.63895946724447805</v>
      </c>
      <c r="E809" s="11">
        <v>46.108749999999993</v>
      </c>
      <c r="F809" s="28">
        <f t="shared" si="253"/>
        <v>10.721158420851822</v>
      </c>
      <c r="G809" s="13">
        <f t="shared" si="254"/>
        <v>0.63895946724447805</v>
      </c>
      <c r="H809" s="28">
        <f t="shared" si="259"/>
        <v>1.9614948301329391</v>
      </c>
      <c r="I809" s="1">
        <f t="shared" si="260"/>
        <v>37.773510615577685</v>
      </c>
      <c r="J809" s="30">
        <f t="shared" si="261"/>
        <v>0</v>
      </c>
      <c r="K809" s="1">
        <f t="shared" si="262"/>
        <v>0</v>
      </c>
      <c r="L809" s="30">
        <f t="shared" si="263"/>
        <v>18561.170106837821</v>
      </c>
      <c r="M809" s="1">
        <f t="shared" si="264"/>
        <v>0</v>
      </c>
      <c r="N809" s="30">
        <f t="shared" si="265"/>
        <v>0.92722480992804279</v>
      </c>
      <c r="O809" s="1">
        <f t="shared" si="266"/>
        <v>0</v>
      </c>
      <c r="P809" s="30">
        <f t="shared" si="267"/>
        <v>0</v>
      </c>
      <c r="Q809" s="1">
        <f t="shared" si="268"/>
        <v>1.1352227034037523</v>
      </c>
      <c r="R809" s="30">
        <f t="shared" si="269"/>
        <v>1.5785544209140492</v>
      </c>
      <c r="S809" s="1">
        <f t="shared" si="270"/>
        <v>0</v>
      </c>
      <c r="T809" s="30">
        <f t="shared" si="272"/>
        <v>0</v>
      </c>
      <c r="U809" s="1">
        <f t="shared" si="271"/>
        <v>35.26773138473559</v>
      </c>
      <c r="V809" s="30">
        <f t="shared" si="255"/>
        <v>0</v>
      </c>
      <c r="W809" s="1">
        <f t="shared" si="255"/>
        <v>0</v>
      </c>
      <c r="X809" s="30">
        <f t="shared" si="256"/>
        <v>18560.034884134417</v>
      </c>
      <c r="Y809" s="30">
        <f t="shared" si="273"/>
        <v>2.062447513331795</v>
      </c>
      <c r="Z809" s="19">
        <f t="shared" si="257"/>
        <v>5.1467218596754523E-2</v>
      </c>
      <c r="AA809" s="32">
        <f t="shared" si="258"/>
        <v>1.0191444245048555E-2</v>
      </c>
    </row>
    <row r="810" spans="1:27" x14ac:dyDescent="0.25">
      <c r="A810" s="8">
        <v>40986</v>
      </c>
      <c r="B810" s="26">
        <v>0.33113748407038951</v>
      </c>
      <c r="C810" s="11">
        <v>3.5970677955708958</v>
      </c>
      <c r="D810" s="26">
        <v>0.63124906292515937</v>
      </c>
      <c r="E810" s="11">
        <v>52.454999999999984</v>
      </c>
      <c r="F810" s="28">
        <f t="shared" si="253"/>
        <v>3.9282052796412854</v>
      </c>
      <c r="G810" s="13">
        <f t="shared" si="254"/>
        <v>0.63124906292515937</v>
      </c>
      <c r="H810" s="28">
        <f t="shared" si="259"/>
        <v>2.231468242245199</v>
      </c>
      <c r="I810" s="1">
        <f t="shared" si="260"/>
        <v>38.564687601451716</v>
      </c>
      <c r="J810" s="30">
        <f t="shared" si="261"/>
        <v>0</v>
      </c>
      <c r="K810" s="1">
        <f t="shared" si="262"/>
        <v>0</v>
      </c>
      <c r="L810" s="30">
        <f t="shared" si="263"/>
        <v>18560.034884134417</v>
      </c>
      <c r="M810" s="1">
        <f t="shared" si="264"/>
        <v>0</v>
      </c>
      <c r="N810" s="30">
        <f t="shared" si="265"/>
        <v>0.94667098802307947</v>
      </c>
      <c r="O810" s="1">
        <f t="shared" si="266"/>
        <v>0</v>
      </c>
      <c r="P810" s="30">
        <f t="shared" si="267"/>
        <v>0</v>
      </c>
      <c r="Q810" s="1">
        <f t="shared" si="268"/>
        <v>1.135153271865821</v>
      </c>
      <c r="R810" s="30">
        <f t="shared" si="269"/>
        <v>1.6116176948439511</v>
      </c>
      <c r="S810" s="1">
        <f t="shared" si="270"/>
        <v>0</v>
      </c>
      <c r="T810" s="30">
        <f t="shared" si="272"/>
        <v>0</v>
      </c>
      <c r="U810" s="1">
        <f t="shared" si="271"/>
        <v>36.006398918584686</v>
      </c>
      <c r="V810" s="30">
        <f t="shared" si="255"/>
        <v>0</v>
      </c>
      <c r="W810" s="1">
        <f t="shared" si="255"/>
        <v>0</v>
      </c>
      <c r="X810" s="30">
        <f t="shared" si="256"/>
        <v>18558.899730862551</v>
      </c>
      <c r="Y810" s="30">
        <f t="shared" si="273"/>
        <v>2.0818242598889007</v>
      </c>
      <c r="Z810" s="19">
        <f t="shared" si="257"/>
        <v>6.7060771703268116E-2</v>
      </c>
      <c r="AA810" s="32">
        <f t="shared" si="258"/>
        <v>2.2393321455452111E-2</v>
      </c>
    </row>
    <row r="811" spans="1:27" x14ac:dyDescent="0.25">
      <c r="A811" s="8">
        <v>40987</v>
      </c>
      <c r="B811" s="26">
        <v>9.4256604055972304E-2</v>
      </c>
      <c r="C811" s="11">
        <v>0</v>
      </c>
      <c r="D811" s="26">
        <v>0.77503695890621116</v>
      </c>
      <c r="E811" s="11">
        <v>52.239166666666648</v>
      </c>
      <c r="F811" s="28">
        <f t="shared" si="253"/>
        <v>9.4256604055972304E-2</v>
      </c>
      <c r="G811" s="13">
        <f t="shared" si="254"/>
        <v>0.77503695890621116</v>
      </c>
      <c r="H811" s="28">
        <f t="shared" si="259"/>
        <v>2.2222865583456417</v>
      </c>
      <c r="I811" s="1">
        <f t="shared" si="260"/>
        <v>35.325618563734444</v>
      </c>
      <c r="J811" s="30">
        <f t="shared" si="261"/>
        <v>0</v>
      </c>
      <c r="K811" s="1">
        <f t="shared" si="262"/>
        <v>0</v>
      </c>
      <c r="L811" s="30">
        <f t="shared" si="263"/>
        <v>18558.899730862551</v>
      </c>
      <c r="M811" s="1">
        <f t="shared" si="264"/>
        <v>0</v>
      </c>
      <c r="N811" s="30">
        <f t="shared" si="265"/>
        <v>0.86705856944396054</v>
      </c>
      <c r="O811" s="1">
        <f t="shared" si="266"/>
        <v>0</v>
      </c>
      <c r="P811" s="30">
        <f t="shared" si="267"/>
        <v>0</v>
      </c>
      <c r="Q811" s="1">
        <f t="shared" si="268"/>
        <v>1.1350838445744031</v>
      </c>
      <c r="R811" s="30">
        <f t="shared" si="269"/>
        <v>1.4762570501538119</v>
      </c>
      <c r="S811" s="1">
        <f t="shared" si="270"/>
        <v>0</v>
      </c>
      <c r="T811" s="30">
        <f t="shared" si="272"/>
        <v>0</v>
      </c>
      <c r="U811" s="1">
        <f t="shared" si="271"/>
        <v>32.98230294413667</v>
      </c>
      <c r="V811" s="30">
        <f t="shared" si="255"/>
        <v>0</v>
      </c>
      <c r="W811" s="1">
        <f t="shared" si="255"/>
        <v>0</v>
      </c>
      <c r="X811" s="30">
        <f t="shared" si="256"/>
        <v>18557.764647017975</v>
      </c>
      <c r="Y811" s="30">
        <f t="shared" si="273"/>
        <v>2.0021424140183637</v>
      </c>
      <c r="Z811" s="19">
        <f t="shared" si="257"/>
        <v>9.9061996978086417E-2</v>
      </c>
      <c r="AA811" s="32">
        <f t="shared" si="258"/>
        <v>4.846344428158942E-2</v>
      </c>
    </row>
    <row r="812" spans="1:27" x14ac:dyDescent="0.25">
      <c r="A812" s="8">
        <v>40988</v>
      </c>
      <c r="B812" s="26">
        <v>0</v>
      </c>
      <c r="C812" s="11">
        <v>0</v>
      </c>
      <c r="D812" s="26">
        <v>0.71522416898719987</v>
      </c>
      <c r="E812" s="11">
        <v>48.361250000000013</v>
      </c>
      <c r="F812" s="28">
        <f t="shared" si="253"/>
        <v>0</v>
      </c>
      <c r="G812" s="13">
        <f t="shared" si="254"/>
        <v>0.71522416898719987</v>
      </c>
      <c r="H812" s="28">
        <f t="shared" si="259"/>
        <v>2.0573175775480066</v>
      </c>
      <c r="I812" s="1">
        <f t="shared" si="260"/>
        <v>32.267078775149471</v>
      </c>
      <c r="J812" s="30">
        <f t="shared" si="261"/>
        <v>0</v>
      </c>
      <c r="K812" s="1">
        <f t="shared" si="262"/>
        <v>0</v>
      </c>
      <c r="L812" s="30">
        <f t="shared" si="263"/>
        <v>18557.764647017975</v>
      </c>
      <c r="M812" s="1">
        <f t="shared" si="264"/>
        <v>0</v>
      </c>
      <c r="N812" s="30">
        <f t="shared" si="265"/>
        <v>0.79188334253329185</v>
      </c>
      <c r="O812" s="1">
        <f t="shared" si="266"/>
        <v>0</v>
      </c>
      <c r="P812" s="30">
        <f t="shared" si="267"/>
        <v>0</v>
      </c>
      <c r="Q812" s="1">
        <f t="shared" si="268"/>
        <v>1.1350144215292388</v>
      </c>
      <c r="R812" s="30">
        <f t="shared" si="269"/>
        <v>1.3484407199760908</v>
      </c>
      <c r="S812" s="1">
        <f t="shared" si="270"/>
        <v>0</v>
      </c>
      <c r="T812" s="30">
        <f t="shared" si="272"/>
        <v>0</v>
      </c>
      <c r="U812" s="1">
        <f t="shared" si="271"/>
        <v>30.126754712640089</v>
      </c>
      <c r="V812" s="30">
        <f t="shared" si="255"/>
        <v>0</v>
      </c>
      <c r="W812" s="1">
        <f t="shared" si="255"/>
        <v>0</v>
      </c>
      <c r="X812" s="30">
        <f t="shared" si="256"/>
        <v>18556.629632596447</v>
      </c>
      <c r="Y812" s="30">
        <f t="shared" si="273"/>
        <v>1.9268977640625307</v>
      </c>
      <c r="Z812" s="19">
        <f t="shared" si="257"/>
        <v>6.3393136241472012E-2</v>
      </c>
      <c r="AA812" s="32">
        <f t="shared" si="258"/>
        <v>1.7009327749586332E-2</v>
      </c>
    </row>
    <row r="813" spans="1:27" x14ac:dyDescent="0.25">
      <c r="A813" s="8">
        <v>40989</v>
      </c>
      <c r="B813" s="26">
        <v>0</v>
      </c>
      <c r="C813" s="11">
        <v>0</v>
      </c>
      <c r="D813" s="26">
        <v>0.50546395899099705</v>
      </c>
      <c r="E813" s="11">
        <v>47.055</v>
      </c>
      <c r="F813" s="28">
        <f t="shared" si="253"/>
        <v>0</v>
      </c>
      <c r="G813" s="13">
        <f t="shared" si="254"/>
        <v>0.50546395899099705</v>
      </c>
      <c r="H813" s="28">
        <f t="shared" si="259"/>
        <v>2.001748892171344</v>
      </c>
      <c r="I813" s="1">
        <f t="shared" si="260"/>
        <v>29.621290753649092</v>
      </c>
      <c r="J813" s="30">
        <f t="shared" si="261"/>
        <v>0</v>
      </c>
      <c r="K813" s="1">
        <f t="shared" si="262"/>
        <v>0</v>
      </c>
      <c r="L813" s="30">
        <f t="shared" si="263"/>
        <v>18556.629632596447</v>
      </c>
      <c r="M813" s="1">
        <f t="shared" si="264"/>
        <v>0</v>
      </c>
      <c r="N813" s="30">
        <f t="shared" si="265"/>
        <v>0.7268530572919023</v>
      </c>
      <c r="O813" s="1">
        <f t="shared" si="266"/>
        <v>0</v>
      </c>
      <c r="P813" s="30">
        <f t="shared" si="267"/>
        <v>0</v>
      </c>
      <c r="Q813" s="1">
        <f t="shared" si="268"/>
        <v>1.1349450027300685</v>
      </c>
      <c r="R813" s="30">
        <f t="shared" si="269"/>
        <v>1.2378732797229077</v>
      </c>
      <c r="S813" s="1">
        <f t="shared" si="270"/>
        <v>0</v>
      </c>
      <c r="T813" s="30">
        <f t="shared" si="272"/>
        <v>0</v>
      </c>
      <c r="U813" s="1">
        <f t="shared" si="271"/>
        <v>27.656564416634282</v>
      </c>
      <c r="V813" s="30">
        <f t="shared" si="255"/>
        <v>0</v>
      </c>
      <c r="W813" s="1">
        <f t="shared" si="255"/>
        <v>0</v>
      </c>
      <c r="X813" s="30">
        <f t="shared" si="256"/>
        <v>18555.494687593717</v>
      </c>
      <c r="Y813" s="30">
        <f t="shared" si="273"/>
        <v>1.8617980600219708</v>
      </c>
      <c r="Z813" s="19">
        <f t="shared" si="257"/>
        <v>6.9914279806377336E-2</v>
      </c>
      <c r="AA813" s="32">
        <f t="shared" si="258"/>
        <v>1.9586235419302035E-2</v>
      </c>
    </row>
    <row r="814" spans="1:27" x14ac:dyDescent="0.25">
      <c r="A814" s="8">
        <v>40990</v>
      </c>
      <c r="B814" s="26">
        <v>0</v>
      </c>
      <c r="C814" s="11">
        <v>0.64989877909068816</v>
      </c>
      <c r="D814" s="26">
        <v>0.17994249371381588</v>
      </c>
      <c r="E814" s="11">
        <v>44.995833333333337</v>
      </c>
      <c r="F814" s="28">
        <f t="shared" si="253"/>
        <v>0.64989877909068816</v>
      </c>
      <c r="G814" s="13">
        <f t="shared" si="254"/>
        <v>0.17994249371381588</v>
      </c>
      <c r="H814" s="28">
        <f t="shared" si="259"/>
        <v>1.9141506646971935</v>
      </c>
      <c r="I814" s="1">
        <f t="shared" si="260"/>
        <v>28.126520702011153</v>
      </c>
      <c r="J814" s="30">
        <f t="shared" si="261"/>
        <v>0</v>
      </c>
      <c r="K814" s="1">
        <f t="shared" si="262"/>
        <v>0</v>
      </c>
      <c r="L814" s="30">
        <f t="shared" si="263"/>
        <v>18555.494687593717</v>
      </c>
      <c r="M814" s="1">
        <f t="shared" si="264"/>
        <v>0</v>
      </c>
      <c r="N814" s="30">
        <f t="shared" si="265"/>
        <v>0.69011340844687563</v>
      </c>
      <c r="O814" s="1">
        <f t="shared" si="266"/>
        <v>0</v>
      </c>
      <c r="P814" s="30">
        <f t="shared" si="267"/>
        <v>0</v>
      </c>
      <c r="Q814" s="1">
        <f t="shared" si="268"/>
        <v>1.1348755881766326</v>
      </c>
      <c r="R814" s="30">
        <f t="shared" si="269"/>
        <v>1.1754068625218042</v>
      </c>
      <c r="S814" s="1">
        <f t="shared" si="270"/>
        <v>0</v>
      </c>
      <c r="T814" s="30">
        <f t="shared" si="272"/>
        <v>0</v>
      </c>
      <c r="U814" s="1">
        <f t="shared" si="271"/>
        <v>26.261000431042472</v>
      </c>
      <c r="V814" s="30">
        <f t="shared" si="255"/>
        <v>0</v>
      </c>
      <c r="W814" s="1">
        <f t="shared" si="255"/>
        <v>0</v>
      </c>
      <c r="X814" s="30">
        <f t="shared" si="256"/>
        <v>18554.359812005539</v>
      </c>
      <c r="Y814" s="30">
        <f t="shared" si="273"/>
        <v>1.8249889966235082</v>
      </c>
      <c r="Z814" s="19">
        <f t="shared" si="257"/>
        <v>4.6580276943764043E-2</v>
      </c>
      <c r="AA814" s="32">
        <f t="shared" si="258"/>
        <v>7.9498030536820346E-3</v>
      </c>
    </row>
    <row r="815" spans="1:27" x14ac:dyDescent="0.25">
      <c r="A815" s="8">
        <v>40991</v>
      </c>
      <c r="B815" s="26">
        <v>9.1898639114991525</v>
      </c>
      <c r="C815" s="11">
        <v>0</v>
      </c>
      <c r="D815" s="26">
        <v>0.66670284826660209</v>
      </c>
      <c r="E815" s="11">
        <v>47.870416666666671</v>
      </c>
      <c r="F815" s="28">
        <f t="shared" si="253"/>
        <v>9.1898639114991525</v>
      </c>
      <c r="G815" s="13">
        <f t="shared" si="254"/>
        <v>0.66670284826660209</v>
      </c>
      <c r="H815" s="28">
        <f t="shared" si="259"/>
        <v>2.036437223042836</v>
      </c>
      <c r="I815" s="1">
        <f t="shared" si="260"/>
        <v>34.784161494275018</v>
      </c>
      <c r="J815" s="30">
        <f t="shared" si="261"/>
        <v>0</v>
      </c>
      <c r="K815" s="1">
        <f t="shared" si="262"/>
        <v>0</v>
      </c>
      <c r="L815" s="30">
        <f t="shared" si="263"/>
        <v>18554.359812005539</v>
      </c>
      <c r="M815" s="1">
        <f t="shared" si="264"/>
        <v>0</v>
      </c>
      <c r="N815" s="30">
        <f t="shared" si="265"/>
        <v>0.85375020634503551</v>
      </c>
      <c r="O815" s="1">
        <f t="shared" si="266"/>
        <v>0</v>
      </c>
      <c r="P815" s="30">
        <f t="shared" si="267"/>
        <v>0</v>
      </c>
      <c r="Q815" s="1">
        <f t="shared" si="268"/>
        <v>1.1348061778686713</v>
      </c>
      <c r="R815" s="30">
        <f t="shared" si="269"/>
        <v>1.4536295676455311</v>
      </c>
      <c r="S815" s="1">
        <f t="shared" si="270"/>
        <v>0</v>
      </c>
      <c r="T815" s="30">
        <f t="shared" si="272"/>
        <v>0</v>
      </c>
      <c r="U815" s="1">
        <f t="shared" si="271"/>
        <v>32.476781720284457</v>
      </c>
      <c r="V815" s="30">
        <f t="shared" si="255"/>
        <v>0</v>
      </c>
      <c r="W815" s="1">
        <f t="shared" si="255"/>
        <v>0</v>
      </c>
      <c r="X815" s="30">
        <f t="shared" si="256"/>
        <v>18553.22500582767</v>
      </c>
      <c r="Y815" s="30">
        <f t="shared" si="273"/>
        <v>1.9885563842137068</v>
      </c>
      <c r="Z815" s="19">
        <f t="shared" si="257"/>
        <v>2.3512062285713793E-2</v>
      </c>
      <c r="AA815" s="32">
        <f t="shared" si="258"/>
        <v>2.2925747269810456E-3</v>
      </c>
    </row>
    <row r="816" spans="1:27" x14ac:dyDescent="0.25">
      <c r="A816" s="8">
        <v>40992</v>
      </c>
      <c r="B816" s="26">
        <v>2.338461198637471</v>
      </c>
      <c r="C816" s="11">
        <v>0.74552979569535505</v>
      </c>
      <c r="D816" s="26">
        <v>0.90717249328044502</v>
      </c>
      <c r="E816" s="11">
        <v>84.919583333333335</v>
      </c>
      <c r="F816" s="28">
        <f t="shared" si="253"/>
        <v>3.0839909943328259</v>
      </c>
      <c r="G816" s="13">
        <f t="shared" si="254"/>
        <v>0.90717249328044502</v>
      </c>
      <c r="H816" s="28">
        <f t="shared" si="259"/>
        <v>3.6125317577548008</v>
      </c>
      <c r="I816" s="1">
        <f t="shared" si="260"/>
        <v>34.653600221336845</v>
      </c>
      <c r="J816" s="30">
        <f t="shared" si="261"/>
        <v>0</v>
      </c>
      <c r="K816" s="1">
        <f t="shared" si="262"/>
        <v>0</v>
      </c>
      <c r="L816" s="30">
        <f t="shared" si="263"/>
        <v>18553.22500582767</v>
      </c>
      <c r="M816" s="1">
        <f t="shared" si="264"/>
        <v>0</v>
      </c>
      <c r="N816" s="30">
        <f t="shared" si="265"/>
        <v>0.85054116739268837</v>
      </c>
      <c r="O816" s="1">
        <f t="shared" si="266"/>
        <v>0</v>
      </c>
      <c r="P816" s="30">
        <f t="shared" si="267"/>
        <v>0</v>
      </c>
      <c r="Q816" s="1">
        <f t="shared" si="268"/>
        <v>1.1347367718059251</v>
      </c>
      <c r="R816" s="30">
        <f t="shared" si="269"/>
        <v>1.4481734140808231</v>
      </c>
      <c r="S816" s="1">
        <f t="shared" si="270"/>
        <v>0</v>
      </c>
      <c r="T816" s="30">
        <f t="shared" si="272"/>
        <v>0</v>
      </c>
      <c r="U816" s="1">
        <f t="shared" si="271"/>
        <v>32.354885639863333</v>
      </c>
      <c r="V816" s="30">
        <f t="shared" si="255"/>
        <v>0</v>
      </c>
      <c r="W816" s="1">
        <f t="shared" si="255"/>
        <v>0</v>
      </c>
      <c r="X816" s="30">
        <f t="shared" si="256"/>
        <v>18552.090269055865</v>
      </c>
      <c r="Y816" s="30">
        <f t="shared" si="273"/>
        <v>1.9852779391986135</v>
      </c>
      <c r="Z816" s="19">
        <f t="shared" si="257"/>
        <v>0.45044692411715442</v>
      </c>
      <c r="AA816" s="32">
        <f t="shared" si="258"/>
        <v>2.6479549900056929</v>
      </c>
    </row>
    <row r="817" spans="1:27" x14ac:dyDescent="0.25">
      <c r="A817" s="8">
        <v>40993</v>
      </c>
      <c r="B817" s="26">
        <v>1.5709434009328716E-2</v>
      </c>
      <c r="C817" s="11">
        <v>0</v>
      </c>
      <c r="D817" s="26">
        <v>0.61209044986481809</v>
      </c>
      <c r="E817" s="11">
        <v>71.212083333333339</v>
      </c>
      <c r="F817" s="28">
        <f t="shared" si="253"/>
        <v>1.5709434009328716E-2</v>
      </c>
      <c r="G817" s="13">
        <f t="shared" si="254"/>
        <v>0.61209044986481809</v>
      </c>
      <c r="H817" s="28">
        <f t="shared" si="259"/>
        <v>3.0294062038404728</v>
      </c>
      <c r="I817" s="1">
        <f t="shared" si="260"/>
        <v>31.758504624007845</v>
      </c>
      <c r="J817" s="30">
        <f t="shared" si="261"/>
        <v>0</v>
      </c>
      <c r="K817" s="1">
        <f t="shared" si="262"/>
        <v>0</v>
      </c>
      <c r="L817" s="30">
        <f t="shared" si="263"/>
        <v>18552.090269055865</v>
      </c>
      <c r="M817" s="1">
        <f t="shared" si="264"/>
        <v>0</v>
      </c>
      <c r="N817" s="30">
        <f t="shared" si="265"/>
        <v>0.7793832019905198</v>
      </c>
      <c r="O817" s="1">
        <f t="shared" si="266"/>
        <v>0</v>
      </c>
      <c r="P817" s="30">
        <f t="shared" si="267"/>
        <v>0</v>
      </c>
      <c r="Q817" s="1">
        <f t="shared" si="268"/>
        <v>1.1346673699881342</v>
      </c>
      <c r="R817" s="30">
        <f t="shared" si="269"/>
        <v>1.3271874141126918</v>
      </c>
      <c r="S817" s="1">
        <f t="shared" si="270"/>
        <v>0</v>
      </c>
      <c r="T817" s="30">
        <f t="shared" si="272"/>
        <v>0</v>
      </c>
      <c r="U817" s="1">
        <f t="shared" si="271"/>
        <v>29.651934007904632</v>
      </c>
      <c r="V817" s="30">
        <f t="shared" si="255"/>
        <v>0</v>
      </c>
      <c r="W817" s="1">
        <f t="shared" si="255"/>
        <v>0</v>
      </c>
      <c r="X817" s="30">
        <f t="shared" si="256"/>
        <v>18550.955601685877</v>
      </c>
      <c r="Y817" s="30">
        <f t="shared" si="273"/>
        <v>1.914050571978654</v>
      </c>
      <c r="Z817" s="19">
        <f t="shared" si="257"/>
        <v>0.36817632130278455</v>
      </c>
      <c r="AA817" s="32">
        <f t="shared" si="258"/>
        <v>1.244018185525877</v>
      </c>
    </row>
    <row r="818" spans="1:27" x14ac:dyDescent="0.25">
      <c r="A818" s="8">
        <v>40994</v>
      </c>
      <c r="B818" s="26">
        <v>0</v>
      </c>
      <c r="C818" s="11">
        <v>0</v>
      </c>
      <c r="D818" s="26">
        <v>0.62706881508752232</v>
      </c>
      <c r="E818" s="11">
        <v>57.319166666666668</v>
      </c>
      <c r="F818" s="28">
        <f t="shared" si="253"/>
        <v>0</v>
      </c>
      <c r="G818" s="13">
        <f t="shared" si="254"/>
        <v>0.62706881508752232</v>
      </c>
      <c r="H818" s="28">
        <f t="shared" si="259"/>
        <v>2.4383929098966028</v>
      </c>
      <c r="I818" s="1">
        <f t="shared" si="260"/>
        <v>29.02486519281711</v>
      </c>
      <c r="J818" s="30">
        <f t="shared" si="261"/>
        <v>0</v>
      </c>
      <c r="K818" s="1">
        <f t="shared" si="262"/>
        <v>0</v>
      </c>
      <c r="L818" s="30">
        <f t="shared" si="263"/>
        <v>18550.955601685877</v>
      </c>
      <c r="M818" s="1">
        <f t="shared" si="264"/>
        <v>0</v>
      </c>
      <c r="N818" s="30">
        <f t="shared" si="265"/>
        <v>0.71219363483213749</v>
      </c>
      <c r="O818" s="1">
        <f t="shared" si="266"/>
        <v>0</v>
      </c>
      <c r="P818" s="30">
        <f t="shared" si="267"/>
        <v>0</v>
      </c>
      <c r="Q818" s="1">
        <f t="shared" si="268"/>
        <v>1.134597972415039</v>
      </c>
      <c r="R818" s="30">
        <f t="shared" si="269"/>
        <v>1.2129486648154124</v>
      </c>
      <c r="S818" s="1">
        <f t="shared" si="270"/>
        <v>0</v>
      </c>
      <c r="T818" s="30">
        <f t="shared" si="272"/>
        <v>0</v>
      </c>
      <c r="U818" s="1">
        <f t="shared" si="271"/>
        <v>27.099722893169563</v>
      </c>
      <c r="V818" s="30">
        <f t="shared" si="255"/>
        <v>0</v>
      </c>
      <c r="W818" s="1">
        <f t="shared" si="255"/>
        <v>0</v>
      </c>
      <c r="X818" s="30">
        <f t="shared" si="256"/>
        <v>18549.821003713463</v>
      </c>
      <c r="Y818" s="30">
        <f t="shared" si="273"/>
        <v>1.8467916072471766</v>
      </c>
      <c r="Z818" s="19">
        <f t="shared" si="257"/>
        <v>0.24261934992031797</v>
      </c>
      <c r="AA818" s="32">
        <f t="shared" si="258"/>
        <v>0.34999210129649799</v>
      </c>
    </row>
    <row r="819" spans="1:27" x14ac:dyDescent="0.25">
      <c r="A819" s="8">
        <v>40995</v>
      </c>
      <c r="B819" s="26">
        <v>0</v>
      </c>
      <c r="C819" s="11">
        <v>0</v>
      </c>
      <c r="D819" s="26">
        <v>0.64843362298497409</v>
      </c>
      <c r="E819" s="11">
        <v>51.757499999999986</v>
      </c>
      <c r="F819" s="28">
        <f t="shared" si="253"/>
        <v>0</v>
      </c>
      <c r="G819" s="13">
        <f t="shared" si="254"/>
        <v>0.64843362298497409</v>
      </c>
      <c r="H819" s="28">
        <f t="shared" si="259"/>
        <v>2.2017961595273259</v>
      </c>
      <c r="I819" s="1">
        <f t="shared" si="260"/>
        <v>26.451289270184589</v>
      </c>
      <c r="J819" s="30">
        <f t="shared" si="261"/>
        <v>0</v>
      </c>
      <c r="K819" s="1">
        <f t="shared" si="262"/>
        <v>0</v>
      </c>
      <c r="L819" s="30">
        <f t="shared" si="263"/>
        <v>18549.821003713463</v>
      </c>
      <c r="M819" s="1">
        <f t="shared" si="264"/>
        <v>0</v>
      </c>
      <c r="N819" s="30">
        <f t="shared" si="265"/>
        <v>0.64893823607035073</v>
      </c>
      <c r="O819" s="1">
        <f t="shared" si="266"/>
        <v>0</v>
      </c>
      <c r="P819" s="30">
        <f t="shared" si="267"/>
        <v>0</v>
      </c>
      <c r="Q819" s="1">
        <f t="shared" si="268"/>
        <v>1.1345285790863799</v>
      </c>
      <c r="R819" s="30">
        <f t="shared" si="269"/>
        <v>1.1053989670503828</v>
      </c>
      <c r="S819" s="1">
        <f t="shared" si="270"/>
        <v>0</v>
      </c>
      <c r="T819" s="30">
        <f t="shared" si="272"/>
        <v>0</v>
      </c>
      <c r="U819" s="1">
        <f t="shared" si="271"/>
        <v>24.696952067063854</v>
      </c>
      <c r="V819" s="30">
        <f t="shared" si="255"/>
        <v>0</v>
      </c>
      <c r="W819" s="1">
        <f t="shared" si="255"/>
        <v>0</v>
      </c>
      <c r="X819" s="30">
        <f t="shared" si="256"/>
        <v>18548.686475134378</v>
      </c>
      <c r="Y819" s="30">
        <f t="shared" si="273"/>
        <v>1.7834668151567308</v>
      </c>
      <c r="Z819" s="19">
        <f t="shared" si="257"/>
        <v>0.18999458354055837</v>
      </c>
      <c r="AA819" s="32">
        <f t="shared" si="258"/>
        <v>0.17499944036153195</v>
      </c>
    </row>
    <row r="820" spans="1:27" x14ac:dyDescent="0.25">
      <c r="A820" s="8">
        <v>40996</v>
      </c>
      <c r="B820" s="26">
        <v>1.5709434009328716E-2</v>
      </c>
      <c r="C820" s="11">
        <v>0</v>
      </c>
      <c r="D820" s="26">
        <v>0.60462561532797587</v>
      </c>
      <c r="E820" s="11">
        <v>49.377083333333331</v>
      </c>
      <c r="F820" s="28">
        <f t="shared" si="253"/>
        <v>1.5709434009328716E-2</v>
      </c>
      <c r="G820" s="13">
        <f t="shared" si="254"/>
        <v>0.60462561532797587</v>
      </c>
      <c r="H820" s="28">
        <f t="shared" si="259"/>
        <v>2.1005317577548004</v>
      </c>
      <c r="I820" s="1">
        <f t="shared" si="260"/>
        <v>24.108035885745206</v>
      </c>
      <c r="J820" s="30">
        <f t="shared" si="261"/>
        <v>0</v>
      </c>
      <c r="K820" s="1">
        <f t="shared" si="262"/>
        <v>0</v>
      </c>
      <c r="L820" s="30">
        <f t="shared" si="263"/>
        <v>18548.686475134378</v>
      </c>
      <c r="M820" s="1">
        <f t="shared" si="264"/>
        <v>0</v>
      </c>
      <c r="N820" s="30">
        <f t="shared" si="265"/>
        <v>0.59134388809362548</v>
      </c>
      <c r="O820" s="1">
        <f t="shared" si="266"/>
        <v>0</v>
      </c>
      <c r="P820" s="30">
        <f t="shared" si="267"/>
        <v>0</v>
      </c>
      <c r="Q820" s="1">
        <f t="shared" si="268"/>
        <v>1.1344591900018974</v>
      </c>
      <c r="R820" s="30">
        <f t="shared" si="269"/>
        <v>1.0074744445728994</v>
      </c>
      <c r="S820" s="1">
        <f t="shared" si="270"/>
        <v>0</v>
      </c>
      <c r="T820" s="30">
        <f t="shared" si="272"/>
        <v>0</v>
      </c>
      <c r="U820" s="1">
        <f t="shared" si="271"/>
        <v>22.509217553078681</v>
      </c>
      <c r="V820" s="30">
        <f t="shared" si="255"/>
        <v>0</v>
      </c>
      <c r="W820" s="1">
        <f t="shared" si="255"/>
        <v>0</v>
      </c>
      <c r="X820" s="30">
        <f t="shared" si="256"/>
        <v>18547.552015944377</v>
      </c>
      <c r="Y820" s="30">
        <f t="shared" si="273"/>
        <v>1.7258030780955229</v>
      </c>
      <c r="Z820" s="19">
        <f t="shared" si="257"/>
        <v>0.17839705506752943</v>
      </c>
      <c r="AA820" s="32">
        <f t="shared" si="258"/>
        <v>0.14042158335918539</v>
      </c>
    </row>
    <row r="821" spans="1:27" x14ac:dyDescent="0.25">
      <c r="A821" s="8">
        <v>40997</v>
      </c>
      <c r="B821" s="26">
        <v>0</v>
      </c>
      <c r="C821" s="11">
        <v>1.6491927686856163</v>
      </c>
      <c r="D821" s="26">
        <v>0.7666797069075737</v>
      </c>
      <c r="E821" s="11">
        <v>47.183750000000011</v>
      </c>
      <c r="F821" s="28">
        <f t="shared" si="253"/>
        <v>1.6491927686856163</v>
      </c>
      <c r="G821" s="13">
        <f t="shared" si="254"/>
        <v>0.7666797069075737</v>
      </c>
      <c r="H821" s="28">
        <f t="shared" si="259"/>
        <v>2.0072259970457904</v>
      </c>
      <c r="I821" s="1">
        <f t="shared" si="260"/>
        <v>23.391730614856723</v>
      </c>
      <c r="J821" s="30">
        <f t="shared" si="261"/>
        <v>0</v>
      </c>
      <c r="K821" s="1">
        <f t="shared" si="262"/>
        <v>0</v>
      </c>
      <c r="L821" s="30">
        <f t="shared" si="263"/>
        <v>18547.552015944377</v>
      </c>
      <c r="M821" s="1">
        <f t="shared" si="264"/>
        <v>0</v>
      </c>
      <c r="N821" s="30">
        <f t="shared" si="265"/>
        <v>0.57373796664139465</v>
      </c>
      <c r="O821" s="1">
        <f t="shared" si="266"/>
        <v>0</v>
      </c>
      <c r="P821" s="30">
        <f t="shared" si="267"/>
        <v>0</v>
      </c>
      <c r="Q821" s="1">
        <f t="shared" si="268"/>
        <v>1.1343898051613317</v>
      </c>
      <c r="R821" s="30">
        <f t="shared" si="269"/>
        <v>0.97754005844732839</v>
      </c>
      <c r="S821" s="1">
        <f t="shared" si="270"/>
        <v>0</v>
      </c>
      <c r="T821" s="30">
        <f t="shared" si="272"/>
        <v>0</v>
      </c>
      <c r="U821" s="1">
        <f t="shared" si="271"/>
        <v>21.840452589767999</v>
      </c>
      <c r="V821" s="30">
        <f t="shared" si="255"/>
        <v>0</v>
      </c>
      <c r="W821" s="1">
        <f t="shared" si="255"/>
        <v>0</v>
      </c>
      <c r="X821" s="30">
        <f t="shared" si="256"/>
        <v>18546.417626139217</v>
      </c>
      <c r="Y821" s="30">
        <f t="shared" si="273"/>
        <v>1.7081277718027263</v>
      </c>
      <c r="Z821" s="19">
        <f t="shared" si="257"/>
        <v>0.14901073704867962</v>
      </c>
      <c r="AA821" s="32">
        <f t="shared" si="258"/>
        <v>8.945974834355068E-2</v>
      </c>
    </row>
    <row r="822" spans="1:27" x14ac:dyDescent="0.25">
      <c r="A822" s="8">
        <v>40998</v>
      </c>
      <c r="B822" s="26">
        <v>0</v>
      </c>
      <c r="C822" s="11">
        <v>7.859893334096224</v>
      </c>
      <c r="D822" s="26">
        <v>-0.45240686544783193</v>
      </c>
      <c r="E822" s="11">
        <v>46.396666666666675</v>
      </c>
      <c r="F822" s="28">
        <f t="shared" si="253"/>
        <v>7.859893334096224</v>
      </c>
      <c r="G822" s="13">
        <f t="shared" si="254"/>
        <v>-0.45240686544783193</v>
      </c>
      <c r="H822" s="28">
        <f t="shared" si="259"/>
        <v>1.973742983751847</v>
      </c>
      <c r="I822" s="1">
        <f t="shared" si="260"/>
        <v>30.152752789312053</v>
      </c>
      <c r="J822" s="30">
        <f t="shared" si="261"/>
        <v>0</v>
      </c>
      <c r="K822" s="1">
        <f t="shared" si="262"/>
        <v>0</v>
      </c>
      <c r="L822" s="30">
        <f t="shared" si="263"/>
        <v>18546.417626139217</v>
      </c>
      <c r="M822" s="1">
        <f t="shared" si="264"/>
        <v>0</v>
      </c>
      <c r="N822" s="30">
        <f t="shared" si="265"/>
        <v>0.73991575448959124</v>
      </c>
      <c r="O822" s="1">
        <f t="shared" si="266"/>
        <v>0</v>
      </c>
      <c r="P822" s="30">
        <f t="shared" si="267"/>
        <v>0</v>
      </c>
      <c r="Q822" s="1">
        <f t="shared" si="268"/>
        <v>1.1343204245644236</v>
      </c>
      <c r="R822" s="30">
        <f t="shared" si="269"/>
        <v>1.2600830699243453</v>
      </c>
      <c r="S822" s="1">
        <f t="shared" si="270"/>
        <v>0</v>
      </c>
      <c r="T822" s="30">
        <f t="shared" si="272"/>
        <v>0</v>
      </c>
      <c r="U822" s="1">
        <f t="shared" si="271"/>
        <v>28.152753964898118</v>
      </c>
      <c r="V822" s="30">
        <f t="shared" si="255"/>
        <v>0</v>
      </c>
      <c r="W822" s="1">
        <f t="shared" si="255"/>
        <v>0</v>
      </c>
      <c r="X822" s="30">
        <f t="shared" si="256"/>
        <v>18545.283305714653</v>
      </c>
      <c r="Y822" s="30">
        <f t="shared" si="273"/>
        <v>1.874236179054015</v>
      </c>
      <c r="Z822" s="19">
        <f t="shared" si="257"/>
        <v>5.0415279758807101E-2</v>
      </c>
      <c r="AA822" s="32">
        <f t="shared" si="258"/>
        <v>9.9016041811724846E-3</v>
      </c>
    </row>
    <row r="823" spans="1:27" x14ac:dyDescent="0.25">
      <c r="A823" s="8">
        <v>40999</v>
      </c>
      <c r="B823" s="26">
        <v>20.090964306041652</v>
      </c>
      <c r="C823" s="11">
        <v>1.3792730283539965</v>
      </c>
      <c r="D823" s="26">
        <v>0.59856182565710769</v>
      </c>
      <c r="E823" s="11">
        <v>79.885833333333338</v>
      </c>
      <c r="F823" s="28">
        <f t="shared" si="253"/>
        <v>21.470237334395648</v>
      </c>
      <c r="G823" s="13">
        <f t="shared" si="254"/>
        <v>0.59856182565710769</v>
      </c>
      <c r="H823" s="28">
        <f t="shared" si="259"/>
        <v>3.3983929098966033</v>
      </c>
      <c r="I823" s="1">
        <f t="shared" si="260"/>
        <v>49.024429473636658</v>
      </c>
      <c r="J823" s="30">
        <f t="shared" si="261"/>
        <v>0</v>
      </c>
      <c r="K823" s="1">
        <f t="shared" si="262"/>
        <v>0</v>
      </c>
      <c r="L823" s="30">
        <f t="shared" si="263"/>
        <v>18545.283305714653</v>
      </c>
      <c r="M823" s="1">
        <f t="shared" si="264"/>
        <v>0</v>
      </c>
      <c r="N823" s="30">
        <f t="shared" si="265"/>
        <v>1.2037588544628721</v>
      </c>
      <c r="O823" s="1">
        <f t="shared" si="266"/>
        <v>0</v>
      </c>
      <c r="P823" s="30">
        <f t="shared" si="267"/>
        <v>0</v>
      </c>
      <c r="Q823" s="1">
        <f t="shared" si="268"/>
        <v>1.1342510482109132</v>
      </c>
      <c r="R823" s="30">
        <f t="shared" si="269"/>
        <v>2.0487301449414046</v>
      </c>
      <c r="S823" s="1">
        <f t="shared" si="270"/>
        <v>0</v>
      </c>
      <c r="T823" s="30">
        <f t="shared" si="272"/>
        <v>0</v>
      </c>
      <c r="U823" s="1">
        <f t="shared" si="271"/>
        <v>45.771940474232387</v>
      </c>
      <c r="V823" s="30">
        <f t="shared" si="255"/>
        <v>0</v>
      </c>
      <c r="W823" s="1">
        <f t="shared" si="255"/>
        <v>0</v>
      </c>
      <c r="X823" s="30">
        <f t="shared" si="256"/>
        <v>18544.149054666443</v>
      </c>
      <c r="Y823" s="30">
        <f t="shared" si="273"/>
        <v>2.3380099026737851</v>
      </c>
      <c r="Z823" s="19">
        <f t="shared" si="257"/>
        <v>0.31202484095786337</v>
      </c>
      <c r="AA823" s="32">
        <f t="shared" si="258"/>
        <v>1.1244121220069072</v>
      </c>
    </row>
    <row r="824" spans="1:27" x14ac:dyDescent="0.25">
      <c r="A824" s="8">
        <v>41000</v>
      </c>
      <c r="B824" s="26">
        <v>0</v>
      </c>
      <c r="C824" s="11">
        <v>0</v>
      </c>
      <c r="D824" s="26">
        <v>0.87007830802720854</v>
      </c>
      <c r="E824" s="11">
        <v>88.994583333333352</v>
      </c>
      <c r="F824" s="28">
        <f t="shared" si="253"/>
        <v>0</v>
      </c>
      <c r="G824" s="13">
        <f t="shared" si="254"/>
        <v>0.87007830802720854</v>
      </c>
      <c r="H824" s="28">
        <f t="shared" si="259"/>
        <v>3.7858847858197939</v>
      </c>
      <c r="I824" s="1">
        <f t="shared" si="260"/>
        <v>44.901862166205177</v>
      </c>
      <c r="J824" s="30">
        <f t="shared" si="261"/>
        <v>0</v>
      </c>
      <c r="K824" s="1">
        <f t="shared" si="262"/>
        <v>0</v>
      </c>
      <c r="L824" s="30">
        <f t="shared" si="263"/>
        <v>18544.149054666443</v>
      </c>
      <c r="M824" s="1">
        <f t="shared" si="264"/>
        <v>0</v>
      </c>
      <c r="N824" s="30">
        <f t="shared" si="265"/>
        <v>1.1024311117448193</v>
      </c>
      <c r="O824" s="1">
        <f t="shared" si="266"/>
        <v>0</v>
      </c>
      <c r="P824" s="30">
        <f t="shared" si="267"/>
        <v>0</v>
      </c>
      <c r="Q824" s="1">
        <f t="shared" si="268"/>
        <v>1.134181676100541</v>
      </c>
      <c r="R824" s="30">
        <f t="shared" si="269"/>
        <v>1.876448121306092</v>
      </c>
      <c r="S824" s="1">
        <f t="shared" si="270"/>
        <v>0</v>
      </c>
      <c r="T824" s="30">
        <f t="shared" si="272"/>
        <v>0</v>
      </c>
      <c r="U824" s="1">
        <f t="shared" si="271"/>
        <v>41.922982933154266</v>
      </c>
      <c r="V824" s="30">
        <f t="shared" si="255"/>
        <v>0</v>
      </c>
      <c r="W824" s="1">
        <f t="shared" si="255"/>
        <v>0</v>
      </c>
      <c r="X824" s="30">
        <f t="shared" si="256"/>
        <v>18543.014872990341</v>
      </c>
      <c r="Y824" s="30">
        <f t="shared" si="273"/>
        <v>2.2366127878453606</v>
      </c>
      <c r="Z824" s="19">
        <f t="shared" si="257"/>
        <v>0.40922322934319161</v>
      </c>
      <c r="AA824" s="32">
        <f t="shared" si="258"/>
        <v>2.4002437237076926</v>
      </c>
    </row>
    <row r="825" spans="1:27" x14ac:dyDescent="0.25">
      <c r="A825" s="8">
        <v>41001</v>
      </c>
      <c r="B825" s="26">
        <v>0</v>
      </c>
      <c r="C825" s="11">
        <v>0</v>
      </c>
      <c r="D825" s="26">
        <v>1.0628760623250098</v>
      </c>
      <c r="E825" s="11">
        <v>65.935833333333321</v>
      </c>
      <c r="F825" s="28">
        <f t="shared" si="253"/>
        <v>0</v>
      </c>
      <c r="G825" s="13">
        <f t="shared" si="254"/>
        <v>1.0628760623250098</v>
      </c>
      <c r="H825" s="28">
        <f t="shared" si="259"/>
        <v>2.8049512555391427</v>
      </c>
      <c r="I825" s="1">
        <f t="shared" si="260"/>
        <v>40.860106870829256</v>
      </c>
      <c r="J825" s="30">
        <f t="shared" si="261"/>
        <v>0</v>
      </c>
      <c r="K825" s="1">
        <f t="shared" si="262"/>
        <v>0</v>
      </c>
      <c r="L825" s="30">
        <f t="shared" si="263"/>
        <v>18543.014872990341</v>
      </c>
      <c r="M825" s="1">
        <f t="shared" si="264"/>
        <v>0</v>
      </c>
      <c r="N825" s="30">
        <f t="shared" si="265"/>
        <v>1.0030896310221336</v>
      </c>
      <c r="O825" s="1">
        <f t="shared" si="266"/>
        <v>0</v>
      </c>
      <c r="P825" s="30">
        <f t="shared" si="267"/>
        <v>0</v>
      </c>
      <c r="Q825" s="1">
        <f t="shared" si="268"/>
        <v>1.1341123082330475</v>
      </c>
      <c r="R825" s="30">
        <f t="shared" si="269"/>
        <v>1.7075432303972422</v>
      </c>
      <c r="S825" s="1">
        <f t="shared" si="270"/>
        <v>0</v>
      </c>
      <c r="T825" s="30">
        <f t="shared" si="272"/>
        <v>0</v>
      </c>
      <c r="U825" s="1">
        <f t="shared" si="271"/>
        <v>38.149474009409879</v>
      </c>
      <c r="V825" s="30">
        <f t="shared" si="255"/>
        <v>0</v>
      </c>
      <c r="W825" s="1">
        <f t="shared" si="255"/>
        <v>0</v>
      </c>
      <c r="X825" s="30">
        <f t="shared" si="256"/>
        <v>18541.880760682106</v>
      </c>
      <c r="Y825" s="30">
        <f t="shared" si="273"/>
        <v>2.1372019392551813</v>
      </c>
      <c r="Z825" s="19">
        <f t="shared" si="257"/>
        <v>0.23806093420172914</v>
      </c>
      <c r="AA825" s="32">
        <f t="shared" si="258"/>
        <v>0.44588914939769791</v>
      </c>
    </row>
    <row r="826" spans="1:27" x14ac:dyDescent="0.25">
      <c r="A826" s="8">
        <v>41002</v>
      </c>
      <c r="B826" s="26">
        <v>15.878738860561917</v>
      </c>
      <c r="C826" s="11">
        <v>1.3752328401315392</v>
      </c>
      <c r="D826" s="26">
        <v>0.77619884788605731</v>
      </c>
      <c r="E826" s="11">
        <v>72.717916666666667</v>
      </c>
      <c r="F826" s="28">
        <f t="shared" si="253"/>
        <v>17.253971700693455</v>
      </c>
      <c r="G826" s="13">
        <f t="shared" si="254"/>
        <v>0.77619884788605731</v>
      </c>
      <c r="H826" s="28">
        <f t="shared" si="259"/>
        <v>3.0934652880354507</v>
      </c>
      <c r="I826" s="1">
        <f t="shared" si="260"/>
        <v>54.627246862217277</v>
      </c>
      <c r="J826" s="30">
        <f t="shared" si="261"/>
        <v>0</v>
      </c>
      <c r="K826" s="1">
        <f t="shared" si="262"/>
        <v>0</v>
      </c>
      <c r="L826" s="30">
        <f t="shared" si="263"/>
        <v>18541.880760682106</v>
      </c>
      <c r="M826" s="1">
        <f t="shared" si="264"/>
        <v>0</v>
      </c>
      <c r="N826" s="30">
        <f t="shared" si="265"/>
        <v>1.3414693626267864</v>
      </c>
      <c r="O826" s="1">
        <f t="shared" si="266"/>
        <v>0</v>
      </c>
      <c r="P826" s="30">
        <f t="shared" si="267"/>
        <v>0</v>
      </c>
      <c r="Q826" s="1">
        <f t="shared" si="268"/>
        <v>1.1340429446081732</v>
      </c>
      <c r="R826" s="30">
        <f t="shared" si="269"/>
        <v>2.2828717964370075</v>
      </c>
      <c r="S826" s="1">
        <f t="shared" si="270"/>
        <v>0</v>
      </c>
      <c r="T826" s="30">
        <f t="shared" si="272"/>
        <v>0</v>
      </c>
      <c r="U826" s="1">
        <f t="shared" si="271"/>
        <v>51.00290570315348</v>
      </c>
      <c r="V826" s="30">
        <f t="shared" si="255"/>
        <v>0</v>
      </c>
      <c r="W826" s="1">
        <f t="shared" si="255"/>
        <v>0</v>
      </c>
      <c r="X826" s="30">
        <f t="shared" si="256"/>
        <v>18540.746717737497</v>
      </c>
      <c r="Y826" s="30">
        <f t="shared" si="273"/>
        <v>2.4755123072349594</v>
      </c>
      <c r="Z826" s="19">
        <f t="shared" si="257"/>
        <v>0.19976076123774164</v>
      </c>
      <c r="AA826" s="32">
        <f t="shared" si="258"/>
        <v>0.38186588648021241</v>
      </c>
    </row>
    <row r="827" spans="1:27" x14ac:dyDescent="0.25">
      <c r="A827" s="8">
        <v>41003</v>
      </c>
      <c r="B827" s="26">
        <v>7.8045305469241141E-2</v>
      </c>
      <c r="C827" s="11">
        <v>0</v>
      </c>
      <c r="D827" s="26">
        <v>0.53352750700406304</v>
      </c>
      <c r="E827" s="11">
        <v>108.38583333333332</v>
      </c>
      <c r="F827" s="28">
        <f t="shared" si="253"/>
        <v>7.8045305469241141E-2</v>
      </c>
      <c r="G827" s="13">
        <f t="shared" si="254"/>
        <v>0.53352750700406304</v>
      </c>
      <c r="H827" s="28">
        <f t="shared" si="259"/>
        <v>4.6108005908419489</v>
      </c>
      <c r="I827" s="1">
        <f t="shared" si="260"/>
        <v>50.547423501618653</v>
      </c>
      <c r="J827" s="30">
        <f t="shared" si="261"/>
        <v>0</v>
      </c>
      <c r="K827" s="1">
        <f t="shared" si="262"/>
        <v>0</v>
      </c>
      <c r="L827" s="30">
        <f t="shared" si="263"/>
        <v>18540.746717737497</v>
      </c>
      <c r="M827" s="1">
        <f t="shared" si="264"/>
        <v>0</v>
      </c>
      <c r="N827" s="30">
        <f t="shared" si="265"/>
        <v>1.2411922146775871</v>
      </c>
      <c r="O827" s="1">
        <f t="shared" si="266"/>
        <v>0</v>
      </c>
      <c r="P827" s="30">
        <f t="shared" si="267"/>
        <v>0</v>
      </c>
      <c r="Q827" s="1">
        <f t="shared" si="268"/>
        <v>1.1339735852256587</v>
      </c>
      <c r="R827" s="30">
        <f t="shared" si="269"/>
        <v>2.112376041674795</v>
      </c>
      <c r="S827" s="1">
        <f t="shared" si="270"/>
        <v>0</v>
      </c>
      <c r="T827" s="30">
        <f t="shared" si="272"/>
        <v>0</v>
      </c>
      <c r="U827" s="1">
        <f t="shared" si="271"/>
        <v>47.193855245266271</v>
      </c>
      <c r="V827" s="30">
        <f t="shared" si="255"/>
        <v>0</v>
      </c>
      <c r="W827" s="1">
        <f t="shared" si="255"/>
        <v>0</v>
      </c>
      <c r="X827" s="30">
        <f t="shared" si="256"/>
        <v>18539.612744152269</v>
      </c>
      <c r="Y827" s="30">
        <f t="shared" si="273"/>
        <v>2.3751657999032458</v>
      </c>
      <c r="Z827" s="19">
        <f t="shared" si="257"/>
        <v>0.4848691126177001</v>
      </c>
      <c r="AA827" s="32">
        <f t="shared" si="258"/>
        <v>4.9980629184555383</v>
      </c>
    </row>
    <row r="828" spans="1:27" x14ac:dyDescent="0.25">
      <c r="A828" s="8">
        <v>41004</v>
      </c>
      <c r="B828" s="26">
        <v>0</v>
      </c>
      <c r="C828" s="11">
        <v>0.72055538573572131</v>
      </c>
      <c r="D828" s="26">
        <v>0.62109195531228467</v>
      </c>
      <c r="E828" s="11">
        <v>80.412916666666646</v>
      </c>
      <c r="F828" s="28">
        <f t="shared" si="253"/>
        <v>0.72055538573572131</v>
      </c>
      <c r="G828" s="13">
        <f t="shared" si="254"/>
        <v>0.62109195531228467</v>
      </c>
      <c r="H828" s="28">
        <f t="shared" si="259"/>
        <v>3.4208153618906936</v>
      </c>
      <c r="I828" s="1">
        <f t="shared" si="260"/>
        <v>47.293318675689704</v>
      </c>
      <c r="J828" s="30">
        <f t="shared" si="261"/>
        <v>0</v>
      </c>
      <c r="K828" s="1">
        <f t="shared" si="262"/>
        <v>0</v>
      </c>
      <c r="L828" s="30">
        <f t="shared" si="263"/>
        <v>18539.612744152269</v>
      </c>
      <c r="M828" s="1">
        <f t="shared" si="264"/>
        <v>0</v>
      </c>
      <c r="N828" s="30">
        <f t="shared" si="265"/>
        <v>1.1612102345204851</v>
      </c>
      <c r="O828" s="1">
        <f t="shared" si="266"/>
        <v>0</v>
      </c>
      <c r="P828" s="30">
        <f t="shared" si="267"/>
        <v>0</v>
      </c>
      <c r="Q828" s="1">
        <f t="shared" si="268"/>
        <v>1.1339042300852447</v>
      </c>
      <c r="R828" s="30">
        <f t="shared" si="269"/>
        <v>1.9763870516292288</v>
      </c>
      <c r="S828" s="1">
        <f t="shared" si="270"/>
        <v>0</v>
      </c>
      <c r="T828" s="30">
        <f t="shared" si="272"/>
        <v>0</v>
      </c>
      <c r="U828" s="1">
        <f t="shared" si="271"/>
        <v>44.155721389539991</v>
      </c>
      <c r="V828" s="30">
        <f t="shared" si="255"/>
        <v>0</v>
      </c>
      <c r="W828" s="1">
        <f t="shared" si="255"/>
        <v>0</v>
      </c>
      <c r="X828" s="30">
        <f t="shared" si="256"/>
        <v>18538.478839922183</v>
      </c>
      <c r="Y828" s="30">
        <f t="shared" si="273"/>
        <v>2.2951144646057298</v>
      </c>
      <c r="Z828" s="19">
        <f t="shared" si="257"/>
        <v>0.32907385467971761</v>
      </c>
      <c r="AA828" s="32">
        <f t="shared" si="258"/>
        <v>1.2672025101481725</v>
      </c>
    </row>
    <row r="829" spans="1:27" x14ac:dyDescent="0.25">
      <c r="A829" s="8">
        <v>41005</v>
      </c>
      <c r="B829" s="26">
        <v>0</v>
      </c>
      <c r="C829" s="11">
        <v>0</v>
      </c>
      <c r="D829" s="26">
        <v>0.65889036681489421</v>
      </c>
      <c r="E829" s="11">
        <v>68.216250000000002</v>
      </c>
      <c r="F829" s="28">
        <f t="shared" si="253"/>
        <v>0</v>
      </c>
      <c r="G829" s="13">
        <f t="shared" si="254"/>
        <v>0.65889036681489421</v>
      </c>
      <c r="H829" s="28">
        <f t="shared" si="259"/>
        <v>2.901961595273264</v>
      </c>
      <c r="I829" s="1">
        <f t="shared" si="260"/>
        <v>43.496831022725097</v>
      </c>
      <c r="J829" s="30">
        <f t="shared" si="261"/>
        <v>0</v>
      </c>
      <c r="K829" s="1">
        <f t="shared" si="262"/>
        <v>0</v>
      </c>
      <c r="L829" s="30">
        <f t="shared" si="263"/>
        <v>18538.478839922183</v>
      </c>
      <c r="M829" s="1">
        <f t="shared" si="264"/>
        <v>0</v>
      </c>
      <c r="N829" s="30">
        <f t="shared" si="265"/>
        <v>1.0678971372574257</v>
      </c>
      <c r="O829" s="1">
        <f t="shared" si="266"/>
        <v>0</v>
      </c>
      <c r="P829" s="30">
        <f t="shared" si="267"/>
        <v>0</v>
      </c>
      <c r="Q829" s="1">
        <f t="shared" si="268"/>
        <v>1.1338348791866715</v>
      </c>
      <c r="R829" s="30">
        <f t="shared" si="269"/>
        <v>1.8177318916806746</v>
      </c>
      <c r="S829" s="1">
        <f t="shared" si="270"/>
        <v>0</v>
      </c>
      <c r="T829" s="30">
        <f t="shared" si="272"/>
        <v>0</v>
      </c>
      <c r="U829" s="1">
        <f t="shared" si="271"/>
        <v>40.611201993786999</v>
      </c>
      <c r="V829" s="30">
        <f t="shared" si="255"/>
        <v>0</v>
      </c>
      <c r="W829" s="1">
        <f t="shared" si="255"/>
        <v>0</v>
      </c>
      <c r="X829" s="30">
        <f t="shared" si="256"/>
        <v>18537.345005042996</v>
      </c>
      <c r="Y829" s="30">
        <f t="shared" si="273"/>
        <v>2.2017320164440974</v>
      </c>
      <c r="Z829" s="19">
        <f t="shared" si="257"/>
        <v>0.24129526040927129</v>
      </c>
      <c r="AA829" s="32">
        <f t="shared" si="258"/>
        <v>0.49032146306727203</v>
      </c>
    </row>
    <row r="830" spans="1:27" x14ac:dyDescent="0.25">
      <c r="A830" s="8">
        <v>41006</v>
      </c>
      <c r="B830" s="26">
        <v>0</v>
      </c>
      <c r="C830" s="11">
        <v>0</v>
      </c>
      <c r="D830" s="26">
        <v>0.84848258099175911</v>
      </c>
      <c r="E830" s="11">
        <v>61.152500000000003</v>
      </c>
      <c r="F830" s="28">
        <f t="shared" si="253"/>
        <v>0</v>
      </c>
      <c r="G830" s="13">
        <f t="shared" si="254"/>
        <v>0.84848258099175911</v>
      </c>
      <c r="H830" s="28">
        <f t="shared" si="259"/>
        <v>2.6014652880354507</v>
      </c>
      <c r="I830" s="1">
        <f t="shared" si="260"/>
        <v>39.762719412795242</v>
      </c>
      <c r="J830" s="30">
        <f t="shared" si="261"/>
        <v>0</v>
      </c>
      <c r="K830" s="1">
        <f t="shared" si="262"/>
        <v>0</v>
      </c>
      <c r="L830" s="30">
        <f t="shared" si="263"/>
        <v>18537.345005042996</v>
      </c>
      <c r="M830" s="1">
        <f t="shared" si="264"/>
        <v>0</v>
      </c>
      <c r="N830" s="30">
        <f t="shared" si="265"/>
        <v>0.97611716805973547</v>
      </c>
      <c r="O830" s="1">
        <f t="shared" si="266"/>
        <v>0</v>
      </c>
      <c r="P830" s="30">
        <f t="shared" si="267"/>
        <v>0</v>
      </c>
      <c r="Q830" s="1">
        <f t="shared" si="268"/>
        <v>1.1337655325296798</v>
      </c>
      <c r="R830" s="30">
        <f t="shared" si="269"/>
        <v>1.6616834256000457</v>
      </c>
      <c r="S830" s="1">
        <f t="shared" si="270"/>
        <v>0</v>
      </c>
      <c r="T830" s="30">
        <f t="shared" si="272"/>
        <v>0</v>
      </c>
      <c r="U830" s="1">
        <f t="shared" si="271"/>
        <v>37.124918819135459</v>
      </c>
      <c r="V830" s="30">
        <f t="shared" si="255"/>
        <v>0</v>
      </c>
      <c r="W830" s="1">
        <f t="shared" si="255"/>
        <v>0</v>
      </c>
      <c r="X830" s="30">
        <f t="shared" si="256"/>
        <v>18536.211239510467</v>
      </c>
      <c r="Y830" s="30">
        <f t="shared" si="273"/>
        <v>2.1098827005894152</v>
      </c>
      <c r="Z830" s="19">
        <f t="shared" si="257"/>
        <v>0.18896373121213703</v>
      </c>
      <c r="AA830" s="32">
        <f t="shared" si="258"/>
        <v>0.24165344028013919</v>
      </c>
    </row>
    <row r="831" spans="1:27" x14ac:dyDescent="0.25">
      <c r="A831" s="8">
        <v>41007</v>
      </c>
      <c r="B831" s="26">
        <v>0</v>
      </c>
      <c r="C831" s="11">
        <v>0</v>
      </c>
      <c r="D831" s="26">
        <v>1.0870254565928104</v>
      </c>
      <c r="E831" s="11">
        <v>54.582083333333344</v>
      </c>
      <c r="F831" s="28">
        <f t="shared" si="253"/>
        <v>0</v>
      </c>
      <c r="G831" s="13">
        <f t="shared" si="254"/>
        <v>1.0870254565928104</v>
      </c>
      <c r="H831" s="28">
        <f t="shared" si="259"/>
        <v>2.3219556868537672</v>
      </c>
      <c r="I831" s="1">
        <f t="shared" si="260"/>
        <v>36.037893362542647</v>
      </c>
      <c r="J831" s="30">
        <f t="shared" si="261"/>
        <v>0</v>
      </c>
      <c r="K831" s="1">
        <f t="shared" si="262"/>
        <v>0</v>
      </c>
      <c r="L831" s="30">
        <f t="shared" si="263"/>
        <v>18536.211239510467</v>
      </c>
      <c r="M831" s="1">
        <f t="shared" si="264"/>
        <v>0</v>
      </c>
      <c r="N831" s="30">
        <f t="shared" si="265"/>
        <v>0.88456542674331584</v>
      </c>
      <c r="O831" s="1">
        <f t="shared" si="266"/>
        <v>0</v>
      </c>
      <c r="P831" s="30">
        <f t="shared" si="267"/>
        <v>0</v>
      </c>
      <c r="Q831" s="1">
        <f t="shared" si="268"/>
        <v>1.1336961901140101</v>
      </c>
      <c r="R831" s="30">
        <f t="shared" si="269"/>
        <v>1.5060230029138573</v>
      </c>
      <c r="S831" s="1">
        <f t="shared" si="270"/>
        <v>0</v>
      </c>
      <c r="T831" s="30">
        <f t="shared" si="272"/>
        <v>0</v>
      </c>
      <c r="U831" s="1">
        <f t="shared" si="271"/>
        <v>33.647304932885476</v>
      </c>
      <c r="V831" s="30">
        <f t="shared" si="255"/>
        <v>0</v>
      </c>
      <c r="W831" s="1">
        <f t="shared" si="255"/>
        <v>0</v>
      </c>
      <c r="X831" s="30">
        <f t="shared" si="256"/>
        <v>18535.077543320353</v>
      </c>
      <c r="Y831" s="30">
        <f t="shared" si="273"/>
        <v>2.018261616857326</v>
      </c>
      <c r="Z831" s="19">
        <f t="shared" si="257"/>
        <v>0.13079236253984866</v>
      </c>
      <c r="AA831" s="32">
        <f t="shared" si="258"/>
        <v>9.2230088151003337E-2</v>
      </c>
    </row>
    <row r="832" spans="1:27" x14ac:dyDescent="0.25">
      <c r="A832" s="8">
        <v>41008</v>
      </c>
      <c r="B832" s="26">
        <v>0</v>
      </c>
      <c r="C832" s="11">
        <v>6.3988278547389266</v>
      </c>
      <c r="D832" s="26">
        <v>0.41893944696316865</v>
      </c>
      <c r="E832" s="11">
        <v>52.100833333333327</v>
      </c>
      <c r="F832" s="28">
        <f t="shared" si="253"/>
        <v>6.3988278547389266</v>
      </c>
      <c r="G832" s="13">
        <f t="shared" si="254"/>
        <v>0.41893944696316865</v>
      </c>
      <c r="H832" s="28">
        <f t="shared" si="259"/>
        <v>2.2164017725258489</v>
      </c>
      <c r="I832" s="1">
        <f t="shared" si="260"/>
        <v>39.627193340661236</v>
      </c>
      <c r="J832" s="30">
        <f t="shared" si="261"/>
        <v>0</v>
      </c>
      <c r="K832" s="1">
        <f t="shared" si="262"/>
        <v>0</v>
      </c>
      <c r="L832" s="30">
        <f t="shared" si="263"/>
        <v>18535.077543320353</v>
      </c>
      <c r="M832" s="1">
        <f t="shared" si="264"/>
        <v>0</v>
      </c>
      <c r="N832" s="30">
        <f t="shared" si="265"/>
        <v>0.97278610031851798</v>
      </c>
      <c r="O832" s="1">
        <f t="shared" si="266"/>
        <v>0</v>
      </c>
      <c r="P832" s="30">
        <f t="shared" si="267"/>
        <v>0</v>
      </c>
      <c r="Q832" s="1">
        <f t="shared" si="268"/>
        <v>1.133626851939403</v>
      </c>
      <c r="R832" s="30">
        <f t="shared" si="269"/>
        <v>1.6560197931541902</v>
      </c>
      <c r="S832" s="1">
        <f t="shared" si="270"/>
        <v>0</v>
      </c>
      <c r="T832" s="30">
        <f t="shared" si="272"/>
        <v>0</v>
      </c>
      <c r="U832" s="1">
        <f t="shared" si="271"/>
        <v>36.998387447188527</v>
      </c>
      <c r="V832" s="30">
        <f t="shared" si="255"/>
        <v>0</v>
      </c>
      <c r="W832" s="1">
        <f t="shared" si="255"/>
        <v>0</v>
      </c>
      <c r="X832" s="30">
        <f t="shared" si="256"/>
        <v>18533.943916468412</v>
      </c>
      <c r="Y832" s="30">
        <f t="shared" si="273"/>
        <v>2.1064129522579211</v>
      </c>
      <c r="Z832" s="19">
        <f t="shared" si="257"/>
        <v>4.9624946898766759E-2</v>
      </c>
      <c r="AA832" s="32">
        <f t="shared" si="258"/>
        <v>1.2097540583930521E-2</v>
      </c>
    </row>
    <row r="833" spans="1:27" x14ac:dyDescent="0.25">
      <c r="A833" s="8">
        <v>41009</v>
      </c>
      <c r="B833" s="26">
        <v>0</v>
      </c>
      <c r="C833" s="11">
        <v>6.988873529094759</v>
      </c>
      <c r="D833" s="26">
        <v>1.2349000775928549</v>
      </c>
      <c r="E833" s="11">
        <v>50.751249999999992</v>
      </c>
      <c r="F833" s="28">
        <f t="shared" si="253"/>
        <v>6.988873529094759</v>
      </c>
      <c r="G833" s="13">
        <f t="shared" si="254"/>
        <v>1.2349000775928549</v>
      </c>
      <c r="H833" s="28">
        <f t="shared" si="259"/>
        <v>2.1589896602658785</v>
      </c>
      <c r="I833" s="1">
        <f t="shared" si="260"/>
        <v>42.752360898690434</v>
      </c>
      <c r="J833" s="30">
        <f t="shared" si="261"/>
        <v>0</v>
      </c>
      <c r="K833" s="1">
        <f t="shared" si="262"/>
        <v>0</v>
      </c>
      <c r="L833" s="30">
        <f t="shared" si="263"/>
        <v>18533.943916468412</v>
      </c>
      <c r="M833" s="1">
        <f t="shared" si="264"/>
        <v>0</v>
      </c>
      <c r="N833" s="30">
        <f t="shared" si="265"/>
        <v>1.0495989576125528</v>
      </c>
      <c r="O833" s="1">
        <f t="shared" si="266"/>
        <v>0</v>
      </c>
      <c r="P833" s="30">
        <f t="shared" si="267"/>
        <v>0</v>
      </c>
      <c r="Q833" s="1">
        <f t="shared" si="268"/>
        <v>1.133557518005599</v>
      </c>
      <c r="R833" s="30">
        <f t="shared" si="269"/>
        <v>1.7866204967803365</v>
      </c>
      <c r="S833" s="1">
        <f t="shared" si="270"/>
        <v>0</v>
      </c>
      <c r="T833" s="30">
        <f t="shared" si="272"/>
        <v>0</v>
      </c>
      <c r="U833" s="1">
        <f t="shared" si="271"/>
        <v>39.916141444297544</v>
      </c>
      <c r="V833" s="30">
        <f t="shared" si="255"/>
        <v>0</v>
      </c>
      <c r="W833" s="1">
        <f t="shared" si="255"/>
        <v>0</v>
      </c>
      <c r="X833" s="30">
        <f t="shared" si="256"/>
        <v>18532.810358950406</v>
      </c>
      <c r="Y833" s="30">
        <f t="shared" si="273"/>
        <v>2.1831564756181518</v>
      </c>
      <c r="Z833" s="19">
        <f t="shared" si="257"/>
        <v>1.1193576234773284E-2</v>
      </c>
      <c r="AA833" s="32">
        <f t="shared" si="258"/>
        <v>5.8403496427087657E-4</v>
      </c>
    </row>
    <row r="834" spans="1:27" x14ac:dyDescent="0.25">
      <c r="A834" s="8">
        <v>41010</v>
      </c>
      <c r="B834" s="26">
        <v>14.00028505050995</v>
      </c>
      <c r="C834" s="11">
        <v>5.3111326390503706</v>
      </c>
      <c r="D834" s="26">
        <v>1.0039514046266298</v>
      </c>
      <c r="E834" s="11">
        <v>53.363333333333323</v>
      </c>
      <c r="F834" s="28">
        <f t="shared" si="253"/>
        <v>19.311417689560322</v>
      </c>
      <c r="G834" s="13">
        <f t="shared" si="254"/>
        <v>1.0039514046266298</v>
      </c>
      <c r="H834" s="28">
        <f t="shared" si="259"/>
        <v>2.2701093057607089</v>
      </c>
      <c r="I834" s="1">
        <f t="shared" si="260"/>
        <v>58.223607729231233</v>
      </c>
      <c r="J834" s="30">
        <f t="shared" si="261"/>
        <v>0</v>
      </c>
      <c r="K834" s="1">
        <f t="shared" si="262"/>
        <v>0</v>
      </c>
      <c r="L834" s="30">
        <f t="shared" si="263"/>
        <v>18532.810358950406</v>
      </c>
      <c r="M834" s="1">
        <f t="shared" si="264"/>
        <v>0</v>
      </c>
      <c r="N834" s="30">
        <f t="shared" si="265"/>
        <v>1.4298635843529335</v>
      </c>
      <c r="O834" s="1">
        <f t="shared" si="266"/>
        <v>0</v>
      </c>
      <c r="P834" s="30">
        <f t="shared" si="267"/>
        <v>0</v>
      </c>
      <c r="Q834" s="1">
        <f t="shared" si="268"/>
        <v>1.1334881883123391</v>
      </c>
      <c r="R834" s="30">
        <f t="shared" si="269"/>
        <v>2.4331636611144192</v>
      </c>
      <c r="S834" s="1">
        <f t="shared" si="270"/>
        <v>0</v>
      </c>
      <c r="T834" s="30">
        <f t="shared" si="272"/>
        <v>0</v>
      </c>
      <c r="U834" s="1">
        <f t="shared" si="271"/>
        <v>54.360580483763876</v>
      </c>
      <c r="V834" s="30">
        <f t="shared" si="255"/>
        <v>0</v>
      </c>
      <c r="W834" s="1">
        <f t="shared" si="255"/>
        <v>0</v>
      </c>
      <c r="X834" s="30">
        <f t="shared" si="256"/>
        <v>18531.676870762094</v>
      </c>
      <c r="Y834" s="30">
        <f t="shared" si="273"/>
        <v>2.5633517726652726</v>
      </c>
      <c r="Z834" s="19">
        <f t="shared" si="257"/>
        <v>0.12917548338329848</v>
      </c>
      <c r="AA834" s="32">
        <f t="shared" si="258"/>
        <v>8.599114439627413E-2</v>
      </c>
    </row>
    <row r="835" spans="1:27" x14ac:dyDescent="0.25">
      <c r="A835" s="8">
        <v>41011</v>
      </c>
      <c r="B835" s="26">
        <v>0.42180352958749406</v>
      </c>
      <c r="C835" s="11">
        <v>9.3598599879479032</v>
      </c>
      <c r="D835" s="26">
        <v>1.6740346712956953</v>
      </c>
      <c r="E835" s="11">
        <v>75.318333333333342</v>
      </c>
      <c r="F835" s="28">
        <f t="shared" si="253"/>
        <v>9.7816635175353976</v>
      </c>
      <c r="G835" s="13">
        <f t="shared" si="254"/>
        <v>1.6740346712956953</v>
      </c>
      <c r="H835" s="28">
        <f t="shared" si="259"/>
        <v>3.2040886262924673</v>
      </c>
      <c r="I835" s="1">
        <f t="shared" si="260"/>
        <v>62.468209330003582</v>
      </c>
      <c r="J835" s="30">
        <f t="shared" si="261"/>
        <v>0</v>
      </c>
      <c r="K835" s="1">
        <f t="shared" si="262"/>
        <v>0</v>
      </c>
      <c r="L835" s="30">
        <f t="shared" si="263"/>
        <v>18531.676870762094</v>
      </c>
      <c r="M835" s="1">
        <f t="shared" si="264"/>
        <v>0</v>
      </c>
      <c r="N835" s="30">
        <f t="shared" si="265"/>
        <v>1.5341907831274424</v>
      </c>
      <c r="O835" s="1">
        <f t="shared" si="266"/>
        <v>0</v>
      </c>
      <c r="P835" s="30">
        <f t="shared" si="267"/>
        <v>0</v>
      </c>
      <c r="Q835" s="1">
        <f t="shared" si="268"/>
        <v>1.1334188628593636</v>
      </c>
      <c r="R835" s="30">
        <f t="shared" si="269"/>
        <v>2.6105454959697378</v>
      </c>
      <c r="S835" s="1">
        <f t="shared" si="270"/>
        <v>0</v>
      </c>
      <c r="T835" s="30">
        <f t="shared" si="272"/>
        <v>0</v>
      </c>
      <c r="U835" s="1">
        <f t="shared" si="271"/>
        <v>58.323473050906401</v>
      </c>
      <c r="V835" s="30">
        <f t="shared" si="255"/>
        <v>0</v>
      </c>
      <c r="W835" s="1">
        <f t="shared" si="255"/>
        <v>0</v>
      </c>
      <c r="X835" s="30">
        <f t="shared" si="256"/>
        <v>18530.543451899233</v>
      </c>
      <c r="Y835" s="30">
        <f t="shared" si="273"/>
        <v>2.6676096459868059</v>
      </c>
      <c r="Z835" s="19">
        <f t="shared" si="257"/>
        <v>0.16743574940573192</v>
      </c>
      <c r="AA835" s="32">
        <f t="shared" si="258"/>
        <v>0.28780969630980213</v>
      </c>
    </row>
    <row r="836" spans="1:27" x14ac:dyDescent="0.25">
      <c r="A836" s="8">
        <v>41012</v>
      </c>
      <c r="B836" s="26">
        <v>4.0022454780724708</v>
      </c>
      <c r="C836" s="11">
        <v>2.193265684927538</v>
      </c>
      <c r="D836" s="26">
        <v>1.1553518521850288</v>
      </c>
      <c r="E836" s="11">
        <v>65.787916666666646</v>
      </c>
      <c r="F836" s="28">
        <f t="shared" ref="F836:F899" si="274">B836+C836</f>
        <v>6.1955111630000088</v>
      </c>
      <c r="G836" s="13">
        <f t="shared" ref="G836:G899" si="275">D836</f>
        <v>1.1553518521850288</v>
      </c>
      <c r="H836" s="28">
        <f t="shared" si="259"/>
        <v>2.7986587887740022</v>
      </c>
      <c r="I836" s="1">
        <f t="shared" si="260"/>
        <v>63.363632361721379</v>
      </c>
      <c r="J836" s="30">
        <f t="shared" si="261"/>
        <v>0</v>
      </c>
      <c r="K836" s="1">
        <f t="shared" si="262"/>
        <v>0</v>
      </c>
      <c r="L836" s="30">
        <f t="shared" si="263"/>
        <v>18530.543451899233</v>
      </c>
      <c r="M836" s="1">
        <f t="shared" si="264"/>
        <v>0</v>
      </c>
      <c r="N836" s="30">
        <f t="shared" si="265"/>
        <v>1.556199203564427</v>
      </c>
      <c r="O836" s="1">
        <f t="shared" si="266"/>
        <v>0</v>
      </c>
      <c r="P836" s="30">
        <f t="shared" si="267"/>
        <v>0</v>
      </c>
      <c r="Q836" s="1">
        <f t="shared" si="268"/>
        <v>1.133349541646413</v>
      </c>
      <c r="R836" s="30">
        <f t="shared" si="269"/>
        <v>2.6479652105335063</v>
      </c>
      <c r="S836" s="1">
        <f t="shared" si="270"/>
        <v>0</v>
      </c>
      <c r="T836" s="30">
        <f t="shared" si="272"/>
        <v>0</v>
      </c>
      <c r="U836" s="1">
        <f t="shared" si="271"/>
        <v>59.159467947623448</v>
      </c>
      <c r="V836" s="30">
        <f t="shared" ref="V836:W899" si="276">IF(J836&gt;(O836+S836),J836-O836-S836,0)</f>
        <v>0</v>
      </c>
      <c r="W836" s="1">
        <f t="shared" si="276"/>
        <v>0</v>
      </c>
      <c r="X836" s="30">
        <f t="shared" ref="X836:X899" si="277">IF(L836&gt;Q836,L836-Q836,0)</f>
        <v>18529.410102357586</v>
      </c>
      <c r="Y836" s="30">
        <f t="shared" si="273"/>
        <v>2.68954874521084</v>
      </c>
      <c r="Z836" s="19">
        <f t="shared" ref="Z836:Z899" si="278">ABS(H836-Y836)/H836</f>
        <v>3.8986547413648681E-2</v>
      </c>
      <c r="AA836" s="32">
        <f t="shared" ref="AA836:AA899" si="279">(H836-Y836)^2</f>
        <v>1.1905001606355159E-2</v>
      </c>
    </row>
    <row r="837" spans="1:27" x14ac:dyDescent="0.25">
      <c r="A837" s="8">
        <v>41013</v>
      </c>
      <c r="B837" s="26">
        <v>18.712400914621799</v>
      </c>
      <c r="C837" s="11">
        <v>0</v>
      </c>
      <c r="D837" s="26">
        <v>0.83358012838664641</v>
      </c>
      <c r="E837" s="11">
        <v>89.211666666666659</v>
      </c>
      <c r="F837" s="28">
        <f t="shared" si="274"/>
        <v>18.712400914621799</v>
      </c>
      <c r="G837" s="13">
        <f t="shared" si="275"/>
        <v>0.83358012838664641</v>
      </c>
      <c r="H837" s="28">
        <f t="shared" ref="H837:H900" si="280">E837/(2031*1000000)*1000*86400</f>
        <v>3.7951196454948302</v>
      </c>
      <c r="I837" s="1">
        <f t="shared" ref="I837:I900" si="281">IF((U836+F837)&gt;=G837,U836+F837-G837,0)</f>
        <v>77.038288733858607</v>
      </c>
      <c r="J837" s="30">
        <f t="shared" ref="J837:J900" si="282">IF((U836+F837)&lt;G837,IF((R836+U836+V836)&lt;G837,0,V836+R836-(G837-F837-U836)),V836)</f>
        <v>0</v>
      </c>
      <c r="K837" s="1">
        <f t="shared" ref="K837:K900" si="283">IF((F837+U836+V836)&lt;G837,IF((V836+U836+W836+F837+S836)&lt;G837,0,W836+S836-(G837-F837-U836-V836)),W836)</f>
        <v>0</v>
      </c>
      <c r="L837" s="30">
        <f t="shared" ref="L837:L900" si="284">IF((V836+U836+W836+F837)&lt;G837,IF((F837+V836+U836+W836+X836+T836)&lt;G837,0,X836+T836-(G837-F837-U836-V836-W836)),X836)</f>
        <v>18529.410102357586</v>
      </c>
      <c r="M837" s="1">
        <f t="shared" ref="M837:M900" si="285">IF(I837&gt;$AF$8,$AF$3*(I837-$AF$8),0)</f>
        <v>0.31400599815953723</v>
      </c>
      <c r="N837" s="30">
        <f t="shared" ref="N837:N900" si="286">IF(I837&gt;$AF$9,$AF$4*(I837-$AF$9),0)</f>
        <v>1.892305799116168</v>
      </c>
      <c r="O837" s="1">
        <f t="shared" ref="O837:O900" si="287">IF(J837&gt;$AF$10,$AF$5*(J837-$AF$10),0)</f>
        <v>0</v>
      </c>
      <c r="P837" s="30">
        <f t="shared" ref="P837:P900" si="288">IF(K837&gt;$AF$11,$AF$6*(K837-$AF$11),0)</f>
        <v>0</v>
      </c>
      <c r="Q837" s="1">
        <f t="shared" ref="Q837:Q900" si="289">$AF$7*L837</f>
        <v>1.1332802246732285</v>
      </c>
      <c r="R837" s="30">
        <f t="shared" ref="R837:R900" si="290">$AF$12*I837</f>
        <v>3.2194288875637165</v>
      </c>
      <c r="S837" s="1">
        <f t="shared" ref="S837:S900" si="291">$AF$13*J837</f>
        <v>0</v>
      </c>
      <c r="T837" s="30">
        <f t="shared" si="272"/>
        <v>0</v>
      </c>
      <c r="U837" s="1">
        <f t="shared" ref="U837:U900" si="292">IF(I837&gt;(M837+N837+R837),I837-M837-N837-R837,0)</f>
        <v>71.612548049019168</v>
      </c>
      <c r="V837" s="30">
        <f t="shared" si="276"/>
        <v>0</v>
      </c>
      <c r="W837" s="1">
        <f t="shared" si="276"/>
        <v>0</v>
      </c>
      <c r="X837" s="30">
        <f t="shared" si="277"/>
        <v>18528.276822132913</v>
      </c>
      <c r="Y837" s="30">
        <f t="shared" si="273"/>
        <v>3.3395920219489339</v>
      </c>
      <c r="Z837" s="19">
        <f t="shared" si="278"/>
        <v>0.12002984519517089</v>
      </c>
      <c r="AA837" s="32">
        <f t="shared" si="279"/>
        <v>0.20750541581337179</v>
      </c>
    </row>
    <row r="838" spans="1:27" x14ac:dyDescent="0.25">
      <c r="A838" s="8">
        <v>41014</v>
      </c>
      <c r="B838" s="26">
        <v>0</v>
      </c>
      <c r="C838" s="11">
        <v>0.62273166498754118</v>
      </c>
      <c r="D838" s="26">
        <v>1.5178700195996129</v>
      </c>
      <c r="E838" s="11">
        <v>97.596249999999998</v>
      </c>
      <c r="F838" s="28">
        <f t="shared" si="274"/>
        <v>0.62273166498754118</v>
      </c>
      <c r="G838" s="13">
        <f t="shared" si="275"/>
        <v>1.5178700195996129</v>
      </c>
      <c r="H838" s="28">
        <f t="shared" si="280"/>
        <v>4.1518050221565739</v>
      </c>
      <c r="I838" s="1">
        <f t="shared" si="281"/>
        <v>70.717409694407095</v>
      </c>
      <c r="J838" s="30">
        <f t="shared" si="282"/>
        <v>0</v>
      </c>
      <c r="K838" s="1">
        <f t="shared" si="283"/>
        <v>0</v>
      </c>
      <c r="L838" s="30">
        <f t="shared" si="284"/>
        <v>18528.276822132913</v>
      </c>
      <c r="M838" s="1">
        <f t="shared" si="285"/>
        <v>0</v>
      </c>
      <c r="N838" s="30">
        <f t="shared" si="286"/>
        <v>1.7369461997939388</v>
      </c>
      <c r="O838" s="1">
        <f t="shared" si="287"/>
        <v>0</v>
      </c>
      <c r="P838" s="30">
        <f t="shared" si="288"/>
        <v>0</v>
      </c>
      <c r="Q838" s="1">
        <f t="shared" si="289"/>
        <v>1.1332109119395506</v>
      </c>
      <c r="R838" s="30">
        <f t="shared" si="290"/>
        <v>2.955279450850405</v>
      </c>
      <c r="S838" s="1">
        <f t="shared" si="291"/>
        <v>0</v>
      </c>
      <c r="T838" s="30">
        <f t="shared" ref="T838:T901" si="293">$AF$14*K838</f>
        <v>0</v>
      </c>
      <c r="U838" s="1">
        <f t="shared" si="292"/>
        <v>66.025184043762749</v>
      </c>
      <c r="V838" s="30">
        <f t="shared" si="276"/>
        <v>0</v>
      </c>
      <c r="W838" s="1">
        <f t="shared" si="276"/>
        <v>0</v>
      </c>
      <c r="X838" s="30">
        <f t="shared" si="277"/>
        <v>18527.143611220974</v>
      </c>
      <c r="Y838" s="30">
        <f t="shared" si="273"/>
        <v>2.8701571117334894</v>
      </c>
      <c r="Z838" s="19">
        <f t="shared" si="278"/>
        <v>0.30869655573501797</v>
      </c>
      <c r="AA838" s="32">
        <f t="shared" si="279"/>
        <v>1.6426213662918587</v>
      </c>
    </row>
    <row r="839" spans="1:27" x14ac:dyDescent="0.25">
      <c r="A839" s="8">
        <v>41015</v>
      </c>
      <c r="B839" s="26">
        <v>0</v>
      </c>
      <c r="C839" s="11">
        <v>0.53773644228678508</v>
      </c>
      <c r="D839" s="26">
        <v>1.1180239035765855</v>
      </c>
      <c r="E839" s="11">
        <v>81.352083333333326</v>
      </c>
      <c r="F839" s="28">
        <f t="shared" si="274"/>
        <v>0.53773644228678508</v>
      </c>
      <c r="G839" s="13">
        <f t="shared" si="275"/>
        <v>1.1180239035765855</v>
      </c>
      <c r="H839" s="28">
        <f t="shared" si="280"/>
        <v>3.460768094534711</v>
      </c>
      <c r="I839" s="1">
        <f t="shared" si="281"/>
        <v>65.44489658247295</v>
      </c>
      <c r="J839" s="30">
        <f t="shared" si="282"/>
        <v>0</v>
      </c>
      <c r="K839" s="1">
        <f t="shared" si="283"/>
        <v>0</v>
      </c>
      <c r="L839" s="30">
        <f t="shared" si="284"/>
        <v>18527.143611220974</v>
      </c>
      <c r="M839" s="1">
        <f t="shared" si="285"/>
        <v>0</v>
      </c>
      <c r="N839" s="30">
        <f t="shared" si="286"/>
        <v>1.6073541732136662</v>
      </c>
      <c r="O839" s="1">
        <f t="shared" si="287"/>
        <v>0</v>
      </c>
      <c r="P839" s="30">
        <f t="shared" si="288"/>
        <v>0</v>
      </c>
      <c r="Q839" s="1">
        <f t="shared" si="289"/>
        <v>1.1331416034451198</v>
      </c>
      <c r="R839" s="30">
        <f t="shared" si="290"/>
        <v>2.7349412099367161</v>
      </c>
      <c r="S839" s="1">
        <f t="shared" si="291"/>
        <v>0</v>
      </c>
      <c r="T839" s="30">
        <f t="shared" si="293"/>
        <v>0</v>
      </c>
      <c r="U839" s="1">
        <f t="shared" si="292"/>
        <v>61.102601199322571</v>
      </c>
      <c r="V839" s="30">
        <f t="shared" si="276"/>
        <v>0</v>
      </c>
      <c r="W839" s="1">
        <f t="shared" si="276"/>
        <v>0</v>
      </c>
      <c r="X839" s="30">
        <f t="shared" si="277"/>
        <v>18526.010469617529</v>
      </c>
      <c r="Y839" s="30">
        <f t="shared" si="273"/>
        <v>2.7404957766587863</v>
      </c>
      <c r="Z839" s="19">
        <f t="shared" si="278"/>
        <v>0.20812498792201301</v>
      </c>
      <c r="AA839" s="32">
        <f t="shared" si="279"/>
        <v>0.51879221189835711</v>
      </c>
    </row>
    <row r="840" spans="1:27" x14ac:dyDescent="0.25">
      <c r="A840" s="8">
        <v>41016</v>
      </c>
      <c r="B840" s="26">
        <v>2.3388616742193955</v>
      </c>
      <c r="C840" s="11">
        <v>0.48232575465421373</v>
      </c>
      <c r="D840" s="26">
        <v>1.7380403292791782</v>
      </c>
      <c r="E840" s="11">
        <v>73.728749999999991</v>
      </c>
      <c r="F840" s="28">
        <f t="shared" si="274"/>
        <v>2.8211874288736092</v>
      </c>
      <c r="G840" s="13">
        <f t="shared" si="275"/>
        <v>1.7380403292791782</v>
      </c>
      <c r="H840" s="28">
        <f t="shared" si="280"/>
        <v>3.1364667651403244</v>
      </c>
      <c r="I840" s="1">
        <f t="shared" si="281"/>
        <v>62.185748298916998</v>
      </c>
      <c r="J840" s="30">
        <f t="shared" si="282"/>
        <v>0</v>
      </c>
      <c r="K840" s="1">
        <f t="shared" si="283"/>
        <v>0</v>
      </c>
      <c r="L840" s="30">
        <f t="shared" si="284"/>
        <v>18526.010469617529</v>
      </c>
      <c r="M840" s="1">
        <f t="shared" si="285"/>
        <v>0</v>
      </c>
      <c r="N840" s="30">
        <f t="shared" si="286"/>
        <v>1.5272482309381248</v>
      </c>
      <c r="O840" s="1">
        <f t="shared" si="287"/>
        <v>0</v>
      </c>
      <c r="P840" s="30">
        <f t="shared" si="288"/>
        <v>0</v>
      </c>
      <c r="Q840" s="1">
        <f t="shared" si="289"/>
        <v>1.1330722991896769</v>
      </c>
      <c r="R840" s="30">
        <f t="shared" si="290"/>
        <v>2.5987414538753879</v>
      </c>
      <c r="S840" s="1">
        <f t="shared" si="291"/>
        <v>0</v>
      </c>
      <c r="T840" s="30">
        <f t="shared" si="293"/>
        <v>0</v>
      </c>
      <c r="U840" s="1">
        <f t="shared" si="292"/>
        <v>58.05975861410348</v>
      </c>
      <c r="V840" s="30">
        <f t="shared" si="276"/>
        <v>0</v>
      </c>
      <c r="W840" s="1">
        <f t="shared" si="276"/>
        <v>0</v>
      </c>
      <c r="X840" s="30">
        <f t="shared" si="277"/>
        <v>18524.877397318342</v>
      </c>
      <c r="Y840" s="30">
        <f t="shared" si="273"/>
        <v>2.6603205301278017</v>
      </c>
      <c r="Z840" s="19">
        <f t="shared" si="278"/>
        <v>0.15180974984481307</v>
      </c>
      <c r="AA840" s="32">
        <f t="shared" si="279"/>
        <v>0.22671523711660052</v>
      </c>
    </row>
    <row r="841" spans="1:27" x14ac:dyDescent="0.25">
      <c r="A841" s="8">
        <v>41017</v>
      </c>
      <c r="B841" s="26">
        <v>1.6744961390263771</v>
      </c>
      <c r="C841" s="11">
        <v>1.5863988133300795</v>
      </c>
      <c r="D841" s="26">
        <v>1.6265669463421744</v>
      </c>
      <c r="E841" s="11">
        <v>68.025416666666686</v>
      </c>
      <c r="F841" s="28">
        <f t="shared" si="274"/>
        <v>3.2608949523564563</v>
      </c>
      <c r="G841" s="13">
        <f t="shared" si="275"/>
        <v>1.6265669463421744</v>
      </c>
      <c r="H841" s="28">
        <f t="shared" si="280"/>
        <v>2.89384342688331</v>
      </c>
      <c r="I841" s="1">
        <f t="shared" si="281"/>
        <v>59.694086620117766</v>
      </c>
      <c r="J841" s="30">
        <f t="shared" si="282"/>
        <v>0</v>
      </c>
      <c r="K841" s="1">
        <f t="shared" si="283"/>
        <v>0</v>
      </c>
      <c r="L841" s="30">
        <f t="shared" si="284"/>
        <v>18524.877397318342</v>
      </c>
      <c r="M841" s="1">
        <f t="shared" si="285"/>
        <v>0</v>
      </c>
      <c r="N841" s="30">
        <f t="shared" si="286"/>
        <v>1.4660061857022153</v>
      </c>
      <c r="O841" s="1">
        <f t="shared" si="287"/>
        <v>0</v>
      </c>
      <c r="P841" s="30">
        <f t="shared" si="288"/>
        <v>0</v>
      </c>
      <c r="Q841" s="1">
        <f t="shared" si="289"/>
        <v>1.1330029991729629</v>
      </c>
      <c r="R841" s="30">
        <f t="shared" si="290"/>
        <v>2.494614951085663</v>
      </c>
      <c r="S841" s="1">
        <f t="shared" si="291"/>
        <v>0</v>
      </c>
      <c r="T841" s="30">
        <f t="shared" si="293"/>
        <v>0</v>
      </c>
      <c r="U841" s="1">
        <f t="shared" si="292"/>
        <v>55.733465483329887</v>
      </c>
      <c r="V841" s="30">
        <f t="shared" si="276"/>
        <v>0</v>
      </c>
      <c r="W841" s="1">
        <f t="shared" si="276"/>
        <v>0</v>
      </c>
      <c r="X841" s="30">
        <f t="shared" si="277"/>
        <v>18523.744394319168</v>
      </c>
      <c r="Y841" s="30">
        <f t="shared" si="273"/>
        <v>2.599009184875178</v>
      </c>
      <c r="Z841" s="19">
        <f t="shared" si="278"/>
        <v>0.10188327373525892</v>
      </c>
      <c r="AA841" s="32">
        <f t="shared" si="279"/>
        <v>8.6927230260509761E-2</v>
      </c>
    </row>
    <row r="842" spans="1:27" x14ac:dyDescent="0.25">
      <c r="A842" s="8">
        <v>41018</v>
      </c>
      <c r="B842" s="26">
        <v>1.0040231703028548</v>
      </c>
      <c r="C842" s="11">
        <v>2.0721231272884104</v>
      </c>
      <c r="D842" s="26">
        <v>1.8634101048549625</v>
      </c>
      <c r="E842" s="11">
        <v>63.427916666666654</v>
      </c>
      <c r="F842" s="28">
        <f t="shared" si="274"/>
        <v>3.076146297591265</v>
      </c>
      <c r="G842" s="13">
        <f t="shared" si="275"/>
        <v>1.8634101048549625</v>
      </c>
      <c r="H842" s="28">
        <f t="shared" si="280"/>
        <v>2.6982629246676511</v>
      </c>
      <c r="I842" s="1">
        <f t="shared" si="281"/>
        <v>56.946201676066188</v>
      </c>
      <c r="J842" s="30">
        <f t="shared" si="282"/>
        <v>0</v>
      </c>
      <c r="K842" s="1">
        <f t="shared" si="283"/>
        <v>0</v>
      </c>
      <c r="L842" s="30">
        <f t="shared" si="284"/>
        <v>18523.744394319168</v>
      </c>
      <c r="M842" s="1">
        <f t="shared" si="285"/>
        <v>0</v>
      </c>
      <c r="N842" s="30">
        <f t="shared" si="286"/>
        <v>1.3984664809828409</v>
      </c>
      <c r="O842" s="1">
        <f t="shared" si="287"/>
        <v>0</v>
      </c>
      <c r="P842" s="30">
        <f t="shared" si="288"/>
        <v>0</v>
      </c>
      <c r="Q842" s="1">
        <f t="shared" si="289"/>
        <v>1.1329337033947182</v>
      </c>
      <c r="R842" s="30">
        <f t="shared" si="290"/>
        <v>2.3797808820275721</v>
      </c>
      <c r="S842" s="1">
        <f t="shared" si="291"/>
        <v>0</v>
      </c>
      <c r="T842" s="30">
        <f t="shared" si="293"/>
        <v>0</v>
      </c>
      <c r="U842" s="1">
        <f t="shared" si="292"/>
        <v>53.167954313055773</v>
      </c>
      <c r="V842" s="30">
        <f t="shared" si="276"/>
        <v>0</v>
      </c>
      <c r="W842" s="1">
        <f t="shared" si="276"/>
        <v>0</v>
      </c>
      <c r="X842" s="30">
        <f t="shared" si="277"/>
        <v>18522.611460615775</v>
      </c>
      <c r="Y842" s="30">
        <f t="shared" si="273"/>
        <v>2.5314001843775591</v>
      </c>
      <c r="Z842" s="19">
        <f t="shared" si="278"/>
        <v>6.184080089624501E-2</v>
      </c>
      <c r="AA842" s="32">
        <f t="shared" si="279"/>
        <v>2.7843174097118679E-2</v>
      </c>
    </row>
    <row r="843" spans="1:27" x14ac:dyDescent="0.25">
      <c r="A843" s="8">
        <v>41019</v>
      </c>
      <c r="B843" s="26">
        <v>2.6382584154584388</v>
      </c>
      <c r="C843" s="11">
        <v>1.0203119712027973</v>
      </c>
      <c r="D843" s="26">
        <v>0.95505270162314249</v>
      </c>
      <c r="E843" s="11">
        <v>60.034999999999989</v>
      </c>
      <c r="F843" s="28">
        <f t="shared" si="274"/>
        <v>3.658570386661236</v>
      </c>
      <c r="G843" s="13">
        <f t="shared" si="275"/>
        <v>0.95505270162314249</v>
      </c>
      <c r="H843" s="28">
        <f t="shared" si="280"/>
        <v>2.5539261447562769</v>
      </c>
      <c r="I843" s="1">
        <f t="shared" si="281"/>
        <v>55.871471998093867</v>
      </c>
      <c r="J843" s="30">
        <f t="shared" si="282"/>
        <v>0</v>
      </c>
      <c r="K843" s="1">
        <f t="shared" si="283"/>
        <v>0</v>
      </c>
      <c r="L843" s="30">
        <f t="shared" si="284"/>
        <v>18522.611460615775</v>
      </c>
      <c r="M843" s="1">
        <f t="shared" si="285"/>
        <v>0</v>
      </c>
      <c r="N843" s="30">
        <f t="shared" si="286"/>
        <v>1.372050918984683</v>
      </c>
      <c r="O843" s="1">
        <f t="shared" si="287"/>
        <v>0</v>
      </c>
      <c r="P843" s="30">
        <f t="shared" si="288"/>
        <v>0</v>
      </c>
      <c r="Q843" s="1">
        <f t="shared" si="289"/>
        <v>1.1328644118546838</v>
      </c>
      <c r="R843" s="30">
        <f t="shared" si="290"/>
        <v>2.3348679455066255</v>
      </c>
      <c r="S843" s="1">
        <f t="shared" si="291"/>
        <v>0</v>
      </c>
      <c r="T843" s="30">
        <f t="shared" si="293"/>
        <v>0</v>
      </c>
      <c r="U843" s="1">
        <f t="shared" si="292"/>
        <v>52.16455313360256</v>
      </c>
      <c r="V843" s="30">
        <f t="shared" si="276"/>
        <v>0</v>
      </c>
      <c r="W843" s="1">
        <f t="shared" si="276"/>
        <v>0</v>
      </c>
      <c r="X843" s="30">
        <f t="shared" si="277"/>
        <v>18521.47859620392</v>
      </c>
      <c r="Y843" s="30">
        <f t="shared" si="273"/>
        <v>2.504915330839367</v>
      </c>
      <c r="Z843" s="19">
        <f t="shared" si="278"/>
        <v>1.919038027686858E-2</v>
      </c>
      <c r="AA843" s="32">
        <f t="shared" si="279"/>
        <v>2.402059880797966E-3</v>
      </c>
    </row>
    <row r="844" spans="1:27" x14ac:dyDescent="0.25">
      <c r="A844" s="8">
        <v>41020</v>
      </c>
      <c r="B844" s="26">
        <v>0</v>
      </c>
      <c r="C844" s="11">
        <v>1.2699864789418052</v>
      </c>
      <c r="D844" s="26">
        <v>1.1225212919331993</v>
      </c>
      <c r="E844" s="11">
        <v>58.889166666666661</v>
      </c>
      <c r="F844" s="28">
        <f t="shared" si="274"/>
        <v>1.2699864789418052</v>
      </c>
      <c r="G844" s="13">
        <f t="shared" si="275"/>
        <v>1.1225212919331993</v>
      </c>
      <c r="H844" s="28">
        <f t="shared" si="280"/>
        <v>2.5051816838995564</v>
      </c>
      <c r="I844" s="1">
        <f t="shared" si="281"/>
        <v>52.312018320611166</v>
      </c>
      <c r="J844" s="30">
        <f t="shared" si="282"/>
        <v>0</v>
      </c>
      <c r="K844" s="1">
        <f t="shared" si="283"/>
        <v>0</v>
      </c>
      <c r="L844" s="30">
        <f t="shared" si="284"/>
        <v>18521.47859620392</v>
      </c>
      <c r="M844" s="1">
        <f t="shared" si="285"/>
        <v>0</v>
      </c>
      <c r="N844" s="30">
        <f t="shared" si="286"/>
        <v>1.2845638315577208</v>
      </c>
      <c r="O844" s="1">
        <f t="shared" si="287"/>
        <v>0</v>
      </c>
      <c r="P844" s="30">
        <f t="shared" si="288"/>
        <v>0</v>
      </c>
      <c r="Q844" s="1">
        <f t="shared" si="289"/>
        <v>1.1327951245526002</v>
      </c>
      <c r="R844" s="30">
        <f t="shared" si="290"/>
        <v>2.1861184317054936</v>
      </c>
      <c r="S844" s="1">
        <f t="shared" si="291"/>
        <v>0</v>
      </c>
      <c r="T844" s="30">
        <f t="shared" si="293"/>
        <v>0</v>
      </c>
      <c r="U844" s="1">
        <f t="shared" si="292"/>
        <v>48.841336057347952</v>
      </c>
      <c r="V844" s="30">
        <f t="shared" si="276"/>
        <v>0</v>
      </c>
      <c r="W844" s="1">
        <f t="shared" si="276"/>
        <v>0</v>
      </c>
      <c r="X844" s="30">
        <f t="shared" si="277"/>
        <v>18520.345801079369</v>
      </c>
      <c r="Y844" s="30">
        <f t="shared" si="273"/>
        <v>2.4173589561103208</v>
      </c>
      <c r="Z844" s="19">
        <f t="shared" si="278"/>
        <v>3.5056430578931534E-2</v>
      </c>
      <c r="AA844" s="32">
        <f t="shared" si="279"/>
        <v>7.7128315163421763E-3</v>
      </c>
    </row>
    <row r="845" spans="1:27" x14ac:dyDescent="0.25">
      <c r="A845" s="8">
        <v>41021</v>
      </c>
      <c r="B845" s="26">
        <v>6.9742565849253593</v>
      </c>
      <c r="C845" s="11">
        <v>0</v>
      </c>
      <c r="D845" s="26">
        <v>0.85221925920899533</v>
      </c>
      <c r="E845" s="11">
        <v>56.747916666666661</v>
      </c>
      <c r="F845" s="28">
        <f t="shared" si="274"/>
        <v>6.9742565849253593</v>
      </c>
      <c r="G845" s="13">
        <f t="shared" si="275"/>
        <v>0.85221925920899533</v>
      </c>
      <c r="H845" s="28">
        <f t="shared" si="280"/>
        <v>2.4140915805022156</v>
      </c>
      <c r="I845" s="1">
        <f t="shared" si="281"/>
        <v>54.963373383064315</v>
      </c>
      <c r="J845" s="30">
        <f t="shared" si="282"/>
        <v>0</v>
      </c>
      <c r="K845" s="1">
        <f t="shared" si="283"/>
        <v>0</v>
      </c>
      <c r="L845" s="30">
        <f t="shared" si="284"/>
        <v>18520.345801079369</v>
      </c>
      <c r="M845" s="1">
        <f t="shared" si="285"/>
        <v>0</v>
      </c>
      <c r="N845" s="30">
        <f t="shared" si="286"/>
        <v>1.3497309479655406</v>
      </c>
      <c r="O845" s="1">
        <f t="shared" si="287"/>
        <v>0</v>
      </c>
      <c r="P845" s="30">
        <f t="shared" si="288"/>
        <v>0</v>
      </c>
      <c r="Q845" s="1">
        <f t="shared" si="289"/>
        <v>1.1327258414882087</v>
      </c>
      <c r="R845" s="30">
        <f t="shared" si="290"/>
        <v>2.2969185185134759</v>
      </c>
      <c r="S845" s="1">
        <f t="shared" si="291"/>
        <v>0</v>
      </c>
      <c r="T845" s="30">
        <f t="shared" si="293"/>
        <v>0</v>
      </c>
      <c r="U845" s="1">
        <f t="shared" si="292"/>
        <v>51.316723916585296</v>
      </c>
      <c r="V845" s="30">
        <f t="shared" si="276"/>
        <v>0</v>
      </c>
      <c r="W845" s="1">
        <f t="shared" si="276"/>
        <v>0</v>
      </c>
      <c r="X845" s="30">
        <f t="shared" si="277"/>
        <v>18519.21307523788</v>
      </c>
      <c r="Y845" s="30">
        <f t="shared" si="273"/>
        <v>2.4824567894537495</v>
      </c>
      <c r="Z845" s="19">
        <f t="shared" si="278"/>
        <v>2.8319227614932281E-2</v>
      </c>
      <c r="AA845" s="32">
        <f t="shared" si="279"/>
        <v>4.6738017949868853E-3</v>
      </c>
    </row>
    <row r="846" spans="1:27" x14ac:dyDescent="0.25">
      <c r="A846" s="8">
        <v>41022</v>
      </c>
      <c r="B846" s="26">
        <v>3.8765649220603882</v>
      </c>
      <c r="C846" s="11">
        <v>1.8913654212330517</v>
      </c>
      <c r="D846" s="26">
        <v>0.98697753546617029</v>
      </c>
      <c r="E846" s="11">
        <v>60.559999999999995</v>
      </c>
      <c r="F846" s="28">
        <f t="shared" si="274"/>
        <v>5.7679303432934397</v>
      </c>
      <c r="G846" s="13">
        <f t="shared" si="275"/>
        <v>0.98697753546617029</v>
      </c>
      <c r="H846" s="28">
        <f t="shared" si="280"/>
        <v>2.5762599704579019</v>
      </c>
      <c r="I846" s="1">
        <f t="shared" si="281"/>
        <v>56.097676724412565</v>
      </c>
      <c r="J846" s="30">
        <f t="shared" si="282"/>
        <v>0</v>
      </c>
      <c r="K846" s="1">
        <f t="shared" si="283"/>
        <v>0</v>
      </c>
      <c r="L846" s="30">
        <f t="shared" si="284"/>
        <v>18519.21307523788</v>
      </c>
      <c r="M846" s="1">
        <f t="shared" si="285"/>
        <v>0</v>
      </c>
      <c r="N846" s="30">
        <f t="shared" si="286"/>
        <v>1.3776107589098459</v>
      </c>
      <c r="O846" s="1">
        <f t="shared" si="287"/>
        <v>0</v>
      </c>
      <c r="P846" s="30">
        <f t="shared" si="288"/>
        <v>0</v>
      </c>
      <c r="Q846" s="1">
        <f t="shared" si="289"/>
        <v>1.1326565626612495</v>
      </c>
      <c r="R846" s="30">
        <f t="shared" si="290"/>
        <v>2.3443210375000074</v>
      </c>
      <c r="S846" s="1">
        <f t="shared" si="291"/>
        <v>0</v>
      </c>
      <c r="T846" s="30">
        <f t="shared" si="293"/>
        <v>0</v>
      </c>
      <c r="U846" s="1">
        <f t="shared" si="292"/>
        <v>52.37574492800271</v>
      </c>
      <c r="V846" s="30">
        <f t="shared" si="276"/>
        <v>0</v>
      </c>
      <c r="W846" s="1">
        <f t="shared" si="276"/>
        <v>0</v>
      </c>
      <c r="X846" s="30">
        <f t="shared" si="277"/>
        <v>18518.080418675218</v>
      </c>
      <c r="Y846" s="30">
        <f t="shared" ref="Y846:Y909" si="294">SUM(M846:Q846)</f>
        <v>2.5102673215710953</v>
      </c>
      <c r="Z846" s="19">
        <f t="shared" si="278"/>
        <v>2.5615679179720786E-2</v>
      </c>
      <c r="AA846" s="32">
        <f t="shared" si="279"/>
        <v>4.3550297070973311E-3</v>
      </c>
    </row>
    <row r="847" spans="1:27" x14ac:dyDescent="0.25">
      <c r="A847" s="8">
        <v>41023</v>
      </c>
      <c r="B847" s="26">
        <v>0</v>
      </c>
      <c r="C847" s="11">
        <v>3.9686231731174049</v>
      </c>
      <c r="D847" s="26">
        <v>1.8781397314253732</v>
      </c>
      <c r="E847" s="11">
        <v>59.020416666666655</v>
      </c>
      <c r="F847" s="28">
        <f t="shared" si="274"/>
        <v>3.9686231731174049</v>
      </c>
      <c r="G847" s="13">
        <f t="shared" si="275"/>
        <v>1.8781397314253732</v>
      </c>
      <c r="H847" s="28">
        <f t="shared" si="280"/>
        <v>2.5107651403249625</v>
      </c>
      <c r="I847" s="1">
        <f t="shared" si="281"/>
        <v>54.466228369694747</v>
      </c>
      <c r="J847" s="30">
        <f t="shared" si="282"/>
        <v>0</v>
      </c>
      <c r="K847" s="1">
        <f t="shared" si="283"/>
        <v>0</v>
      </c>
      <c r="L847" s="30">
        <f t="shared" si="284"/>
        <v>18518.080418675218</v>
      </c>
      <c r="M847" s="1">
        <f t="shared" si="285"/>
        <v>0</v>
      </c>
      <c r="N847" s="30">
        <f t="shared" si="286"/>
        <v>1.3375117218737149</v>
      </c>
      <c r="O847" s="1">
        <f t="shared" si="287"/>
        <v>0</v>
      </c>
      <c r="P847" s="30">
        <f t="shared" si="288"/>
        <v>0</v>
      </c>
      <c r="Q847" s="1">
        <f t="shared" si="289"/>
        <v>1.1325872880714638</v>
      </c>
      <c r="R847" s="30">
        <f t="shared" si="290"/>
        <v>2.2761428361397473</v>
      </c>
      <c r="S847" s="1">
        <f t="shared" si="291"/>
        <v>0</v>
      </c>
      <c r="T847" s="30">
        <f t="shared" si="293"/>
        <v>0</v>
      </c>
      <c r="U847" s="1">
        <f t="shared" si="292"/>
        <v>50.852573811681282</v>
      </c>
      <c r="V847" s="30">
        <f t="shared" si="276"/>
        <v>0</v>
      </c>
      <c r="W847" s="1">
        <f t="shared" si="276"/>
        <v>0</v>
      </c>
      <c r="X847" s="30">
        <f t="shared" si="277"/>
        <v>18516.947831387148</v>
      </c>
      <c r="Y847" s="30">
        <f t="shared" si="294"/>
        <v>2.4700990099451787</v>
      </c>
      <c r="Z847" s="19">
        <f t="shared" si="278"/>
        <v>1.6196708217209199E-2</v>
      </c>
      <c r="AA847" s="32">
        <f t="shared" si="279"/>
        <v>1.6537341600655689E-3</v>
      </c>
    </row>
    <row r="848" spans="1:27" x14ac:dyDescent="0.25">
      <c r="A848" s="8">
        <v>41024</v>
      </c>
      <c r="B848" s="26">
        <v>7.1582430793112647E-2</v>
      </c>
      <c r="C848" s="11">
        <v>2.5967429135211182</v>
      </c>
      <c r="D848" s="26">
        <v>2.3679648459590235</v>
      </c>
      <c r="E848" s="11">
        <v>57.135833333333331</v>
      </c>
      <c r="F848" s="28">
        <f t="shared" si="274"/>
        <v>2.6683253443142307</v>
      </c>
      <c r="G848" s="13">
        <f t="shared" si="275"/>
        <v>2.3679648459590235</v>
      </c>
      <c r="H848" s="28">
        <f t="shared" si="280"/>
        <v>2.4305937961595272</v>
      </c>
      <c r="I848" s="1">
        <f t="shared" si="281"/>
        <v>51.152934310036493</v>
      </c>
      <c r="J848" s="30">
        <f t="shared" si="282"/>
        <v>0</v>
      </c>
      <c r="K848" s="1">
        <f t="shared" si="283"/>
        <v>0</v>
      </c>
      <c r="L848" s="30">
        <f t="shared" si="284"/>
        <v>18516.947831387148</v>
      </c>
      <c r="M848" s="1">
        <f t="shared" si="285"/>
        <v>0</v>
      </c>
      <c r="N848" s="30">
        <f t="shared" si="286"/>
        <v>1.2560749415885006</v>
      </c>
      <c r="O848" s="1">
        <f t="shared" si="287"/>
        <v>0</v>
      </c>
      <c r="P848" s="30">
        <f t="shared" si="288"/>
        <v>0</v>
      </c>
      <c r="Q848" s="1">
        <f t="shared" si="289"/>
        <v>1.1325180177185927</v>
      </c>
      <c r="R848" s="30">
        <f t="shared" si="290"/>
        <v>2.1376803289375479</v>
      </c>
      <c r="S848" s="1">
        <f t="shared" si="291"/>
        <v>0</v>
      </c>
      <c r="T848" s="30">
        <f t="shared" si="293"/>
        <v>0</v>
      </c>
      <c r="U848" s="1">
        <f t="shared" si="292"/>
        <v>47.759179039510443</v>
      </c>
      <c r="V848" s="30">
        <f t="shared" si="276"/>
        <v>0</v>
      </c>
      <c r="W848" s="1">
        <f t="shared" si="276"/>
        <v>0</v>
      </c>
      <c r="X848" s="30">
        <f t="shared" si="277"/>
        <v>18515.815313369429</v>
      </c>
      <c r="Y848" s="30">
        <f t="shared" si="294"/>
        <v>2.3885929593070934</v>
      </c>
      <c r="Z848" s="19">
        <f t="shared" si="278"/>
        <v>1.7280072432834099E-2</v>
      </c>
      <c r="AA848" s="32">
        <f t="shared" si="279"/>
        <v>1.7640702963047639E-3</v>
      </c>
    </row>
    <row r="849" spans="1:27" x14ac:dyDescent="0.25">
      <c r="A849" s="8">
        <v>41025</v>
      </c>
      <c r="B849" s="26">
        <v>7.0833060308784956</v>
      </c>
      <c r="C849" s="11">
        <v>1.025948564355786</v>
      </c>
      <c r="D849" s="26">
        <v>1.070071568883286</v>
      </c>
      <c r="E849" s="11">
        <v>56.805416666666673</v>
      </c>
      <c r="F849" s="28">
        <f t="shared" si="274"/>
        <v>8.1092545952342814</v>
      </c>
      <c r="G849" s="13">
        <f t="shared" si="275"/>
        <v>1.070071568883286</v>
      </c>
      <c r="H849" s="28">
        <f t="shared" si="280"/>
        <v>2.4165376661742988</v>
      </c>
      <c r="I849" s="1">
        <f t="shared" si="281"/>
        <v>54.79836206586144</v>
      </c>
      <c r="J849" s="30">
        <f t="shared" si="282"/>
        <v>0</v>
      </c>
      <c r="K849" s="1">
        <f t="shared" si="283"/>
        <v>0</v>
      </c>
      <c r="L849" s="30">
        <f t="shared" si="284"/>
        <v>18515.815313369429</v>
      </c>
      <c r="M849" s="1">
        <f t="shared" si="285"/>
        <v>0</v>
      </c>
      <c r="N849" s="30">
        <f t="shared" si="286"/>
        <v>1.3456751683873736</v>
      </c>
      <c r="O849" s="1">
        <f t="shared" si="287"/>
        <v>0</v>
      </c>
      <c r="P849" s="30">
        <f t="shared" si="288"/>
        <v>0</v>
      </c>
      <c r="Q849" s="1">
        <f t="shared" si="289"/>
        <v>1.1324487516023765</v>
      </c>
      <c r="R849" s="30">
        <f t="shared" si="290"/>
        <v>2.2900226981349481</v>
      </c>
      <c r="S849" s="1">
        <f t="shared" si="291"/>
        <v>0</v>
      </c>
      <c r="T849" s="30">
        <f t="shared" si="293"/>
        <v>0</v>
      </c>
      <c r="U849" s="1">
        <f t="shared" si="292"/>
        <v>51.162664199339119</v>
      </c>
      <c r="V849" s="30">
        <f t="shared" si="276"/>
        <v>0</v>
      </c>
      <c r="W849" s="1">
        <f t="shared" si="276"/>
        <v>0</v>
      </c>
      <c r="X849" s="30">
        <f t="shared" si="277"/>
        <v>18514.682864617826</v>
      </c>
      <c r="Y849" s="30">
        <f t="shared" si="294"/>
        <v>2.4781239199897502</v>
      </c>
      <c r="Z849" s="19">
        <f t="shared" si="278"/>
        <v>2.5485327490446574E-2</v>
      </c>
      <c r="AA849" s="32">
        <f t="shared" si="279"/>
        <v>3.7928666590212098E-3</v>
      </c>
    </row>
    <row r="850" spans="1:27" x14ac:dyDescent="0.25">
      <c r="A850" s="8">
        <v>41026</v>
      </c>
      <c r="B850" s="26">
        <v>1.4427503832402169</v>
      </c>
      <c r="C850" s="11">
        <v>0.5424393209088797</v>
      </c>
      <c r="D850" s="26">
        <v>1.1868533835236574</v>
      </c>
      <c r="E850" s="11">
        <v>58.634166666666658</v>
      </c>
      <c r="F850" s="28">
        <f t="shared" si="274"/>
        <v>1.9851897041490965</v>
      </c>
      <c r="G850" s="13">
        <f t="shared" si="275"/>
        <v>1.1868533835236574</v>
      </c>
      <c r="H850" s="28">
        <f t="shared" si="280"/>
        <v>2.4943338257016245</v>
      </c>
      <c r="I850" s="1">
        <f t="shared" si="281"/>
        <v>51.961000519964557</v>
      </c>
      <c r="J850" s="30">
        <f t="shared" si="282"/>
        <v>0</v>
      </c>
      <c r="K850" s="1">
        <f t="shared" si="283"/>
        <v>0</v>
      </c>
      <c r="L850" s="30">
        <f t="shared" si="284"/>
        <v>18514.682864617826</v>
      </c>
      <c r="M850" s="1">
        <f t="shared" si="285"/>
        <v>0</v>
      </c>
      <c r="N850" s="30">
        <f t="shared" si="286"/>
        <v>1.2759362364838307</v>
      </c>
      <c r="O850" s="1">
        <f t="shared" si="287"/>
        <v>0</v>
      </c>
      <c r="P850" s="30">
        <f t="shared" si="288"/>
        <v>0</v>
      </c>
      <c r="Q850" s="1">
        <f t="shared" si="289"/>
        <v>1.1323794897225563</v>
      </c>
      <c r="R850" s="30">
        <f t="shared" si="290"/>
        <v>2.1714494032778915</v>
      </c>
      <c r="S850" s="1">
        <f t="shared" si="291"/>
        <v>0</v>
      </c>
      <c r="T850" s="30">
        <f t="shared" si="293"/>
        <v>0</v>
      </c>
      <c r="U850" s="1">
        <f t="shared" si="292"/>
        <v>48.513614880202837</v>
      </c>
      <c r="V850" s="30">
        <f t="shared" si="276"/>
        <v>0</v>
      </c>
      <c r="W850" s="1">
        <f t="shared" si="276"/>
        <v>0</v>
      </c>
      <c r="X850" s="30">
        <f t="shared" si="277"/>
        <v>18513.550485128104</v>
      </c>
      <c r="Y850" s="30">
        <f t="shared" si="294"/>
        <v>2.408315726206387</v>
      </c>
      <c r="Z850" s="19">
        <f t="shared" si="278"/>
        <v>3.448539991275696E-2</v>
      </c>
      <c r="AA850" s="32">
        <f t="shared" si="279"/>
        <v>7.3991134407725831E-3</v>
      </c>
    </row>
    <row r="851" spans="1:27" x14ac:dyDescent="0.25">
      <c r="A851" s="8">
        <v>41027</v>
      </c>
      <c r="B851" s="26">
        <v>0</v>
      </c>
      <c r="C851" s="11">
        <v>1.3793627861609532</v>
      </c>
      <c r="D851" s="26">
        <v>2.6644148533705057</v>
      </c>
      <c r="E851" s="11">
        <v>56.570416666666681</v>
      </c>
      <c r="F851" s="28">
        <f t="shared" si="274"/>
        <v>1.3793627861609532</v>
      </c>
      <c r="G851" s="13">
        <f t="shared" si="275"/>
        <v>2.6644148533705057</v>
      </c>
      <c r="H851" s="28">
        <f t="shared" si="280"/>
        <v>2.4065406203840478</v>
      </c>
      <c r="I851" s="1">
        <f t="shared" si="281"/>
        <v>47.228562812993289</v>
      </c>
      <c r="J851" s="30">
        <f t="shared" si="282"/>
        <v>0</v>
      </c>
      <c r="K851" s="1">
        <f t="shared" si="283"/>
        <v>0</v>
      </c>
      <c r="L851" s="30">
        <f t="shared" si="284"/>
        <v>18513.550485128104</v>
      </c>
      <c r="M851" s="1">
        <f t="shared" si="285"/>
        <v>0</v>
      </c>
      <c r="N851" s="30">
        <f t="shared" si="286"/>
        <v>1.1596186133520543</v>
      </c>
      <c r="O851" s="1">
        <f t="shared" si="287"/>
        <v>0</v>
      </c>
      <c r="P851" s="30">
        <f t="shared" si="288"/>
        <v>0</v>
      </c>
      <c r="Q851" s="1">
        <f t="shared" si="289"/>
        <v>1.1323102320788732</v>
      </c>
      <c r="R851" s="30">
        <f t="shared" si="290"/>
        <v>1.9736809051346698</v>
      </c>
      <c r="S851" s="1">
        <f t="shared" si="291"/>
        <v>0</v>
      </c>
      <c r="T851" s="30">
        <f t="shared" si="293"/>
        <v>0</v>
      </c>
      <c r="U851" s="1">
        <f t="shared" si="292"/>
        <v>44.095263294506566</v>
      </c>
      <c r="V851" s="30">
        <f t="shared" si="276"/>
        <v>0</v>
      </c>
      <c r="W851" s="1">
        <f t="shared" si="276"/>
        <v>0</v>
      </c>
      <c r="X851" s="30">
        <f t="shared" si="277"/>
        <v>18512.418174896025</v>
      </c>
      <c r="Y851" s="30">
        <f t="shared" si="294"/>
        <v>2.2919288454309275</v>
      </c>
      <c r="Z851" s="19">
        <f t="shared" si="278"/>
        <v>4.7625115480007994E-2</v>
      </c>
      <c r="AA851" s="32">
        <f t="shared" si="279"/>
        <v>1.3135858957904707E-2</v>
      </c>
    </row>
    <row r="852" spans="1:27" x14ac:dyDescent="0.25">
      <c r="A852" s="8">
        <v>41028</v>
      </c>
      <c r="B852" s="26">
        <v>0</v>
      </c>
      <c r="C852" s="11">
        <v>1.6838673518830005</v>
      </c>
      <c r="D852" s="26">
        <v>1.7056920062647185</v>
      </c>
      <c r="E852" s="11">
        <v>52.322916666666657</v>
      </c>
      <c r="F852" s="28">
        <f t="shared" si="274"/>
        <v>1.6838673518830005</v>
      </c>
      <c r="G852" s="13">
        <f t="shared" si="275"/>
        <v>1.7056920062647185</v>
      </c>
      <c r="H852" s="28">
        <f t="shared" si="280"/>
        <v>2.2258493353028062</v>
      </c>
      <c r="I852" s="1">
        <f t="shared" si="281"/>
        <v>44.073438640124849</v>
      </c>
      <c r="J852" s="30">
        <f t="shared" si="282"/>
        <v>0</v>
      </c>
      <c r="K852" s="1">
        <f t="shared" si="283"/>
        <v>0</v>
      </c>
      <c r="L852" s="30">
        <f t="shared" si="284"/>
        <v>18512.418174896025</v>
      </c>
      <c r="M852" s="1">
        <f t="shared" si="285"/>
        <v>0</v>
      </c>
      <c r="N852" s="30">
        <f t="shared" si="286"/>
        <v>1.0820694585194293</v>
      </c>
      <c r="O852" s="1">
        <f t="shared" si="287"/>
        <v>0</v>
      </c>
      <c r="P852" s="30">
        <f t="shared" si="288"/>
        <v>0</v>
      </c>
      <c r="Q852" s="1">
        <f t="shared" si="289"/>
        <v>1.1322409786710679</v>
      </c>
      <c r="R852" s="30">
        <f t="shared" si="290"/>
        <v>1.8418283150404808</v>
      </c>
      <c r="S852" s="1">
        <f t="shared" si="291"/>
        <v>0</v>
      </c>
      <c r="T852" s="30">
        <f t="shared" si="293"/>
        <v>0</v>
      </c>
      <c r="U852" s="1">
        <f t="shared" si="292"/>
        <v>41.149540866564941</v>
      </c>
      <c r="V852" s="30">
        <f t="shared" si="276"/>
        <v>0</v>
      </c>
      <c r="W852" s="1">
        <f t="shared" si="276"/>
        <v>0</v>
      </c>
      <c r="X852" s="30">
        <f t="shared" si="277"/>
        <v>18511.285933917356</v>
      </c>
      <c r="Y852" s="30">
        <f t="shared" si="294"/>
        <v>2.2143104371904974</v>
      </c>
      <c r="Z852" s="19">
        <f t="shared" si="278"/>
        <v>5.1840427513657533E-3</v>
      </c>
      <c r="AA852" s="32">
        <f t="shared" si="279"/>
        <v>1.3314616964624343E-4</v>
      </c>
    </row>
    <row r="853" spans="1:27" x14ac:dyDescent="0.25">
      <c r="A853" s="8">
        <v>41029</v>
      </c>
      <c r="B853" s="26">
        <v>0</v>
      </c>
      <c r="C853" s="11">
        <v>1.1909806629615685</v>
      </c>
      <c r="D853" s="26">
        <v>1.151039466687644</v>
      </c>
      <c r="E853" s="11">
        <v>50.191666666666656</v>
      </c>
      <c r="F853" s="28">
        <f t="shared" si="274"/>
        <v>1.1909806629615685</v>
      </c>
      <c r="G853" s="13">
        <f t="shared" si="275"/>
        <v>1.151039466687644</v>
      </c>
      <c r="H853" s="28">
        <f t="shared" si="280"/>
        <v>2.1351846381093056</v>
      </c>
      <c r="I853" s="1">
        <f t="shared" si="281"/>
        <v>41.18948206283887</v>
      </c>
      <c r="J853" s="30">
        <f t="shared" si="282"/>
        <v>0</v>
      </c>
      <c r="K853" s="1">
        <f t="shared" si="283"/>
        <v>0</v>
      </c>
      <c r="L853" s="30">
        <f t="shared" si="284"/>
        <v>18511.285933917356</v>
      </c>
      <c r="M853" s="1">
        <f t="shared" si="285"/>
        <v>0</v>
      </c>
      <c r="N853" s="30">
        <f t="shared" si="286"/>
        <v>1.0111852768235974</v>
      </c>
      <c r="O853" s="1">
        <f t="shared" si="287"/>
        <v>0</v>
      </c>
      <c r="P853" s="30">
        <f t="shared" si="288"/>
        <v>0</v>
      </c>
      <c r="Q853" s="1">
        <f t="shared" si="289"/>
        <v>1.1321717294988816</v>
      </c>
      <c r="R853" s="30">
        <f t="shared" si="290"/>
        <v>1.7213078145466374</v>
      </c>
      <c r="S853" s="1">
        <f t="shared" si="291"/>
        <v>0</v>
      </c>
      <c r="T853" s="30">
        <f t="shared" si="293"/>
        <v>0</v>
      </c>
      <c r="U853" s="1">
        <f t="shared" si="292"/>
        <v>38.45698897146864</v>
      </c>
      <c r="V853" s="30">
        <f t="shared" si="276"/>
        <v>0</v>
      </c>
      <c r="W853" s="1">
        <f t="shared" si="276"/>
        <v>0</v>
      </c>
      <c r="X853" s="30">
        <f t="shared" si="277"/>
        <v>18510.153762187856</v>
      </c>
      <c r="Y853" s="30">
        <f t="shared" si="294"/>
        <v>2.1433570063224789</v>
      </c>
      <c r="Z853" s="19">
        <f t="shared" si="278"/>
        <v>3.8274761195406224E-3</v>
      </c>
      <c r="AA853" s="32">
        <f t="shared" si="279"/>
        <v>6.6787602211686222E-5</v>
      </c>
    </row>
    <row r="854" spans="1:27" x14ac:dyDescent="0.25">
      <c r="A854" s="8">
        <v>41030</v>
      </c>
      <c r="B854" s="26">
        <v>0.37083790331782013</v>
      </c>
      <c r="C854" s="11">
        <v>0.16087080393648223</v>
      </c>
      <c r="D854" s="26">
        <v>1.6362764404871843</v>
      </c>
      <c r="E854" s="11">
        <v>48.701250000000009</v>
      </c>
      <c r="F854" s="28">
        <f t="shared" si="274"/>
        <v>0.5317087072543023</v>
      </c>
      <c r="G854" s="13">
        <f t="shared" si="275"/>
        <v>1.6362764404871843</v>
      </c>
      <c r="H854" s="28">
        <f t="shared" si="280"/>
        <v>2.0717813884785823</v>
      </c>
      <c r="I854" s="1">
        <f t="shared" si="281"/>
        <v>37.352421238235756</v>
      </c>
      <c r="J854" s="30">
        <f t="shared" si="282"/>
        <v>0</v>
      </c>
      <c r="K854" s="1">
        <f t="shared" si="283"/>
        <v>0</v>
      </c>
      <c r="L854" s="30">
        <f t="shared" si="284"/>
        <v>18510.153762187856</v>
      </c>
      <c r="M854" s="1">
        <f t="shared" si="285"/>
        <v>0</v>
      </c>
      <c r="N854" s="30">
        <f t="shared" si="286"/>
        <v>0.91687493983333435</v>
      </c>
      <c r="O854" s="1">
        <f t="shared" si="287"/>
        <v>0</v>
      </c>
      <c r="P854" s="30">
        <f t="shared" si="288"/>
        <v>0</v>
      </c>
      <c r="Q854" s="1">
        <f t="shared" si="289"/>
        <v>1.1321024845620546</v>
      </c>
      <c r="R854" s="30">
        <f t="shared" si="290"/>
        <v>1.5609571023865805</v>
      </c>
      <c r="S854" s="1">
        <f t="shared" si="291"/>
        <v>0</v>
      </c>
      <c r="T854" s="30">
        <f t="shared" si="293"/>
        <v>0</v>
      </c>
      <c r="U854" s="1">
        <f t="shared" si="292"/>
        <v>34.87458919601584</v>
      </c>
      <c r="V854" s="30">
        <f t="shared" si="276"/>
        <v>0</v>
      </c>
      <c r="W854" s="1">
        <f t="shared" si="276"/>
        <v>0</v>
      </c>
      <c r="X854" s="30">
        <f t="shared" si="277"/>
        <v>18509.021659703292</v>
      </c>
      <c r="Y854" s="30">
        <f t="shared" si="294"/>
        <v>2.0489774243953889</v>
      </c>
      <c r="Z854" s="19">
        <f t="shared" si="278"/>
        <v>1.100693548557242E-2</v>
      </c>
      <c r="AA854" s="32">
        <f t="shared" si="279"/>
        <v>5.2002077790757489E-4</v>
      </c>
    </row>
    <row r="855" spans="1:27" x14ac:dyDescent="0.25">
      <c r="A855" s="8">
        <v>41031</v>
      </c>
      <c r="B855" s="26">
        <v>12.404479512278936</v>
      </c>
      <c r="C855" s="11">
        <v>0.11611638963358781</v>
      </c>
      <c r="D855" s="26">
        <v>1.1643025566485876</v>
      </c>
      <c r="E855" s="11">
        <v>50.042916666666663</v>
      </c>
      <c r="F855" s="28">
        <f t="shared" si="274"/>
        <v>12.520595901912523</v>
      </c>
      <c r="G855" s="13">
        <f t="shared" si="275"/>
        <v>1.1643025566485876</v>
      </c>
      <c r="H855" s="28">
        <f t="shared" si="280"/>
        <v>2.1288567208271787</v>
      </c>
      <c r="I855" s="1">
        <f t="shared" si="281"/>
        <v>46.230882541279776</v>
      </c>
      <c r="J855" s="30">
        <f t="shared" si="282"/>
        <v>0</v>
      </c>
      <c r="K855" s="1">
        <f t="shared" si="283"/>
        <v>0</v>
      </c>
      <c r="L855" s="30">
        <f t="shared" si="284"/>
        <v>18509.021659703292</v>
      </c>
      <c r="M855" s="1">
        <f t="shared" si="285"/>
        <v>0</v>
      </c>
      <c r="N855" s="30">
        <f t="shared" si="286"/>
        <v>1.135096833027248</v>
      </c>
      <c r="O855" s="1">
        <f t="shared" si="287"/>
        <v>0</v>
      </c>
      <c r="P855" s="30">
        <f t="shared" si="288"/>
        <v>0</v>
      </c>
      <c r="Q855" s="1">
        <f t="shared" si="289"/>
        <v>1.1320332438603284</v>
      </c>
      <c r="R855" s="30">
        <f t="shared" si="290"/>
        <v>1.9319878621024817</v>
      </c>
      <c r="S855" s="1">
        <f t="shared" si="291"/>
        <v>0</v>
      </c>
      <c r="T855" s="30">
        <f t="shared" si="293"/>
        <v>0</v>
      </c>
      <c r="U855" s="1">
        <f t="shared" si="292"/>
        <v>43.163797846150047</v>
      </c>
      <c r="V855" s="30">
        <f t="shared" si="276"/>
        <v>0</v>
      </c>
      <c r="W855" s="1">
        <f t="shared" si="276"/>
        <v>0</v>
      </c>
      <c r="X855" s="30">
        <f t="shared" si="277"/>
        <v>18507.889626459433</v>
      </c>
      <c r="Y855" s="30">
        <f t="shared" si="294"/>
        <v>2.2671300768875762</v>
      </c>
      <c r="Z855" s="19">
        <f t="shared" si="278"/>
        <v>6.495193157323928E-2</v>
      </c>
      <c r="AA855" s="32">
        <f t="shared" si="279"/>
        <v>1.9119520996205459E-2</v>
      </c>
    </row>
    <row r="856" spans="1:27" x14ac:dyDescent="0.25">
      <c r="A856" s="8">
        <v>41032</v>
      </c>
      <c r="B856" s="26">
        <v>17.418026744304527</v>
      </c>
      <c r="C856" s="11">
        <v>0.15719844348457312</v>
      </c>
      <c r="D856" s="26">
        <v>1.3201276031529665</v>
      </c>
      <c r="E856" s="11">
        <v>145.23791666666668</v>
      </c>
      <c r="F856" s="28">
        <f t="shared" si="274"/>
        <v>17.575225187789101</v>
      </c>
      <c r="G856" s="13">
        <f t="shared" si="275"/>
        <v>1.3201276031529665</v>
      </c>
      <c r="H856" s="28">
        <f t="shared" si="280"/>
        <v>6.178511078286558</v>
      </c>
      <c r="I856" s="1">
        <f t="shared" si="281"/>
        <v>59.418895430786179</v>
      </c>
      <c r="J856" s="30">
        <f t="shared" si="282"/>
        <v>0</v>
      </c>
      <c r="K856" s="1">
        <f t="shared" si="283"/>
        <v>0</v>
      </c>
      <c r="L856" s="30">
        <f t="shared" si="284"/>
        <v>18507.889626459433</v>
      </c>
      <c r="M856" s="1">
        <f t="shared" si="285"/>
        <v>0</v>
      </c>
      <c r="N856" s="30">
        <f t="shared" si="286"/>
        <v>1.4592423174736482</v>
      </c>
      <c r="O856" s="1">
        <f t="shared" si="287"/>
        <v>0</v>
      </c>
      <c r="P856" s="30">
        <f t="shared" si="288"/>
        <v>0</v>
      </c>
      <c r="Q856" s="1">
        <f t="shared" si="289"/>
        <v>1.131964007393444</v>
      </c>
      <c r="R856" s="30">
        <f t="shared" si="290"/>
        <v>2.4831147155651436</v>
      </c>
      <c r="S856" s="1">
        <f t="shared" si="291"/>
        <v>0</v>
      </c>
      <c r="T856" s="30">
        <f t="shared" si="293"/>
        <v>0</v>
      </c>
      <c r="U856" s="1">
        <f t="shared" si="292"/>
        <v>55.47653839774739</v>
      </c>
      <c r="V856" s="30">
        <f t="shared" si="276"/>
        <v>0</v>
      </c>
      <c r="W856" s="1">
        <f t="shared" si="276"/>
        <v>0</v>
      </c>
      <c r="X856" s="30">
        <f t="shared" si="277"/>
        <v>18506.757662452041</v>
      </c>
      <c r="Y856" s="30">
        <f t="shared" si="294"/>
        <v>2.591206324867092</v>
      </c>
      <c r="Z856" s="19">
        <f t="shared" si="278"/>
        <v>0.58060990875722562</v>
      </c>
      <c r="AA856" s="32">
        <f t="shared" si="279"/>
        <v>12.868755393905895</v>
      </c>
    </row>
    <row r="857" spans="1:27" x14ac:dyDescent="0.25">
      <c r="A857" s="8">
        <v>41033</v>
      </c>
      <c r="B857" s="26">
        <v>6.9119130795858519</v>
      </c>
      <c r="C857" s="11">
        <v>0.12019008707504933</v>
      </c>
      <c r="D857" s="26">
        <v>2.0430910981971371</v>
      </c>
      <c r="E857" s="11">
        <v>125.29124999999998</v>
      </c>
      <c r="F857" s="28">
        <f t="shared" si="274"/>
        <v>7.0321031666609013</v>
      </c>
      <c r="G857" s="13">
        <f t="shared" si="275"/>
        <v>2.0430910981971371</v>
      </c>
      <c r="H857" s="28">
        <f t="shared" si="280"/>
        <v>5.3299675036927612</v>
      </c>
      <c r="I857" s="1">
        <f t="shared" si="281"/>
        <v>60.465550466211155</v>
      </c>
      <c r="J857" s="30">
        <f t="shared" si="282"/>
        <v>0</v>
      </c>
      <c r="K857" s="1">
        <f t="shared" si="283"/>
        <v>0</v>
      </c>
      <c r="L857" s="30">
        <f t="shared" si="284"/>
        <v>18506.757662452041</v>
      </c>
      <c r="M857" s="1">
        <f t="shared" si="285"/>
        <v>0</v>
      </c>
      <c r="N857" s="30">
        <f t="shared" si="286"/>
        <v>1.4849678385471106</v>
      </c>
      <c r="O857" s="1">
        <f t="shared" si="287"/>
        <v>0</v>
      </c>
      <c r="P857" s="30">
        <f t="shared" si="288"/>
        <v>0</v>
      </c>
      <c r="Q857" s="1">
        <f t="shared" si="289"/>
        <v>1.1318947751611426</v>
      </c>
      <c r="R857" s="30">
        <f t="shared" si="290"/>
        <v>2.5268544132108448</v>
      </c>
      <c r="S857" s="1">
        <f t="shared" si="291"/>
        <v>0</v>
      </c>
      <c r="T857" s="30">
        <f t="shared" si="293"/>
        <v>0</v>
      </c>
      <c r="U857" s="1">
        <f t="shared" si="292"/>
        <v>56.4537282144532</v>
      </c>
      <c r="V857" s="30">
        <f t="shared" si="276"/>
        <v>0</v>
      </c>
      <c r="W857" s="1">
        <f t="shared" si="276"/>
        <v>0</v>
      </c>
      <c r="X857" s="30">
        <f t="shared" si="277"/>
        <v>18505.62576767688</v>
      </c>
      <c r="Y857" s="30">
        <f t="shared" si="294"/>
        <v>2.6168626137082533</v>
      </c>
      <c r="Z857" s="19">
        <f t="shared" si="278"/>
        <v>0.5090284111685085</v>
      </c>
      <c r="AA857" s="32">
        <f t="shared" si="279"/>
        <v>7.3609381440578483</v>
      </c>
    </row>
    <row r="858" spans="1:27" x14ac:dyDescent="0.25">
      <c r="A858" s="8">
        <v>41034</v>
      </c>
      <c r="B858" s="26">
        <v>0.13817503211897439</v>
      </c>
      <c r="C858" s="11">
        <v>0.17722217227673223</v>
      </c>
      <c r="D858" s="26">
        <v>1.696554444852878</v>
      </c>
      <c r="E858" s="11">
        <v>94.925833333333344</v>
      </c>
      <c r="F858" s="28">
        <f t="shared" si="274"/>
        <v>0.31539720439570662</v>
      </c>
      <c r="G858" s="13">
        <f t="shared" si="275"/>
        <v>1.696554444852878</v>
      </c>
      <c r="H858" s="28">
        <f t="shared" si="280"/>
        <v>4.0382038404726739</v>
      </c>
      <c r="I858" s="1">
        <f t="shared" si="281"/>
        <v>55.072570973996029</v>
      </c>
      <c r="J858" s="30">
        <f t="shared" si="282"/>
        <v>0</v>
      </c>
      <c r="K858" s="1">
        <f t="shared" si="283"/>
        <v>0</v>
      </c>
      <c r="L858" s="30">
        <f t="shared" si="284"/>
        <v>18505.62576767688</v>
      </c>
      <c r="M858" s="1">
        <f t="shared" si="285"/>
        <v>0</v>
      </c>
      <c r="N858" s="30">
        <f t="shared" si="286"/>
        <v>1.3524148933263389</v>
      </c>
      <c r="O858" s="1">
        <f t="shared" si="287"/>
        <v>0</v>
      </c>
      <c r="P858" s="30">
        <f t="shared" si="288"/>
        <v>0</v>
      </c>
      <c r="Q858" s="1">
        <f t="shared" si="289"/>
        <v>1.1318255471631644</v>
      </c>
      <c r="R858" s="30">
        <f t="shared" si="290"/>
        <v>2.3014818841395277</v>
      </c>
      <c r="S858" s="1">
        <f t="shared" si="291"/>
        <v>0</v>
      </c>
      <c r="T858" s="30">
        <f t="shared" si="293"/>
        <v>0</v>
      </c>
      <c r="U858" s="1">
        <f t="shared" si="292"/>
        <v>51.418674196530162</v>
      </c>
      <c r="V858" s="30">
        <f t="shared" si="276"/>
        <v>0</v>
      </c>
      <c r="W858" s="1">
        <f t="shared" si="276"/>
        <v>0</v>
      </c>
      <c r="X858" s="30">
        <f t="shared" si="277"/>
        <v>18504.493942129717</v>
      </c>
      <c r="Y858" s="30">
        <f t="shared" si="294"/>
        <v>2.4842404404895033</v>
      </c>
      <c r="Z858" s="19">
        <f t="shared" si="278"/>
        <v>0.384815492573371</v>
      </c>
      <c r="AA858" s="32">
        <f t="shared" si="279"/>
        <v>2.4148022484872556</v>
      </c>
    </row>
    <row r="859" spans="1:27" x14ac:dyDescent="0.25">
      <c r="A859" s="8">
        <v>41035</v>
      </c>
      <c r="B859" s="26">
        <v>6.1999667065825328</v>
      </c>
      <c r="C859" s="11">
        <v>4.8339138022207268E-2</v>
      </c>
      <c r="D859" s="26">
        <v>1.5942765644364707</v>
      </c>
      <c r="E859" s="11">
        <v>81.99375000000002</v>
      </c>
      <c r="F859" s="28">
        <f t="shared" si="274"/>
        <v>6.2483058446047401</v>
      </c>
      <c r="G859" s="13">
        <f t="shared" si="275"/>
        <v>1.5942765644364707</v>
      </c>
      <c r="H859" s="28">
        <f t="shared" si="280"/>
        <v>3.4880649926144764</v>
      </c>
      <c r="I859" s="1">
        <f t="shared" si="281"/>
        <v>56.072703476698436</v>
      </c>
      <c r="J859" s="30">
        <f t="shared" si="282"/>
        <v>0</v>
      </c>
      <c r="K859" s="1">
        <f t="shared" si="283"/>
        <v>0</v>
      </c>
      <c r="L859" s="30">
        <f t="shared" si="284"/>
        <v>18504.493942129717</v>
      </c>
      <c r="M859" s="1">
        <f t="shared" si="285"/>
        <v>0</v>
      </c>
      <c r="N859" s="30">
        <f t="shared" si="286"/>
        <v>1.3769969465374801</v>
      </c>
      <c r="O859" s="1">
        <f t="shared" si="287"/>
        <v>0</v>
      </c>
      <c r="P859" s="30">
        <f t="shared" si="288"/>
        <v>0</v>
      </c>
      <c r="Q859" s="1">
        <f t="shared" si="289"/>
        <v>1.1317563233992509</v>
      </c>
      <c r="R859" s="30">
        <f t="shared" si="290"/>
        <v>2.3432774058665879</v>
      </c>
      <c r="S859" s="1">
        <f t="shared" si="291"/>
        <v>0</v>
      </c>
      <c r="T859" s="30">
        <f t="shared" si="293"/>
        <v>0</v>
      </c>
      <c r="U859" s="1">
        <f t="shared" si="292"/>
        <v>52.352429124294368</v>
      </c>
      <c r="V859" s="30">
        <f t="shared" si="276"/>
        <v>0</v>
      </c>
      <c r="W859" s="1">
        <f t="shared" si="276"/>
        <v>0</v>
      </c>
      <c r="X859" s="30">
        <f t="shared" si="277"/>
        <v>18503.362185806316</v>
      </c>
      <c r="Y859" s="30">
        <f t="shared" si="294"/>
        <v>2.5087532699367312</v>
      </c>
      <c r="Z859" s="19">
        <f t="shared" si="278"/>
        <v>0.2807607440662116</v>
      </c>
      <c r="AA859" s="32">
        <f t="shared" si="279"/>
        <v>0.95905145017405302</v>
      </c>
    </row>
    <row r="860" spans="1:27" x14ac:dyDescent="0.25">
      <c r="A860" s="8">
        <v>41036</v>
      </c>
      <c r="B860" s="26">
        <v>1.5709434009328716E-2</v>
      </c>
      <c r="C860" s="11">
        <v>5.4320826104046725E-2</v>
      </c>
      <c r="D860" s="26">
        <v>1.7969732881415528</v>
      </c>
      <c r="E860" s="11">
        <v>76.164999999999978</v>
      </c>
      <c r="F860" s="28">
        <f t="shared" si="274"/>
        <v>7.0030260113375445E-2</v>
      </c>
      <c r="G860" s="13">
        <f t="shared" si="275"/>
        <v>1.7969732881415528</v>
      </c>
      <c r="H860" s="28">
        <f t="shared" si="280"/>
        <v>3.2401063515509589</v>
      </c>
      <c r="I860" s="1">
        <f t="shared" si="281"/>
        <v>50.625486096266194</v>
      </c>
      <c r="J860" s="30">
        <f t="shared" si="282"/>
        <v>0</v>
      </c>
      <c r="K860" s="1">
        <f t="shared" si="283"/>
        <v>0</v>
      </c>
      <c r="L860" s="30">
        <f t="shared" si="284"/>
        <v>18503.362185806316</v>
      </c>
      <c r="M860" s="1">
        <f t="shared" si="285"/>
        <v>0</v>
      </c>
      <c r="N860" s="30">
        <f t="shared" si="286"/>
        <v>1.2431108993021149</v>
      </c>
      <c r="O860" s="1">
        <f t="shared" si="287"/>
        <v>0</v>
      </c>
      <c r="P860" s="30">
        <f t="shared" si="288"/>
        <v>0</v>
      </c>
      <c r="Q860" s="1">
        <f t="shared" si="289"/>
        <v>1.1316871038691432</v>
      </c>
      <c r="R860" s="30">
        <f t="shared" si="290"/>
        <v>2.1156382762905546</v>
      </c>
      <c r="S860" s="1">
        <f t="shared" si="291"/>
        <v>0</v>
      </c>
      <c r="T860" s="30">
        <f t="shared" si="293"/>
        <v>0</v>
      </c>
      <c r="U860" s="1">
        <f t="shared" si="292"/>
        <v>47.266736920673523</v>
      </c>
      <c r="V860" s="30">
        <f t="shared" si="276"/>
        <v>0</v>
      </c>
      <c r="W860" s="1">
        <f t="shared" si="276"/>
        <v>0</v>
      </c>
      <c r="X860" s="30">
        <f t="shared" si="277"/>
        <v>18502.230498702447</v>
      </c>
      <c r="Y860" s="30">
        <f t="shared" si="294"/>
        <v>2.3747980031712581</v>
      </c>
      <c r="Z860" s="19">
        <f t="shared" si="278"/>
        <v>0.26706171171372173</v>
      </c>
      <c r="AA860" s="32">
        <f t="shared" si="279"/>
        <v>0.74875853777560575</v>
      </c>
    </row>
    <row r="861" spans="1:27" x14ac:dyDescent="0.25">
      <c r="A861" s="8">
        <v>41037</v>
      </c>
      <c r="B861" s="26">
        <v>0</v>
      </c>
      <c r="C861" s="11">
        <v>0.12634404327197699</v>
      </c>
      <c r="D861" s="26">
        <v>1.9230678671132937</v>
      </c>
      <c r="E861" s="11">
        <v>62.73666666666665</v>
      </c>
      <c r="F861" s="28">
        <f t="shared" si="274"/>
        <v>0.12634404327197699</v>
      </c>
      <c r="G861" s="13">
        <f t="shared" si="275"/>
        <v>1.9230678671132937</v>
      </c>
      <c r="H861" s="28">
        <f t="shared" si="280"/>
        <v>2.6688567208271778</v>
      </c>
      <c r="I861" s="1">
        <f t="shared" si="281"/>
        <v>45.470013096832204</v>
      </c>
      <c r="J861" s="30">
        <f t="shared" si="282"/>
        <v>0</v>
      </c>
      <c r="K861" s="1">
        <f t="shared" si="283"/>
        <v>0</v>
      </c>
      <c r="L861" s="30">
        <f t="shared" si="284"/>
        <v>18502.230498702447</v>
      </c>
      <c r="M861" s="1">
        <f t="shared" si="285"/>
        <v>0</v>
      </c>
      <c r="N861" s="30">
        <f t="shared" si="286"/>
        <v>1.1163955778239592</v>
      </c>
      <c r="O861" s="1">
        <f t="shared" si="287"/>
        <v>0</v>
      </c>
      <c r="P861" s="30">
        <f t="shared" si="288"/>
        <v>0</v>
      </c>
      <c r="Q861" s="1">
        <f t="shared" si="289"/>
        <v>1.1316178885725825</v>
      </c>
      <c r="R861" s="30">
        <f t="shared" si="290"/>
        <v>1.9001911398572422</v>
      </c>
      <c r="S861" s="1">
        <f t="shared" si="291"/>
        <v>0</v>
      </c>
      <c r="T861" s="30">
        <f t="shared" si="293"/>
        <v>0</v>
      </c>
      <c r="U861" s="1">
        <f t="shared" si="292"/>
        <v>42.453426379151004</v>
      </c>
      <c r="V861" s="30">
        <f t="shared" si="276"/>
        <v>0</v>
      </c>
      <c r="W861" s="1">
        <f t="shared" si="276"/>
        <v>0</v>
      </c>
      <c r="X861" s="30">
        <f t="shared" si="277"/>
        <v>18501.098880813875</v>
      </c>
      <c r="Y861" s="30">
        <f t="shared" si="294"/>
        <v>2.2480134663965416</v>
      </c>
      <c r="Z861" s="19">
        <f t="shared" si="278"/>
        <v>0.15768671699251102</v>
      </c>
      <c r="AA861" s="32">
        <f t="shared" si="279"/>
        <v>0.17710904479976919</v>
      </c>
    </row>
    <row r="862" spans="1:27" x14ac:dyDescent="0.25">
      <c r="A862" s="8">
        <v>41038</v>
      </c>
      <c r="B862" s="26">
        <v>3.8265626759037166</v>
      </c>
      <c r="C862" s="11">
        <v>6.728023009330901E-2</v>
      </c>
      <c r="D862" s="26">
        <v>1.3781804620216045</v>
      </c>
      <c r="E862" s="11">
        <v>59.372083333333329</v>
      </c>
      <c r="F862" s="28">
        <f t="shared" si="274"/>
        <v>3.8938429059970256</v>
      </c>
      <c r="G862" s="13">
        <f t="shared" si="275"/>
        <v>1.3781804620216045</v>
      </c>
      <c r="H862" s="28">
        <f t="shared" si="280"/>
        <v>2.5257252584933529</v>
      </c>
      <c r="I862" s="1">
        <f t="shared" si="281"/>
        <v>44.969088823126427</v>
      </c>
      <c r="J862" s="30">
        <f t="shared" si="282"/>
        <v>0</v>
      </c>
      <c r="K862" s="1">
        <f t="shared" si="283"/>
        <v>0</v>
      </c>
      <c r="L862" s="30">
        <f t="shared" si="284"/>
        <v>18501.098880813875</v>
      </c>
      <c r="M862" s="1">
        <f t="shared" si="285"/>
        <v>0</v>
      </c>
      <c r="N862" s="30">
        <f t="shared" si="286"/>
        <v>1.1040834620615823</v>
      </c>
      <c r="O862" s="1">
        <f t="shared" si="287"/>
        <v>0</v>
      </c>
      <c r="P862" s="30">
        <f t="shared" si="288"/>
        <v>0</v>
      </c>
      <c r="Q862" s="1">
        <f t="shared" si="289"/>
        <v>1.1315486775093095</v>
      </c>
      <c r="R862" s="30">
        <f t="shared" si="290"/>
        <v>1.8792575222528642</v>
      </c>
      <c r="S862" s="1">
        <f t="shared" si="291"/>
        <v>0</v>
      </c>
      <c r="T862" s="30">
        <f t="shared" si="293"/>
        <v>0</v>
      </c>
      <c r="U862" s="1">
        <f t="shared" si="292"/>
        <v>41.985747838811982</v>
      </c>
      <c r="V862" s="30">
        <f t="shared" si="276"/>
        <v>0</v>
      </c>
      <c r="W862" s="1">
        <f t="shared" si="276"/>
        <v>0</v>
      </c>
      <c r="X862" s="30">
        <f t="shared" si="277"/>
        <v>18499.967332136366</v>
      </c>
      <c r="Y862" s="30">
        <f t="shared" si="294"/>
        <v>2.2356321395708916</v>
      </c>
      <c r="Z862" s="19">
        <f t="shared" si="278"/>
        <v>0.11485537389585591</v>
      </c>
      <c r="AA862" s="32">
        <f t="shared" si="279"/>
        <v>8.4154017646161317E-2</v>
      </c>
    </row>
    <row r="863" spans="1:27" x14ac:dyDescent="0.25">
      <c r="A863" s="8">
        <v>41039</v>
      </c>
      <c r="B863" s="26">
        <v>2.2101512076685346</v>
      </c>
      <c r="C863" s="11">
        <v>0</v>
      </c>
      <c r="D863" s="26">
        <v>1.7369558224453785</v>
      </c>
      <c r="E863" s="11">
        <v>58.019583333333344</v>
      </c>
      <c r="F863" s="28">
        <f t="shared" si="274"/>
        <v>2.2101512076685346</v>
      </c>
      <c r="G863" s="13">
        <f t="shared" si="275"/>
        <v>1.7369558224453785</v>
      </c>
      <c r="H863" s="28">
        <f t="shared" si="280"/>
        <v>2.4681890694239299</v>
      </c>
      <c r="I863" s="1">
        <f t="shared" si="281"/>
        <v>42.458943224035139</v>
      </c>
      <c r="J863" s="30">
        <f t="shared" si="282"/>
        <v>0</v>
      </c>
      <c r="K863" s="1">
        <f t="shared" si="283"/>
        <v>0</v>
      </c>
      <c r="L863" s="30">
        <f t="shared" si="284"/>
        <v>18499.967332136366</v>
      </c>
      <c r="M863" s="1">
        <f t="shared" si="285"/>
        <v>0</v>
      </c>
      <c r="N863" s="30">
        <f t="shared" si="286"/>
        <v>1.0423871043111388</v>
      </c>
      <c r="O863" s="1">
        <f t="shared" si="287"/>
        <v>0</v>
      </c>
      <c r="P863" s="30">
        <f t="shared" si="288"/>
        <v>0</v>
      </c>
      <c r="Q863" s="1">
        <f t="shared" si="289"/>
        <v>1.1314794706790654</v>
      </c>
      <c r="R863" s="30">
        <f t="shared" si="290"/>
        <v>1.7743585767217223</v>
      </c>
      <c r="S863" s="1">
        <f t="shared" si="291"/>
        <v>0</v>
      </c>
      <c r="T863" s="30">
        <f t="shared" si="293"/>
        <v>0</v>
      </c>
      <c r="U863" s="1">
        <f t="shared" si="292"/>
        <v>39.642197543002275</v>
      </c>
      <c r="V863" s="30">
        <f t="shared" si="276"/>
        <v>0</v>
      </c>
      <c r="W863" s="1">
        <f t="shared" si="276"/>
        <v>0</v>
      </c>
      <c r="X863" s="30">
        <f t="shared" si="277"/>
        <v>18498.835852665688</v>
      </c>
      <c r="Y863" s="30">
        <f t="shared" si="294"/>
        <v>2.1738665749902042</v>
      </c>
      <c r="Z863" s="19">
        <f t="shared" si="278"/>
        <v>0.11924633249527353</v>
      </c>
      <c r="AA863" s="32">
        <f t="shared" si="279"/>
        <v>8.66257307296905E-2</v>
      </c>
    </row>
    <row r="864" spans="1:27" x14ac:dyDescent="0.25">
      <c r="A864" s="8">
        <v>41040</v>
      </c>
      <c r="B864" s="26">
        <v>0</v>
      </c>
      <c r="C864" s="11">
        <v>0</v>
      </c>
      <c r="D864" s="26">
        <v>1.4805411525032364</v>
      </c>
      <c r="E864" s="11">
        <v>51.735416666666659</v>
      </c>
      <c r="F864" s="28">
        <f t="shared" si="274"/>
        <v>0</v>
      </c>
      <c r="G864" s="13">
        <f t="shared" si="275"/>
        <v>1.4805411525032364</v>
      </c>
      <c r="H864" s="28">
        <f t="shared" si="280"/>
        <v>2.2008567208271783</v>
      </c>
      <c r="I864" s="1">
        <f t="shared" si="281"/>
        <v>38.16165639049904</v>
      </c>
      <c r="J864" s="30">
        <f t="shared" si="282"/>
        <v>0</v>
      </c>
      <c r="K864" s="1">
        <f t="shared" si="283"/>
        <v>0</v>
      </c>
      <c r="L864" s="30">
        <f t="shared" si="284"/>
        <v>18498.835852665688</v>
      </c>
      <c r="M864" s="1">
        <f t="shared" si="285"/>
        <v>0</v>
      </c>
      <c r="N864" s="30">
        <f t="shared" si="286"/>
        <v>0.93676496592438829</v>
      </c>
      <c r="O864" s="1">
        <f t="shared" si="287"/>
        <v>0</v>
      </c>
      <c r="P864" s="30">
        <f t="shared" si="288"/>
        <v>0</v>
      </c>
      <c r="Q864" s="1">
        <f t="shared" si="289"/>
        <v>1.1314102680815914</v>
      </c>
      <c r="R864" s="30">
        <f t="shared" si="290"/>
        <v>1.5947750268089256</v>
      </c>
      <c r="S864" s="1">
        <f t="shared" si="291"/>
        <v>0</v>
      </c>
      <c r="T864" s="30">
        <f t="shared" si="293"/>
        <v>0</v>
      </c>
      <c r="U864" s="1">
        <f t="shared" si="292"/>
        <v>35.630116397765725</v>
      </c>
      <c r="V864" s="30">
        <f t="shared" si="276"/>
        <v>0</v>
      </c>
      <c r="W864" s="1">
        <f t="shared" si="276"/>
        <v>0</v>
      </c>
      <c r="X864" s="30">
        <f t="shared" si="277"/>
        <v>18497.704442397608</v>
      </c>
      <c r="Y864" s="30">
        <f t="shared" si="294"/>
        <v>2.0681752340059796</v>
      </c>
      <c r="Z864" s="19">
        <f t="shared" si="278"/>
        <v>6.0286290136747848E-2</v>
      </c>
      <c r="AA864" s="32">
        <f t="shared" si="279"/>
        <v>1.7604376945083933E-2</v>
      </c>
    </row>
    <row r="865" spans="1:27" x14ac:dyDescent="0.25">
      <c r="A865" s="8">
        <v>41041</v>
      </c>
      <c r="B865" s="26">
        <v>6.2832299594203223E-2</v>
      </c>
      <c r="C865" s="11">
        <v>0</v>
      </c>
      <c r="D865" s="26">
        <v>1.7968441060614748</v>
      </c>
      <c r="E865" s="11">
        <v>47.11375000000001</v>
      </c>
      <c r="F865" s="28">
        <f t="shared" si="274"/>
        <v>6.2832299594203223E-2</v>
      </c>
      <c r="G865" s="13">
        <f t="shared" si="275"/>
        <v>1.7968441060614748</v>
      </c>
      <c r="H865" s="28">
        <f t="shared" si="280"/>
        <v>2.0042481536189074</v>
      </c>
      <c r="I865" s="1">
        <f t="shared" si="281"/>
        <v>33.896104591298453</v>
      </c>
      <c r="J865" s="30">
        <f t="shared" si="282"/>
        <v>0</v>
      </c>
      <c r="K865" s="1">
        <f t="shared" si="283"/>
        <v>0</v>
      </c>
      <c r="L865" s="30">
        <f t="shared" si="284"/>
        <v>18497.704442397608</v>
      </c>
      <c r="M865" s="1">
        <f t="shared" si="285"/>
        <v>0</v>
      </c>
      <c r="N865" s="30">
        <f t="shared" si="286"/>
        <v>0.83192283648703691</v>
      </c>
      <c r="O865" s="1">
        <f t="shared" si="287"/>
        <v>0</v>
      </c>
      <c r="P865" s="30">
        <f t="shared" si="288"/>
        <v>0</v>
      </c>
      <c r="Q865" s="1">
        <f t="shared" si="289"/>
        <v>1.1313410697166286</v>
      </c>
      <c r="R865" s="30">
        <f t="shared" si="290"/>
        <v>1.4165176834872508</v>
      </c>
      <c r="S865" s="1">
        <f t="shared" si="291"/>
        <v>0</v>
      </c>
      <c r="T865" s="30">
        <f t="shared" si="293"/>
        <v>0</v>
      </c>
      <c r="U865" s="1">
        <f t="shared" si="292"/>
        <v>31.647664071324165</v>
      </c>
      <c r="V865" s="30">
        <f t="shared" si="276"/>
        <v>0</v>
      </c>
      <c r="W865" s="1">
        <f t="shared" si="276"/>
        <v>0</v>
      </c>
      <c r="X865" s="30">
        <f t="shared" si="277"/>
        <v>18496.573101327893</v>
      </c>
      <c r="Y865" s="30">
        <f t="shared" si="294"/>
        <v>1.9632639062036654</v>
      </c>
      <c r="Z865" s="19">
        <f t="shared" si="278"/>
        <v>2.0448689121274764E-2</v>
      </c>
      <c r="AA865" s="32">
        <f t="shared" si="279"/>
        <v>1.6797085361937691E-3</v>
      </c>
    </row>
    <row r="866" spans="1:27" x14ac:dyDescent="0.25">
      <c r="A866" s="8">
        <v>41042</v>
      </c>
      <c r="B866" s="26">
        <v>0</v>
      </c>
      <c r="C866" s="11">
        <v>7.4112330672053183E-3</v>
      </c>
      <c r="D866" s="26">
        <v>2.0085402049778462</v>
      </c>
      <c r="E866" s="11">
        <v>44.157916666666658</v>
      </c>
      <c r="F866" s="28">
        <f t="shared" si="274"/>
        <v>7.4112330672053183E-3</v>
      </c>
      <c r="G866" s="13">
        <f t="shared" si="275"/>
        <v>2.0085402049778462</v>
      </c>
      <c r="H866" s="28">
        <f t="shared" si="280"/>
        <v>1.8785051698670601</v>
      </c>
      <c r="I866" s="1">
        <f t="shared" si="281"/>
        <v>29.646535099413526</v>
      </c>
      <c r="J866" s="30">
        <f t="shared" si="282"/>
        <v>0</v>
      </c>
      <c r="K866" s="1">
        <f t="shared" si="283"/>
        <v>0</v>
      </c>
      <c r="L866" s="30">
        <f t="shared" si="284"/>
        <v>18496.573101327893</v>
      </c>
      <c r="M866" s="1">
        <f t="shared" si="285"/>
        <v>0</v>
      </c>
      <c r="N866" s="30">
        <f t="shared" si="286"/>
        <v>0.72747353292806549</v>
      </c>
      <c r="O866" s="1">
        <f t="shared" si="287"/>
        <v>0</v>
      </c>
      <c r="P866" s="30">
        <f t="shared" si="288"/>
        <v>0</v>
      </c>
      <c r="Q866" s="1">
        <f t="shared" si="289"/>
        <v>1.1312718755839182</v>
      </c>
      <c r="R866" s="30">
        <f t="shared" si="290"/>
        <v>1.2389282405396316</v>
      </c>
      <c r="S866" s="1">
        <f t="shared" si="291"/>
        <v>0</v>
      </c>
      <c r="T866" s="30">
        <f t="shared" si="293"/>
        <v>0</v>
      </c>
      <c r="U866" s="1">
        <f t="shared" si="292"/>
        <v>27.680133325945828</v>
      </c>
      <c r="V866" s="30">
        <f t="shared" si="276"/>
        <v>0</v>
      </c>
      <c r="W866" s="1">
        <f t="shared" si="276"/>
        <v>0</v>
      </c>
      <c r="X866" s="30">
        <f t="shared" si="277"/>
        <v>18495.441829452309</v>
      </c>
      <c r="Y866" s="30">
        <f t="shared" si="294"/>
        <v>1.8587454085119837</v>
      </c>
      <c r="Z866" s="19">
        <f t="shared" si="278"/>
        <v>1.0518875152456876E-2</v>
      </c>
      <c r="AA866" s="32">
        <f t="shared" si="279"/>
        <v>3.9044816880957071E-4</v>
      </c>
    </row>
    <row r="867" spans="1:27" x14ac:dyDescent="0.25">
      <c r="A867" s="8">
        <v>41043</v>
      </c>
      <c r="B867" s="26">
        <v>0</v>
      </c>
      <c r="C867" s="11">
        <v>0.11777509522907081</v>
      </c>
      <c r="D867" s="26">
        <v>2.5648651239714511</v>
      </c>
      <c r="E867" s="11">
        <v>42.670416666666661</v>
      </c>
      <c r="F867" s="28">
        <f t="shared" si="274"/>
        <v>0.11777509522907081</v>
      </c>
      <c r="G867" s="13">
        <f t="shared" si="275"/>
        <v>2.5648651239714511</v>
      </c>
      <c r="H867" s="28">
        <f t="shared" si="280"/>
        <v>1.81522599704579</v>
      </c>
      <c r="I867" s="1">
        <f t="shared" si="281"/>
        <v>25.233043297203448</v>
      </c>
      <c r="J867" s="30">
        <f t="shared" si="282"/>
        <v>0</v>
      </c>
      <c r="K867" s="1">
        <f t="shared" si="283"/>
        <v>0</v>
      </c>
      <c r="L867" s="30">
        <f t="shared" si="284"/>
        <v>18495.441829452309</v>
      </c>
      <c r="M867" s="1">
        <f t="shared" si="285"/>
        <v>0</v>
      </c>
      <c r="N867" s="30">
        <f t="shared" si="286"/>
        <v>0.61899521626931175</v>
      </c>
      <c r="O867" s="1">
        <f t="shared" si="287"/>
        <v>0</v>
      </c>
      <c r="P867" s="30">
        <f t="shared" si="288"/>
        <v>0</v>
      </c>
      <c r="Q867" s="1">
        <f t="shared" si="289"/>
        <v>1.1312026856832011</v>
      </c>
      <c r="R867" s="30">
        <f t="shared" si="290"/>
        <v>1.0544884867939606</v>
      </c>
      <c r="S867" s="1">
        <f t="shared" si="291"/>
        <v>0</v>
      </c>
      <c r="T867" s="30">
        <f t="shared" si="293"/>
        <v>0</v>
      </c>
      <c r="U867" s="1">
        <f t="shared" si="292"/>
        <v>23.559559594140175</v>
      </c>
      <c r="V867" s="30">
        <f t="shared" si="276"/>
        <v>0</v>
      </c>
      <c r="W867" s="1">
        <f t="shared" si="276"/>
        <v>0</v>
      </c>
      <c r="X867" s="30">
        <f t="shared" si="277"/>
        <v>18494.310626766626</v>
      </c>
      <c r="Y867" s="30">
        <f t="shared" si="294"/>
        <v>1.7501979019525129</v>
      </c>
      <c r="Z867" s="19">
        <f t="shared" si="278"/>
        <v>3.582369093386048E-2</v>
      </c>
      <c r="AA867" s="32">
        <f t="shared" si="279"/>
        <v>4.2286531514602911E-3</v>
      </c>
    </row>
    <row r="868" spans="1:27" x14ac:dyDescent="0.25">
      <c r="A868" s="8">
        <v>41044</v>
      </c>
      <c r="B868" s="26">
        <v>12.384377361300869</v>
      </c>
      <c r="C868" s="11">
        <v>4.5973267124561214E-2</v>
      </c>
      <c r="D868" s="26">
        <v>1.1554808394435816</v>
      </c>
      <c r="E868" s="11">
        <v>46.95208333333332</v>
      </c>
      <c r="F868" s="28">
        <f t="shared" si="274"/>
        <v>12.43035062842543</v>
      </c>
      <c r="G868" s="13">
        <f t="shared" si="275"/>
        <v>1.1554808394435816</v>
      </c>
      <c r="H868" s="28">
        <f t="shared" si="280"/>
        <v>1.9973707533234852</v>
      </c>
      <c r="I868" s="1">
        <f t="shared" si="281"/>
        <v>34.834429383122021</v>
      </c>
      <c r="J868" s="30">
        <f t="shared" si="282"/>
        <v>0</v>
      </c>
      <c r="K868" s="1">
        <f t="shared" si="283"/>
        <v>0</v>
      </c>
      <c r="L868" s="30">
        <f t="shared" si="284"/>
        <v>18494.310626766626</v>
      </c>
      <c r="M868" s="1">
        <f t="shared" si="285"/>
        <v>0</v>
      </c>
      <c r="N868" s="30">
        <f t="shared" si="286"/>
        <v>0.85498573055318783</v>
      </c>
      <c r="O868" s="1">
        <f t="shared" si="287"/>
        <v>0</v>
      </c>
      <c r="P868" s="30">
        <f t="shared" si="288"/>
        <v>0</v>
      </c>
      <c r="Q868" s="1">
        <f t="shared" si="289"/>
        <v>1.1311335000142186</v>
      </c>
      <c r="R868" s="30">
        <f t="shared" si="290"/>
        <v>1.4557302619383388</v>
      </c>
      <c r="S868" s="1">
        <f t="shared" si="291"/>
        <v>0</v>
      </c>
      <c r="T868" s="30">
        <f t="shared" si="293"/>
        <v>0</v>
      </c>
      <c r="U868" s="1">
        <f t="shared" si="292"/>
        <v>32.52371339063049</v>
      </c>
      <c r="V868" s="30">
        <f t="shared" si="276"/>
        <v>0</v>
      </c>
      <c r="W868" s="1">
        <f t="shared" si="276"/>
        <v>0</v>
      </c>
      <c r="X868" s="30">
        <f t="shared" si="277"/>
        <v>18493.179493266613</v>
      </c>
      <c r="Y868" s="30">
        <f t="shared" si="294"/>
        <v>1.9861192305674065</v>
      </c>
      <c r="Z868" s="19">
        <f t="shared" si="278"/>
        <v>5.6331668706758736E-3</v>
      </c>
      <c r="AA868" s="32">
        <f t="shared" si="279"/>
        <v>1.2659676433055838E-4</v>
      </c>
    </row>
    <row r="869" spans="1:27" x14ac:dyDescent="0.25">
      <c r="A869" s="8">
        <v>41045</v>
      </c>
      <c r="B869" s="26">
        <v>0.14066994685259979</v>
      </c>
      <c r="C869" s="11">
        <v>5.0894526605600714E-3</v>
      </c>
      <c r="D869" s="26">
        <v>2.4463675019996396</v>
      </c>
      <c r="E869" s="11">
        <v>51.565416666666664</v>
      </c>
      <c r="F869" s="28">
        <f t="shared" si="274"/>
        <v>0.14575939951315986</v>
      </c>
      <c r="G869" s="13">
        <f t="shared" si="275"/>
        <v>2.4463675019996396</v>
      </c>
      <c r="H869" s="28">
        <f t="shared" si="280"/>
        <v>2.1936248153618907</v>
      </c>
      <c r="I869" s="1">
        <f t="shared" si="281"/>
        <v>30.223105288144012</v>
      </c>
      <c r="J869" s="30">
        <f t="shared" si="282"/>
        <v>0</v>
      </c>
      <c r="K869" s="1">
        <f t="shared" si="283"/>
        <v>0</v>
      </c>
      <c r="L869" s="30">
        <f t="shared" si="284"/>
        <v>18493.179493266613</v>
      </c>
      <c r="M869" s="1">
        <f t="shared" si="285"/>
        <v>0</v>
      </c>
      <c r="N869" s="30">
        <f t="shared" si="286"/>
        <v>0.74164493423842548</v>
      </c>
      <c r="O869" s="1">
        <f t="shared" si="287"/>
        <v>0</v>
      </c>
      <c r="P869" s="30">
        <f t="shared" si="288"/>
        <v>0</v>
      </c>
      <c r="Q869" s="1">
        <f t="shared" si="289"/>
        <v>1.1310643185767122</v>
      </c>
      <c r="R869" s="30">
        <f t="shared" si="290"/>
        <v>1.2630230997559315</v>
      </c>
      <c r="S869" s="1">
        <f t="shared" si="291"/>
        <v>0</v>
      </c>
      <c r="T869" s="30">
        <f t="shared" si="293"/>
        <v>0</v>
      </c>
      <c r="U869" s="1">
        <f t="shared" si="292"/>
        <v>28.218437254149656</v>
      </c>
      <c r="V869" s="30">
        <f t="shared" si="276"/>
        <v>0</v>
      </c>
      <c r="W869" s="1">
        <f t="shared" si="276"/>
        <v>0</v>
      </c>
      <c r="X869" s="30">
        <f t="shared" si="277"/>
        <v>18492.048428948037</v>
      </c>
      <c r="Y869" s="30">
        <f t="shared" si="294"/>
        <v>1.8727092528151377</v>
      </c>
      <c r="Z869" s="19">
        <f t="shared" si="278"/>
        <v>0.14629464450775295</v>
      </c>
      <c r="AA869" s="32">
        <f t="shared" si="279"/>
        <v>0.10298679828469895</v>
      </c>
    </row>
    <row r="870" spans="1:27" x14ac:dyDescent="0.25">
      <c r="A870" s="8">
        <v>41046</v>
      </c>
      <c r="B870" s="26">
        <v>1.1828180498217087</v>
      </c>
      <c r="C870" s="11">
        <v>4.8041480851548886E-3</v>
      </c>
      <c r="D870" s="26">
        <v>1.3566488416116016</v>
      </c>
      <c r="E870" s="11">
        <v>46.598750000000017</v>
      </c>
      <c r="F870" s="28">
        <f t="shared" si="274"/>
        <v>1.1876221979068635</v>
      </c>
      <c r="G870" s="13">
        <f t="shared" si="275"/>
        <v>1.3566488416116016</v>
      </c>
      <c r="H870" s="28">
        <f t="shared" si="280"/>
        <v>1.9823397341211235</v>
      </c>
      <c r="I870" s="1">
        <f t="shared" si="281"/>
        <v>28.049410610444916</v>
      </c>
      <c r="J870" s="30">
        <f t="shared" si="282"/>
        <v>0</v>
      </c>
      <c r="K870" s="1">
        <f t="shared" si="283"/>
        <v>0</v>
      </c>
      <c r="L870" s="30">
        <f t="shared" si="284"/>
        <v>18492.048428948037</v>
      </c>
      <c r="M870" s="1">
        <f t="shared" si="285"/>
        <v>0</v>
      </c>
      <c r="N870" s="30">
        <f t="shared" si="286"/>
        <v>0.68821813520170527</v>
      </c>
      <c r="O870" s="1">
        <f t="shared" si="287"/>
        <v>0</v>
      </c>
      <c r="P870" s="30">
        <f t="shared" si="288"/>
        <v>0</v>
      </c>
      <c r="Q870" s="1">
        <f t="shared" si="289"/>
        <v>1.1309951413704225</v>
      </c>
      <c r="R870" s="30">
        <f t="shared" si="290"/>
        <v>1.1721844329949926</v>
      </c>
      <c r="S870" s="1">
        <f t="shared" si="291"/>
        <v>0</v>
      </c>
      <c r="T870" s="30">
        <f t="shared" si="293"/>
        <v>0</v>
      </c>
      <c r="U870" s="1">
        <f t="shared" si="292"/>
        <v>26.189008042248219</v>
      </c>
      <c r="V870" s="30">
        <f t="shared" si="276"/>
        <v>0</v>
      </c>
      <c r="W870" s="1">
        <f t="shared" si="276"/>
        <v>0</v>
      </c>
      <c r="X870" s="30">
        <f t="shared" si="277"/>
        <v>18490.917433806666</v>
      </c>
      <c r="Y870" s="30">
        <f t="shared" si="294"/>
        <v>1.8192132765721278</v>
      </c>
      <c r="Z870" s="19">
        <f t="shared" si="278"/>
        <v>8.228985917054138E-2</v>
      </c>
      <c r="AA870" s="32">
        <f t="shared" si="279"/>
        <v>2.6610241152484292E-2</v>
      </c>
    </row>
    <row r="871" spans="1:27" x14ac:dyDescent="0.25">
      <c r="A871" s="8">
        <v>41047</v>
      </c>
      <c r="B871" s="26">
        <v>9.0596385698514759</v>
      </c>
      <c r="C871" s="11">
        <v>0</v>
      </c>
      <c r="D871" s="26">
        <v>2.0143560083560326</v>
      </c>
      <c r="E871" s="11">
        <v>55.302916666666668</v>
      </c>
      <c r="F871" s="28">
        <f t="shared" si="274"/>
        <v>9.0596385698514759</v>
      </c>
      <c r="G871" s="13">
        <f t="shared" si="275"/>
        <v>2.0143560083560326</v>
      </c>
      <c r="H871" s="28">
        <f t="shared" si="280"/>
        <v>2.3526203840472673</v>
      </c>
      <c r="I871" s="1">
        <f t="shared" si="281"/>
        <v>33.234290603743659</v>
      </c>
      <c r="J871" s="30">
        <f t="shared" si="282"/>
        <v>0</v>
      </c>
      <c r="K871" s="1">
        <f t="shared" si="283"/>
        <v>0</v>
      </c>
      <c r="L871" s="30">
        <f t="shared" si="284"/>
        <v>18490.917433806666</v>
      </c>
      <c r="M871" s="1">
        <f t="shared" si="285"/>
        <v>0</v>
      </c>
      <c r="N871" s="30">
        <f t="shared" si="286"/>
        <v>0.81565624519639246</v>
      </c>
      <c r="O871" s="1">
        <f t="shared" si="287"/>
        <v>0</v>
      </c>
      <c r="P871" s="30">
        <f t="shared" si="288"/>
        <v>0</v>
      </c>
      <c r="Q871" s="1">
        <f t="shared" si="289"/>
        <v>1.130925968395091</v>
      </c>
      <c r="R871" s="30">
        <f t="shared" si="290"/>
        <v>1.3888604872443751</v>
      </c>
      <c r="S871" s="1">
        <f t="shared" si="291"/>
        <v>0</v>
      </c>
      <c r="T871" s="30">
        <f t="shared" si="293"/>
        <v>0</v>
      </c>
      <c r="U871" s="1">
        <f t="shared" si="292"/>
        <v>31.02977387130289</v>
      </c>
      <c r="V871" s="30">
        <f t="shared" si="276"/>
        <v>0</v>
      </c>
      <c r="W871" s="1">
        <f t="shared" si="276"/>
        <v>0</v>
      </c>
      <c r="X871" s="30">
        <f t="shared" si="277"/>
        <v>18489.786507838271</v>
      </c>
      <c r="Y871" s="30">
        <f t="shared" si="294"/>
        <v>1.9465822135914834</v>
      </c>
      <c r="Z871" s="19">
        <f t="shared" si="278"/>
        <v>0.17258975277484717</v>
      </c>
      <c r="AA871" s="32">
        <f t="shared" si="279"/>
        <v>0.16486699586708017</v>
      </c>
    </row>
    <row r="872" spans="1:27" x14ac:dyDescent="0.25">
      <c r="A872" s="8">
        <v>41048</v>
      </c>
      <c r="B872" s="26">
        <v>0</v>
      </c>
      <c r="C872" s="11">
        <v>1.648287112093208E-3</v>
      </c>
      <c r="D872" s="26">
        <v>2.5753353972841704</v>
      </c>
      <c r="E872" s="11">
        <v>46.281666666666666</v>
      </c>
      <c r="F872" s="28">
        <f t="shared" si="274"/>
        <v>1.648287112093208E-3</v>
      </c>
      <c r="G872" s="13">
        <f t="shared" si="275"/>
        <v>2.5753353972841704</v>
      </c>
      <c r="H872" s="28">
        <f t="shared" si="280"/>
        <v>1.9688508124076807</v>
      </c>
      <c r="I872" s="1">
        <f t="shared" si="281"/>
        <v>28.456086761130813</v>
      </c>
      <c r="J872" s="30">
        <f t="shared" si="282"/>
        <v>0</v>
      </c>
      <c r="K872" s="1">
        <f t="shared" si="283"/>
        <v>0</v>
      </c>
      <c r="L872" s="30">
        <f t="shared" si="284"/>
        <v>18489.786507838271</v>
      </c>
      <c r="M872" s="1">
        <f t="shared" si="285"/>
        <v>0</v>
      </c>
      <c r="N872" s="30">
        <f t="shared" si="286"/>
        <v>0.69821374553218707</v>
      </c>
      <c r="O872" s="1">
        <f t="shared" si="287"/>
        <v>0</v>
      </c>
      <c r="P872" s="30">
        <f t="shared" si="288"/>
        <v>0</v>
      </c>
      <c r="Q872" s="1">
        <f t="shared" si="289"/>
        <v>1.130856799650459</v>
      </c>
      <c r="R872" s="30">
        <f t="shared" si="290"/>
        <v>1.1891794230047585</v>
      </c>
      <c r="S872" s="1">
        <f t="shared" si="291"/>
        <v>0</v>
      </c>
      <c r="T872" s="30">
        <f t="shared" si="293"/>
        <v>0</v>
      </c>
      <c r="U872" s="1">
        <f t="shared" si="292"/>
        <v>26.568693592593867</v>
      </c>
      <c r="V872" s="30">
        <f t="shared" si="276"/>
        <v>0</v>
      </c>
      <c r="W872" s="1">
        <f t="shared" si="276"/>
        <v>0</v>
      </c>
      <c r="X872" s="30">
        <f t="shared" si="277"/>
        <v>18488.655651038622</v>
      </c>
      <c r="Y872" s="30">
        <f t="shared" si="294"/>
        <v>1.8290705451826461</v>
      </c>
      <c r="Z872" s="19">
        <f t="shared" si="278"/>
        <v>7.0995865376970432E-2</v>
      </c>
      <c r="AA872" s="32">
        <f t="shared" si="279"/>
        <v>1.9538523105502071E-2</v>
      </c>
    </row>
    <row r="873" spans="1:27" x14ac:dyDescent="0.25">
      <c r="A873" s="8">
        <v>41049</v>
      </c>
      <c r="B873" s="26">
        <v>0</v>
      </c>
      <c r="C873" s="11">
        <v>4.6191650844908446E-3</v>
      </c>
      <c r="D873" s="26">
        <v>2.0238097129744341</v>
      </c>
      <c r="E873" s="11">
        <v>43.063749999999978</v>
      </c>
      <c r="F873" s="28">
        <f t="shared" si="274"/>
        <v>4.6191650844908446E-3</v>
      </c>
      <c r="G873" s="13">
        <f t="shared" si="275"/>
        <v>2.0238097129744341</v>
      </c>
      <c r="H873" s="28">
        <f t="shared" si="280"/>
        <v>1.8319586410635147</v>
      </c>
      <c r="I873" s="1">
        <f t="shared" si="281"/>
        <v>24.549503044703926</v>
      </c>
      <c r="J873" s="30">
        <f t="shared" si="282"/>
        <v>0</v>
      </c>
      <c r="K873" s="1">
        <f t="shared" si="283"/>
        <v>0</v>
      </c>
      <c r="L873" s="30">
        <f t="shared" si="284"/>
        <v>18488.655651038622</v>
      </c>
      <c r="M873" s="1">
        <f t="shared" si="285"/>
        <v>0</v>
      </c>
      <c r="N873" s="30">
        <f t="shared" si="286"/>
        <v>0.60219461953488096</v>
      </c>
      <c r="O873" s="1">
        <f t="shared" si="287"/>
        <v>0</v>
      </c>
      <c r="P873" s="30">
        <f t="shared" si="288"/>
        <v>0</v>
      </c>
      <c r="Q873" s="1">
        <f t="shared" si="289"/>
        <v>1.1307876351362678</v>
      </c>
      <c r="R873" s="30">
        <f t="shared" si="290"/>
        <v>1.0259233502770797</v>
      </c>
      <c r="S873" s="1">
        <f t="shared" si="291"/>
        <v>0</v>
      </c>
      <c r="T873" s="30">
        <f t="shared" si="293"/>
        <v>0</v>
      </c>
      <c r="U873" s="1">
        <f t="shared" si="292"/>
        <v>22.921385074891965</v>
      </c>
      <c r="V873" s="30">
        <f t="shared" si="276"/>
        <v>0</v>
      </c>
      <c r="W873" s="1">
        <f t="shared" si="276"/>
        <v>0</v>
      </c>
      <c r="X873" s="30">
        <f t="shared" si="277"/>
        <v>18487.524863403487</v>
      </c>
      <c r="Y873" s="30">
        <f t="shared" si="294"/>
        <v>1.7329822546711489</v>
      </c>
      <c r="Z873" s="19">
        <f t="shared" si="278"/>
        <v>5.4027631505319716E-2</v>
      </c>
      <c r="AA873" s="32">
        <f t="shared" si="279"/>
        <v>9.7963250632909001E-3</v>
      </c>
    </row>
    <row r="874" spans="1:27" x14ac:dyDescent="0.25">
      <c r="A874" s="8">
        <v>41050</v>
      </c>
      <c r="B874" s="26">
        <v>0</v>
      </c>
      <c r="C874" s="11">
        <v>4.3165756613762702E-3</v>
      </c>
      <c r="D874" s="26">
        <v>2.5464657227866363</v>
      </c>
      <c r="E874" s="11">
        <v>43.144166666666656</v>
      </c>
      <c r="F874" s="28">
        <f t="shared" si="274"/>
        <v>4.3165756613762702E-3</v>
      </c>
      <c r="G874" s="13">
        <f t="shared" si="275"/>
        <v>2.5464657227866363</v>
      </c>
      <c r="H874" s="28">
        <f t="shared" si="280"/>
        <v>1.8353796159527322</v>
      </c>
      <c r="I874" s="1">
        <f t="shared" si="281"/>
        <v>20.379235927766707</v>
      </c>
      <c r="J874" s="30">
        <f t="shared" si="282"/>
        <v>0</v>
      </c>
      <c r="K874" s="1">
        <f t="shared" si="283"/>
        <v>0</v>
      </c>
      <c r="L874" s="30">
        <f t="shared" si="284"/>
        <v>18487.524863403487</v>
      </c>
      <c r="M874" s="1">
        <f t="shared" si="285"/>
        <v>0</v>
      </c>
      <c r="N874" s="30">
        <f t="shared" si="286"/>
        <v>0.49969447290808305</v>
      </c>
      <c r="O874" s="1">
        <f t="shared" si="287"/>
        <v>0</v>
      </c>
      <c r="P874" s="30">
        <f t="shared" si="288"/>
        <v>0</v>
      </c>
      <c r="Q874" s="1">
        <f t="shared" si="289"/>
        <v>1.1307184748522585</v>
      </c>
      <c r="R874" s="30">
        <f t="shared" si="290"/>
        <v>0.8516479523446745</v>
      </c>
      <c r="S874" s="1">
        <f t="shared" si="291"/>
        <v>0</v>
      </c>
      <c r="T874" s="30">
        <f t="shared" si="293"/>
        <v>0</v>
      </c>
      <c r="U874" s="1">
        <f t="shared" si="292"/>
        <v>19.027893502513951</v>
      </c>
      <c r="V874" s="30">
        <f t="shared" si="276"/>
        <v>0</v>
      </c>
      <c r="W874" s="1">
        <f t="shared" si="276"/>
        <v>0</v>
      </c>
      <c r="X874" s="30">
        <f t="shared" si="277"/>
        <v>18486.394144928636</v>
      </c>
      <c r="Y874" s="30">
        <f t="shared" si="294"/>
        <v>1.6304129477603415</v>
      </c>
      <c r="Z874" s="19">
        <f t="shared" si="278"/>
        <v>0.11167535392180654</v>
      </c>
      <c r="AA874" s="32">
        <f t="shared" si="279"/>
        <v>4.2011335069889598E-2</v>
      </c>
    </row>
    <row r="875" spans="1:27" x14ac:dyDescent="0.25">
      <c r="A875" s="8">
        <v>41051</v>
      </c>
      <c r="B875" s="26">
        <v>3.2938879798847802</v>
      </c>
      <c r="C875" s="11">
        <v>0</v>
      </c>
      <c r="D875" s="26">
        <v>1.4054561375148211</v>
      </c>
      <c r="E875" s="11">
        <v>43.367500000000007</v>
      </c>
      <c r="F875" s="28">
        <f t="shared" si="274"/>
        <v>3.2938879798847802</v>
      </c>
      <c r="G875" s="13">
        <f t="shared" si="275"/>
        <v>1.4054561375148211</v>
      </c>
      <c r="H875" s="28">
        <f t="shared" si="280"/>
        <v>1.8448803545051702</v>
      </c>
      <c r="I875" s="1">
        <f t="shared" si="281"/>
        <v>20.916325344883909</v>
      </c>
      <c r="J875" s="30">
        <f t="shared" si="282"/>
        <v>0</v>
      </c>
      <c r="K875" s="1">
        <f t="shared" si="283"/>
        <v>0</v>
      </c>
      <c r="L875" s="30">
        <f t="shared" si="284"/>
        <v>18486.394144928636</v>
      </c>
      <c r="M875" s="1">
        <f t="shared" si="285"/>
        <v>0</v>
      </c>
      <c r="N875" s="30">
        <f t="shared" si="286"/>
        <v>0.51289548436910581</v>
      </c>
      <c r="O875" s="1">
        <f t="shared" si="287"/>
        <v>0</v>
      </c>
      <c r="P875" s="30">
        <f t="shared" si="288"/>
        <v>0</v>
      </c>
      <c r="Q875" s="1">
        <f t="shared" si="289"/>
        <v>1.1306493187981725</v>
      </c>
      <c r="R875" s="30">
        <f t="shared" si="290"/>
        <v>0.87409291072952922</v>
      </c>
      <c r="S875" s="1">
        <f t="shared" si="291"/>
        <v>0</v>
      </c>
      <c r="T875" s="30">
        <f t="shared" si="293"/>
        <v>0</v>
      </c>
      <c r="U875" s="1">
        <f t="shared" si="292"/>
        <v>19.529336949785272</v>
      </c>
      <c r="V875" s="30">
        <f t="shared" si="276"/>
        <v>0</v>
      </c>
      <c r="W875" s="1">
        <f t="shared" si="276"/>
        <v>0</v>
      </c>
      <c r="X875" s="30">
        <f t="shared" si="277"/>
        <v>18485.263495609837</v>
      </c>
      <c r="Y875" s="30">
        <f t="shared" si="294"/>
        <v>1.6435448031672784</v>
      </c>
      <c r="Z875" s="19">
        <f t="shared" si="278"/>
        <v>0.10913203712437688</v>
      </c>
      <c r="AA875" s="32">
        <f t="shared" si="279"/>
        <v>4.0536004232532875E-2</v>
      </c>
    </row>
    <row r="876" spans="1:27" x14ac:dyDescent="0.25">
      <c r="A876" s="8">
        <v>41052</v>
      </c>
      <c r="B876" s="26">
        <v>0.14962773626235376</v>
      </c>
      <c r="C876" s="11">
        <v>4.4013912474408744E-3</v>
      </c>
      <c r="D876" s="26">
        <v>2.4910708908365198</v>
      </c>
      <c r="E876" s="11">
        <v>45.46</v>
      </c>
      <c r="F876" s="28">
        <f t="shared" si="274"/>
        <v>0.15402912750979464</v>
      </c>
      <c r="G876" s="13">
        <f t="shared" si="275"/>
        <v>2.4910708908365198</v>
      </c>
      <c r="H876" s="28">
        <f t="shared" si="280"/>
        <v>1.9338966026587887</v>
      </c>
      <c r="I876" s="1">
        <f t="shared" si="281"/>
        <v>17.192295186458544</v>
      </c>
      <c r="J876" s="30">
        <f t="shared" si="282"/>
        <v>0</v>
      </c>
      <c r="K876" s="1">
        <f t="shared" si="283"/>
        <v>0</v>
      </c>
      <c r="L876" s="30">
        <f t="shared" si="284"/>
        <v>18485.263495609837</v>
      </c>
      <c r="M876" s="1">
        <f t="shared" si="285"/>
        <v>0</v>
      </c>
      <c r="N876" s="30">
        <f t="shared" si="286"/>
        <v>0.42136330511590714</v>
      </c>
      <c r="O876" s="1">
        <f t="shared" si="287"/>
        <v>0</v>
      </c>
      <c r="P876" s="30">
        <f t="shared" si="288"/>
        <v>0</v>
      </c>
      <c r="Q876" s="1">
        <f t="shared" si="289"/>
        <v>1.1305801669737507</v>
      </c>
      <c r="R876" s="30">
        <f t="shared" si="290"/>
        <v>0.71846574835041754</v>
      </c>
      <c r="S876" s="1">
        <f t="shared" si="291"/>
        <v>0</v>
      </c>
      <c r="T876" s="30">
        <f t="shared" si="293"/>
        <v>0</v>
      </c>
      <c r="U876" s="1">
        <f t="shared" si="292"/>
        <v>16.052466132992219</v>
      </c>
      <c r="V876" s="30">
        <f t="shared" si="276"/>
        <v>0</v>
      </c>
      <c r="W876" s="1">
        <f t="shared" si="276"/>
        <v>0</v>
      </c>
      <c r="X876" s="30">
        <f t="shared" si="277"/>
        <v>18484.132915442864</v>
      </c>
      <c r="Y876" s="30">
        <f t="shared" si="294"/>
        <v>1.5519434720896579</v>
      </c>
      <c r="Z876" s="19">
        <f t="shared" si="278"/>
        <v>0.19750442192411335</v>
      </c>
      <c r="AA876" s="32">
        <f t="shared" si="279"/>
        <v>0.1458881939515595</v>
      </c>
    </row>
    <row r="877" spans="1:27" x14ac:dyDescent="0.25">
      <c r="A877" s="8">
        <v>41053</v>
      </c>
      <c r="B877" s="26">
        <v>0</v>
      </c>
      <c r="C877" s="11">
        <v>5.9945715531934543E-3</v>
      </c>
      <c r="D877" s="26">
        <v>2.5865489202271048</v>
      </c>
      <c r="E877" s="11">
        <v>42.466249999999988</v>
      </c>
      <c r="F877" s="28">
        <f t="shared" si="274"/>
        <v>5.9945715531934543E-3</v>
      </c>
      <c r="G877" s="13">
        <f t="shared" si="275"/>
        <v>2.5865489202271048</v>
      </c>
      <c r="H877" s="28">
        <f t="shared" si="280"/>
        <v>1.8065406203840466</v>
      </c>
      <c r="I877" s="1">
        <f t="shared" si="281"/>
        <v>13.471911784318305</v>
      </c>
      <c r="J877" s="30">
        <f t="shared" si="282"/>
        <v>0</v>
      </c>
      <c r="K877" s="1">
        <f t="shared" si="283"/>
        <v>0</v>
      </c>
      <c r="L877" s="30">
        <f t="shared" si="284"/>
        <v>18484.132915442864</v>
      </c>
      <c r="M877" s="1">
        <f t="shared" si="285"/>
        <v>0</v>
      </c>
      <c r="N877" s="30">
        <f t="shared" si="286"/>
        <v>0.32992075874315863</v>
      </c>
      <c r="O877" s="1">
        <f t="shared" si="287"/>
        <v>0</v>
      </c>
      <c r="P877" s="30">
        <f t="shared" si="288"/>
        <v>0</v>
      </c>
      <c r="Q877" s="1">
        <f t="shared" si="289"/>
        <v>1.1305110193787351</v>
      </c>
      <c r="R877" s="30">
        <f t="shared" si="290"/>
        <v>0.56299098385972213</v>
      </c>
      <c r="S877" s="1">
        <f t="shared" si="291"/>
        <v>0</v>
      </c>
      <c r="T877" s="30">
        <f t="shared" si="293"/>
        <v>0</v>
      </c>
      <c r="U877" s="1">
        <f t="shared" si="292"/>
        <v>12.579000041715425</v>
      </c>
      <c r="V877" s="30">
        <f t="shared" si="276"/>
        <v>0</v>
      </c>
      <c r="W877" s="1">
        <f t="shared" si="276"/>
        <v>0</v>
      </c>
      <c r="X877" s="30">
        <f t="shared" si="277"/>
        <v>18483.002404423485</v>
      </c>
      <c r="Y877" s="30">
        <f t="shared" si="294"/>
        <v>1.4604317781218938</v>
      </c>
      <c r="Z877" s="19">
        <f t="shared" si="278"/>
        <v>0.19158652640125778</v>
      </c>
      <c r="AA877" s="32">
        <f t="shared" si="279"/>
        <v>0.11979133069204775</v>
      </c>
    </row>
    <row r="878" spans="1:27" x14ac:dyDescent="0.25">
      <c r="A878" s="8">
        <v>41054</v>
      </c>
      <c r="B878" s="26">
        <v>2.1909399370302869</v>
      </c>
      <c r="C878" s="11">
        <v>2.6550708931188313E-3</v>
      </c>
      <c r="D878" s="26">
        <v>1.5149022503443634</v>
      </c>
      <c r="E878" s="11">
        <v>44.140000000000015</v>
      </c>
      <c r="F878" s="28">
        <f t="shared" si="274"/>
        <v>2.1935950079234057</v>
      </c>
      <c r="G878" s="13">
        <f t="shared" si="275"/>
        <v>1.5149022503443634</v>
      </c>
      <c r="H878" s="28">
        <f t="shared" si="280"/>
        <v>1.8777429837518471</v>
      </c>
      <c r="I878" s="1">
        <f t="shared" si="281"/>
        <v>13.257692799294468</v>
      </c>
      <c r="J878" s="30">
        <f t="shared" si="282"/>
        <v>0</v>
      </c>
      <c r="K878" s="1">
        <f t="shared" si="283"/>
        <v>0</v>
      </c>
      <c r="L878" s="30">
        <f t="shared" si="284"/>
        <v>18483.002404423485</v>
      </c>
      <c r="M878" s="1">
        <f t="shared" si="285"/>
        <v>0</v>
      </c>
      <c r="N878" s="30">
        <f t="shared" si="286"/>
        <v>0.32465551391363473</v>
      </c>
      <c r="O878" s="1">
        <f t="shared" si="287"/>
        <v>0</v>
      </c>
      <c r="P878" s="30">
        <f t="shared" si="288"/>
        <v>0</v>
      </c>
      <c r="Q878" s="1">
        <f t="shared" si="289"/>
        <v>1.1304418760128665</v>
      </c>
      <c r="R878" s="30">
        <f t="shared" si="290"/>
        <v>0.55403877580856886</v>
      </c>
      <c r="S878" s="1">
        <f t="shared" si="291"/>
        <v>0</v>
      </c>
      <c r="T878" s="30">
        <f t="shared" si="293"/>
        <v>0</v>
      </c>
      <c r="U878" s="1">
        <f t="shared" si="292"/>
        <v>12.378998509572263</v>
      </c>
      <c r="V878" s="30">
        <f t="shared" si="276"/>
        <v>0</v>
      </c>
      <c r="W878" s="1">
        <f t="shared" si="276"/>
        <v>0</v>
      </c>
      <c r="X878" s="30">
        <f t="shared" si="277"/>
        <v>18481.871962547473</v>
      </c>
      <c r="Y878" s="30">
        <f t="shared" si="294"/>
        <v>1.4550973899265012</v>
      </c>
      <c r="Z878" s="19">
        <f t="shared" si="278"/>
        <v>0.22508170579387482</v>
      </c>
      <c r="AA878" s="32">
        <f t="shared" si="279"/>
        <v>0.17862929797997931</v>
      </c>
    </row>
    <row r="879" spans="1:27" x14ac:dyDescent="0.25">
      <c r="A879" s="8">
        <v>41055</v>
      </c>
      <c r="B879" s="26">
        <v>0</v>
      </c>
      <c r="C879" s="11">
        <v>4.1515268851319582E-3</v>
      </c>
      <c r="D879" s="26">
        <v>2.3884332909354367</v>
      </c>
      <c r="E879" s="11">
        <v>44.37083333333333</v>
      </c>
      <c r="F879" s="28">
        <f t="shared" si="274"/>
        <v>4.1515268851319582E-3</v>
      </c>
      <c r="G879" s="13">
        <f t="shared" si="275"/>
        <v>2.3884332909354367</v>
      </c>
      <c r="H879" s="28">
        <f t="shared" si="280"/>
        <v>1.8875627769571637</v>
      </c>
      <c r="I879" s="1">
        <f t="shared" si="281"/>
        <v>9.9947167455219574</v>
      </c>
      <c r="J879" s="30">
        <f t="shared" si="282"/>
        <v>0</v>
      </c>
      <c r="K879" s="1">
        <f t="shared" si="283"/>
        <v>0</v>
      </c>
      <c r="L879" s="30">
        <f t="shared" si="284"/>
        <v>18481.871962547473</v>
      </c>
      <c r="M879" s="1">
        <f t="shared" si="285"/>
        <v>0</v>
      </c>
      <c r="N879" s="30">
        <f t="shared" si="286"/>
        <v>0.24445548965306702</v>
      </c>
      <c r="O879" s="1">
        <f t="shared" si="287"/>
        <v>0</v>
      </c>
      <c r="P879" s="30">
        <f t="shared" si="288"/>
        <v>0</v>
      </c>
      <c r="Q879" s="1">
        <f t="shared" si="289"/>
        <v>1.1303727368758865</v>
      </c>
      <c r="R879" s="30">
        <f t="shared" si="290"/>
        <v>0.41767905728944588</v>
      </c>
      <c r="S879" s="1">
        <f t="shared" si="291"/>
        <v>0</v>
      </c>
      <c r="T879" s="30">
        <f t="shared" si="293"/>
        <v>0</v>
      </c>
      <c r="U879" s="1">
        <f t="shared" si="292"/>
        <v>9.3325821985794448</v>
      </c>
      <c r="V879" s="30">
        <f t="shared" si="276"/>
        <v>0</v>
      </c>
      <c r="W879" s="1">
        <f t="shared" si="276"/>
        <v>0</v>
      </c>
      <c r="X879" s="30">
        <f t="shared" si="277"/>
        <v>18480.741589810597</v>
      </c>
      <c r="Y879" s="30">
        <f t="shared" si="294"/>
        <v>1.3748282265289535</v>
      </c>
      <c r="Z879" s="19">
        <f t="shared" si="278"/>
        <v>0.27163840942803574</v>
      </c>
      <c r="AA879" s="32">
        <f t="shared" si="279"/>
        <v>0.26289671920281876</v>
      </c>
    </row>
    <row r="880" spans="1:27" x14ac:dyDescent="0.25">
      <c r="A880" s="8">
        <v>41056</v>
      </c>
      <c r="B880" s="26">
        <v>4.432925447137789</v>
      </c>
      <c r="C880" s="11">
        <v>4.6829753483482181E-3</v>
      </c>
      <c r="D880" s="26">
        <v>2.8213071906631013</v>
      </c>
      <c r="E880" s="11">
        <v>41.219166666666659</v>
      </c>
      <c r="F880" s="28">
        <f t="shared" si="274"/>
        <v>4.4376084224861376</v>
      </c>
      <c r="G880" s="13">
        <f t="shared" si="275"/>
        <v>2.8213071906631013</v>
      </c>
      <c r="H880" s="28">
        <f t="shared" si="280"/>
        <v>1.7534889217134415</v>
      </c>
      <c r="I880" s="1">
        <f t="shared" si="281"/>
        <v>10.948883430402482</v>
      </c>
      <c r="J880" s="30">
        <f t="shared" si="282"/>
        <v>0</v>
      </c>
      <c r="K880" s="1">
        <f t="shared" si="283"/>
        <v>0</v>
      </c>
      <c r="L880" s="30">
        <f t="shared" si="284"/>
        <v>18480.741589810597</v>
      </c>
      <c r="M880" s="1">
        <f t="shared" si="285"/>
        <v>0</v>
      </c>
      <c r="N880" s="30">
        <f t="shared" si="286"/>
        <v>0.26790775838411385</v>
      </c>
      <c r="O880" s="1">
        <f t="shared" si="287"/>
        <v>0</v>
      </c>
      <c r="P880" s="30">
        <f t="shared" si="288"/>
        <v>0</v>
      </c>
      <c r="Q880" s="1">
        <f t="shared" si="289"/>
        <v>1.1303036019675361</v>
      </c>
      <c r="R880" s="30">
        <f t="shared" si="290"/>
        <v>0.45755366820490317</v>
      </c>
      <c r="S880" s="1">
        <f t="shared" si="291"/>
        <v>0</v>
      </c>
      <c r="T880" s="30">
        <f t="shared" si="293"/>
        <v>0</v>
      </c>
      <c r="U880" s="1">
        <f t="shared" si="292"/>
        <v>10.223422003813464</v>
      </c>
      <c r="V880" s="30">
        <f t="shared" si="276"/>
        <v>0</v>
      </c>
      <c r="W880" s="1">
        <f t="shared" si="276"/>
        <v>0</v>
      </c>
      <c r="X880" s="30">
        <f t="shared" si="277"/>
        <v>18479.61128620863</v>
      </c>
      <c r="Y880" s="30">
        <f t="shared" si="294"/>
        <v>1.3982113603516499</v>
      </c>
      <c r="Z880" s="19">
        <f t="shared" si="278"/>
        <v>0.20261180835669498</v>
      </c>
      <c r="AA880" s="32">
        <f t="shared" si="279"/>
        <v>0.12622214560718156</v>
      </c>
    </row>
    <row r="881" spans="1:27" x14ac:dyDescent="0.25">
      <c r="A881" s="8">
        <v>41057</v>
      </c>
      <c r="B881" s="26">
        <v>2.800961121122628</v>
      </c>
      <c r="C881" s="11">
        <v>2.8255318938174888E-3</v>
      </c>
      <c r="D881" s="26">
        <v>2.4203972544690906</v>
      </c>
      <c r="E881" s="11">
        <v>45.454166666666673</v>
      </c>
      <c r="F881" s="28">
        <f t="shared" si="274"/>
        <v>2.8037866530164455</v>
      </c>
      <c r="G881" s="13">
        <f t="shared" si="275"/>
        <v>2.4203972544690906</v>
      </c>
      <c r="H881" s="28">
        <f t="shared" si="280"/>
        <v>1.9336484490398822</v>
      </c>
      <c r="I881" s="1">
        <f t="shared" si="281"/>
        <v>10.606811402360819</v>
      </c>
      <c r="J881" s="30">
        <f t="shared" si="282"/>
        <v>0</v>
      </c>
      <c r="K881" s="1">
        <f t="shared" si="283"/>
        <v>0</v>
      </c>
      <c r="L881" s="30">
        <f t="shared" si="284"/>
        <v>18479.61128620863</v>
      </c>
      <c r="M881" s="1">
        <f t="shared" si="285"/>
        <v>0</v>
      </c>
      <c r="N881" s="30">
        <f t="shared" si="286"/>
        <v>0.25950003963420615</v>
      </c>
      <c r="O881" s="1">
        <f t="shared" si="287"/>
        <v>0</v>
      </c>
      <c r="P881" s="30">
        <f t="shared" si="288"/>
        <v>0</v>
      </c>
      <c r="Q881" s="1">
        <f t="shared" si="289"/>
        <v>1.1302344712875572</v>
      </c>
      <c r="R881" s="30">
        <f t="shared" si="290"/>
        <v>0.44325848347527635</v>
      </c>
      <c r="S881" s="1">
        <f t="shared" si="291"/>
        <v>0</v>
      </c>
      <c r="T881" s="30">
        <f t="shared" si="293"/>
        <v>0</v>
      </c>
      <c r="U881" s="1">
        <f t="shared" si="292"/>
        <v>9.9040528792513367</v>
      </c>
      <c r="V881" s="30">
        <f t="shared" si="276"/>
        <v>0</v>
      </c>
      <c r="W881" s="1">
        <f t="shared" si="276"/>
        <v>0</v>
      </c>
      <c r="X881" s="30">
        <f t="shared" si="277"/>
        <v>18478.481051737344</v>
      </c>
      <c r="Y881" s="30">
        <f t="shared" si="294"/>
        <v>1.3897345109217634</v>
      </c>
      <c r="Z881" s="19">
        <f t="shared" si="278"/>
        <v>0.28128894804440246</v>
      </c>
      <c r="AA881" s="32">
        <f t="shared" si="279"/>
        <v>0.29584237207916081</v>
      </c>
    </row>
    <row r="882" spans="1:27" x14ac:dyDescent="0.25">
      <c r="A882" s="8">
        <v>41058</v>
      </c>
      <c r="B882" s="26">
        <v>9.2564894419182746</v>
      </c>
      <c r="C882" s="11">
        <v>3.6178072819842539E-3</v>
      </c>
      <c r="D882" s="26">
        <v>2.7111392535747356</v>
      </c>
      <c r="E882" s="11">
        <v>43.845416666666672</v>
      </c>
      <c r="F882" s="28">
        <f t="shared" si="274"/>
        <v>9.2601072492002583</v>
      </c>
      <c r="G882" s="13">
        <f t="shared" si="275"/>
        <v>2.7111392535747356</v>
      </c>
      <c r="H882" s="28">
        <f t="shared" si="280"/>
        <v>1.8652112259970459</v>
      </c>
      <c r="I882" s="1">
        <f t="shared" si="281"/>
        <v>16.453020874876859</v>
      </c>
      <c r="J882" s="30">
        <f t="shared" si="282"/>
        <v>0</v>
      </c>
      <c r="K882" s="1">
        <f t="shared" si="283"/>
        <v>0</v>
      </c>
      <c r="L882" s="30">
        <f t="shared" si="284"/>
        <v>18478.481051737344</v>
      </c>
      <c r="M882" s="1">
        <f t="shared" si="285"/>
        <v>0</v>
      </c>
      <c r="N882" s="30">
        <f t="shared" si="286"/>
        <v>0.40319283228773017</v>
      </c>
      <c r="O882" s="1">
        <f t="shared" si="287"/>
        <v>0</v>
      </c>
      <c r="P882" s="30">
        <f t="shared" si="288"/>
        <v>0</v>
      </c>
      <c r="Q882" s="1">
        <f t="shared" si="289"/>
        <v>1.1301653448356908</v>
      </c>
      <c r="R882" s="30">
        <f t="shared" si="290"/>
        <v>0.68757148637164889</v>
      </c>
      <c r="S882" s="1">
        <f t="shared" si="291"/>
        <v>0</v>
      </c>
      <c r="T882" s="30">
        <f t="shared" si="293"/>
        <v>0</v>
      </c>
      <c r="U882" s="1">
        <f t="shared" si="292"/>
        <v>15.362256556217481</v>
      </c>
      <c r="V882" s="30">
        <f t="shared" si="276"/>
        <v>0</v>
      </c>
      <c r="W882" s="1">
        <f t="shared" si="276"/>
        <v>0</v>
      </c>
      <c r="X882" s="30">
        <f t="shared" si="277"/>
        <v>18477.350886392509</v>
      </c>
      <c r="Y882" s="30">
        <f t="shared" si="294"/>
        <v>1.533358177123421</v>
      </c>
      <c r="Z882" s="19">
        <f t="shared" si="278"/>
        <v>0.17791714109817955</v>
      </c>
      <c r="AA882" s="32">
        <f t="shared" si="279"/>
        <v>0.11012644604672046</v>
      </c>
    </row>
    <row r="883" spans="1:27" x14ac:dyDescent="0.25">
      <c r="A883" s="8">
        <v>41059</v>
      </c>
      <c r="B883" s="26">
        <v>0</v>
      </c>
      <c r="C883" s="11">
        <v>4.1790350145060103E-3</v>
      </c>
      <c r="D883" s="26">
        <v>2.4828163370836394</v>
      </c>
      <c r="E883" s="11">
        <v>43.980416666666663</v>
      </c>
      <c r="F883" s="28">
        <f t="shared" si="274"/>
        <v>4.1790350145060103E-3</v>
      </c>
      <c r="G883" s="13">
        <f t="shared" si="275"/>
        <v>2.4828163370836394</v>
      </c>
      <c r="H883" s="28">
        <f t="shared" si="280"/>
        <v>1.870954209748892</v>
      </c>
      <c r="I883" s="1">
        <f t="shared" si="281"/>
        <v>12.883619254148348</v>
      </c>
      <c r="J883" s="30">
        <f t="shared" si="282"/>
        <v>0</v>
      </c>
      <c r="K883" s="1">
        <f t="shared" si="283"/>
        <v>0</v>
      </c>
      <c r="L883" s="30">
        <f t="shared" si="284"/>
        <v>18477.350886392509</v>
      </c>
      <c r="M883" s="1">
        <f t="shared" si="285"/>
        <v>0</v>
      </c>
      <c r="N883" s="30">
        <f t="shared" si="286"/>
        <v>0.31546123638859136</v>
      </c>
      <c r="O883" s="1">
        <f t="shared" si="287"/>
        <v>0</v>
      </c>
      <c r="P883" s="30">
        <f t="shared" si="288"/>
        <v>0</v>
      </c>
      <c r="Q883" s="1">
        <f t="shared" si="289"/>
        <v>1.1300962226116784</v>
      </c>
      <c r="R883" s="30">
        <f t="shared" si="290"/>
        <v>0.5384062481770524</v>
      </c>
      <c r="S883" s="1">
        <f t="shared" si="291"/>
        <v>0</v>
      </c>
      <c r="T883" s="30">
        <f t="shared" si="293"/>
        <v>0</v>
      </c>
      <c r="U883" s="1">
        <f t="shared" si="292"/>
        <v>12.029751769582704</v>
      </c>
      <c r="V883" s="30">
        <f t="shared" si="276"/>
        <v>0</v>
      </c>
      <c r="W883" s="1">
        <f t="shared" si="276"/>
        <v>0</v>
      </c>
      <c r="X883" s="30">
        <f t="shared" si="277"/>
        <v>18476.220790169897</v>
      </c>
      <c r="Y883" s="30">
        <f t="shared" si="294"/>
        <v>1.4455574590002698</v>
      </c>
      <c r="Z883" s="19">
        <f t="shared" si="278"/>
        <v>0.22736887334389461</v>
      </c>
      <c r="AA883" s="32">
        <f t="shared" si="279"/>
        <v>0.18096239554748547</v>
      </c>
    </row>
    <row r="884" spans="1:27" x14ac:dyDescent="0.25">
      <c r="A884" s="8">
        <v>41060</v>
      </c>
      <c r="B884" s="26">
        <v>7.5776208236078784</v>
      </c>
      <c r="C884" s="11">
        <v>6.5903838813707386E-3</v>
      </c>
      <c r="D884" s="26">
        <v>2.4677670658434123</v>
      </c>
      <c r="E884" s="11">
        <v>40.454166666666659</v>
      </c>
      <c r="F884" s="28">
        <f t="shared" si="274"/>
        <v>7.5842112074892487</v>
      </c>
      <c r="G884" s="13">
        <f t="shared" si="275"/>
        <v>2.4677670658434123</v>
      </c>
      <c r="H884" s="28">
        <f t="shared" si="280"/>
        <v>1.7209453471196452</v>
      </c>
      <c r="I884" s="1">
        <f t="shared" si="281"/>
        <v>17.146195911228542</v>
      </c>
      <c r="J884" s="30">
        <f t="shared" si="282"/>
        <v>0</v>
      </c>
      <c r="K884" s="1">
        <f t="shared" si="283"/>
        <v>0</v>
      </c>
      <c r="L884" s="30">
        <f t="shared" si="284"/>
        <v>18476.220790169897</v>
      </c>
      <c r="M884" s="1">
        <f t="shared" si="285"/>
        <v>0</v>
      </c>
      <c r="N884" s="30">
        <f t="shared" si="286"/>
        <v>0.42023024041334328</v>
      </c>
      <c r="O884" s="1">
        <f t="shared" si="287"/>
        <v>0</v>
      </c>
      <c r="P884" s="30">
        <f t="shared" si="288"/>
        <v>0</v>
      </c>
      <c r="Q884" s="1">
        <f t="shared" si="289"/>
        <v>1.1300271046152612</v>
      </c>
      <c r="R884" s="30">
        <f t="shared" si="290"/>
        <v>0.71653926035580573</v>
      </c>
      <c r="S884" s="1">
        <f t="shared" si="291"/>
        <v>0</v>
      </c>
      <c r="T884" s="30">
        <f t="shared" si="293"/>
        <v>0</v>
      </c>
      <c r="U884" s="1">
        <f t="shared" si="292"/>
        <v>16.009426410459394</v>
      </c>
      <c r="V884" s="30">
        <f t="shared" si="276"/>
        <v>0</v>
      </c>
      <c r="W884" s="1">
        <f t="shared" si="276"/>
        <v>0</v>
      </c>
      <c r="X884" s="30">
        <f t="shared" si="277"/>
        <v>18475.09076306528</v>
      </c>
      <c r="Y884" s="30">
        <f t="shared" si="294"/>
        <v>1.5502573450286046</v>
      </c>
      <c r="Z884" s="19">
        <f t="shared" si="278"/>
        <v>9.9182697682248883E-2</v>
      </c>
      <c r="AA884" s="32">
        <f t="shared" si="279"/>
        <v>2.9134394057831088E-2</v>
      </c>
    </row>
    <row r="885" spans="1:27" x14ac:dyDescent="0.25">
      <c r="A885" s="8">
        <v>41061</v>
      </c>
      <c r="B885" s="26">
        <v>14.036609108618132</v>
      </c>
      <c r="C885" s="11">
        <v>5.6055298103165211E-3</v>
      </c>
      <c r="D885" s="26">
        <v>1.882897228234949</v>
      </c>
      <c r="E885" s="11">
        <v>71.259166666666658</v>
      </c>
      <c r="F885" s="28">
        <f t="shared" si="274"/>
        <v>14.042214638428447</v>
      </c>
      <c r="G885" s="13">
        <f t="shared" si="275"/>
        <v>1.882897228234949</v>
      </c>
      <c r="H885" s="28">
        <f t="shared" si="280"/>
        <v>3.0314091580502214</v>
      </c>
      <c r="I885" s="1">
        <f t="shared" si="281"/>
        <v>28.168743820652892</v>
      </c>
      <c r="J885" s="30">
        <f t="shared" si="282"/>
        <v>0</v>
      </c>
      <c r="K885" s="1">
        <f t="shared" si="283"/>
        <v>0</v>
      </c>
      <c r="L885" s="30">
        <f t="shared" si="284"/>
        <v>18475.09076306528</v>
      </c>
      <c r="M885" s="1">
        <f t="shared" si="285"/>
        <v>0</v>
      </c>
      <c r="N885" s="30">
        <f t="shared" si="286"/>
        <v>0.69115120188563206</v>
      </c>
      <c r="O885" s="1">
        <f t="shared" si="287"/>
        <v>0</v>
      </c>
      <c r="P885" s="30">
        <f t="shared" si="288"/>
        <v>0</v>
      </c>
      <c r="Q885" s="1">
        <f t="shared" si="289"/>
        <v>1.1299579908461812</v>
      </c>
      <c r="R885" s="30">
        <f t="shared" si="290"/>
        <v>1.1771713659929011</v>
      </c>
      <c r="S885" s="1">
        <f t="shared" si="291"/>
        <v>0</v>
      </c>
      <c r="T885" s="30">
        <f t="shared" si="293"/>
        <v>0</v>
      </c>
      <c r="U885" s="1">
        <f t="shared" si="292"/>
        <v>26.30042125277436</v>
      </c>
      <c r="V885" s="30">
        <f t="shared" si="276"/>
        <v>0</v>
      </c>
      <c r="W885" s="1">
        <f t="shared" si="276"/>
        <v>0</v>
      </c>
      <c r="X885" s="30">
        <f t="shared" si="277"/>
        <v>18473.960805074435</v>
      </c>
      <c r="Y885" s="30">
        <f t="shared" si="294"/>
        <v>1.8211091927318133</v>
      </c>
      <c r="Z885" s="19">
        <f t="shared" si="278"/>
        <v>0.39925325227191155</v>
      </c>
      <c r="AA885" s="32">
        <f t="shared" si="279"/>
        <v>1.4648260060497398</v>
      </c>
    </row>
    <row r="886" spans="1:27" x14ac:dyDescent="0.25">
      <c r="A886" s="8">
        <v>41062</v>
      </c>
      <c r="B886" s="26">
        <v>0.86317022411381084</v>
      </c>
      <c r="C886" s="11">
        <v>6.0503081810795419E-3</v>
      </c>
      <c r="D886" s="26">
        <v>1.4333494709556791</v>
      </c>
      <c r="E886" s="11">
        <v>54.460416666666667</v>
      </c>
      <c r="F886" s="28">
        <f t="shared" si="274"/>
        <v>0.86922053229489038</v>
      </c>
      <c r="G886" s="13">
        <f t="shared" si="275"/>
        <v>1.4333494709556791</v>
      </c>
      <c r="H886" s="28">
        <f t="shared" si="280"/>
        <v>2.3167799113737075</v>
      </c>
      <c r="I886" s="1">
        <f t="shared" si="281"/>
        <v>25.73629231411357</v>
      </c>
      <c r="J886" s="30">
        <f t="shared" si="282"/>
        <v>0</v>
      </c>
      <c r="K886" s="1">
        <f t="shared" si="283"/>
        <v>0</v>
      </c>
      <c r="L886" s="30">
        <f t="shared" si="284"/>
        <v>18473.960805074435</v>
      </c>
      <c r="M886" s="1">
        <f t="shared" si="285"/>
        <v>0</v>
      </c>
      <c r="N886" s="30">
        <f t="shared" si="286"/>
        <v>0.63136447142171637</v>
      </c>
      <c r="O886" s="1">
        <f t="shared" si="287"/>
        <v>0</v>
      </c>
      <c r="P886" s="30">
        <f t="shared" si="288"/>
        <v>0</v>
      </c>
      <c r="Q886" s="1">
        <f t="shared" si="289"/>
        <v>1.1298888813041794</v>
      </c>
      <c r="R886" s="30">
        <f t="shared" si="290"/>
        <v>1.0755192553806778</v>
      </c>
      <c r="S886" s="1">
        <f t="shared" si="291"/>
        <v>0</v>
      </c>
      <c r="T886" s="30">
        <f t="shared" si="293"/>
        <v>0</v>
      </c>
      <c r="U886" s="1">
        <f t="shared" si="292"/>
        <v>24.029408587311178</v>
      </c>
      <c r="V886" s="30">
        <f t="shared" si="276"/>
        <v>0</v>
      </c>
      <c r="W886" s="1">
        <f t="shared" si="276"/>
        <v>0</v>
      </c>
      <c r="X886" s="30">
        <f t="shared" si="277"/>
        <v>18472.830916193132</v>
      </c>
      <c r="Y886" s="30">
        <f t="shared" si="294"/>
        <v>1.7612533527258958</v>
      </c>
      <c r="Z886" s="19">
        <f t="shared" si="278"/>
        <v>0.23978391556339884</v>
      </c>
      <c r="AA886" s="32">
        <f t="shared" si="279"/>
        <v>0.30860975736308061</v>
      </c>
    </row>
    <row r="887" spans="1:27" x14ac:dyDescent="0.25">
      <c r="A887" s="8">
        <v>41063</v>
      </c>
      <c r="B887" s="26">
        <v>5.4238035880120572</v>
      </c>
      <c r="C887" s="11">
        <v>5.6371876556238548E-3</v>
      </c>
      <c r="D887" s="26">
        <v>1.4936343527330158</v>
      </c>
      <c r="E887" s="11">
        <v>48.398750000000007</v>
      </c>
      <c r="F887" s="28">
        <f t="shared" si="274"/>
        <v>5.4294407756676808</v>
      </c>
      <c r="G887" s="13">
        <f t="shared" si="275"/>
        <v>1.4936343527330158</v>
      </c>
      <c r="H887" s="28">
        <f t="shared" si="280"/>
        <v>2.0589128508124079</v>
      </c>
      <c r="I887" s="1">
        <f t="shared" si="281"/>
        <v>27.965215010245846</v>
      </c>
      <c r="J887" s="30">
        <f t="shared" si="282"/>
        <v>0</v>
      </c>
      <c r="K887" s="1">
        <f t="shared" si="283"/>
        <v>0</v>
      </c>
      <c r="L887" s="30">
        <f t="shared" si="284"/>
        <v>18472.830916193132</v>
      </c>
      <c r="M887" s="1">
        <f t="shared" si="285"/>
        <v>0</v>
      </c>
      <c r="N887" s="30">
        <f t="shared" si="286"/>
        <v>0.686148708682074</v>
      </c>
      <c r="O887" s="1">
        <f t="shared" si="287"/>
        <v>0</v>
      </c>
      <c r="P887" s="30">
        <f t="shared" si="288"/>
        <v>0</v>
      </c>
      <c r="Q887" s="1">
        <f t="shared" si="289"/>
        <v>1.1298197759889974</v>
      </c>
      <c r="R887" s="30">
        <f t="shared" si="290"/>
        <v>1.1686659001726569</v>
      </c>
      <c r="S887" s="1">
        <f t="shared" si="291"/>
        <v>0</v>
      </c>
      <c r="T887" s="30">
        <f t="shared" si="293"/>
        <v>0</v>
      </c>
      <c r="U887" s="1">
        <f t="shared" si="292"/>
        <v>26.110400401391118</v>
      </c>
      <c r="V887" s="30">
        <f t="shared" si="276"/>
        <v>0</v>
      </c>
      <c r="W887" s="1">
        <f t="shared" si="276"/>
        <v>0</v>
      </c>
      <c r="X887" s="30">
        <f t="shared" si="277"/>
        <v>18471.701096417142</v>
      </c>
      <c r="Y887" s="30">
        <f t="shared" si="294"/>
        <v>1.8159684846710715</v>
      </c>
      <c r="Z887" s="19">
        <f t="shared" si="278"/>
        <v>0.11799643003125419</v>
      </c>
      <c r="AA887" s="32">
        <f t="shared" si="279"/>
        <v>5.9021965039815723E-2</v>
      </c>
    </row>
    <row r="888" spans="1:27" x14ac:dyDescent="0.25">
      <c r="A888" s="8">
        <v>41064</v>
      </c>
      <c r="B888" s="26">
        <v>0</v>
      </c>
      <c r="C888" s="11">
        <v>7.3157285522542116E-3</v>
      </c>
      <c r="D888" s="26">
        <v>1.2870484197185608</v>
      </c>
      <c r="E888" s="11">
        <v>50.800416666666671</v>
      </c>
      <c r="F888" s="28">
        <f t="shared" si="274"/>
        <v>7.3157285522542116E-3</v>
      </c>
      <c r="G888" s="13">
        <f t="shared" si="275"/>
        <v>1.2870484197185608</v>
      </c>
      <c r="H888" s="28">
        <f t="shared" si="280"/>
        <v>2.161081240768095</v>
      </c>
      <c r="I888" s="1">
        <f t="shared" si="281"/>
        <v>24.830667710224809</v>
      </c>
      <c r="J888" s="30">
        <f t="shared" si="282"/>
        <v>0</v>
      </c>
      <c r="K888" s="1">
        <f t="shared" si="283"/>
        <v>0</v>
      </c>
      <c r="L888" s="30">
        <f t="shared" si="284"/>
        <v>18471.701096417142</v>
      </c>
      <c r="M888" s="1">
        <f t="shared" si="285"/>
        <v>0</v>
      </c>
      <c r="N888" s="30">
        <f t="shared" si="286"/>
        <v>0.60910530861882894</v>
      </c>
      <c r="O888" s="1">
        <f t="shared" si="287"/>
        <v>0</v>
      </c>
      <c r="P888" s="30">
        <f t="shared" si="288"/>
        <v>0</v>
      </c>
      <c r="Q888" s="1">
        <f t="shared" si="289"/>
        <v>1.1297506749003767</v>
      </c>
      <c r="R888" s="30">
        <f t="shared" si="290"/>
        <v>1.0376732172746093</v>
      </c>
      <c r="S888" s="1">
        <f t="shared" si="291"/>
        <v>0</v>
      </c>
      <c r="T888" s="30">
        <f t="shared" si="293"/>
        <v>0</v>
      </c>
      <c r="U888" s="1">
        <f t="shared" si="292"/>
        <v>23.18388918433137</v>
      </c>
      <c r="V888" s="30">
        <f t="shared" si="276"/>
        <v>0</v>
      </c>
      <c r="W888" s="1">
        <f t="shared" si="276"/>
        <v>0</v>
      </c>
      <c r="X888" s="30">
        <f t="shared" si="277"/>
        <v>18470.571345742243</v>
      </c>
      <c r="Y888" s="30">
        <f t="shared" si="294"/>
        <v>1.7388559835192057</v>
      </c>
      <c r="Z888" s="19">
        <f t="shared" si="278"/>
        <v>0.19537685547574388</v>
      </c>
      <c r="AA888" s="32">
        <f t="shared" si="279"/>
        <v>0.1782741678588908</v>
      </c>
    </row>
    <row r="889" spans="1:27" x14ac:dyDescent="0.25">
      <c r="A889" s="8">
        <v>41065</v>
      </c>
      <c r="B889" s="26">
        <v>0.15609061093848228</v>
      </c>
      <c r="C889" s="11">
        <v>0</v>
      </c>
      <c r="D889" s="26">
        <v>1.5544319200543864</v>
      </c>
      <c r="E889" s="11">
        <v>43.542083333333323</v>
      </c>
      <c r="F889" s="28">
        <f t="shared" si="274"/>
        <v>0.15609061093848228</v>
      </c>
      <c r="G889" s="13">
        <f t="shared" si="275"/>
        <v>1.5544319200543864</v>
      </c>
      <c r="H889" s="28">
        <f t="shared" si="280"/>
        <v>1.8523072378138843</v>
      </c>
      <c r="I889" s="1">
        <f t="shared" si="281"/>
        <v>21.785547875215464</v>
      </c>
      <c r="J889" s="30">
        <f t="shared" si="282"/>
        <v>0</v>
      </c>
      <c r="K889" s="1">
        <f t="shared" si="283"/>
        <v>0</v>
      </c>
      <c r="L889" s="30">
        <f t="shared" si="284"/>
        <v>18470.571345742243</v>
      </c>
      <c r="M889" s="1">
        <f t="shared" si="285"/>
        <v>0</v>
      </c>
      <c r="N889" s="30">
        <f t="shared" si="286"/>
        <v>0.53425992801552036</v>
      </c>
      <c r="O889" s="1">
        <f t="shared" si="287"/>
        <v>0</v>
      </c>
      <c r="P889" s="30">
        <f t="shared" si="288"/>
        <v>0</v>
      </c>
      <c r="Q889" s="1">
        <f t="shared" si="289"/>
        <v>1.1296815780380587</v>
      </c>
      <c r="R889" s="30">
        <f t="shared" si="290"/>
        <v>0.91041770674801514</v>
      </c>
      <c r="S889" s="1">
        <f t="shared" si="291"/>
        <v>0</v>
      </c>
      <c r="T889" s="30">
        <f t="shared" si="293"/>
        <v>0</v>
      </c>
      <c r="U889" s="1">
        <f t="shared" si="292"/>
        <v>20.340870240451931</v>
      </c>
      <c r="V889" s="30">
        <f t="shared" si="276"/>
        <v>0</v>
      </c>
      <c r="W889" s="1">
        <f t="shared" si="276"/>
        <v>0</v>
      </c>
      <c r="X889" s="30">
        <f t="shared" si="277"/>
        <v>18469.441664164206</v>
      </c>
      <c r="Y889" s="30">
        <f t="shared" si="294"/>
        <v>1.6639415060535789</v>
      </c>
      <c r="Z889" s="19">
        <f t="shared" si="278"/>
        <v>0.10169248811153861</v>
      </c>
      <c r="AA889" s="32">
        <f t="shared" si="279"/>
        <v>3.548164890159531E-2</v>
      </c>
    </row>
    <row r="890" spans="1:27" x14ac:dyDescent="0.25">
      <c r="A890" s="8">
        <v>41066</v>
      </c>
      <c r="B890" s="26">
        <v>3.0481526441199618</v>
      </c>
      <c r="C890" s="11">
        <v>0</v>
      </c>
      <c r="D890" s="26">
        <v>1.7703621521043937</v>
      </c>
      <c r="E890" s="11">
        <v>44.254166666666684</v>
      </c>
      <c r="F890" s="28">
        <f t="shared" si="274"/>
        <v>3.0481526441199618</v>
      </c>
      <c r="G890" s="13">
        <f t="shared" si="275"/>
        <v>1.7703621521043937</v>
      </c>
      <c r="H890" s="28">
        <f t="shared" si="280"/>
        <v>1.8825997045790257</v>
      </c>
      <c r="I890" s="1">
        <f t="shared" si="281"/>
        <v>21.6186607324675</v>
      </c>
      <c r="J890" s="30">
        <f t="shared" si="282"/>
        <v>0</v>
      </c>
      <c r="K890" s="1">
        <f t="shared" si="283"/>
        <v>0</v>
      </c>
      <c r="L890" s="30">
        <f t="shared" si="284"/>
        <v>18469.441664164206</v>
      </c>
      <c r="M890" s="1">
        <f t="shared" si="285"/>
        <v>0</v>
      </c>
      <c r="N890" s="30">
        <f t="shared" si="286"/>
        <v>0.53015804290309687</v>
      </c>
      <c r="O890" s="1">
        <f t="shared" si="287"/>
        <v>0</v>
      </c>
      <c r="P890" s="30">
        <f t="shared" si="288"/>
        <v>0</v>
      </c>
      <c r="Q890" s="1">
        <f t="shared" si="289"/>
        <v>1.129612485401785</v>
      </c>
      <c r="R890" s="30">
        <f t="shared" si="290"/>
        <v>0.90344349564914339</v>
      </c>
      <c r="S890" s="1">
        <f t="shared" si="291"/>
        <v>0</v>
      </c>
      <c r="T890" s="30">
        <f t="shared" si="293"/>
        <v>0</v>
      </c>
      <c r="U890" s="1">
        <f t="shared" si="292"/>
        <v>20.185059193915261</v>
      </c>
      <c r="V890" s="30">
        <f t="shared" si="276"/>
        <v>0</v>
      </c>
      <c r="W890" s="1">
        <f t="shared" si="276"/>
        <v>0</v>
      </c>
      <c r="X890" s="30">
        <f t="shared" si="277"/>
        <v>18468.312051678804</v>
      </c>
      <c r="Y890" s="30">
        <f t="shared" si="294"/>
        <v>1.659770528304882</v>
      </c>
      <c r="Z890" s="19">
        <f t="shared" si="278"/>
        <v>0.11836248339578447</v>
      </c>
      <c r="AA890" s="32">
        <f t="shared" si="279"/>
        <v>4.9652841799013393E-2</v>
      </c>
    </row>
    <row r="891" spans="1:27" x14ac:dyDescent="0.25">
      <c r="A891" s="8">
        <v>41067</v>
      </c>
      <c r="B891" s="26">
        <v>0</v>
      </c>
      <c r="C891" s="11">
        <v>0</v>
      </c>
      <c r="D891" s="26">
        <v>2.6668993868776578</v>
      </c>
      <c r="E891" s="11">
        <v>42.595833333333331</v>
      </c>
      <c r="F891" s="28">
        <f t="shared" si="274"/>
        <v>0</v>
      </c>
      <c r="G891" s="13">
        <f t="shared" si="275"/>
        <v>2.6668993868776578</v>
      </c>
      <c r="H891" s="28">
        <f t="shared" si="280"/>
        <v>1.8120531757754801</v>
      </c>
      <c r="I891" s="1">
        <f t="shared" si="281"/>
        <v>17.518159807037605</v>
      </c>
      <c r="J891" s="30">
        <f t="shared" si="282"/>
        <v>0</v>
      </c>
      <c r="K891" s="1">
        <f t="shared" si="283"/>
        <v>0</v>
      </c>
      <c r="L891" s="30">
        <f t="shared" si="284"/>
        <v>18468.312051678804</v>
      </c>
      <c r="M891" s="1">
        <f t="shared" si="285"/>
        <v>0</v>
      </c>
      <c r="N891" s="30">
        <f t="shared" si="286"/>
        <v>0.42937266529674145</v>
      </c>
      <c r="O891" s="1">
        <f t="shared" si="287"/>
        <v>0</v>
      </c>
      <c r="P891" s="30">
        <f t="shared" si="288"/>
        <v>0</v>
      </c>
      <c r="Q891" s="1">
        <f t="shared" si="289"/>
        <v>1.1295433969912971</v>
      </c>
      <c r="R891" s="30">
        <f t="shared" si="290"/>
        <v>0.73208362577435027</v>
      </c>
      <c r="S891" s="1">
        <f t="shared" si="291"/>
        <v>0</v>
      </c>
      <c r="T891" s="30">
        <f t="shared" si="293"/>
        <v>0</v>
      </c>
      <c r="U891" s="1">
        <f t="shared" si="292"/>
        <v>16.356703515966512</v>
      </c>
      <c r="V891" s="30">
        <f t="shared" si="276"/>
        <v>0</v>
      </c>
      <c r="W891" s="1">
        <f t="shared" si="276"/>
        <v>0</v>
      </c>
      <c r="X891" s="30">
        <f t="shared" si="277"/>
        <v>18467.182508281814</v>
      </c>
      <c r="Y891" s="30">
        <f t="shared" si="294"/>
        <v>1.5589160622880387</v>
      </c>
      <c r="Z891" s="19">
        <f t="shared" si="278"/>
        <v>0.13969629416593124</v>
      </c>
      <c r="AA891" s="32">
        <f t="shared" si="279"/>
        <v>6.407839822475378E-2</v>
      </c>
    </row>
    <row r="892" spans="1:27" x14ac:dyDescent="0.25">
      <c r="A892" s="8">
        <v>41068</v>
      </c>
      <c r="B892" s="26">
        <v>5.8667629237240231</v>
      </c>
      <c r="C892" s="11">
        <v>0</v>
      </c>
      <c r="D892" s="26">
        <v>3.0001088817520896</v>
      </c>
      <c r="E892" s="11">
        <v>41.572499999999998</v>
      </c>
      <c r="F892" s="28">
        <f t="shared" si="274"/>
        <v>5.8667629237240231</v>
      </c>
      <c r="G892" s="13">
        <f t="shared" si="275"/>
        <v>3.0001088817520896</v>
      </c>
      <c r="H892" s="28">
        <f t="shared" si="280"/>
        <v>1.7685199409158052</v>
      </c>
      <c r="I892" s="1">
        <f t="shared" si="281"/>
        <v>19.223357557938442</v>
      </c>
      <c r="J892" s="30">
        <f t="shared" si="282"/>
        <v>0</v>
      </c>
      <c r="K892" s="1">
        <f t="shared" si="283"/>
        <v>0</v>
      </c>
      <c r="L892" s="30">
        <f t="shared" si="284"/>
        <v>18467.182508281814</v>
      </c>
      <c r="M892" s="1">
        <f t="shared" si="285"/>
        <v>0</v>
      </c>
      <c r="N892" s="30">
        <f t="shared" si="286"/>
        <v>0.47128437373027421</v>
      </c>
      <c r="O892" s="1">
        <f t="shared" si="287"/>
        <v>0</v>
      </c>
      <c r="P892" s="30">
        <f t="shared" si="288"/>
        <v>0</v>
      </c>
      <c r="Q892" s="1">
        <f t="shared" si="289"/>
        <v>1.1294743128063367</v>
      </c>
      <c r="R892" s="30">
        <f t="shared" si="290"/>
        <v>0.80334381325364534</v>
      </c>
      <c r="S892" s="1">
        <f t="shared" si="291"/>
        <v>0</v>
      </c>
      <c r="T892" s="30">
        <f t="shared" si="293"/>
        <v>0</v>
      </c>
      <c r="U892" s="1">
        <f t="shared" si="292"/>
        <v>17.948729370954524</v>
      </c>
      <c r="V892" s="30">
        <f t="shared" si="276"/>
        <v>0</v>
      </c>
      <c r="W892" s="1">
        <f t="shared" si="276"/>
        <v>0</v>
      </c>
      <c r="X892" s="30">
        <f t="shared" si="277"/>
        <v>18466.053033969009</v>
      </c>
      <c r="Y892" s="30">
        <f t="shared" si="294"/>
        <v>1.600758686536611</v>
      </c>
      <c r="Z892" s="19">
        <f t="shared" si="278"/>
        <v>9.4859690579638709E-2</v>
      </c>
      <c r="AA892" s="32">
        <f t="shared" si="279"/>
        <v>2.8143838470880707E-2</v>
      </c>
    </row>
    <row r="893" spans="1:27" x14ac:dyDescent="0.25">
      <c r="A893" s="8">
        <v>41069</v>
      </c>
      <c r="B893" s="26">
        <v>17.505515135815561</v>
      </c>
      <c r="C893" s="11">
        <v>0</v>
      </c>
      <c r="D893" s="26">
        <v>1.3137322816735895</v>
      </c>
      <c r="E893" s="11">
        <v>63.342083333333328</v>
      </c>
      <c r="F893" s="28">
        <f t="shared" si="274"/>
        <v>17.505515135815561</v>
      </c>
      <c r="G893" s="13">
        <f t="shared" si="275"/>
        <v>1.3137322816735895</v>
      </c>
      <c r="H893" s="28">
        <f t="shared" si="280"/>
        <v>2.6946115214180204</v>
      </c>
      <c r="I893" s="1">
        <f t="shared" si="281"/>
        <v>34.140512225096494</v>
      </c>
      <c r="J893" s="30">
        <f t="shared" si="282"/>
        <v>0</v>
      </c>
      <c r="K893" s="1">
        <f t="shared" si="283"/>
        <v>0</v>
      </c>
      <c r="L893" s="30">
        <f t="shared" si="284"/>
        <v>18466.053033969009</v>
      </c>
      <c r="M893" s="1">
        <f t="shared" si="285"/>
        <v>0</v>
      </c>
      <c r="N893" s="30">
        <f t="shared" si="286"/>
        <v>0.83793008197000896</v>
      </c>
      <c r="O893" s="1">
        <f t="shared" si="287"/>
        <v>0</v>
      </c>
      <c r="P893" s="30">
        <f t="shared" si="288"/>
        <v>0</v>
      </c>
      <c r="Q893" s="1">
        <f t="shared" si="289"/>
        <v>1.1294052328466453</v>
      </c>
      <c r="R893" s="30">
        <f t="shared" si="290"/>
        <v>1.4267314747009785</v>
      </c>
      <c r="S893" s="1">
        <f t="shared" si="291"/>
        <v>0</v>
      </c>
      <c r="T893" s="30">
        <f t="shared" si="293"/>
        <v>0</v>
      </c>
      <c r="U893" s="1">
        <f t="shared" si="292"/>
        <v>31.875850668425507</v>
      </c>
      <c r="V893" s="30">
        <f t="shared" si="276"/>
        <v>0</v>
      </c>
      <c r="W893" s="1">
        <f t="shared" si="276"/>
        <v>0</v>
      </c>
      <c r="X893" s="30">
        <f t="shared" si="277"/>
        <v>18464.923628736164</v>
      </c>
      <c r="Y893" s="30">
        <f t="shared" si="294"/>
        <v>1.9673353148166544</v>
      </c>
      <c r="Z893" s="19">
        <f t="shared" si="278"/>
        <v>0.26990020669793696</v>
      </c>
      <c r="AA893" s="32">
        <f t="shared" si="279"/>
        <v>0.52893068068847282</v>
      </c>
    </row>
    <row r="894" spans="1:27" x14ac:dyDescent="0.25">
      <c r="A894" s="8">
        <v>41070</v>
      </c>
      <c r="B894" s="26">
        <v>0.65061093617470911</v>
      </c>
      <c r="C894" s="11">
        <v>0</v>
      </c>
      <c r="D894" s="26">
        <v>1.6309203727319237</v>
      </c>
      <c r="E894" s="11">
        <v>63.108333333333341</v>
      </c>
      <c r="F894" s="28">
        <f t="shared" si="274"/>
        <v>0.65061093617470911</v>
      </c>
      <c r="G894" s="13">
        <f t="shared" si="275"/>
        <v>1.6309203727319237</v>
      </c>
      <c r="H894" s="28">
        <f t="shared" si="280"/>
        <v>2.6846676514032497</v>
      </c>
      <c r="I894" s="1">
        <f t="shared" si="281"/>
        <v>30.89554123186829</v>
      </c>
      <c r="J894" s="30">
        <f t="shared" si="282"/>
        <v>0</v>
      </c>
      <c r="K894" s="1">
        <f t="shared" si="283"/>
        <v>0</v>
      </c>
      <c r="L894" s="30">
        <f t="shared" si="284"/>
        <v>18464.923628736164</v>
      </c>
      <c r="M894" s="1">
        <f t="shared" si="285"/>
        <v>0</v>
      </c>
      <c r="N894" s="30">
        <f t="shared" si="286"/>
        <v>0.75817260042770507</v>
      </c>
      <c r="O894" s="1">
        <f t="shared" si="287"/>
        <v>0</v>
      </c>
      <c r="P894" s="30">
        <f t="shared" si="288"/>
        <v>0</v>
      </c>
      <c r="Q894" s="1">
        <f t="shared" si="289"/>
        <v>1.1293361571119642</v>
      </c>
      <c r="R894" s="30">
        <f t="shared" si="290"/>
        <v>1.2911241873818649</v>
      </c>
      <c r="S894" s="1">
        <f t="shared" si="291"/>
        <v>0</v>
      </c>
      <c r="T894" s="30">
        <f t="shared" si="293"/>
        <v>0</v>
      </c>
      <c r="U894" s="1">
        <f t="shared" si="292"/>
        <v>28.846244444058719</v>
      </c>
      <c r="V894" s="30">
        <f t="shared" si="276"/>
        <v>0</v>
      </c>
      <c r="W894" s="1">
        <f t="shared" si="276"/>
        <v>0</v>
      </c>
      <c r="X894" s="30">
        <f t="shared" si="277"/>
        <v>18463.794292579052</v>
      </c>
      <c r="Y894" s="30">
        <f t="shared" si="294"/>
        <v>1.8875087575396692</v>
      </c>
      <c r="Z894" s="19">
        <f t="shared" si="278"/>
        <v>0.29693019672171089</v>
      </c>
      <c r="AA894" s="32">
        <f t="shared" si="279"/>
        <v>0.63546230206580723</v>
      </c>
    </row>
    <row r="895" spans="1:27" x14ac:dyDescent="0.25">
      <c r="A895" s="8">
        <v>41071</v>
      </c>
      <c r="B895" s="26">
        <v>0.71729735314000398</v>
      </c>
      <c r="C895" s="11">
        <v>0</v>
      </c>
      <c r="D895" s="26">
        <v>1.5243736894243927</v>
      </c>
      <c r="E895" s="11">
        <v>49.813749999999999</v>
      </c>
      <c r="F895" s="28">
        <f t="shared" si="274"/>
        <v>0.71729735314000398</v>
      </c>
      <c r="G895" s="13">
        <f t="shared" si="275"/>
        <v>1.5243736894243927</v>
      </c>
      <c r="H895" s="28">
        <f t="shared" si="280"/>
        <v>2.1191078286558347</v>
      </c>
      <c r="I895" s="1">
        <f t="shared" si="281"/>
        <v>28.03916810777433</v>
      </c>
      <c r="J895" s="30">
        <f t="shared" si="282"/>
        <v>0</v>
      </c>
      <c r="K895" s="1">
        <f t="shared" si="283"/>
        <v>0</v>
      </c>
      <c r="L895" s="30">
        <f t="shared" si="284"/>
        <v>18463.794292579052</v>
      </c>
      <c r="M895" s="1">
        <f t="shared" si="285"/>
        <v>0</v>
      </c>
      <c r="N895" s="30">
        <f t="shared" si="286"/>
        <v>0.6879663868133834</v>
      </c>
      <c r="O895" s="1">
        <f t="shared" si="287"/>
        <v>0</v>
      </c>
      <c r="P895" s="30">
        <f t="shared" si="288"/>
        <v>0</v>
      </c>
      <c r="Q895" s="1">
        <f t="shared" si="289"/>
        <v>1.1292670856020353</v>
      </c>
      <c r="R895" s="30">
        <f t="shared" si="290"/>
        <v>1.17175639896775</v>
      </c>
      <c r="S895" s="1">
        <f t="shared" si="291"/>
        <v>0</v>
      </c>
      <c r="T895" s="30">
        <f t="shared" si="293"/>
        <v>0</v>
      </c>
      <c r="U895" s="1">
        <f t="shared" si="292"/>
        <v>26.179445321993196</v>
      </c>
      <c r="V895" s="30">
        <f t="shared" si="276"/>
        <v>0</v>
      </c>
      <c r="W895" s="1">
        <f t="shared" si="276"/>
        <v>0</v>
      </c>
      <c r="X895" s="30">
        <f t="shared" si="277"/>
        <v>18462.66502549345</v>
      </c>
      <c r="Y895" s="30">
        <f t="shared" si="294"/>
        <v>1.8172334724154187</v>
      </c>
      <c r="Z895" s="19">
        <f t="shared" si="278"/>
        <v>0.14245351376569501</v>
      </c>
      <c r="AA895" s="32">
        <f t="shared" si="279"/>
        <v>9.1128126955565603E-2</v>
      </c>
    </row>
    <row r="896" spans="1:27" x14ac:dyDescent="0.25">
      <c r="A896" s="8">
        <v>41072</v>
      </c>
      <c r="B896" s="26">
        <v>2.8055497476581834</v>
      </c>
      <c r="C896" s="11">
        <v>0</v>
      </c>
      <c r="D896" s="26">
        <v>1.3253996614187633</v>
      </c>
      <c r="E896" s="11">
        <v>46.35625000000001</v>
      </c>
      <c r="F896" s="28">
        <f t="shared" si="274"/>
        <v>2.8055497476581834</v>
      </c>
      <c r="G896" s="13">
        <f t="shared" si="275"/>
        <v>1.3253996614187633</v>
      </c>
      <c r="H896" s="28">
        <f t="shared" si="280"/>
        <v>1.9720236336779915</v>
      </c>
      <c r="I896" s="1">
        <f t="shared" si="281"/>
        <v>27.659595408232615</v>
      </c>
      <c r="J896" s="30">
        <f t="shared" si="282"/>
        <v>0</v>
      </c>
      <c r="K896" s="1">
        <f t="shared" si="283"/>
        <v>0</v>
      </c>
      <c r="L896" s="30">
        <f t="shared" si="284"/>
        <v>18462.66502549345</v>
      </c>
      <c r="M896" s="1">
        <f t="shared" si="285"/>
        <v>0</v>
      </c>
      <c r="N896" s="30">
        <f t="shared" si="286"/>
        <v>0.67863694669178054</v>
      </c>
      <c r="O896" s="1">
        <f t="shared" si="287"/>
        <v>0</v>
      </c>
      <c r="P896" s="30">
        <f t="shared" si="288"/>
        <v>0</v>
      </c>
      <c r="Q896" s="1">
        <f t="shared" si="289"/>
        <v>1.1291980183165999</v>
      </c>
      <c r="R896" s="30">
        <f t="shared" si="290"/>
        <v>1.1558940617596019</v>
      </c>
      <c r="S896" s="1">
        <f t="shared" si="291"/>
        <v>0</v>
      </c>
      <c r="T896" s="30">
        <f t="shared" si="293"/>
        <v>0</v>
      </c>
      <c r="U896" s="1">
        <f t="shared" si="292"/>
        <v>25.825064399781233</v>
      </c>
      <c r="V896" s="30">
        <f t="shared" si="276"/>
        <v>0</v>
      </c>
      <c r="W896" s="1">
        <f t="shared" si="276"/>
        <v>0</v>
      </c>
      <c r="X896" s="30">
        <f t="shared" si="277"/>
        <v>18461.535827475134</v>
      </c>
      <c r="Y896" s="30">
        <f t="shared" si="294"/>
        <v>1.8078349650083805</v>
      </c>
      <c r="Z896" s="19">
        <f t="shared" si="278"/>
        <v>8.3258976142889934E-2</v>
      </c>
      <c r="AA896" s="32">
        <f t="shared" si="279"/>
        <v>2.6957918919499307E-2</v>
      </c>
    </row>
    <row r="897" spans="1:27" x14ac:dyDescent="0.25">
      <c r="A897" s="8">
        <v>41073</v>
      </c>
      <c r="B897" s="26">
        <v>1.5709434009328716E-2</v>
      </c>
      <c r="C897" s="11">
        <v>0</v>
      </c>
      <c r="D897" s="26">
        <v>1.4498794533609294</v>
      </c>
      <c r="E897" s="11">
        <v>46.028333333333336</v>
      </c>
      <c r="F897" s="28">
        <f t="shared" si="274"/>
        <v>1.5709434009328716E-2</v>
      </c>
      <c r="G897" s="13">
        <f t="shared" si="275"/>
        <v>1.4498794533609294</v>
      </c>
      <c r="H897" s="28">
        <f t="shared" si="280"/>
        <v>1.9580738552437225</v>
      </c>
      <c r="I897" s="1">
        <f t="shared" si="281"/>
        <v>24.390894380429632</v>
      </c>
      <c r="J897" s="30">
        <f t="shared" si="282"/>
        <v>0</v>
      </c>
      <c r="K897" s="1">
        <f t="shared" si="283"/>
        <v>0</v>
      </c>
      <c r="L897" s="30">
        <f t="shared" si="284"/>
        <v>18461.535827475134</v>
      </c>
      <c r="M897" s="1">
        <f t="shared" si="285"/>
        <v>0</v>
      </c>
      <c r="N897" s="30">
        <f t="shared" si="286"/>
        <v>0.59829620945981232</v>
      </c>
      <c r="O897" s="1">
        <f t="shared" si="287"/>
        <v>0</v>
      </c>
      <c r="P897" s="30">
        <f t="shared" si="288"/>
        <v>0</v>
      </c>
      <c r="Q897" s="1">
        <f t="shared" si="289"/>
        <v>1.1291289552554</v>
      </c>
      <c r="R897" s="30">
        <f t="shared" si="290"/>
        <v>1.0192950966648193</v>
      </c>
      <c r="S897" s="1">
        <f t="shared" si="291"/>
        <v>0</v>
      </c>
      <c r="T897" s="30">
        <f t="shared" si="293"/>
        <v>0</v>
      </c>
      <c r="U897" s="1">
        <f t="shared" si="292"/>
        <v>22.773303074305002</v>
      </c>
      <c r="V897" s="30">
        <f t="shared" si="276"/>
        <v>0</v>
      </c>
      <c r="W897" s="1">
        <f t="shared" si="276"/>
        <v>0</v>
      </c>
      <c r="X897" s="30">
        <f t="shared" si="277"/>
        <v>18460.406698519881</v>
      </c>
      <c r="Y897" s="30">
        <f t="shared" si="294"/>
        <v>1.7274251647152123</v>
      </c>
      <c r="Z897" s="19">
        <f t="shared" si="278"/>
        <v>0.11779366233343694</v>
      </c>
      <c r="AA897" s="32">
        <f t="shared" si="279"/>
        <v>5.3198818442516428E-2</v>
      </c>
    </row>
    <row r="898" spans="1:27" x14ac:dyDescent="0.25">
      <c r="A898" s="8">
        <v>41074</v>
      </c>
      <c r="B898" s="26">
        <v>0</v>
      </c>
      <c r="C898" s="11">
        <v>0</v>
      </c>
      <c r="D898" s="26">
        <v>2.4331228581950364</v>
      </c>
      <c r="E898" s="11">
        <v>42.351666666666667</v>
      </c>
      <c r="F898" s="28">
        <f t="shared" si="274"/>
        <v>0</v>
      </c>
      <c r="G898" s="13">
        <f t="shared" si="275"/>
        <v>2.4331228581950364</v>
      </c>
      <c r="H898" s="28">
        <f t="shared" si="280"/>
        <v>1.8016661742983751</v>
      </c>
      <c r="I898" s="1">
        <f t="shared" si="281"/>
        <v>20.340180216109964</v>
      </c>
      <c r="J898" s="30">
        <f t="shared" si="282"/>
        <v>0</v>
      </c>
      <c r="K898" s="1">
        <f t="shared" si="283"/>
        <v>0</v>
      </c>
      <c r="L898" s="30">
        <f t="shared" si="284"/>
        <v>18460.406698519881</v>
      </c>
      <c r="M898" s="1">
        <f t="shared" si="285"/>
        <v>0</v>
      </c>
      <c r="N898" s="30">
        <f t="shared" si="286"/>
        <v>0.49873453052089844</v>
      </c>
      <c r="O898" s="1">
        <f t="shared" si="287"/>
        <v>0</v>
      </c>
      <c r="P898" s="30">
        <f t="shared" si="288"/>
        <v>0</v>
      </c>
      <c r="Q898" s="1">
        <f t="shared" si="289"/>
        <v>1.1290598964181773</v>
      </c>
      <c r="R898" s="30">
        <f t="shared" si="290"/>
        <v>0.85001581476219967</v>
      </c>
      <c r="S898" s="1">
        <f t="shared" si="291"/>
        <v>0</v>
      </c>
      <c r="T898" s="30">
        <f t="shared" si="293"/>
        <v>0</v>
      </c>
      <c r="U898" s="1">
        <f t="shared" si="292"/>
        <v>18.991429870826867</v>
      </c>
      <c r="V898" s="30">
        <f t="shared" si="276"/>
        <v>0</v>
      </c>
      <c r="W898" s="1">
        <f t="shared" si="276"/>
        <v>0</v>
      </c>
      <c r="X898" s="30">
        <f t="shared" si="277"/>
        <v>18459.277638623462</v>
      </c>
      <c r="Y898" s="30">
        <f t="shared" si="294"/>
        <v>1.6277944269390758</v>
      </c>
      <c r="Z898" s="19">
        <f t="shared" si="278"/>
        <v>9.6506084112396848E-2</v>
      </c>
      <c r="AA898" s="32">
        <f t="shared" si="279"/>
        <v>3.0231384529775977E-2</v>
      </c>
    </row>
    <row r="899" spans="1:27" x14ac:dyDescent="0.25">
      <c r="A899" s="8">
        <v>41075</v>
      </c>
      <c r="B899" s="26">
        <v>0</v>
      </c>
      <c r="C899" s="11">
        <v>0</v>
      </c>
      <c r="D899" s="26">
        <v>2.4111250115205283</v>
      </c>
      <c r="E899" s="11">
        <v>41.454583333333325</v>
      </c>
      <c r="F899" s="28">
        <f t="shared" si="274"/>
        <v>0</v>
      </c>
      <c r="G899" s="13">
        <f t="shared" si="275"/>
        <v>2.4111250115205283</v>
      </c>
      <c r="H899" s="28">
        <f t="shared" si="280"/>
        <v>1.7635036927621857</v>
      </c>
      <c r="I899" s="1">
        <f t="shared" si="281"/>
        <v>16.580304859306338</v>
      </c>
      <c r="J899" s="30">
        <f t="shared" si="282"/>
        <v>0</v>
      </c>
      <c r="K899" s="1">
        <f t="shared" si="283"/>
        <v>0</v>
      </c>
      <c r="L899" s="30">
        <f t="shared" si="284"/>
        <v>18459.277638623462</v>
      </c>
      <c r="M899" s="1">
        <f t="shared" si="285"/>
        <v>0</v>
      </c>
      <c r="N899" s="30">
        <f t="shared" si="286"/>
        <v>0.40632131943290051</v>
      </c>
      <c r="O899" s="1">
        <f t="shared" si="287"/>
        <v>0</v>
      </c>
      <c r="P899" s="30">
        <f t="shared" si="288"/>
        <v>0</v>
      </c>
      <c r="Q899" s="1">
        <f t="shared" si="289"/>
        <v>1.1289908418046728</v>
      </c>
      <c r="R899" s="30">
        <f t="shared" si="290"/>
        <v>0.69289068210056914</v>
      </c>
      <c r="S899" s="1">
        <f t="shared" si="291"/>
        <v>0</v>
      </c>
      <c r="T899" s="30">
        <f t="shared" si="293"/>
        <v>0</v>
      </c>
      <c r="U899" s="1">
        <f t="shared" si="292"/>
        <v>15.481092857772868</v>
      </c>
      <c r="V899" s="30">
        <f t="shared" si="276"/>
        <v>0</v>
      </c>
      <c r="W899" s="1">
        <f t="shared" si="276"/>
        <v>0</v>
      </c>
      <c r="X899" s="30">
        <f t="shared" si="277"/>
        <v>18458.148647781658</v>
      </c>
      <c r="Y899" s="30">
        <f t="shared" si="294"/>
        <v>1.5353121612375733</v>
      </c>
      <c r="Z899" s="19">
        <f t="shared" si="278"/>
        <v>0.12939668482757452</v>
      </c>
      <c r="AA899" s="32">
        <f t="shared" si="279"/>
        <v>5.2071375059548154E-2</v>
      </c>
    </row>
    <row r="900" spans="1:27" x14ac:dyDescent="0.25">
      <c r="A900" s="8">
        <v>41076</v>
      </c>
      <c r="B900" s="26">
        <v>4.9372304770245039</v>
      </c>
      <c r="C900" s="11">
        <v>0</v>
      </c>
      <c r="D900" s="26">
        <v>1.309895731047805</v>
      </c>
      <c r="E900" s="11">
        <v>44.325416666666676</v>
      </c>
      <c r="F900" s="28">
        <f t="shared" ref="F900:F963" si="295">B900+C900</f>
        <v>4.9372304770245039</v>
      </c>
      <c r="G900" s="13">
        <f t="shared" ref="G900:G963" si="296">D900</f>
        <v>1.309895731047805</v>
      </c>
      <c r="H900" s="28">
        <f t="shared" si="280"/>
        <v>1.885630723781389</v>
      </c>
      <c r="I900" s="1">
        <f t="shared" si="281"/>
        <v>19.108427603749565</v>
      </c>
      <c r="J900" s="30">
        <f t="shared" si="282"/>
        <v>0</v>
      </c>
      <c r="K900" s="1">
        <f t="shared" si="283"/>
        <v>0</v>
      </c>
      <c r="L900" s="30">
        <f t="shared" si="284"/>
        <v>18458.148647781658</v>
      </c>
      <c r="M900" s="1">
        <f t="shared" si="285"/>
        <v>0</v>
      </c>
      <c r="N900" s="30">
        <f t="shared" si="286"/>
        <v>0.4684595337797765</v>
      </c>
      <c r="O900" s="1">
        <f t="shared" si="287"/>
        <v>0</v>
      </c>
      <c r="P900" s="30">
        <f t="shared" si="288"/>
        <v>0</v>
      </c>
      <c r="Q900" s="1">
        <f t="shared" si="289"/>
        <v>1.1289217914146288</v>
      </c>
      <c r="R900" s="30">
        <f t="shared" si="290"/>
        <v>0.79854089225626568</v>
      </c>
      <c r="S900" s="1">
        <f t="shared" si="291"/>
        <v>0</v>
      </c>
      <c r="T900" s="30">
        <f t="shared" si="293"/>
        <v>0</v>
      </c>
      <c r="U900" s="1">
        <f t="shared" si="292"/>
        <v>17.841427177713523</v>
      </c>
      <c r="V900" s="30">
        <f t="shared" ref="V900:W963" si="297">IF(J900&gt;(O900+S900),J900-O900-S900,0)</f>
        <v>0</v>
      </c>
      <c r="W900" s="1">
        <f t="shared" si="297"/>
        <v>0</v>
      </c>
      <c r="X900" s="30">
        <f t="shared" ref="X900:X963" si="298">IF(L900&gt;Q900,L900-Q900,0)</f>
        <v>18457.019725990242</v>
      </c>
      <c r="Y900" s="30">
        <f t="shared" si="294"/>
        <v>1.5973813251944053</v>
      </c>
      <c r="Z900" s="19">
        <f t="shared" ref="Z900:Z963" si="299">ABS(H900-Y900)/H900</f>
        <v>0.15286630354056635</v>
      </c>
      <c r="AA900" s="32">
        <f t="shared" ref="AA900:AA963" si="300">(H900-Y900)^2</f>
        <v>8.3087715785757757E-2</v>
      </c>
    </row>
    <row r="901" spans="1:27" x14ac:dyDescent="0.25">
      <c r="A901" s="8">
        <v>41077</v>
      </c>
      <c r="B901" s="26">
        <v>13.586616583674294</v>
      </c>
      <c r="C901" s="11">
        <v>0</v>
      </c>
      <c r="D901" s="26">
        <v>2.7541914010844279</v>
      </c>
      <c r="E901" s="11">
        <v>65.662916666666661</v>
      </c>
      <c r="F901" s="28">
        <f t="shared" si="295"/>
        <v>13.586616583674294</v>
      </c>
      <c r="G901" s="13">
        <f t="shared" si="296"/>
        <v>2.7541914010844279</v>
      </c>
      <c r="H901" s="28">
        <f t="shared" ref="H901:H964" si="301">E901/(2031*1000000)*1000*86400</f>
        <v>2.793341211225997</v>
      </c>
      <c r="I901" s="1">
        <f t="shared" ref="I901:I964" si="302">IF((U900+F901)&gt;=G901,U900+F901-G901,0)</f>
        <v>28.673852360303393</v>
      </c>
      <c r="J901" s="30">
        <f t="shared" ref="J901:J964" si="303">IF((U900+F901)&lt;G901,IF((R900+U900+V900)&lt;G901,0,V900+R900-(G901-F901-U900)),V900)</f>
        <v>0</v>
      </c>
      <c r="K901" s="1">
        <f t="shared" ref="K901:K964" si="304">IF((F901+U900+V900)&lt;G901,IF((V900+U900+W900+F901+S900)&lt;G901,0,W900+S900-(G901-F901-U900-V900)),W900)</f>
        <v>0</v>
      </c>
      <c r="L901" s="30">
        <f t="shared" ref="L901:L964" si="305">IF((V900+U900+W900+F901)&lt;G901,IF((F901+V900+U900+W900+X900+T900)&lt;G901,0,X900+T900-(G901-F901-U900-V900-W900)),X900)</f>
        <v>18457.019725990242</v>
      </c>
      <c r="M901" s="1">
        <f t="shared" ref="M901:M964" si="306">IF(I901&gt;$AF$8,$AF$3*(I901-$AF$8),0)</f>
        <v>0</v>
      </c>
      <c r="N901" s="30">
        <f t="shared" ref="N901:N964" si="307">IF(I901&gt;$AF$9,$AF$4*(I901-$AF$9),0)</f>
        <v>0.70356616186897436</v>
      </c>
      <c r="O901" s="1">
        <f t="shared" ref="O901:O964" si="308">IF(J901&gt;$AF$10,$AF$5*(J901-$AF$10),0)</f>
        <v>0</v>
      </c>
      <c r="P901" s="30">
        <f t="shared" ref="P901:P964" si="309">IF(K901&gt;$AF$11,$AF$6*(K901-$AF$11),0)</f>
        <v>0</v>
      </c>
      <c r="Q901" s="1">
        <f t="shared" ref="Q901:Q964" si="310">$AF$7*L901</f>
        <v>1.1288527452477866</v>
      </c>
      <c r="R901" s="30">
        <f t="shared" ref="R901:R964" si="311">$AF$12*I901</f>
        <v>1.1982798440060067</v>
      </c>
      <c r="S901" s="1">
        <f t="shared" ref="S901:S964" si="312">$AF$13*J901</f>
        <v>0</v>
      </c>
      <c r="T901" s="30">
        <f t="shared" si="293"/>
        <v>0</v>
      </c>
      <c r="U901" s="1">
        <f t="shared" ref="U901:U964" si="313">IF(I901&gt;(M901+N901+R901),I901-M901-N901-R901,0)</f>
        <v>26.772006354428413</v>
      </c>
      <c r="V901" s="30">
        <f t="shared" si="297"/>
        <v>0</v>
      </c>
      <c r="W901" s="1">
        <f t="shared" si="297"/>
        <v>0</v>
      </c>
      <c r="X901" s="30">
        <f t="shared" si="298"/>
        <v>18455.890873244993</v>
      </c>
      <c r="Y901" s="30">
        <f t="shared" si="294"/>
        <v>1.8324189071167609</v>
      </c>
      <c r="Z901" s="19">
        <f t="shared" si="299"/>
        <v>0.34400462795144438</v>
      </c>
      <c r="AA901" s="32">
        <f t="shared" si="300"/>
        <v>0.92337167453460312</v>
      </c>
    </row>
    <row r="902" spans="1:27" x14ac:dyDescent="0.25">
      <c r="A902" s="8">
        <v>41078</v>
      </c>
      <c r="B902" s="26">
        <v>0</v>
      </c>
      <c r="C902" s="11">
        <v>0</v>
      </c>
      <c r="D902" s="26">
        <v>3.5065011833052768</v>
      </c>
      <c r="E902" s="11">
        <v>52.20958333333332</v>
      </c>
      <c r="F902" s="28">
        <f t="shared" si="295"/>
        <v>0</v>
      </c>
      <c r="G902" s="13">
        <f t="shared" si="296"/>
        <v>3.5065011833052768</v>
      </c>
      <c r="H902" s="28">
        <f t="shared" si="301"/>
        <v>2.221028064992614</v>
      </c>
      <c r="I902" s="1">
        <f t="shared" si="302"/>
        <v>23.265505171123138</v>
      </c>
      <c r="J902" s="30">
        <f t="shared" si="303"/>
        <v>0</v>
      </c>
      <c r="K902" s="1">
        <f t="shared" si="304"/>
        <v>0</v>
      </c>
      <c r="L902" s="30">
        <f t="shared" si="305"/>
        <v>18455.890873244993</v>
      </c>
      <c r="M902" s="1">
        <f t="shared" si="306"/>
        <v>0</v>
      </c>
      <c r="N902" s="30">
        <f t="shared" si="307"/>
        <v>0.57063549715252715</v>
      </c>
      <c r="O902" s="1">
        <f t="shared" si="308"/>
        <v>0</v>
      </c>
      <c r="P902" s="30">
        <f t="shared" si="309"/>
        <v>0</v>
      </c>
      <c r="Q902" s="1">
        <f t="shared" si="310"/>
        <v>1.1287837033038881</v>
      </c>
      <c r="R902" s="30">
        <f t="shared" si="311"/>
        <v>0.97226509911761982</v>
      </c>
      <c r="S902" s="1">
        <f t="shared" si="312"/>
        <v>0</v>
      </c>
      <c r="T902" s="30">
        <f t="shared" ref="T902:T965" si="314">$AF$14*K902</f>
        <v>0</v>
      </c>
      <c r="U902" s="1">
        <f t="shared" si="313"/>
        <v>21.722604574852991</v>
      </c>
      <c r="V902" s="30">
        <f t="shared" si="297"/>
        <v>0</v>
      </c>
      <c r="W902" s="1">
        <f t="shared" si="297"/>
        <v>0</v>
      </c>
      <c r="X902" s="30">
        <f t="shared" si="298"/>
        <v>18454.762089541688</v>
      </c>
      <c r="Y902" s="30">
        <f t="shared" si="294"/>
        <v>1.6994192004564153</v>
      </c>
      <c r="Z902" s="19">
        <f t="shared" si="299"/>
        <v>0.23485019066516538</v>
      </c>
      <c r="AA902" s="32">
        <f t="shared" si="300"/>
        <v>0.27207580756274247</v>
      </c>
    </row>
    <row r="903" spans="1:27" x14ac:dyDescent="0.25">
      <c r="A903" s="8">
        <v>41079</v>
      </c>
      <c r="B903" s="26">
        <v>57.471441172064331</v>
      </c>
      <c r="C903" s="11">
        <v>0</v>
      </c>
      <c r="D903" s="26">
        <v>1.4350366540078281</v>
      </c>
      <c r="E903" s="11">
        <v>64.968750000000014</v>
      </c>
      <c r="F903" s="28">
        <f t="shared" si="295"/>
        <v>57.471441172064331</v>
      </c>
      <c r="G903" s="13">
        <f t="shared" si="296"/>
        <v>1.4350366540078281</v>
      </c>
      <c r="H903" s="28">
        <f t="shared" si="301"/>
        <v>2.7638109305760712</v>
      </c>
      <c r="I903" s="1">
        <f t="shared" si="302"/>
        <v>77.759009092909494</v>
      </c>
      <c r="J903" s="30">
        <f t="shared" si="303"/>
        <v>0</v>
      </c>
      <c r="K903" s="1">
        <f t="shared" si="304"/>
        <v>0</v>
      </c>
      <c r="L903" s="30">
        <f t="shared" si="305"/>
        <v>18454.762089541688</v>
      </c>
      <c r="M903" s="1">
        <f t="shared" si="306"/>
        <v>0.37896048587023362</v>
      </c>
      <c r="N903" s="30">
        <f t="shared" si="307"/>
        <v>1.9100202381216698</v>
      </c>
      <c r="O903" s="1">
        <f t="shared" si="308"/>
        <v>0</v>
      </c>
      <c r="P903" s="30">
        <f t="shared" si="309"/>
        <v>0</v>
      </c>
      <c r="Q903" s="1">
        <f t="shared" si="310"/>
        <v>1.128714665582675</v>
      </c>
      <c r="R903" s="30">
        <f t="shared" si="311"/>
        <v>3.2495477801549004</v>
      </c>
      <c r="S903" s="1">
        <f t="shared" si="312"/>
        <v>0</v>
      </c>
      <c r="T903" s="30">
        <f t="shared" si="314"/>
        <v>0</v>
      </c>
      <c r="U903" s="1">
        <f t="shared" si="313"/>
        <v>72.220480588762683</v>
      </c>
      <c r="V903" s="30">
        <f t="shared" si="297"/>
        <v>0</v>
      </c>
      <c r="W903" s="1">
        <f t="shared" si="297"/>
        <v>0</v>
      </c>
      <c r="X903" s="30">
        <f t="shared" si="298"/>
        <v>18453.633374876106</v>
      </c>
      <c r="Y903" s="30">
        <f t="shared" si="294"/>
        <v>3.4176953895745781</v>
      </c>
      <c r="Z903" s="19">
        <f t="shared" si="299"/>
        <v>0.23658798500453695</v>
      </c>
      <c r="AA903" s="32">
        <f t="shared" si="300"/>
        <v>0.42756488571977003</v>
      </c>
    </row>
    <row r="904" spans="1:27" x14ac:dyDescent="0.25">
      <c r="A904" s="8">
        <v>41080</v>
      </c>
      <c r="B904" s="26">
        <v>0.17458372960488272</v>
      </c>
      <c r="C904" s="11">
        <v>0</v>
      </c>
      <c r="D904" s="26">
        <v>2.9382294917004428</v>
      </c>
      <c r="E904" s="11">
        <v>306.81624999999997</v>
      </c>
      <c r="F904" s="28">
        <f t="shared" si="295"/>
        <v>0.17458372960488272</v>
      </c>
      <c r="G904" s="13">
        <f t="shared" si="296"/>
        <v>2.9382294917004428</v>
      </c>
      <c r="H904" s="28">
        <f t="shared" si="301"/>
        <v>13.052153618906942</v>
      </c>
      <c r="I904" s="1">
        <f t="shared" si="302"/>
        <v>69.456834826667119</v>
      </c>
      <c r="J904" s="30">
        <f t="shared" si="303"/>
        <v>0</v>
      </c>
      <c r="K904" s="1">
        <f t="shared" si="304"/>
        <v>0</v>
      </c>
      <c r="L904" s="30">
        <f t="shared" si="305"/>
        <v>18453.633374876106</v>
      </c>
      <c r="M904" s="1">
        <f t="shared" si="306"/>
        <v>0</v>
      </c>
      <c r="N904" s="30">
        <f t="shared" si="307"/>
        <v>1.7059627867044918</v>
      </c>
      <c r="O904" s="1">
        <f t="shared" si="308"/>
        <v>0</v>
      </c>
      <c r="P904" s="30">
        <f t="shared" si="309"/>
        <v>0</v>
      </c>
      <c r="Q904" s="1">
        <f t="shared" si="310"/>
        <v>1.1286456320838893</v>
      </c>
      <c r="R904" s="30">
        <f t="shared" si="311"/>
        <v>2.9026000467405986</v>
      </c>
      <c r="S904" s="1">
        <f t="shared" si="312"/>
        <v>0</v>
      </c>
      <c r="T904" s="30">
        <f t="shared" si="314"/>
        <v>0</v>
      </c>
      <c r="U904" s="1">
        <f t="shared" si="313"/>
        <v>64.848271993222028</v>
      </c>
      <c r="V904" s="30">
        <f t="shared" si="297"/>
        <v>0</v>
      </c>
      <c r="W904" s="1">
        <f t="shared" si="297"/>
        <v>0</v>
      </c>
      <c r="X904" s="30">
        <f t="shared" si="298"/>
        <v>18452.504729244021</v>
      </c>
      <c r="Y904" s="30">
        <f t="shared" si="294"/>
        <v>2.8346084187883811</v>
      </c>
      <c r="Z904" s="19">
        <f t="shared" si="299"/>
        <v>0.78282446701498698</v>
      </c>
      <c r="AA904" s="32">
        <f t="shared" si="300"/>
        <v>104.39822991646585</v>
      </c>
    </row>
    <row r="905" spans="1:27" x14ac:dyDescent="0.25">
      <c r="A905" s="8">
        <v>41081</v>
      </c>
      <c r="B905" s="26">
        <v>2.075727848097618</v>
      </c>
      <c r="C905" s="11">
        <v>0</v>
      </c>
      <c r="D905" s="26">
        <v>1.6639704600554781</v>
      </c>
      <c r="E905" s="11">
        <v>123.45374999999997</v>
      </c>
      <c r="F905" s="28">
        <f t="shared" si="295"/>
        <v>2.075727848097618</v>
      </c>
      <c r="G905" s="13">
        <f t="shared" si="296"/>
        <v>1.6639704600554781</v>
      </c>
      <c r="H905" s="28">
        <f t="shared" si="301"/>
        <v>5.251799113737075</v>
      </c>
      <c r="I905" s="1">
        <f t="shared" si="302"/>
        <v>65.260029381264161</v>
      </c>
      <c r="J905" s="30">
        <f t="shared" si="303"/>
        <v>0</v>
      </c>
      <c r="K905" s="1">
        <f t="shared" si="304"/>
        <v>0</v>
      </c>
      <c r="L905" s="30">
        <f t="shared" si="305"/>
        <v>18452.504729244021</v>
      </c>
      <c r="M905" s="1">
        <f t="shared" si="306"/>
        <v>0</v>
      </c>
      <c r="N905" s="30">
        <f t="shared" si="307"/>
        <v>1.6028103599040999</v>
      </c>
      <c r="O905" s="1">
        <f t="shared" si="308"/>
        <v>0</v>
      </c>
      <c r="P905" s="30">
        <f t="shared" si="309"/>
        <v>0</v>
      </c>
      <c r="Q905" s="1">
        <f t="shared" si="310"/>
        <v>1.1285766028072723</v>
      </c>
      <c r="R905" s="30">
        <f t="shared" si="311"/>
        <v>2.7272156124745148</v>
      </c>
      <c r="S905" s="1">
        <f t="shared" si="312"/>
        <v>0</v>
      </c>
      <c r="T905" s="30">
        <f t="shared" si="314"/>
        <v>0</v>
      </c>
      <c r="U905" s="1">
        <f t="shared" si="313"/>
        <v>60.930003408885547</v>
      </c>
      <c r="V905" s="30">
        <f t="shared" si="297"/>
        <v>0</v>
      </c>
      <c r="W905" s="1">
        <f t="shared" si="297"/>
        <v>0</v>
      </c>
      <c r="X905" s="30">
        <f t="shared" si="298"/>
        <v>18451.376152641213</v>
      </c>
      <c r="Y905" s="30">
        <f t="shared" si="294"/>
        <v>2.7313869627113725</v>
      </c>
      <c r="Z905" s="19">
        <f t="shared" si="299"/>
        <v>0.47991404401457155</v>
      </c>
      <c r="AA905" s="32">
        <f t="shared" si="300"/>
        <v>6.3524774110380084</v>
      </c>
    </row>
    <row r="906" spans="1:27" x14ac:dyDescent="0.25">
      <c r="A906" s="8">
        <v>41082</v>
      </c>
      <c r="B906" s="26">
        <v>33.08866852507866</v>
      </c>
      <c r="C906" s="11">
        <v>0</v>
      </c>
      <c r="D906" s="26">
        <v>2.2311646623211647</v>
      </c>
      <c r="E906" s="11">
        <v>228.48416666666665</v>
      </c>
      <c r="F906" s="28">
        <f t="shared" si="295"/>
        <v>33.08866852507866</v>
      </c>
      <c r="G906" s="13">
        <f t="shared" si="296"/>
        <v>2.2311646623211647</v>
      </c>
      <c r="H906" s="28">
        <f t="shared" si="301"/>
        <v>9.7198581979320533</v>
      </c>
      <c r="I906" s="1">
        <f t="shared" si="302"/>
        <v>91.787507271643051</v>
      </c>
      <c r="J906" s="30">
        <f t="shared" si="303"/>
        <v>0</v>
      </c>
      <c r="K906" s="1">
        <f t="shared" si="304"/>
        <v>0</v>
      </c>
      <c r="L906" s="30">
        <f t="shared" si="305"/>
        <v>18451.376152641213</v>
      </c>
      <c r="M906" s="1">
        <f t="shared" si="306"/>
        <v>1.6432704239855502</v>
      </c>
      <c r="N906" s="30">
        <f t="shared" si="307"/>
        <v>2.2548238394147244</v>
      </c>
      <c r="O906" s="1">
        <f t="shared" si="308"/>
        <v>0</v>
      </c>
      <c r="P906" s="30">
        <f t="shared" si="309"/>
        <v>0</v>
      </c>
      <c r="Q906" s="1">
        <f t="shared" si="310"/>
        <v>1.1285075777525659</v>
      </c>
      <c r="R906" s="30">
        <f t="shared" si="311"/>
        <v>3.8357985007774129</v>
      </c>
      <c r="S906" s="1">
        <f t="shared" si="312"/>
        <v>0</v>
      </c>
      <c r="T906" s="30">
        <f t="shared" si="314"/>
        <v>0</v>
      </c>
      <c r="U906" s="1">
        <f t="shared" si="313"/>
        <v>84.053614507465355</v>
      </c>
      <c r="V906" s="30">
        <f t="shared" si="297"/>
        <v>0</v>
      </c>
      <c r="W906" s="1">
        <f t="shared" si="297"/>
        <v>0</v>
      </c>
      <c r="X906" s="30">
        <f t="shared" si="298"/>
        <v>18450.24764506346</v>
      </c>
      <c r="Y906" s="30">
        <f t="shared" si="294"/>
        <v>5.0266018411528401</v>
      </c>
      <c r="Z906" s="19">
        <f t="shared" si="299"/>
        <v>0.48285234837867552</v>
      </c>
      <c r="AA906" s="32">
        <f t="shared" si="300"/>
        <v>22.026655230448494</v>
      </c>
    </row>
    <row r="907" spans="1:27" x14ac:dyDescent="0.25">
      <c r="A907" s="8">
        <v>41083</v>
      </c>
      <c r="B907" s="26">
        <v>0</v>
      </c>
      <c r="C907" s="11">
        <v>0</v>
      </c>
      <c r="D907" s="26">
        <v>2.4763232172530083</v>
      </c>
      <c r="E907" s="11">
        <v>148.50291666666664</v>
      </c>
      <c r="F907" s="28">
        <f t="shared" si="295"/>
        <v>0</v>
      </c>
      <c r="G907" s="13">
        <f t="shared" si="296"/>
        <v>2.4763232172530083</v>
      </c>
      <c r="H907" s="28">
        <f t="shared" si="301"/>
        <v>6.3174062038404708</v>
      </c>
      <c r="I907" s="1">
        <f t="shared" si="302"/>
        <v>81.577291290212344</v>
      </c>
      <c r="J907" s="30">
        <f t="shared" si="303"/>
        <v>0</v>
      </c>
      <c r="K907" s="1">
        <f t="shared" si="304"/>
        <v>0</v>
      </c>
      <c r="L907" s="30">
        <f t="shared" si="305"/>
        <v>18450.24764506346</v>
      </c>
      <c r="M907" s="1">
        <f t="shared" si="306"/>
        <v>0.72308086618984602</v>
      </c>
      <c r="N907" s="30">
        <f t="shared" si="307"/>
        <v>2.0038690190538304</v>
      </c>
      <c r="O907" s="1">
        <f t="shared" si="308"/>
        <v>0</v>
      </c>
      <c r="P907" s="30">
        <f t="shared" si="309"/>
        <v>0</v>
      </c>
      <c r="Q907" s="1">
        <f t="shared" si="310"/>
        <v>1.1284385569195121</v>
      </c>
      <c r="R907" s="30">
        <f t="shared" si="311"/>
        <v>3.4091137337722528</v>
      </c>
      <c r="S907" s="1">
        <f t="shared" si="312"/>
        <v>0</v>
      </c>
      <c r="T907" s="30">
        <f t="shared" si="314"/>
        <v>0</v>
      </c>
      <c r="U907" s="1">
        <f t="shared" si="313"/>
        <v>75.441227671196415</v>
      </c>
      <c r="V907" s="30">
        <f t="shared" si="297"/>
        <v>0</v>
      </c>
      <c r="W907" s="1">
        <f t="shared" si="297"/>
        <v>0</v>
      </c>
      <c r="X907" s="30">
        <f t="shared" si="298"/>
        <v>18449.119206506541</v>
      </c>
      <c r="Y907" s="30">
        <f t="shared" si="294"/>
        <v>3.8553884421631883</v>
      </c>
      <c r="Z907" s="19">
        <f t="shared" si="299"/>
        <v>0.38971971759241558</v>
      </c>
      <c r="AA907" s="32">
        <f t="shared" si="300"/>
        <v>6.0615314588144162</v>
      </c>
    </row>
    <row r="908" spans="1:27" x14ac:dyDescent="0.25">
      <c r="A908" s="8">
        <v>41084</v>
      </c>
      <c r="B908" s="26">
        <v>0.35791215396556314</v>
      </c>
      <c r="C908" s="11">
        <v>0</v>
      </c>
      <c r="D908" s="26">
        <v>2.9305321940256284</v>
      </c>
      <c r="E908" s="11">
        <v>106.06791666666668</v>
      </c>
      <c r="F908" s="28">
        <f t="shared" si="295"/>
        <v>0.35791215396556314</v>
      </c>
      <c r="G908" s="13">
        <f t="shared" si="296"/>
        <v>2.9305321940256284</v>
      </c>
      <c r="H908" s="28">
        <f t="shared" si="301"/>
        <v>4.5121949778434276</v>
      </c>
      <c r="I908" s="1">
        <f t="shared" si="302"/>
        <v>72.868607631136342</v>
      </c>
      <c r="J908" s="30">
        <f t="shared" si="303"/>
        <v>0</v>
      </c>
      <c r="K908" s="1">
        <f t="shared" si="304"/>
        <v>0</v>
      </c>
      <c r="L908" s="30">
        <f t="shared" si="305"/>
        <v>18449.119206506541</v>
      </c>
      <c r="M908" s="1">
        <f t="shared" si="306"/>
        <v>0</v>
      </c>
      <c r="N908" s="30">
        <f t="shared" si="307"/>
        <v>1.7898200560134787</v>
      </c>
      <c r="O908" s="1">
        <f t="shared" si="308"/>
        <v>0</v>
      </c>
      <c r="P908" s="30">
        <f t="shared" si="309"/>
        <v>0</v>
      </c>
      <c r="Q908" s="1">
        <f t="shared" si="310"/>
        <v>1.1283695403078524</v>
      </c>
      <c r="R908" s="30">
        <f t="shared" si="311"/>
        <v>3.0451779791562363</v>
      </c>
      <c r="S908" s="1">
        <f t="shared" si="312"/>
        <v>0</v>
      </c>
      <c r="T908" s="30">
        <f t="shared" si="314"/>
        <v>0</v>
      </c>
      <c r="U908" s="1">
        <f t="shared" si="313"/>
        <v>68.033609595966624</v>
      </c>
      <c r="V908" s="30">
        <f t="shared" si="297"/>
        <v>0</v>
      </c>
      <c r="W908" s="1">
        <f t="shared" si="297"/>
        <v>0</v>
      </c>
      <c r="X908" s="30">
        <f t="shared" si="298"/>
        <v>18447.990836966233</v>
      </c>
      <c r="Y908" s="30">
        <f t="shared" si="294"/>
        <v>2.9181895963213309</v>
      </c>
      <c r="Z908" s="19">
        <f t="shared" si="299"/>
        <v>0.35326606880891936</v>
      </c>
      <c r="AA908" s="32">
        <f t="shared" si="300"/>
        <v>2.540853156321405</v>
      </c>
    </row>
    <row r="909" spans="1:27" x14ac:dyDescent="0.25">
      <c r="A909" s="8">
        <v>41085</v>
      </c>
      <c r="B909" s="26">
        <v>1.1453188926898024</v>
      </c>
      <c r="C909" s="11">
        <v>0</v>
      </c>
      <c r="D909" s="26">
        <v>1.2837755192313647</v>
      </c>
      <c r="E909" s="11">
        <v>87.536249999999995</v>
      </c>
      <c r="F909" s="28">
        <f t="shared" si="295"/>
        <v>1.1453188926898024</v>
      </c>
      <c r="G909" s="13">
        <f t="shared" si="296"/>
        <v>1.2837755192313647</v>
      </c>
      <c r="H909" s="28">
        <f t="shared" si="301"/>
        <v>3.7238463810930575</v>
      </c>
      <c r="I909" s="1">
        <f t="shared" si="302"/>
        <v>67.895152969425055</v>
      </c>
      <c r="J909" s="30">
        <f t="shared" si="303"/>
        <v>0</v>
      </c>
      <c r="K909" s="1">
        <f t="shared" si="304"/>
        <v>0</v>
      </c>
      <c r="L909" s="30">
        <f t="shared" si="305"/>
        <v>18447.990836966233</v>
      </c>
      <c r="M909" s="1">
        <f t="shared" si="306"/>
        <v>0</v>
      </c>
      <c r="N909" s="30">
        <f t="shared" si="307"/>
        <v>1.6675785262091389</v>
      </c>
      <c r="O909" s="1">
        <f t="shared" si="308"/>
        <v>0</v>
      </c>
      <c r="P909" s="30">
        <f t="shared" si="309"/>
        <v>0</v>
      </c>
      <c r="Q909" s="1">
        <f t="shared" si="310"/>
        <v>1.128300527917329</v>
      </c>
      <c r="R909" s="30">
        <f t="shared" si="311"/>
        <v>2.8373373862243669</v>
      </c>
      <c r="S909" s="1">
        <f t="shared" si="312"/>
        <v>0</v>
      </c>
      <c r="T909" s="30">
        <f t="shared" si="314"/>
        <v>0</v>
      </c>
      <c r="U909" s="1">
        <f t="shared" si="313"/>
        <v>63.390237056991545</v>
      </c>
      <c r="V909" s="30">
        <f t="shared" si="297"/>
        <v>0</v>
      </c>
      <c r="W909" s="1">
        <f t="shared" si="297"/>
        <v>0</v>
      </c>
      <c r="X909" s="30">
        <f t="shared" si="298"/>
        <v>18446.862536438315</v>
      </c>
      <c r="Y909" s="30">
        <f t="shared" si="294"/>
        <v>2.795879054126468</v>
      </c>
      <c r="Z909" s="19">
        <f t="shared" si="299"/>
        <v>0.24919592056163287</v>
      </c>
      <c r="AA909" s="32">
        <f t="shared" si="300"/>
        <v>0.86112335991751732</v>
      </c>
    </row>
    <row r="910" spans="1:27" x14ac:dyDescent="0.25">
      <c r="A910" s="8">
        <v>41086</v>
      </c>
      <c r="B910" s="26">
        <v>0</v>
      </c>
      <c r="C910" s="11">
        <v>0</v>
      </c>
      <c r="D910" s="26">
        <v>2.5976237517585798</v>
      </c>
      <c r="E910" s="11">
        <v>72.210000000000036</v>
      </c>
      <c r="F910" s="28">
        <f t="shared" si="295"/>
        <v>0</v>
      </c>
      <c r="G910" s="13">
        <f t="shared" si="296"/>
        <v>2.5976237517585798</v>
      </c>
      <c r="H910" s="28">
        <f t="shared" si="301"/>
        <v>3.0718581979320545</v>
      </c>
      <c r="I910" s="1">
        <f t="shared" si="302"/>
        <v>60.792613305232962</v>
      </c>
      <c r="J910" s="30">
        <f t="shared" si="303"/>
        <v>0</v>
      </c>
      <c r="K910" s="1">
        <f t="shared" si="304"/>
        <v>0</v>
      </c>
      <c r="L910" s="30">
        <f t="shared" si="305"/>
        <v>18446.862536438315</v>
      </c>
      <c r="M910" s="1">
        <f t="shared" si="306"/>
        <v>0</v>
      </c>
      <c r="N910" s="30">
        <f t="shared" si="307"/>
        <v>1.4930066494951568</v>
      </c>
      <c r="O910" s="1">
        <f t="shared" si="308"/>
        <v>0</v>
      </c>
      <c r="P910" s="30">
        <f t="shared" si="309"/>
        <v>0</v>
      </c>
      <c r="Q910" s="1">
        <f t="shared" si="310"/>
        <v>1.1282315197476833</v>
      </c>
      <c r="R910" s="30">
        <f t="shared" si="311"/>
        <v>2.5405223641648571</v>
      </c>
      <c r="S910" s="1">
        <f t="shared" si="312"/>
        <v>0</v>
      </c>
      <c r="T910" s="30">
        <f t="shared" si="314"/>
        <v>0</v>
      </c>
      <c r="U910" s="1">
        <f t="shared" si="313"/>
        <v>56.759084291572947</v>
      </c>
      <c r="V910" s="30">
        <f t="shared" si="297"/>
        <v>0</v>
      </c>
      <c r="W910" s="1">
        <f t="shared" si="297"/>
        <v>0</v>
      </c>
      <c r="X910" s="30">
        <f t="shared" si="298"/>
        <v>18445.734304918569</v>
      </c>
      <c r="Y910" s="30">
        <f t="shared" ref="Y910:Y973" si="315">SUM(M910:Q910)</f>
        <v>2.6212381692428401</v>
      </c>
      <c r="Z910" s="19">
        <f t="shared" si="299"/>
        <v>0.14669297853415481</v>
      </c>
      <c r="AA910" s="32">
        <f t="shared" si="300"/>
        <v>0.20305841025586838</v>
      </c>
    </row>
    <row r="911" spans="1:27" x14ac:dyDescent="0.25">
      <c r="A911" s="8">
        <v>41087</v>
      </c>
      <c r="B911" s="26">
        <v>0</v>
      </c>
      <c r="C911" s="11">
        <v>0</v>
      </c>
      <c r="D911" s="26">
        <v>3.5722539588272606</v>
      </c>
      <c r="E911" s="11">
        <v>62.851666666666667</v>
      </c>
      <c r="F911" s="28">
        <f t="shared" si="295"/>
        <v>0</v>
      </c>
      <c r="G911" s="13">
        <f t="shared" si="296"/>
        <v>3.5722539588272606</v>
      </c>
      <c r="H911" s="28">
        <f t="shared" si="301"/>
        <v>2.6737488921713437</v>
      </c>
      <c r="I911" s="1">
        <f t="shared" si="302"/>
        <v>53.186830332745686</v>
      </c>
      <c r="J911" s="30">
        <f t="shared" si="303"/>
        <v>0</v>
      </c>
      <c r="K911" s="1">
        <f t="shared" si="304"/>
        <v>0</v>
      </c>
      <c r="L911" s="30">
        <f t="shared" si="305"/>
        <v>18445.734304918569</v>
      </c>
      <c r="M911" s="1">
        <f t="shared" si="306"/>
        <v>0</v>
      </c>
      <c r="N911" s="30">
        <f t="shared" si="307"/>
        <v>1.3060656579396548</v>
      </c>
      <c r="O911" s="1">
        <f t="shared" si="308"/>
        <v>0</v>
      </c>
      <c r="P911" s="30">
        <f t="shared" si="309"/>
        <v>0</v>
      </c>
      <c r="Q911" s="1">
        <f t="shared" si="310"/>
        <v>1.1281625157986575</v>
      </c>
      <c r="R911" s="30">
        <f t="shared" si="311"/>
        <v>2.2226768120815596</v>
      </c>
      <c r="S911" s="1">
        <f t="shared" si="312"/>
        <v>0</v>
      </c>
      <c r="T911" s="30">
        <f t="shared" si="314"/>
        <v>0</v>
      </c>
      <c r="U911" s="1">
        <f t="shared" si="313"/>
        <v>49.658087862724472</v>
      </c>
      <c r="V911" s="30">
        <f t="shared" si="297"/>
        <v>0</v>
      </c>
      <c r="W911" s="1">
        <f t="shared" si="297"/>
        <v>0</v>
      </c>
      <c r="X911" s="30">
        <f t="shared" si="298"/>
        <v>18444.606142402772</v>
      </c>
      <c r="Y911" s="30">
        <f t="shared" si="315"/>
        <v>2.4342281737383122</v>
      </c>
      <c r="Z911" s="19">
        <f t="shared" si="299"/>
        <v>8.9582353501610007E-2</v>
      </c>
      <c r="AA911" s="32">
        <f t="shared" si="300"/>
        <v>5.7370174558675539E-2</v>
      </c>
    </row>
    <row r="912" spans="1:27" x14ac:dyDescent="0.25">
      <c r="A912" s="8">
        <v>41088</v>
      </c>
      <c r="B912" s="26">
        <v>0</v>
      </c>
      <c r="C912" s="11">
        <v>0</v>
      </c>
      <c r="D912" s="26">
        <v>3.061998095255527</v>
      </c>
      <c r="E912" s="11">
        <v>57.052916666666675</v>
      </c>
      <c r="F912" s="28">
        <f t="shared" si="295"/>
        <v>0</v>
      </c>
      <c r="G912" s="13">
        <f t="shared" si="296"/>
        <v>3.061998095255527</v>
      </c>
      <c r="H912" s="28">
        <f t="shared" si="301"/>
        <v>2.4270664697193505</v>
      </c>
      <c r="I912" s="1">
        <f t="shared" si="302"/>
        <v>46.596089767468946</v>
      </c>
      <c r="J912" s="30">
        <f t="shared" si="303"/>
        <v>0</v>
      </c>
      <c r="K912" s="1">
        <f t="shared" si="304"/>
        <v>0</v>
      </c>
      <c r="L912" s="30">
        <f t="shared" si="305"/>
        <v>18444.606142402772</v>
      </c>
      <c r="M912" s="1">
        <f t="shared" si="306"/>
        <v>0</v>
      </c>
      <c r="N912" s="30">
        <f t="shared" si="307"/>
        <v>1.1440731871033505</v>
      </c>
      <c r="O912" s="1">
        <f t="shared" si="308"/>
        <v>0</v>
      </c>
      <c r="P912" s="30">
        <f t="shared" si="309"/>
        <v>0</v>
      </c>
      <c r="Q912" s="1">
        <f t="shared" si="310"/>
        <v>1.1280935160699932</v>
      </c>
      <c r="R912" s="30">
        <f t="shared" si="311"/>
        <v>1.9472498664027367</v>
      </c>
      <c r="S912" s="1">
        <f t="shared" si="312"/>
        <v>0</v>
      </c>
      <c r="T912" s="30">
        <f t="shared" si="314"/>
        <v>0</v>
      </c>
      <c r="U912" s="1">
        <f t="shared" si="313"/>
        <v>43.504766713962859</v>
      </c>
      <c r="V912" s="30">
        <f t="shared" si="297"/>
        <v>0</v>
      </c>
      <c r="W912" s="1">
        <f t="shared" si="297"/>
        <v>0</v>
      </c>
      <c r="X912" s="30">
        <f t="shared" si="298"/>
        <v>18443.478048886704</v>
      </c>
      <c r="Y912" s="30">
        <f t="shared" si="315"/>
        <v>2.2721667031733439</v>
      </c>
      <c r="Z912" s="19">
        <f t="shared" si="299"/>
        <v>6.3821806480610366E-2</v>
      </c>
      <c r="AA912" s="32">
        <f t="shared" si="300"/>
        <v>2.3993937676007337E-2</v>
      </c>
    </row>
    <row r="913" spans="1:27" x14ac:dyDescent="0.25">
      <c r="A913" s="8">
        <v>41089</v>
      </c>
      <c r="B913" s="26">
        <v>0.12567547207462973</v>
      </c>
      <c r="C913" s="11">
        <v>0</v>
      </c>
      <c r="D913" s="26">
        <v>2.039070333391245</v>
      </c>
      <c r="E913" s="11">
        <v>53.24083333333332</v>
      </c>
      <c r="F913" s="28">
        <f t="shared" si="295"/>
        <v>0.12567547207462973</v>
      </c>
      <c r="G913" s="13">
        <f t="shared" si="296"/>
        <v>2.039070333391245</v>
      </c>
      <c r="H913" s="28">
        <f t="shared" si="301"/>
        <v>2.2648980797636629</v>
      </c>
      <c r="I913" s="1">
        <f t="shared" si="302"/>
        <v>41.591371852646247</v>
      </c>
      <c r="J913" s="30">
        <f t="shared" si="303"/>
        <v>0</v>
      </c>
      <c r="K913" s="1">
        <f t="shared" si="304"/>
        <v>0</v>
      </c>
      <c r="L913" s="30">
        <f t="shared" si="305"/>
        <v>18443.478048886704</v>
      </c>
      <c r="M913" s="1">
        <f t="shared" si="306"/>
        <v>0</v>
      </c>
      <c r="N913" s="30">
        <f t="shared" si="307"/>
        <v>1.0210632441642897</v>
      </c>
      <c r="O913" s="1">
        <f t="shared" si="308"/>
        <v>0</v>
      </c>
      <c r="P913" s="30">
        <f t="shared" si="309"/>
        <v>0</v>
      </c>
      <c r="Q913" s="1">
        <f t="shared" si="310"/>
        <v>1.1280245205614325</v>
      </c>
      <c r="R913" s="30">
        <f t="shared" si="311"/>
        <v>1.7381027826097601</v>
      </c>
      <c r="S913" s="1">
        <f t="shared" si="312"/>
        <v>0</v>
      </c>
      <c r="T913" s="30">
        <f t="shared" si="314"/>
        <v>0</v>
      </c>
      <c r="U913" s="1">
        <f t="shared" si="313"/>
        <v>38.832205825872201</v>
      </c>
      <c r="V913" s="30">
        <f t="shared" si="297"/>
        <v>0</v>
      </c>
      <c r="W913" s="1">
        <f t="shared" si="297"/>
        <v>0</v>
      </c>
      <c r="X913" s="30">
        <f t="shared" si="298"/>
        <v>18442.350024366144</v>
      </c>
      <c r="Y913" s="30">
        <f t="shared" si="315"/>
        <v>2.1490877647257225</v>
      </c>
      <c r="Z913" s="19">
        <f t="shared" si="299"/>
        <v>5.113268277839015E-2</v>
      </c>
      <c r="AA913" s="32">
        <f t="shared" si="300"/>
        <v>1.3412029069186997E-2</v>
      </c>
    </row>
    <row r="914" spans="1:27" x14ac:dyDescent="0.25">
      <c r="A914" s="8">
        <v>41090</v>
      </c>
      <c r="B914" s="26">
        <v>0</v>
      </c>
      <c r="C914" s="11">
        <v>0</v>
      </c>
      <c r="D914" s="26">
        <v>3.3810913850660329</v>
      </c>
      <c r="E914" s="11">
        <v>50.189166666666665</v>
      </c>
      <c r="F914" s="28">
        <f t="shared" si="295"/>
        <v>0</v>
      </c>
      <c r="G914" s="13">
        <f t="shared" si="296"/>
        <v>3.3810913850660329</v>
      </c>
      <c r="H914" s="28">
        <f t="shared" si="301"/>
        <v>2.1350782865583455</v>
      </c>
      <c r="I914" s="1">
        <f t="shared" si="302"/>
        <v>35.451114440806165</v>
      </c>
      <c r="J914" s="30">
        <f t="shared" si="303"/>
        <v>0</v>
      </c>
      <c r="K914" s="1">
        <f t="shared" si="304"/>
        <v>0</v>
      </c>
      <c r="L914" s="30">
        <f t="shared" si="305"/>
        <v>18442.350024366144</v>
      </c>
      <c r="M914" s="1">
        <f t="shared" si="306"/>
        <v>0</v>
      </c>
      <c r="N914" s="30">
        <f t="shared" si="307"/>
        <v>0.87014310706234621</v>
      </c>
      <c r="O914" s="1">
        <f t="shared" si="308"/>
        <v>0</v>
      </c>
      <c r="P914" s="30">
        <f t="shared" si="309"/>
        <v>0</v>
      </c>
      <c r="Q914" s="1">
        <f t="shared" si="310"/>
        <v>1.1279555292727172</v>
      </c>
      <c r="R914" s="30">
        <f t="shared" si="311"/>
        <v>1.4815015209040725</v>
      </c>
      <c r="S914" s="1">
        <f t="shared" si="312"/>
        <v>0</v>
      </c>
      <c r="T914" s="30">
        <f t="shared" si="314"/>
        <v>0</v>
      </c>
      <c r="U914" s="1">
        <f t="shared" si="313"/>
        <v>33.099469812839743</v>
      </c>
      <c r="V914" s="30">
        <f t="shared" si="297"/>
        <v>0</v>
      </c>
      <c r="W914" s="1">
        <f t="shared" si="297"/>
        <v>0</v>
      </c>
      <c r="X914" s="30">
        <f t="shared" si="298"/>
        <v>18441.222068836872</v>
      </c>
      <c r="Y914" s="30">
        <f t="shared" si="315"/>
        <v>1.9980986363350635</v>
      </c>
      <c r="Z914" s="19">
        <f t="shared" si="299"/>
        <v>6.4156734245135044E-2</v>
      </c>
      <c r="AA914" s="32">
        <f t="shared" si="300"/>
        <v>1.87634245752927E-2</v>
      </c>
    </row>
    <row r="915" spans="1:27" x14ac:dyDescent="0.25">
      <c r="A915" s="8">
        <v>41091</v>
      </c>
      <c r="B915" s="26">
        <v>13.463114707886513</v>
      </c>
      <c r="C915" s="11">
        <v>0</v>
      </c>
      <c r="D915" s="26">
        <v>1.3775459731385726</v>
      </c>
      <c r="E915" s="11">
        <v>55.459166666666682</v>
      </c>
      <c r="F915" s="28">
        <f t="shared" si="295"/>
        <v>13.463114707886513</v>
      </c>
      <c r="G915" s="13">
        <f t="shared" si="296"/>
        <v>1.3775459731385726</v>
      </c>
      <c r="H915" s="28">
        <f t="shared" si="301"/>
        <v>2.3592673559822752</v>
      </c>
      <c r="I915" s="1">
        <f t="shared" si="302"/>
        <v>45.185038547587681</v>
      </c>
      <c r="J915" s="30">
        <f t="shared" si="303"/>
        <v>0</v>
      </c>
      <c r="K915" s="1">
        <f t="shared" si="304"/>
        <v>0</v>
      </c>
      <c r="L915" s="30">
        <f t="shared" si="305"/>
        <v>18441.222068836872</v>
      </c>
      <c r="M915" s="1">
        <f t="shared" si="306"/>
        <v>0</v>
      </c>
      <c r="N915" s="30">
        <f t="shared" si="307"/>
        <v>1.1093912463834537</v>
      </c>
      <c r="O915" s="1">
        <f t="shared" si="308"/>
        <v>0</v>
      </c>
      <c r="P915" s="30">
        <f t="shared" si="309"/>
        <v>0</v>
      </c>
      <c r="Q915" s="1">
        <f t="shared" si="310"/>
        <v>1.1278865422035891</v>
      </c>
      <c r="R915" s="30">
        <f t="shared" si="311"/>
        <v>1.8882820578781789</v>
      </c>
      <c r="S915" s="1">
        <f t="shared" si="312"/>
        <v>0</v>
      </c>
      <c r="T915" s="30">
        <f t="shared" si="314"/>
        <v>0</v>
      </c>
      <c r="U915" s="1">
        <f t="shared" si="313"/>
        <v>42.187365243326049</v>
      </c>
      <c r="V915" s="30">
        <f t="shared" si="297"/>
        <v>0</v>
      </c>
      <c r="W915" s="1">
        <f t="shared" si="297"/>
        <v>0</v>
      </c>
      <c r="X915" s="30">
        <f t="shared" si="298"/>
        <v>18440.09418229467</v>
      </c>
      <c r="Y915" s="30">
        <f t="shared" si="315"/>
        <v>2.2372777885870425</v>
      </c>
      <c r="Z915" s="19">
        <f t="shared" si="299"/>
        <v>5.1706546562393582E-2</v>
      </c>
      <c r="AA915" s="32">
        <f t="shared" si="300"/>
        <v>1.4881454553276021E-2</v>
      </c>
    </row>
    <row r="916" spans="1:27" x14ac:dyDescent="0.25">
      <c r="A916" s="8">
        <v>41092</v>
      </c>
      <c r="B916" s="26">
        <v>0.13817503211897439</v>
      </c>
      <c r="C916" s="11">
        <v>0</v>
      </c>
      <c r="D916" s="26">
        <v>2.2845520988743262</v>
      </c>
      <c r="E916" s="11">
        <v>58.433749999999996</v>
      </c>
      <c r="F916" s="28">
        <f t="shared" si="295"/>
        <v>0.13817503211897439</v>
      </c>
      <c r="G916" s="13">
        <f t="shared" si="296"/>
        <v>2.2845520988743262</v>
      </c>
      <c r="H916" s="28">
        <f t="shared" si="301"/>
        <v>2.4858079763663219</v>
      </c>
      <c r="I916" s="1">
        <f t="shared" si="302"/>
        <v>40.040988176570693</v>
      </c>
      <c r="J916" s="30">
        <f t="shared" si="303"/>
        <v>0</v>
      </c>
      <c r="K916" s="1">
        <f t="shared" si="304"/>
        <v>0</v>
      </c>
      <c r="L916" s="30">
        <f t="shared" si="305"/>
        <v>18440.09418229467</v>
      </c>
      <c r="M916" s="1">
        <f t="shared" si="306"/>
        <v>0</v>
      </c>
      <c r="N916" s="30">
        <f t="shared" si="307"/>
        <v>0.98295667936413111</v>
      </c>
      <c r="O916" s="1">
        <f t="shared" si="308"/>
        <v>0</v>
      </c>
      <c r="P916" s="30">
        <f t="shared" si="309"/>
        <v>0</v>
      </c>
      <c r="Q916" s="1">
        <f t="shared" si="310"/>
        <v>1.1278175593537902</v>
      </c>
      <c r="R916" s="30">
        <f t="shared" si="311"/>
        <v>1.6733122729086904</v>
      </c>
      <c r="S916" s="1">
        <f t="shared" si="312"/>
        <v>0</v>
      </c>
      <c r="T916" s="30">
        <f t="shared" si="314"/>
        <v>0</v>
      </c>
      <c r="U916" s="1">
        <f t="shared" si="313"/>
        <v>37.384719224297875</v>
      </c>
      <c r="V916" s="30">
        <f t="shared" si="297"/>
        <v>0</v>
      </c>
      <c r="W916" s="1">
        <f t="shared" si="297"/>
        <v>0</v>
      </c>
      <c r="X916" s="30">
        <f t="shared" si="298"/>
        <v>18438.966364735315</v>
      </c>
      <c r="Y916" s="30">
        <f t="shared" si="315"/>
        <v>2.1107742387179211</v>
      </c>
      <c r="Z916" s="19">
        <f t="shared" si="299"/>
        <v>0.15086995504641257</v>
      </c>
      <c r="AA916" s="32">
        <f t="shared" si="300"/>
        <v>0.14065030437452949</v>
      </c>
    </row>
    <row r="917" spans="1:27" x14ac:dyDescent="0.25">
      <c r="A917" s="8">
        <v>41093</v>
      </c>
      <c r="B917" s="26">
        <v>10.790565407533997</v>
      </c>
      <c r="C917" s="11">
        <v>0</v>
      </c>
      <c r="D917" s="26">
        <v>1.537773527395363</v>
      </c>
      <c r="E917" s="11">
        <v>53.672916666666673</v>
      </c>
      <c r="F917" s="28">
        <f t="shared" si="295"/>
        <v>10.790565407533997</v>
      </c>
      <c r="G917" s="13">
        <f t="shared" si="296"/>
        <v>1.537773527395363</v>
      </c>
      <c r="H917" s="28">
        <f t="shared" si="301"/>
        <v>2.2832791728212705</v>
      </c>
      <c r="I917" s="1">
        <f t="shared" si="302"/>
        <v>46.637511104436506</v>
      </c>
      <c r="J917" s="30">
        <f t="shared" si="303"/>
        <v>0</v>
      </c>
      <c r="K917" s="1">
        <f t="shared" si="304"/>
        <v>0</v>
      </c>
      <c r="L917" s="30">
        <f t="shared" si="305"/>
        <v>18438.966364735315</v>
      </c>
      <c r="M917" s="1">
        <f t="shared" si="306"/>
        <v>0</v>
      </c>
      <c r="N917" s="30">
        <f t="shared" si="307"/>
        <v>1.1450912737135366</v>
      </c>
      <c r="O917" s="1">
        <f t="shared" si="308"/>
        <v>0</v>
      </c>
      <c r="P917" s="30">
        <f t="shared" si="309"/>
        <v>0</v>
      </c>
      <c r="Q917" s="1">
        <f t="shared" si="310"/>
        <v>1.1277485807230623</v>
      </c>
      <c r="R917" s="30">
        <f t="shared" si="311"/>
        <v>1.948980863430144</v>
      </c>
      <c r="S917" s="1">
        <f t="shared" si="312"/>
        <v>0</v>
      </c>
      <c r="T917" s="30">
        <f t="shared" si="314"/>
        <v>0</v>
      </c>
      <c r="U917" s="1">
        <f t="shared" si="313"/>
        <v>43.543438967292822</v>
      </c>
      <c r="V917" s="30">
        <f t="shared" si="297"/>
        <v>0</v>
      </c>
      <c r="W917" s="1">
        <f t="shared" si="297"/>
        <v>0</v>
      </c>
      <c r="X917" s="30">
        <f t="shared" si="298"/>
        <v>18437.838616154593</v>
      </c>
      <c r="Y917" s="30">
        <f t="shared" si="315"/>
        <v>2.2728398544365991</v>
      </c>
      <c r="Z917" s="19">
        <f t="shared" si="299"/>
        <v>4.5720727053154553E-3</v>
      </c>
      <c r="AA917" s="32">
        <f t="shared" si="300"/>
        <v>1.0897936833653789E-4</v>
      </c>
    </row>
    <row r="918" spans="1:27" x14ac:dyDescent="0.25">
      <c r="A918" s="8">
        <v>41094</v>
      </c>
      <c r="B918" s="26">
        <v>0.16533717027168249</v>
      </c>
      <c r="C918" s="11">
        <v>0</v>
      </c>
      <c r="D918" s="26">
        <v>3.045444285358641</v>
      </c>
      <c r="E918" s="11">
        <v>60.932916666666671</v>
      </c>
      <c r="F918" s="28">
        <f t="shared" si="295"/>
        <v>0.16533717027168249</v>
      </c>
      <c r="G918" s="13">
        <f t="shared" si="296"/>
        <v>3.045444285358641</v>
      </c>
      <c r="H918" s="28">
        <f t="shared" si="301"/>
        <v>2.5921240768094531</v>
      </c>
      <c r="I918" s="1">
        <f t="shared" si="302"/>
        <v>40.663331852205864</v>
      </c>
      <c r="J918" s="30">
        <f t="shared" si="303"/>
        <v>0</v>
      </c>
      <c r="K918" s="1">
        <f t="shared" si="304"/>
        <v>0</v>
      </c>
      <c r="L918" s="30">
        <f t="shared" si="305"/>
        <v>18437.838616154593</v>
      </c>
      <c r="M918" s="1">
        <f t="shared" si="306"/>
        <v>0</v>
      </c>
      <c r="N918" s="30">
        <f t="shared" si="307"/>
        <v>0.99825313789211989</v>
      </c>
      <c r="O918" s="1">
        <f t="shared" si="308"/>
        <v>0</v>
      </c>
      <c r="P918" s="30">
        <f t="shared" si="309"/>
        <v>0</v>
      </c>
      <c r="Q918" s="1">
        <f t="shared" si="310"/>
        <v>1.1276796063111476</v>
      </c>
      <c r="R918" s="30">
        <f t="shared" si="311"/>
        <v>1.6993200054305562</v>
      </c>
      <c r="S918" s="1">
        <f t="shared" si="312"/>
        <v>0</v>
      </c>
      <c r="T918" s="30">
        <f t="shared" si="314"/>
        <v>0</v>
      </c>
      <c r="U918" s="1">
        <f t="shared" si="313"/>
        <v>37.965758708883186</v>
      </c>
      <c r="V918" s="30">
        <f t="shared" si="297"/>
        <v>0</v>
      </c>
      <c r="W918" s="1">
        <f t="shared" si="297"/>
        <v>0</v>
      </c>
      <c r="X918" s="30">
        <f t="shared" si="298"/>
        <v>18436.710936548283</v>
      </c>
      <c r="Y918" s="30">
        <f t="shared" si="315"/>
        <v>2.1259327442032676</v>
      </c>
      <c r="Z918" s="19">
        <f t="shared" si="299"/>
        <v>0.17984915798475307</v>
      </c>
      <c r="AA918" s="32">
        <f t="shared" si="300"/>
        <v>0.21733435859713107</v>
      </c>
    </row>
    <row r="919" spans="1:27" x14ac:dyDescent="0.25">
      <c r="A919" s="8">
        <v>41095</v>
      </c>
      <c r="B919" s="26">
        <v>0</v>
      </c>
      <c r="C919" s="11">
        <v>0</v>
      </c>
      <c r="D919" s="26">
        <v>2.0755653372603025</v>
      </c>
      <c r="E919" s="11">
        <v>47.047916666666673</v>
      </c>
      <c r="F919" s="28">
        <f t="shared" si="295"/>
        <v>0</v>
      </c>
      <c r="G919" s="13">
        <f t="shared" si="296"/>
        <v>2.0755653372603025</v>
      </c>
      <c r="H919" s="28">
        <f t="shared" si="301"/>
        <v>2.0014475627769572</v>
      </c>
      <c r="I919" s="1">
        <f t="shared" si="302"/>
        <v>35.890193371622885</v>
      </c>
      <c r="J919" s="30">
        <f t="shared" si="303"/>
        <v>0</v>
      </c>
      <c r="K919" s="1">
        <f t="shared" si="304"/>
        <v>0</v>
      </c>
      <c r="L919" s="30">
        <f t="shared" si="305"/>
        <v>18436.710936548283</v>
      </c>
      <c r="M919" s="1">
        <f t="shared" si="306"/>
        <v>0</v>
      </c>
      <c r="N919" s="30">
        <f t="shared" si="307"/>
        <v>0.88093513873021334</v>
      </c>
      <c r="O919" s="1">
        <f t="shared" si="308"/>
        <v>0</v>
      </c>
      <c r="P919" s="30">
        <f t="shared" si="309"/>
        <v>0</v>
      </c>
      <c r="Q919" s="1">
        <f t="shared" si="310"/>
        <v>1.127610636117788</v>
      </c>
      <c r="R919" s="30">
        <f t="shared" si="311"/>
        <v>1.4998506225913568</v>
      </c>
      <c r="S919" s="1">
        <f t="shared" si="312"/>
        <v>0</v>
      </c>
      <c r="T919" s="30">
        <f t="shared" si="314"/>
        <v>0</v>
      </c>
      <c r="U919" s="1">
        <f t="shared" si="313"/>
        <v>33.509407610301309</v>
      </c>
      <c r="V919" s="30">
        <f t="shared" si="297"/>
        <v>0</v>
      </c>
      <c r="W919" s="1">
        <f t="shared" si="297"/>
        <v>0</v>
      </c>
      <c r="X919" s="30">
        <f t="shared" si="298"/>
        <v>18435.583325912165</v>
      </c>
      <c r="Y919" s="30">
        <f t="shared" si="315"/>
        <v>2.0085457748480016</v>
      </c>
      <c r="Z919" s="19">
        <f t="shared" si="299"/>
        <v>3.5465391165161193E-3</v>
      </c>
      <c r="AA919" s="32">
        <f t="shared" si="300"/>
        <v>5.0384614605519429E-5</v>
      </c>
    </row>
    <row r="920" spans="1:27" x14ac:dyDescent="0.25">
      <c r="A920" s="8">
        <v>41096</v>
      </c>
      <c r="B920" s="26">
        <v>30.833744779400572</v>
      </c>
      <c r="C920" s="11">
        <v>0</v>
      </c>
      <c r="D920" s="26">
        <v>1.9497397661278666</v>
      </c>
      <c r="E920" s="11">
        <v>51.941249999999997</v>
      </c>
      <c r="F920" s="28">
        <f t="shared" si="295"/>
        <v>30.833744779400572</v>
      </c>
      <c r="G920" s="13">
        <f t="shared" si="296"/>
        <v>1.9497397661278666</v>
      </c>
      <c r="H920" s="28">
        <f t="shared" si="301"/>
        <v>2.2096129985228949</v>
      </c>
      <c r="I920" s="1">
        <f t="shared" si="302"/>
        <v>62.393412623574015</v>
      </c>
      <c r="J920" s="30">
        <f t="shared" si="303"/>
        <v>0</v>
      </c>
      <c r="K920" s="1">
        <f t="shared" si="304"/>
        <v>0</v>
      </c>
      <c r="L920" s="30">
        <f t="shared" si="305"/>
        <v>18435.583325912165</v>
      </c>
      <c r="M920" s="1">
        <f t="shared" si="306"/>
        <v>0</v>
      </c>
      <c r="N920" s="30">
        <f t="shared" si="307"/>
        <v>1.5323523701046662</v>
      </c>
      <c r="O920" s="1">
        <f t="shared" si="308"/>
        <v>0</v>
      </c>
      <c r="P920" s="30">
        <f t="shared" si="309"/>
        <v>0</v>
      </c>
      <c r="Q920" s="1">
        <f t="shared" si="310"/>
        <v>1.1275416701427254</v>
      </c>
      <c r="R920" s="30">
        <f t="shared" si="311"/>
        <v>2.6074197427717944</v>
      </c>
      <c r="S920" s="1">
        <f t="shared" si="312"/>
        <v>0</v>
      </c>
      <c r="T920" s="30">
        <f t="shared" si="314"/>
        <v>0</v>
      </c>
      <c r="U920" s="1">
        <f t="shared" si="313"/>
        <v>58.253640510697551</v>
      </c>
      <c r="V920" s="30">
        <f t="shared" si="297"/>
        <v>0</v>
      </c>
      <c r="W920" s="1">
        <f t="shared" si="297"/>
        <v>0</v>
      </c>
      <c r="X920" s="30">
        <f t="shared" si="298"/>
        <v>18434.455784242022</v>
      </c>
      <c r="Y920" s="30">
        <f t="shared" si="315"/>
        <v>2.6598940402473916</v>
      </c>
      <c r="Z920" s="19">
        <f t="shared" si="299"/>
        <v>0.20378276287544708</v>
      </c>
      <c r="AA920" s="32">
        <f t="shared" si="300"/>
        <v>0.20275301653649791</v>
      </c>
    </row>
    <row r="921" spans="1:27" x14ac:dyDescent="0.25">
      <c r="A921" s="8">
        <v>41097</v>
      </c>
      <c r="B921" s="26">
        <v>22.633601431148907</v>
      </c>
      <c r="C921" s="11">
        <v>0</v>
      </c>
      <c r="D921" s="26">
        <v>1.5294940574944793</v>
      </c>
      <c r="E921" s="11">
        <v>123.86083333333333</v>
      </c>
      <c r="F921" s="28">
        <f t="shared" si="295"/>
        <v>22.633601431148907</v>
      </c>
      <c r="G921" s="13">
        <f t="shared" si="296"/>
        <v>1.5294940574944793</v>
      </c>
      <c r="H921" s="28">
        <f t="shared" si="301"/>
        <v>5.2691166912850811</v>
      </c>
      <c r="I921" s="1">
        <f t="shared" si="302"/>
        <v>79.35774788435198</v>
      </c>
      <c r="J921" s="30">
        <f t="shared" si="303"/>
        <v>0</v>
      </c>
      <c r="K921" s="1">
        <f t="shared" si="304"/>
        <v>0</v>
      </c>
      <c r="L921" s="30">
        <f t="shared" si="305"/>
        <v>18434.455784242022</v>
      </c>
      <c r="M921" s="1">
        <f t="shared" si="306"/>
        <v>0.5230458552888495</v>
      </c>
      <c r="N921" s="30">
        <f t="shared" si="307"/>
        <v>1.949315313459951</v>
      </c>
      <c r="O921" s="1">
        <f t="shared" si="308"/>
        <v>0</v>
      </c>
      <c r="P921" s="30">
        <f t="shared" si="309"/>
        <v>0</v>
      </c>
      <c r="Q921" s="1">
        <f t="shared" si="310"/>
        <v>1.1274727083857019</v>
      </c>
      <c r="R921" s="30">
        <f t="shared" si="311"/>
        <v>3.3163590493748063</v>
      </c>
      <c r="S921" s="1">
        <f t="shared" si="312"/>
        <v>0</v>
      </c>
      <c r="T921" s="30">
        <f t="shared" si="314"/>
        <v>0</v>
      </c>
      <c r="U921" s="1">
        <f t="shared" si="313"/>
        <v>73.569027666228365</v>
      </c>
      <c r="V921" s="30">
        <f t="shared" si="297"/>
        <v>0</v>
      </c>
      <c r="W921" s="1">
        <f t="shared" si="297"/>
        <v>0</v>
      </c>
      <c r="X921" s="30">
        <f t="shared" si="298"/>
        <v>18433.328311533634</v>
      </c>
      <c r="Y921" s="30">
        <f t="shared" si="315"/>
        <v>3.5998338771345022</v>
      </c>
      <c r="Z921" s="19">
        <f t="shared" si="299"/>
        <v>0.31680505708129586</v>
      </c>
      <c r="AA921" s="32">
        <f t="shared" si="300"/>
        <v>2.786505113618476</v>
      </c>
    </row>
    <row r="922" spans="1:27" x14ac:dyDescent="0.25">
      <c r="A922" s="8">
        <v>41098</v>
      </c>
      <c r="B922" s="26">
        <v>6.1580669727846278</v>
      </c>
      <c r="C922" s="11">
        <v>0</v>
      </c>
      <c r="D922" s="26">
        <v>1.5524717456529831</v>
      </c>
      <c r="E922" s="11">
        <v>101.06458333333335</v>
      </c>
      <c r="F922" s="28">
        <f t="shared" si="295"/>
        <v>6.1580669727846278</v>
      </c>
      <c r="G922" s="13">
        <f t="shared" si="296"/>
        <v>1.5524717456529831</v>
      </c>
      <c r="H922" s="28">
        <f t="shared" si="301"/>
        <v>4.2993500738552441</v>
      </c>
      <c r="I922" s="1">
        <f t="shared" si="302"/>
        <v>78.174622893360009</v>
      </c>
      <c r="J922" s="30">
        <f t="shared" si="303"/>
        <v>0</v>
      </c>
      <c r="K922" s="1">
        <f t="shared" si="304"/>
        <v>0</v>
      </c>
      <c r="L922" s="30">
        <f t="shared" si="305"/>
        <v>18433.328311533634</v>
      </c>
      <c r="M922" s="1">
        <f t="shared" si="306"/>
        <v>0.41641742898935086</v>
      </c>
      <c r="N922" s="30">
        <f t="shared" si="307"/>
        <v>1.9202355251264951</v>
      </c>
      <c r="O922" s="1">
        <f t="shared" si="308"/>
        <v>0</v>
      </c>
      <c r="P922" s="30">
        <f t="shared" si="309"/>
        <v>0</v>
      </c>
      <c r="Q922" s="1">
        <f t="shared" si="310"/>
        <v>1.1274037508464594</v>
      </c>
      <c r="R922" s="30">
        <f t="shared" si="311"/>
        <v>3.2669162744092706</v>
      </c>
      <c r="S922" s="1">
        <f t="shared" si="312"/>
        <v>0</v>
      </c>
      <c r="T922" s="30">
        <f t="shared" si="314"/>
        <v>0</v>
      </c>
      <c r="U922" s="1">
        <f t="shared" si="313"/>
        <v>72.571053664834892</v>
      </c>
      <c r="V922" s="30">
        <f t="shared" si="297"/>
        <v>0</v>
      </c>
      <c r="W922" s="1">
        <f t="shared" si="297"/>
        <v>0</v>
      </c>
      <c r="X922" s="30">
        <f t="shared" si="298"/>
        <v>18432.20090778279</v>
      </c>
      <c r="Y922" s="30">
        <f t="shared" si="315"/>
        <v>3.4640567049623052</v>
      </c>
      <c r="Z922" s="19">
        <f t="shared" si="299"/>
        <v>0.19428363695537082</v>
      </c>
      <c r="AA922" s="32">
        <f t="shared" si="300"/>
        <v>0.69771501211651532</v>
      </c>
    </row>
    <row r="923" spans="1:27" x14ac:dyDescent="0.25">
      <c r="A923" s="8">
        <v>41099</v>
      </c>
      <c r="B923" s="26">
        <v>17.679950869098207</v>
      </c>
      <c r="C923" s="11">
        <v>0</v>
      </c>
      <c r="D923" s="26">
        <v>2.7064170871599926</v>
      </c>
      <c r="E923" s="11">
        <v>89.878750000000011</v>
      </c>
      <c r="F923" s="28">
        <f t="shared" si="295"/>
        <v>17.679950869098207</v>
      </c>
      <c r="G923" s="13">
        <f t="shared" si="296"/>
        <v>2.7064170871599926</v>
      </c>
      <c r="H923" s="28">
        <f t="shared" si="301"/>
        <v>3.8234977843426887</v>
      </c>
      <c r="I923" s="1">
        <f t="shared" si="302"/>
        <v>87.544587446773107</v>
      </c>
      <c r="J923" s="30">
        <f t="shared" si="303"/>
        <v>0</v>
      </c>
      <c r="K923" s="1">
        <f t="shared" si="304"/>
        <v>0</v>
      </c>
      <c r="L923" s="30">
        <f t="shared" si="305"/>
        <v>18432.20090778279</v>
      </c>
      <c r="M923" s="1">
        <f t="shared" si="306"/>
        <v>1.2608798335699878</v>
      </c>
      <c r="N923" s="30">
        <f t="shared" si="307"/>
        <v>2.1505379766678026</v>
      </c>
      <c r="O923" s="1">
        <f t="shared" si="308"/>
        <v>0</v>
      </c>
      <c r="P923" s="30">
        <f t="shared" si="309"/>
        <v>0</v>
      </c>
      <c r="Q923" s="1">
        <f t="shared" si="310"/>
        <v>1.1273347975247403</v>
      </c>
      <c r="R923" s="30">
        <f t="shared" si="311"/>
        <v>3.6584869473108892</v>
      </c>
      <c r="S923" s="1">
        <f t="shared" si="312"/>
        <v>0</v>
      </c>
      <c r="T923" s="30">
        <f t="shared" si="314"/>
        <v>0</v>
      </c>
      <c r="U923" s="1">
        <f t="shared" si="313"/>
        <v>80.474682689224423</v>
      </c>
      <c r="V923" s="30">
        <f t="shared" si="297"/>
        <v>0</v>
      </c>
      <c r="W923" s="1">
        <f t="shared" si="297"/>
        <v>0</v>
      </c>
      <c r="X923" s="30">
        <f t="shared" si="298"/>
        <v>18431.073572985264</v>
      </c>
      <c r="Y923" s="30">
        <f t="shared" si="315"/>
        <v>4.5387526077625306</v>
      </c>
      <c r="Z923" s="19">
        <f t="shared" si="299"/>
        <v>0.18706819351349616</v>
      </c>
      <c r="AA923" s="32">
        <f t="shared" si="300"/>
        <v>0.5115894624253492</v>
      </c>
    </row>
    <row r="924" spans="1:27" x14ac:dyDescent="0.25">
      <c r="A924" s="8">
        <v>41100</v>
      </c>
      <c r="B924" s="26">
        <v>6.9087516059487195E-2</v>
      </c>
      <c r="C924" s="11">
        <v>0</v>
      </c>
      <c r="D924" s="26">
        <v>3.3366275233071692</v>
      </c>
      <c r="E924" s="11">
        <v>105.31083333333333</v>
      </c>
      <c r="F924" s="28">
        <f t="shared" si="295"/>
        <v>6.9087516059487195E-2</v>
      </c>
      <c r="G924" s="13">
        <f t="shared" si="296"/>
        <v>3.3366275233071692</v>
      </c>
      <c r="H924" s="28">
        <f t="shared" si="301"/>
        <v>4.4799881831610042</v>
      </c>
      <c r="I924" s="1">
        <f t="shared" si="302"/>
        <v>77.207142681976734</v>
      </c>
      <c r="J924" s="30">
        <f t="shared" si="303"/>
        <v>0</v>
      </c>
      <c r="K924" s="1">
        <f t="shared" si="304"/>
        <v>0</v>
      </c>
      <c r="L924" s="30">
        <f t="shared" si="305"/>
        <v>18431.073572985264</v>
      </c>
      <c r="M924" s="1">
        <f t="shared" si="306"/>
        <v>0.32922385840201029</v>
      </c>
      <c r="N924" s="30">
        <f t="shared" si="307"/>
        <v>1.8964560259374497</v>
      </c>
      <c r="O924" s="1">
        <f t="shared" si="308"/>
        <v>0</v>
      </c>
      <c r="P924" s="30">
        <f t="shared" si="309"/>
        <v>0</v>
      </c>
      <c r="Q924" s="1">
        <f t="shared" si="310"/>
        <v>1.127265848420286</v>
      </c>
      <c r="R924" s="30">
        <f t="shared" si="311"/>
        <v>3.2264852914284061</v>
      </c>
      <c r="S924" s="1">
        <f t="shared" si="312"/>
        <v>0</v>
      </c>
      <c r="T924" s="30">
        <f t="shared" si="314"/>
        <v>0</v>
      </c>
      <c r="U924" s="1">
        <f t="shared" si="313"/>
        <v>71.75497750620886</v>
      </c>
      <c r="V924" s="30">
        <f t="shared" si="297"/>
        <v>0</v>
      </c>
      <c r="W924" s="1">
        <f t="shared" si="297"/>
        <v>0</v>
      </c>
      <c r="X924" s="30">
        <f t="shared" si="298"/>
        <v>18429.946307136845</v>
      </c>
      <c r="Y924" s="30">
        <f t="shared" si="315"/>
        <v>3.3529457327597458</v>
      </c>
      <c r="Z924" s="19">
        <f t="shared" si="299"/>
        <v>0.2515726391059443</v>
      </c>
      <c r="AA924" s="32">
        <f t="shared" si="300"/>
        <v>1.2702246850064729</v>
      </c>
    </row>
    <row r="925" spans="1:27" x14ac:dyDescent="0.25">
      <c r="A925" s="8">
        <v>41101</v>
      </c>
      <c r="B925" s="26">
        <v>1.0061219910460799</v>
      </c>
      <c r="C925" s="11">
        <v>0</v>
      </c>
      <c r="D925" s="26">
        <v>3.2619919214846007</v>
      </c>
      <c r="E925" s="11">
        <v>77.747083333333308</v>
      </c>
      <c r="F925" s="28">
        <f t="shared" si="295"/>
        <v>1.0061219910460799</v>
      </c>
      <c r="G925" s="13">
        <f t="shared" si="296"/>
        <v>3.2619919214846007</v>
      </c>
      <c r="H925" s="28">
        <f t="shared" si="301"/>
        <v>3.3074091580502207</v>
      </c>
      <c r="I925" s="1">
        <f t="shared" si="302"/>
        <v>69.499107575770353</v>
      </c>
      <c r="J925" s="30">
        <f t="shared" si="303"/>
        <v>0</v>
      </c>
      <c r="K925" s="1">
        <f t="shared" si="304"/>
        <v>0</v>
      </c>
      <c r="L925" s="30">
        <f t="shared" si="305"/>
        <v>18429.946307136845</v>
      </c>
      <c r="M925" s="1">
        <f t="shared" si="306"/>
        <v>0</v>
      </c>
      <c r="N925" s="30">
        <f t="shared" si="307"/>
        <v>1.7070018000002591</v>
      </c>
      <c r="O925" s="1">
        <f t="shared" si="308"/>
        <v>0</v>
      </c>
      <c r="P925" s="30">
        <f t="shared" si="309"/>
        <v>0</v>
      </c>
      <c r="Q925" s="1">
        <f t="shared" si="310"/>
        <v>1.1271969035328393</v>
      </c>
      <c r="R925" s="30">
        <f t="shared" si="311"/>
        <v>2.9043666242679089</v>
      </c>
      <c r="S925" s="1">
        <f t="shared" si="312"/>
        <v>0</v>
      </c>
      <c r="T925" s="30">
        <f t="shared" si="314"/>
        <v>0</v>
      </c>
      <c r="U925" s="1">
        <f t="shared" si="313"/>
        <v>64.887739151502188</v>
      </c>
      <c r="V925" s="30">
        <f t="shared" si="297"/>
        <v>0</v>
      </c>
      <c r="W925" s="1">
        <f t="shared" si="297"/>
        <v>0</v>
      </c>
      <c r="X925" s="30">
        <f t="shared" si="298"/>
        <v>18428.819110233311</v>
      </c>
      <c r="Y925" s="30">
        <f t="shared" si="315"/>
        <v>2.8341987035330982</v>
      </c>
      <c r="Z925" s="19">
        <f t="shared" si="299"/>
        <v>0.14307587356264348</v>
      </c>
      <c r="AA925" s="32">
        <f t="shared" si="300"/>
        <v>0.22392813426430166</v>
      </c>
    </row>
    <row r="926" spans="1:27" x14ac:dyDescent="0.25">
      <c r="A926" s="8">
        <v>41102</v>
      </c>
      <c r="B926" s="26">
        <v>19.86816800930265</v>
      </c>
      <c r="C926" s="11">
        <v>0</v>
      </c>
      <c r="D926" s="26">
        <v>1.5977637012092254</v>
      </c>
      <c r="E926" s="11">
        <v>84.909166666666692</v>
      </c>
      <c r="F926" s="28">
        <f t="shared" si="295"/>
        <v>19.86816800930265</v>
      </c>
      <c r="G926" s="13">
        <f t="shared" si="296"/>
        <v>1.5977637012092254</v>
      </c>
      <c r="H926" s="28">
        <f t="shared" si="301"/>
        <v>3.6120886262924676</v>
      </c>
      <c r="I926" s="1">
        <f t="shared" si="302"/>
        <v>83.158143459595607</v>
      </c>
      <c r="J926" s="30">
        <f t="shared" si="303"/>
        <v>0</v>
      </c>
      <c r="K926" s="1">
        <f t="shared" si="304"/>
        <v>0</v>
      </c>
      <c r="L926" s="30">
        <f t="shared" si="305"/>
        <v>18428.819110233311</v>
      </c>
      <c r="M926" s="1">
        <f t="shared" si="306"/>
        <v>0.86555421458235737</v>
      </c>
      <c r="N926" s="30">
        <f t="shared" si="307"/>
        <v>2.0427244627492649</v>
      </c>
      <c r="O926" s="1">
        <f t="shared" si="308"/>
        <v>0</v>
      </c>
      <c r="P926" s="30">
        <f t="shared" si="309"/>
        <v>0</v>
      </c>
      <c r="Q926" s="1">
        <f t="shared" si="310"/>
        <v>1.1271279628621416</v>
      </c>
      <c r="R926" s="30">
        <f t="shared" si="311"/>
        <v>3.4751775213345977</v>
      </c>
      <c r="S926" s="1">
        <f t="shared" si="312"/>
        <v>0</v>
      </c>
      <c r="T926" s="30">
        <f t="shared" si="314"/>
        <v>0</v>
      </c>
      <c r="U926" s="1">
        <f t="shared" si="313"/>
        <v>76.774687260929383</v>
      </c>
      <c r="V926" s="30">
        <f t="shared" si="297"/>
        <v>0</v>
      </c>
      <c r="W926" s="1">
        <f t="shared" si="297"/>
        <v>0</v>
      </c>
      <c r="X926" s="30">
        <f t="shared" si="298"/>
        <v>18427.691982270448</v>
      </c>
      <c r="Y926" s="30">
        <f t="shared" si="315"/>
        <v>4.0354066401937638</v>
      </c>
      <c r="Z926" s="19">
        <f t="shared" si="299"/>
        <v>0.11719480270222486</v>
      </c>
      <c r="AA926" s="32">
        <f t="shared" si="300"/>
        <v>0.17919814089333799</v>
      </c>
    </row>
    <row r="927" spans="1:27" x14ac:dyDescent="0.25">
      <c r="A927" s="8">
        <v>41103</v>
      </c>
      <c r="B927" s="26">
        <v>1.834262747243427</v>
      </c>
      <c r="C927" s="11">
        <v>0</v>
      </c>
      <c r="D927" s="26">
        <v>1.6742942068518252</v>
      </c>
      <c r="E927" s="11">
        <v>99.162500000000009</v>
      </c>
      <c r="F927" s="28">
        <f t="shared" si="295"/>
        <v>1.834262747243427</v>
      </c>
      <c r="G927" s="13">
        <f t="shared" si="296"/>
        <v>1.6742942068518252</v>
      </c>
      <c r="H927" s="28">
        <f t="shared" si="301"/>
        <v>4.2184342688330876</v>
      </c>
      <c r="I927" s="1">
        <f t="shared" si="302"/>
        <v>76.934655801320986</v>
      </c>
      <c r="J927" s="30">
        <f t="shared" si="303"/>
        <v>0</v>
      </c>
      <c r="K927" s="1">
        <f t="shared" si="304"/>
        <v>0</v>
      </c>
      <c r="L927" s="30">
        <f t="shared" si="305"/>
        <v>18427.691982270448</v>
      </c>
      <c r="M927" s="1">
        <f t="shared" si="306"/>
        <v>0.30466614261306291</v>
      </c>
      <c r="N927" s="30">
        <f t="shared" si="307"/>
        <v>1.889758626361375</v>
      </c>
      <c r="O927" s="1">
        <f t="shared" si="308"/>
        <v>0</v>
      </c>
      <c r="P927" s="30">
        <f t="shared" si="309"/>
        <v>0</v>
      </c>
      <c r="Q927" s="1">
        <f t="shared" si="310"/>
        <v>1.1270590264079354</v>
      </c>
      <c r="R927" s="30">
        <f t="shared" si="311"/>
        <v>3.2150980689253745</v>
      </c>
      <c r="S927" s="1">
        <f t="shared" si="312"/>
        <v>0</v>
      </c>
      <c r="T927" s="30">
        <f t="shared" si="314"/>
        <v>0</v>
      </c>
      <c r="U927" s="1">
        <f t="shared" si="313"/>
        <v>71.525132963421186</v>
      </c>
      <c r="V927" s="30">
        <f t="shared" si="297"/>
        <v>0</v>
      </c>
      <c r="W927" s="1">
        <f t="shared" si="297"/>
        <v>0</v>
      </c>
      <c r="X927" s="30">
        <f t="shared" si="298"/>
        <v>18426.564923244041</v>
      </c>
      <c r="Y927" s="30">
        <f t="shared" si="315"/>
        <v>3.3214837953823735</v>
      </c>
      <c r="Z927" s="19">
        <f t="shared" si="299"/>
        <v>0.21262639555098023</v>
      </c>
      <c r="AA927" s="32">
        <f t="shared" si="300"/>
        <v>0.80452015182346015</v>
      </c>
    </row>
    <row r="928" spans="1:27" x14ac:dyDescent="0.25">
      <c r="A928" s="8">
        <v>41104</v>
      </c>
      <c r="B928" s="26">
        <v>6.8838853478036421</v>
      </c>
      <c r="C928" s="11">
        <v>0</v>
      </c>
      <c r="D928" s="26">
        <v>2.186220659905695</v>
      </c>
      <c r="E928" s="11">
        <v>93.341249999999988</v>
      </c>
      <c r="F928" s="28">
        <f t="shared" si="295"/>
        <v>6.8838853478036421</v>
      </c>
      <c r="G928" s="13">
        <f t="shared" si="296"/>
        <v>2.186220659905695</v>
      </c>
      <c r="H928" s="28">
        <f t="shared" si="301"/>
        <v>3.9707946824224516</v>
      </c>
      <c r="I928" s="1">
        <f t="shared" si="302"/>
        <v>76.222797651319127</v>
      </c>
      <c r="J928" s="30">
        <f t="shared" si="303"/>
        <v>0</v>
      </c>
      <c r="K928" s="1">
        <f t="shared" si="304"/>
        <v>0</v>
      </c>
      <c r="L928" s="30">
        <f t="shared" si="305"/>
        <v>18426.564923244041</v>
      </c>
      <c r="M928" s="1">
        <f t="shared" si="306"/>
        <v>0.2405103561483293</v>
      </c>
      <c r="N928" s="30">
        <f t="shared" si="307"/>
        <v>1.8722620097882237</v>
      </c>
      <c r="O928" s="1">
        <f t="shared" si="308"/>
        <v>0</v>
      </c>
      <c r="P928" s="30">
        <f t="shared" si="309"/>
        <v>0</v>
      </c>
      <c r="Q928" s="1">
        <f t="shared" si="310"/>
        <v>1.1269900941699629</v>
      </c>
      <c r="R928" s="30">
        <f t="shared" si="311"/>
        <v>3.185349527912464</v>
      </c>
      <c r="S928" s="1">
        <f t="shared" si="312"/>
        <v>0</v>
      </c>
      <c r="T928" s="30">
        <f t="shared" si="314"/>
        <v>0</v>
      </c>
      <c r="U928" s="1">
        <f t="shared" si="313"/>
        <v>70.924675757470098</v>
      </c>
      <c r="V928" s="30">
        <f t="shared" si="297"/>
        <v>0</v>
      </c>
      <c r="W928" s="1">
        <f t="shared" si="297"/>
        <v>0</v>
      </c>
      <c r="X928" s="30">
        <f t="shared" si="298"/>
        <v>18425.437933149871</v>
      </c>
      <c r="Y928" s="30">
        <f t="shared" si="315"/>
        <v>3.2397624601065163</v>
      </c>
      <c r="Z928" s="19">
        <f t="shared" si="299"/>
        <v>0.18410224672456663</v>
      </c>
      <c r="AA928" s="32">
        <f t="shared" si="300"/>
        <v>0.5344081100641751</v>
      </c>
    </row>
    <row r="929" spans="1:27" x14ac:dyDescent="0.25">
      <c r="A929" s="8">
        <v>41105</v>
      </c>
      <c r="B929" s="26">
        <v>1.5970725166251287</v>
      </c>
      <c r="C929" s="11">
        <v>0</v>
      </c>
      <c r="D929" s="26">
        <v>2.3720898749738533</v>
      </c>
      <c r="E929" s="11">
        <v>81.443333333333342</v>
      </c>
      <c r="F929" s="28">
        <f t="shared" si="295"/>
        <v>1.5970725166251287</v>
      </c>
      <c r="G929" s="13">
        <f t="shared" si="296"/>
        <v>2.3720898749738533</v>
      </c>
      <c r="H929" s="28">
        <f t="shared" si="301"/>
        <v>3.4646499261447565</v>
      </c>
      <c r="I929" s="1">
        <f t="shared" si="302"/>
        <v>70.149658399121378</v>
      </c>
      <c r="J929" s="30">
        <f t="shared" si="303"/>
        <v>0</v>
      </c>
      <c r="K929" s="1">
        <f t="shared" si="304"/>
        <v>0</v>
      </c>
      <c r="L929" s="30">
        <f t="shared" si="305"/>
        <v>18425.437933149871</v>
      </c>
      <c r="M929" s="1">
        <f t="shared" si="306"/>
        <v>0</v>
      </c>
      <c r="N929" s="30">
        <f t="shared" si="307"/>
        <v>1.7229915562705092</v>
      </c>
      <c r="O929" s="1">
        <f t="shared" si="308"/>
        <v>0</v>
      </c>
      <c r="P929" s="30">
        <f t="shared" si="309"/>
        <v>0</v>
      </c>
      <c r="Q929" s="1">
        <f t="shared" si="310"/>
        <v>1.1269211661479659</v>
      </c>
      <c r="R929" s="30">
        <f t="shared" si="311"/>
        <v>2.9315531330539506</v>
      </c>
      <c r="S929" s="1">
        <f t="shared" si="312"/>
        <v>0</v>
      </c>
      <c r="T929" s="30">
        <f t="shared" si="314"/>
        <v>0</v>
      </c>
      <c r="U929" s="1">
        <f t="shared" si="313"/>
        <v>65.495113709796911</v>
      </c>
      <c r="V929" s="30">
        <f t="shared" si="297"/>
        <v>0</v>
      </c>
      <c r="W929" s="1">
        <f t="shared" si="297"/>
        <v>0</v>
      </c>
      <c r="X929" s="30">
        <f t="shared" si="298"/>
        <v>18424.311011983722</v>
      </c>
      <c r="Y929" s="30">
        <f t="shared" si="315"/>
        <v>2.849912722418475</v>
      </c>
      <c r="Z929" s="19">
        <f t="shared" si="299"/>
        <v>0.17743126054017302</v>
      </c>
      <c r="AA929" s="32">
        <f t="shared" si="300"/>
        <v>0.37790182964520769</v>
      </c>
    </row>
    <row r="930" spans="1:27" x14ac:dyDescent="0.25">
      <c r="A930" s="8">
        <v>41106</v>
      </c>
      <c r="B930" s="26">
        <v>0</v>
      </c>
      <c r="C930" s="11">
        <v>0</v>
      </c>
      <c r="D930" s="26">
        <v>3.6385638959857225</v>
      </c>
      <c r="E930" s="11">
        <v>69.103750000000048</v>
      </c>
      <c r="F930" s="28">
        <f t="shared" si="295"/>
        <v>0</v>
      </c>
      <c r="G930" s="13">
        <f t="shared" si="296"/>
        <v>3.6385638959857225</v>
      </c>
      <c r="H930" s="28">
        <f t="shared" si="301"/>
        <v>2.9397163958641084</v>
      </c>
      <c r="I930" s="1">
        <f t="shared" si="302"/>
        <v>61.856549813811185</v>
      </c>
      <c r="J930" s="30">
        <f t="shared" si="303"/>
        <v>0</v>
      </c>
      <c r="K930" s="1">
        <f t="shared" si="304"/>
        <v>0</v>
      </c>
      <c r="L930" s="30">
        <f t="shared" si="305"/>
        <v>18424.311011983722</v>
      </c>
      <c r="M930" s="1">
        <f t="shared" si="306"/>
        <v>0</v>
      </c>
      <c r="N930" s="30">
        <f t="shared" si="307"/>
        <v>1.5191569283796815</v>
      </c>
      <c r="O930" s="1">
        <f t="shared" si="308"/>
        <v>0</v>
      </c>
      <c r="P930" s="30">
        <f t="shared" si="309"/>
        <v>0</v>
      </c>
      <c r="Q930" s="1">
        <f t="shared" si="310"/>
        <v>1.1268522423416869</v>
      </c>
      <c r="R930" s="30">
        <f t="shared" si="311"/>
        <v>2.5849842543047532</v>
      </c>
      <c r="S930" s="1">
        <f t="shared" si="312"/>
        <v>0</v>
      </c>
      <c r="T930" s="30">
        <f t="shared" si="314"/>
        <v>0</v>
      </c>
      <c r="U930" s="1">
        <f t="shared" si="313"/>
        <v>57.752408631126755</v>
      </c>
      <c r="V930" s="30">
        <f t="shared" si="297"/>
        <v>0</v>
      </c>
      <c r="W930" s="1">
        <f t="shared" si="297"/>
        <v>0</v>
      </c>
      <c r="X930" s="30">
        <f t="shared" si="298"/>
        <v>18423.18415974138</v>
      </c>
      <c r="Y930" s="30">
        <f t="shared" si="315"/>
        <v>2.6460091707213684</v>
      </c>
      <c r="Z930" s="19">
        <f t="shared" si="299"/>
        <v>9.9910054437889695E-2</v>
      </c>
      <c r="AA930" s="32">
        <f t="shared" si="300"/>
        <v>8.6263934101048129E-2</v>
      </c>
    </row>
    <row r="931" spans="1:27" x14ac:dyDescent="0.25">
      <c r="A931" s="8">
        <v>41107</v>
      </c>
      <c r="B931" s="26">
        <v>0</v>
      </c>
      <c r="C931" s="11">
        <v>0</v>
      </c>
      <c r="D931" s="26">
        <v>4.1049422220285017</v>
      </c>
      <c r="E931" s="11">
        <v>59.680000000000007</v>
      </c>
      <c r="F931" s="28">
        <f t="shared" si="295"/>
        <v>0</v>
      </c>
      <c r="G931" s="13">
        <f t="shared" si="296"/>
        <v>4.1049422220285017</v>
      </c>
      <c r="H931" s="28">
        <f t="shared" si="301"/>
        <v>2.5388242245199413</v>
      </c>
      <c r="I931" s="1">
        <f t="shared" si="302"/>
        <v>53.647466409098257</v>
      </c>
      <c r="J931" s="30">
        <f t="shared" si="303"/>
        <v>0</v>
      </c>
      <c r="K931" s="1">
        <f t="shared" si="304"/>
        <v>0</v>
      </c>
      <c r="L931" s="30">
        <f t="shared" si="305"/>
        <v>18423.18415974138</v>
      </c>
      <c r="M931" s="1">
        <f t="shared" si="306"/>
        <v>0</v>
      </c>
      <c r="N931" s="30">
        <f t="shared" si="307"/>
        <v>1.3173875382997808</v>
      </c>
      <c r="O931" s="1">
        <f t="shared" si="308"/>
        <v>0</v>
      </c>
      <c r="P931" s="30">
        <f t="shared" si="309"/>
        <v>0</v>
      </c>
      <c r="Q931" s="1">
        <f t="shared" si="310"/>
        <v>1.1267833227508677</v>
      </c>
      <c r="R931" s="30">
        <f t="shared" si="311"/>
        <v>2.2419267865453834</v>
      </c>
      <c r="S931" s="1">
        <f t="shared" si="312"/>
        <v>0</v>
      </c>
      <c r="T931" s="30">
        <f t="shared" si="314"/>
        <v>0</v>
      </c>
      <c r="U931" s="1">
        <f t="shared" si="313"/>
        <v>50.088152084253089</v>
      </c>
      <c r="V931" s="30">
        <f t="shared" si="297"/>
        <v>0</v>
      </c>
      <c r="W931" s="1">
        <f t="shared" si="297"/>
        <v>0</v>
      </c>
      <c r="X931" s="30">
        <f t="shared" si="298"/>
        <v>18422.05737641863</v>
      </c>
      <c r="Y931" s="30">
        <f t="shared" si="315"/>
        <v>2.4441708610506483</v>
      </c>
      <c r="Z931" s="19">
        <f t="shared" si="299"/>
        <v>3.7282361872528098E-2</v>
      </c>
      <c r="AA931" s="32">
        <f t="shared" si="300"/>
        <v>8.9592592160500882E-3</v>
      </c>
    </row>
    <row r="932" spans="1:27" x14ac:dyDescent="0.25">
      <c r="A932" s="8">
        <v>41108</v>
      </c>
      <c r="B932" s="26">
        <v>2.0150705543534269</v>
      </c>
      <c r="C932" s="11">
        <v>0</v>
      </c>
      <c r="D932" s="26">
        <v>3.5088663535954798</v>
      </c>
      <c r="E932" s="11">
        <v>52.392500000000005</v>
      </c>
      <c r="F932" s="28">
        <f t="shared" si="295"/>
        <v>2.0150705543534269</v>
      </c>
      <c r="G932" s="13">
        <f t="shared" si="296"/>
        <v>3.5088663535954798</v>
      </c>
      <c r="H932" s="28">
        <f t="shared" si="301"/>
        <v>2.2288094534711966</v>
      </c>
      <c r="I932" s="1">
        <f t="shared" si="302"/>
        <v>48.594356285011038</v>
      </c>
      <c r="J932" s="30">
        <f t="shared" si="303"/>
        <v>0</v>
      </c>
      <c r="K932" s="1">
        <f t="shared" si="304"/>
        <v>0</v>
      </c>
      <c r="L932" s="30">
        <f t="shared" si="305"/>
        <v>18422.05737641863</v>
      </c>
      <c r="M932" s="1">
        <f t="shared" si="306"/>
        <v>0</v>
      </c>
      <c r="N932" s="30">
        <f t="shared" si="307"/>
        <v>1.1931881730992389</v>
      </c>
      <c r="O932" s="1">
        <f t="shared" si="308"/>
        <v>0</v>
      </c>
      <c r="P932" s="30">
        <f t="shared" si="309"/>
        <v>0</v>
      </c>
      <c r="Q932" s="1">
        <f t="shared" si="310"/>
        <v>1.1267144073752506</v>
      </c>
      <c r="R932" s="30">
        <f t="shared" si="311"/>
        <v>2.0307573930801679</v>
      </c>
      <c r="S932" s="1">
        <f t="shared" si="312"/>
        <v>0</v>
      </c>
      <c r="T932" s="30">
        <f t="shared" si="314"/>
        <v>0</v>
      </c>
      <c r="U932" s="1">
        <f t="shared" si="313"/>
        <v>45.370410718831636</v>
      </c>
      <c r="V932" s="30">
        <f t="shared" si="297"/>
        <v>0</v>
      </c>
      <c r="W932" s="1">
        <f t="shared" si="297"/>
        <v>0</v>
      </c>
      <c r="X932" s="30">
        <f t="shared" si="298"/>
        <v>18420.930662011255</v>
      </c>
      <c r="Y932" s="30">
        <f t="shared" si="315"/>
        <v>2.3199025804744897</v>
      </c>
      <c r="Z932" s="19">
        <f t="shared" si="299"/>
        <v>4.0870755847442521E-2</v>
      </c>
      <c r="AA932" s="32">
        <f t="shared" si="300"/>
        <v>8.2979577872380837E-3</v>
      </c>
    </row>
    <row r="933" spans="1:27" x14ac:dyDescent="0.25">
      <c r="A933" s="8">
        <v>41109</v>
      </c>
      <c r="B933" s="26">
        <v>0</v>
      </c>
      <c r="C933" s="11">
        <v>0</v>
      </c>
      <c r="D933" s="26">
        <v>3.4995018393720323</v>
      </c>
      <c r="E933" s="11">
        <v>48.806249999999999</v>
      </c>
      <c r="F933" s="28">
        <f t="shared" si="295"/>
        <v>0</v>
      </c>
      <c r="G933" s="13">
        <f t="shared" si="296"/>
        <v>3.4995018393720323</v>
      </c>
      <c r="H933" s="28">
        <f t="shared" si="301"/>
        <v>2.0762481536189066</v>
      </c>
      <c r="I933" s="1">
        <f t="shared" si="302"/>
        <v>41.870908879459606</v>
      </c>
      <c r="J933" s="30">
        <f t="shared" si="303"/>
        <v>0</v>
      </c>
      <c r="K933" s="1">
        <f t="shared" si="304"/>
        <v>0</v>
      </c>
      <c r="L933" s="30">
        <f t="shared" si="305"/>
        <v>18420.930662011255</v>
      </c>
      <c r="M933" s="1">
        <f t="shared" si="306"/>
        <v>0</v>
      </c>
      <c r="N933" s="30">
        <f t="shared" si="307"/>
        <v>1.0279339278477444</v>
      </c>
      <c r="O933" s="1">
        <f t="shared" si="308"/>
        <v>0</v>
      </c>
      <c r="P933" s="30">
        <f t="shared" si="309"/>
        <v>0</v>
      </c>
      <c r="Q933" s="1">
        <f t="shared" si="310"/>
        <v>1.126645496214578</v>
      </c>
      <c r="R933" s="30">
        <f t="shared" si="311"/>
        <v>1.7497846306110263</v>
      </c>
      <c r="S933" s="1">
        <f t="shared" si="312"/>
        <v>0</v>
      </c>
      <c r="T933" s="30">
        <f t="shared" si="314"/>
        <v>0</v>
      </c>
      <c r="U933" s="1">
        <f t="shared" si="313"/>
        <v>39.09319032100084</v>
      </c>
      <c r="V933" s="30">
        <f t="shared" si="297"/>
        <v>0</v>
      </c>
      <c r="W933" s="1">
        <f t="shared" si="297"/>
        <v>0</v>
      </c>
      <c r="X933" s="30">
        <f t="shared" si="298"/>
        <v>18419.804016515041</v>
      </c>
      <c r="Y933" s="30">
        <f t="shared" si="315"/>
        <v>2.1545794240623222</v>
      </c>
      <c r="Z933" s="19">
        <f t="shared" si="299"/>
        <v>3.7727316123982557E-2</v>
      </c>
      <c r="AA933" s="32">
        <f t="shared" si="300"/>
        <v>6.1357879292795129E-3</v>
      </c>
    </row>
    <row r="934" spans="1:27" x14ac:dyDescent="0.25">
      <c r="A934" s="8">
        <v>41110</v>
      </c>
      <c r="B934" s="26">
        <v>46.516715715171181</v>
      </c>
      <c r="C934" s="11">
        <v>0</v>
      </c>
      <c r="D934" s="26">
        <v>1.4163870268432441</v>
      </c>
      <c r="E934" s="11">
        <v>72.208333333333329</v>
      </c>
      <c r="F934" s="28">
        <f t="shared" si="295"/>
        <v>46.516715715171181</v>
      </c>
      <c r="G934" s="13">
        <f t="shared" si="296"/>
        <v>1.4163870268432441</v>
      </c>
      <c r="H934" s="28">
        <f t="shared" si="301"/>
        <v>3.0717872968980795</v>
      </c>
      <c r="I934" s="1">
        <f t="shared" si="302"/>
        <v>84.193519009328782</v>
      </c>
      <c r="J934" s="30">
        <f t="shared" si="303"/>
        <v>0</v>
      </c>
      <c r="K934" s="1">
        <f t="shared" si="304"/>
        <v>0</v>
      </c>
      <c r="L934" s="30">
        <f t="shared" si="305"/>
        <v>18419.804016515041</v>
      </c>
      <c r="M934" s="1">
        <f t="shared" si="306"/>
        <v>0.95886681159246989</v>
      </c>
      <c r="N934" s="30">
        <f t="shared" si="307"/>
        <v>2.0681727476398009</v>
      </c>
      <c r="O934" s="1">
        <f t="shared" si="308"/>
        <v>0</v>
      </c>
      <c r="P934" s="30">
        <f t="shared" si="309"/>
        <v>0</v>
      </c>
      <c r="Q934" s="1">
        <f t="shared" si="310"/>
        <v>1.1265765892685922</v>
      </c>
      <c r="R934" s="30">
        <f t="shared" si="311"/>
        <v>3.5184458494487338</v>
      </c>
      <c r="S934" s="1">
        <f t="shared" si="312"/>
        <v>0</v>
      </c>
      <c r="T934" s="30">
        <f t="shared" si="314"/>
        <v>0</v>
      </c>
      <c r="U934" s="1">
        <f t="shared" si="313"/>
        <v>77.648033600647764</v>
      </c>
      <c r="V934" s="30">
        <f t="shared" si="297"/>
        <v>0</v>
      </c>
      <c r="W934" s="1">
        <f t="shared" si="297"/>
        <v>0</v>
      </c>
      <c r="X934" s="30">
        <f t="shared" si="298"/>
        <v>18418.677439925774</v>
      </c>
      <c r="Y934" s="30">
        <f t="shared" si="315"/>
        <v>4.1536161485008627</v>
      </c>
      <c r="Z934" s="19">
        <f t="shared" si="299"/>
        <v>0.35218221414458756</v>
      </c>
      <c r="AA934" s="32">
        <f t="shared" si="300"/>
        <v>1.1703536641601966</v>
      </c>
    </row>
    <row r="935" spans="1:27" x14ac:dyDescent="0.25">
      <c r="A935" s="8">
        <v>41111</v>
      </c>
      <c r="B935" s="26">
        <v>12.019393786939146</v>
      </c>
      <c r="C935" s="11">
        <v>0</v>
      </c>
      <c r="D935" s="26">
        <v>1.2788743397790057</v>
      </c>
      <c r="E935" s="11">
        <v>115.79041666666666</v>
      </c>
      <c r="F935" s="28">
        <f t="shared" si="295"/>
        <v>12.019393786939146</v>
      </c>
      <c r="G935" s="13">
        <f t="shared" si="296"/>
        <v>1.2788743397790057</v>
      </c>
      <c r="H935" s="28">
        <f t="shared" si="301"/>
        <v>4.9257961595273265</v>
      </c>
      <c r="I935" s="1">
        <f t="shared" si="302"/>
        <v>88.388553047807903</v>
      </c>
      <c r="J935" s="30">
        <f t="shared" si="303"/>
        <v>0</v>
      </c>
      <c r="K935" s="1">
        <f t="shared" si="304"/>
        <v>0</v>
      </c>
      <c r="L935" s="30">
        <f t="shared" si="305"/>
        <v>18418.677439925774</v>
      </c>
      <c r="M935" s="1">
        <f t="shared" si="306"/>
        <v>1.3369417243883026</v>
      </c>
      <c r="N935" s="30">
        <f t="shared" si="307"/>
        <v>2.171281635389974</v>
      </c>
      <c r="O935" s="1">
        <f t="shared" si="308"/>
        <v>0</v>
      </c>
      <c r="P935" s="30">
        <f t="shared" si="309"/>
        <v>0</v>
      </c>
      <c r="Q935" s="1">
        <f t="shared" si="310"/>
        <v>1.1265076865370349</v>
      </c>
      <c r="R935" s="30">
        <f t="shared" si="311"/>
        <v>3.6937562566470312</v>
      </c>
      <c r="S935" s="1">
        <f t="shared" si="312"/>
        <v>0</v>
      </c>
      <c r="T935" s="30">
        <f t="shared" si="314"/>
        <v>0</v>
      </c>
      <c r="U935" s="1">
        <f t="shared" si="313"/>
        <v>81.186573431382598</v>
      </c>
      <c r="V935" s="30">
        <f t="shared" si="297"/>
        <v>0</v>
      </c>
      <c r="W935" s="1">
        <f t="shared" si="297"/>
        <v>0</v>
      </c>
      <c r="X935" s="30">
        <f t="shared" si="298"/>
        <v>18417.550932239235</v>
      </c>
      <c r="Y935" s="30">
        <f t="shared" si="315"/>
        <v>4.6347310463153111</v>
      </c>
      <c r="Z935" s="19">
        <f t="shared" si="299"/>
        <v>5.9089963081205885E-2</v>
      </c>
      <c r="AA935" s="32">
        <f t="shared" si="300"/>
        <v>8.4718900129123365E-2</v>
      </c>
    </row>
    <row r="936" spans="1:27" x14ac:dyDescent="0.25">
      <c r="A936" s="8">
        <v>41112</v>
      </c>
      <c r="B936" s="26">
        <v>4.3464187041125406</v>
      </c>
      <c r="C936" s="11">
        <v>0</v>
      </c>
      <c r="D936" s="26">
        <v>1.8481401528027184</v>
      </c>
      <c r="E936" s="11">
        <v>102.94625000000001</v>
      </c>
      <c r="F936" s="28">
        <f t="shared" si="295"/>
        <v>4.3464187041125406</v>
      </c>
      <c r="G936" s="13">
        <f t="shared" si="296"/>
        <v>1.8481401528027184</v>
      </c>
      <c r="H936" s="28">
        <f t="shared" si="301"/>
        <v>4.3793973412112264</v>
      </c>
      <c r="I936" s="1">
        <f t="shared" si="302"/>
        <v>83.684851982692422</v>
      </c>
      <c r="J936" s="30">
        <f t="shared" si="303"/>
        <v>0</v>
      </c>
      <c r="K936" s="1">
        <f t="shared" si="304"/>
        <v>0</v>
      </c>
      <c r="L936" s="30">
        <f t="shared" si="305"/>
        <v>18417.550932239235</v>
      </c>
      <c r="M936" s="1">
        <f t="shared" si="306"/>
        <v>0.91302350258147102</v>
      </c>
      <c r="N936" s="30">
        <f t="shared" si="307"/>
        <v>2.0556703243291481</v>
      </c>
      <c r="O936" s="1">
        <f t="shared" si="308"/>
        <v>0</v>
      </c>
      <c r="P936" s="30">
        <f t="shared" si="309"/>
        <v>0</v>
      </c>
      <c r="Q936" s="1">
        <f t="shared" si="310"/>
        <v>1.1264387880196485</v>
      </c>
      <c r="R936" s="30">
        <f t="shared" si="311"/>
        <v>3.4971886623198549</v>
      </c>
      <c r="S936" s="1">
        <f t="shared" si="312"/>
        <v>0</v>
      </c>
      <c r="T936" s="30">
        <f t="shared" si="314"/>
        <v>0</v>
      </c>
      <c r="U936" s="1">
        <f t="shared" si="313"/>
        <v>77.218969493461955</v>
      </c>
      <c r="V936" s="30">
        <f t="shared" si="297"/>
        <v>0</v>
      </c>
      <c r="W936" s="1">
        <f t="shared" si="297"/>
        <v>0</v>
      </c>
      <c r="X936" s="30">
        <f t="shared" si="298"/>
        <v>18416.424493451217</v>
      </c>
      <c r="Y936" s="30">
        <f t="shared" si="315"/>
        <v>4.095132614930268</v>
      </c>
      <c r="Z936" s="19">
        <f t="shared" si="299"/>
        <v>6.4909553560248121E-2</v>
      </c>
      <c r="AA936" s="32">
        <f t="shared" si="300"/>
        <v>8.0806434607588171E-2</v>
      </c>
    </row>
    <row r="937" spans="1:27" x14ac:dyDescent="0.25">
      <c r="A937" s="8">
        <v>41113</v>
      </c>
      <c r="B937" s="26">
        <v>1.7406885538954837</v>
      </c>
      <c r="C937" s="11">
        <v>0</v>
      </c>
      <c r="D937" s="26">
        <v>2.4706112540548366</v>
      </c>
      <c r="E937" s="11">
        <v>77.990833333333327</v>
      </c>
      <c r="F937" s="28">
        <f t="shared" si="295"/>
        <v>1.7406885538954837</v>
      </c>
      <c r="G937" s="13">
        <f t="shared" si="296"/>
        <v>2.4706112540548366</v>
      </c>
      <c r="H937" s="28">
        <f t="shared" si="301"/>
        <v>3.3177784342688326</v>
      </c>
      <c r="I937" s="1">
        <f t="shared" si="302"/>
        <v>76.489046793302606</v>
      </c>
      <c r="J937" s="30">
        <f t="shared" si="303"/>
        <v>0</v>
      </c>
      <c r="K937" s="1">
        <f t="shared" si="304"/>
        <v>0</v>
      </c>
      <c r="L937" s="30">
        <f t="shared" si="305"/>
        <v>18416.424493451217</v>
      </c>
      <c r="M937" s="1">
        <f t="shared" si="306"/>
        <v>0.26450589950126563</v>
      </c>
      <c r="N937" s="30">
        <f t="shared" si="307"/>
        <v>1.8788060932551383</v>
      </c>
      <c r="O937" s="1">
        <f t="shared" si="308"/>
        <v>0</v>
      </c>
      <c r="P937" s="30">
        <f t="shared" si="309"/>
        <v>0</v>
      </c>
      <c r="Q937" s="1">
        <f t="shared" si="310"/>
        <v>1.1263698937161755</v>
      </c>
      <c r="R937" s="30">
        <f t="shared" si="311"/>
        <v>3.1964760754134329</v>
      </c>
      <c r="S937" s="1">
        <f t="shared" si="312"/>
        <v>0</v>
      </c>
      <c r="T937" s="30">
        <f t="shared" si="314"/>
        <v>0</v>
      </c>
      <c r="U937" s="1">
        <f t="shared" si="313"/>
        <v>71.149258725132782</v>
      </c>
      <c r="V937" s="30">
        <f t="shared" si="297"/>
        <v>0</v>
      </c>
      <c r="W937" s="1">
        <f t="shared" si="297"/>
        <v>0</v>
      </c>
      <c r="X937" s="30">
        <f t="shared" si="298"/>
        <v>18415.298123557503</v>
      </c>
      <c r="Y937" s="30">
        <f t="shared" si="315"/>
        <v>3.2696818864725792</v>
      </c>
      <c r="Z937" s="19">
        <f t="shared" si="299"/>
        <v>1.4496612341400318E-2</v>
      </c>
      <c r="AA937" s="32">
        <f t="shared" si="300"/>
        <v>2.3132779099172864E-3</v>
      </c>
    </row>
    <row r="938" spans="1:27" x14ac:dyDescent="0.25">
      <c r="A938" s="8">
        <v>41114</v>
      </c>
      <c r="B938" s="26">
        <v>7.1582430793112647E-2</v>
      </c>
      <c r="C938" s="11">
        <v>0</v>
      </c>
      <c r="D938" s="26">
        <v>1.7624731870723307</v>
      </c>
      <c r="E938" s="11">
        <v>63.08625</v>
      </c>
      <c r="F938" s="28">
        <f t="shared" si="295"/>
        <v>7.1582430793112647E-2</v>
      </c>
      <c r="G938" s="13">
        <f t="shared" si="296"/>
        <v>1.7624731870723307</v>
      </c>
      <c r="H938" s="28">
        <f t="shared" si="301"/>
        <v>2.6837282127031021</v>
      </c>
      <c r="I938" s="1">
        <f t="shared" si="302"/>
        <v>69.458367968853565</v>
      </c>
      <c r="J938" s="30">
        <f t="shared" si="303"/>
        <v>0</v>
      </c>
      <c r="K938" s="1">
        <f t="shared" si="304"/>
        <v>0</v>
      </c>
      <c r="L938" s="30">
        <f t="shared" si="305"/>
        <v>18415.298123557503</v>
      </c>
      <c r="M938" s="1">
        <f t="shared" si="306"/>
        <v>0</v>
      </c>
      <c r="N938" s="30">
        <f t="shared" si="307"/>
        <v>1.7060004694942277</v>
      </c>
      <c r="O938" s="1">
        <f t="shared" si="308"/>
        <v>0</v>
      </c>
      <c r="P938" s="30">
        <f t="shared" si="309"/>
        <v>0</v>
      </c>
      <c r="Q938" s="1">
        <f t="shared" si="310"/>
        <v>1.1263010036263581</v>
      </c>
      <c r="R938" s="30">
        <f t="shared" si="311"/>
        <v>2.9026641167287162</v>
      </c>
      <c r="S938" s="1">
        <f t="shared" si="312"/>
        <v>0</v>
      </c>
      <c r="T938" s="30">
        <f t="shared" si="314"/>
        <v>0</v>
      </c>
      <c r="U938" s="1">
        <f t="shared" si="313"/>
        <v>64.849703382630622</v>
      </c>
      <c r="V938" s="30">
        <f t="shared" si="297"/>
        <v>0</v>
      </c>
      <c r="W938" s="1">
        <f t="shared" si="297"/>
        <v>0</v>
      </c>
      <c r="X938" s="30">
        <f t="shared" si="298"/>
        <v>18414.171822553875</v>
      </c>
      <c r="Y938" s="30">
        <f t="shared" si="315"/>
        <v>2.8323014731205856</v>
      </c>
      <c r="Z938" s="19">
        <f t="shared" si="299"/>
        <v>5.5360770034100289E-2</v>
      </c>
      <c r="AA938" s="32">
        <f t="shared" si="300"/>
        <v>2.2074013711081347E-2</v>
      </c>
    </row>
    <row r="939" spans="1:27" x14ac:dyDescent="0.25">
      <c r="A939" s="8">
        <v>41115</v>
      </c>
      <c r="B939" s="26">
        <v>7.1582430793112647E-2</v>
      </c>
      <c r="C939" s="11">
        <v>0</v>
      </c>
      <c r="D939" s="26">
        <v>1.9157417561605086</v>
      </c>
      <c r="E939" s="11">
        <v>56.37583333333334</v>
      </c>
      <c r="F939" s="28">
        <f t="shared" si="295"/>
        <v>7.1582430793112647E-2</v>
      </c>
      <c r="G939" s="13">
        <f t="shared" si="296"/>
        <v>1.9157417561605086</v>
      </c>
      <c r="H939" s="28">
        <f t="shared" si="301"/>
        <v>2.3982629246676517</v>
      </c>
      <c r="I939" s="1">
        <f t="shared" si="302"/>
        <v>63.005544057263229</v>
      </c>
      <c r="J939" s="30">
        <f t="shared" si="303"/>
        <v>0</v>
      </c>
      <c r="K939" s="1">
        <f t="shared" si="304"/>
        <v>0</v>
      </c>
      <c r="L939" s="30">
        <f t="shared" si="305"/>
        <v>18414.171822553875</v>
      </c>
      <c r="M939" s="1">
        <f t="shared" si="306"/>
        <v>0</v>
      </c>
      <c r="N939" s="30">
        <f t="shared" si="307"/>
        <v>1.5473978240165245</v>
      </c>
      <c r="O939" s="1">
        <f t="shared" si="308"/>
        <v>0</v>
      </c>
      <c r="P939" s="30">
        <f t="shared" si="309"/>
        <v>0</v>
      </c>
      <c r="Q939" s="1">
        <f t="shared" si="310"/>
        <v>1.1262321177499386</v>
      </c>
      <c r="R939" s="30">
        <f t="shared" si="311"/>
        <v>2.6330007058616287</v>
      </c>
      <c r="S939" s="1">
        <f t="shared" si="312"/>
        <v>0</v>
      </c>
      <c r="T939" s="30">
        <f t="shared" si="314"/>
        <v>0</v>
      </c>
      <c r="U939" s="1">
        <f t="shared" si="313"/>
        <v>58.825145527385082</v>
      </c>
      <c r="V939" s="30">
        <f t="shared" si="297"/>
        <v>0</v>
      </c>
      <c r="W939" s="1">
        <f t="shared" si="297"/>
        <v>0</v>
      </c>
      <c r="X939" s="30">
        <f t="shared" si="298"/>
        <v>18413.045590436126</v>
      </c>
      <c r="Y939" s="30">
        <f t="shared" si="315"/>
        <v>2.6736299417664631</v>
      </c>
      <c r="Z939" s="19">
        <f t="shared" si="299"/>
        <v>0.11481936124120812</v>
      </c>
      <c r="AA939" s="32">
        <f t="shared" si="300"/>
        <v>7.5826994105897091E-2</v>
      </c>
    </row>
    <row r="940" spans="1:27" x14ac:dyDescent="0.25">
      <c r="A940" s="8">
        <v>41116</v>
      </c>
      <c r="B940" s="26">
        <v>0</v>
      </c>
      <c r="C940" s="11">
        <v>0</v>
      </c>
      <c r="D940" s="26">
        <v>3.4199830461430785</v>
      </c>
      <c r="E940" s="11">
        <v>52.068750000000001</v>
      </c>
      <c r="F940" s="28">
        <f t="shared" si="295"/>
        <v>0</v>
      </c>
      <c r="G940" s="13">
        <f t="shared" si="296"/>
        <v>3.4199830461430785</v>
      </c>
      <c r="H940" s="28">
        <f t="shared" si="301"/>
        <v>2.2150369276218611</v>
      </c>
      <c r="I940" s="1">
        <f t="shared" si="302"/>
        <v>55.405162481242002</v>
      </c>
      <c r="J940" s="30">
        <f t="shared" si="303"/>
        <v>0</v>
      </c>
      <c r="K940" s="1">
        <f t="shared" si="304"/>
        <v>0</v>
      </c>
      <c r="L940" s="30">
        <f t="shared" si="305"/>
        <v>18413.045590436126</v>
      </c>
      <c r="M940" s="1">
        <f t="shared" si="306"/>
        <v>0</v>
      </c>
      <c r="N940" s="30">
        <f t="shared" si="307"/>
        <v>1.3605895922853297</v>
      </c>
      <c r="O940" s="1">
        <f t="shared" si="308"/>
        <v>0</v>
      </c>
      <c r="P940" s="30">
        <f t="shared" si="309"/>
        <v>0</v>
      </c>
      <c r="Q940" s="1">
        <f t="shared" si="310"/>
        <v>1.1261632360866591</v>
      </c>
      <c r="R940" s="30">
        <f t="shared" si="311"/>
        <v>2.3153808780526082</v>
      </c>
      <c r="S940" s="1">
        <f t="shared" si="312"/>
        <v>0</v>
      </c>
      <c r="T940" s="30">
        <f t="shared" si="314"/>
        <v>0</v>
      </c>
      <c r="U940" s="1">
        <f t="shared" si="313"/>
        <v>51.729192010904065</v>
      </c>
      <c r="V940" s="30">
        <f t="shared" si="297"/>
        <v>0</v>
      </c>
      <c r="W940" s="1">
        <f t="shared" si="297"/>
        <v>0</v>
      </c>
      <c r="X940" s="30">
        <f t="shared" si="298"/>
        <v>18411.919427200039</v>
      </c>
      <c r="Y940" s="30">
        <f t="shared" si="315"/>
        <v>2.4867528283719889</v>
      </c>
      <c r="Z940" s="19">
        <f t="shared" si="299"/>
        <v>0.12266879046655496</v>
      </c>
      <c r="AA940" s="32">
        <f t="shared" si="300"/>
        <v>7.3829530720453271E-2</v>
      </c>
    </row>
    <row r="941" spans="1:27" x14ac:dyDescent="0.25">
      <c r="A941" s="8">
        <v>41117</v>
      </c>
      <c r="B941" s="26">
        <v>3.2927918164831813</v>
      </c>
      <c r="C941" s="11">
        <v>0</v>
      </c>
      <c r="D941" s="26">
        <v>3.4041889955529232</v>
      </c>
      <c r="E941" s="11">
        <v>47.255416666666662</v>
      </c>
      <c r="F941" s="28">
        <f t="shared" si="295"/>
        <v>3.2927918164831813</v>
      </c>
      <c r="G941" s="13">
        <f t="shared" si="296"/>
        <v>3.4041889955529232</v>
      </c>
      <c r="H941" s="28">
        <f t="shared" si="301"/>
        <v>2.0102747415066466</v>
      </c>
      <c r="I941" s="1">
        <f t="shared" si="302"/>
        <v>51.617794831834324</v>
      </c>
      <c r="J941" s="30">
        <f t="shared" si="303"/>
        <v>0</v>
      </c>
      <c r="K941" s="1">
        <f t="shared" si="304"/>
        <v>0</v>
      </c>
      <c r="L941" s="30">
        <f t="shared" si="305"/>
        <v>18411.919427200039</v>
      </c>
      <c r="M941" s="1">
        <f t="shared" si="306"/>
        <v>0</v>
      </c>
      <c r="N941" s="30">
        <f t="shared" si="307"/>
        <v>1.2675006537333577</v>
      </c>
      <c r="O941" s="1">
        <f t="shared" si="308"/>
        <v>0</v>
      </c>
      <c r="P941" s="30">
        <f t="shared" si="309"/>
        <v>0</v>
      </c>
      <c r="Q941" s="1">
        <f t="shared" si="310"/>
        <v>1.1260943586362619</v>
      </c>
      <c r="R941" s="30">
        <f t="shared" si="311"/>
        <v>2.1571068429108018</v>
      </c>
      <c r="S941" s="1">
        <f t="shared" si="312"/>
        <v>0</v>
      </c>
      <c r="T941" s="30">
        <f t="shared" si="314"/>
        <v>0</v>
      </c>
      <c r="U941" s="1">
        <f t="shared" si="313"/>
        <v>48.193187335190167</v>
      </c>
      <c r="V941" s="30">
        <f t="shared" si="297"/>
        <v>0</v>
      </c>
      <c r="W941" s="1">
        <f t="shared" si="297"/>
        <v>0</v>
      </c>
      <c r="X941" s="30">
        <f t="shared" si="298"/>
        <v>18410.793332841404</v>
      </c>
      <c r="Y941" s="30">
        <f t="shared" si="315"/>
        <v>2.3935950123696195</v>
      </c>
      <c r="Z941" s="19">
        <f t="shared" si="299"/>
        <v>0.19068053880818531</v>
      </c>
      <c r="AA941" s="32">
        <f t="shared" si="300"/>
        <v>0.14693443005446286</v>
      </c>
    </row>
    <row r="942" spans="1:27" x14ac:dyDescent="0.25">
      <c r="A942" s="8">
        <v>41118</v>
      </c>
      <c r="B942" s="26">
        <v>25.810313025993075</v>
      </c>
      <c r="C942" s="11">
        <v>0</v>
      </c>
      <c r="D942" s="26">
        <v>3.6661166653790143</v>
      </c>
      <c r="E942" s="11">
        <v>57.53541666666667</v>
      </c>
      <c r="F942" s="28">
        <f t="shared" si="295"/>
        <v>25.810313025993075</v>
      </c>
      <c r="G942" s="13">
        <f t="shared" si="296"/>
        <v>3.6661166653790143</v>
      </c>
      <c r="H942" s="28">
        <f t="shared" si="301"/>
        <v>2.4475923190546531</v>
      </c>
      <c r="I942" s="1">
        <f t="shared" si="302"/>
        <v>70.337383695804235</v>
      </c>
      <c r="J942" s="30">
        <f t="shared" si="303"/>
        <v>0</v>
      </c>
      <c r="K942" s="1">
        <f t="shared" si="304"/>
        <v>0</v>
      </c>
      <c r="L942" s="30">
        <f t="shared" si="305"/>
        <v>18410.793332841404</v>
      </c>
      <c r="M942" s="1">
        <f t="shared" si="306"/>
        <v>0</v>
      </c>
      <c r="N942" s="30">
        <f t="shared" si="307"/>
        <v>1.7276056181269792</v>
      </c>
      <c r="O942" s="1">
        <f t="shared" si="308"/>
        <v>0</v>
      </c>
      <c r="P942" s="30">
        <f t="shared" si="309"/>
        <v>0</v>
      </c>
      <c r="Q942" s="1">
        <f t="shared" si="310"/>
        <v>1.1260254853984899</v>
      </c>
      <c r="R942" s="30">
        <f t="shared" si="311"/>
        <v>2.9393981702815446</v>
      </c>
      <c r="S942" s="1">
        <f t="shared" si="312"/>
        <v>0</v>
      </c>
      <c r="T942" s="30">
        <f t="shared" si="314"/>
        <v>0</v>
      </c>
      <c r="U942" s="1">
        <f t="shared" si="313"/>
        <v>65.670379907395713</v>
      </c>
      <c r="V942" s="30">
        <f t="shared" si="297"/>
        <v>0</v>
      </c>
      <c r="W942" s="1">
        <f t="shared" si="297"/>
        <v>0</v>
      </c>
      <c r="X942" s="30">
        <f t="shared" si="298"/>
        <v>18409.667307356005</v>
      </c>
      <c r="Y942" s="30">
        <f t="shared" si="315"/>
        <v>2.8536311035254691</v>
      </c>
      <c r="Z942" s="19">
        <f t="shared" si="299"/>
        <v>0.16589314376817563</v>
      </c>
      <c r="AA942" s="32">
        <f t="shared" si="300"/>
        <v>0.16486749449453775</v>
      </c>
    </row>
    <row r="943" spans="1:27" x14ac:dyDescent="0.25">
      <c r="A943" s="8">
        <v>41119</v>
      </c>
      <c r="B943" s="26">
        <v>9.3857958978270499</v>
      </c>
      <c r="C943" s="11">
        <v>0</v>
      </c>
      <c r="D943" s="26">
        <v>3.3671838027786096</v>
      </c>
      <c r="E943" s="11">
        <v>135.89083333333335</v>
      </c>
      <c r="F943" s="28">
        <f t="shared" si="295"/>
        <v>9.3857958978270499</v>
      </c>
      <c r="G943" s="13">
        <f t="shared" si="296"/>
        <v>3.3671838027786096</v>
      </c>
      <c r="H943" s="28">
        <f t="shared" si="301"/>
        <v>5.7808803545051699</v>
      </c>
      <c r="I943" s="1">
        <f t="shared" si="302"/>
        <v>71.688992002444152</v>
      </c>
      <c r="J943" s="30">
        <f t="shared" si="303"/>
        <v>0</v>
      </c>
      <c r="K943" s="1">
        <f t="shared" si="304"/>
        <v>0</v>
      </c>
      <c r="L943" s="30">
        <f t="shared" si="305"/>
        <v>18409.667307356005</v>
      </c>
      <c r="M943" s="1">
        <f t="shared" si="306"/>
        <v>0</v>
      </c>
      <c r="N943" s="30">
        <f t="shared" si="307"/>
        <v>1.7608265235816729</v>
      </c>
      <c r="O943" s="1">
        <f t="shared" si="308"/>
        <v>0</v>
      </c>
      <c r="P943" s="30">
        <f t="shared" si="309"/>
        <v>0</v>
      </c>
      <c r="Q943" s="1">
        <f t="shared" si="310"/>
        <v>1.1259566163730848</v>
      </c>
      <c r="R943" s="30">
        <f t="shared" si="311"/>
        <v>2.9958818603866075</v>
      </c>
      <c r="S943" s="1">
        <f t="shared" si="312"/>
        <v>0</v>
      </c>
      <c r="T943" s="30">
        <f t="shared" si="314"/>
        <v>0</v>
      </c>
      <c r="U943" s="1">
        <f t="shared" si="313"/>
        <v>66.932283618475878</v>
      </c>
      <c r="V943" s="30">
        <f t="shared" si="297"/>
        <v>0</v>
      </c>
      <c r="W943" s="1">
        <f t="shared" si="297"/>
        <v>0</v>
      </c>
      <c r="X943" s="30">
        <f t="shared" si="298"/>
        <v>18408.541350739633</v>
      </c>
      <c r="Y943" s="30">
        <f t="shared" si="315"/>
        <v>2.8867831399547574</v>
      </c>
      <c r="Z943" s="19">
        <f t="shared" si="299"/>
        <v>0.5006326090618668</v>
      </c>
      <c r="AA943" s="32">
        <f t="shared" si="300"/>
        <v>8.3757986872684569</v>
      </c>
    </row>
    <row r="944" spans="1:27" x14ac:dyDescent="0.25">
      <c r="A944" s="8">
        <v>41120</v>
      </c>
      <c r="B944" s="26">
        <v>0.72229402861352932</v>
      </c>
      <c r="C944" s="11">
        <v>0</v>
      </c>
      <c r="D944" s="26">
        <v>3.1829838781959712</v>
      </c>
      <c r="E944" s="11">
        <v>103.76166666666664</v>
      </c>
      <c r="F944" s="28">
        <f t="shared" si="295"/>
        <v>0.72229402861352932</v>
      </c>
      <c r="G944" s="13">
        <f t="shared" si="296"/>
        <v>3.1829838781959712</v>
      </c>
      <c r="H944" s="28">
        <f t="shared" si="301"/>
        <v>4.4140856720827166</v>
      </c>
      <c r="I944" s="1">
        <f t="shared" si="302"/>
        <v>64.471593768893442</v>
      </c>
      <c r="J944" s="30">
        <f t="shared" si="303"/>
        <v>0</v>
      </c>
      <c r="K944" s="1">
        <f t="shared" si="304"/>
        <v>0</v>
      </c>
      <c r="L944" s="30">
        <f t="shared" si="305"/>
        <v>18408.541350739633</v>
      </c>
      <c r="M944" s="1">
        <f t="shared" si="306"/>
        <v>0</v>
      </c>
      <c r="N944" s="30">
        <f t="shared" si="307"/>
        <v>1.583431561470406</v>
      </c>
      <c r="O944" s="1">
        <f t="shared" si="308"/>
        <v>0</v>
      </c>
      <c r="P944" s="30">
        <f t="shared" si="309"/>
        <v>0</v>
      </c>
      <c r="Q944" s="1">
        <f t="shared" si="310"/>
        <v>1.1258877515597894</v>
      </c>
      <c r="R944" s="30">
        <f t="shared" si="311"/>
        <v>2.6942669005006641</v>
      </c>
      <c r="S944" s="1">
        <f t="shared" si="312"/>
        <v>0</v>
      </c>
      <c r="T944" s="30">
        <f t="shared" si="314"/>
        <v>0</v>
      </c>
      <c r="U944" s="1">
        <f t="shared" si="313"/>
        <v>60.193895306922371</v>
      </c>
      <c r="V944" s="30">
        <f t="shared" si="297"/>
        <v>0</v>
      </c>
      <c r="W944" s="1">
        <f t="shared" si="297"/>
        <v>0</v>
      </c>
      <c r="X944" s="30">
        <f t="shared" si="298"/>
        <v>18407.415462988072</v>
      </c>
      <c r="Y944" s="30">
        <f t="shared" si="315"/>
        <v>2.7093193130301954</v>
      </c>
      <c r="Z944" s="19">
        <f t="shared" si="299"/>
        <v>0.3862105282265974</v>
      </c>
      <c r="AA944" s="32">
        <f t="shared" si="300"/>
        <v>2.9062283389571899</v>
      </c>
    </row>
    <row r="945" spans="1:27" x14ac:dyDescent="0.25">
      <c r="A945" s="8">
        <v>41121</v>
      </c>
      <c r="B945" s="26">
        <v>0</v>
      </c>
      <c r="C945" s="11">
        <v>0</v>
      </c>
      <c r="D945" s="26">
        <v>4.0619035195896567</v>
      </c>
      <c r="E945" s="11">
        <v>69.488750000000024</v>
      </c>
      <c r="F945" s="28">
        <f t="shared" si="295"/>
        <v>0</v>
      </c>
      <c r="G945" s="13">
        <f t="shared" si="296"/>
        <v>4.0619035195896567</v>
      </c>
      <c r="H945" s="28">
        <f t="shared" si="301"/>
        <v>2.9560945347119651</v>
      </c>
      <c r="I945" s="1">
        <f t="shared" si="302"/>
        <v>56.131991787332716</v>
      </c>
      <c r="J945" s="30">
        <f t="shared" si="303"/>
        <v>0</v>
      </c>
      <c r="K945" s="1">
        <f t="shared" si="304"/>
        <v>0</v>
      </c>
      <c r="L945" s="30">
        <f t="shared" si="305"/>
        <v>18407.415462988072</v>
      </c>
      <c r="M945" s="1">
        <f t="shared" si="306"/>
        <v>0</v>
      </c>
      <c r="N945" s="30">
        <f t="shared" si="307"/>
        <v>1.3784541818566729</v>
      </c>
      <c r="O945" s="1">
        <f t="shared" si="308"/>
        <v>0</v>
      </c>
      <c r="P945" s="30">
        <f t="shared" si="309"/>
        <v>0</v>
      </c>
      <c r="Q945" s="1">
        <f t="shared" si="310"/>
        <v>1.1258188909583455</v>
      </c>
      <c r="R945" s="30">
        <f t="shared" si="311"/>
        <v>2.3457550634455386</v>
      </c>
      <c r="S945" s="1">
        <f t="shared" si="312"/>
        <v>0</v>
      </c>
      <c r="T945" s="30">
        <f t="shared" si="314"/>
        <v>0</v>
      </c>
      <c r="U945" s="1">
        <f t="shared" si="313"/>
        <v>52.407782542030503</v>
      </c>
      <c r="V945" s="30">
        <f t="shared" si="297"/>
        <v>0</v>
      </c>
      <c r="W945" s="1">
        <f t="shared" si="297"/>
        <v>0</v>
      </c>
      <c r="X945" s="30">
        <f t="shared" si="298"/>
        <v>18406.289644097113</v>
      </c>
      <c r="Y945" s="30">
        <f t="shared" si="315"/>
        <v>2.5042730728150184</v>
      </c>
      <c r="Z945" s="19">
        <f t="shared" si="299"/>
        <v>0.15284405034799442</v>
      </c>
      <c r="AA945" s="32">
        <f t="shared" si="300"/>
        <v>0.20414263343069408</v>
      </c>
    </row>
    <row r="946" spans="1:27" x14ac:dyDescent="0.25">
      <c r="A946" s="8">
        <v>41122</v>
      </c>
      <c r="B946" s="26">
        <v>0</v>
      </c>
      <c r="C946" s="11">
        <v>0</v>
      </c>
      <c r="D946" s="26">
        <v>4.2359890468012233</v>
      </c>
      <c r="E946" s="11">
        <v>54.116249999999987</v>
      </c>
      <c r="F946" s="28">
        <f t="shared" si="295"/>
        <v>0</v>
      </c>
      <c r="G946" s="13">
        <f t="shared" si="296"/>
        <v>4.2359890468012233</v>
      </c>
      <c r="H946" s="28">
        <f t="shared" si="301"/>
        <v>2.3021388478581972</v>
      </c>
      <c r="I946" s="1">
        <f t="shared" si="302"/>
        <v>48.171793495229281</v>
      </c>
      <c r="J946" s="30">
        <f t="shared" si="303"/>
        <v>0</v>
      </c>
      <c r="K946" s="1">
        <f t="shared" si="304"/>
        <v>0</v>
      </c>
      <c r="L946" s="30">
        <f t="shared" si="305"/>
        <v>18406.289644097113</v>
      </c>
      <c r="M946" s="1">
        <f t="shared" si="306"/>
        <v>0</v>
      </c>
      <c r="N946" s="30">
        <f t="shared" si="307"/>
        <v>1.1828020883000787</v>
      </c>
      <c r="O946" s="1">
        <f t="shared" si="308"/>
        <v>0</v>
      </c>
      <c r="P946" s="30">
        <f t="shared" si="309"/>
        <v>0</v>
      </c>
      <c r="Q946" s="1">
        <f t="shared" si="310"/>
        <v>1.1257500345684961</v>
      </c>
      <c r="R946" s="30">
        <f t="shared" si="311"/>
        <v>2.0130985006697633</v>
      </c>
      <c r="S946" s="1">
        <f t="shared" si="312"/>
        <v>0</v>
      </c>
      <c r="T946" s="30">
        <f t="shared" si="314"/>
        <v>0</v>
      </c>
      <c r="U946" s="1">
        <f t="shared" si="313"/>
        <v>44.975892906259439</v>
      </c>
      <c r="V946" s="30">
        <f t="shared" si="297"/>
        <v>0</v>
      </c>
      <c r="W946" s="1">
        <f t="shared" si="297"/>
        <v>0</v>
      </c>
      <c r="X946" s="30">
        <f t="shared" si="298"/>
        <v>18405.163894062545</v>
      </c>
      <c r="Y946" s="30">
        <f t="shared" si="315"/>
        <v>2.3085521228685746</v>
      </c>
      <c r="Z946" s="19">
        <f t="shared" si="299"/>
        <v>2.7857898390203414E-3</v>
      </c>
      <c r="AA946" s="32">
        <f t="shared" si="300"/>
        <v>4.1130096358730749E-5</v>
      </c>
    </row>
    <row r="947" spans="1:27" x14ac:dyDescent="0.25">
      <c r="A947" s="8">
        <v>41123</v>
      </c>
      <c r="B947" s="26">
        <v>1.8653629336061541</v>
      </c>
      <c r="C947" s="11">
        <v>0</v>
      </c>
      <c r="D947" s="26">
        <v>4.2094956158339212</v>
      </c>
      <c r="E947" s="11">
        <v>48.637083333333329</v>
      </c>
      <c r="F947" s="28">
        <f t="shared" si="295"/>
        <v>1.8653629336061541</v>
      </c>
      <c r="G947" s="13">
        <f t="shared" si="296"/>
        <v>4.2094956158339212</v>
      </c>
      <c r="H947" s="28">
        <f t="shared" si="301"/>
        <v>2.0690516986706053</v>
      </c>
      <c r="I947" s="1">
        <f t="shared" si="302"/>
        <v>42.631760224031673</v>
      </c>
      <c r="J947" s="30">
        <f t="shared" si="303"/>
        <v>0</v>
      </c>
      <c r="K947" s="1">
        <f t="shared" si="304"/>
        <v>0</v>
      </c>
      <c r="L947" s="30">
        <f t="shared" si="305"/>
        <v>18405.163894062545</v>
      </c>
      <c r="M947" s="1">
        <f t="shared" si="306"/>
        <v>0</v>
      </c>
      <c r="N947" s="30">
        <f t="shared" si="307"/>
        <v>1.0466347381778773</v>
      </c>
      <c r="O947" s="1">
        <f t="shared" si="308"/>
        <v>0</v>
      </c>
      <c r="P947" s="30">
        <f t="shared" si="309"/>
        <v>0</v>
      </c>
      <c r="Q947" s="1">
        <f t="shared" si="310"/>
        <v>1.1256811823899835</v>
      </c>
      <c r="R947" s="30">
        <f t="shared" si="311"/>
        <v>1.7815805964627502</v>
      </c>
      <c r="S947" s="1">
        <f t="shared" si="312"/>
        <v>0</v>
      </c>
      <c r="T947" s="30">
        <f t="shared" si="314"/>
        <v>0</v>
      </c>
      <c r="U947" s="1">
        <f t="shared" si="313"/>
        <v>39.803544889391041</v>
      </c>
      <c r="V947" s="30">
        <f t="shared" si="297"/>
        <v>0</v>
      </c>
      <c r="W947" s="1">
        <f t="shared" si="297"/>
        <v>0</v>
      </c>
      <c r="X947" s="30">
        <f t="shared" si="298"/>
        <v>18404.038212880154</v>
      </c>
      <c r="Y947" s="30">
        <f t="shared" si="315"/>
        <v>2.1723159205678608</v>
      </c>
      <c r="Z947" s="19">
        <f t="shared" si="299"/>
        <v>4.9908961657944166E-2</v>
      </c>
      <c r="AA947" s="32">
        <f t="shared" si="300"/>
        <v>1.0663499524045619E-2</v>
      </c>
    </row>
    <row r="948" spans="1:27" x14ac:dyDescent="0.25">
      <c r="A948" s="8">
        <v>41124</v>
      </c>
      <c r="B948" s="26">
        <v>0</v>
      </c>
      <c r="C948" s="11">
        <v>0</v>
      </c>
      <c r="D948" s="26">
        <v>3.9372016313275129</v>
      </c>
      <c r="E948" s="11">
        <v>44.03541666666667</v>
      </c>
      <c r="F948" s="28">
        <f t="shared" si="295"/>
        <v>0</v>
      </c>
      <c r="G948" s="13">
        <f t="shared" si="296"/>
        <v>3.9372016313275129</v>
      </c>
      <c r="H948" s="28">
        <f t="shared" si="301"/>
        <v>1.8732939438700149</v>
      </c>
      <c r="I948" s="1">
        <f t="shared" si="302"/>
        <v>35.86634325806353</v>
      </c>
      <c r="J948" s="30">
        <f t="shared" si="303"/>
        <v>0</v>
      </c>
      <c r="K948" s="1">
        <f t="shared" si="304"/>
        <v>0</v>
      </c>
      <c r="L948" s="30">
        <f t="shared" si="305"/>
        <v>18404.038212880154</v>
      </c>
      <c r="M948" s="1">
        <f t="shared" si="306"/>
        <v>0</v>
      </c>
      <c r="N948" s="30">
        <f t="shared" si="307"/>
        <v>0.88034893164362871</v>
      </c>
      <c r="O948" s="1">
        <f t="shared" si="308"/>
        <v>0</v>
      </c>
      <c r="P948" s="30">
        <f t="shared" si="309"/>
        <v>0</v>
      </c>
      <c r="Q948" s="1">
        <f t="shared" si="310"/>
        <v>1.1256123344225499</v>
      </c>
      <c r="R948" s="30">
        <f t="shared" si="311"/>
        <v>1.4988539267167906</v>
      </c>
      <c r="S948" s="1">
        <f t="shared" si="312"/>
        <v>0</v>
      </c>
      <c r="T948" s="30">
        <f t="shared" si="314"/>
        <v>0</v>
      </c>
      <c r="U948" s="1">
        <f t="shared" si="313"/>
        <v>33.487140399703108</v>
      </c>
      <c r="V948" s="30">
        <f t="shared" si="297"/>
        <v>0</v>
      </c>
      <c r="W948" s="1">
        <f t="shared" si="297"/>
        <v>0</v>
      </c>
      <c r="X948" s="30">
        <f t="shared" si="298"/>
        <v>18402.912600545733</v>
      </c>
      <c r="Y948" s="30">
        <f t="shared" si="315"/>
        <v>2.0059612660661785</v>
      </c>
      <c r="Z948" s="19">
        <f t="shared" si="299"/>
        <v>7.0820344362021392E-2</v>
      </c>
      <c r="AA948" s="32">
        <f t="shared" si="300"/>
        <v>1.7600618378700687E-2</v>
      </c>
    </row>
    <row r="949" spans="1:27" x14ac:dyDescent="0.25">
      <c r="A949" s="8">
        <v>41125</v>
      </c>
      <c r="B949" s="26">
        <v>0</v>
      </c>
      <c r="C949" s="11">
        <v>0</v>
      </c>
      <c r="D949" s="26">
        <v>3.4041354364379863</v>
      </c>
      <c r="E949" s="11">
        <v>40.748333333333328</v>
      </c>
      <c r="F949" s="28">
        <f t="shared" si="295"/>
        <v>0</v>
      </c>
      <c r="G949" s="13">
        <f t="shared" si="296"/>
        <v>3.4041354364379863</v>
      </c>
      <c r="H949" s="28">
        <f t="shared" si="301"/>
        <v>1.7334593796159525</v>
      </c>
      <c r="I949" s="1">
        <f t="shared" si="302"/>
        <v>30.083004963265122</v>
      </c>
      <c r="J949" s="30">
        <f t="shared" si="303"/>
        <v>0</v>
      </c>
      <c r="K949" s="1">
        <f t="shared" si="304"/>
        <v>0</v>
      </c>
      <c r="L949" s="30">
        <f t="shared" si="305"/>
        <v>18402.912600545733</v>
      </c>
      <c r="M949" s="1">
        <f t="shared" si="306"/>
        <v>0</v>
      </c>
      <c r="N949" s="30">
        <f t="shared" si="307"/>
        <v>0.73820143687006157</v>
      </c>
      <c r="O949" s="1">
        <f t="shared" si="308"/>
        <v>0</v>
      </c>
      <c r="P949" s="30">
        <f t="shared" si="309"/>
        <v>0</v>
      </c>
      <c r="Q949" s="1">
        <f t="shared" si="310"/>
        <v>1.1255434906659381</v>
      </c>
      <c r="R949" s="30">
        <f t="shared" si="311"/>
        <v>1.2571683093590373</v>
      </c>
      <c r="S949" s="1">
        <f t="shared" si="312"/>
        <v>0</v>
      </c>
      <c r="T949" s="30">
        <f t="shared" si="314"/>
        <v>0</v>
      </c>
      <c r="U949" s="1">
        <f t="shared" si="313"/>
        <v>28.087635217036024</v>
      </c>
      <c r="V949" s="30">
        <f t="shared" si="297"/>
        <v>0</v>
      </c>
      <c r="W949" s="1">
        <f t="shared" si="297"/>
        <v>0</v>
      </c>
      <c r="X949" s="30">
        <f t="shared" si="298"/>
        <v>18401.787057055066</v>
      </c>
      <c r="Y949" s="30">
        <f t="shared" si="315"/>
        <v>1.8637449275359996</v>
      </c>
      <c r="Z949" s="19">
        <f t="shared" si="299"/>
        <v>7.5159273676728339E-2</v>
      </c>
      <c r="AA949" s="32">
        <f t="shared" si="300"/>
        <v>1.6974323996826888E-2</v>
      </c>
    </row>
    <row r="950" spans="1:27" x14ac:dyDescent="0.25">
      <c r="A950" s="8">
        <v>41126</v>
      </c>
      <c r="B950" s="26">
        <v>1.5556634114491388</v>
      </c>
      <c r="C950" s="11">
        <v>0</v>
      </c>
      <c r="D950" s="26">
        <v>4.2852494065669697</v>
      </c>
      <c r="E950" s="11">
        <v>40.480000000000004</v>
      </c>
      <c r="F950" s="28">
        <f t="shared" si="295"/>
        <v>1.5556634114491388</v>
      </c>
      <c r="G950" s="13">
        <f t="shared" si="296"/>
        <v>4.2852494065669697</v>
      </c>
      <c r="H950" s="28">
        <f t="shared" si="301"/>
        <v>1.7220443131462335</v>
      </c>
      <c r="I950" s="1">
        <f t="shared" si="302"/>
        <v>25.358049221918193</v>
      </c>
      <c r="J950" s="30">
        <f t="shared" si="303"/>
        <v>0</v>
      </c>
      <c r="K950" s="1">
        <f t="shared" si="304"/>
        <v>0</v>
      </c>
      <c r="L950" s="30">
        <f t="shared" si="305"/>
        <v>18401.787057055066</v>
      </c>
      <c r="M950" s="1">
        <f t="shared" si="306"/>
        <v>0</v>
      </c>
      <c r="N950" s="30">
        <f t="shared" si="307"/>
        <v>0.62206771144844319</v>
      </c>
      <c r="O950" s="1">
        <f t="shared" si="308"/>
        <v>0</v>
      </c>
      <c r="P950" s="30">
        <f t="shared" si="309"/>
        <v>0</v>
      </c>
      <c r="Q950" s="1">
        <f t="shared" si="310"/>
        <v>1.1254746511198901</v>
      </c>
      <c r="R950" s="30">
        <f t="shared" si="311"/>
        <v>1.0597124824428461</v>
      </c>
      <c r="S950" s="1">
        <f t="shared" si="312"/>
        <v>0</v>
      </c>
      <c r="T950" s="30">
        <f t="shared" si="314"/>
        <v>0</v>
      </c>
      <c r="U950" s="1">
        <f t="shared" si="313"/>
        <v>23.676269028026901</v>
      </c>
      <c r="V950" s="30">
        <f t="shared" si="297"/>
        <v>0</v>
      </c>
      <c r="W950" s="1">
        <f t="shared" si="297"/>
        <v>0</v>
      </c>
      <c r="X950" s="30">
        <f t="shared" si="298"/>
        <v>18400.661582403947</v>
      </c>
      <c r="Y950" s="30">
        <f t="shared" si="315"/>
        <v>1.7475423625683333</v>
      </c>
      <c r="Z950" s="19">
        <f t="shared" si="299"/>
        <v>1.4806848597010818E-2</v>
      </c>
      <c r="AA950" s="32">
        <f t="shared" si="300"/>
        <v>6.5015052433184221E-4</v>
      </c>
    </row>
    <row r="951" spans="1:27" x14ac:dyDescent="0.25">
      <c r="A951" s="8">
        <v>41127</v>
      </c>
      <c r="B951" s="26">
        <v>15.44376492869595</v>
      </c>
      <c r="C951" s="11">
        <v>0</v>
      </c>
      <c r="D951" s="26">
        <v>1.9006200881165907</v>
      </c>
      <c r="E951" s="11">
        <v>51.15291666666667</v>
      </c>
      <c r="F951" s="28">
        <f t="shared" si="295"/>
        <v>15.44376492869595</v>
      </c>
      <c r="G951" s="13">
        <f t="shared" si="296"/>
        <v>1.9006200881165907</v>
      </c>
      <c r="H951" s="28">
        <f t="shared" si="301"/>
        <v>2.1760768094534715</v>
      </c>
      <c r="I951" s="1">
        <f t="shared" si="302"/>
        <v>37.21941386860626</v>
      </c>
      <c r="J951" s="30">
        <f t="shared" si="303"/>
        <v>0</v>
      </c>
      <c r="K951" s="1">
        <f t="shared" si="304"/>
        <v>0</v>
      </c>
      <c r="L951" s="30">
        <f t="shared" si="305"/>
        <v>18400.661582403947</v>
      </c>
      <c r="M951" s="1">
        <f t="shared" si="306"/>
        <v>0</v>
      </c>
      <c r="N951" s="30">
        <f t="shared" si="307"/>
        <v>0.91360577876830384</v>
      </c>
      <c r="O951" s="1">
        <f t="shared" si="308"/>
        <v>0</v>
      </c>
      <c r="P951" s="30">
        <f t="shared" si="309"/>
        <v>0</v>
      </c>
      <c r="Q951" s="1">
        <f t="shared" si="310"/>
        <v>1.1254058157841489</v>
      </c>
      <c r="R951" s="30">
        <f t="shared" si="311"/>
        <v>1.5553987264792004</v>
      </c>
      <c r="S951" s="1">
        <f t="shared" si="312"/>
        <v>0</v>
      </c>
      <c r="T951" s="30">
        <f t="shared" si="314"/>
        <v>0</v>
      </c>
      <c r="U951" s="1">
        <f t="shared" si="313"/>
        <v>34.750409363358756</v>
      </c>
      <c r="V951" s="30">
        <f t="shared" si="297"/>
        <v>0</v>
      </c>
      <c r="W951" s="1">
        <f t="shared" si="297"/>
        <v>0</v>
      </c>
      <c r="X951" s="30">
        <f t="shared" si="298"/>
        <v>18399.536176588164</v>
      </c>
      <c r="Y951" s="30">
        <f t="shared" si="315"/>
        <v>2.039011594552453</v>
      </c>
      <c r="Z951" s="19">
        <f t="shared" si="299"/>
        <v>6.2987305551701955E-2</v>
      </c>
      <c r="AA951" s="32">
        <f t="shared" si="300"/>
        <v>1.8786873135862393E-2</v>
      </c>
    </row>
    <row r="952" spans="1:27" x14ac:dyDescent="0.25">
      <c r="A952" s="8">
        <v>41128</v>
      </c>
      <c r="B952" s="26">
        <v>0.20726254817846157</v>
      </c>
      <c r="C952" s="11">
        <v>0</v>
      </c>
      <c r="D952" s="26">
        <v>2.7897311864866188</v>
      </c>
      <c r="E952" s="11">
        <v>44.602499999999999</v>
      </c>
      <c r="F952" s="28">
        <f t="shared" si="295"/>
        <v>0.20726254817846157</v>
      </c>
      <c r="G952" s="13">
        <f t="shared" si="296"/>
        <v>2.7897311864866188</v>
      </c>
      <c r="H952" s="28">
        <f t="shared" si="301"/>
        <v>1.8974180206794684</v>
      </c>
      <c r="I952" s="1">
        <f t="shared" si="302"/>
        <v>32.167940725050599</v>
      </c>
      <c r="J952" s="30">
        <f t="shared" si="303"/>
        <v>0</v>
      </c>
      <c r="K952" s="1">
        <f t="shared" si="304"/>
        <v>0</v>
      </c>
      <c r="L952" s="30">
        <f t="shared" si="305"/>
        <v>18399.536176588164</v>
      </c>
      <c r="M952" s="1">
        <f t="shared" si="306"/>
        <v>0</v>
      </c>
      <c r="N952" s="30">
        <f t="shared" si="307"/>
        <v>0.78944664857904645</v>
      </c>
      <c r="O952" s="1">
        <f t="shared" si="308"/>
        <v>0</v>
      </c>
      <c r="P952" s="30">
        <f t="shared" si="309"/>
        <v>0</v>
      </c>
      <c r="Q952" s="1">
        <f t="shared" si="310"/>
        <v>1.1253369846584567</v>
      </c>
      <c r="R952" s="30">
        <f t="shared" si="311"/>
        <v>1.3442977424049292</v>
      </c>
      <c r="S952" s="1">
        <f t="shared" si="312"/>
        <v>0</v>
      </c>
      <c r="T952" s="30">
        <f t="shared" si="314"/>
        <v>0</v>
      </c>
      <c r="U952" s="1">
        <f t="shared" si="313"/>
        <v>30.034196334066621</v>
      </c>
      <c r="V952" s="30">
        <f t="shared" si="297"/>
        <v>0</v>
      </c>
      <c r="W952" s="1">
        <f t="shared" si="297"/>
        <v>0</v>
      </c>
      <c r="X952" s="30">
        <f t="shared" si="298"/>
        <v>18398.410839603504</v>
      </c>
      <c r="Y952" s="30">
        <f t="shared" si="315"/>
        <v>1.9147836332375032</v>
      </c>
      <c r="Z952" s="19">
        <f t="shared" si="299"/>
        <v>9.1522333870404388E-3</v>
      </c>
      <c r="AA952" s="32">
        <f t="shared" si="300"/>
        <v>3.0156449951577649E-4</v>
      </c>
    </row>
    <row r="953" spans="1:27" x14ac:dyDescent="0.25">
      <c r="A953" s="8">
        <v>41129</v>
      </c>
      <c r="B953" s="26">
        <v>0</v>
      </c>
      <c r="C953" s="11">
        <v>0</v>
      </c>
      <c r="D953" s="26">
        <v>2.8222892702467308</v>
      </c>
      <c r="E953" s="11">
        <v>37.92499999999999</v>
      </c>
      <c r="F953" s="28">
        <f t="shared" si="295"/>
        <v>0</v>
      </c>
      <c r="G953" s="13">
        <f t="shared" si="296"/>
        <v>2.8222892702467308</v>
      </c>
      <c r="H953" s="28">
        <f t="shared" si="301"/>
        <v>1.6133530280649924</v>
      </c>
      <c r="I953" s="1">
        <f t="shared" si="302"/>
        <v>27.21190706381989</v>
      </c>
      <c r="J953" s="30">
        <f t="shared" si="303"/>
        <v>0</v>
      </c>
      <c r="K953" s="1">
        <f t="shared" si="304"/>
        <v>0</v>
      </c>
      <c r="L953" s="30">
        <f t="shared" si="305"/>
        <v>18398.410839603504</v>
      </c>
      <c r="M953" s="1">
        <f t="shared" si="306"/>
        <v>0</v>
      </c>
      <c r="N953" s="30">
        <f t="shared" si="307"/>
        <v>0.66763330599954729</v>
      </c>
      <c r="O953" s="1">
        <f t="shared" si="308"/>
        <v>0</v>
      </c>
      <c r="P953" s="30">
        <f t="shared" si="309"/>
        <v>0</v>
      </c>
      <c r="Q953" s="1">
        <f t="shared" si="310"/>
        <v>1.1252681577425556</v>
      </c>
      <c r="R953" s="30">
        <f t="shared" si="311"/>
        <v>1.1371851728120927</v>
      </c>
      <c r="S953" s="1">
        <f t="shared" si="312"/>
        <v>0</v>
      </c>
      <c r="T953" s="30">
        <f t="shared" si="314"/>
        <v>0</v>
      </c>
      <c r="U953" s="1">
        <f t="shared" si="313"/>
        <v>25.40708858500825</v>
      </c>
      <c r="V953" s="30">
        <f t="shared" si="297"/>
        <v>0</v>
      </c>
      <c r="W953" s="1">
        <f t="shared" si="297"/>
        <v>0</v>
      </c>
      <c r="X953" s="30">
        <f t="shared" si="298"/>
        <v>18397.285571445762</v>
      </c>
      <c r="Y953" s="30">
        <f t="shared" si="315"/>
        <v>1.792901463742103</v>
      </c>
      <c r="Z953" s="19">
        <f t="shared" si="299"/>
        <v>0.11128899413444292</v>
      </c>
      <c r="AA953" s="32">
        <f t="shared" si="300"/>
        <v>3.2237640754097539E-2</v>
      </c>
    </row>
    <row r="954" spans="1:27" x14ac:dyDescent="0.25">
      <c r="A954" s="8">
        <v>41130</v>
      </c>
      <c r="B954" s="26">
        <v>0</v>
      </c>
      <c r="C954" s="11">
        <v>0</v>
      </c>
      <c r="D954" s="26">
        <v>3.0258055025935859</v>
      </c>
      <c r="E954" s="11">
        <v>35.317499999999988</v>
      </c>
      <c r="F954" s="28">
        <f t="shared" si="295"/>
        <v>0</v>
      </c>
      <c r="G954" s="13">
        <f t="shared" si="296"/>
        <v>3.0258055025935859</v>
      </c>
      <c r="H954" s="28">
        <f t="shared" si="301"/>
        <v>1.5024283604135888</v>
      </c>
      <c r="I954" s="1">
        <f t="shared" si="302"/>
        <v>22.381283082414665</v>
      </c>
      <c r="J954" s="30">
        <f t="shared" si="303"/>
        <v>0</v>
      </c>
      <c r="K954" s="1">
        <f t="shared" si="304"/>
        <v>0</v>
      </c>
      <c r="L954" s="30">
        <f t="shared" si="305"/>
        <v>18397.285571445762</v>
      </c>
      <c r="M954" s="1">
        <f t="shared" si="306"/>
        <v>0</v>
      </c>
      <c r="N954" s="30">
        <f t="shared" si="307"/>
        <v>0.54890238241386369</v>
      </c>
      <c r="O954" s="1">
        <f t="shared" si="308"/>
        <v>0</v>
      </c>
      <c r="P954" s="30">
        <f t="shared" si="309"/>
        <v>0</v>
      </c>
      <c r="Q954" s="1">
        <f t="shared" si="310"/>
        <v>1.1251993350361889</v>
      </c>
      <c r="R954" s="30">
        <f t="shared" si="311"/>
        <v>0.93531347178793778</v>
      </c>
      <c r="S954" s="1">
        <f t="shared" si="312"/>
        <v>0</v>
      </c>
      <c r="T954" s="30">
        <f t="shared" si="314"/>
        <v>0</v>
      </c>
      <c r="U954" s="1">
        <f t="shared" si="313"/>
        <v>20.897067228212862</v>
      </c>
      <c r="V954" s="30">
        <f t="shared" si="297"/>
        <v>0</v>
      </c>
      <c r="W954" s="1">
        <f t="shared" si="297"/>
        <v>0</v>
      </c>
      <c r="X954" s="30">
        <f t="shared" si="298"/>
        <v>18396.160372110724</v>
      </c>
      <c r="Y954" s="30">
        <f t="shared" si="315"/>
        <v>1.6741017174500525</v>
      </c>
      <c r="Z954" s="19">
        <f t="shared" si="299"/>
        <v>0.11426392203432942</v>
      </c>
      <c r="AA954" s="32">
        <f t="shared" si="300"/>
        <v>2.9471741516169138E-2</v>
      </c>
    </row>
    <row r="955" spans="1:27" x14ac:dyDescent="0.25">
      <c r="A955" s="8">
        <v>41131</v>
      </c>
      <c r="B955" s="26">
        <v>0</v>
      </c>
      <c r="C955" s="11">
        <v>0</v>
      </c>
      <c r="D955" s="26">
        <v>3.2367169799110638</v>
      </c>
      <c r="E955" s="11">
        <v>33.821249999999992</v>
      </c>
      <c r="F955" s="28">
        <f t="shared" si="295"/>
        <v>0</v>
      </c>
      <c r="G955" s="13">
        <f t="shared" si="296"/>
        <v>3.2367169799110638</v>
      </c>
      <c r="H955" s="28">
        <f t="shared" si="301"/>
        <v>1.4387769571639581</v>
      </c>
      <c r="I955" s="1">
        <f t="shared" si="302"/>
        <v>17.660350248301796</v>
      </c>
      <c r="J955" s="30">
        <f t="shared" si="303"/>
        <v>0</v>
      </c>
      <c r="K955" s="1">
        <f t="shared" si="304"/>
        <v>0</v>
      </c>
      <c r="L955" s="30">
        <f t="shared" si="305"/>
        <v>18396.160372110724</v>
      </c>
      <c r="M955" s="1">
        <f t="shared" si="306"/>
        <v>0</v>
      </c>
      <c r="N955" s="30">
        <f t="shared" si="307"/>
        <v>0.43286753521030535</v>
      </c>
      <c r="O955" s="1">
        <f t="shared" si="308"/>
        <v>0</v>
      </c>
      <c r="P955" s="30">
        <f t="shared" si="309"/>
        <v>0</v>
      </c>
      <c r="Q955" s="1">
        <f t="shared" si="310"/>
        <v>1.1251305165390986</v>
      </c>
      <c r="R955" s="30">
        <f t="shared" si="311"/>
        <v>0.73802576210246651</v>
      </c>
      <c r="S955" s="1">
        <f t="shared" si="312"/>
        <v>0</v>
      </c>
      <c r="T955" s="30">
        <f t="shared" si="314"/>
        <v>0</v>
      </c>
      <c r="U955" s="1">
        <f t="shared" si="313"/>
        <v>16.489456950989023</v>
      </c>
      <c r="V955" s="30">
        <f t="shared" si="297"/>
        <v>0</v>
      </c>
      <c r="W955" s="1">
        <f t="shared" si="297"/>
        <v>0</v>
      </c>
      <c r="X955" s="30">
        <f t="shared" si="298"/>
        <v>18395.035241594185</v>
      </c>
      <c r="Y955" s="30">
        <f t="shared" si="315"/>
        <v>1.5579980517494039</v>
      </c>
      <c r="Z955" s="19">
        <f t="shared" si="299"/>
        <v>8.2862805101110396E-2</v>
      </c>
      <c r="AA955" s="32">
        <f t="shared" si="300"/>
        <v>1.4213669394151794E-2</v>
      </c>
    </row>
    <row r="956" spans="1:27" x14ac:dyDescent="0.25">
      <c r="A956" s="8">
        <v>41132</v>
      </c>
      <c r="B956" s="26">
        <v>11.665224855673037</v>
      </c>
      <c r="C956" s="11">
        <v>0</v>
      </c>
      <c r="D956" s="26">
        <v>2.7376169324950093</v>
      </c>
      <c r="E956" s="11">
        <v>43.133749999999992</v>
      </c>
      <c r="F956" s="28">
        <f t="shared" si="295"/>
        <v>11.665224855673037</v>
      </c>
      <c r="G956" s="13">
        <f t="shared" si="296"/>
        <v>2.7376169324950093</v>
      </c>
      <c r="H956" s="28">
        <f t="shared" si="301"/>
        <v>1.8349364844903986</v>
      </c>
      <c r="I956" s="1">
        <f t="shared" si="302"/>
        <v>25.417064874167053</v>
      </c>
      <c r="J956" s="30">
        <f t="shared" si="303"/>
        <v>0</v>
      </c>
      <c r="K956" s="1">
        <f t="shared" si="304"/>
        <v>0</v>
      </c>
      <c r="L956" s="30">
        <f t="shared" si="305"/>
        <v>18395.035241594185</v>
      </c>
      <c r="M956" s="1">
        <f t="shared" si="306"/>
        <v>0</v>
      </c>
      <c r="N956" s="30">
        <f t="shared" si="307"/>
        <v>0.62351824515267906</v>
      </c>
      <c r="O956" s="1">
        <f t="shared" si="308"/>
        <v>0</v>
      </c>
      <c r="P956" s="30">
        <f t="shared" si="309"/>
        <v>0</v>
      </c>
      <c r="Q956" s="1">
        <f t="shared" si="310"/>
        <v>1.1250617022510276</v>
      </c>
      <c r="R956" s="30">
        <f t="shared" si="311"/>
        <v>1.0621787456321126</v>
      </c>
      <c r="S956" s="1">
        <f t="shared" si="312"/>
        <v>0</v>
      </c>
      <c r="T956" s="30">
        <f t="shared" si="314"/>
        <v>0</v>
      </c>
      <c r="U956" s="1">
        <f t="shared" si="313"/>
        <v>23.731367883382262</v>
      </c>
      <c r="V956" s="30">
        <f t="shared" si="297"/>
        <v>0</v>
      </c>
      <c r="W956" s="1">
        <f t="shared" si="297"/>
        <v>0</v>
      </c>
      <c r="X956" s="30">
        <f t="shared" si="298"/>
        <v>18393.910179891933</v>
      </c>
      <c r="Y956" s="30">
        <f t="shared" si="315"/>
        <v>1.7485799474037067</v>
      </c>
      <c r="Z956" s="19">
        <f t="shared" si="299"/>
        <v>4.7062412141570642E-2</v>
      </c>
      <c r="AA956" s="32">
        <f t="shared" si="300"/>
        <v>7.4574514976051909E-3</v>
      </c>
    </row>
    <row r="957" spans="1:27" x14ac:dyDescent="0.25">
      <c r="A957" s="8">
        <v>41133</v>
      </c>
      <c r="B957" s="26">
        <v>0.27884497897157418</v>
      </c>
      <c r="C957" s="11">
        <v>0</v>
      </c>
      <c r="D957" s="26">
        <v>3.1895459427600694</v>
      </c>
      <c r="E957" s="11">
        <v>51.416666666666679</v>
      </c>
      <c r="F957" s="28">
        <f t="shared" si="295"/>
        <v>0.27884497897157418</v>
      </c>
      <c r="G957" s="13">
        <f t="shared" si="296"/>
        <v>3.1895459427600694</v>
      </c>
      <c r="H957" s="28">
        <f t="shared" si="301"/>
        <v>2.1872968980797638</v>
      </c>
      <c r="I957" s="1">
        <f t="shared" si="302"/>
        <v>20.820666919593766</v>
      </c>
      <c r="J957" s="30">
        <f t="shared" si="303"/>
        <v>0</v>
      </c>
      <c r="K957" s="1">
        <f t="shared" si="304"/>
        <v>0</v>
      </c>
      <c r="L957" s="30">
        <f t="shared" si="305"/>
        <v>18393.910179891933</v>
      </c>
      <c r="M957" s="1">
        <f t="shared" si="306"/>
        <v>0</v>
      </c>
      <c r="N957" s="30">
        <f t="shared" si="307"/>
        <v>0.51054431540477108</v>
      </c>
      <c r="O957" s="1">
        <f t="shared" si="308"/>
        <v>0</v>
      </c>
      <c r="P957" s="30">
        <f t="shared" si="309"/>
        <v>0</v>
      </c>
      <c r="Q957" s="1">
        <f t="shared" si="310"/>
        <v>1.1249928921717183</v>
      </c>
      <c r="R957" s="30">
        <f t="shared" si="311"/>
        <v>0.87009534662498556</v>
      </c>
      <c r="S957" s="1">
        <f t="shared" si="312"/>
        <v>0</v>
      </c>
      <c r="T957" s="30">
        <f t="shared" si="314"/>
        <v>0</v>
      </c>
      <c r="U957" s="1">
        <f t="shared" si="313"/>
        <v>19.440027257564008</v>
      </c>
      <c r="V957" s="30">
        <f t="shared" si="297"/>
        <v>0</v>
      </c>
      <c r="W957" s="1">
        <f t="shared" si="297"/>
        <v>0</v>
      </c>
      <c r="X957" s="30">
        <f t="shared" si="298"/>
        <v>18392.785186999761</v>
      </c>
      <c r="Y957" s="30">
        <f t="shared" si="315"/>
        <v>1.6355372075764893</v>
      </c>
      <c r="Z957" s="19">
        <f t="shared" si="299"/>
        <v>0.25225642252209401</v>
      </c>
      <c r="AA957" s="32">
        <f t="shared" si="300"/>
        <v>0.30443875606426923</v>
      </c>
    </row>
    <row r="958" spans="1:27" x14ac:dyDescent="0.25">
      <c r="A958" s="8">
        <v>41134</v>
      </c>
      <c r="B958" s="26">
        <v>2.8431684229465781</v>
      </c>
      <c r="C958" s="11">
        <v>0</v>
      </c>
      <c r="D958" s="26">
        <v>2.4959032863759845</v>
      </c>
      <c r="E958" s="11">
        <v>39.379583333333329</v>
      </c>
      <c r="F958" s="28">
        <f t="shared" si="295"/>
        <v>2.8431684229465781</v>
      </c>
      <c r="G958" s="13">
        <f t="shared" si="296"/>
        <v>2.4959032863759845</v>
      </c>
      <c r="H958" s="28">
        <f t="shared" si="301"/>
        <v>1.675231905465288</v>
      </c>
      <c r="I958" s="1">
        <f t="shared" si="302"/>
        <v>19.787292394134603</v>
      </c>
      <c r="J958" s="30">
        <f t="shared" si="303"/>
        <v>0</v>
      </c>
      <c r="K958" s="1">
        <f t="shared" si="304"/>
        <v>0</v>
      </c>
      <c r="L958" s="30">
        <f t="shared" si="305"/>
        <v>18392.785186999761</v>
      </c>
      <c r="M958" s="1">
        <f t="shared" si="306"/>
        <v>0</v>
      </c>
      <c r="N958" s="30">
        <f t="shared" si="307"/>
        <v>0.4851452132825661</v>
      </c>
      <c r="O958" s="1">
        <f t="shared" si="308"/>
        <v>0</v>
      </c>
      <c r="P958" s="30">
        <f t="shared" si="309"/>
        <v>0</v>
      </c>
      <c r="Q958" s="1">
        <f t="shared" si="310"/>
        <v>1.1249240863009131</v>
      </c>
      <c r="R958" s="30">
        <f t="shared" si="311"/>
        <v>0.82691064128412695</v>
      </c>
      <c r="S958" s="1">
        <f t="shared" si="312"/>
        <v>0</v>
      </c>
      <c r="T958" s="30">
        <f t="shared" si="314"/>
        <v>0</v>
      </c>
      <c r="U958" s="1">
        <f t="shared" si="313"/>
        <v>18.475236539567909</v>
      </c>
      <c r="V958" s="30">
        <f t="shared" si="297"/>
        <v>0</v>
      </c>
      <c r="W958" s="1">
        <f t="shared" si="297"/>
        <v>0</v>
      </c>
      <c r="X958" s="30">
        <f t="shared" si="298"/>
        <v>18391.660262913461</v>
      </c>
      <c r="Y958" s="30">
        <f t="shared" si="315"/>
        <v>1.6100692995834791</v>
      </c>
      <c r="Z958" s="19">
        <f t="shared" si="299"/>
        <v>3.8897662866389994E-2</v>
      </c>
      <c r="AA958" s="32">
        <f t="shared" si="300"/>
        <v>4.2461652053079543E-3</v>
      </c>
    </row>
    <row r="959" spans="1:27" x14ac:dyDescent="0.25">
      <c r="A959" s="8">
        <v>41135</v>
      </c>
      <c r="B959" s="26">
        <v>21.418989587606774</v>
      </c>
      <c r="C959" s="11">
        <v>0</v>
      </c>
      <c r="D959" s="26">
        <v>2.7901816258466887</v>
      </c>
      <c r="E959" s="11">
        <v>93.918333333333308</v>
      </c>
      <c r="F959" s="28">
        <f t="shared" si="295"/>
        <v>21.418989587606774</v>
      </c>
      <c r="G959" s="13">
        <f t="shared" si="296"/>
        <v>2.7901816258466887</v>
      </c>
      <c r="H959" s="28">
        <f t="shared" si="301"/>
        <v>3.9953441654357449</v>
      </c>
      <c r="I959" s="1">
        <f t="shared" si="302"/>
        <v>37.104044501327991</v>
      </c>
      <c r="J959" s="30">
        <f t="shared" si="303"/>
        <v>0</v>
      </c>
      <c r="K959" s="1">
        <f t="shared" si="304"/>
        <v>0</v>
      </c>
      <c r="L959" s="30">
        <f t="shared" si="305"/>
        <v>18391.660262913461</v>
      </c>
      <c r="M959" s="1">
        <f t="shared" si="306"/>
        <v>0</v>
      </c>
      <c r="N959" s="30">
        <f t="shared" si="307"/>
        <v>0.91077013857292266</v>
      </c>
      <c r="O959" s="1">
        <f t="shared" si="308"/>
        <v>0</v>
      </c>
      <c r="P959" s="30">
        <f t="shared" si="309"/>
        <v>0</v>
      </c>
      <c r="Q959" s="1">
        <f t="shared" si="310"/>
        <v>1.124855284638355</v>
      </c>
      <c r="R959" s="30">
        <f t="shared" si="311"/>
        <v>1.5505774424156518</v>
      </c>
      <c r="S959" s="1">
        <f t="shared" si="312"/>
        <v>0</v>
      </c>
      <c r="T959" s="30">
        <f t="shared" si="314"/>
        <v>0</v>
      </c>
      <c r="U959" s="1">
        <f t="shared" si="313"/>
        <v>34.642696920339418</v>
      </c>
      <c r="V959" s="30">
        <f t="shared" si="297"/>
        <v>0</v>
      </c>
      <c r="W959" s="1">
        <f t="shared" si="297"/>
        <v>0</v>
      </c>
      <c r="X959" s="30">
        <f t="shared" si="298"/>
        <v>18390.535407628824</v>
      </c>
      <c r="Y959" s="30">
        <f t="shared" si="315"/>
        <v>2.0356254232112776</v>
      </c>
      <c r="Z959" s="19">
        <f t="shared" si="299"/>
        <v>0.49050060797721895</v>
      </c>
      <c r="AA959" s="32">
        <f t="shared" si="300"/>
        <v>3.8404975486258479</v>
      </c>
    </row>
    <row r="960" spans="1:27" x14ac:dyDescent="0.25">
      <c r="A960" s="8">
        <v>41136</v>
      </c>
      <c r="B960" s="26">
        <v>1.6560290232111339</v>
      </c>
      <c r="C960" s="11">
        <v>0</v>
      </c>
      <c r="D960" s="26">
        <v>1.781988596831245</v>
      </c>
      <c r="E960" s="11">
        <v>63.89166666666668</v>
      </c>
      <c r="F960" s="28">
        <f t="shared" si="295"/>
        <v>1.6560290232111339</v>
      </c>
      <c r="G960" s="13">
        <f t="shared" si="296"/>
        <v>1.781988596831245</v>
      </c>
      <c r="H960" s="28">
        <f t="shared" si="301"/>
        <v>2.7179911373707544</v>
      </c>
      <c r="I960" s="1">
        <f t="shared" si="302"/>
        <v>34.516737346719303</v>
      </c>
      <c r="J960" s="30">
        <f t="shared" si="303"/>
        <v>0</v>
      </c>
      <c r="K960" s="1">
        <f t="shared" si="304"/>
        <v>0</v>
      </c>
      <c r="L960" s="30">
        <f t="shared" si="305"/>
        <v>18390.535407628824</v>
      </c>
      <c r="M960" s="1">
        <f t="shared" si="306"/>
        <v>0</v>
      </c>
      <c r="N960" s="30">
        <f t="shared" si="307"/>
        <v>0.84717724265532857</v>
      </c>
      <c r="O960" s="1">
        <f t="shared" si="308"/>
        <v>0</v>
      </c>
      <c r="P960" s="30">
        <f t="shared" si="309"/>
        <v>0</v>
      </c>
      <c r="Q960" s="1">
        <f t="shared" si="310"/>
        <v>1.1247864871837867</v>
      </c>
      <c r="R960" s="30">
        <f t="shared" si="311"/>
        <v>1.4424539166799799</v>
      </c>
      <c r="S960" s="1">
        <f t="shared" si="312"/>
        <v>0</v>
      </c>
      <c r="T960" s="30">
        <f t="shared" si="314"/>
        <v>0</v>
      </c>
      <c r="U960" s="1">
        <f t="shared" si="313"/>
        <v>32.227106187383995</v>
      </c>
      <c r="V960" s="30">
        <f t="shared" si="297"/>
        <v>0</v>
      </c>
      <c r="W960" s="1">
        <f t="shared" si="297"/>
        <v>0</v>
      </c>
      <c r="X960" s="30">
        <f t="shared" si="298"/>
        <v>18389.41062114164</v>
      </c>
      <c r="Y960" s="30">
        <f t="shared" si="315"/>
        <v>1.9719637298391153</v>
      </c>
      <c r="Z960" s="19">
        <f t="shared" si="299"/>
        <v>0.27447749820601247</v>
      </c>
      <c r="AA960" s="32">
        <f t="shared" si="300"/>
        <v>0.55655689278837828</v>
      </c>
    </row>
    <row r="961" spans="1:27" x14ac:dyDescent="0.25">
      <c r="A961" s="8">
        <v>41137</v>
      </c>
      <c r="B961" s="26">
        <v>1.5709434009328716E-2</v>
      </c>
      <c r="C961" s="11">
        <v>0</v>
      </c>
      <c r="D961" s="26">
        <v>4.188583200164282</v>
      </c>
      <c r="E961" s="11">
        <v>48.614166666666684</v>
      </c>
      <c r="F961" s="28">
        <f t="shared" si="295"/>
        <v>1.5709434009328716E-2</v>
      </c>
      <c r="G961" s="13">
        <f t="shared" si="296"/>
        <v>4.188583200164282</v>
      </c>
      <c r="H961" s="28">
        <f t="shared" si="301"/>
        <v>2.0680768094534718</v>
      </c>
      <c r="I961" s="1">
        <f t="shared" si="302"/>
        <v>28.054232421229045</v>
      </c>
      <c r="J961" s="30">
        <f t="shared" si="303"/>
        <v>0</v>
      </c>
      <c r="K961" s="1">
        <f t="shared" si="304"/>
        <v>0</v>
      </c>
      <c r="L961" s="30">
        <f t="shared" si="305"/>
        <v>18389.41062114164</v>
      </c>
      <c r="M961" s="1">
        <f t="shared" si="306"/>
        <v>0</v>
      </c>
      <c r="N961" s="30">
        <f t="shared" si="307"/>
        <v>0.68833664950750895</v>
      </c>
      <c r="O961" s="1">
        <f t="shared" si="308"/>
        <v>0</v>
      </c>
      <c r="P961" s="30">
        <f t="shared" si="309"/>
        <v>0</v>
      </c>
      <c r="Q961" s="1">
        <f t="shared" si="310"/>
        <v>1.1247176939369501</v>
      </c>
      <c r="R961" s="30">
        <f t="shared" si="311"/>
        <v>1.1723859363926397</v>
      </c>
      <c r="S961" s="1">
        <f t="shared" si="312"/>
        <v>0</v>
      </c>
      <c r="T961" s="30">
        <f t="shared" si="314"/>
        <v>0</v>
      </c>
      <c r="U961" s="1">
        <f t="shared" si="313"/>
        <v>26.193509835328896</v>
      </c>
      <c r="V961" s="30">
        <f t="shared" si="297"/>
        <v>0</v>
      </c>
      <c r="W961" s="1">
        <f t="shared" si="297"/>
        <v>0</v>
      </c>
      <c r="X961" s="30">
        <f t="shared" si="298"/>
        <v>18388.285903447704</v>
      </c>
      <c r="Y961" s="30">
        <f t="shared" si="315"/>
        <v>1.813054343444459</v>
      </c>
      <c r="Z961" s="19">
        <f t="shared" si="299"/>
        <v>0.12331382705094367</v>
      </c>
      <c r="AA961" s="32">
        <f t="shared" si="300"/>
        <v>6.5036458169318093E-2</v>
      </c>
    </row>
    <row r="962" spans="1:27" x14ac:dyDescent="0.25">
      <c r="A962" s="8">
        <v>41138</v>
      </c>
      <c r="B962" s="26">
        <v>34.424081686799575</v>
      </c>
      <c r="C962" s="11">
        <v>0</v>
      </c>
      <c r="D962" s="26">
        <v>1.5025774830302061</v>
      </c>
      <c r="E962" s="11">
        <v>82.784583333333345</v>
      </c>
      <c r="F962" s="28">
        <f t="shared" si="295"/>
        <v>34.424081686799575</v>
      </c>
      <c r="G962" s="13">
        <f t="shared" si="296"/>
        <v>1.5025774830302061</v>
      </c>
      <c r="H962" s="28">
        <f t="shared" si="301"/>
        <v>3.52170753323486</v>
      </c>
      <c r="I962" s="1">
        <f t="shared" si="302"/>
        <v>59.115014039098263</v>
      </c>
      <c r="J962" s="30">
        <f t="shared" si="303"/>
        <v>0</v>
      </c>
      <c r="K962" s="1">
        <f t="shared" si="304"/>
        <v>0</v>
      </c>
      <c r="L962" s="30">
        <f t="shared" si="305"/>
        <v>18388.285903447704</v>
      </c>
      <c r="M962" s="1">
        <f t="shared" si="306"/>
        <v>0</v>
      </c>
      <c r="N962" s="30">
        <f t="shared" si="307"/>
        <v>1.451773278601135</v>
      </c>
      <c r="O962" s="1">
        <f t="shared" si="308"/>
        <v>0</v>
      </c>
      <c r="P962" s="30">
        <f t="shared" si="309"/>
        <v>0</v>
      </c>
      <c r="Q962" s="1">
        <f t="shared" si="310"/>
        <v>1.1246489048975885</v>
      </c>
      <c r="R962" s="30">
        <f t="shared" si="311"/>
        <v>2.4704155169345392</v>
      </c>
      <c r="S962" s="1">
        <f t="shared" si="312"/>
        <v>0</v>
      </c>
      <c r="T962" s="30">
        <f t="shared" si="314"/>
        <v>0</v>
      </c>
      <c r="U962" s="1">
        <f t="shared" si="313"/>
        <v>55.192825243562588</v>
      </c>
      <c r="V962" s="30">
        <f t="shared" si="297"/>
        <v>0</v>
      </c>
      <c r="W962" s="1">
        <f t="shared" si="297"/>
        <v>0</v>
      </c>
      <c r="X962" s="30">
        <f t="shared" si="298"/>
        <v>18387.161254542807</v>
      </c>
      <c r="Y962" s="30">
        <f t="shared" si="315"/>
        <v>2.5764221834987238</v>
      </c>
      <c r="Z962" s="19">
        <f t="shared" si="299"/>
        <v>0.26841676681420662</v>
      </c>
      <c r="AA962" s="32">
        <f t="shared" si="300"/>
        <v>0.89356439242576935</v>
      </c>
    </row>
    <row r="963" spans="1:27" x14ac:dyDescent="0.25">
      <c r="A963" s="8">
        <v>41139</v>
      </c>
      <c r="B963" s="26">
        <v>11.853978543749092</v>
      </c>
      <c r="C963" s="11">
        <v>0</v>
      </c>
      <c r="D963" s="26">
        <v>2.8896037384317328</v>
      </c>
      <c r="E963" s="11">
        <v>99.869166666666672</v>
      </c>
      <c r="F963" s="28">
        <f t="shared" si="295"/>
        <v>11.853978543749092</v>
      </c>
      <c r="G963" s="13">
        <f t="shared" si="296"/>
        <v>2.8896037384317328</v>
      </c>
      <c r="H963" s="28">
        <f t="shared" si="301"/>
        <v>4.2484963072378141</v>
      </c>
      <c r="I963" s="1">
        <f t="shared" si="302"/>
        <v>64.157200048879943</v>
      </c>
      <c r="J963" s="30">
        <f t="shared" si="303"/>
        <v>0</v>
      </c>
      <c r="K963" s="1">
        <f t="shared" si="304"/>
        <v>0</v>
      </c>
      <c r="L963" s="30">
        <f t="shared" si="305"/>
        <v>18387.161254542807</v>
      </c>
      <c r="M963" s="1">
        <f t="shared" si="306"/>
        <v>0</v>
      </c>
      <c r="N963" s="30">
        <f t="shared" si="307"/>
        <v>1.5757041422197189</v>
      </c>
      <c r="O963" s="1">
        <f t="shared" si="308"/>
        <v>0</v>
      </c>
      <c r="P963" s="30">
        <f t="shared" si="309"/>
        <v>0</v>
      </c>
      <c r="Q963" s="1">
        <f t="shared" si="310"/>
        <v>1.1245801200654444</v>
      </c>
      <c r="R963" s="30">
        <f t="shared" si="311"/>
        <v>2.6811283918328925</v>
      </c>
      <c r="S963" s="1">
        <f t="shared" si="312"/>
        <v>0</v>
      </c>
      <c r="T963" s="30">
        <f t="shared" si="314"/>
        <v>0</v>
      </c>
      <c r="U963" s="1">
        <f t="shared" si="313"/>
        <v>59.90036751482733</v>
      </c>
      <c r="V963" s="30">
        <f t="shared" si="297"/>
        <v>0</v>
      </c>
      <c r="W963" s="1">
        <f t="shared" si="297"/>
        <v>0</v>
      </c>
      <c r="X963" s="30">
        <f t="shared" si="298"/>
        <v>18386.036674422743</v>
      </c>
      <c r="Y963" s="30">
        <f t="shared" si="315"/>
        <v>2.7002842622851633</v>
      </c>
      <c r="Z963" s="19">
        <f t="shared" si="299"/>
        <v>0.36441412043011295</v>
      </c>
      <c r="AA963" s="32">
        <f t="shared" si="300"/>
        <v>2.396960536136469</v>
      </c>
    </row>
    <row r="964" spans="1:27" x14ac:dyDescent="0.25">
      <c r="A964" s="8">
        <v>41140</v>
      </c>
      <c r="B964" s="26">
        <v>0.18779824888058597</v>
      </c>
      <c r="C964" s="11">
        <v>0</v>
      </c>
      <c r="D964" s="26">
        <v>1.8734927569150317</v>
      </c>
      <c r="E964" s="11">
        <v>63.263749999999995</v>
      </c>
      <c r="F964" s="28">
        <f t="shared" ref="F964:F1027" si="316">B964+C964</f>
        <v>0.18779824888058597</v>
      </c>
      <c r="G964" s="13">
        <f t="shared" ref="G964:G1027" si="317">D964</f>
        <v>1.8734927569150317</v>
      </c>
      <c r="H964" s="28">
        <f t="shared" si="301"/>
        <v>2.6912791728212704</v>
      </c>
      <c r="I964" s="1">
        <f t="shared" si="302"/>
        <v>58.214673006792879</v>
      </c>
      <c r="J964" s="30">
        <f t="shared" si="303"/>
        <v>0</v>
      </c>
      <c r="K964" s="1">
        <f t="shared" si="304"/>
        <v>0</v>
      </c>
      <c r="L964" s="30">
        <f t="shared" si="305"/>
        <v>18386.036674422743</v>
      </c>
      <c r="M964" s="1">
        <f t="shared" si="306"/>
        <v>0</v>
      </c>
      <c r="N964" s="30">
        <f t="shared" si="307"/>
        <v>1.4296439796287466</v>
      </c>
      <c r="O964" s="1">
        <f t="shared" si="308"/>
        <v>0</v>
      </c>
      <c r="P964" s="30">
        <f t="shared" si="309"/>
        <v>0</v>
      </c>
      <c r="Q964" s="1">
        <f t="shared" si="310"/>
        <v>1.1245113394402606</v>
      </c>
      <c r="R964" s="30">
        <f t="shared" si="311"/>
        <v>2.4327902792027341</v>
      </c>
      <c r="S964" s="1">
        <f t="shared" si="312"/>
        <v>0</v>
      </c>
      <c r="T964" s="30">
        <f t="shared" si="314"/>
        <v>0</v>
      </c>
      <c r="U964" s="1">
        <f t="shared" si="313"/>
        <v>54.352238747961394</v>
      </c>
      <c r="V964" s="30">
        <f t="shared" ref="V964:W1027" si="318">IF(J964&gt;(O964+S964),J964-O964-S964,0)</f>
        <v>0</v>
      </c>
      <c r="W964" s="1">
        <f t="shared" si="318"/>
        <v>0</v>
      </c>
      <c r="X964" s="30">
        <f t="shared" ref="X964:X1027" si="319">IF(L964&gt;Q964,L964-Q964,0)</f>
        <v>18384.912163083303</v>
      </c>
      <c r="Y964" s="30">
        <f t="shared" si="315"/>
        <v>2.5541553190690074</v>
      </c>
      <c r="Z964" s="19">
        <f t="shared" ref="Z964:Z1027" si="320">ABS(H964-Y964)/H964</f>
        <v>5.0951181555986977E-2</v>
      </c>
      <c r="AA964" s="32">
        <f t="shared" ref="AA964:AA1027" si="321">(H964-Y964)^2</f>
        <v>1.8802951267872011E-2</v>
      </c>
    </row>
    <row r="965" spans="1:27" x14ac:dyDescent="0.25">
      <c r="A965" s="8">
        <v>41141</v>
      </c>
      <c r="B965" s="26">
        <v>0</v>
      </c>
      <c r="C965" s="11">
        <v>0</v>
      </c>
      <c r="D965" s="26">
        <v>4.0446972500582801</v>
      </c>
      <c r="E965" s="11">
        <v>49.485416666666673</v>
      </c>
      <c r="F965" s="28">
        <f t="shared" si="316"/>
        <v>0</v>
      </c>
      <c r="G965" s="13">
        <f t="shared" si="317"/>
        <v>4.0446972500582801</v>
      </c>
      <c r="H965" s="28">
        <f t="shared" ref="H965:H1028" si="322">E965/(2031*1000000)*1000*86400</f>
        <v>2.1051403249630725</v>
      </c>
      <c r="I965" s="1">
        <f t="shared" ref="I965:I1028" si="323">IF((U964+F965)&gt;=G965,U964+F965-G965,0)</f>
        <v>50.307541497903117</v>
      </c>
      <c r="J965" s="30">
        <f t="shared" ref="J965:J1028" si="324">IF((U964+F965)&lt;G965,IF((R964+U964+V964)&lt;G965,0,V964+R964-(G965-F965-U964)),V964)</f>
        <v>0</v>
      </c>
      <c r="K965" s="1">
        <f t="shared" ref="K965:K1028" si="325">IF((F965+U964+V964)&lt;G965,IF((V964+U964+W964+F965+S964)&lt;G965,0,W964+S964-(G965-F965-U964-V964)),W964)</f>
        <v>0</v>
      </c>
      <c r="L965" s="30">
        <f t="shared" ref="L965:L1028" si="326">IF((V964+U964+W964+F965)&lt;G965,IF((F965+V964+U964+W964+X964+T964)&lt;G965,0,X964+T964-(G965-F965-U964-V964-W964)),X964)</f>
        <v>18384.912163083303</v>
      </c>
      <c r="M965" s="1">
        <f t="shared" ref="M965:M1028" si="327">IF(I965&gt;$AF$8,$AF$3*(I965-$AF$8),0)</f>
        <v>0</v>
      </c>
      <c r="N965" s="30">
        <f t="shared" ref="N965:N1028" si="328">IF(I965&gt;$AF$9,$AF$4*(I965-$AF$9),0)</f>
        <v>1.23529620373524</v>
      </c>
      <c r="O965" s="1">
        <f t="shared" ref="O965:O1028" si="329">IF(J965&gt;$AF$10,$AF$5*(J965-$AF$10),0)</f>
        <v>0</v>
      </c>
      <c r="P965" s="30">
        <f t="shared" ref="P965:P1028" si="330">IF(K965&gt;$AF$11,$AF$6*(K965-$AF$11),0)</f>
        <v>0</v>
      </c>
      <c r="Q965" s="1">
        <f t="shared" ref="Q965:Q1028" si="331">$AF$7*L965</f>
        <v>1.1244425630217794</v>
      </c>
      <c r="R965" s="30">
        <f t="shared" ref="R965:R1028" si="332">$AF$12*I965</f>
        <v>2.1023513764718018</v>
      </c>
      <c r="S965" s="1">
        <f t="shared" ref="S965:S1028" si="333">$AF$13*J965</f>
        <v>0</v>
      </c>
      <c r="T965" s="30">
        <f t="shared" si="314"/>
        <v>0</v>
      </c>
      <c r="U965" s="1">
        <f t="shared" ref="U965:U1028" si="334">IF(I965&gt;(M965+N965+R965),I965-M965-N965-R965,0)</f>
        <v>46.969893917696076</v>
      </c>
      <c r="V965" s="30">
        <f t="shared" si="318"/>
        <v>0</v>
      </c>
      <c r="W965" s="1">
        <f t="shared" si="318"/>
        <v>0</v>
      </c>
      <c r="X965" s="30">
        <f t="shared" si="319"/>
        <v>18383.787720520282</v>
      </c>
      <c r="Y965" s="30">
        <f t="shared" si="315"/>
        <v>2.3597387667570193</v>
      </c>
      <c r="Z965" s="19">
        <f t="shared" si="320"/>
        <v>0.12094131625093113</v>
      </c>
      <c r="AA965" s="32">
        <f t="shared" si="321"/>
        <v>6.4820366563905746E-2</v>
      </c>
    </row>
    <row r="966" spans="1:27" x14ac:dyDescent="0.25">
      <c r="A966" s="8">
        <v>41142</v>
      </c>
      <c r="B966" s="26">
        <v>0</v>
      </c>
      <c r="C966" s="11">
        <v>0</v>
      </c>
      <c r="D966" s="26">
        <v>4.1600898387311291</v>
      </c>
      <c r="E966" s="11">
        <v>41.33</v>
      </c>
      <c r="F966" s="28">
        <f t="shared" si="316"/>
        <v>0</v>
      </c>
      <c r="G966" s="13">
        <f t="shared" si="317"/>
        <v>4.1600898387311291</v>
      </c>
      <c r="H966" s="28">
        <f t="shared" si="322"/>
        <v>1.7582038404726734</v>
      </c>
      <c r="I966" s="1">
        <f t="shared" si="323"/>
        <v>42.809804078964945</v>
      </c>
      <c r="J966" s="30">
        <f t="shared" si="324"/>
        <v>0</v>
      </c>
      <c r="K966" s="1">
        <f t="shared" si="325"/>
        <v>0</v>
      </c>
      <c r="L966" s="30">
        <f t="shared" si="326"/>
        <v>18383.787720520282</v>
      </c>
      <c r="M966" s="1">
        <f t="shared" si="327"/>
        <v>0</v>
      </c>
      <c r="N966" s="30">
        <f t="shared" si="328"/>
        <v>1.0510108418482014</v>
      </c>
      <c r="O966" s="1">
        <f t="shared" si="329"/>
        <v>0</v>
      </c>
      <c r="P966" s="30">
        <f t="shared" si="330"/>
        <v>0</v>
      </c>
      <c r="Q966" s="1">
        <f t="shared" si="331"/>
        <v>1.124373790809744</v>
      </c>
      <c r="R966" s="30">
        <f t="shared" si="332"/>
        <v>1.7890210463902607</v>
      </c>
      <c r="S966" s="1">
        <f t="shared" si="333"/>
        <v>0</v>
      </c>
      <c r="T966" s="30">
        <f t="shared" ref="T966:T1029" si="335">$AF$14*K966</f>
        <v>0</v>
      </c>
      <c r="U966" s="1">
        <f t="shared" si="334"/>
        <v>39.969772190726481</v>
      </c>
      <c r="V966" s="30">
        <f t="shared" si="318"/>
        <v>0</v>
      </c>
      <c r="W966" s="1">
        <f t="shared" si="318"/>
        <v>0</v>
      </c>
      <c r="X966" s="30">
        <f t="shared" si="319"/>
        <v>18382.663346729474</v>
      </c>
      <c r="Y966" s="30">
        <f t="shared" si="315"/>
        <v>2.1753846326579453</v>
      </c>
      <c r="Z966" s="19">
        <f t="shared" si="320"/>
        <v>0.23727669260073822</v>
      </c>
      <c r="AA966" s="32">
        <f t="shared" si="321"/>
        <v>0.17403981336833105</v>
      </c>
    </row>
    <row r="967" spans="1:27" x14ac:dyDescent="0.25">
      <c r="A967" s="8">
        <v>41143</v>
      </c>
      <c r="B967" s="26">
        <v>3.0756876458964642</v>
      </c>
      <c r="C967" s="11">
        <v>0</v>
      </c>
      <c r="D967" s="26">
        <v>3.6882865751362228</v>
      </c>
      <c r="E967" s="11">
        <v>42.364166666666669</v>
      </c>
      <c r="F967" s="28">
        <f t="shared" si="316"/>
        <v>3.0756876458964642</v>
      </c>
      <c r="G967" s="13">
        <f t="shared" si="317"/>
        <v>3.6882865751362228</v>
      </c>
      <c r="H967" s="28">
        <f t="shared" si="322"/>
        <v>1.802197932053176</v>
      </c>
      <c r="I967" s="1">
        <f t="shared" si="323"/>
        <v>39.357173261486722</v>
      </c>
      <c r="J967" s="30">
        <f t="shared" si="324"/>
        <v>0</v>
      </c>
      <c r="K967" s="1">
        <f t="shared" si="325"/>
        <v>0</v>
      </c>
      <c r="L967" s="30">
        <f t="shared" si="326"/>
        <v>18382.663346729474</v>
      </c>
      <c r="M967" s="1">
        <f t="shared" si="327"/>
        <v>0</v>
      </c>
      <c r="N967" s="30">
        <f t="shared" si="328"/>
        <v>0.96614933175394357</v>
      </c>
      <c r="O967" s="1">
        <f t="shared" si="329"/>
        <v>0</v>
      </c>
      <c r="P967" s="30">
        <f t="shared" si="330"/>
        <v>0</v>
      </c>
      <c r="Q967" s="1">
        <f t="shared" si="331"/>
        <v>1.1243050228038967</v>
      </c>
      <c r="R967" s="30">
        <f t="shared" si="332"/>
        <v>1.6447356582466788</v>
      </c>
      <c r="S967" s="1">
        <f t="shared" si="333"/>
        <v>0</v>
      </c>
      <c r="T967" s="30">
        <f t="shared" si="335"/>
        <v>0</v>
      </c>
      <c r="U967" s="1">
        <f t="shared" si="334"/>
        <v>36.746288271486094</v>
      </c>
      <c r="V967" s="30">
        <f t="shared" si="318"/>
        <v>0</v>
      </c>
      <c r="W967" s="1">
        <f t="shared" si="318"/>
        <v>0</v>
      </c>
      <c r="X967" s="30">
        <f t="shared" si="319"/>
        <v>18381.53904170667</v>
      </c>
      <c r="Y967" s="30">
        <f t="shared" si="315"/>
        <v>2.0904543545578402</v>
      </c>
      <c r="Z967" s="19">
        <f t="shared" si="320"/>
        <v>0.1599471497430166</v>
      </c>
      <c r="AA967" s="32">
        <f t="shared" si="321"/>
        <v>8.3091765115187483E-2</v>
      </c>
    </row>
    <row r="968" spans="1:27" x14ac:dyDescent="0.25">
      <c r="A968" s="8">
        <v>41144</v>
      </c>
      <c r="B968" s="26">
        <v>1.3216205945400104</v>
      </c>
      <c r="C968" s="11">
        <v>0</v>
      </c>
      <c r="D968" s="26">
        <v>3.434720688727249</v>
      </c>
      <c r="E968" s="11">
        <v>40.098749999999995</v>
      </c>
      <c r="F968" s="28">
        <f t="shared" si="316"/>
        <v>1.3216205945400104</v>
      </c>
      <c r="G968" s="13">
        <f t="shared" si="317"/>
        <v>3.434720688727249</v>
      </c>
      <c r="H968" s="28">
        <f t="shared" si="322"/>
        <v>1.7058257016248151</v>
      </c>
      <c r="I968" s="1">
        <f t="shared" si="323"/>
        <v>34.633188177298855</v>
      </c>
      <c r="J968" s="30">
        <f t="shared" si="324"/>
        <v>0</v>
      </c>
      <c r="K968" s="1">
        <f t="shared" si="325"/>
        <v>0</v>
      </c>
      <c r="L968" s="30">
        <f t="shared" si="326"/>
        <v>18381.53904170667</v>
      </c>
      <c r="M968" s="1">
        <f t="shared" si="327"/>
        <v>0</v>
      </c>
      <c r="N968" s="30">
        <f t="shared" si="328"/>
        <v>0.85003946391706464</v>
      </c>
      <c r="O968" s="1">
        <f t="shared" si="329"/>
        <v>0</v>
      </c>
      <c r="P968" s="30">
        <f t="shared" si="330"/>
        <v>0</v>
      </c>
      <c r="Q968" s="1">
        <f t="shared" si="331"/>
        <v>1.1242362590039805</v>
      </c>
      <c r="R968" s="30">
        <f t="shared" si="332"/>
        <v>1.4473203950780626</v>
      </c>
      <c r="S968" s="1">
        <f t="shared" si="333"/>
        <v>0</v>
      </c>
      <c r="T968" s="30">
        <f t="shared" si="335"/>
        <v>0</v>
      </c>
      <c r="U968" s="1">
        <f t="shared" si="334"/>
        <v>32.335828318303726</v>
      </c>
      <c r="V968" s="30">
        <f t="shared" si="318"/>
        <v>0</v>
      </c>
      <c r="W968" s="1">
        <f t="shared" si="318"/>
        <v>0</v>
      </c>
      <c r="X968" s="30">
        <f t="shared" si="319"/>
        <v>18380.414805447665</v>
      </c>
      <c r="Y968" s="30">
        <f t="shared" si="315"/>
        <v>1.9742757229210453</v>
      </c>
      <c r="Z968" s="19">
        <f t="shared" si="320"/>
        <v>0.15737248010774432</v>
      </c>
      <c r="AA968" s="32">
        <f t="shared" si="321"/>
        <v>7.2065413933946443E-2</v>
      </c>
    </row>
    <row r="969" spans="1:27" x14ac:dyDescent="0.25">
      <c r="A969" s="8">
        <v>41145</v>
      </c>
      <c r="B969" s="26">
        <v>1.7962754175466669</v>
      </c>
      <c r="C969" s="11">
        <v>0</v>
      </c>
      <c r="D969" s="26">
        <v>4.0554801511471457</v>
      </c>
      <c r="E969" s="11">
        <v>38.260833333333316</v>
      </c>
      <c r="F969" s="28">
        <f t="shared" si="316"/>
        <v>1.7962754175466669</v>
      </c>
      <c r="G969" s="13">
        <f t="shared" si="317"/>
        <v>4.0554801511471457</v>
      </c>
      <c r="H969" s="28">
        <f t="shared" si="322"/>
        <v>1.6276395864106343</v>
      </c>
      <c r="I969" s="1">
        <f t="shared" si="323"/>
        <v>30.076623584703249</v>
      </c>
      <c r="J969" s="30">
        <f t="shared" si="324"/>
        <v>0</v>
      </c>
      <c r="K969" s="1">
        <f t="shared" si="325"/>
        <v>0</v>
      </c>
      <c r="L969" s="30">
        <f t="shared" si="326"/>
        <v>18380.414805447665</v>
      </c>
      <c r="M969" s="1">
        <f t="shared" si="327"/>
        <v>0</v>
      </c>
      <c r="N969" s="30">
        <f t="shared" si="328"/>
        <v>0.73804459026529212</v>
      </c>
      <c r="O969" s="1">
        <f t="shared" si="329"/>
        <v>0</v>
      </c>
      <c r="P969" s="30">
        <f t="shared" si="330"/>
        <v>0</v>
      </c>
      <c r="Q969" s="1">
        <f t="shared" si="331"/>
        <v>1.1241674994097379</v>
      </c>
      <c r="R969" s="30">
        <f t="shared" si="332"/>
        <v>1.2569016316482233</v>
      </c>
      <c r="S969" s="1">
        <f t="shared" si="333"/>
        <v>0</v>
      </c>
      <c r="T969" s="30">
        <f t="shared" si="335"/>
        <v>0</v>
      </c>
      <c r="U969" s="1">
        <f t="shared" si="334"/>
        <v>28.081677362789733</v>
      </c>
      <c r="V969" s="30">
        <f t="shared" si="318"/>
        <v>0</v>
      </c>
      <c r="W969" s="1">
        <f t="shared" si="318"/>
        <v>0</v>
      </c>
      <c r="X969" s="30">
        <f t="shared" si="319"/>
        <v>18379.290637948256</v>
      </c>
      <c r="Y969" s="30">
        <f t="shared" si="315"/>
        <v>1.86221208967503</v>
      </c>
      <c r="Z969" s="19">
        <f t="shared" si="320"/>
        <v>0.14411820972091779</v>
      </c>
      <c r="AA969" s="32">
        <f t="shared" si="321"/>
        <v>5.502425928772494E-2</v>
      </c>
    </row>
    <row r="970" spans="1:27" x14ac:dyDescent="0.25">
      <c r="A970" s="8">
        <v>41146</v>
      </c>
      <c r="B970" s="26">
        <v>0</v>
      </c>
      <c r="C970" s="11">
        <v>0</v>
      </c>
      <c r="D970" s="26">
        <v>4.0462385319560834</v>
      </c>
      <c r="E970" s="11">
        <v>36.234583333333326</v>
      </c>
      <c r="F970" s="28">
        <f t="shared" si="316"/>
        <v>0</v>
      </c>
      <c r="G970" s="13">
        <f t="shared" si="317"/>
        <v>4.0462385319560834</v>
      </c>
      <c r="H970" s="28">
        <f t="shared" si="322"/>
        <v>1.5414416543574592</v>
      </c>
      <c r="I970" s="1">
        <f t="shared" si="323"/>
        <v>24.035438830833648</v>
      </c>
      <c r="J970" s="30">
        <f t="shared" si="324"/>
        <v>0</v>
      </c>
      <c r="K970" s="1">
        <f t="shared" si="325"/>
        <v>0</v>
      </c>
      <c r="L970" s="30">
        <f t="shared" si="326"/>
        <v>18379.290637948256</v>
      </c>
      <c r="M970" s="1">
        <f t="shared" si="327"/>
        <v>0</v>
      </c>
      <c r="N970" s="30">
        <f t="shared" si="328"/>
        <v>0.58955953985778065</v>
      </c>
      <c r="O970" s="1">
        <f t="shared" si="329"/>
        <v>0</v>
      </c>
      <c r="P970" s="30">
        <f t="shared" si="330"/>
        <v>0</v>
      </c>
      <c r="Q970" s="1">
        <f t="shared" si="331"/>
        <v>1.1240987440209123</v>
      </c>
      <c r="R970" s="30">
        <f t="shared" si="332"/>
        <v>1.0044406147776692</v>
      </c>
      <c r="S970" s="1">
        <f t="shared" si="333"/>
        <v>0</v>
      </c>
      <c r="T970" s="30">
        <f t="shared" si="335"/>
        <v>0</v>
      </c>
      <c r="U970" s="1">
        <f t="shared" si="334"/>
        <v>22.441438676198199</v>
      </c>
      <c r="V970" s="30">
        <f t="shared" si="318"/>
        <v>0</v>
      </c>
      <c r="W970" s="1">
        <f t="shared" si="318"/>
        <v>0</v>
      </c>
      <c r="X970" s="30">
        <f t="shared" si="319"/>
        <v>18378.166539204234</v>
      </c>
      <c r="Y970" s="30">
        <f t="shared" si="315"/>
        <v>1.7136582838786929</v>
      </c>
      <c r="Z970" s="19">
        <f t="shared" si="320"/>
        <v>0.11172439062769536</v>
      </c>
      <c r="AA970" s="32">
        <f t="shared" si="321"/>
        <v>2.9658567483653874E-2</v>
      </c>
    </row>
    <row r="971" spans="1:27" x14ac:dyDescent="0.25">
      <c r="A971" s="8">
        <v>41147</v>
      </c>
      <c r="B971" s="26">
        <v>0</v>
      </c>
      <c r="C971" s="11">
        <v>0</v>
      </c>
      <c r="D971" s="26">
        <v>4.0194562164775283</v>
      </c>
      <c r="E971" s="11">
        <v>34.584999999999987</v>
      </c>
      <c r="F971" s="28">
        <f t="shared" si="316"/>
        <v>0</v>
      </c>
      <c r="G971" s="13">
        <f t="shared" si="317"/>
        <v>4.0194562164775283</v>
      </c>
      <c r="H971" s="28">
        <f t="shared" si="322"/>
        <v>1.4712673559822742</v>
      </c>
      <c r="I971" s="1">
        <f t="shared" si="323"/>
        <v>18.42198245972067</v>
      </c>
      <c r="J971" s="30">
        <f t="shared" si="324"/>
        <v>0</v>
      </c>
      <c r="K971" s="1">
        <f t="shared" si="325"/>
        <v>0</v>
      </c>
      <c r="L971" s="30">
        <f t="shared" si="326"/>
        <v>18378.166539204234</v>
      </c>
      <c r="M971" s="1">
        <f t="shared" si="327"/>
        <v>0</v>
      </c>
      <c r="N971" s="30">
        <f t="shared" si="328"/>
        <v>0.45158753830772375</v>
      </c>
      <c r="O971" s="1">
        <f t="shared" si="329"/>
        <v>0</v>
      </c>
      <c r="P971" s="30">
        <f t="shared" si="330"/>
        <v>0</v>
      </c>
      <c r="Q971" s="1">
        <f t="shared" si="331"/>
        <v>1.1240299928372457</v>
      </c>
      <c r="R971" s="30">
        <f t="shared" si="332"/>
        <v>0.76985436036756894</v>
      </c>
      <c r="S971" s="1">
        <f t="shared" si="333"/>
        <v>0</v>
      </c>
      <c r="T971" s="30">
        <f t="shared" si="335"/>
        <v>0</v>
      </c>
      <c r="U971" s="1">
        <f t="shared" si="334"/>
        <v>17.200540561045379</v>
      </c>
      <c r="V971" s="30">
        <f t="shared" si="318"/>
        <v>0</v>
      </c>
      <c r="W971" s="1">
        <f t="shared" si="318"/>
        <v>0</v>
      </c>
      <c r="X971" s="30">
        <f t="shared" si="319"/>
        <v>18377.042509211398</v>
      </c>
      <c r="Y971" s="30">
        <f t="shared" si="315"/>
        <v>1.5756175311449694</v>
      </c>
      <c r="Z971" s="19">
        <f t="shared" si="320"/>
        <v>7.0925365630114881E-2</v>
      </c>
      <c r="AA971" s="32">
        <f t="shared" si="321"/>
        <v>1.0888959056485166E-2</v>
      </c>
    </row>
    <row r="972" spans="1:27" x14ac:dyDescent="0.25">
      <c r="A972" s="8">
        <v>41148</v>
      </c>
      <c r="B972" s="26">
        <v>0</v>
      </c>
      <c r="C972" s="11">
        <v>0</v>
      </c>
      <c r="D972" s="26">
        <v>3.9758994783193069</v>
      </c>
      <c r="E972" s="11">
        <v>35.833749999999995</v>
      </c>
      <c r="F972" s="28">
        <f t="shared" si="316"/>
        <v>0</v>
      </c>
      <c r="G972" s="13">
        <f t="shared" si="317"/>
        <v>3.9758994783193069</v>
      </c>
      <c r="H972" s="28">
        <f t="shared" si="322"/>
        <v>1.5243899556868536</v>
      </c>
      <c r="I972" s="1">
        <f t="shared" si="323"/>
        <v>13.224641082726073</v>
      </c>
      <c r="J972" s="30">
        <f t="shared" si="324"/>
        <v>0</v>
      </c>
      <c r="K972" s="1">
        <f t="shared" si="325"/>
        <v>0</v>
      </c>
      <c r="L972" s="30">
        <f t="shared" si="326"/>
        <v>18377.042509211398</v>
      </c>
      <c r="M972" s="1">
        <f t="shared" si="327"/>
        <v>0</v>
      </c>
      <c r="N972" s="30">
        <f t="shared" si="328"/>
        <v>0.32384314249963864</v>
      </c>
      <c r="O972" s="1">
        <f t="shared" si="329"/>
        <v>0</v>
      </c>
      <c r="P972" s="30">
        <f t="shared" si="330"/>
        <v>0</v>
      </c>
      <c r="Q972" s="1">
        <f t="shared" si="331"/>
        <v>1.1239612458584813</v>
      </c>
      <c r="R972" s="30">
        <f t="shared" si="332"/>
        <v>0.55265754508742104</v>
      </c>
      <c r="S972" s="1">
        <f t="shared" si="333"/>
        <v>0</v>
      </c>
      <c r="T972" s="30">
        <f t="shared" si="335"/>
        <v>0</v>
      </c>
      <c r="U972" s="1">
        <f t="shared" si="334"/>
        <v>12.348140395139014</v>
      </c>
      <c r="V972" s="30">
        <f t="shared" si="318"/>
        <v>0</v>
      </c>
      <c r="W972" s="1">
        <f t="shared" si="318"/>
        <v>0</v>
      </c>
      <c r="X972" s="30">
        <f t="shared" si="319"/>
        <v>18375.918547965539</v>
      </c>
      <c r="Y972" s="30">
        <f t="shared" si="315"/>
        <v>1.44780438835812</v>
      </c>
      <c r="Z972" s="19">
        <f t="shared" si="320"/>
        <v>5.0240141666523935E-2</v>
      </c>
      <c r="AA972" s="32">
        <f t="shared" si="321"/>
        <v>5.8653491230639988E-3</v>
      </c>
    </row>
    <row r="973" spans="1:27" x14ac:dyDescent="0.25">
      <c r="A973" s="8">
        <v>41149</v>
      </c>
      <c r="B973" s="26">
        <v>0</v>
      </c>
      <c r="C973" s="11">
        <v>0</v>
      </c>
      <c r="D973" s="26">
        <v>3.4153686296106409</v>
      </c>
      <c r="E973" s="11">
        <v>32.722083333333316</v>
      </c>
      <c r="F973" s="28">
        <f t="shared" si="316"/>
        <v>0</v>
      </c>
      <c r="G973" s="13">
        <f t="shared" si="317"/>
        <v>3.4153686296106409</v>
      </c>
      <c r="H973" s="28">
        <f t="shared" si="322"/>
        <v>1.3920177252584924</v>
      </c>
      <c r="I973" s="1">
        <f t="shared" si="323"/>
        <v>8.932771765528372</v>
      </c>
      <c r="J973" s="30">
        <f t="shared" si="324"/>
        <v>0</v>
      </c>
      <c r="K973" s="1">
        <f t="shared" si="325"/>
        <v>0</v>
      </c>
      <c r="L973" s="30">
        <f t="shared" si="326"/>
        <v>18375.918547965539</v>
      </c>
      <c r="M973" s="1">
        <f t="shared" si="327"/>
        <v>0</v>
      </c>
      <c r="N973" s="30">
        <f t="shared" si="328"/>
        <v>0.21835416014425676</v>
      </c>
      <c r="O973" s="1">
        <f t="shared" si="329"/>
        <v>0</v>
      </c>
      <c r="P973" s="30">
        <f t="shared" si="330"/>
        <v>0</v>
      </c>
      <c r="Q973" s="1">
        <f t="shared" si="331"/>
        <v>1.1238925030843621</v>
      </c>
      <c r="R973" s="30">
        <f t="shared" si="332"/>
        <v>0.37330039309811602</v>
      </c>
      <c r="S973" s="1">
        <f t="shared" si="333"/>
        <v>0</v>
      </c>
      <c r="T973" s="30">
        <f t="shared" si="335"/>
        <v>0</v>
      </c>
      <c r="U973" s="1">
        <f t="shared" si="334"/>
        <v>8.3411172122859991</v>
      </c>
      <c r="V973" s="30">
        <f t="shared" si="318"/>
        <v>0</v>
      </c>
      <c r="W973" s="1">
        <f t="shared" si="318"/>
        <v>0</v>
      </c>
      <c r="X973" s="30">
        <f t="shared" si="319"/>
        <v>18374.794655462454</v>
      </c>
      <c r="Y973" s="30">
        <f t="shared" si="315"/>
        <v>1.3422466632286187</v>
      </c>
      <c r="Z973" s="19">
        <f t="shared" si="320"/>
        <v>3.5754618010076983E-2</v>
      </c>
      <c r="AA973" s="32">
        <f t="shared" si="321"/>
        <v>2.4771586155815347E-3</v>
      </c>
    </row>
    <row r="974" spans="1:27" x14ac:dyDescent="0.25">
      <c r="A974" s="8">
        <v>41150</v>
      </c>
      <c r="B974" s="26">
        <v>0</v>
      </c>
      <c r="C974" s="11">
        <v>0</v>
      </c>
      <c r="D974" s="26">
        <v>3.1535586141723435</v>
      </c>
      <c r="E974" s="11">
        <v>30.039166666666659</v>
      </c>
      <c r="F974" s="28">
        <f t="shared" si="316"/>
        <v>0</v>
      </c>
      <c r="G974" s="13">
        <f t="shared" si="317"/>
        <v>3.1535586141723435</v>
      </c>
      <c r="H974" s="28">
        <f t="shared" si="322"/>
        <v>1.277884785819793</v>
      </c>
      <c r="I974" s="1">
        <f t="shared" si="323"/>
        <v>5.1875585981136556</v>
      </c>
      <c r="J974" s="30">
        <f t="shared" si="324"/>
        <v>0</v>
      </c>
      <c r="K974" s="1">
        <f t="shared" si="325"/>
        <v>0</v>
      </c>
      <c r="L974" s="30">
        <f t="shared" si="326"/>
        <v>18374.794655462454</v>
      </c>
      <c r="M974" s="1">
        <f t="shared" si="327"/>
        <v>0</v>
      </c>
      <c r="N974" s="30">
        <f t="shared" si="328"/>
        <v>0.12630132802482158</v>
      </c>
      <c r="O974" s="1">
        <f t="shared" si="329"/>
        <v>0</v>
      </c>
      <c r="P974" s="30">
        <f t="shared" si="330"/>
        <v>0</v>
      </c>
      <c r="Q974" s="1">
        <f t="shared" si="331"/>
        <v>1.1238237645146305</v>
      </c>
      <c r="R974" s="30">
        <f t="shared" si="332"/>
        <v>0.21678799310292179</v>
      </c>
      <c r="S974" s="1">
        <f t="shared" si="333"/>
        <v>0</v>
      </c>
      <c r="T974" s="30">
        <f t="shared" si="335"/>
        <v>0</v>
      </c>
      <c r="U974" s="1">
        <f t="shared" si="334"/>
        <v>4.8444692769859126</v>
      </c>
      <c r="V974" s="30">
        <f t="shared" si="318"/>
        <v>0</v>
      </c>
      <c r="W974" s="1">
        <f t="shared" si="318"/>
        <v>0</v>
      </c>
      <c r="X974" s="30">
        <f t="shared" si="319"/>
        <v>18373.670831697938</v>
      </c>
      <c r="Y974" s="30">
        <f t="shared" ref="Y974:Y1037" si="336">SUM(M974:Q974)</f>
        <v>1.250125092539452</v>
      </c>
      <c r="Z974" s="19">
        <f t="shared" si="320"/>
        <v>2.1723158134739438E-2</v>
      </c>
      <c r="AA974" s="32">
        <f t="shared" si="321"/>
        <v>7.7060057101860943E-4</v>
      </c>
    </row>
    <row r="975" spans="1:27" x14ac:dyDescent="0.25">
      <c r="A975" s="8">
        <v>41151</v>
      </c>
      <c r="B975" s="26">
        <v>6.3515208514662262</v>
      </c>
      <c r="C975" s="11">
        <v>0</v>
      </c>
      <c r="D975" s="26">
        <v>3.1974538047688785</v>
      </c>
      <c r="E975" s="11">
        <v>32.08958333333333</v>
      </c>
      <c r="F975" s="28">
        <f t="shared" si="316"/>
        <v>6.3515208514662262</v>
      </c>
      <c r="G975" s="13">
        <f t="shared" si="317"/>
        <v>3.1974538047688785</v>
      </c>
      <c r="H975" s="28">
        <f t="shared" si="322"/>
        <v>1.3651107828655831</v>
      </c>
      <c r="I975" s="1">
        <f t="shared" si="323"/>
        <v>7.9985363236832594</v>
      </c>
      <c r="J975" s="30">
        <f t="shared" si="324"/>
        <v>0</v>
      </c>
      <c r="K975" s="1">
        <f t="shared" si="325"/>
        <v>0</v>
      </c>
      <c r="L975" s="30">
        <f t="shared" si="326"/>
        <v>18373.670831697938</v>
      </c>
      <c r="M975" s="1">
        <f t="shared" si="327"/>
        <v>0</v>
      </c>
      <c r="N975" s="30">
        <f t="shared" si="328"/>
        <v>0.19539177737885632</v>
      </c>
      <c r="O975" s="1">
        <f t="shared" si="329"/>
        <v>0</v>
      </c>
      <c r="P975" s="30">
        <f t="shared" si="330"/>
        <v>0</v>
      </c>
      <c r="Q975" s="1">
        <f t="shared" si="331"/>
        <v>1.1237550301490298</v>
      </c>
      <c r="R975" s="30">
        <f t="shared" si="332"/>
        <v>0.33425870851900219</v>
      </c>
      <c r="S975" s="1">
        <f t="shared" si="333"/>
        <v>0</v>
      </c>
      <c r="T975" s="30">
        <f t="shared" si="335"/>
        <v>0</v>
      </c>
      <c r="U975" s="1">
        <f t="shared" si="334"/>
        <v>7.4688858377854013</v>
      </c>
      <c r="V975" s="30">
        <f t="shared" si="318"/>
        <v>0</v>
      </c>
      <c r="W975" s="1">
        <f t="shared" si="318"/>
        <v>0</v>
      </c>
      <c r="X975" s="30">
        <f t="shared" si="319"/>
        <v>18372.54707666779</v>
      </c>
      <c r="Y975" s="30">
        <f t="shared" si="336"/>
        <v>1.319146807527886</v>
      </c>
      <c r="Z975" s="19">
        <f t="shared" si="320"/>
        <v>3.3670509320284897E-2</v>
      </c>
      <c r="AA975" s="32">
        <f t="shared" si="321"/>
        <v>2.1126870288444206E-3</v>
      </c>
    </row>
    <row r="976" spans="1:27" x14ac:dyDescent="0.25">
      <c r="A976" s="8">
        <v>41152</v>
      </c>
      <c r="B976" s="26">
        <v>4.7610940568677895</v>
      </c>
      <c r="C976" s="11">
        <v>0</v>
      </c>
      <c r="D976" s="26">
        <v>3.6623499627294893</v>
      </c>
      <c r="E976" s="11">
        <v>35.160833333333322</v>
      </c>
      <c r="F976" s="28">
        <f t="shared" si="316"/>
        <v>4.7610940568677895</v>
      </c>
      <c r="G976" s="13">
        <f t="shared" si="317"/>
        <v>3.6623499627294893</v>
      </c>
      <c r="H976" s="28">
        <f t="shared" si="322"/>
        <v>1.4957636632200879</v>
      </c>
      <c r="I976" s="1">
        <f t="shared" si="323"/>
        <v>8.567629931923701</v>
      </c>
      <c r="J976" s="30">
        <f t="shared" si="324"/>
        <v>0</v>
      </c>
      <c r="K976" s="1">
        <f t="shared" si="325"/>
        <v>0</v>
      </c>
      <c r="L976" s="30">
        <f t="shared" si="326"/>
        <v>18372.54707666779</v>
      </c>
      <c r="M976" s="1">
        <f t="shared" si="327"/>
        <v>0</v>
      </c>
      <c r="N976" s="30">
        <f t="shared" si="328"/>
        <v>0.20937941333917817</v>
      </c>
      <c r="O976" s="1">
        <f t="shared" si="329"/>
        <v>0</v>
      </c>
      <c r="P976" s="30">
        <f t="shared" si="330"/>
        <v>0</v>
      </c>
      <c r="Q976" s="1">
        <f t="shared" si="331"/>
        <v>1.1236862999873025</v>
      </c>
      <c r="R976" s="30">
        <f t="shared" si="332"/>
        <v>0.35804112155294987</v>
      </c>
      <c r="S976" s="1">
        <f t="shared" si="333"/>
        <v>0</v>
      </c>
      <c r="T976" s="30">
        <f t="shared" si="335"/>
        <v>0</v>
      </c>
      <c r="U976" s="1">
        <f t="shared" si="334"/>
        <v>8.0002093970315737</v>
      </c>
      <c r="V976" s="30">
        <f t="shared" si="318"/>
        <v>0</v>
      </c>
      <c r="W976" s="1">
        <f t="shared" si="318"/>
        <v>0</v>
      </c>
      <c r="X976" s="30">
        <f t="shared" si="319"/>
        <v>18371.423390367803</v>
      </c>
      <c r="Y976" s="30">
        <f t="shared" si="336"/>
        <v>1.3330657133264807</v>
      </c>
      <c r="Z976" s="19">
        <f t="shared" si="320"/>
        <v>0.10877249788469269</v>
      </c>
      <c r="AA976" s="32">
        <f t="shared" si="321"/>
        <v>2.6470622899582717E-2</v>
      </c>
    </row>
    <row r="977" spans="1:27" x14ac:dyDescent="0.25">
      <c r="A977" s="8">
        <v>41153</v>
      </c>
      <c r="B977" s="26">
        <v>3.4970358529070236</v>
      </c>
      <c r="C977" s="11">
        <v>0</v>
      </c>
      <c r="D977" s="26">
        <v>1.8879251605716885</v>
      </c>
      <c r="E977" s="11">
        <v>39.173749999999991</v>
      </c>
      <c r="F977" s="28">
        <f t="shared" si="316"/>
        <v>3.4970358529070236</v>
      </c>
      <c r="G977" s="13">
        <f t="shared" si="317"/>
        <v>1.8879251605716885</v>
      </c>
      <c r="H977" s="28">
        <f t="shared" si="322"/>
        <v>1.6664756277695711</v>
      </c>
      <c r="I977" s="1">
        <f t="shared" si="323"/>
        <v>9.6093200893669088</v>
      </c>
      <c r="J977" s="30">
        <f t="shared" si="324"/>
        <v>0</v>
      </c>
      <c r="K977" s="1">
        <f t="shared" si="325"/>
        <v>0</v>
      </c>
      <c r="L977" s="30">
        <f t="shared" si="326"/>
        <v>18371.423390367803</v>
      </c>
      <c r="M977" s="1">
        <f t="shared" si="327"/>
        <v>0</v>
      </c>
      <c r="N977" s="30">
        <f t="shared" si="328"/>
        <v>0.23498290368730698</v>
      </c>
      <c r="O977" s="1">
        <f t="shared" si="329"/>
        <v>0</v>
      </c>
      <c r="P977" s="30">
        <f t="shared" si="330"/>
        <v>0</v>
      </c>
      <c r="Q977" s="1">
        <f t="shared" si="331"/>
        <v>1.1236175740291918</v>
      </c>
      <c r="R977" s="30">
        <f t="shared" si="332"/>
        <v>0.40157333702504044</v>
      </c>
      <c r="S977" s="1">
        <f t="shared" si="333"/>
        <v>0</v>
      </c>
      <c r="T977" s="30">
        <f t="shared" si="335"/>
        <v>0</v>
      </c>
      <c r="U977" s="1">
        <f t="shared" si="334"/>
        <v>8.9727638486545622</v>
      </c>
      <c r="V977" s="30">
        <f t="shared" si="318"/>
        <v>0</v>
      </c>
      <c r="W977" s="1">
        <f t="shared" si="318"/>
        <v>0</v>
      </c>
      <c r="X977" s="30">
        <f t="shared" si="319"/>
        <v>18370.299772793773</v>
      </c>
      <c r="Y977" s="30">
        <f t="shared" si="336"/>
        <v>1.3586004777164988</v>
      </c>
      <c r="Z977" s="19">
        <f t="shared" si="320"/>
        <v>0.18474626626561333</v>
      </c>
      <c r="AA977" s="32">
        <f t="shared" si="321"/>
        <v>9.4787108020201793E-2</v>
      </c>
    </row>
    <row r="978" spans="1:27" x14ac:dyDescent="0.25">
      <c r="A978" s="8">
        <v>41154</v>
      </c>
      <c r="B978" s="26">
        <v>10.479127147340327</v>
      </c>
      <c r="C978" s="11">
        <v>0</v>
      </c>
      <c r="D978" s="26">
        <v>1.4871217206590859</v>
      </c>
      <c r="E978" s="11">
        <v>54.154583333333342</v>
      </c>
      <c r="F978" s="28">
        <f t="shared" si="316"/>
        <v>10.479127147340327</v>
      </c>
      <c r="G978" s="13">
        <f t="shared" si="317"/>
        <v>1.4871217206590859</v>
      </c>
      <c r="H978" s="28">
        <f t="shared" si="322"/>
        <v>2.3037695716395867</v>
      </c>
      <c r="I978" s="1">
        <f t="shared" si="323"/>
        <v>17.964769275335801</v>
      </c>
      <c r="J978" s="30">
        <f t="shared" si="324"/>
        <v>0</v>
      </c>
      <c r="K978" s="1">
        <f t="shared" si="325"/>
        <v>0</v>
      </c>
      <c r="L978" s="30">
        <f t="shared" si="326"/>
        <v>18370.299772793773</v>
      </c>
      <c r="M978" s="1">
        <f t="shared" si="327"/>
        <v>0</v>
      </c>
      <c r="N978" s="30">
        <f t="shared" si="328"/>
        <v>0.44034978851255646</v>
      </c>
      <c r="O978" s="1">
        <f t="shared" si="329"/>
        <v>0</v>
      </c>
      <c r="P978" s="30">
        <f t="shared" si="330"/>
        <v>0</v>
      </c>
      <c r="Q978" s="1">
        <f t="shared" si="331"/>
        <v>1.1235488522744403</v>
      </c>
      <c r="R978" s="30">
        <f t="shared" si="332"/>
        <v>0.75074742850581921</v>
      </c>
      <c r="S978" s="1">
        <f t="shared" si="333"/>
        <v>0</v>
      </c>
      <c r="T978" s="30">
        <f t="shared" si="335"/>
        <v>0</v>
      </c>
      <c r="U978" s="1">
        <f t="shared" si="334"/>
        <v>16.773672058317427</v>
      </c>
      <c r="V978" s="30">
        <f t="shared" si="318"/>
        <v>0</v>
      </c>
      <c r="W978" s="1">
        <f t="shared" si="318"/>
        <v>0</v>
      </c>
      <c r="X978" s="30">
        <f t="shared" si="319"/>
        <v>18369.176223941497</v>
      </c>
      <c r="Y978" s="30">
        <f t="shared" si="336"/>
        <v>1.5638986407869968</v>
      </c>
      <c r="Z978" s="19">
        <f t="shared" si="320"/>
        <v>0.3211566555790672</v>
      </c>
      <c r="AA978" s="32">
        <f t="shared" si="321"/>
        <v>0.54740899432067791</v>
      </c>
    </row>
    <row r="979" spans="1:27" x14ac:dyDescent="0.25">
      <c r="A979" s="8">
        <v>41155</v>
      </c>
      <c r="B979" s="26">
        <v>0.51179662009386617</v>
      </c>
      <c r="C979" s="11">
        <v>0</v>
      </c>
      <c r="D979" s="26">
        <v>2.3609441388193431</v>
      </c>
      <c r="E979" s="11">
        <v>53.452500000000015</v>
      </c>
      <c r="F979" s="28">
        <f t="shared" si="316"/>
        <v>0.51179662009386617</v>
      </c>
      <c r="G979" s="13">
        <f t="shared" si="317"/>
        <v>2.3609441388193431</v>
      </c>
      <c r="H979" s="28">
        <f t="shared" si="322"/>
        <v>2.2739025110782869</v>
      </c>
      <c r="I979" s="1">
        <f t="shared" si="323"/>
        <v>14.924524539591948</v>
      </c>
      <c r="J979" s="30">
        <f t="shared" si="324"/>
        <v>0</v>
      </c>
      <c r="K979" s="1">
        <f t="shared" si="325"/>
        <v>0</v>
      </c>
      <c r="L979" s="30">
        <f t="shared" si="326"/>
        <v>18369.176223941497</v>
      </c>
      <c r="M979" s="1">
        <f t="shared" si="327"/>
        <v>0</v>
      </c>
      <c r="N979" s="30">
        <f t="shared" si="328"/>
        <v>0.36562423198178834</v>
      </c>
      <c r="O979" s="1">
        <f t="shared" si="329"/>
        <v>0</v>
      </c>
      <c r="P979" s="30">
        <f t="shared" si="330"/>
        <v>0</v>
      </c>
      <c r="Q979" s="1">
        <f t="shared" si="331"/>
        <v>1.123480134722791</v>
      </c>
      <c r="R979" s="30">
        <f t="shared" si="332"/>
        <v>0.62369564830167923</v>
      </c>
      <c r="S979" s="1">
        <f t="shared" si="333"/>
        <v>0</v>
      </c>
      <c r="T979" s="30">
        <f t="shared" si="335"/>
        <v>0</v>
      </c>
      <c r="U979" s="1">
        <f t="shared" si="334"/>
        <v>13.93520465930848</v>
      </c>
      <c r="V979" s="30">
        <f t="shared" si="318"/>
        <v>0</v>
      </c>
      <c r="W979" s="1">
        <f t="shared" si="318"/>
        <v>0</v>
      </c>
      <c r="X979" s="30">
        <f t="shared" si="319"/>
        <v>18368.052743806773</v>
      </c>
      <c r="Y979" s="30">
        <f t="shared" si="336"/>
        <v>1.4891043667045794</v>
      </c>
      <c r="Z979" s="19">
        <f t="shared" si="320"/>
        <v>0.34513271371583798</v>
      </c>
      <c r="AA979" s="32">
        <f t="shared" si="321"/>
        <v>0.61590812741241474</v>
      </c>
    </row>
    <row r="980" spans="1:27" x14ac:dyDescent="0.25">
      <c r="A980" s="8">
        <v>41156</v>
      </c>
      <c r="B980" s="26">
        <v>0.15887429559555399</v>
      </c>
      <c r="C980" s="11">
        <v>0</v>
      </c>
      <c r="D980" s="26">
        <v>2.1637524155160355</v>
      </c>
      <c r="E980" s="11">
        <v>45.47625</v>
      </c>
      <c r="F980" s="28">
        <f t="shared" si="316"/>
        <v>0.15887429559555399</v>
      </c>
      <c r="G980" s="13">
        <f t="shared" si="317"/>
        <v>2.1637524155160355</v>
      </c>
      <c r="H980" s="28">
        <f t="shared" si="322"/>
        <v>1.9345878877400295</v>
      </c>
      <c r="I980" s="1">
        <f t="shared" si="323"/>
        <v>11.930326539387998</v>
      </c>
      <c r="J980" s="30">
        <f t="shared" si="324"/>
        <v>0</v>
      </c>
      <c r="K980" s="1">
        <f t="shared" si="325"/>
        <v>0</v>
      </c>
      <c r="L980" s="30">
        <f t="shared" si="326"/>
        <v>18368.052743806773</v>
      </c>
      <c r="M980" s="1">
        <f t="shared" si="327"/>
        <v>0</v>
      </c>
      <c r="N980" s="30">
        <f t="shared" si="328"/>
        <v>0.29203044879123535</v>
      </c>
      <c r="O980" s="1">
        <f t="shared" si="329"/>
        <v>0</v>
      </c>
      <c r="P980" s="30">
        <f t="shared" si="330"/>
        <v>0</v>
      </c>
      <c r="Q980" s="1">
        <f t="shared" si="331"/>
        <v>1.123411421373987</v>
      </c>
      <c r="R980" s="30">
        <f t="shared" si="332"/>
        <v>0.49856816045931929</v>
      </c>
      <c r="S980" s="1">
        <f t="shared" si="333"/>
        <v>0</v>
      </c>
      <c r="T980" s="30">
        <f t="shared" si="335"/>
        <v>0</v>
      </c>
      <c r="U980" s="1">
        <f t="shared" si="334"/>
        <v>11.139727930137443</v>
      </c>
      <c r="V980" s="30">
        <f t="shared" si="318"/>
        <v>0</v>
      </c>
      <c r="W980" s="1">
        <f t="shared" si="318"/>
        <v>0</v>
      </c>
      <c r="X980" s="30">
        <f t="shared" si="319"/>
        <v>18366.9293323854</v>
      </c>
      <c r="Y980" s="30">
        <f t="shared" si="336"/>
        <v>1.4154418701652223</v>
      </c>
      <c r="Z980" s="19">
        <f t="shared" si="320"/>
        <v>0.26834966809456745</v>
      </c>
      <c r="AA980" s="32">
        <f t="shared" si="321"/>
        <v>0.2695125875637821</v>
      </c>
    </row>
    <row r="981" spans="1:27" x14ac:dyDescent="0.25">
      <c r="A981" s="8">
        <v>41157</v>
      </c>
      <c r="B981" s="26">
        <v>2.1701470970562382</v>
      </c>
      <c r="C981" s="11">
        <v>0</v>
      </c>
      <c r="D981" s="26">
        <v>3.046828843814374</v>
      </c>
      <c r="E981" s="11">
        <v>34.292083333333331</v>
      </c>
      <c r="F981" s="28">
        <f t="shared" si="316"/>
        <v>2.1701470970562382</v>
      </c>
      <c r="G981" s="13">
        <f t="shared" si="317"/>
        <v>3.046828843814374</v>
      </c>
      <c r="H981" s="28">
        <f t="shared" si="322"/>
        <v>1.4588064992614473</v>
      </c>
      <c r="I981" s="1">
        <f t="shared" si="323"/>
        <v>10.263046183379307</v>
      </c>
      <c r="J981" s="30">
        <f t="shared" si="324"/>
        <v>0</v>
      </c>
      <c r="K981" s="1">
        <f t="shared" si="325"/>
        <v>0</v>
      </c>
      <c r="L981" s="30">
        <f t="shared" si="326"/>
        <v>18366.9293323854</v>
      </c>
      <c r="M981" s="1">
        <f t="shared" si="327"/>
        <v>0</v>
      </c>
      <c r="N981" s="30">
        <f t="shared" si="328"/>
        <v>0.25105070428882981</v>
      </c>
      <c r="O981" s="1">
        <f t="shared" si="329"/>
        <v>0</v>
      </c>
      <c r="P981" s="30">
        <f t="shared" si="330"/>
        <v>0</v>
      </c>
      <c r="Q981" s="1">
        <f t="shared" si="331"/>
        <v>1.1233427122277713</v>
      </c>
      <c r="R981" s="30">
        <f t="shared" si="332"/>
        <v>0.42889254032261731</v>
      </c>
      <c r="S981" s="1">
        <f t="shared" si="333"/>
        <v>0</v>
      </c>
      <c r="T981" s="30">
        <f t="shared" si="335"/>
        <v>0</v>
      </c>
      <c r="U981" s="1">
        <f t="shared" si="334"/>
        <v>9.5831029387678601</v>
      </c>
      <c r="V981" s="30">
        <f t="shared" si="318"/>
        <v>0</v>
      </c>
      <c r="W981" s="1">
        <f t="shared" si="318"/>
        <v>0</v>
      </c>
      <c r="X981" s="30">
        <f t="shared" si="319"/>
        <v>18365.805989673172</v>
      </c>
      <c r="Y981" s="30">
        <f t="shared" si="336"/>
        <v>1.3743934165166012</v>
      </c>
      <c r="Z981" s="19">
        <f t="shared" si="320"/>
        <v>5.7864482224052417E-2</v>
      </c>
      <c r="AA981" s="32">
        <f t="shared" si="321"/>
        <v>7.1255685384882441E-3</v>
      </c>
    </row>
    <row r="982" spans="1:27" x14ac:dyDescent="0.25">
      <c r="A982" s="8">
        <v>41158</v>
      </c>
      <c r="B982" s="26">
        <v>1.8459860809403095</v>
      </c>
      <c r="C982" s="11">
        <v>0</v>
      </c>
      <c r="D982" s="26">
        <v>1.7602552230000972</v>
      </c>
      <c r="E982" s="11">
        <v>37.392916666666665</v>
      </c>
      <c r="F982" s="28">
        <f t="shared" si="316"/>
        <v>1.8459860809403095</v>
      </c>
      <c r="G982" s="13">
        <f t="shared" si="317"/>
        <v>1.7602552230000972</v>
      </c>
      <c r="H982" s="28">
        <f t="shared" si="322"/>
        <v>1.5907178729689808</v>
      </c>
      <c r="I982" s="1">
        <f t="shared" si="323"/>
        <v>9.6688337967080713</v>
      </c>
      <c r="J982" s="30">
        <f t="shared" si="324"/>
        <v>0</v>
      </c>
      <c r="K982" s="1">
        <f t="shared" si="325"/>
        <v>0</v>
      </c>
      <c r="L982" s="30">
        <f t="shared" si="326"/>
        <v>18365.805989673172</v>
      </c>
      <c r="M982" s="1">
        <f t="shared" si="327"/>
        <v>0</v>
      </c>
      <c r="N982" s="30">
        <f t="shared" si="328"/>
        <v>0.23644567898627958</v>
      </c>
      <c r="O982" s="1">
        <f t="shared" si="329"/>
        <v>0</v>
      </c>
      <c r="P982" s="30">
        <f t="shared" si="330"/>
        <v>0</v>
      </c>
      <c r="Q982" s="1">
        <f t="shared" si="331"/>
        <v>1.1232740072838867</v>
      </c>
      <c r="R982" s="30">
        <f t="shared" si="332"/>
        <v>0.40406041392886505</v>
      </c>
      <c r="S982" s="1">
        <f t="shared" si="333"/>
        <v>0</v>
      </c>
      <c r="T982" s="30">
        <f t="shared" si="335"/>
        <v>0</v>
      </c>
      <c r="U982" s="1">
        <f t="shared" si="334"/>
        <v>9.0283277037929253</v>
      </c>
      <c r="V982" s="30">
        <f t="shared" si="318"/>
        <v>0</v>
      </c>
      <c r="W982" s="1">
        <f t="shared" si="318"/>
        <v>0</v>
      </c>
      <c r="X982" s="30">
        <f t="shared" si="319"/>
        <v>18364.682715665887</v>
      </c>
      <c r="Y982" s="30">
        <f t="shared" si="336"/>
        <v>1.3597196862701664</v>
      </c>
      <c r="Z982" s="19">
        <f t="shared" si="320"/>
        <v>0.14521631435979906</v>
      </c>
      <c r="AA982" s="32">
        <f t="shared" si="321"/>
        <v>5.3360162258140338E-2</v>
      </c>
    </row>
    <row r="983" spans="1:27" x14ac:dyDescent="0.25">
      <c r="A983" s="8">
        <v>41159</v>
      </c>
      <c r="B983" s="26">
        <v>0.19476298813411691</v>
      </c>
      <c r="C983" s="11">
        <v>0</v>
      </c>
      <c r="D983" s="26">
        <v>2.7688842417132586</v>
      </c>
      <c r="E983" s="11">
        <v>34.863750000000003</v>
      </c>
      <c r="F983" s="28">
        <f t="shared" si="316"/>
        <v>0.19476298813411691</v>
      </c>
      <c r="G983" s="13">
        <f t="shared" si="317"/>
        <v>2.7688842417132586</v>
      </c>
      <c r="H983" s="28">
        <f t="shared" si="322"/>
        <v>1.4831255539143282</v>
      </c>
      <c r="I983" s="1">
        <f t="shared" si="323"/>
        <v>6.4542064502137837</v>
      </c>
      <c r="J983" s="30">
        <f t="shared" si="324"/>
        <v>0</v>
      </c>
      <c r="K983" s="1">
        <f t="shared" si="325"/>
        <v>0</v>
      </c>
      <c r="L983" s="30">
        <f t="shared" si="326"/>
        <v>18364.682715665887</v>
      </c>
      <c r="M983" s="1">
        <f t="shared" si="327"/>
        <v>0</v>
      </c>
      <c r="N983" s="30">
        <f t="shared" si="328"/>
        <v>0.15743400776072647</v>
      </c>
      <c r="O983" s="1">
        <f t="shared" si="329"/>
        <v>0</v>
      </c>
      <c r="P983" s="30">
        <f t="shared" si="330"/>
        <v>0</v>
      </c>
      <c r="Q983" s="1">
        <f t="shared" si="331"/>
        <v>1.123205306542076</v>
      </c>
      <c r="R983" s="30">
        <f t="shared" si="332"/>
        <v>0.26972118713465065</v>
      </c>
      <c r="S983" s="1">
        <f t="shared" si="333"/>
        <v>0</v>
      </c>
      <c r="T983" s="30">
        <f t="shared" si="335"/>
        <v>0</v>
      </c>
      <c r="U983" s="1">
        <f t="shared" si="334"/>
        <v>6.0270512553184066</v>
      </c>
      <c r="V983" s="30">
        <f t="shared" si="318"/>
        <v>0</v>
      </c>
      <c r="W983" s="1">
        <f t="shared" si="318"/>
        <v>0</v>
      </c>
      <c r="X983" s="30">
        <f t="shared" si="319"/>
        <v>18363.559510359344</v>
      </c>
      <c r="Y983" s="30">
        <f t="shared" si="336"/>
        <v>1.2806393143028023</v>
      </c>
      <c r="Z983" s="19">
        <f t="shared" si="320"/>
        <v>0.1365267013821693</v>
      </c>
      <c r="AA983" s="32">
        <f t="shared" si="321"/>
        <v>4.100067723201628E-2</v>
      </c>
    </row>
    <row r="984" spans="1:27" x14ac:dyDescent="0.25">
      <c r="A984" s="8">
        <v>41160</v>
      </c>
      <c r="B984" s="26">
        <v>6.2837736037314865E-2</v>
      </c>
      <c r="C984" s="11">
        <v>0</v>
      </c>
      <c r="D984" s="26">
        <v>2.5677641113751464</v>
      </c>
      <c r="E984" s="11">
        <v>31.575416666666666</v>
      </c>
      <c r="F984" s="28">
        <f t="shared" si="316"/>
        <v>6.2837736037314865E-2</v>
      </c>
      <c r="G984" s="13">
        <f t="shared" si="317"/>
        <v>2.5677641113751464</v>
      </c>
      <c r="H984" s="28">
        <f t="shared" si="322"/>
        <v>1.3432378138847858</v>
      </c>
      <c r="I984" s="1">
        <f t="shared" si="323"/>
        <v>3.5221248799805749</v>
      </c>
      <c r="J984" s="30">
        <f t="shared" si="324"/>
        <v>0</v>
      </c>
      <c r="K984" s="1">
        <f t="shared" si="325"/>
        <v>0</v>
      </c>
      <c r="L984" s="30">
        <f t="shared" si="326"/>
        <v>18363.559510359344</v>
      </c>
      <c r="M984" s="1">
        <f t="shared" si="327"/>
        <v>0</v>
      </c>
      <c r="N984" s="30">
        <f t="shared" si="328"/>
        <v>8.5366971658885252E-2</v>
      </c>
      <c r="O984" s="1">
        <f t="shared" si="329"/>
        <v>0</v>
      </c>
      <c r="P984" s="30">
        <f t="shared" si="330"/>
        <v>0</v>
      </c>
      <c r="Q984" s="1">
        <f t="shared" si="331"/>
        <v>1.1231366100020825</v>
      </c>
      <c r="R984" s="30">
        <f t="shared" si="332"/>
        <v>0.14718954393431014</v>
      </c>
      <c r="S984" s="1">
        <f t="shared" si="333"/>
        <v>0</v>
      </c>
      <c r="T984" s="30">
        <f t="shared" si="335"/>
        <v>0</v>
      </c>
      <c r="U984" s="1">
        <f t="shared" si="334"/>
        <v>3.2895683643873794</v>
      </c>
      <c r="V984" s="30">
        <f t="shared" si="318"/>
        <v>0</v>
      </c>
      <c r="W984" s="1">
        <f t="shared" si="318"/>
        <v>0</v>
      </c>
      <c r="X984" s="30">
        <f t="shared" si="319"/>
        <v>18362.43637374934</v>
      </c>
      <c r="Y984" s="30">
        <f t="shared" si="336"/>
        <v>1.2085035816609677</v>
      </c>
      <c r="Z984" s="19">
        <f t="shared" si="320"/>
        <v>0.10030556825537276</v>
      </c>
      <c r="AA984" s="32">
        <f t="shared" si="321"/>
        <v>1.8153313332941741E-2</v>
      </c>
    </row>
    <row r="985" spans="1:27" x14ac:dyDescent="0.25">
      <c r="A985" s="8">
        <v>41161</v>
      </c>
      <c r="B985" s="26">
        <v>0</v>
      </c>
      <c r="C985" s="11">
        <v>0</v>
      </c>
      <c r="D985" s="26">
        <v>2.5642699091450338</v>
      </c>
      <c r="E985" s="11">
        <v>30.208749999999995</v>
      </c>
      <c r="F985" s="28">
        <f t="shared" si="316"/>
        <v>0</v>
      </c>
      <c r="G985" s="13">
        <f t="shared" si="317"/>
        <v>2.5642699091450338</v>
      </c>
      <c r="H985" s="28">
        <f t="shared" si="322"/>
        <v>1.2850989660265877</v>
      </c>
      <c r="I985" s="1">
        <f t="shared" si="323"/>
        <v>0.7252984552423456</v>
      </c>
      <c r="J985" s="30">
        <f t="shared" si="324"/>
        <v>0</v>
      </c>
      <c r="K985" s="1">
        <f t="shared" si="325"/>
        <v>0</v>
      </c>
      <c r="L985" s="30">
        <f t="shared" si="326"/>
        <v>18362.43637374934</v>
      </c>
      <c r="M985" s="1">
        <f t="shared" si="327"/>
        <v>0</v>
      </c>
      <c r="N985" s="30">
        <f t="shared" si="328"/>
        <v>1.6624344247546854E-2</v>
      </c>
      <c r="O985" s="1">
        <f t="shared" si="329"/>
        <v>0</v>
      </c>
      <c r="P985" s="30">
        <f t="shared" si="330"/>
        <v>0</v>
      </c>
      <c r="Q985" s="1">
        <f t="shared" si="331"/>
        <v>1.1230679176636491</v>
      </c>
      <c r="R985" s="30">
        <f t="shared" si="332"/>
        <v>3.0310211159795469E-2</v>
      </c>
      <c r="S985" s="1">
        <f t="shared" si="333"/>
        <v>0</v>
      </c>
      <c r="T985" s="30">
        <f t="shared" si="335"/>
        <v>0</v>
      </c>
      <c r="U985" s="1">
        <f t="shared" si="334"/>
        <v>0.67836389983500323</v>
      </c>
      <c r="V985" s="30">
        <f t="shared" si="318"/>
        <v>0</v>
      </c>
      <c r="W985" s="1">
        <f t="shared" si="318"/>
        <v>0</v>
      </c>
      <c r="X985" s="30">
        <f t="shared" si="319"/>
        <v>18361.313305831678</v>
      </c>
      <c r="Y985" s="30">
        <f t="shared" si="336"/>
        <v>1.139692261911196</v>
      </c>
      <c r="Z985" s="19">
        <f t="shared" si="320"/>
        <v>0.11314825391617608</v>
      </c>
      <c r="AA985" s="32">
        <f t="shared" si="321"/>
        <v>2.1143109601701068E-2</v>
      </c>
    </row>
    <row r="986" spans="1:27" x14ac:dyDescent="0.25">
      <c r="A986" s="8">
        <v>41162</v>
      </c>
      <c r="B986" s="26">
        <v>0</v>
      </c>
      <c r="C986" s="11">
        <v>0</v>
      </c>
      <c r="D986" s="26">
        <v>3.2981903736097786</v>
      </c>
      <c r="E986" s="11">
        <v>29.689583333333331</v>
      </c>
      <c r="F986" s="28">
        <f t="shared" si="316"/>
        <v>0</v>
      </c>
      <c r="G986" s="13">
        <f t="shared" si="317"/>
        <v>3.2981903736097786</v>
      </c>
      <c r="H986" s="28">
        <f t="shared" si="322"/>
        <v>1.2630132939438699</v>
      </c>
      <c r="I986" s="1">
        <f t="shared" si="323"/>
        <v>0</v>
      </c>
      <c r="J986" s="30">
        <f t="shared" si="324"/>
        <v>0</v>
      </c>
      <c r="K986" s="1">
        <f t="shared" si="325"/>
        <v>0</v>
      </c>
      <c r="L986" s="30">
        <f t="shared" si="326"/>
        <v>18358.693479357902</v>
      </c>
      <c r="M986" s="1">
        <f t="shared" si="327"/>
        <v>0</v>
      </c>
      <c r="N986" s="30">
        <f t="shared" si="328"/>
        <v>0</v>
      </c>
      <c r="O986" s="1">
        <f t="shared" si="329"/>
        <v>0</v>
      </c>
      <c r="P986" s="30">
        <f t="shared" si="330"/>
        <v>0</v>
      </c>
      <c r="Q986" s="1">
        <f t="shared" si="331"/>
        <v>1.1228389978991542</v>
      </c>
      <c r="R986" s="30">
        <f t="shared" si="332"/>
        <v>0</v>
      </c>
      <c r="S986" s="1">
        <f t="shared" si="333"/>
        <v>0</v>
      </c>
      <c r="T986" s="30">
        <f t="shared" si="335"/>
        <v>0</v>
      </c>
      <c r="U986" s="1">
        <f t="shared" si="334"/>
        <v>0</v>
      </c>
      <c r="V986" s="30">
        <f t="shared" si="318"/>
        <v>0</v>
      </c>
      <c r="W986" s="1">
        <f t="shared" si="318"/>
        <v>0</v>
      </c>
      <c r="X986" s="30">
        <f t="shared" si="319"/>
        <v>18357.570640360002</v>
      </c>
      <c r="Y986" s="30">
        <f t="shared" si="336"/>
        <v>1.1228389978991542</v>
      </c>
      <c r="Z986" s="19">
        <f t="shared" si="320"/>
        <v>0.11098402266773386</v>
      </c>
      <c r="AA986" s="32">
        <f t="shared" si="321"/>
        <v>1.9648833271631586E-2</v>
      </c>
    </row>
    <row r="987" spans="1:27" x14ac:dyDescent="0.25">
      <c r="A987" s="8">
        <v>41163</v>
      </c>
      <c r="B987" s="26">
        <v>7.2824671383364912</v>
      </c>
      <c r="C987" s="11">
        <v>0</v>
      </c>
      <c r="D987" s="26">
        <v>1.8797742692776338</v>
      </c>
      <c r="E987" s="11">
        <v>36.868749999999999</v>
      </c>
      <c r="F987" s="28">
        <f t="shared" si="316"/>
        <v>7.2824671383364912</v>
      </c>
      <c r="G987" s="13">
        <f t="shared" si="317"/>
        <v>1.8797742692776338</v>
      </c>
      <c r="H987" s="28">
        <f t="shared" si="322"/>
        <v>1.5684194977843426</v>
      </c>
      <c r="I987" s="1">
        <f t="shared" si="323"/>
        <v>5.4026928690588569</v>
      </c>
      <c r="J987" s="30">
        <f t="shared" si="324"/>
        <v>0</v>
      </c>
      <c r="K987" s="1">
        <f t="shared" si="325"/>
        <v>0</v>
      </c>
      <c r="L987" s="30">
        <f t="shared" si="326"/>
        <v>18357.570640360002</v>
      </c>
      <c r="M987" s="1">
        <f t="shared" si="327"/>
        <v>0</v>
      </c>
      <c r="N987" s="30">
        <f t="shared" si="328"/>
        <v>0.13158906948070406</v>
      </c>
      <c r="O987" s="1">
        <f t="shared" si="329"/>
        <v>0</v>
      </c>
      <c r="P987" s="30">
        <f t="shared" si="330"/>
        <v>0</v>
      </c>
      <c r="Q987" s="1">
        <f t="shared" si="331"/>
        <v>1.1227703237630224</v>
      </c>
      <c r="R987" s="30">
        <f t="shared" si="332"/>
        <v>0.22577845093848814</v>
      </c>
      <c r="S987" s="1">
        <f t="shared" si="333"/>
        <v>0</v>
      </c>
      <c r="T987" s="30">
        <f t="shared" si="335"/>
        <v>0</v>
      </c>
      <c r="U987" s="1">
        <f t="shared" si="334"/>
        <v>5.0453253486396648</v>
      </c>
      <c r="V987" s="30">
        <f t="shared" si="318"/>
        <v>0</v>
      </c>
      <c r="W987" s="1">
        <f t="shared" si="318"/>
        <v>0</v>
      </c>
      <c r="X987" s="30">
        <f t="shared" si="319"/>
        <v>18356.447870036238</v>
      </c>
      <c r="Y987" s="30">
        <f t="shared" si="336"/>
        <v>1.2543593932437265</v>
      </c>
      <c r="Z987" s="19">
        <f t="shared" si="320"/>
        <v>0.20023986247574652</v>
      </c>
      <c r="AA987" s="32">
        <f t="shared" si="321"/>
        <v>9.8633749264062751E-2</v>
      </c>
    </row>
    <row r="988" spans="1:27" x14ac:dyDescent="0.25">
      <c r="A988" s="8">
        <v>41164</v>
      </c>
      <c r="B988" s="26">
        <v>0.68462538057269962</v>
      </c>
      <c r="C988" s="11">
        <v>0</v>
      </c>
      <c r="D988" s="26">
        <v>2.207354482757458</v>
      </c>
      <c r="E988" s="11">
        <v>33.977499999999992</v>
      </c>
      <c r="F988" s="28">
        <f t="shared" si="316"/>
        <v>0.68462538057269962</v>
      </c>
      <c r="G988" s="13">
        <f t="shared" si="317"/>
        <v>2.207354482757458</v>
      </c>
      <c r="H988" s="28">
        <f t="shared" si="322"/>
        <v>1.4454239290989657</v>
      </c>
      <c r="I988" s="1">
        <f t="shared" si="323"/>
        <v>3.5225962464549059</v>
      </c>
      <c r="J988" s="30">
        <f t="shared" si="324"/>
        <v>0</v>
      </c>
      <c r="K988" s="1">
        <f t="shared" si="325"/>
        <v>0</v>
      </c>
      <c r="L988" s="30">
        <f t="shared" si="326"/>
        <v>18356.447870036238</v>
      </c>
      <c r="M988" s="1">
        <f t="shared" si="327"/>
        <v>0</v>
      </c>
      <c r="N988" s="30">
        <f t="shared" si="328"/>
        <v>8.5378557279513156E-2</v>
      </c>
      <c r="O988" s="1">
        <f t="shared" si="329"/>
        <v>0</v>
      </c>
      <c r="P988" s="30">
        <f t="shared" si="330"/>
        <v>0</v>
      </c>
      <c r="Q988" s="1">
        <f t="shared" si="331"/>
        <v>1.1227016538270804</v>
      </c>
      <c r="R988" s="30">
        <f t="shared" si="332"/>
        <v>0.14720924233193852</v>
      </c>
      <c r="S988" s="1">
        <f t="shared" si="333"/>
        <v>0</v>
      </c>
      <c r="T988" s="30">
        <f t="shared" si="335"/>
        <v>0</v>
      </c>
      <c r="U988" s="1">
        <f t="shared" si="334"/>
        <v>3.2900084468434541</v>
      </c>
      <c r="V988" s="30">
        <f t="shared" si="318"/>
        <v>0</v>
      </c>
      <c r="W988" s="1">
        <f t="shared" si="318"/>
        <v>0</v>
      </c>
      <c r="X988" s="30">
        <f t="shared" si="319"/>
        <v>18355.325168382409</v>
      </c>
      <c r="Y988" s="30">
        <f t="shared" si="336"/>
        <v>1.2080802111065936</v>
      </c>
      <c r="Z988" s="19">
        <f t="shared" si="320"/>
        <v>0.16420353448854627</v>
      </c>
      <c r="AA988" s="32">
        <f t="shared" si="321"/>
        <v>5.633204047044265E-2</v>
      </c>
    </row>
    <row r="989" spans="1:27" x14ac:dyDescent="0.25">
      <c r="A989" s="8">
        <v>41165</v>
      </c>
      <c r="B989" s="26">
        <v>0</v>
      </c>
      <c r="C989" s="11">
        <v>0</v>
      </c>
      <c r="D989" s="26">
        <v>2.7866729376726482</v>
      </c>
      <c r="E989" s="11">
        <v>30.48458333333333</v>
      </c>
      <c r="F989" s="28">
        <f t="shared" si="316"/>
        <v>0</v>
      </c>
      <c r="G989" s="13">
        <f t="shared" si="317"/>
        <v>2.7866729376726482</v>
      </c>
      <c r="H989" s="28">
        <f t="shared" si="322"/>
        <v>1.2968330871491875</v>
      </c>
      <c r="I989" s="1">
        <f t="shared" si="323"/>
        <v>0.50333550917080583</v>
      </c>
      <c r="J989" s="30">
        <f t="shared" si="324"/>
        <v>0</v>
      </c>
      <c r="K989" s="1">
        <f t="shared" si="325"/>
        <v>0</v>
      </c>
      <c r="L989" s="30">
        <f t="shared" si="326"/>
        <v>18355.325168382409</v>
      </c>
      <c r="M989" s="1">
        <f t="shared" si="327"/>
        <v>0</v>
      </c>
      <c r="N989" s="30">
        <f t="shared" si="328"/>
        <v>1.1168762175682327E-2</v>
      </c>
      <c r="O989" s="1">
        <f t="shared" si="329"/>
        <v>0</v>
      </c>
      <c r="P989" s="30">
        <f t="shared" si="330"/>
        <v>0</v>
      </c>
      <c r="Q989" s="1">
        <f t="shared" si="331"/>
        <v>1.1226329880910715</v>
      </c>
      <c r="R989" s="30">
        <f t="shared" si="332"/>
        <v>2.1034383096945521E-2</v>
      </c>
      <c r="S989" s="1">
        <f t="shared" si="333"/>
        <v>0</v>
      </c>
      <c r="T989" s="30">
        <f t="shared" si="335"/>
        <v>0</v>
      </c>
      <c r="U989" s="1">
        <f t="shared" si="334"/>
        <v>0.47113236389817803</v>
      </c>
      <c r="V989" s="30">
        <f t="shared" si="318"/>
        <v>0</v>
      </c>
      <c r="W989" s="1">
        <f t="shared" si="318"/>
        <v>0</v>
      </c>
      <c r="X989" s="30">
        <f t="shared" si="319"/>
        <v>18354.202535394317</v>
      </c>
      <c r="Y989" s="30">
        <f t="shared" si="336"/>
        <v>1.1338017502667539</v>
      </c>
      <c r="Z989" s="19">
        <f t="shared" si="320"/>
        <v>0.12571497326677827</v>
      </c>
      <c r="AA989" s="32">
        <f t="shared" si="321"/>
        <v>2.6579216805673572E-2</v>
      </c>
    </row>
    <row r="990" spans="1:27" x14ac:dyDescent="0.25">
      <c r="A990" s="8">
        <v>41166</v>
      </c>
      <c r="B990" s="26">
        <v>0.30650898170168472</v>
      </c>
      <c r="C990" s="11">
        <v>0</v>
      </c>
      <c r="D990" s="26">
        <v>2.694277513875917</v>
      </c>
      <c r="E990" s="11">
        <v>30.19083333333333</v>
      </c>
      <c r="F990" s="28">
        <f t="shared" si="316"/>
        <v>0.30650898170168472</v>
      </c>
      <c r="G990" s="13">
        <f t="shared" si="317"/>
        <v>2.694277513875917</v>
      </c>
      <c r="H990" s="28">
        <f t="shared" si="322"/>
        <v>1.2843367799113736</v>
      </c>
      <c r="I990" s="1">
        <f t="shared" si="323"/>
        <v>0</v>
      </c>
      <c r="J990" s="30">
        <f t="shared" si="324"/>
        <v>0</v>
      </c>
      <c r="K990" s="1">
        <f t="shared" si="325"/>
        <v>0</v>
      </c>
      <c r="L990" s="30">
        <f t="shared" si="326"/>
        <v>18352.285899226041</v>
      </c>
      <c r="M990" s="1">
        <f t="shared" si="327"/>
        <v>0</v>
      </c>
      <c r="N990" s="30">
        <f t="shared" si="328"/>
        <v>0</v>
      </c>
      <c r="O990" s="1">
        <f t="shared" si="329"/>
        <v>0</v>
      </c>
      <c r="P990" s="30">
        <f t="shared" si="330"/>
        <v>0</v>
      </c>
      <c r="Q990" s="1">
        <f t="shared" si="331"/>
        <v>1.1224471028624892</v>
      </c>
      <c r="R990" s="30">
        <f t="shared" si="332"/>
        <v>0</v>
      </c>
      <c r="S990" s="1">
        <f t="shared" si="333"/>
        <v>0</v>
      </c>
      <c r="T990" s="30">
        <f t="shared" si="335"/>
        <v>0</v>
      </c>
      <c r="U990" s="1">
        <f t="shared" si="334"/>
        <v>0</v>
      </c>
      <c r="V990" s="30">
        <f t="shared" si="318"/>
        <v>0</v>
      </c>
      <c r="W990" s="1">
        <f t="shared" si="318"/>
        <v>0</v>
      </c>
      <c r="X990" s="30">
        <f t="shared" si="319"/>
        <v>18351.163452123179</v>
      </c>
      <c r="Y990" s="30">
        <f t="shared" si="336"/>
        <v>1.1224471028624892</v>
      </c>
      <c r="Z990" s="19">
        <f t="shared" si="320"/>
        <v>0.12604924158603925</v>
      </c>
      <c r="AA990" s="32">
        <f t="shared" si="321"/>
        <v>2.620826753499211E-2</v>
      </c>
    </row>
    <row r="991" spans="1:27" x14ac:dyDescent="0.25">
      <c r="A991" s="8">
        <v>41167</v>
      </c>
      <c r="B991" s="26">
        <v>0.13817503211897439</v>
      </c>
      <c r="C991" s="11">
        <v>0</v>
      </c>
      <c r="D991" s="26">
        <v>2.4620224894147933</v>
      </c>
      <c r="E991" s="11">
        <v>29.385416666666661</v>
      </c>
      <c r="F991" s="28">
        <f t="shared" si="316"/>
        <v>0.13817503211897439</v>
      </c>
      <c r="G991" s="13">
        <f t="shared" si="317"/>
        <v>2.4620224894147933</v>
      </c>
      <c r="H991" s="28">
        <f t="shared" si="322"/>
        <v>1.2500738552437221</v>
      </c>
      <c r="I991" s="1">
        <f t="shared" si="323"/>
        <v>0</v>
      </c>
      <c r="J991" s="30">
        <f t="shared" si="324"/>
        <v>0</v>
      </c>
      <c r="K991" s="1">
        <f t="shared" si="325"/>
        <v>0</v>
      </c>
      <c r="L991" s="30">
        <f t="shared" si="326"/>
        <v>18348.839604665882</v>
      </c>
      <c r="M991" s="1">
        <f t="shared" si="327"/>
        <v>0</v>
      </c>
      <c r="N991" s="30">
        <f t="shared" si="328"/>
        <v>0</v>
      </c>
      <c r="O991" s="1">
        <f t="shared" si="329"/>
        <v>0</v>
      </c>
      <c r="P991" s="30">
        <f t="shared" si="330"/>
        <v>0</v>
      </c>
      <c r="Q991" s="1">
        <f t="shared" si="331"/>
        <v>1.1222363234878705</v>
      </c>
      <c r="R991" s="30">
        <f t="shared" si="332"/>
        <v>0</v>
      </c>
      <c r="S991" s="1">
        <f t="shared" si="333"/>
        <v>0</v>
      </c>
      <c r="T991" s="30">
        <f t="shared" si="335"/>
        <v>0</v>
      </c>
      <c r="U991" s="1">
        <f t="shared" si="334"/>
        <v>0</v>
      </c>
      <c r="V991" s="30">
        <f t="shared" si="318"/>
        <v>0</v>
      </c>
      <c r="W991" s="1">
        <f t="shared" si="318"/>
        <v>0</v>
      </c>
      <c r="X991" s="30">
        <f t="shared" si="319"/>
        <v>18347.717368342393</v>
      </c>
      <c r="Y991" s="30">
        <f t="shared" si="336"/>
        <v>1.1222363234878705</v>
      </c>
      <c r="Z991" s="19">
        <f t="shared" si="320"/>
        <v>0.10226398321955751</v>
      </c>
      <c r="AA991" s="32">
        <f t="shared" si="321"/>
        <v>1.6342434525428353E-2</v>
      </c>
    </row>
    <row r="992" spans="1:27" x14ac:dyDescent="0.25">
      <c r="A992" s="8">
        <v>41168</v>
      </c>
      <c r="B992" s="26">
        <v>0</v>
      </c>
      <c r="C992" s="11">
        <v>0</v>
      </c>
      <c r="D992" s="26">
        <v>2.8447488489461938</v>
      </c>
      <c r="E992" s="11">
        <v>29.993750000000002</v>
      </c>
      <c r="F992" s="28">
        <f t="shared" si="316"/>
        <v>0</v>
      </c>
      <c r="G992" s="13">
        <f t="shared" si="317"/>
        <v>2.8447488489461938</v>
      </c>
      <c r="H992" s="28">
        <f t="shared" si="322"/>
        <v>1.2759527326440179</v>
      </c>
      <c r="I992" s="1">
        <f t="shared" si="323"/>
        <v>0</v>
      </c>
      <c r="J992" s="30">
        <f t="shared" si="324"/>
        <v>0</v>
      </c>
      <c r="K992" s="1">
        <f t="shared" si="325"/>
        <v>0</v>
      </c>
      <c r="L992" s="30">
        <f t="shared" si="326"/>
        <v>18344.872619493446</v>
      </c>
      <c r="M992" s="1">
        <f t="shared" si="327"/>
        <v>0</v>
      </c>
      <c r="N992" s="30">
        <f t="shared" si="328"/>
        <v>0</v>
      </c>
      <c r="O992" s="1">
        <f t="shared" si="329"/>
        <v>0</v>
      </c>
      <c r="P992" s="30">
        <f t="shared" si="330"/>
        <v>0</v>
      </c>
      <c r="Q992" s="1">
        <f t="shared" si="331"/>
        <v>1.1219936980711596</v>
      </c>
      <c r="R992" s="30">
        <f t="shared" si="332"/>
        <v>0</v>
      </c>
      <c r="S992" s="1">
        <f t="shared" si="333"/>
        <v>0</v>
      </c>
      <c r="T992" s="30">
        <f t="shared" si="335"/>
        <v>0</v>
      </c>
      <c r="U992" s="1">
        <f t="shared" si="334"/>
        <v>0</v>
      </c>
      <c r="V992" s="30">
        <f t="shared" si="318"/>
        <v>0</v>
      </c>
      <c r="W992" s="1">
        <f t="shared" si="318"/>
        <v>0</v>
      </c>
      <c r="X992" s="30">
        <f t="shared" si="319"/>
        <v>18343.750625795376</v>
      </c>
      <c r="Y992" s="30">
        <f t="shared" si="336"/>
        <v>1.1219936980711596</v>
      </c>
      <c r="Z992" s="19">
        <f t="shared" si="320"/>
        <v>0.12066202033505252</v>
      </c>
      <c r="AA992" s="32">
        <f t="shared" si="321"/>
        <v>2.370338432660658E-2</v>
      </c>
    </row>
    <row r="993" spans="1:27" x14ac:dyDescent="0.25">
      <c r="A993" s="8">
        <v>41169</v>
      </c>
      <c r="B993" s="26">
        <v>2.0309820277950084</v>
      </c>
      <c r="C993" s="11">
        <v>0</v>
      </c>
      <c r="D993" s="26">
        <v>2.1971906560041021</v>
      </c>
      <c r="E993" s="11">
        <v>29.638333333333335</v>
      </c>
      <c r="F993" s="28">
        <f t="shared" si="316"/>
        <v>2.0309820277950084</v>
      </c>
      <c r="G993" s="13">
        <f t="shared" si="317"/>
        <v>2.1971906560041021</v>
      </c>
      <c r="H993" s="28">
        <f t="shared" si="322"/>
        <v>1.2608330871491877</v>
      </c>
      <c r="I993" s="1">
        <f t="shared" si="323"/>
        <v>0</v>
      </c>
      <c r="J993" s="30">
        <f t="shared" si="324"/>
        <v>0</v>
      </c>
      <c r="K993" s="1">
        <f t="shared" si="325"/>
        <v>0</v>
      </c>
      <c r="L993" s="30">
        <f t="shared" si="326"/>
        <v>18343.584417167167</v>
      </c>
      <c r="M993" s="1">
        <f t="shared" si="327"/>
        <v>0</v>
      </c>
      <c r="N993" s="30">
        <f t="shared" si="328"/>
        <v>0</v>
      </c>
      <c r="O993" s="1">
        <f t="shared" si="329"/>
        <v>0</v>
      </c>
      <c r="P993" s="30">
        <f t="shared" si="330"/>
        <v>0</v>
      </c>
      <c r="Q993" s="1">
        <f t="shared" si="331"/>
        <v>1.121914910121965</v>
      </c>
      <c r="R993" s="30">
        <f t="shared" si="332"/>
        <v>0</v>
      </c>
      <c r="S993" s="1">
        <f t="shared" si="333"/>
        <v>0</v>
      </c>
      <c r="T993" s="30">
        <f t="shared" si="335"/>
        <v>0</v>
      </c>
      <c r="U993" s="1">
        <f t="shared" si="334"/>
        <v>0</v>
      </c>
      <c r="V993" s="30">
        <f t="shared" si="318"/>
        <v>0</v>
      </c>
      <c r="W993" s="1">
        <f t="shared" si="318"/>
        <v>0</v>
      </c>
      <c r="X993" s="30">
        <f t="shared" si="319"/>
        <v>18342.462502257044</v>
      </c>
      <c r="Y993" s="30">
        <f t="shared" si="336"/>
        <v>1.121914910121965</v>
      </c>
      <c r="Z993" s="19">
        <f t="shared" si="320"/>
        <v>0.11017967282356488</v>
      </c>
      <c r="AA993" s="32">
        <f t="shared" si="321"/>
        <v>1.92982599085668E-2</v>
      </c>
    </row>
    <row r="994" spans="1:27" x14ac:dyDescent="0.25">
      <c r="A994" s="8">
        <v>41170</v>
      </c>
      <c r="B994" s="26">
        <v>9.5897881751477438</v>
      </c>
      <c r="C994" s="11">
        <v>0</v>
      </c>
      <c r="D994" s="26">
        <v>2.4907114171056808</v>
      </c>
      <c r="E994" s="11">
        <v>30.777916666666666</v>
      </c>
      <c r="F994" s="28">
        <f t="shared" si="316"/>
        <v>9.5897881751477438</v>
      </c>
      <c r="G994" s="13">
        <f t="shared" si="317"/>
        <v>2.4907114171056808</v>
      </c>
      <c r="H994" s="28">
        <f t="shared" si="322"/>
        <v>1.3093116691285083</v>
      </c>
      <c r="I994" s="1">
        <f t="shared" si="323"/>
        <v>7.0990767580420631</v>
      </c>
      <c r="J994" s="30">
        <f t="shared" si="324"/>
        <v>0</v>
      </c>
      <c r="K994" s="1">
        <f t="shared" si="325"/>
        <v>0</v>
      </c>
      <c r="L994" s="30">
        <f t="shared" si="326"/>
        <v>18342.462502257044</v>
      </c>
      <c r="M994" s="1">
        <f t="shared" si="327"/>
        <v>0</v>
      </c>
      <c r="N994" s="30">
        <f t="shared" si="328"/>
        <v>0.17328414379618801</v>
      </c>
      <c r="O994" s="1">
        <f t="shared" si="329"/>
        <v>0</v>
      </c>
      <c r="P994" s="30">
        <f t="shared" si="330"/>
        <v>0</v>
      </c>
      <c r="Q994" s="1">
        <f t="shared" si="331"/>
        <v>1.1218462925041139</v>
      </c>
      <c r="R994" s="30">
        <f t="shared" si="332"/>
        <v>0.29667030726537869</v>
      </c>
      <c r="S994" s="1">
        <f t="shared" si="333"/>
        <v>0</v>
      </c>
      <c r="T994" s="30">
        <f t="shared" si="335"/>
        <v>0</v>
      </c>
      <c r="U994" s="1">
        <f t="shared" si="334"/>
        <v>6.6291223069804968</v>
      </c>
      <c r="V994" s="30">
        <f t="shared" si="318"/>
        <v>0</v>
      </c>
      <c r="W994" s="1">
        <f t="shared" si="318"/>
        <v>0</v>
      </c>
      <c r="X994" s="30">
        <f t="shared" si="319"/>
        <v>18341.340655964541</v>
      </c>
      <c r="Y994" s="30">
        <f t="shared" si="336"/>
        <v>1.295130436300302</v>
      </c>
      <c r="Z994" s="19">
        <f t="shared" si="320"/>
        <v>1.083105968011837E-2</v>
      </c>
      <c r="AA994" s="32">
        <f t="shared" si="321"/>
        <v>2.0110736452779519E-4</v>
      </c>
    </row>
    <row r="995" spans="1:27" x14ac:dyDescent="0.25">
      <c r="A995" s="8">
        <v>41171</v>
      </c>
      <c r="B995" s="26">
        <v>26.137590827944855</v>
      </c>
      <c r="C995" s="11">
        <v>0</v>
      </c>
      <c r="D995" s="26">
        <v>1.3285927814704745</v>
      </c>
      <c r="E995" s="11">
        <v>52.618750000000006</v>
      </c>
      <c r="F995" s="28">
        <f t="shared" si="316"/>
        <v>26.137590827944855</v>
      </c>
      <c r="G995" s="13">
        <f t="shared" si="317"/>
        <v>1.3285927814704745</v>
      </c>
      <c r="H995" s="28">
        <f t="shared" si="322"/>
        <v>2.2384342688330872</v>
      </c>
      <c r="I995" s="1">
        <f t="shared" si="323"/>
        <v>31.438120353454877</v>
      </c>
      <c r="J995" s="30">
        <f t="shared" si="324"/>
        <v>0</v>
      </c>
      <c r="K995" s="1">
        <f t="shared" si="325"/>
        <v>0</v>
      </c>
      <c r="L995" s="30">
        <f t="shared" si="326"/>
        <v>18341.340655964541</v>
      </c>
      <c r="M995" s="1">
        <f t="shared" si="327"/>
        <v>0</v>
      </c>
      <c r="N995" s="30">
        <f t="shared" si="328"/>
        <v>0.77150854221747456</v>
      </c>
      <c r="O995" s="1">
        <f t="shared" si="329"/>
        <v>0</v>
      </c>
      <c r="P995" s="30">
        <f t="shared" si="330"/>
        <v>0</v>
      </c>
      <c r="Q995" s="1">
        <f t="shared" si="331"/>
        <v>1.1217776790829961</v>
      </c>
      <c r="R995" s="30">
        <f t="shared" si="332"/>
        <v>1.3137985604310818</v>
      </c>
      <c r="S995" s="1">
        <f t="shared" si="333"/>
        <v>0</v>
      </c>
      <c r="T995" s="30">
        <f t="shared" si="335"/>
        <v>0</v>
      </c>
      <c r="U995" s="1">
        <f t="shared" si="334"/>
        <v>29.352813250806321</v>
      </c>
      <c r="V995" s="30">
        <f t="shared" si="318"/>
        <v>0</v>
      </c>
      <c r="W995" s="1">
        <f t="shared" si="318"/>
        <v>0</v>
      </c>
      <c r="X995" s="30">
        <f t="shared" si="319"/>
        <v>18340.218878285457</v>
      </c>
      <c r="Y995" s="30">
        <f t="shared" si="336"/>
        <v>1.8932862213004706</v>
      </c>
      <c r="Z995" s="19">
        <f t="shared" si="320"/>
        <v>0.15419172782435323</v>
      </c>
      <c r="AA995" s="32">
        <f t="shared" si="321"/>
        <v>0.11912717471557731</v>
      </c>
    </row>
    <row r="996" spans="1:27" x14ac:dyDescent="0.25">
      <c r="A996" s="8">
        <v>41172</v>
      </c>
      <c r="B996" s="26">
        <v>0</v>
      </c>
      <c r="C996" s="11">
        <v>0</v>
      </c>
      <c r="D996" s="26">
        <v>2.18579484820365</v>
      </c>
      <c r="E996" s="11">
        <v>49.338750000000005</v>
      </c>
      <c r="F996" s="28">
        <f t="shared" si="316"/>
        <v>0</v>
      </c>
      <c r="G996" s="13">
        <f t="shared" si="317"/>
        <v>2.18579484820365</v>
      </c>
      <c r="H996" s="28">
        <f t="shared" si="322"/>
        <v>2.0989010339734122</v>
      </c>
      <c r="I996" s="1">
        <f t="shared" si="323"/>
        <v>27.167018402602672</v>
      </c>
      <c r="J996" s="30">
        <f t="shared" si="324"/>
        <v>0</v>
      </c>
      <c r="K996" s="1">
        <f t="shared" si="325"/>
        <v>0</v>
      </c>
      <c r="L996" s="30">
        <f t="shared" si="326"/>
        <v>18340.218878285457</v>
      </c>
      <c r="M996" s="1">
        <f t="shared" si="327"/>
        <v>0</v>
      </c>
      <c r="N996" s="30">
        <f t="shared" si="328"/>
        <v>0.66652999673238822</v>
      </c>
      <c r="O996" s="1">
        <f t="shared" si="329"/>
        <v>0</v>
      </c>
      <c r="P996" s="30">
        <f t="shared" si="330"/>
        <v>0</v>
      </c>
      <c r="Q996" s="1">
        <f t="shared" si="331"/>
        <v>1.1217090698583547</v>
      </c>
      <c r="R996" s="30">
        <f t="shared" si="332"/>
        <v>1.1353092763582395</v>
      </c>
      <c r="S996" s="1">
        <f t="shared" si="333"/>
        <v>0</v>
      </c>
      <c r="T996" s="30">
        <f t="shared" si="335"/>
        <v>0</v>
      </c>
      <c r="U996" s="1">
        <f t="shared" si="334"/>
        <v>25.365179129512043</v>
      </c>
      <c r="V996" s="30">
        <f t="shared" si="318"/>
        <v>0</v>
      </c>
      <c r="W996" s="1">
        <f t="shared" si="318"/>
        <v>0</v>
      </c>
      <c r="X996" s="30">
        <f t="shared" si="319"/>
        <v>18339.097169215598</v>
      </c>
      <c r="Y996" s="30">
        <f t="shared" si="336"/>
        <v>1.7882390665907431</v>
      </c>
      <c r="Z996" s="19">
        <f t="shared" si="320"/>
        <v>0.14801172725831555</v>
      </c>
      <c r="AA996" s="32">
        <f t="shared" si="321"/>
        <v>9.6510857978070602E-2</v>
      </c>
    </row>
    <row r="997" spans="1:27" x14ac:dyDescent="0.25">
      <c r="A997" s="8">
        <v>41173</v>
      </c>
      <c r="B997" s="26">
        <v>2.7907683675341701</v>
      </c>
      <c r="C997" s="11">
        <v>0</v>
      </c>
      <c r="D997" s="26">
        <v>1.7265416189085079</v>
      </c>
      <c r="E997" s="11">
        <v>35.590833333333329</v>
      </c>
      <c r="F997" s="28">
        <f t="shared" si="316"/>
        <v>2.7907683675341701</v>
      </c>
      <c r="G997" s="13">
        <f t="shared" si="317"/>
        <v>1.7265416189085079</v>
      </c>
      <c r="H997" s="28">
        <f t="shared" si="322"/>
        <v>1.5140561299852286</v>
      </c>
      <c r="I997" s="1">
        <f t="shared" si="323"/>
        <v>26.429405878137704</v>
      </c>
      <c r="J997" s="30">
        <f t="shared" si="324"/>
        <v>0</v>
      </c>
      <c r="K997" s="1">
        <f t="shared" si="325"/>
        <v>0</v>
      </c>
      <c r="L997" s="30">
        <f t="shared" si="326"/>
        <v>18339.097169215598</v>
      </c>
      <c r="M997" s="1">
        <f t="shared" si="327"/>
        <v>0</v>
      </c>
      <c r="N997" s="30">
        <f t="shared" si="328"/>
        <v>0.64840036863150319</v>
      </c>
      <c r="O997" s="1">
        <f t="shared" si="329"/>
        <v>0</v>
      </c>
      <c r="P997" s="30">
        <f t="shared" si="330"/>
        <v>0</v>
      </c>
      <c r="Q997" s="1">
        <f t="shared" si="331"/>
        <v>1.1216404648299332</v>
      </c>
      <c r="R997" s="30">
        <f t="shared" si="332"/>
        <v>1.104484460437223</v>
      </c>
      <c r="S997" s="1">
        <f t="shared" si="333"/>
        <v>0</v>
      </c>
      <c r="T997" s="30">
        <f t="shared" si="335"/>
        <v>0</v>
      </c>
      <c r="U997" s="1">
        <f t="shared" si="334"/>
        <v>24.676521049068977</v>
      </c>
      <c r="V997" s="30">
        <f t="shared" si="318"/>
        <v>0</v>
      </c>
      <c r="W997" s="1">
        <f t="shared" si="318"/>
        <v>0</v>
      </c>
      <c r="X997" s="30">
        <f t="shared" si="319"/>
        <v>18337.975528750769</v>
      </c>
      <c r="Y997" s="30">
        <f t="shared" si="336"/>
        <v>1.7700408334614364</v>
      </c>
      <c r="Z997" s="19">
        <f t="shared" si="320"/>
        <v>0.16907213570655741</v>
      </c>
      <c r="AA997" s="32">
        <f t="shared" si="321"/>
        <v>6.552816841380199E-2</v>
      </c>
    </row>
    <row r="998" spans="1:27" x14ac:dyDescent="0.25">
      <c r="A998" s="8">
        <v>41174</v>
      </c>
      <c r="B998" s="26">
        <v>4.6082748248673031</v>
      </c>
      <c r="C998" s="11">
        <v>0</v>
      </c>
      <c r="D998" s="26">
        <v>1.7968637574927198</v>
      </c>
      <c r="E998" s="11">
        <v>33.992083333333319</v>
      </c>
      <c r="F998" s="28">
        <f t="shared" si="316"/>
        <v>4.6082748248673031</v>
      </c>
      <c r="G998" s="13">
        <f t="shared" si="317"/>
        <v>1.7968637574927198</v>
      </c>
      <c r="H998" s="28">
        <f t="shared" si="322"/>
        <v>1.4460443131462328</v>
      </c>
      <c r="I998" s="1">
        <f t="shared" si="323"/>
        <v>27.487932116443563</v>
      </c>
      <c r="J998" s="30">
        <f t="shared" si="324"/>
        <v>0</v>
      </c>
      <c r="K998" s="1">
        <f t="shared" si="325"/>
        <v>0</v>
      </c>
      <c r="L998" s="30">
        <f t="shared" si="326"/>
        <v>18337.975528750769</v>
      </c>
      <c r="M998" s="1">
        <f t="shared" si="327"/>
        <v>0</v>
      </c>
      <c r="N998" s="30">
        <f t="shared" si="328"/>
        <v>0.67441766958424132</v>
      </c>
      <c r="O998" s="1">
        <f t="shared" si="329"/>
        <v>0</v>
      </c>
      <c r="P998" s="30">
        <f t="shared" si="330"/>
        <v>0</v>
      </c>
      <c r="Q998" s="1">
        <f t="shared" si="331"/>
        <v>1.1215718639974748</v>
      </c>
      <c r="R998" s="30">
        <f t="shared" si="332"/>
        <v>1.1487202554666143</v>
      </c>
      <c r="S998" s="1">
        <f t="shared" si="333"/>
        <v>0</v>
      </c>
      <c r="T998" s="30">
        <f t="shared" si="335"/>
        <v>0</v>
      </c>
      <c r="U998" s="1">
        <f t="shared" si="334"/>
        <v>25.664794191392708</v>
      </c>
      <c r="V998" s="30">
        <f t="shared" si="318"/>
        <v>0</v>
      </c>
      <c r="W998" s="1">
        <f t="shared" si="318"/>
        <v>0</v>
      </c>
      <c r="X998" s="30">
        <f t="shared" si="319"/>
        <v>18336.853956886771</v>
      </c>
      <c r="Y998" s="30">
        <f t="shared" si="336"/>
        <v>1.7959895335817162</v>
      </c>
      <c r="Z998" s="19">
        <f t="shared" si="320"/>
        <v>0.2420017265405163</v>
      </c>
      <c r="AA998" s="32">
        <f t="shared" si="321"/>
        <v>0.12246165730563904</v>
      </c>
    </row>
    <row r="999" spans="1:27" x14ac:dyDescent="0.25">
      <c r="A999" s="8">
        <v>41175</v>
      </c>
      <c r="B999" s="26">
        <v>25.60704558264025</v>
      </c>
      <c r="C999" s="11">
        <v>0</v>
      </c>
      <c r="D999" s="26">
        <v>1.1046748663941479</v>
      </c>
      <c r="E999" s="11">
        <v>81.853749999999977</v>
      </c>
      <c r="F999" s="28">
        <f t="shared" si="316"/>
        <v>25.60704558264025</v>
      </c>
      <c r="G999" s="13">
        <f t="shared" si="317"/>
        <v>1.1046748663941479</v>
      </c>
      <c r="H999" s="28">
        <f t="shared" si="322"/>
        <v>3.4821093057607082</v>
      </c>
      <c r="I999" s="1">
        <f t="shared" si="323"/>
        <v>50.167164907638806</v>
      </c>
      <c r="J999" s="30">
        <f t="shared" si="324"/>
        <v>0</v>
      </c>
      <c r="K999" s="1">
        <f t="shared" si="325"/>
        <v>0</v>
      </c>
      <c r="L999" s="30">
        <f t="shared" si="326"/>
        <v>18336.853956886771</v>
      </c>
      <c r="M999" s="1">
        <f t="shared" si="327"/>
        <v>0</v>
      </c>
      <c r="N999" s="30">
        <f t="shared" si="328"/>
        <v>1.2318459160962003</v>
      </c>
      <c r="O999" s="1">
        <f t="shared" si="329"/>
        <v>0</v>
      </c>
      <c r="P999" s="30">
        <f t="shared" si="330"/>
        <v>0</v>
      </c>
      <c r="Q999" s="1">
        <f t="shared" si="331"/>
        <v>1.1215032673607228</v>
      </c>
      <c r="R999" s="30">
        <f t="shared" si="332"/>
        <v>2.0964850409487492</v>
      </c>
      <c r="S999" s="1">
        <f t="shared" si="333"/>
        <v>0</v>
      </c>
      <c r="T999" s="30">
        <f t="shared" si="335"/>
        <v>0</v>
      </c>
      <c r="U999" s="1">
        <f t="shared" si="334"/>
        <v>46.838833950593859</v>
      </c>
      <c r="V999" s="30">
        <f t="shared" si="318"/>
        <v>0</v>
      </c>
      <c r="W999" s="1">
        <f t="shared" si="318"/>
        <v>0</v>
      </c>
      <c r="X999" s="30">
        <f t="shared" si="319"/>
        <v>18335.73245361941</v>
      </c>
      <c r="Y999" s="30">
        <f t="shared" si="336"/>
        <v>2.3533491834569231</v>
      </c>
      <c r="Z999" s="19">
        <f t="shared" si="320"/>
        <v>0.32415987643937388</v>
      </c>
      <c r="AA999" s="32">
        <f t="shared" si="321"/>
        <v>1.274099413703256</v>
      </c>
    </row>
    <row r="1000" spans="1:27" x14ac:dyDescent="0.25">
      <c r="A1000" s="8">
        <v>41176</v>
      </c>
      <c r="B1000" s="26">
        <v>0</v>
      </c>
      <c r="C1000" s="11">
        <v>0</v>
      </c>
      <c r="D1000" s="26">
        <v>2.1006562152724353</v>
      </c>
      <c r="E1000" s="11">
        <v>61.322499999999998</v>
      </c>
      <c r="F1000" s="28">
        <f t="shared" si="316"/>
        <v>0</v>
      </c>
      <c r="G1000" s="13">
        <f t="shared" si="317"/>
        <v>2.1006562152724353</v>
      </c>
      <c r="H1000" s="28">
        <f t="shared" si="322"/>
        <v>2.6086971935007384</v>
      </c>
      <c r="I1000" s="1">
        <f t="shared" si="323"/>
        <v>44.738177735321422</v>
      </c>
      <c r="J1000" s="30">
        <f t="shared" si="324"/>
        <v>0</v>
      </c>
      <c r="K1000" s="1">
        <f t="shared" si="325"/>
        <v>0</v>
      </c>
      <c r="L1000" s="30">
        <f t="shared" si="326"/>
        <v>18335.73245361941</v>
      </c>
      <c r="M1000" s="1">
        <f t="shared" si="327"/>
        <v>0</v>
      </c>
      <c r="N1000" s="30">
        <f t="shared" si="328"/>
        <v>1.0984079454354077</v>
      </c>
      <c r="O1000" s="1">
        <f t="shared" si="329"/>
        <v>0</v>
      </c>
      <c r="P1000" s="30">
        <f t="shared" si="330"/>
        <v>0</v>
      </c>
      <c r="Q1000" s="1">
        <f t="shared" si="331"/>
        <v>1.1214346749194208</v>
      </c>
      <c r="R1000" s="30">
        <f t="shared" si="332"/>
        <v>1.8696077514861951</v>
      </c>
      <c r="S1000" s="1">
        <f t="shared" si="333"/>
        <v>0</v>
      </c>
      <c r="T1000" s="30">
        <f t="shared" si="335"/>
        <v>0</v>
      </c>
      <c r="U1000" s="1">
        <f t="shared" si="334"/>
        <v>41.770162038399825</v>
      </c>
      <c r="V1000" s="30">
        <f t="shared" si="318"/>
        <v>0</v>
      </c>
      <c r="W1000" s="1">
        <f t="shared" si="318"/>
        <v>0</v>
      </c>
      <c r="X1000" s="30">
        <f t="shared" si="319"/>
        <v>18334.611018944492</v>
      </c>
      <c r="Y1000" s="30">
        <f t="shared" si="336"/>
        <v>2.2198426203548287</v>
      </c>
      <c r="Z1000" s="19">
        <f t="shared" si="320"/>
        <v>0.14906083163453965</v>
      </c>
      <c r="AA1000" s="32">
        <f t="shared" si="321"/>
        <v>0.15120787905648761</v>
      </c>
    </row>
    <row r="1001" spans="1:27" x14ac:dyDescent="0.25">
      <c r="A1001" s="8">
        <v>41177</v>
      </c>
      <c r="B1001" s="26">
        <v>0.13817503211897439</v>
      </c>
      <c r="C1001" s="11">
        <v>0</v>
      </c>
      <c r="D1001" s="26">
        <v>1.4394832717946837</v>
      </c>
      <c r="E1001" s="11">
        <v>41.965833333333329</v>
      </c>
      <c r="F1001" s="28">
        <f t="shared" si="316"/>
        <v>0.13817503211897439</v>
      </c>
      <c r="G1001" s="13">
        <f t="shared" si="317"/>
        <v>1.4394832717946837</v>
      </c>
      <c r="H1001" s="28">
        <f t="shared" si="322"/>
        <v>1.7852525849335301</v>
      </c>
      <c r="I1001" s="1">
        <f t="shared" si="323"/>
        <v>40.468853798724112</v>
      </c>
      <c r="J1001" s="30">
        <f t="shared" si="324"/>
        <v>0</v>
      </c>
      <c r="K1001" s="1">
        <f t="shared" si="325"/>
        <v>0</v>
      </c>
      <c r="L1001" s="30">
        <f t="shared" si="326"/>
        <v>18334.611018944492</v>
      </c>
      <c r="M1001" s="1">
        <f t="shared" si="327"/>
        <v>0</v>
      </c>
      <c r="N1001" s="30">
        <f t="shared" si="328"/>
        <v>0.99347310140078504</v>
      </c>
      <c r="O1001" s="1">
        <f t="shared" si="329"/>
        <v>0</v>
      </c>
      <c r="P1001" s="30">
        <f t="shared" si="330"/>
        <v>0</v>
      </c>
      <c r="Q1001" s="1">
        <f t="shared" si="331"/>
        <v>1.1213660866733122</v>
      </c>
      <c r="R1001" s="30">
        <f t="shared" si="332"/>
        <v>1.6911927706014012</v>
      </c>
      <c r="S1001" s="1">
        <f t="shared" si="333"/>
        <v>0</v>
      </c>
      <c r="T1001" s="30">
        <f t="shared" si="335"/>
        <v>0</v>
      </c>
      <c r="U1001" s="1">
        <f t="shared" si="334"/>
        <v>37.78418792672192</v>
      </c>
      <c r="V1001" s="30">
        <f t="shared" si="318"/>
        <v>0</v>
      </c>
      <c r="W1001" s="1">
        <f t="shared" si="318"/>
        <v>0</v>
      </c>
      <c r="X1001" s="30">
        <f t="shared" si="319"/>
        <v>18333.489652857817</v>
      </c>
      <c r="Y1001" s="30">
        <f t="shared" si="336"/>
        <v>2.1148391880740971</v>
      </c>
      <c r="Z1001" s="19">
        <f t="shared" si="320"/>
        <v>0.18461623073512504</v>
      </c>
      <c r="AA1001" s="32">
        <f t="shared" si="321"/>
        <v>0.10862732896973759</v>
      </c>
    </row>
    <row r="1002" spans="1:27" x14ac:dyDescent="0.25">
      <c r="A1002" s="8">
        <v>41178</v>
      </c>
      <c r="B1002" s="26">
        <v>0</v>
      </c>
      <c r="C1002" s="11">
        <v>0</v>
      </c>
      <c r="D1002" s="26">
        <v>2.5827166686520453</v>
      </c>
      <c r="E1002" s="11">
        <v>35.510833333333316</v>
      </c>
      <c r="F1002" s="28">
        <f t="shared" si="316"/>
        <v>0</v>
      </c>
      <c r="G1002" s="13">
        <f t="shared" si="317"/>
        <v>2.5827166686520453</v>
      </c>
      <c r="H1002" s="28">
        <f t="shared" si="322"/>
        <v>1.5106528803545045</v>
      </c>
      <c r="I1002" s="1">
        <f t="shared" si="323"/>
        <v>35.201471258069873</v>
      </c>
      <c r="J1002" s="30">
        <f t="shared" si="324"/>
        <v>0</v>
      </c>
      <c r="K1002" s="1">
        <f t="shared" si="325"/>
        <v>0</v>
      </c>
      <c r="L1002" s="30">
        <f t="shared" si="326"/>
        <v>18333.489652857817</v>
      </c>
      <c r="M1002" s="1">
        <f t="shared" si="327"/>
        <v>0</v>
      </c>
      <c r="N1002" s="30">
        <f t="shared" si="328"/>
        <v>0.864007178087695</v>
      </c>
      <c r="O1002" s="1">
        <f t="shared" si="329"/>
        <v>0</v>
      </c>
      <c r="P1002" s="30">
        <f t="shared" si="330"/>
        <v>0</v>
      </c>
      <c r="Q1002" s="1">
        <f t="shared" si="331"/>
        <v>1.1212975026221401</v>
      </c>
      <c r="R1002" s="30">
        <f t="shared" si="332"/>
        <v>1.471068936181674</v>
      </c>
      <c r="S1002" s="1">
        <f t="shared" si="333"/>
        <v>0</v>
      </c>
      <c r="T1002" s="30">
        <f t="shared" si="335"/>
        <v>0</v>
      </c>
      <c r="U1002" s="1">
        <f t="shared" si="334"/>
        <v>32.866395143800503</v>
      </c>
      <c r="V1002" s="30">
        <f t="shared" si="318"/>
        <v>0</v>
      </c>
      <c r="W1002" s="1">
        <f t="shared" si="318"/>
        <v>0</v>
      </c>
      <c r="X1002" s="30">
        <f t="shared" si="319"/>
        <v>18332.368355355196</v>
      </c>
      <c r="Y1002" s="30">
        <f t="shared" si="336"/>
        <v>1.9853046807098351</v>
      </c>
      <c r="Z1002" s="19">
        <f t="shared" si="320"/>
        <v>0.31420308829910959</v>
      </c>
      <c r="AA1002" s="32">
        <f t="shared" si="321"/>
        <v>0.22529433158055662</v>
      </c>
    </row>
    <row r="1003" spans="1:27" x14ac:dyDescent="0.25">
      <c r="A1003" s="8">
        <v>41179</v>
      </c>
      <c r="B1003" s="26">
        <v>0</v>
      </c>
      <c r="C1003" s="11">
        <v>0</v>
      </c>
      <c r="D1003" s="26">
        <v>2.2708864476258896</v>
      </c>
      <c r="E1003" s="11">
        <v>32.81958333333332</v>
      </c>
      <c r="F1003" s="28">
        <f t="shared" si="316"/>
        <v>0</v>
      </c>
      <c r="G1003" s="13">
        <f t="shared" si="317"/>
        <v>2.2708864476258896</v>
      </c>
      <c r="H1003" s="28">
        <f t="shared" si="322"/>
        <v>1.3961654357459372</v>
      </c>
      <c r="I1003" s="1">
        <f t="shared" si="323"/>
        <v>30.595508696174612</v>
      </c>
      <c r="J1003" s="30">
        <f t="shared" si="324"/>
        <v>0</v>
      </c>
      <c r="K1003" s="1">
        <f t="shared" si="325"/>
        <v>0</v>
      </c>
      <c r="L1003" s="30">
        <f t="shared" si="326"/>
        <v>18332.368355355196</v>
      </c>
      <c r="M1003" s="1">
        <f t="shared" si="327"/>
        <v>0</v>
      </c>
      <c r="N1003" s="30">
        <f t="shared" si="328"/>
        <v>0.75079816180325598</v>
      </c>
      <c r="O1003" s="1">
        <f t="shared" si="329"/>
        <v>0</v>
      </c>
      <c r="P1003" s="30">
        <f t="shared" si="330"/>
        <v>0</v>
      </c>
      <c r="Q1003" s="1">
        <f t="shared" si="331"/>
        <v>1.1212289227656485</v>
      </c>
      <c r="R1003" s="30">
        <f t="shared" si="332"/>
        <v>1.2785858323833756</v>
      </c>
      <c r="S1003" s="1">
        <f t="shared" si="333"/>
        <v>0</v>
      </c>
      <c r="T1003" s="30">
        <f t="shared" si="335"/>
        <v>0</v>
      </c>
      <c r="U1003" s="1">
        <f t="shared" si="334"/>
        <v>28.566124701987981</v>
      </c>
      <c r="V1003" s="30">
        <f t="shared" si="318"/>
        <v>0</v>
      </c>
      <c r="W1003" s="1">
        <f t="shared" si="318"/>
        <v>0</v>
      </c>
      <c r="X1003" s="30">
        <f t="shared" si="319"/>
        <v>18331.24712643243</v>
      </c>
      <c r="Y1003" s="30">
        <f t="shared" si="336"/>
        <v>1.8720270845689044</v>
      </c>
      <c r="Z1003" s="19">
        <f t="shared" si="320"/>
        <v>0.34083471531346565</v>
      </c>
      <c r="AA1003" s="32">
        <f t="shared" si="321"/>
        <v>0.22644430882051297</v>
      </c>
    </row>
    <row r="1004" spans="1:27" x14ac:dyDescent="0.25">
      <c r="A1004" s="8">
        <v>41180</v>
      </c>
      <c r="B1004" s="26">
        <v>0.77787825547386702</v>
      </c>
      <c r="C1004" s="11">
        <v>0</v>
      </c>
      <c r="D1004" s="26">
        <v>1.4803278019252819</v>
      </c>
      <c r="E1004" s="11">
        <v>32.921249999999993</v>
      </c>
      <c r="F1004" s="28">
        <f t="shared" si="316"/>
        <v>0.77787825547386702</v>
      </c>
      <c r="G1004" s="13">
        <f t="shared" si="317"/>
        <v>1.4803278019252819</v>
      </c>
      <c r="H1004" s="28">
        <f t="shared" si="322"/>
        <v>1.4004903988183159</v>
      </c>
      <c r="I1004" s="1">
        <f t="shared" si="323"/>
        <v>27.863675155536566</v>
      </c>
      <c r="J1004" s="30">
        <f t="shared" si="324"/>
        <v>0</v>
      </c>
      <c r="K1004" s="1">
        <f t="shared" si="325"/>
        <v>0</v>
      </c>
      <c r="L1004" s="30">
        <f t="shared" si="326"/>
        <v>18331.24712643243</v>
      </c>
      <c r="M1004" s="1">
        <f t="shared" si="327"/>
        <v>0</v>
      </c>
      <c r="N1004" s="30">
        <f t="shared" si="328"/>
        <v>0.68365298126118668</v>
      </c>
      <c r="O1004" s="1">
        <f t="shared" si="329"/>
        <v>0</v>
      </c>
      <c r="P1004" s="30">
        <f t="shared" si="330"/>
        <v>0</v>
      </c>
      <c r="Q1004" s="1">
        <f t="shared" si="331"/>
        <v>1.1211603471035803</v>
      </c>
      <c r="R1004" s="30">
        <f t="shared" si="332"/>
        <v>1.1644225512241957</v>
      </c>
      <c r="S1004" s="1">
        <f t="shared" si="333"/>
        <v>0</v>
      </c>
      <c r="T1004" s="30">
        <f t="shared" si="335"/>
        <v>0</v>
      </c>
      <c r="U1004" s="1">
        <f t="shared" si="334"/>
        <v>26.015599623051184</v>
      </c>
      <c r="V1004" s="30">
        <f t="shared" si="318"/>
        <v>0</v>
      </c>
      <c r="W1004" s="1">
        <f t="shared" si="318"/>
        <v>0</v>
      </c>
      <c r="X1004" s="30">
        <f t="shared" si="319"/>
        <v>18330.125966085328</v>
      </c>
      <c r="Y1004" s="30">
        <f t="shared" si="336"/>
        <v>1.8048133283647669</v>
      </c>
      <c r="Z1004" s="19">
        <f t="shared" si="320"/>
        <v>0.28870096495313663</v>
      </c>
      <c r="AA1004" s="32">
        <f t="shared" si="321"/>
        <v>0.16347703135702438</v>
      </c>
    </row>
    <row r="1005" spans="1:27" x14ac:dyDescent="0.25">
      <c r="A1005" s="8">
        <v>41181</v>
      </c>
      <c r="B1005" s="26">
        <v>0</v>
      </c>
      <c r="C1005" s="11">
        <v>0</v>
      </c>
      <c r="D1005" s="26">
        <v>2.0847332551086115</v>
      </c>
      <c r="E1005" s="11">
        <v>31.641249999999989</v>
      </c>
      <c r="F1005" s="28">
        <f t="shared" si="316"/>
        <v>0</v>
      </c>
      <c r="G1005" s="13">
        <f t="shared" si="317"/>
        <v>2.0847332551086115</v>
      </c>
      <c r="H1005" s="28">
        <f t="shared" si="322"/>
        <v>1.3460384047267351</v>
      </c>
      <c r="I1005" s="1">
        <f t="shared" si="323"/>
        <v>23.930866367942571</v>
      </c>
      <c r="J1005" s="30">
        <f t="shared" si="324"/>
        <v>0</v>
      </c>
      <c r="K1005" s="1">
        <f t="shared" si="325"/>
        <v>0</v>
      </c>
      <c r="L1005" s="30">
        <f t="shared" si="326"/>
        <v>18330.125966085328</v>
      </c>
      <c r="M1005" s="1">
        <f t="shared" si="327"/>
        <v>0</v>
      </c>
      <c r="N1005" s="30">
        <f t="shared" si="328"/>
        <v>0.5869892745776677</v>
      </c>
      <c r="O1005" s="1">
        <f t="shared" si="329"/>
        <v>0</v>
      </c>
      <c r="P1005" s="30">
        <f t="shared" si="330"/>
        <v>0</v>
      </c>
      <c r="Q1005" s="1">
        <f t="shared" si="331"/>
        <v>1.1210917756356793</v>
      </c>
      <c r="R1005" s="30">
        <f t="shared" si="332"/>
        <v>1.0000705331804742</v>
      </c>
      <c r="S1005" s="1">
        <f t="shared" si="333"/>
        <v>0</v>
      </c>
      <c r="T1005" s="30">
        <f t="shared" si="335"/>
        <v>0</v>
      </c>
      <c r="U1005" s="1">
        <f t="shared" si="334"/>
        <v>22.343806560184429</v>
      </c>
      <c r="V1005" s="30">
        <f t="shared" si="318"/>
        <v>0</v>
      </c>
      <c r="W1005" s="1">
        <f t="shared" si="318"/>
        <v>0</v>
      </c>
      <c r="X1005" s="30">
        <f t="shared" si="319"/>
        <v>18329.004874309692</v>
      </c>
      <c r="Y1005" s="30">
        <f t="shared" si="336"/>
        <v>1.708081050213347</v>
      </c>
      <c r="Z1005" s="19">
        <f t="shared" si="320"/>
        <v>0.26896903105830156</v>
      </c>
      <c r="AA1005" s="32">
        <f t="shared" si="321"/>
        <v>0.13107487715094454</v>
      </c>
    </row>
    <row r="1006" spans="1:27" x14ac:dyDescent="0.25">
      <c r="A1006" s="8">
        <v>41182</v>
      </c>
      <c r="B1006" s="26">
        <v>62.775965271184546</v>
      </c>
      <c r="C1006" s="11">
        <v>0</v>
      </c>
      <c r="D1006" s="26">
        <v>1.9791572875101506</v>
      </c>
      <c r="E1006" s="11">
        <v>99.162083333333328</v>
      </c>
      <c r="F1006" s="28">
        <f t="shared" si="316"/>
        <v>62.775965271184546</v>
      </c>
      <c r="G1006" s="13">
        <f t="shared" si="317"/>
        <v>1.9791572875101506</v>
      </c>
      <c r="H1006" s="28">
        <f t="shared" si="322"/>
        <v>4.2184165435745937</v>
      </c>
      <c r="I1006" s="1">
        <f t="shared" si="323"/>
        <v>83.140614543858831</v>
      </c>
      <c r="J1006" s="30">
        <f t="shared" si="324"/>
        <v>0</v>
      </c>
      <c r="K1006" s="1">
        <f t="shared" si="325"/>
        <v>0</v>
      </c>
      <c r="L1006" s="30">
        <f t="shared" si="326"/>
        <v>18329.004874309692</v>
      </c>
      <c r="M1006" s="1">
        <f t="shared" si="327"/>
        <v>0.86397443162283949</v>
      </c>
      <c r="N1006" s="30">
        <f t="shared" si="328"/>
        <v>2.0422936230973083</v>
      </c>
      <c r="O1006" s="1">
        <f t="shared" si="329"/>
        <v>0</v>
      </c>
      <c r="P1006" s="30">
        <f t="shared" si="330"/>
        <v>0</v>
      </c>
      <c r="Q1006" s="1">
        <f t="shared" si="331"/>
        <v>1.1210232083616887</v>
      </c>
      <c r="R1006" s="30">
        <f t="shared" si="332"/>
        <v>3.474444988218687</v>
      </c>
      <c r="S1006" s="1">
        <f t="shared" si="333"/>
        <v>0</v>
      </c>
      <c r="T1006" s="30">
        <f t="shared" si="335"/>
        <v>0</v>
      </c>
      <c r="U1006" s="1">
        <f t="shared" si="334"/>
        <v>76.759901500919995</v>
      </c>
      <c r="V1006" s="30">
        <f t="shared" si="318"/>
        <v>0</v>
      </c>
      <c r="W1006" s="1">
        <f t="shared" si="318"/>
        <v>0</v>
      </c>
      <c r="X1006" s="30">
        <f t="shared" si="319"/>
        <v>18327.883851101331</v>
      </c>
      <c r="Y1006" s="30">
        <f t="shared" si="336"/>
        <v>4.0272912630818363</v>
      </c>
      <c r="Z1006" s="19">
        <f t="shared" si="320"/>
        <v>4.5307351352932561E-2</v>
      </c>
      <c r="AA1006" s="32">
        <f t="shared" si="321"/>
        <v>3.6528872843435214E-2</v>
      </c>
    </row>
    <row r="1007" spans="1:27" x14ac:dyDescent="0.25">
      <c r="A1007" s="8">
        <v>41183</v>
      </c>
      <c r="B1007" s="26">
        <v>3.1418868018657432E-2</v>
      </c>
      <c r="C1007" s="11">
        <v>0</v>
      </c>
      <c r="D1007" s="26">
        <v>2.7168509420570328</v>
      </c>
      <c r="E1007" s="11">
        <v>244.05791666666667</v>
      </c>
      <c r="F1007" s="28">
        <f t="shared" si="316"/>
        <v>3.1418868018657432E-2</v>
      </c>
      <c r="G1007" s="13">
        <f t="shared" si="317"/>
        <v>2.7168509420570328</v>
      </c>
      <c r="H1007" s="28">
        <f t="shared" si="322"/>
        <v>10.382375184638109</v>
      </c>
      <c r="I1007" s="1">
        <f t="shared" si="323"/>
        <v>74.07446942688162</v>
      </c>
      <c r="J1007" s="30">
        <f t="shared" si="324"/>
        <v>0</v>
      </c>
      <c r="K1007" s="1">
        <f t="shared" si="325"/>
        <v>0</v>
      </c>
      <c r="L1007" s="30">
        <f t="shared" si="326"/>
        <v>18327.883851101331</v>
      </c>
      <c r="M1007" s="1">
        <f t="shared" si="327"/>
        <v>4.6893570524939338E-2</v>
      </c>
      <c r="N1007" s="30">
        <f t="shared" si="328"/>
        <v>1.8194586876429848</v>
      </c>
      <c r="O1007" s="1">
        <f t="shared" si="329"/>
        <v>0</v>
      </c>
      <c r="P1007" s="30">
        <f t="shared" si="330"/>
        <v>0</v>
      </c>
      <c r="Q1007" s="1">
        <f t="shared" si="331"/>
        <v>1.1209546452813521</v>
      </c>
      <c r="R1007" s="30">
        <f t="shared" si="332"/>
        <v>3.0955709248386549</v>
      </c>
      <c r="S1007" s="1">
        <f t="shared" si="333"/>
        <v>0</v>
      </c>
      <c r="T1007" s="30">
        <f t="shared" si="335"/>
        <v>0</v>
      </c>
      <c r="U1007" s="1">
        <f t="shared" si="334"/>
        <v>69.112546243875045</v>
      </c>
      <c r="V1007" s="30">
        <f t="shared" si="318"/>
        <v>0</v>
      </c>
      <c r="W1007" s="1">
        <f t="shared" si="318"/>
        <v>0</v>
      </c>
      <c r="X1007" s="30">
        <f t="shared" si="319"/>
        <v>18326.76289645605</v>
      </c>
      <c r="Y1007" s="30">
        <f t="shared" si="336"/>
        <v>2.9873069034492765</v>
      </c>
      <c r="Z1007" s="19">
        <f t="shared" si="320"/>
        <v>0.71227133961895994</v>
      </c>
      <c r="AA1007" s="32">
        <f t="shared" si="321"/>
        <v>54.687034883445151</v>
      </c>
    </row>
    <row r="1008" spans="1:27" x14ac:dyDescent="0.25">
      <c r="A1008" s="8">
        <v>41184</v>
      </c>
      <c r="B1008" s="26">
        <v>0.50893726016730445</v>
      </c>
      <c r="C1008" s="11">
        <v>0</v>
      </c>
      <c r="D1008" s="26">
        <v>1.342153899872649</v>
      </c>
      <c r="E1008" s="11">
        <v>89.686666666666667</v>
      </c>
      <c r="F1008" s="28">
        <f t="shared" si="316"/>
        <v>0.50893726016730445</v>
      </c>
      <c r="G1008" s="13">
        <f t="shared" si="317"/>
        <v>1.342153899872649</v>
      </c>
      <c r="H1008" s="28">
        <f t="shared" si="322"/>
        <v>3.8153264401772526</v>
      </c>
      <c r="I1008" s="1">
        <f t="shared" si="323"/>
        <v>68.279329604169703</v>
      </c>
      <c r="J1008" s="30">
        <f t="shared" si="324"/>
        <v>0</v>
      </c>
      <c r="K1008" s="1">
        <f t="shared" si="325"/>
        <v>0</v>
      </c>
      <c r="L1008" s="30">
        <f t="shared" si="326"/>
        <v>18326.76289645605</v>
      </c>
      <c r="M1008" s="1">
        <f t="shared" si="327"/>
        <v>0</v>
      </c>
      <c r="N1008" s="30">
        <f t="shared" si="328"/>
        <v>1.6770211255169831</v>
      </c>
      <c r="O1008" s="1">
        <f t="shared" si="329"/>
        <v>0</v>
      </c>
      <c r="P1008" s="30">
        <f t="shared" si="330"/>
        <v>0</v>
      </c>
      <c r="Q1008" s="1">
        <f t="shared" si="331"/>
        <v>1.1208860863944132</v>
      </c>
      <c r="R1008" s="30">
        <f t="shared" si="332"/>
        <v>2.8533921218130138</v>
      </c>
      <c r="S1008" s="1">
        <f t="shared" si="333"/>
        <v>0</v>
      </c>
      <c r="T1008" s="30">
        <f t="shared" si="335"/>
        <v>0</v>
      </c>
      <c r="U1008" s="1">
        <f t="shared" si="334"/>
        <v>63.7489163568397</v>
      </c>
      <c r="V1008" s="30">
        <f t="shared" si="318"/>
        <v>0</v>
      </c>
      <c r="W1008" s="1">
        <f t="shared" si="318"/>
        <v>0</v>
      </c>
      <c r="X1008" s="30">
        <f t="shared" si="319"/>
        <v>18325.642010369655</v>
      </c>
      <c r="Y1008" s="30">
        <f t="shared" si="336"/>
        <v>2.7979072119113964</v>
      </c>
      <c r="Z1008" s="19">
        <f t="shared" si="320"/>
        <v>0.2666663637354682</v>
      </c>
      <c r="AA1008" s="32">
        <f t="shared" si="321"/>
        <v>1.0351418860450905</v>
      </c>
    </row>
    <row r="1009" spans="1:27" x14ac:dyDescent="0.25">
      <c r="A1009" s="8">
        <v>41185</v>
      </c>
      <c r="B1009" s="26">
        <v>4.3706539565836975</v>
      </c>
      <c r="C1009" s="11">
        <v>0</v>
      </c>
      <c r="D1009" s="26">
        <v>1.1444137886349932</v>
      </c>
      <c r="E1009" s="11">
        <v>66.014166666666696</v>
      </c>
      <c r="F1009" s="28">
        <f t="shared" si="316"/>
        <v>4.3706539565836975</v>
      </c>
      <c r="G1009" s="13">
        <f t="shared" si="317"/>
        <v>1.1444137886349932</v>
      </c>
      <c r="H1009" s="28">
        <f t="shared" si="322"/>
        <v>2.8082836041358954</v>
      </c>
      <c r="I1009" s="1">
        <f t="shared" si="323"/>
        <v>66.975156524788403</v>
      </c>
      <c r="J1009" s="30">
        <f t="shared" si="324"/>
        <v>0</v>
      </c>
      <c r="K1009" s="1">
        <f t="shared" si="325"/>
        <v>0</v>
      </c>
      <c r="L1009" s="30">
        <f t="shared" si="326"/>
        <v>18325.642010369655</v>
      </c>
      <c r="M1009" s="1">
        <f t="shared" si="327"/>
        <v>0</v>
      </c>
      <c r="N1009" s="30">
        <f t="shared" si="328"/>
        <v>1.644966120857837</v>
      </c>
      <c r="O1009" s="1">
        <f t="shared" si="329"/>
        <v>0</v>
      </c>
      <c r="P1009" s="30">
        <f t="shared" si="330"/>
        <v>0</v>
      </c>
      <c r="Q1009" s="1">
        <f t="shared" si="331"/>
        <v>1.1208175317006155</v>
      </c>
      <c r="R1009" s="30">
        <f t="shared" si="332"/>
        <v>2.7988907491170525</v>
      </c>
      <c r="S1009" s="1">
        <f t="shared" si="333"/>
        <v>0</v>
      </c>
      <c r="T1009" s="30">
        <f t="shared" si="335"/>
        <v>0</v>
      </c>
      <c r="U1009" s="1">
        <f t="shared" si="334"/>
        <v>62.531299654813523</v>
      </c>
      <c r="V1009" s="30">
        <f t="shared" si="318"/>
        <v>0</v>
      </c>
      <c r="W1009" s="1">
        <f t="shared" si="318"/>
        <v>0</v>
      </c>
      <c r="X1009" s="30">
        <f t="shared" si="319"/>
        <v>18324.521192837954</v>
      </c>
      <c r="Y1009" s="30">
        <f t="shared" si="336"/>
        <v>2.7657836525584525</v>
      </c>
      <c r="Z1009" s="19">
        <f t="shared" si="320"/>
        <v>1.5133781899681061E-2</v>
      </c>
      <c r="AA1009" s="32">
        <f t="shared" si="321"/>
        <v>1.8062458840849918E-3</v>
      </c>
    </row>
    <row r="1010" spans="1:27" x14ac:dyDescent="0.25">
      <c r="A1010" s="8">
        <v>41186</v>
      </c>
      <c r="B1010" s="26">
        <v>5.1301586115476532</v>
      </c>
      <c r="C1010" s="11">
        <v>0</v>
      </c>
      <c r="D1010" s="26">
        <v>1.8164366246068584</v>
      </c>
      <c r="E1010" s="11">
        <v>73.505416666666648</v>
      </c>
      <c r="F1010" s="28">
        <f t="shared" si="316"/>
        <v>5.1301586115476532</v>
      </c>
      <c r="G1010" s="13">
        <f t="shared" si="317"/>
        <v>1.8164366246068584</v>
      </c>
      <c r="H1010" s="28">
        <f t="shared" si="322"/>
        <v>3.1269660265878865</v>
      </c>
      <c r="I1010" s="1">
        <f t="shared" si="323"/>
        <v>65.845021641754315</v>
      </c>
      <c r="J1010" s="30">
        <f t="shared" si="324"/>
        <v>0</v>
      </c>
      <c r="K1010" s="1">
        <f t="shared" si="325"/>
        <v>0</v>
      </c>
      <c r="L1010" s="30">
        <f t="shared" si="326"/>
        <v>18324.521192837954</v>
      </c>
      <c r="M1010" s="1">
        <f t="shared" si="327"/>
        <v>0</v>
      </c>
      <c r="N1010" s="30">
        <f t="shared" si="328"/>
        <v>1.6171887656019635</v>
      </c>
      <c r="O1010" s="1">
        <f t="shared" si="329"/>
        <v>0</v>
      </c>
      <c r="P1010" s="30">
        <f t="shared" si="330"/>
        <v>0</v>
      </c>
      <c r="Q1010" s="1">
        <f t="shared" si="331"/>
        <v>1.1207489811997022</v>
      </c>
      <c r="R1010" s="30">
        <f t="shared" si="332"/>
        <v>2.7516624299386141</v>
      </c>
      <c r="S1010" s="1">
        <f t="shared" si="333"/>
        <v>0</v>
      </c>
      <c r="T1010" s="30">
        <f t="shared" si="335"/>
        <v>0</v>
      </c>
      <c r="U1010" s="1">
        <f t="shared" si="334"/>
        <v>61.476170446213736</v>
      </c>
      <c r="V1010" s="30">
        <f t="shared" si="318"/>
        <v>0</v>
      </c>
      <c r="W1010" s="1">
        <f t="shared" si="318"/>
        <v>0</v>
      </c>
      <c r="X1010" s="30">
        <f t="shared" si="319"/>
        <v>18323.400443856754</v>
      </c>
      <c r="Y1010" s="30">
        <f t="shared" si="336"/>
        <v>2.7379377468016655</v>
      </c>
      <c r="Z1010" s="19">
        <f t="shared" si="320"/>
        <v>0.12441077916370095</v>
      </c>
      <c r="AA1010" s="32">
        <f t="shared" si="321"/>
        <v>0.15134300247342625</v>
      </c>
    </row>
    <row r="1011" spans="1:27" x14ac:dyDescent="0.25">
      <c r="A1011" s="8">
        <v>41187</v>
      </c>
      <c r="B1011" s="26">
        <v>0</v>
      </c>
      <c r="C1011" s="11">
        <v>0</v>
      </c>
      <c r="D1011" s="26">
        <v>2.1337819367538606</v>
      </c>
      <c r="E1011" s="11">
        <v>66.160000000000025</v>
      </c>
      <c r="F1011" s="28">
        <f t="shared" si="316"/>
        <v>0</v>
      </c>
      <c r="G1011" s="13">
        <f t="shared" si="317"/>
        <v>2.1337819367538606</v>
      </c>
      <c r="H1011" s="28">
        <f t="shared" si="322"/>
        <v>2.8144874446085684</v>
      </c>
      <c r="I1011" s="1">
        <f t="shared" si="323"/>
        <v>59.342388509459873</v>
      </c>
      <c r="J1011" s="30">
        <f t="shared" si="324"/>
        <v>0</v>
      </c>
      <c r="K1011" s="1">
        <f t="shared" si="325"/>
        <v>0</v>
      </c>
      <c r="L1011" s="30">
        <f t="shared" si="326"/>
        <v>18323.400443856754</v>
      </c>
      <c r="M1011" s="1">
        <f t="shared" si="327"/>
        <v>0</v>
      </c>
      <c r="N1011" s="30">
        <f t="shared" si="328"/>
        <v>1.4573618694270321</v>
      </c>
      <c r="O1011" s="1">
        <f t="shared" si="329"/>
        <v>0</v>
      </c>
      <c r="P1011" s="30">
        <f t="shared" si="330"/>
        <v>0</v>
      </c>
      <c r="Q1011" s="1">
        <f t="shared" si="331"/>
        <v>1.120680434891417</v>
      </c>
      <c r="R1011" s="30">
        <f t="shared" si="332"/>
        <v>2.4799174925132741</v>
      </c>
      <c r="S1011" s="1">
        <f t="shared" si="333"/>
        <v>0</v>
      </c>
      <c r="T1011" s="30">
        <f t="shared" si="335"/>
        <v>0</v>
      </c>
      <c r="U1011" s="1">
        <f t="shared" si="334"/>
        <v>55.405109147519568</v>
      </c>
      <c r="V1011" s="30">
        <f t="shared" si="318"/>
        <v>0</v>
      </c>
      <c r="W1011" s="1">
        <f t="shared" si="318"/>
        <v>0</v>
      </c>
      <c r="X1011" s="30">
        <f t="shared" si="319"/>
        <v>18322.279763421862</v>
      </c>
      <c r="Y1011" s="30">
        <f t="shared" si="336"/>
        <v>2.5780423043184491</v>
      </c>
      <c r="Z1011" s="19">
        <f t="shared" si="320"/>
        <v>8.4010017789581393E-2</v>
      </c>
      <c r="AA1011" s="32">
        <f t="shared" si="321"/>
        <v>5.5906304366814208E-2</v>
      </c>
    </row>
    <row r="1012" spans="1:27" x14ac:dyDescent="0.25">
      <c r="A1012" s="8">
        <v>41188</v>
      </c>
      <c r="B1012" s="26">
        <v>6.2281991849531071</v>
      </c>
      <c r="C1012" s="11">
        <v>0</v>
      </c>
      <c r="D1012" s="26">
        <v>1.334538888466581</v>
      </c>
      <c r="E1012" s="11">
        <v>58.812083333333341</v>
      </c>
      <c r="F1012" s="28">
        <f t="shared" si="316"/>
        <v>6.2281991849531071</v>
      </c>
      <c r="G1012" s="13">
        <f t="shared" si="317"/>
        <v>1.334538888466581</v>
      </c>
      <c r="H1012" s="28">
        <f t="shared" si="322"/>
        <v>2.5019025110782871</v>
      </c>
      <c r="I1012" s="1">
        <f t="shared" si="323"/>
        <v>60.298769444006091</v>
      </c>
      <c r="J1012" s="30">
        <f t="shared" si="324"/>
        <v>0</v>
      </c>
      <c r="K1012" s="1">
        <f t="shared" si="325"/>
        <v>0</v>
      </c>
      <c r="L1012" s="30">
        <f t="shared" si="326"/>
        <v>18322.279763421862</v>
      </c>
      <c r="M1012" s="1">
        <f t="shared" si="327"/>
        <v>0</v>
      </c>
      <c r="N1012" s="30">
        <f t="shared" si="328"/>
        <v>1.4808685617499109</v>
      </c>
      <c r="O1012" s="1">
        <f t="shared" si="329"/>
        <v>0</v>
      </c>
      <c r="P1012" s="30">
        <f t="shared" si="330"/>
        <v>0</v>
      </c>
      <c r="Q1012" s="1">
        <f t="shared" si="331"/>
        <v>1.1206118927755038</v>
      </c>
      <c r="R1012" s="30">
        <f t="shared" si="332"/>
        <v>2.5198846368878098</v>
      </c>
      <c r="S1012" s="1">
        <f t="shared" si="333"/>
        <v>0</v>
      </c>
      <c r="T1012" s="30">
        <f t="shared" si="335"/>
        <v>0</v>
      </c>
      <c r="U1012" s="1">
        <f t="shared" si="334"/>
        <v>56.298016245368373</v>
      </c>
      <c r="V1012" s="30">
        <f t="shared" si="318"/>
        <v>0</v>
      </c>
      <c r="W1012" s="1">
        <f t="shared" si="318"/>
        <v>0</v>
      </c>
      <c r="X1012" s="30">
        <f t="shared" si="319"/>
        <v>18321.159151529086</v>
      </c>
      <c r="Y1012" s="30">
        <f t="shared" si="336"/>
        <v>2.6014804545254147</v>
      </c>
      <c r="Z1012" s="19">
        <f t="shared" si="320"/>
        <v>3.9800888726160145E-2</v>
      </c>
      <c r="AA1012" s="32">
        <f t="shared" si="321"/>
        <v>9.9157668211593344E-3</v>
      </c>
    </row>
    <row r="1013" spans="1:27" x14ac:dyDescent="0.25">
      <c r="A1013" s="8">
        <v>41189</v>
      </c>
      <c r="B1013" s="26">
        <v>3.9215621015000739</v>
      </c>
      <c r="C1013" s="11">
        <v>0</v>
      </c>
      <c r="D1013" s="26">
        <v>1.2259346994516167</v>
      </c>
      <c r="E1013" s="11">
        <v>61.467916666666667</v>
      </c>
      <c r="F1013" s="28">
        <f t="shared" si="316"/>
        <v>3.9215621015000739</v>
      </c>
      <c r="G1013" s="13">
        <f t="shared" si="317"/>
        <v>1.2259346994516167</v>
      </c>
      <c r="H1013" s="28">
        <f t="shared" si="322"/>
        <v>2.6148833087149188</v>
      </c>
      <c r="I1013" s="1">
        <f t="shared" si="323"/>
        <v>58.993643647416832</v>
      </c>
      <c r="J1013" s="30">
        <f t="shared" si="324"/>
        <v>0</v>
      </c>
      <c r="K1013" s="1">
        <f t="shared" si="325"/>
        <v>0</v>
      </c>
      <c r="L1013" s="30">
        <f t="shared" si="326"/>
        <v>18321.159151529086</v>
      </c>
      <c r="M1013" s="1">
        <f t="shared" si="327"/>
        <v>0</v>
      </c>
      <c r="N1013" s="30">
        <f t="shared" si="328"/>
        <v>1.448790140448432</v>
      </c>
      <c r="O1013" s="1">
        <f t="shared" si="329"/>
        <v>0</v>
      </c>
      <c r="P1013" s="30">
        <f t="shared" si="330"/>
        <v>0</v>
      </c>
      <c r="Q1013" s="1">
        <f t="shared" si="331"/>
        <v>1.1205433548517059</v>
      </c>
      <c r="R1013" s="30">
        <f t="shared" si="332"/>
        <v>2.4653434501545513</v>
      </c>
      <c r="S1013" s="1">
        <f t="shared" si="333"/>
        <v>0</v>
      </c>
      <c r="T1013" s="30">
        <f t="shared" si="335"/>
        <v>0</v>
      </c>
      <c r="U1013" s="1">
        <f t="shared" si="334"/>
        <v>55.079510056813852</v>
      </c>
      <c r="V1013" s="30">
        <f t="shared" si="318"/>
        <v>0</v>
      </c>
      <c r="W1013" s="1">
        <f t="shared" si="318"/>
        <v>0</v>
      </c>
      <c r="X1013" s="30">
        <f t="shared" si="319"/>
        <v>18320.038608174233</v>
      </c>
      <c r="Y1013" s="30">
        <f t="shared" si="336"/>
        <v>2.5693334953001381</v>
      </c>
      <c r="Z1013" s="19">
        <f t="shared" si="320"/>
        <v>1.7419444019919232E-2</v>
      </c>
      <c r="AA1013" s="32">
        <f t="shared" si="321"/>
        <v>2.0747855021213363E-3</v>
      </c>
    </row>
    <row r="1014" spans="1:27" x14ac:dyDescent="0.25">
      <c r="A1014" s="8">
        <v>41190</v>
      </c>
      <c r="B1014" s="26">
        <v>0</v>
      </c>
      <c r="C1014" s="11">
        <v>0</v>
      </c>
      <c r="D1014" s="26">
        <v>2.0776599859438032</v>
      </c>
      <c r="E1014" s="11">
        <v>52.012083333333344</v>
      </c>
      <c r="F1014" s="28">
        <f t="shared" si="316"/>
        <v>0</v>
      </c>
      <c r="G1014" s="13">
        <f t="shared" si="317"/>
        <v>2.0776599859438032</v>
      </c>
      <c r="H1014" s="28">
        <f t="shared" si="322"/>
        <v>2.2126262924667657</v>
      </c>
      <c r="I1014" s="1">
        <f t="shared" si="323"/>
        <v>53.001850070870049</v>
      </c>
      <c r="J1014" s="30">
        <f t="shared" si="324"/>
        <v>0</v>
      </c>
      <c r="K1014" s="1">
        <f t="shared" si="325"/>
        <v>0</v>
      </c>
      <c r="L1014" s="30">
        <f t="shared" si="326"/>
        <v>18320.038608174233</v>
      </c>
      <c r="M1014" s="1">
        <f t="shared" si="327"/>
        <v>0</v>
      </c>
      <c r="N1014" s="30">
        <f t="shared" si="328"/>
        <v>1.3015190657349709</v>
      </c>
      <c r="O1014" s="1">
        <f t="shared" si="329"/>
        <v>0</v>
      </c>
      <c r="P1014" s="30">
        <f t="shared" si="330"/>
        <v>0</v>
      </c>
      <c r="Q1014" s="1">
        <f t="shared" si="331"/>
        <v>1.1204748211197668</v>
      </c>
      <c r="R1014" s="30">
        <f t="shared" si="332"/>
        <v>2.2149464898158495</v>
      </c>
      <c r="S1014" s="1">
        <f t="shared" si="333"/>
        <v>0</v>
      </c>
      <c r="T1014" s="30">
        <f t="shared" si="335"/>
        <v>0</v>
      </c>
      <c r="U1014" s="1">
        <f t="shared" si="334"/>
        <v>49.485384515319225</v>
      </c>
      <c r="V1014" s="30">
        <f t="shared" si="318"/>
        <v>0</v>
      </c>
      <c r="W1014" s="1">
        <f t="shared" si="318"/>
        <v>0</v>
      </c>
      <c r="X1014" s="30">
        <f t="shared" si="319"/>
        <v>18318.918133353112</v>
      </c>
      <c r="Y1014" s="30">
        <f t="shared" si="336"/>
        <v>2.4219938868547377</v>
      </c>
      <c r="Z1014" s="19">
        <f t="shared" si="320"/>
        <v>9.4624019926363948E-2</v>
      </c>
      <c r="AA1014" s="32">
        <f t="shared" si="321"/>
        <v>4.3834789579806376E-2</v>
      </c>
    </row>
    <row r="1015" spans="1:27" x14ac:dyDescent="0.25">
      <c r="A1015" s="8">
        <v>41191</v>
      </c>
      <c r="B1015" s="26">
        <v>0</v>
      </c>
      <c r="C1015" s="11">
        <v>0</v>
      </c>
      <c r="D1015" s="26">
        <v>1.5534423706568281</v>
      </c>
      <c r="E1015" s="11">
        <v>46.121250000000003</v>
      </c>
      <c r="F1015" s="28">
        <f t="shared" si="316"/>
        <v>0</v>
      </c>
      <c r="G1015" s="13">
        <f t="shared" si="317"/>
        <v>1.5534423706568281</v>
      </c>
      <c r="H1015" s="28">
        <f t="shared" si="322"/>
        <v>1.9620265878877401</v>
      </c>
      <c r="I1015" s="1">
        <f t="shared" si="323"/>
        <v>47.931942144662401</v>
      </c>
      <c r="J1015" s="30">
        <f t="shared" si="324"/>
        <v>0</v>
      </c>
      <c r="K1015" s="1">
        <f t="shared" si="325"/>
        <v>0</v>
      </c>
      <c r="L1015" s="30">
        <f t="shared" si="326"/>
        <v>18318.918133353112</v>
      </c>
      <c r="M1015" s="1">
        <f t="shared" si="327"/>
        <v>0</v>
      </c>
      <c r="N1015" s="30">
        <f t="shared" si="328"/>
        <v>1.1769068307752331</v>
      </c>
      <c r="O1015" s="1">
        <f t="shared" si="329"/>
        <v>0</v>
      </c>
      <c r="P1015" s="30">
        <f t="shared" si="330"/>
        <v>0</v>
      </c>
      <c r="Q1015" s="1">
        <f t="shared" si="331"/>
        <v>1.1204062915794302</v>
      </c>
      <c r="R1015" s="30">
        <f t="shared" si="332"/>
        <v>2.0030751164613751</v>
      </c>
      <c r="S1015" s="1">
        <f t="shared" si="333"/>
        <v>0</v>
      </c>
      <c r="T1015" s="30">
        <f t="shared" si="335"/>
        <v>0</v>
      </c>
      <c r="U1015" s="1">
        <f t="shared" si="334"/>
        <v>44.751960197425795</v>
      </c>
      <c r="V1015" s="30">
        <f t="shared" si="318"/>
        <v>0</v>
      </c>
      <c r="W1015" s="1">
        <f t="shared" si="318"/>
        <v>0</v>
      </c>
      <c r="X1015" s="30">
        <f t="shared" si="319"/>
        <v>18317.797727061534</v>
      </c>
      <c r="Y1015" s="30">
        <f t="shared" si="336"/>
        <v>2.2973131223546632</v>
      </c>
      <c r="Z1015" s="19">
        <f t="shared" si="320"/>
        <v>0.17088786489273966</v>
      </c>
      <c r="AA1015" s="32">
        <f t="shared" si="321"/>
        <v>0.11241706019483924</v>
      </c>
    </row>
    <row r="1016" spans="1:27" x14ac:dyDescent="0.25">
      <c r="A1016" s="8">
        <v>41192</v>
      </c>
      <c r="B1016" s="26">
        <v>0</v>
      </c>
      <c r="C1016" s="11">
        <v>0</v>
      </c>
      <c r="D1016" s="26">
        <v>1.7102784837188125</v>
      </c>
      <c r="E1016" s="11">
        <v>42.226249999999993</v>
      </c>
      <c r="F1016" s="28">
        <f t="shared" si="316"/>
        <v>0</v>
      </c>
      <c r="G1016" s="13">
        <f t="shared" si="317"/>
        <v>1.7102784837188125</v>
      </c>
      <c r="H1016" s="28">
        <f t="shared" si="322"/>
        <v>1.7963308714918753</v>
      </c>
      <c r="I1016" s="1">
        <f t="shared" si="323"/>
        <v>43.041681713706986</v>
      </c>
      <c r="J1016" s="30">
        <f t="shared" si="324"/>
        <v>0</v>
      </c>
      <c r="K1016" s="1">
        <f t="shared" si="325"/>
        <v>0</v>
      </c>
      <c r="L1016" s="30">
        <f t="shared" si="326"/>
        <v>18317.797727061534</v>
      </c>
      <c r="M1016" s="1">
        <f t="shared" si="327"/>
        <v>0</v>
      </c>
      <c r="N1016" s="30">
        <f t="shared" si="328"/>
        <v>1.0567101150348048</v>
      </c>
      <c r="O1016" s="1">
        <f t="shared" si="329"/>
        <v>0</v>
      </c>
      <c r="P1016" s="30">
        <f t="shared" si="330"/>
        <v>0</v>
      </c>
      <c r="Q1016" s="1">
        <f t="shared" si="331"/>
        <v>1.1203377662304401</v>
      </c>
      <c r="R1016" s="30">
        <f t="shared" si="332"/>
        <v>1.7987112091383901</v>
      </c>
      <c r="S1016" s="1">
        <f t="shared" si="333"/>
        <v>0</v>
      </c>
      <c r="T1016" s="30">
        <f t="shared" si="335"/>
        <v>0</v>
      </c>
      <c r="U1016" s="1">
        <f t="shared" si="334"/>
        <v>40.186260389533793</v>
      </c>
      <c r="V1016" s="30">
        <f t="shared" si="318"/>
        <v>0</v>
      </c>
      <c r="W1016" s="1">
        <f t="shared" si="318"/>
        <v>0</v>
      </c>
      <c r="X1016" s="30">
        <f t="shared" si="319"/>
        <v>18316.677389295302</v>
      </c>
      <c r="Y1016" s="30">
        <f t="shared" si="336"/>
        <v>2.1770478812652447</v>
      </c>
      <c r="Z1016" s="19">
        <f t="shared" si="320"/>
        <v>0.21194147237317096</v>
      </c>
      <c r="AA1016" s="32">
        <f t="shared" si="321"/>
        <v>0.14494544153077588</v>
      </c>
    </row>
    <row r="1017" spans="1:27" x14ac:dyDescent="0.25">
      <c r="A1017" s="8">
        <v>41193</v>
      </c>
      <c r="B1017" s="26">
        <v>0</v>
      </c>
      <c r="C1017" s="11">
        <v>0</v>
      </c>
      <c r="D1017" s="26">
        <v>1.7412467567495835</v>
      </c>
      <c r="E1017" s="11">
        <v>44.610000000000007</v>
      </c>
      <c r="F1017" s="28">
        <f t="shared" si="316"/>
        <v>0</v>
      </c>
      <c r="G1017" s="13">
        <f t="shared" si="317"/>
        <v>1.7412467567495835</v>
      </c>
      <c r="H1017" s="28">
        <f t="shared" si="322"/>
        <v>1.8977370753323486</v>
      </c>
      <c r="I1017" s="1">
        <f t="shared" si="323"/>
        <v>38.44501363278421</v>
      </c>
      <c r="J1017" s="30">
        <f t="shared" si="324"/>
        <v>0</v>
      </c>
      <c r="K1017" s="1">
        <f t="shared" si="325"/>
        <v>0</v>
      </c>
      <c r="L1017" s="30">
        <f t="shared" si="326"/>
        <v>18316.677389295302</v>
      </c>
      <c r="M1017" s="1">
        <f t="shared" si="327"/>
        <v>0</v>
      </c>
      <c r="N1017" s="30">
        <f t="shared" si="328"/>
        <v>0.94372954590633584</v>
      </c>
      <c r="O1017" s="1">
        <f t="shared" si="329"/>
        <v>0</v>
      </c>
      <c r="P1017" s="30">
        <f t="shared" si="330"/>
        <v>0</v>
      </c>
      <c r="Q1017" s="1">
        <f t="shared" si="331"/>
        <v>1.1202692450725398</v>
      </c>
      <c r="R1017" s="30">
        <f t="shared" si="332"/>
        <v>1.606616521555321</v>
      </c>
      <c r="S1017" s="1">
        <f t="shared" si="333"/>
        <v>0</v>
      </c>
      <c r="T1017" s="30">
        <f t="shared" si="335"/>
        <v>0</v>
      </c>
      <c r="U1017" s="1">
        <f t="shared" si="334"/>
        <v>35.89466756532255</v>
      </c>
      <c r="V1017" s="30">
        <f t="shared" si="318"/>
        <v>0</v>
      </c>
      <c r="W1017" s="1">
        <f t="shared" si="318"/>
        <v>0</v>
      </c>
      <c r="X1017" s="30">
        <f t="shared" si="319"/>
        <v>18315.557120050231</v>
      </c>
      <c r="Y1017" s="30">
        <f t="shared" si="336"/>
        <v>2.0639987909788755</v>
      </c>
      <c r="Z1017" s="19">
        <f t="shared" si="320"/>
        <v>8.761051138625707E-2</v>
      </c>
      <c r="AA1017" s="32">
        <f t="shared" si="321"/>
        <v>2.7642958089726576E-2</v>
      </c>
    </row>
    <row r="1018" spans="1:27" x14ac:dyDescent="0.25">
      <c r="A1018" s="8">
        <v>41194</v>
      </c>
      <c r="B1018" s="26">
        <v>0</v>
      </c>
      <c r="C1018" s="11">
        <v>0</v>
      </c>
      <c r="D1018" s="26">
        <v>1.6324381439417395</v>
      </c>
      <c r="E1018" s="11">
        <v>44.735000000000007</v>
      </c>
      <c r="F1018" s="28">
        <f t="shared" si="316"/>
        <v>0</v>
      </c>
      <c r="G1018" s="13">
        <f t="shared" si="317"/>
        <v>1.6324381439417395</v>
      </c>
      <c r="H1018" s="28">
        <f t="shared" si="322"/>
        <v>1.9030546528803547</v>
      </c>
      <c r="I1018" s="1">
        <f t="shared" si="323"/>
        <v>34.262229421380809</v>
      </c>
      <c r="J1018" s="30">
        <f t="shared" si="324"/>
        <v>0</v>
      </c>
      <c r="K1018" s="1">
        <f t="shared" si="325"/>
        <v>0</v>
      </c>
      <c r="L1018" s="30">
        <f t="shared" si="326"/>
        <v>18315.557120050231</v>
      </c>
      <c r="M1018" s="1">
        <f t="shared" si="327"/>
        <v>0</v>
      </c>
      <c r="N1018" s="30">
        <f t="shared" si="328"/>
        <v>0.8409217441624558</v>
      </c>
      <c r="O1018" s="1">
        <f t="shared" si="329"/>
        <v>0</v>
      </c>
      <c r="P1018" s="30">
        <f t="shared" si="330"/>
        <v>0</v>
      </c>
      <c r="Q1018" s="1">
        <f t="shared" si="331"/>
        <v>1.1202007281054731</v>
      </c>
      <c r="R1018" s="30">
        <f t="shared" si="332"/>
        <v>1.4318180344399249</v>
      </c>
      <c r="S1018" s="1">
        <f t="shared" si="333"/>
        <v>0</v>
      </c>
      <c r="T1018" s="30">
        <f t="shared" si="335"/>
        <v>0</v>
      </c>
      <c r="U1018" s="1">
        <f t="shared" si="334"/>
        <v>31.989489642778427</v>
      </c>
      <c r="V1018" s="30">
        <f t="shared" si="318"/>
        <v>0</v>
      </c>
      <c r="W1018" s="1">
        <f t="shared" si="318"/>
        <v>0</v>
      </c>
      <c r="X1018" s="30">
        <f t="shared" si="319"/>
        <v>18314.436919322125</v>
      </c>
      <c r="Y1018" s="30">
        <f t="shared" si="336"/>
        <v>1.9611224722679288</v>
      </c>
      <c r="Z1018" s="19">
        <f t="shared" si="320"/>
        <v>3.0512954160137218E-2</v>
      </c>
      <c r="AA1018" s="32">
        <f t="shared" si="321"/>
        <v>3.371871648427927E-3</v>
      </c>
    </row>
    <row r="1019" spans="1:27" x14ac:dyDescent="0.25">
      <c r="A1019" s="8">
        <v>41195</v>
      </c>
      <c r="B1019" s="26">
        <v>0</v>
      </c>
      <c r="C1019" s="11">
        <v>0</v>
      </c>
      <c r="D1019" s="26">
        <v>1.6525860588615278</v>
      </c>
      <c r="E1019" s="11">
        <v>42.470833333333324</v>
      </c>
      <c r="F1019" s="28">
        <f t="shared" si="316"/>
        <v>0</v>
      </c>
      <c r="G1019" s="13">
        <f t="shared" si="317"/>
        <v>1.6525860588615278</v>
      </c>
      <c r="H1019" s="28">
        <f t="shared" si="322"/>
        <v>1.8067355982274738</v>
      </c>
      <c r="I1019" s="1">
        <f t="shared" si="323"/>
        <v>30.3369035839169</v>
      </c>
      <c r="J1019" s="30">
        <f t="shared" si="324"/>
        <v>0</v>
      </c>
      <c r="K1019" s="1">
        <f t="shared" si="325"/>
        <v>0</v>
      </c>
      <c r="L1019" s="30">
        <f t="shared" si="326"/>
        <v>18314.436919322125</v>
      </c>
      <c r="M1019" s="1">
        <f t="shared" si="327"/>
        <v>0</v>
      </c>
      <c r="N1019" s="30">
        <f t="shared" si="328"/>
        <v>0.74444195938706093</v>
      </c>
      <c r="O1019" s="1">
        <f t="shared" si="329"/>
        <v>0</v>
      </c>
      <c r="P1019" s="30">
        <f t="shared" si="330"/>
        <v>0</v>
      </c>
      <c r="Q1019" s="1">
        <f t="shared" si="331"/>
        <v>1.1201322153289834</v>
      </c>
      <c r="R1019" s="30">
        <f t="shared" si="332"/>
        <v>1.2677787287657143</v>
      </c>
      <c r="S1019" s="1">
        <f t="shared" si="333"/>
        <v>0</v>
      </c>
      <c r="T1019" s="30">
        <f t="shared" si="335"/>
        <v>0</v>
      </c>
      <c r="U1019" s="1">
        <f t="shared" si="334"/>
        <v>28.324682895764127</v>
      </c>
      <c r="V1019" s="30">
        <f t="shared" si="318"/>
        <v>0</v>
      </c>
      <c r="W1019" s="1">
        <f t="shared" si="318"/>
        <v>0</v>
      </c>
      <c r="X1019" s="30">
        <f t="shared" si="319"/>
        <v>18313.316787106796</v>
      </c>
      <c r="Y1019" s="30">
        <f t="shared" si="336"/>
        <v>1.8645741747160445</v>
      </c>
      <c r="Z1019" s="19">
        <f t="shared" si="320"/>
        <v>3.2012750811637382E-2</v>
      </c>
      <c r="AA1019" s="32">
        <f t="shared" si="321"/>
        <v>3.3453009302242451E-3</v>
      </c>
    </row>
    <row r="1020" spans="1:27" x14ac:dyDescent="0.25">
      <c r="A1020" s="8">
        <v>41196</v>
      </c>
      <c r="B1020" s="26">
        <v>0</v>
      </c>
      <c r="C1020" s="11">
        <v>0</v>
      </c>
      <c r="D1020" s="26">
        <v>1.4385178898681894</v>
      </c>
      <c r="E1020" s="11">
        <v>41.257916666666659</v>
      </c>
      <c r="F1020" s="28">
        <f t="shared" si="316"/>
        <v>0</v>
      </c>
      <c r="G1020" s="13">
        <f t="shared" si="317"/>
        <v>1.4385178898681894</v>
      </c>
      <c r="H1020" s="28">
        <f t="shared" si="322"/>
        <v>1.7551373707533231</v>
      </c>
      <c r="I1020" s="1">
        <f t="shared" si="323"/>
        <v>26.886165005895936</v>
      </c>
      <c r="J1020" s="30">
        <f t="shared" si="324"/>
        <v>0</v>
      </c>
      <c r="K1020" s="1">
        <f t="shared" si="325"/>
        <v>0</v>
      </c>
      <c r="L1020" s="30">
        <f t="shared" si="326"/>
        <v>18313.316787106796</v>
      </c>
      <c r="M1020" s="1">
        <f t="shared" si="327"/>
        <v>0</v>
      </c>
      <c r="N1020" s="30">
        <f t="shared" si="328"/>
        <v>0.65962695826126572</v>
      </c>
      <c r="O1020" s="1">
        <f t="shared" si="329"/>
        <v>0</v>
      </c>
      <c r="P1020" s="30">
        <f t="shared" si="330"/>
        <v>0</v>
      </c>
      <c r="Q1020" s="1">
        <f t="shared" si="331"/>
        <v>1.1200637067428147</v>
      </c>
      <c r="R1020" s="30">
        <f t="shared" si="332"/>
        <v>1.1235724172796102</v>
      </c>
      <c r="S1020" s="1">
        <f t="shared" si="333"/>
        <v>0</v>
      </c>
      <c r="T1020" s="30">
        <f t="shared" si="335"/>
        <v>0</v>
      </c>
      <c r="U1020" s="1">
        <f t="shared" si="334"/>
        <v>25.102965630355058</v>
      </c>
      <c r="V1020" s="30">
        <f t="shared" si="318"/>
        <v>0</v>
      </c>
      <c r="W1020" s="1">
        <f t="shared" si="318"/>
        <v>0</v>
      </c>
      <c r="X1020" s="30">
        <f t="shared" si="319"/>
        <v>18312.196723400055</v>
      </c>
      <c r="Y1020" s="30">
        <f t="shared" si="336"/>
        <v>1.7796906650040805</v>
      </c>
      <c r="Z1020" s="19">
        <f t="shared" si="320"/>
        <v>1.398938605028895E-2</v>
      </c>
      <c r="AA1020" s="32">
        <f t="shared" si="321"/>
        <v>6.0286425856427453E-4</v>
      </c>
    </row>
    <row r="1021" spans="1:27" x14ac:dyDescent="0.25">
      <c r="A1021" s="8">
        <v>41197</v>
      </c>
      <c r="B1021" s="26">
        <v>0</v>
      </c>
      <c r="C1021" s="11">
        <v>0</v>
      </c>
      <c r="D1021" s="26">
        <v>1.7988410104766084</v>
      </c>
      <c r="E1021" s="11">
        <v>40.842500000000001</v>
      </c>
      <c r="F1021" s="28">
        <f t="shared" si="316"/>
        <v>0</v>
      </c>
      <c r="G1021" s="13">
        <f t="shared" si="317"/>
        <v>1.7988410104766084</v>
      </c>
      <c r="H1021" s="28">
        <f t="shared" si="322"/>
        <v>1.7374652880354506</v>
      </c>
      <c r="I1021" s="1">
        <f t="shared" si="323"/>
        <v>23.304124619878451</v>
      </c>
      <c r="J1021" s="30">
        <f t="shared" si="324"/>
        <v>0</v>
      </c>
      <c r="K1021" s="1">
        <f t="shared" si="325"/>
        <v>0</v>
      </c>
      <c r="L1021" s="30">
        <f t="shared" si="326"/>
        <v>18312.196723400055</v>
      </c>
      <c r="M1021" s="1">
        <f t="shared" si="327"/>
        <v>0</v>
      </c>
      <c r="N1021" s="30">
        <f t="shared" si="328"/>
        <v>0.57158471672265698</v>
      </c>
      <c r="O1021" s="1">
        <f t="shared" si="329"/>
        <v>0</v>
      </c>
      <c r="P1021" s="30">
        <f t="shared" si="330"/>
        <v>0</v>
      </c>
      <c r="Q1021" s="1">
        <f t="shared" si="331"/>
        <v>1.1199952023467108</v>
      </c>
      <c r="R1021" s="30">
        <f t="shared" si="332"/>
        <v>0.97387900528023164</v>
      </c>
      <c r="S1021" s="1">
        <f t="shared" si="333"/>
        <v>0</v>
      </c>
      <c r="T1021" s="30">
        <f t="shared" si="335"/>
        <v>0</v>
      </c>
      <c r="U1021" s="1">
        <f t="shared" si="334"/>
        <v>21.758660897875561</v>
      </c>
      <c r="V1021" s="30">
        <f t="shared" si="318"/>
        <v>0</v>
      </c>
      <c r="W1021" s="1">
        <f t="shared" si="318"/>
        <v>0</v>
      </c>
      <c r="X1021" s="30">
        <f t="shared" si="319"/>
        <v>18311.07672819771</v>
      </c>
      <c r="Y1021" s="30">
        <f t="shared" si="336"/>
        <v>1.6915799190693677</v>
      </c>
      <c r="Z1021" s="19">
        <f t="shared" si="320"/>
        <v>2.6409373057441333E-2</v>
      </c>
      <c r="AA1021" s="32">
        <f t="shared" si="321"/>
        <v>2.1054670851535706E-3</v>
      </c>
    </row>
    <row r="1022" spans="1:27" x14ac:dyDescent="0.25">
      <c r="A1022" s="8">
        <v>41198</v>
      </c>
      <c r="B1022" s="26">
        <v>0</v>
      </c>
      <c r="C1022" s="11">
        <v>0</v>
      </c>
      <c r="D1022" s="26">
        <v>1.5770650742718924</v>
      </c>
      <c r="E1022" s="11">
        <v>39.978333333333318</v>
      </c>
      <c r="F1022" s="28">
        <f t="shared" si="316"/>
        <v>0</v>
      </c>
      <c r="G1022" s="13">
        <f t="shared" si="317"/>
        <v>1.5770650742718924</v>
      </c>
      <c r="H1022" s="28">
        <f t="shared" si="322"/>
        <v>1.7007031019202357</v>
      </c>
      <c r="I1022" s="1">
        <f t="shared" si="323"/>
        <v>20.181595823603669</v>
      </c>
      <c r="J1022" s="30">
        <f t="shared" si="324"/>
        <v>0</v>
      </c>
      <c r="K1022" s="1">
        <f t="shared" si="325"/>
        <v>0</v>
      </c>
      <c r="L1022" s="30">
        <f t="shared" si="326"/>
        <v>18311.07672819771</v>
      </c>
      <c r="M1022" s="1">
        <f t="shared" si="327"/>
        <v>0</v>
      </c>
      <c r="N1022" s="30">
        <f t="shared" si="328"/>
        <v>0.49483671701667498</v>
      </c>
      <c r="O1022" s="1">
        <f t="shared" si="329"/>
        <v>0</v>
      </c>
      <c r="P1022" s="30">
        <f t="shared" si="330"/>
        <v>0</v>
      </c>
      <c r="Q1022" s="1">
        <f t="shared" si="331"/>
        <v>1.1199267021404153</v>
      </c>
      <c r="R1022" s="30">
        <f t="shared" si="332"/>
        <v>0.84338857546674628</v>
      </c>
      <c r="S1022" s="1">
        <f t="shared" si="333"/>
        <v>0</v>
      </c>
      <c r="T1022" s="30">
        <f t="shared" si="335"/>
        <v>0</v>
      </c>
      <c r="U1022" s="1">
        <f t="shared" si="334"/>
        <v>18.843370531120247</v>
      </c>
      <c r="V1022" s="30">
        <f t="shared" si="318"/>
        <v>0</v>
      </c>
      <c r="W1022" s="1">
        <f t="shared" si="318"/>
        <v>0</v>
      </c>
      <c r="X1022" s="30">
        <f t="shared" si="319"/>
        <v>18309.956801495569</v>
      </c>
      <c r="Y1022" s="30">
        <f t="shared" si="336"/>
        <v>1.6147634191570903</v>
      </c>
      <c r="Z1022" s="19">
        <f t="shared" si="320"/>
        <v>5.0531855128688997E-2</v>
      </c>
      <c r="AA1022" s="32">
        <f t="shared" si="321"/>
        <v>7.385629073430061E-3</v>
      </c>
    </row>
    <row r="1023" spans="1:27" x14ac:dyDescent="0.25">
      <c r="A1023" s="8">
        <v>41199</v>
      </c>
      <c r="B1023" s="26">
        <v>26.154980079124357</v>
      </c>
      <c r="C1023" s="11">
        <v>0</v>
      </c>
      <c r="D1023" s="26">
        <v>1.3699626547201111</v>
      </c>
      <c r="E1023" s="11">
        <v>50.952499999999986</v>
      </c>
      <c r="F1023" s="28">
        <f t="shared" si="316"/>
        <v>26.154980079124357</v>
      </c>
      <c r="G1023" s="13">
        <f t="shared" si="317"/>
        <v>1.3699626547201111</v>
      </c>
      <c r="H1023" s="28">
        <f t="shared" si="322"/>
        <v>2.1675509601181679</v>
      </c>
      <c r="I1023" s="1">
        <f t="shared" si="323"/>
        <v>43.628387955524488</v>
      </c>
      <c r="J1023" s="30">
        <f t="shared" si="324"/>
        <v>0</v>
      </c>
      <c r="K1023" s="1">
        <f t="shared" si="325"/>
        <v>0</v>
      </c>
      <c r="L1023" s="30">
        <f t="shared" si="326"/>
        <v>18309.956801495569</v>
      </c>
      <c r="M1023" s="1">
        <f t="shared" si="327"/>
        <v>0</v>
      </c>
      <c r="N1023" s="30">
        <f t="shared" si="328"/>
        <v>1.0711306483308394</v>
      </c>
      <c r="O1023" s="1">
        <f t="shared" si="329"/>
        <v>0</v>
      </c>
      <c r="P1023" s="30">
        <f t="shared" si="330"/>
        <v>0</v>
      </c>
      <c r="Q1023" s="1">
        <f t="shared" si="331"/>
        <v>1.1198582061236717</v>
      </c>
      <c r="R1023" s="30">
        <f t="shared" si="332"/>
        <v>1.8232296538554915</v>
      </c>
      <c r="S1023" s="1">
        <f t="shared" si="333"/>
        <v>0</v>
      </c>
      <c r="T1023" s="30">
        <f t="shared" si="335"/>
        <v>0</v>
      </c>
      <c r="U1023" s="1">
        <f t="shared" si="334"/>
        <v>40.73402765333816</v>
      </c>
      <c r="V1023" s="30">
        <f t="shared" si="318"/>
        <v>0</v>
      </c>
      <c r="W1023" s="1">
        <f t="shared" si="318"/>
        <v>0</v>
      </c>
      <c r="X1023" s="30">
        <f t="shared" si="319"/>
        <v>18308.836943289447</v>
      </c>
      <c r="Y1023" s="30">
        <f t="shared" si="336"/>
        <v>2.1909888544545111</v>
      </c>
      <c r="Z1023" s="19">
        <f t="shared" si="320"/>
        <v>1.0813076493973353E-2</v>
      </c>
      <c r="AA1023" s="32">
        <f t="shared" si="321"/>
        <v>5.4933489092158559E-4</v>
      </c>
    </row>
    <row r="1024" spans="1:27" x14ac:dyDescent="0.25">
      <c r="A1024" s="8">
        <v>41200</v>
      </c>
      <c r="B1024" s="26">
        <v>16.004339437727054</v>
      </c>
      <c r="C1024" s="11">
        <v>0</v>
      </c>
      <c r="D1024" s="26">
        <v>0.8241153518930936</v>
      </c>
      <c r="E1024" s="11">
        <v>76.808750000000032</v>
      </c>
      <c r="F1024" s="28">
        <f t="shared" si="316"/>
        <v>16.004339437727054</v>
      </c>
      <c r="G1024" s="13">
        <f t="shared" si="317"/>
        <v>0.8241153518930936</v>
      </c>
      <c r="H1024" s="28">
        <f t="shared" si="322"/>
        <v>3.2674918759231919</v>
      </c>
      <c r="I1024" s="1">
        <f t="shared" si="323"/>
        <v>55.914251739172123</v>
      </c>
      <c r="J1024" s="30">
        <f t="shared" si="324"/>
        <v>0</v>
      </c>
      <c r="K1024" s="1">
        <f t="shared" si="325"/>
        <v>0</v>
      </c>
      <c r="L1024" s="30">
        <f t="shared" si="326"/>
        <v>18308.836943289447</v>
      </c>
      <c r="M1024" s="1">
        <f t="shared" si="327"/>
        <v>0</v>
      </c>
      <c r="N1024" s="30">
        <f t="shared" si="328"/>
        <v>1.3731023935330082</v>
      </c>
      <c r="O1024" s="1">
        <f t="shared" si="329"/>
        <v>0</v>
      </c>
      <c r="P1024" s="30">
        <f t="shared" si="330"/>
        <v>0</v>
      </c>
      <c r="Q1024" s="1">
        <f t="shared" si="331"/>
        <v>1.1197897142962241</v>
      </c>
      <c r="R1024" s="30">
        <f t="shared" si="332"/>
        <v>2.336655710220684</v>
      </c>
      <c r="S1024" s="1">
        <f t="shared" si="333"/>
        <v>0</v>
      </c>
      <c r="T1024" s="30">
        <f t="shared" si="335"/>
        <v>0</v>
      </c>
      <c r="U1024" s="1">
        <f t="shared" si="334"/>
        <v>52.20449363541843</v>
      </c>
      <c r="V1024" s="30">
        <f t="shared" si="318"/>
        <v>0</v>
      </c>
      <c r="W1024" s="1">
        <f t="shared" si="318"/>
        <v>0</v>
      </c>
      <c r="X1024" s="30">
        <f t="shared" si="319"/>
        <v>18307.717153575151</v>
      </c>
      <c r="Y1024" s="30">
        <f t="shared" si="336"/>
        <v>2.4928921078292321</v>
      </c>
      <c r="Z1024" s="19">
        <f t="shared" si="320"/>
        <v>0.23706249242780617</v>
      </c>
      <c r="AA1024" s="32">
        <f t="shared" si="321"/>
        <v>0.60000480073121631</v>
      </c>
    </row>
    <row r="1025" spans="1:27" x14ac:dyDescent="0.25">
      <c r="A1025" s="8">
        <v>41201</v>
      </c>
      <c r="B1025" s="26">
        <v>0.63103577735075556</v>
      </c>
      <c r="C1025" s="11">
        <v>0</v>
      </c>
      <c r="D1025" s="26">
        <v>1.5066821635569236</v>
      </c>
      <c r="E1025" s="11">
        <v>74.474166666666676</v>
      </c>
      <c r="F1025" s="28">
        <f t="shared" si="316"/>
        <v>0.63103577735075556</v>
      </c>
      <c r="G1025" s="13">
        <f t="shared" si="317"/>
        <v>1.5066821635569236</v>
      </c>
      <c r="H1025" s="28">
        <f t="shared" si="322"/>
        <v>3.1681772525849339</v>
      </c>
      <c r="I1025" s="1">
        <f t="shared" si="323"/>
        <v>51.328847249212259</v>
      </c>
      <c r="J1025" s="30">
        <f t="shared" si="324"/>
        <v>0</v>
      </c>
      <c r="K1025" s="1">
        <f t="shared" si="325"/>
        <v>0</v>
      </c>
      <c r="L1025" s="30">
        <f t="shared" si="326"/>
        <v>18307.717153575151</v>
      </c>
      <c r="M1025" s="1">
        <f t="shared" si="327"/>
        <v>0</v>
      </c>
      <c r="N1025" s="30">
        <f t="shared" si="328"/>
        <v>1.2603986699141601</v>
      </c>
      <c r="O1025" s="1">
        <f t="shared" si="329"/>
        <v>0</v>
      </c>
      <c r="P1025" s="30">
        <f t="shared" si="330"/>
        <v>0</v>
      </c>
      <c r="Q1025" s="1">
        <f t="shared" si="331"/>
        <v>1.119721226657816</v>
      </c>
      <c r="R1025" s="30">
        <f t="shared" si="332"/>
        <v>2.1450317279287066</v>
      </c>
      <c r="S1025" s="1">
        <f t="shared" si="333"/>
        <v>0</v>
      </c>
      <c r="T1025" s="30">
        <f t="shared" si="335"/>
        <v>0</v>
      </c>
      <c r="U1025" s="1">
        <f t="shared" si="334"/>
        <v>47.923416851369396</v>
      </c>
      <c r="V1025" s="30">
        <f t="shared" si="318"/>
        <v>0</v>
      </c>
      <c r="W1025" s="1">
        <f t="shared" si="318"/>
        <v>0</v>
      </c>
      <c r="X1025" s="30">
        <f t="shared" si="319"/>
        <v>18306.597432348495</v>
      </c>
      <c r="Y1025" s="30">
        <f t="shared" si="336"/>
        <v>2.3801198965719763</v>
      </c>
      <c r="Z1025" s="19">
        <f t="shared" si="320"/>
        <v>0.24874156121472593</v>
      </c>
      <c r="AA1025" s="32">
        <f t="shared" si="321"/>
        <v>0.62103439636613333</v>
      </c>
    </row>
    <row r="1026" spans="1:27" x14ac:dyDescent="0.25">
      <c r="A1026" s="8">
        <v>41202</v>
      </c>
      <c r="B1026" s="26">
        <v>0</v>
      </c>
      <c r="C1026" s="11">
        <v>0</v>
      </c>
      <c r="D1026" s="26">
        <v>1.5199659546382989</v>
      </c>
      <c r="E1026" s="11">
        <v>57.187083333333327</v>
      </c>
      <c r="F1026" s="28">
        <f t="shared" si="316"/>
        <v>0</v>
      </c>
      <c r="G1026" s="13">
        <f t="shared" si="317"/>
        <v>1.5199659546382989</v>
      </c>
      <c r="H1026" s="28">
        <f t="shared" si="322"/>
        <v>2.4327740029542095</v>
      </c>
      <c r="I1026" s="1">
        <f t="shared" si="323"/>
        <v>46.403450896731094</v>
      </c>
      <c r="J1026" s="30">
        <f t="shared" si="324"/>
        <v>0</v>
      </c>
      <c r="K1026" s="1">
        <f t="shared" si="325"/>
        <v>0</v>
      </c>
      <c r="L1026" s="30">
        <f t="shared" si="326"/>
        <v>18306.597432348495</v>
      </c>
      <c r="M1026" s="1">
        <f t="shared" si="327"/>
        <v>0</v>
      </c>
      <c r="N1026" s="30">
        <f t="shared" si="328"/>
        <v>1.13933835551032</v>
      </c>
      <c r="O1026" s="1">
        <f t="shared" si="329"/>
        <v>0</v>
      </c>
      <c r="P1026" s="30">
        <f t="shared" si="330"/>
        <v>0</v>
      </c>
      <c r="Q1026" s="1">
        <f t="shared" si="331"/>
        <v>1.1196527432081917</v>
      </c>
      <c r="R1026" s="30">
        <f t="shared" si="332"/>
        <v>1.9391994909918338</v>
      </c>
      <c r="S1026" s="1">
        <f t="shared" si="333"/>
        <v>0</v>
      </c>
      <c r="T1026" s="30">
        <f t="shared" si="335"/>
        <v>0</v>
      </c>
      <c r="U1026" s="1">
        <f t="shared" si="334"/>
        <v>43.324913050228943</v>
      </c>
      <c r="V1026" s="30">
        <f t="shared" si="318"/>
        <v>0</v>
      </c>
      <c r="W1026" s="1">
        <f t="shared" si="318"/>
        <v>0</v>
      </c>
      <c r="X1026" s="30">
        <f t="shared" si="319"/>
        <v>18305.477779605288</v>
      </c>
      <c r="Y1026" s="30">
        <f t="shared" si="336"/>
        <v>2.2589910987185116</v>
      </c>
      <c r="Z1026" s="19">
        <f t="shared" si="320"/>
        <v>7.1434051837395013E-2</v>
      </c>
      <c r="AA1026" s="32">
        <f t="shared" si="321"/>
        <v>3.0200497804593773E-2</v>
      </c>
    </row>
    <row r="1027" spans="1:27" x14ac:dyDescent="0.25">
      <c r="A1027" s="8">
        <v>41203</v>
      </c>
      <c r="B1027" s="26">
        <v>0</v>
      </c>
      <c r="C1027" s="11">
        <v>1.0161022466151651E-2</v>
      </c>
      <c r="D1027" s="26">
        <v>1.4442244322814393</v>
      </c>
      <c r="E1027" s="11">
        <v>48.482083333333343</v>
      </c>
      <c r="F1027" s="28">
        <f t="shared" si="316"/>
        <v>1.0161022466151651E-2</v>
      </c>
      <c r="G1027" s="13">
        <f t="shared" si="317"/>
        <v>1.4442244322814393</v>
      </c>
      <c r="H1027" s="28">
        <f t="shared" si="322"/>
        <v>2.0624579025110785</v>
      </c>
      <c r="I1027" s="1">
        <f t="shared" si="323"/>
        <v>41.890849640413656</v>
      </c>
      <c r="J1027" s="30">
        <f t="shared" si="324"/>
        <v>0</v>
      </c>
      <c r="K1027" s="1">
        <f t="shared" si="325"/>
        <v>0</v>
      </c>
      <c r="L1027" s="30">
        <f t="shared" si="326"/>
        <v>18305.477779605288</v>
      </c>
      <c r="M1027" s="1">
        <f t="shared" si="327"/>
        <v>0</v>
      </c>
      <c r="N1027" s="30">
        <f t="shared" si="328"/>
        <v>1.0284240477523756</v>
      </c>
      <c r="O1027" s="1">
        <f t="shared" si="329"/>
        <v>0</v>
      </c>
      <c r="P1027" s="30">
        <f t="shared" si="330"/>
        <v>0</v>
      </c>
      <c r="Q1027" s="1">
        <f t="shared" si="331"/>
        <v>1.1195842639470943</v>
      </c>
      <c r="R1027" s="30">
        <f t="shared" si="332"/>
        <v>1.7506179547010414</v>
      </c>
      <c r="S1027" s="1">
        <f t="shared" si="333"/>
        <v>0</v>
      </c>
      <c r="T1027" s="30">
        <f t="shared" si="335"/>
        <v>0</v>
      </c>
      <c r="U1027" s="1">
        <f t="shared" si="334"/>
        <v>39.11180763796024</v>
      </c>
      <c r="V1027" s="30">
        <f t="shared" si="318"/>
        <v>0</v>
      </c>
      <c r="W1027" s="1">
        <f t="shared" si="318"/>
        <v>0</v>
      </c>
      <c r="X1027" s="30">
        <f t="shared" si="319"/>
        <v>18304.358195341341</v>
      </c>
      <c r="Y1027" s="30">
        <f t="shared" si="336"/>
        <v>2.1480083116994697</v>
      </c>
      <c r="Z1027" s="19">
        <f t="shared" si="320"/>
        <v>4.1479832914035272E-2</v>
      </c>
      <c r="AA1027" s="32">
        <f t="shared" si="321"/>
        <v>7.3188725123011673E-3</v>
      </c>
    </row>
    <row r="1028" spans="1:27" x14ac:dyDescent="0.25">
      <c r="A1028" s="8">
        <v>41204</v>
      </c>
      <c r="B1028" s="26">
        <v>0</v>
      </c>
      <c r="C1028" s="11">
        <v>0</v>
      </c>
      <c r="D1028" s="26">
        <v>1.6774346144465935</v>
      </c>
      <c r="E1028" s="11">
        <v>45.093333333333334</v>
      </c>
      <c r="F1028" s="28">
        <f t="shared" ref="F1028:F1091" si="337">B1028+C1028</f>
        <v>0</v>
      </c>
      <c r="G1028" s="13">
        <f t="shared" ref="G1028:G1091" si="338">D1028</f>
        <v>1.6774346144465935</v>
      </c>
      <c r="H1028" s="28">
        <f t="shared" si="322"/>
        <v>1.9182983751846383</v>
      </c>
      <c r="I1028" s="1">
        <f t="shared" si="323"/>
        <v>37.434373023513643</v>
      </c>
      <c r="J1028" s="30">
        <f t="shared" si="324"/>
        <v>0</v>
      </c>
      <c r="K1028" s="1">
        <f t="shared" si="325"/>
        <v>0</v>
      </c>
      <c r="L1028" s="30">
        <f t="shared" si="326"/>
        <v>18304.358195341341</v>
      </c>
      <c r="M1028" s="1">
        <f t="shared" si="327"/>
        <v>0</v>
      </c>
      <c r="N1028" s="30">
        <f t="shared" si="328"/>
        <v>0.91888921608273688</v>
      </c>
      <c r="O1028" s="1">
        <f t="shared" si="329"/>
        <v>0</v>
      </c>
      <c r="P1028" s="30">
        <f t="shared" si="330"/>
        <v>0</v>
      </c>
      <c r="Q1028" s="1">
        <f t="shared" si="331"/>
        <v>1.1195157888742682</v>
      </c>
      <c r="R1028" s="30">
        <f t="shared" si="332"/>
        <v>1.5643818662182709</v>
      </c>
      <c r="S1028" s="1">
        <f t="shared" si="333"/>
        <v>0</v>
      </c>
      <c r="T1028" s="30">
        <f t="shared" si="335"/>
        <v>0</v>
      </c>
      <c r="U1028" s="1">
        <f t="shared" si="334"/>
        <v>34.951101941212634</v>
      </c>
      <c r="V1028" s="30">
        <f t="shared" ref="V1028:W1091" si="339">IF(J1028&gt;(O1028+S1028),J1028-O1028-S1028,0)</f>
        <v>0</v>
      </c>
      <c r="W1028" s="1">
        <f t="shared" si="339"/>
        <v>0</v>
      </c>
      <c r="X1028" s="30">
        <f t="shared" ref="X1028:X1091" si="340">IF(L1028&gt;Q1028,L1028-Q1028,0)</f>
        <v>18303.238679552465</v>
      </c>
      <c r="Y1028" s="30">
        <f t="shared" si="336"/>
        <v>2.0384050049570051</v>
      </c>
      <c r="Z1028" s="19">
        <f t="shared" ref="Z1028:Z1091" si="341">ABS(H1028-Y1028)/H1028</f>
        <v>6.261102617094505E-2</v>
      </c>
      <c r="AA1028" s="32">
        <f t="shared" ref="AA1028:AA1091" si="342">(H1028-Y1028)^2</f>
        <v>1.4425602515276375E-2</v>
      </c>
    </row>
    <row r="1029" spans="1:27" x14ac:dyDescent="0.25">
      <c r="A1029" s="8">
        <v>41205</v>
      </c>
      <c r="B1029" s="26">
        <v>12.485163237290514</v>
      </c>
      <c r="C1029" s="11">
        <v>0</v>
      </c>
      <c r="D1029" s="26">
        <v>0.85853275708827337</v>
      </c>
      <c r="E1029" s="11">
        <v>53.574583333333329</v>
      </c>
      <c r="F1029" s="28">
        <f t="shared" si="337"/>
        <v>12.485163237290514</v>
      </c>
      <c r="G1029" s="13">
        <f t="shared" si="338"/>
        <v>0.85853275708827337</v>
      </c>
      <c r="H1029" s="28">
        <f t="shared" ref="H1029:H1092" si="343">E1029/(2031*1000000)*1000*86400</f>
        <v>2.2790960118168391</v>
      </c>
      <c r="I1029" s="1">
        <f t="shared" ref="I1029:I1092" si="344">IF((U1028+F1029)&gt;=G1029,U1028+F1029-G1029,0)</f>
        <v>46.577732421414872</v>
      </c>
      <c r="J1029" s="30">
        <f t="shared" ref="J1029:J1092" si="345">IF((U1028+F1029)&lt;G1029,IF((R1028+U1028+V1028)&lt;G1029,0,V1028+R1028-(G1029-F1029-U1028)),V1028)</f>
        <v>0</v>
      </c>
      <c r="K1029" s="1">
        <f t="shared" ref="K1029:K1092" si="346">IF((F1029+U1028+V1028)&lt;G1029,IF((V1028+U1028+W1028+F1029+S1028)&lt;G1029,0,W1028+S1028-(G1029-F1029-U1028-V1028)),W1028)</f>
        <v>0</v>
      </c>
      <c r="L1029" s="30">
        <f t="shared" ref="L1029:L1092" si="347">IF((V1028+U1028+W1028+F1029)&lt;G1029,IF((F1029+V1028+U1028+W1028+X1028+T1028)&lt;G1029,0,X1028+T1028-(G1029-F1029-U1028-V1028-W1028)),X1028)</f>
        <v>18303.238679552465</v>
      </c>
      <c r="M1029" s="1">
        <f t="shared" ref="M1029:M1092" si="348">IF(I1029&gt;$AF$8,$AF$3*(I1029-$AF$8),0)</f>
        <v>0</v>
      </c>
      <c r="N1029" s="30">
        <f t="shared" ref="N1029:N1092" si="349">IF(I1029&gt;$AF$9,$AF$4*(I1029-$AF$9),0)</f>
        <v>1.1436219856312484</v>
      </c>
      <c r="O1029" s="1">
        <f t="shared" ref="O1029:O1092" si="350">IF(J1029&gt;$AF$10,$AF$5*(J1029-$AF$10),0)</f>
        <v>0</v>
      </c>
      <c r="P1029" s="30">
        <f t="shared" ref="P1029:P1092" si="351">IF(K1029&gt;$AF$11,$AF$6*(K1029-$AF$11),0)</f>
        <v>0</v>
      </c>
      <c r="Q1029" s="1">
        <f t="shared" ref="Q1029:Q1092" si="352">$AF$7*L1029</f>
        <v>1.1194473179894566</v>
      </c>
      <c r="R1029" s="30">
        <f t="shared" ref="R1029:R1092" si="353">$AF$12*I1029</f>
        <v>1.9464827131967553</v>
      </c>
      <c r="S1029" s="1">
        <f t="shared" ref="S1029:S1092" si="354">$AF$13*J1029</f>
        <v>0</v>
      </c>
      <c r="T1029" s="30">
        <f t="shared" si="335"/>
        <v>0</v>
      </c>
      <c r="U1029" s="1">
        <f t="shared" ref="U1029:U1092" si="355">IF(I1029&gt;(M1029+N1029+R1029),I1029-M1029-N1029-R1029,0)</f>
        <v>43.487627722586865</v>
      </c>
      <c r="V1029" s="30">
        <f t="shared" si="339"/>
        <v>0</v>
      </c>
      <c r="W1029" s="1">
        <f t="shared" si="339"/>
        <v>0</v>
      </c>
      <c r="X1029" s="30">
        <f t="shared" si="340"/>
        <v>18302.119232234476</v>
      </c>
      <c r="Y1029" s="30">
        <f t="shared" si="336"/>
        <v>2.2630693036207052</v>
      </c>
      <c r="Z1029" s="19">
        <f t="shared" si="341"/>
        <v>7.0320460889042296E-3</v>
      </c>
      <c r="AA1029" s="32">
        <f t="shared" si="342"/>
        <v>2.5685537560402337E-4</v>
      </c>
    </row>
    <row r="1030" spans="1:27" x14ac:dyDescent="0.25">
      <c r="A1030" s="8">
        <v>41206</v>
      </c>
      <c r="B1030" s="26">
        <v>0.13817503211897439</v>
      </c>
      <c r="C1030" s="11">
        <v>0</v>
      </c>
      <c r="D1030" s="26">
        <v>1.3194463607243814</v>
      </c>
      <c r="E1030" s="11">
        <v>52.25333333333333</v>
      </c>
      <c r="F1030" s="28">
        <f t="shared" si="337"/>
        <v>0.13817503211897439</v>
      </c>
      <c r="G1030" s="13">
        <f t="shared" si="338"/>
        <v>1.3194463607243814</v>
      </c>
      <c r="H1030" s="28">
        <f t="shared" si="343"/>
        <v>2.2228892171344166</v>
      </c>
      <c r="I1030" s="1">
        <f t="shared" si="344"/>
        <v>42.306356393981453</v>
      </c>
      <c r="J1030" s="30">
        <f t="shared" si="345"/>
        <v>0</v>
      </c>
      <c r="K1030" s="1">
        <f t="shared" si="346"/>
        <v>0</v>
      </c>
      <c r="L1030" s="30">
        <f t="shared" si="347"/>
        <v>18302.119232234476</v>
      </c>
      <c r="M1030" s="1">
        <f t="shared" si="348"/>
        <v>0</v>
      </c>
      <c r="N1030" s="30">
        <f t="shared" si="349"/>
        <v>1.0386367036736595</v>
      </c>
      <c r="O1030" s="1">
        <f t="shared" si="350"/>
        <v>0</v>
      </c>
      <c r="P1030" s="30">
        <f t="shared" si="351"/>
        <v>0</v>
      </c>
      <c r="Q1030" s="1">
        <f t="shared" si="352"/>
        <v>1.1193788512924041</v>
      </c>
      <c r="R1030" s="30">
        <f t="shared" si="353"/>
        <v>1.7679819754678483</v>
      </c>
      <c r="S1030" s="1">
        <f t="shared" si="354"/>
        <v>0</v>
      </c>
      <c r="T1030" s="30">
        <f t="shared" ref="T1030:T1093" si="356">$AF$14*K1030</f>
        <v>0</v>
      </c>
      <c r="U1030" s="1">
        <f t="shared" si="355"/>
        <v>39.499737714839945</v>
      </c>
      <c r="V1030" s="30">
        <f t="shared" si="339"/>
        <v>0</v>
      </c>
      <c r="W1030" s="1">
        <f t="shared" si="339"/>
        <v>0</v>
      </c>
      <c r="X1030" s="30">
        <f t="shared" si="340"/>
        <v>18300.999853383182</v>
      </c>
      <c r="Y1030" s="30">
        <f t="shared" si="336"/>
        <v>2.1580155549660636</v>
      </c>
      <c r="Z1030" s="19">
        <f t="shared" si="341"/>
        <v>2.9184388348414095E-2</v>
      </c>
      <c r="AA1030" s="32">
        <f t="shared" si="342"/>
        <v>4.2085920431335945E-3</v>
      </c>
    </row>
    <row r="1031" spans="1:27" x14ac:dyDescent="0.25">
      <c r="A1031" s="8">
        <v>41207</v>
      </c>
      <c r="B1031" s="26">
        <v>0</v>
      </c>
      <c r="C1031" s="11">
        <v>0</v>
      </c>
      <c r="D1031" s="26">
        <v>1.4516376549913661</v>
      </c>
      <c r="E1031" s="11">
        <v>44.310000000000009</v>
      </c>
      <c r="F1031" s="28">
        <f t="shared" si="337"/>
        <v>0</v>
      </c>
      <c r="G1031" s="13">
        <f t="shared" si="338"/>
        <v>1.4516376549913661</v>
      </c>
      <c r="H1031" s="28">
        <f t="shared" si="343"/>
        <v>1.8849748892171345</v>
      </c>
      <c r="I1031" s="1">
        <f t="shared" si="344"/>
        <v>38.048100059848579</v>
      </c>
      <c r="J1031" s="30">
        <f t="shared" si="345"/>
        <v>0</v>
      </c>
      <c r="K1031" s="1">
        <f t="shared" si="346"/>
        <v>0</v>
      </c>
      <c r="L1031" s="30">
        <f t="shared" si="347"/>
        <v>18300.999853383182</v>
      </c>
      <c r="M1031" s="1">
        <f t="shared" si="348"/>
        <v>0</v>
      </c>
      <c r="N1031" s="30">
        <f t="shared" si="349"/>
        <v>0.93397388798724601</v>
      </c>
      <c r="O1031" s="1">
        <f t="shared" si="350"/>
        <v>0</v>
      </c>
      <c r="P1031" s="30">
        <f t="shared" si="351"/>
        <v>0</v>
      </c>
      <c r="Q1031" s="1">
        <f t="shared" si="352"/>
        <v>1.1193103887828542</v>
      </c>
      <c r="R1031" s="30">
        <f t="shared" si="353"/>
        <v>1.5900295095178445</v>
      </c>
      <c r="S1031" s="1">
        <f t="shared" si="354"/>
        <v>0</v>
      </c>
      <c r="T1031" s="30">
        <f t="shared" si="356"/>
        <v>0</v>
      </c>
      <c r="U1031" s="1">
        <f t="shared" si="355"/>
        <v>35.524096662343489</v>
      </c>
      <c r="V1031" s="30">
        <f t="shared" si="339"/>
        <v>0</v>
      </c>
      <c r="W1031" s="1">
        <f t="shared" si="339"/>
        <v>0</v>
      </c>
      <c r="X1031" s="30">
        <f t="shared" si="340"/>
        <v>18299.8805429944</v>
      </c>
      <c r="Y1031" s="30">
        <f t="shared" si="336"/>
        <v>2.0532842767701003</v>
      </c>
      <c r="Z1031" s="19">
        <f t="shared" si="341"/>
        <v>8.9289989227850045E-2</v>
      </c>
      <c r="AA1031" s="32">
        <f t="shared" si="342"/>
        <v>2.8328049938454426E-2</v>
      </c>
    </row>
    <row r="1032" spans="1:27" x14ac:dyDescent="0.25">
      <c r="A1032" s="8">
        <v>41208</v>
      </c>
      <c r="B1032" s="26">
        <v>0</v>
      </c>
      <c r="C1032" s="11">
        <v>0</v>
      </c>
      <c r="D1032" s="26">
        <v>1.367342173393491</v>
      </c>
      <c r="E1032" s="11">
        <v>44.583749999999988</v>
      </c>
      <c r="F1032" s="28">
        <f t="shared" si="337"/>
        <v>0</v>
      </c>
      <c r="G1032" s="13">
        <f t="shared" si="338"/>
        <v>1.367342173393491</v>
      </c>
      <c r="H1032" s="28">
        <f t="shared" si="343"/>
        <v>1.8966203840472668</v>
      </c>
      <c r="I1032" s="1">
        <f t="shared" si="344"/>
        <v>34.15675448895</v>
      </c>
      <c r="J1032" s="30">
        <f t="shared" si="345"/>
        <v>0</v>
      </c>
      <c r="K1032" s="1">
        <f t="shared" si="346"/>
        <v>0</v>
      </c>
      <c r="L1032" s="30">
        <f t="shared" si="347"/>
        <v>18299.8805429944</v>
      </c>
      <c r="M1032" s="1">
        <f t="shared" si="348"/>
        <v>0</v>
      </c>
      <c r="N1032" s="30">
        <f t="shared" si="349"/>
        <v>0.8383292972672195</v>
      </c>
      <c r="O1032" s="1">
        <f t="shared" si="350"/>
        <v>0</v>
      </c>
      <c r="P1032" s="30">
        <f t="shared" si="351"/>
        <v>0</v>
      </c>
      <c r="Q1032" s="1">
        <f t="shared" si="352"/>
        <v>1.1192419304605508</v>
      </c>
      <c r="R1032" s="30">
        <f t="shared" si="353"/>
        <v>1.4274102386547061</v>
      </c>
      <c r="S1032" s="1">
        <f t="shared" si="354"/>
        <v>0</v>
      </c>
      <c r="T1032" s="30">
        <f t="shared" si="356"/>
        <v>0</v>
      </c>
      <c r="U1032" s="1">
        <f t="shared" si="355"/>
        <v>31.891014953028073</v>
      </c>
      <c r="V1032" s="30">
        <f t="shared" si="339"/>
        <v>0</v>
      </c>
      <c r="W1032" s="1">
        <f t="shared" si="339"/>
        <v>0</v>
      </c>
      <c r="X1032" s="30">
        <f t="shared" si="340"/>
        <v>18298.76130106394</v>
      </c>
      <c r="Y1032" s="30">
        <f t="shared" si="336"/>
        <v>1.9575712277277701</v>
      </c>
      <c r="Z1032" s="19">
        <f t="shared" si="341"/>
        <v>3.2136554153466432E-2</v>
      </c>
      <c r="AA1032" s="32">
        <f t="shared" si="342"/>
        <v>3.7150053453651488E-3</v>
      </c>
    </row>
    <row r="1033" spans="1:27" x14ac:dyDescent="0.25">
      <c r="A1033" s="8">
        <v>41209</v>
      </c>
      <c r="B1033" s="26">
        <v>0</v>
      </c>
      <c r="C1033" s="11">
        <v>0</v>
      </c>
      <c r="D1033" s="26">
        <v>0.92817592797966064</v>
      </c>
      <c r="E1033" s="11">
        <v>42.407916666666658</v>
      </c>
      <c r="F1033" s="28">
        <f t="shared" si="337"/>
        <v>0</v>
      </c>
      <c r="G1033" s="13">
        <f t="shared" si="338"/>
        <v>0.92817592797966064</v>
      </c>
      <c r="H1033" s="28">
        <f t="shared" si="343"/>
        <v>1.8040590841949773</v>
      </c>
      <c r="I1033" s="1">
        <f t="shared" si="344"/>
        <v>30.96283902504841</v>
      </c>
      <c r="J1033" s="30">
        <f t="shared" si="345"/>
        <v>0</v>
      </c>
      <c r="K1033" s="1">
        <f t="shared" si="346"/>
        <v>0</v>
      </c>
      <c r="L1033" s="30">
        <f t="shared" si="347"/>
        <v>18298.76130106394</v>
      </c>
      <c r="M1033" s="1">
        <f t="shared" si="348"/>
        <v>0</v>
      </c>
      <c r="N1033" s="30">
        <f t="shared" si="349"/>
        <v>0.75982669918809542</v>
      </c>
      <c r="O1033" s="1">
        <f t="shared" si="350"/>
        <v>0</v>
      </c>
      <c r="P1033" s="30">
        <f t="shared" si="351"/>
        <v>0</v>
      </c>
      <c r="Q1033" s="1">
        <f t="shared" si="352"/>
        <v>1.1191734763252379</v>
      </c>
      <c r="R1033" s="30">
        <f t="shared" si="353"/>
        <v>1.2939365611117883</v>
      </c>
      <c r="S1033" s="1">
        <f t="shared" si="354"/>
        <v>0</v>
      </c>
      <c r="T1033" s="30">
        <f t="shared" si="356"/>
        <v>0</v>
      </c>
      <c r="U1033" s="1">
        <f t="shared" si="355"/>
        <v>28.909075764748525</v>
      </c>
      <c r="V1033" s="30">
        <f t="shared" si="339"/>
        <v>0</v>
      </c>
      <c r="W1033" s="1">
        <f t="shared" si="339"/>
        <v>0</v>
      </c>
      <c r="X1033" s="30">
        <f t="shared" si="340"/>
        <v>18297.642127587613</v>
      </c>
      <c r="Y1033" s="30">
        <f t="shared" si="336"/>
        <v>1.8790001755133332</v>
      </c>
      <c r="Z1033" s="19">
        <f t="shared" si="341"/>
        <v>4.1540264382081901E-2</v>
      </c>
      <c r="AA1033" s="32">
        <f t="shared" si="342"/>
        <v>5.6161671679861597E-3</v>
      </c>
    </row>
    <row r="1034" spans="1:27" x14ac:dyDescent="0.25">
      <c r="A1034" s="8">
        <v>41210</v>
      </c>
      <c r="B1034" s="26">
        <v>4.8120857812583981</v>
      </c>
      <c r="C1034" s="11">
        <v>0</v>
      </c>
      <c r="D1034" s="26">
        <v>0.81219968951455179</v>
      </c>
      <c r="E1034" s="11">
        <v>42.626666666666665</v>
      </c>
      <c r="F1034" s="28">
        <f t="shared" si="337"/>
        <v>4.8120857812583981</v>
      </c>
      <c r="G1034" s="13">
        <f t="shared" si="338"/>
        <v>0.81219968951455179</v>
      </c>
      <c r="H1034" s="28">
        <f t="shared" si="343"/>
        <v>1.8133648449039883</v>
      </c>
      <c r="I1034" s="1">
        <f t="shared" si="344"/>
        <v>32.908961856492375</v>
      </c>
      <c r="J1034" s="30">
        <f t="shared" si="345"/>
        <v>0</v>
      </c>
      <c r="K1034" s="1">
        <f t="shared" si="346"/>
        <v>0</v>
      </c>
      <c r="L1034" s="30">
        <f t="shared" si="347"/>
        <v>18297.642127587613</v>
      </c>
      <c r="M1034" s="1">
        <f t="shared" si="348"/>
        <v>0</v>
      </c>
      <c r="N1034" s="30">
        <f t="shared" si="349"/>
        <v>0.80766005613700675</v>
      </c>
      <c r="O1034" s="1">
        <f t="shared" si="350"/>
        <v>0</v>
      </c>
      <c r="P1034" s="30">
        <f t="shared" si="351"/>
        <v>0</v>
      </c>
      <c r="Q1034" s="1">
        <f t="shared" si="352"/>
        <v>1.1191050263766591</v>
      </c>
      <c r="R1034" s="30">
        <f t="shared" si="353"/>
        <v>1.3752650039584728</v>
      </c>
      <c r="S1034" s="1">
        <f t="shared" si="354"/>
        <v>0</v>
      </c>
      <c r="T1034" s="30">
        <f t="shared" si="356"/>
        <v>0</v>
      </c>
      <c r="U1034" s="1">
        <f t="shared" si="355"/>
        <v>30.726036796396894</v>
      </c>
      <c r="V1034" s="30">
        <f t="shared" si="339"/>
        <v>0</v>
      </c>
      <c r="W1034" s="1">
        <f t="shared" si="339"/>
        <v>0</v>
      </c>
      <c r="X1034" s="30">
        <f t="shared" si="340"/>
        <v>18296.523022561236</v>
      </c>
      <c r="Y1034" s="30">
        <f t="shared" si="336"/>
        <v>1.9267650825136657</v>
      </c>
      <c r="Z1034" s="19">
        <f t="shared" si="341"/>
        <v>6.253580901182719E-2</v>
      </c>
      <c r="AA1034" s="32">
        <f t="shared" si="342"/>
        <v>1.2859613889931301E-2</v>
      </c>
    </row>
    <row r="1035" spans="1:27" x14ac:dyDescent="0.25">
      <c r="A1035" s="8">
        <v>41211</v>
      </c>
      <c r="B1035" s="26">
        <v>0.28137010682937308</v>
      </c>
      <c r="C1035" s="11">
        <v>0</v>
      </c>
      <c r="D1035" s="26">
        <v>1.3112594169884566</v>
      </c>
      <c r="E1035" s="11">
        <v>44.011249999999997</v>
      </c>
      <c r="F1035" s="28">
        <f t="shared" si="337"/>
        <v>0.28137010682937308</v>
      </c>
      <c r="G1035" s="13">
        <f t="shared" si="338"/>
        <v>1.3112594169884566</v>
      </c>
      <c r="H1035" s="28">
        <f t="shared" si="343"/>
        <v>1.8722658788774</v>
      </c>
      <c r="I1035" s="1">
        <f t="shared" si="344"/>
        <v>29.696147486237813</v>
      </c>
      <c r="J1035" s="30">
        <f t="shared" si="345"/>
        <v>0</v>
      </c>
      <c r="K1035" s="1">
        <f t="shared" si="346"/>
        <v>0</v>
      </c>
      <c r="L1035" s="30">
        <f t="shared" si="347"/>
        <v>18296.523022561236</v>
      </c>
      <c r="M1035" s="1">
        <f t="shared" si="348"/>
        <v>0</v>
      </c>
      <c r="N1035" s="30">
        <f t="shared" si="349"/>
        <v>0.7286929456854262</v>
      </c>
      <c r="O1035" s="1">
        <f t="shared" si="350"/>
        <v>0</v>
      </c>
      <c r="P1035" s="30">
        <f t="shared" si="351"/>
        <v>0</v>
      </c>
      <c r="Q1035" s="1">
        <f t="shared" si="352"/>
        <v>1.1190365806145588</v>
      </c>
      <c r="R1035" s="30">
        <f t="shared" si="353"/>
        <v>1.2410015414131086</v>
      </c>
      <c r="S1035" s="1">
        <f t="shared" si="354"/>
        <v>0</v>
      </c>
      <c r="T1035" s="30">
        <f t="shared" si="356"/>
        <v>0</v>
      </c>
      <c r="U1035" s="1">
        <f t="shared" si="355"/>
        <v>27.726452999139276</v>
      </c>
      <c r="V1035" s="30">
        <f t="shared" si="339"/>
        <v>0</v>
      </c>
      <c r="W1035" s="1">
        <f t="shared" si="339"/>
        <v>0</v>
      </c>
      <c r="X1035" s="30">
        <f t="shared" si="340"/>
        <v>18295.403985980622</v>
      </c>
      <c r="Y1035" s="30">
        <f t="shared" si="336"/>
        <v>1.8477295262999851</v>
      </c>
      <c r="Z1035" s="19">
        <f t="shared" si="341"/>
        <v>1.3105164631920114E-2</v>
      </c>
      <c r="AA1035" s="32">
        <f t="shared" si="342"/>
        <v>6.0203259780321639E-4</v>
      </c>
    </row>
    <row r="1036" spans="1:27" x14ac:dyDescent="0.25">
      <c r="A1036" s="8">
        <v>41212</v>
      </c>
      <c r="B1036" s="26">
        <v>0</v>
      </c>
      <c r="C1036" s="11">
        <v>0</v>
      </c>
      <c r="D1036" s="26">
        <v>1.088795350079796</v>
      </c>
      <c r="E1036" s="11">
        <v>41.199166666666663</v>
      </c>
      <c r="F1036" s="28">
        <f t="shared" si="337"/>
        <v>0</v>
      </c>
      <c r="G1036" s="13">
        <f t="shared" si="338"/>
        <v>1.088795350079796</v>
      </c>
      <c r="H1036" s="28">
        <f t="shared" si="343"/>
        <v>1.7526381093057606</v>
      </c>
      <c r="I1036" s="1">
        <f t="shared" si="344"/>
        <v>26.637657649059481</v>
      </c>
      <c r="J1036" s="30">
        <f t="shared" si="345"/>
        <v>0</v>
      </c>
      <c r="K1036" s="1">
        <f t="shared" si="346"/>
        <v>0</v>
      </c>
      <c r="L1036" s="30">
        <f t="shared" si="347"/>
        <v>18295.403985980622</v>
      </c>
      <c r="M1036" s="1">
        <f t="shared" si="348"/>
        <v>0</v>
      </c>
      <c r="N1036" s="30">
        <f t="shared" si="349"/>
        <v>0.65351894652021392</v>
      </c>
      <c r="O1036" s="1">
        <f t="shared" si="350"/>
        <v>0</v>
      </c>
      <c r="P1036" s="30">
        <f t="shared" si="351"/>
        <v>0</v>
      </c>
      <c r="Q1036" s="1">
        <f t="shared" si="352"/>
        <v>1.1189681390386808</v>
      </c>
      <c r="R1036" s="30">
        <f t="shared" si="353"/>
        <v>1.113187298703894</v>
      </c>
      <c r="S1036" s="1">
        <f t="shared" si="354"/>
        <v>0</v>
      </c>
      <c r="T1036" s="30">
        <f t="shared" si="356"/>
        <v>0</v>
      </c>
      <c r="U1036" s="1">
        <f t="shared" si="355"/>
        <v>24.87095140383537</v>
      </c>
      <c r="V1036" s="30">
        <f t="shared" si="339"/>
        <v>0</v>
      </c>
      <c r="W1036" s="1">
        <f t="shared" si="339"/>
        <v>0</v>
      </c>
      <c r="X1036" s="30">
        <f t="shared" si="340"/>
        <v>18294.285017841583</v>
      </c>
      <c r="Y1036" s="30">
        <f t="shared" si="336"/>
        <v>1.7724870855588946</v>
      </c>
      <c r="Z1036" s="19">
        <f t="shared" si="341"/>
        <v>1.1325199507955682E-2</v>
      </c>
      <c r="AA1036" s="32">
        <f t="shared" si="342"/>
        <v>3.939818582974765E-4</v>
      </c>
    </row>
    <row r="1037" spans="1:27" x14ac:dyDescent="0.25">
      <c r="A1037" s="8">
        <v>41213</v>
      </c>
      <c r="B1037" s="26">
        <v>0</v>
      </c>
      <c r="C1037" s="11">
        <v>0</v>
      </c>
      <c r="D1037" s="26">
        <v>0.959430711707006</v>
      </c>
      <c r="E1037" s="11">
        <v>38.965833333333322</v>
      </c>
      <c r="F1037" s="28">
        <f t="shared" si="337"/>
        <v>0</v>
      </c>
      <c r="G1037" s="13">
        <f t="shared" si="338"/>
        <v>0.959430711707006</v>
      </c>
      <c r="H1037" s="28">
        <f t="shared" si="343"/>
        <v>1.6576307237813879</v>
      </c>
      <c r="I1037" s="1">
        <f t="shared" si="344"/>
        <v>23.911520692128363</v>
      </c>
      <c r="J1037" s="30">
        <f t="shared" si="345"/>
        <v>0</v>
      </c>
      <c r="K1037" s="1">
        <f t="shared" si="346"/>
        <v>0</v>
      </c>
      <c r="L1037" s="30">
        <f t="shared" si="347"/>
        <v>18294.285017841583</v>
      </c>
      <c r="M1037" s="1">
        <f t="shared" si="348"/>
        <v>0</v>
      </c>
      <c r="N1037" s="30">
        <f t="shared" si="349"/>
        <v>0.58651378114956154</v>
      </c>
      <c r="O1037" s="1">
        <f t="shared" si="350"/>
        <v>0</v>
      </c>
      <c r="P1037" s="30">
        <f t="shared" si="351"/>
        <v>0</v>
      </c>
      <c r="Q1037" s="1">
        <f t="shared" si="352"/>
        <v>1.118899701648769</v>
      </c>
      <c r="R1037" s="30">
        <f t="shared" si="353"/>
        <v>0.99926207768919428</v>
      </c>
      <c r="S1037" s="1">
        <f t="shared" si="354"/>
        <v>0</v>
      </c>
      <c r="T1037" s="30">
        <f t="shared" si="356"/>
        <v>0</v>
      </c>
      <c r="U1037" s="1">
        <f t="shared" si="355"/>
        <v>22.325744833289605</v>
      </c>
      <c r="V1037" s="30">
        <f t="shared" si="339"/>
        <v>0</v>
      </c>
      <c r="W1037" s="1">
        <f t="shared" si="339"/>
        <v>0</v>
      </c>
      <c r="X1037" s="30">
        <f t="shared" si="340"/>
        <v>18293.166118139936</v>
      </c>
      <c r="Y1037" s="30">
        <f t="shared" si="336"/>
        <v>1.7054134827983305</v>
      </c>
      <c r="Z1037" s="19">
        <f t="shared" si="341"/>
        <v>2.8825937123040633E-2</v>
      </c>
      <c r="AA1037" s="32">
        <f t="shared" si="342"/>
        <v>2.2831920592712115E-3</v>
      </c>
    </row>
    <row r="1038" spans="1:27" x14ac:dyDescent="0.25">
      <c r="A1038" s="8">
        <v>41214</v>
      </c>
      <c r="B1038" s="26">
        <v>0</v>
      </c>
      <c r="C1038" s="11">
        <v>0</v>
      </c>
      <c r="D1038" s="26">
        <v>0.58859494045329774</v>
      </c>
      <c r="E1038" s="11">
        <v>38.198749999999983</v>
      </c>
      <c r="F1038" s="28">
        <f t="shared" si="337"/>
        <v>0</v>
      </c>
      <c r="G1038" s="13">
        <f t="shared" si="338"/>
        <v>0.58859494045329774</v>
      </c>
      <c r="H1038" s="28">
        <f t="shared" si="343"/>
        <v>1.6249985228951249</v>
      </c>
      <c r="I1038" s="1">
        <f t="shared" si="344"/>
        <v>21.737149892836307</v>
      </c>
      <c r="J1038" s="30">
        <f t="shared" si="345"/>
        <v>0</v>
      </c>
      <c r="K1038" s="1">
        <f t="shared" si="346"/>
        <v>0</v>
      </c>
      <c r="L1038" s="30">
        <f t="shared" si="347"/>
        <v>18293.166118139936</v>
      </c>
      <c r="M1038" s="1">
        <f t="shared" si="348"/>
        <v>0</v>
      </c>
      <c r="N1038" s="30">
        <f t="shared" si="349"/>
        <v>0.53307036385782958</v>
      </c>
      <c r="O1038" s="1">
        <f t="shared" si="350"/>
        <v>0</v>
      </c>
      <c r="P1038" s="30">
        <f t="shared" si="351"/>
        <v>0</v>
      </c>
      <c r="Q1038" s="1">
        <f t="shared" si="352"/>
        <v>1.1188312684445674</v>
      </c>
      <c r="R1038" s="30">
        <f t="shared" si="353"/>
        <v>0.90839515581740526</v>
      </c>
      <c r="S1038" s="1">
        <f t="shared" si="354"/>
        <v>0</v>
      </c>
      <c r="T1038" s="30">
        <f t="shared" si="356"/>
        <v>0</v>
      </c>
      <c r="U1038" s="1">
        <f t="shared" si="355"/>
        <v>20.29568437316107</v>
      </c>
      <c r="V1038" s="30">
        <f t="shared" si="339"/>
        <v>0</v>
      </c>
      <c r="W1038" s="1">
        <f t="shared" si="339"/>
        <v>0</v>
      </c>
      <c r="X1038" s="30">
        <f t="shared" si="340"/>
        <v>18292.04728687149</v>
      </c>
      <c r="Y1038" s="30">
        <f t="shared" ref="Y1038:Y1101" si="357">SUM(M1038:Q1038)</f>
        <v>1.6519016323023969</v>
      </c>
      <c r="Z1038" s="19">
        <f t="shared" si="341"/>
        <v>1.6555774684238477E-2</v>
      </c>
      <c r="AA1038" s="32">
        <f t="shared" si="342"/>
        <v>7.2377729577964881E-4</v>
      </c>
    </row>
    <row r="1039" spans="1:27" x14ac:dyDescent="0.25">
      <c r="A1039" s="8">
        <v>41215</v>
      </c>
      <c r="B1039" s="26">
        <v>0</v>
      </c>
      <c r="C1039" s="11">
        <v>0</v>
      </c>
      <c r="D1039" s="26">
        <v>0.87383749552192547</v>
      </c>
      <c r="E1039" s="11">
        <v>36.647916666666653</v>
      </c>
      <c r="F1039" s="28">
        <f t="shared" si="337"/>
        <v>0</v>
      </c>
      <c r="G1039" s="13">
        <f t="shared" si="338"/>
        <v>0.87383749552192547</v>
      </c>
      <c r="H1039" s="28">
        <f t="shared" si="343"/>
        <v>1.559025110782865</v>
      </c>
      <c r="I1039" s="1">
        <f t="shared" si="344"/>
        <v>19.421846877639144</v>
      </c>
      <c r="J1039" s="30">
        <f t="shared" si="345"/>
        <v>0</v>
      </c>
      <c r="K1039" s="1">
        <f t="shared" si="346"/>
        <v>0</v>
      </c>
      <c r="L1039" s="30">
        <f t="shared" si="347"/>
        <v>18292.04728687149</v>
      </c>
      <c r="M1039" s="1">
        <f t="shared" si="348"/>
        <v>0</v>
      </c>
      <c r="N1039" s="30">
        <f t="shared" si="349"/>
        <v>0.47616300231752823</v>
      </c>
      <c r="O1039" s="1">
        <f t="shared" si="350"/>
        <v>0</v>
      </c>
      <c r="P1039" s="30">
        <f t="shared" si="351"/>
        <v>0</v>
      </c>
      <c r="Q1039" s="1">
        <f t="shared" si="352"/>
        <v>1.1187628394258198</v>
      </c>
      <c r="R1039" s="30">
        <f t="shared" si="353"/>
        <v>0.81163867883567975</v>
      </c>
      <c r="S1039" s="1">
        <f t="shared" si="354"/>
        <v>0</v>
      </c>
      <c r="T1039" s="30">
        <f t="shared" si="356"/>
        <v>0</v>
      </c>
      <c r="U1039" s="1">
        <f t="shared" si="355"/>
        <v>18.134045196485935</v>
      </c>
      <c r="V1039" s="30">
        <f t="shared" si="339"/>
        <v>0</v>
      </c>
      <c r="W1039" s="1">
        <f t="shared" si="339"/>
        <v>0</v>
      </c>
      <c r="X1039" s="30">
        <f t="shared" si="340"/>
        <v>18290.928524032064</v>
      </c>
      <c r="Y1039" s="30">
        <f t="shared" si="357"/>
        <v>1.5949258417433481</v>
      </c>
      <c r="Z1039" s="19">
        <f t="shared" si="341"/>
        <v>2.3027679741768566E-2</v>
      </c>
      <c r="AA1039" s="32">
        <f t="shared" si="342"/>
        <v>1.2888624834969879E-3</v>
      </c>
    </row>
    <row r="1040" spans="1:27" x14ac:dyDescent="0.25">
      <c r="A1040" s="8">
        <v>41216</v>
      </c>
      <c r="B1040" s="26">
        <v>0</v>
      </c>
      <c r="C1040" s="11">
        <v>0</v>
      </c>
      <c r="D1040" s="26">
        <v>0.86048742038136794</v>
      </c>
      <c r="E1040" s="11">
        <v>35.719583333333325</v>
      </c>
      <c r="F1040" s="28">
        <f t="shared" si="337"/>
        <v>0</v>
      </c>
      <c r="G1040" s="13">
        <f t="shared" si="338"/>
        <v>0.86048742038136794</v>
      </c>
      <c r="H1040" s="28">
        <f t="shared" si="343"/>
        <v>1.5195332348596744</v>
      </c>
      <c r="I1040" s="1">
        <f t="shared" si="344"/>
        <v>17.273557776104568</v>
      </c>
      <c r="J1040" s="30">
        <f t="shared" si="345"/>
        <v>0</v>
      </c>
      <c r="K1040" s="1">
        <f t="shared" si="346"/>
        <v>0</v>
      </c>
      <c r="L1040" s="30">
        <f t="shared" si="347"/>
        <v>18290.928524032064</v>
      </c>
      <c r="M1040" s="1">
        <f t="shared" si="348"/>
        <v>0</v>
      </c>
      <c r="N1040" s="30">
        <f t="shared" si="349"/>
        <v>0.42336064176615706</v>
      </c>
      <c r="O1040" s="1">
        <f t="shared" si="350"/>
        <v>0</v>
      </c>
      <c r="P1040" s="30">
        <f t="shared" si="351"/>
        <v>0</v>
      </c>
      <c r="Q1040" s="1">
        <f t="shared" si="352"/>
        <v>1.1186944145922704</v>
      </c>
      <c r="R1040" s="30">
        <f t="shared" si="353"/>
        <v>0.72186171070737559</v>
      </c>
      <c r="S1040" s="1">
        <f t="shared" si="354"/>
        <v>0</v>
      </c>
      <c r="T1040" s="30">
        <f t="shared" si="356"/>
        <v>0</v>
      </c>
      <c r="U1040" s="1">
        <f t="shared" si="355"/>
        <v>16.128335423631036</v>
      </c>
      <c r="V1040" s="30">
        <f t="shared" si="339"/>
        <v>0</v>
      </c>
      <c r="W1040" s="1">
        <f t="shared" si="339"/>
        <v>0</v>
      </c>
      <c r="X1040" s="30">
        <f t="shared" si="340"/>
        <v>18289.809829617472</v>
      </c>
      <c r="Y1040" s="30">
        <f t="shared" si="357"/>
        <v>1.5420550563584274</v>
      </c>
      <c r="Z1040" s="19">
        <f t="shared" si="341"/>
        <v>1.4821539260925002E-2</v>
      </c>
      <c r="AA1040" s="32">
        <f t="shared" si="342"/>
        <v>5.0723244362169443E-4</v>
      </c>
    </row>
    <row r="1041" spans="1:27" x14ac:dyDescent="0.25">
      <c r="A1041" s="8">
        <v>41217</v>
      </c>
      <c r="B1041" s="26">
        <v>0</v>
      </c>
      <c r="C1041" s="11">
        <v>0</v>
      </c>
      <c r="D1041" s="26">
        <v>0.88157331626399205</v>
      </c>
      <c r="E1041" s="11">
        <v>34.267083333333318</v>
      </c>
      <c r="F1041" s="28">
        <f t="shared" si="337"/>
        <v>0</v>
      </c>
      <c r="G1041" s="13">
        <f t="shared" si="338"/>
        <v>0.88157331626399205</v>
      </c>
      <c r="H1041" s="28">
        <f t="shared" si="343"/>
        <v>1.4577429837518454</v>
      </c>
      <c r="I1041" s="1">
        <f t="shared" si="344"/>
        <v>15.246762107367044</v>
      </c>
      <c r="J1041" s="30">
        <f t="shared" si="345"/>
        <v>0</v>
      </c>
      <c r="K1041" s="1">
        <f t="shared" si="346"/>
        <v>0</v>
      </c>
      <c r="L1041" s="30">
        <f t="shared" si="347"/>
        <v>18289.809829617472</v>
      </c>
      <c r="M1041" s="1">
        <f t="shared" si="348"/>
        <v>0</v>
      </c>
      <c r="N1041" s="30">
        <f t="shared" si="349"/>
        <v>0.37354444357002536</v>
      </c>
      <c r="O1041" s="1">
        <f t="shared" si="350"/>
        <v>0</v>
      </c>
      <c r="P1041" s="30">
        <f t="shared" si="351"/>
        <v>0</v>
      </c>
      <c r="Q1041" s="1">
        <f t="shared" si="352"/>
        <v>1.1186259939436634</v>
      </c>
      <c r="R1041" s="30">
        <f t="shared" si="353"/>
        <v>0.63716195124536679</v>
      </c>
      <c r="S1041" s="1">
        <f t="shared" si="354"/>
        <v>0</v>
      </c>
      <c r="T1041" s="30">
        <f t="shared" si="356"/>
        <v>0</v>
      </c>
      <c r="U1041" s="1">
        <f t="shared" si="355"/>
        <v>14.23605571255165</v>
      </c>
      <c r="V1041" s="30">
        <f t="shared" si="339"/>
        <v>0</v>
      </c>
      <c r="W1041" s="1">
        <f t="shared" si="339"/>
        <v>0</v>
      </c>
      <c r="X1041" s="30">
        <f t="shared" si="340"/>
        <v>18288.69120362353</v>
      </c>
      <c r="Y1041" s="30">
        <f t="shared" si="357"/>
        <v>1.4921704375136886</v>
      </c>
      <c r="Z1041" s="19">
        <f t="shared" si="341"/>
        <v>2.3616957272698389E-2</v>
      </c>
      <c r="AA1041" s="32">
        <f t="shared" si="342"/>
        <v>1.1852495725238512E-3</v>
      </c>
    </row>
    <row r="1042" spans="1:27" x14ac:dyDescent="0.25">
      <c r="A1042" s="8">
        <v>41218</v>
      </c>
      <c r="B1042" s="26">
        <v>0</v>
      </c>
      <c r="C1042" s="11">
        <v>0</v>
      </c>
      <c r="D1042" s="26">
        <v>0.76076850956389031</v>
      </c>
      <c r="E1042" s="11">
        <v>35.956666666666663</v>
      </c>
      <c r="F1042" s="28">
        <f t="shared" si="337"/>
        <v>0</v>
      </c>
      <c r="G1042" s="13">
        <f t="shared" si="338"/>
        <v>0.76076850956389031</v>
      </c>
      <c r="H1042" s="28">
        <f t="shared" si="343"/>
        <v>1.5296189069423931</v>
      </c>
      <c r="I1042" s="1">
        <f t="shared" si="344"/>
        <v>13.47528720298776</v>
      </c>
      <c r="J1042" s="30">
        <f t="shared" si="345"/>
        <v>0</v>
      </c>
      <c r="K1042" s="1">
        <f t="shared" si="346"/>
        <v>0</v>
      </c>
      <c r="L1042" s="30">
        <f t="shared" si="347"/>
        <v>18288.69120362353</v>
      </c>
      <c r="M1042" s="1">
        <f t="shared" si="348"/>
        <v>0</v>
      </c>
      <c r="N1042" s="30">
        <f t="shared" si="349"/>
        <v>0.33000372247158283</v>
      </c>
      <c r="O1042" s="1">
        <f t="shared" si="350"/>
        <v>0</v>
      </c>
      <c r="P1042" s="30">
        <f t="shared" si="351"/>
        <v>0</v>
      </c>
      <c r="Q1042" s="1">
        <f t="shared" si="352"/>
        <v>1.1185575774797427</v>
      </c>
      <c r="R1042" s="30">
        <f t="shared" si="353"/>
        <v>0.5631320425534011</v>
      </c>
      <c r="S1042" s="1">
        <f t="shared" si="354"/>
        <v>0</v>
      </c>
      <c r="T1042" s="30">
        <f t="shared" si="356"/>
        <v>0</v>
      </c>
      <c r="U1042" s="1">
        <f t="shared" si="355"/>
        <v>12.582151437962777</v>
      </c>
      <c r="V1042" s="30">
        <f t="shared" si="339"/>
        <v>0</v>
      </c>
      <c r="W1042" s="1">
        <f t="shared" si="339"/>
        <v>0</v>
      </c>
      <c r="X1042" s="30">
        <f t="shared" si="340"/>
        <v>18287.57264604605</v>
      </c>
      <c r="Y1042" s="30">
        <f t="shared" si="357"/>
        <v>1.4485612999513255</v>
      </c>
      <c r="Z1042" s="19">
        <f t="shared" si="341"/>
        <v>5.2992027375692127E-2</v>
      </c>
      <c r="AA1042" s="32">
        <f t="shared" si="342"/>
        <v>6.5703356511183659E-3</v>
      </c>
    </row>
    <row r="1043" spans="1:27" x14ac:dyDescent="0.25">
      <c r="A1043" s="8">
        <v>41219</v>
      </c>
      <c r="B1043" s="26">
        <v>1.6180026879507006</v>
      </c>
      <c r="C1043" s="11">
        <v>2.0133430952775358E-3</v>
      </c>
      <c r="D1043" s="26">
        <v>0.82189676153069646</v>
      </c>
      <c r="E1043" s="11">
        <v>37.076666666666661</v>
      </c>
      <c r="F1043" s="28">
        <f t="shared" si="337"/>
        <v>1.6200160310459781</v>
      </c>
      <c r="G1043" s="13">
        <f t="shared" si="338"/>
        <v>0.82189676153069646</v>
      </c>
      <c r="H1043" s="28">
        <f t="shared" si="343"/>
        <v>1.5772644017725257</v>
      </c>
      <c r="I1043" s="1">
        <f t="shared" si="344"/>
        <v>13.380270707478058</v>
      </c>
      <c r="J1043" s="30">
        <f t="shared" si="345"/>
        <v>0</v>
      </c>
      <c r="K1043" s="1">
        <f t="shared" si="346"/>
        <v>0</v>
      </c>
      <c r="L1043" s="30">
        <f t="shared" si="347"/>
        <v>18287.57264604605</v>
      </c>
      <c r="M1043" s="1">
        <f t="shared" si="348"/>
        <v>0</v>
      </c>
      <c r="N1043" s="30">
        <f t="shared" si="349"/>
        <v>0.32766833136865953</v>
      </c>
      <c r="O1043" s="1">
        <f t="shared" si="350"/>
        <v>0</v>
      </c>
      <c r="P1043" s="30">
        <f t="shared" si="351"/>
        <v>0</v>
      </c>
      <c r="Q1043" s="1">
        <f t="shared" si="352"/>
        <v>1.1184891652002522</v>
      </c>
      <c r="R1043" s="30">
        <f t="shared" si="353"/>
        <v>0.5591613046843944</v>
      </c>
      <c r="S1043" s="1">
        <f t="shared" si="354"/>
        <v>0</v>
      </c>
      <c r="T1043" s="30">
        <f t="shared" si="356"/>
        <v>0</v>
      </c>
      <c r="U1043" s="1">
        <f t="shared" si="355"/>
        <v>12.493441071425003</v>
      </c>
      <c r="V1043" s="30">
        <f t="shared" si="339"/>
        <v>0</v>
      </c>
      <c r="W1043" s="1">
        <f t="shared" si="339"/>
        <v>0</v>
      </c>
      <c r="X1043" s="30">
        <f t="shared" si="340"/>
        <v>18286.454156880849</v>
      </c>
      <c r="Y1043" s="30">
        <f t="shared" si="357"/>
        <v>1.4461574965689117</v>
      </c>
      <c r="Z1043" s="19">
        <f t="shared" si="341"/>
        <v>8.3122972316040614E-2</v>
      </c>
      <c r="AA1043" s="32">
        <f t="shared" si="342"/>
        <v>1.7189020592069431E-2</v>
      </c>
    </row>
    <row r="1044" spans="1:27" x14ac:dyDescent="0.25">
      <c r="A1044" s="8">
        <v>41220</v>
      </c>
      <c r="B1044" s="26">
        <v>0</v>
      </c>
      <c r="C1044" s="11">
        <v>0</v>
      </c>
      <c r="D1044" s="26">
        <v>0.70023748951468967</v>
      </c>
      <c r="E1044" s="11">
        <v>37.62041666666665</v>
      </c>
      <c r="F1044" s="28">
        <f t="shared" si="337"/>
        <v>0</v>
      </c>
      <c r="G1044" s="13">
        <f t="shared" si="338"/>
        <v>0.70023748951468967</v>
      </c>
      <c r="H1044" s="28">
        <f t="shared" si="343"/>
        <v>1.6003958641063509</v>
      </c>
      <c r="I1044" s="1">
        <f t="shared" si="344"/>
        <v>11.793203581910314</v>
      </c>
      <c r="J1044" s="30">
        <f t="shared" si="345"/>
        <v>0</v>
      </c>
      <c r="K1044" s="1">
        <f t="shared" si="346"/>
        <v>0</v>
      </c>
      <c r="L1044" s="30">
        <f t="shared" si="347"/>
        <v>18286.454156880849</v>
      </c>
      <c r="M1044" s="1">
        <f t="shared" si="348"/>
        <v>0</v>
      </c>
      <c r="N1044" s="30">
        <f t="shared" si="349"/>
        <v>0.28866013153019493</v>
      </c>
      <c r="O1044" s="1">
        <f t="shared" si="350"/>
        <v>0</v>
      </c>
      <c r="P1044" s="30">
        <f t="shared" si="351"/>
        <v>0</v>
      </c>
      <c r="Q1044" s="1">
        <f t="shared" si="352"/>
        <v>1.118420757104936</v>
      </c>
      <c r="R1044" s="30">
        <f t="shared" si="353"/>
        <v>0.49283779419979712</v>
      </c>
      <c r="S1044" s="1">
        <f t="shared" si="354"/>
        <v>0</v>
      </c>
      <c r="T1044" s="30">
        <f t="shared" si="356"/>
        <v>0</v>
      </c>
      <c r="U1044" s="1">
        <f t="shared" si="355"/>
        <v>11.011705656180322</v>
      </c>
      <c r="V1044" s="30">
        <f t="shared" si="339"/>
        <v>0</v>
      </c>
      <c r="W1044" s="1">
        <f t="shared" si="339"/>
        <v>0</v>
      </c>
      <c r="X1044" s="30">
        <f t="shared" si="340"/>
        <v>18285.335736123743</v>
      </c>
      <c r="Y1044" s="30">
        <f t="shared" si="357"/>
        <v>1.4070808886351309</v>
      </c>
      <c r="Z1044" s="19">
        <f t="shared" si="341"/>
        <v>0.1207919739152573</v>
      </c>
      <c r="AA1044" s="32">
        <f t="shared" si="342"/>
        <v>3.7370679741438394E-2</v>
      </c>
    </row>
    <row r="1045" spans="1:27" x14ac:dyDescent="0.25">
      <c r="A1045" s="8">
        <v>41221</v>
      </c>
      <c r="B1045" s="26">
        <v>0</v>
      </c>
      <c r="C1045" s="11">
        <v>0</v>
      </c>
      <c r="D1045" s="26">
        <v>0.55191126271609026</v>
      </c>
      <c r="E1045" s="11">
        <v>35.849583333333328</v>
      </c>
      <c r="F1045" s="28">
        <f t="shared" si="337"/>
        <v>0</v>
      </c>
      <c r="G1045" s="13">
        <f t="shared" si="338"/>
        <v>0.55191126271609026</v>
      </c>
      <c r="H1045" s="28">
        <f t="shared" si="343"/>
        <v>1.5250635155096008</v>
      </c>
      <c r="I1045" s="1">
        <f t="shared" si="344"/>
        <v>10.459794393464232</v>
      </c>
      <c r="J1045" s="30">
        <f t="shared" si="345"/>
        <v>0</v>
      </c>
      <c r="K1045" s="1">
        <f t="shared" si="346"/>
        <v>0</v>
      </c>
      <c r="L1045" s="30">
        <f t="shared" si="347"/>
        <v>18285.335736123743</v>
      </c>
      <c r="M1045" s="1">
        <f t="shared" si="348"/>
        <v>0</v>
      </c>
      <c r="N1045" s="30">
        <f t="shared" si="349"/>
        <v>0.2558865384972332</v>
      </c>
      <c r="O1045" s="1">
        <f t="shared" si="350"/>
        <v>0</v>
      </c>
      <c r="P1045" s="30">
        <f t="shared" si="351"/>
        <v>0</v>
      </c>
      <c r="Q1045" s="1">
        <f t="shared" si="352"/>
        <v>1.1183523531935384</v>
      </c>
      <c r="R1045" s="30">
        <f t="shared" si="353"/>
        <v>0.43711464496089797</v>
      </c>
      <c r="S1045" s="1">
        <f t="shared" si="354"/>
        <v>0</v>
      </c>
      <c r="T1045" s="30">
        <f t="shared" si="356"/>
        <v>0</v>
      </c>
      <c r="U1045" s="1">
        <f t="shared" si="355"/>
        <v>9.7667932100061012</v>
      </c>
      <c r="V1045" s="30">
        <f t="shared" si="339"/>
        <v>0</v>
      </c>
      <c r="W1045" s="1">
        <f t="shared" si="339"/>
        <v>0</v>
      </c>
      <c r="X1045" s="30">
        <f t="shared" si="340"/>
        <v>18284.217383770549</v>
      </c>
      <c r="Y1045" s="30">
        <f t="shared" si="357"/>
        <v>1.3742388916907715</v>
      </c>
      <c r="Z1045" s="19">
        <f t="shared" si="341"/>
        <v>9.8897273644652894E-2</v>
      </c>
      <c r="AA1045" s="32">
        <f t="shared" si="342"/>
        <v>2.2748067150091381E-2</v>
      </c>
    </row>
    <row r="1046" spans="1:27" x14ac:dyDescent="0.25">
      <c r="A1046" s="8">
        <v>41222</v>
      </c>
      <c r="B1046" s="26">
        <v>0</v>
      </c>
      <c r="C1046" s="11">
        <v>0</v>
      </c>
      <c r="D1046" s="26">
        <v>0.82805350924719479</v>
      </c>
      <c r="E1046" s="11">
        <v>35.021666666666661</v>
      </c>
      <c r="F1046" s="28">
        <f t="shared" si="337"/>
        <v>0</v>
      </c>
      <c r="G1046" s="13">
        <f t="shared" si="338"/>
        <v>0.82805350924719479</v>
      </c>
      <c r="H1046" s="28">
        <f t="shared" si="343"/>
        <v>1.4898434268833085</v>
      </c>
      <c r="I1046" s="1">
        <f t="shared" si="344"/>
        <v>8.9387397007589069</v>
      </c>
      <c r="J1046" s="30">
        <f t="shared" si="345"/>
        <v>0</v>
      </c>
      <c r="K1046" s="1">
        <f t="shared" si="346"/>
        <v>0</v>
      </c>
      <c r="L1046" s="30">
        <f t="shared" si="347"/>
        <v>18284.217383770549</v>
      </c>
      <c r="M1046" s="1">
        <f t="shared" si="348"/>
        <v>0</v>
      </c>
      <c r="N1046" s="30">
        <f t="shared" si="349"/>
        <v>0.21850084480953985</v>
      </c>
      <c r="O1046" s="1">
        <f t="shared" si="350"/>
        <v>0</v>
      </c>
      <c r="P1046" s="30">
        <f t="shared" si="351"/>
        <v>0</v>
      </c>
      <c r="Q1046" s="1">
        <f t="shared" si="352"/>
        <v>1.1182839534658033</v>
      </c>
      <c r="R1046" s="30">
        <f t="shared" si="353"/>
        <v>0.37354979301854613</v>
      </c>
      <c r="S1046" s="1">
        <f t="shared" si="354"/>
        <v>0</v>
      </c>
      <c r="T1046" s="30">
        <f t="shared" si="356"/>
        <v>0</v>
      </c>
      <c r="U1046" s="1">
        <f t="shared" si="355"/>
        <v>8.346689062930821</v>
      </c>
      <c r="V1046" s="30">
        <f t="shared" si="339"/>
        <v>0</v>
      </c>
      <c r="W1046" s="1">
        <f t="shared" si="339"/>
        <v>0</v>
      </c>
      <c r="X1046" s="30">
        <f t="shared" si="340"/>
        <v>18283.099099817082</v>
      </c>
      <c r="Y1046" s="30">
        <f t="shared" si="357"/>
        <v>1.3367847982753431</v>
      </c>
      <c r="Z1046" s="19">
        <f t="shared" si="341"/>
        <v>0.10273470745053913</v>
      </c>
      <c r="AA1046" s="32">
        <f t="shared" si="342"/>
        <v>2.3426943791351077E-2</v>
      </c>
    </row>
    <row r="1047" spans="1:27" x14ac:dyDescent="0.25">
      <c r="A1047" s="8">
        <v>41223</v>
      </c>
      <c r="B1047" s="26">
        <v>0</v>
      </c>
      <c r="C1047" s="11">
        <v>0</v>
      </c>
      <c r="D1047" s="26">
        <v>0.73002902430071048</v>
      </c>
      <c r="E1047" s="11">
        <v>34.212916666666651</v>
      </c>
      <c r="F1047" s="28">
        <f t="shared" si="337"/>
        <v>0</v>
      </c>
      <c r="G1047" s="13">
        <f t="shared" si="338"/>
        <v>0.73002902430071048</v>
      </c>
      <c r="H1047" s="28">
        <f t="shared" si="343"/>
        <v>1.4554387001477098</v>
      </c>
      <c r="I1047" s="1">
        <f t="shared" si="344"/>
        <v>7.6166600386301102</v>
      </c>
      <c r="J1047" s="30">
        <f t="shared" si="345"/>
        <v>0</v>
      </c>
      <c r="K1047" s="1">
        <f t="shared" si="346"/>
        <v>0</v>
      </c>
      <c r="L1047" s="30">
        <f t="shared" si="347"/>
        <v>18283.099099817082</v>
      </c>
      <c r="M1047" s="1">
        <f t="shared" si="348"/>
        <v>0</v>
      </c>
      <c r="N1047" s="30">
        <f t="shared" si="349"/>
        <v>0.18600571789785306</v>
      </c>
      <c r="O1047" s="1">
        <f t="shared" si="350"/>
        <v>0</v>
      </c>
      <c r="P1047" s="30">
        <f t="shared" si="351"/>
        <v>0</v>
      </c>
      <c r="Q1047" s="1">
        <f t="shared" si="352"/>
        <v>1.118215557921475</v>
      </c>
      <c r="R1047" s="30">
        <f t="shared" si="353"/>
        <v>0.31830010450817231</v>
      </c>
      <c r="S1047" s="1">
        <f t="shared" si="354"/>
        <v>0</v>
      </c>
      <c r="T1047" s="30">
        <f t="shared" si="356"/>
        <v>0</v>
      </c>
      <c r="U1047" s="1">
        <f t="shared" si="355"/>
        <v>7.1123542162240847</v>
      </c>
      <c r="V1047" s="30">
        <f t="shared" si="339"/>
        <v>0</v>
      </c>
      <c r="W1047" s="1">
        <f t="shared" si="339"/>
        <v>0</v>
      </c>
      <c r="X1047" s="30">
        <f t="shared" si="340"/>
        <v>18281.980884259159</v>
      </c>
      <c r="Y1047" s="30">
        <f t="shared" si="357"/>
        <v>1.3042212758193281</v>
      </c>
      <c r="Z1047" s="19">
        <f t="shared" si="341"/>
        <v>0.10389817469676663</v>
      </c>
      <c r="AA1047" s="32">
        <f t="shared" si="342"/>
        <v>2.2866709420509845E-2</v>
      </c>
    </row>
    <row r="1048" spans="1:27" x14ac:dyDescent="0.25">
      <c r="A1048" s="8">
        <v>41224</v>
      </c>
      <c r="B1048" s="26">
        <v>12.660083850360357</v>
      </c>
      <c r="C1048" s="11">
        <v>0</v>
      </c>
      <c r="D1048" s="26">
        <v>0.672102153297363</v>
      </c>
      <c r="E1048" s="11">
        <v>37.935416666666661</v>
      </c>
      <c r="F1048" s="28">
        <f t="shared" si="337"/>
        <v>12.660083850360357</v>
      </c>
      <c r="G1048" s="13">
        <f t="shared" si="338"/>
        <v>0.672102153297363</v>
      </c>
      <c r="H1048" s="28">
        <f t="shared" si="343"/>
        <v>1.6137961595273262</v>
      </c>
      <c r="I1048" s="1">
        <f t="shared" si="344"/>
        <v>19.100335913287079</v>
      </c>
      <c r="J1048" s="30">
        <f t="shared" si="345"/>
        <v>0</v>
      </c>
      <c r="K1048" s="1">
        <f t="shared" si="346"/>
        <v>0</v>
      </c>
      <c r="L1048" s="30">
        <f t="shared" si="347"/>
        <v>18281.980884259159</v>
      </c>
      <c r="M1048" s="1">
        <f t="shared" si="348"/>
        <v>0</v>
      </c>
      <c r="N1048" s="30">
        <f t="shared" si="349"/>
        <v>0.46826064976692877</v>
      </c>
      <c r="O1048" s="1">
        <f t="shared" si="350"/>
        <v>0</v>
      </c>
      <c r="P1048" s="30">
        <f t="shared" si="351"/>
        <v>0</v>
      </c>
      <c r="Q1048" s="1">
        <f t="shared" si="352"/>
        <v>1.1181471665602976</v>
      </c>
      <c r="R1048" s="30">
        <f t="shared" si="353"/>
        <v>0.79820274063773555</v>
      </c>
      <c r="S1048" s="1">
        <f t="shared" si="354"/>
        <v>0</v>
      </c>
      <c r="T1048" s="30">
        <f t="shared" si="356"/>
        <v>0</v>
      </c>
      <c r="U1048" s="1">
        <f t="shared" si="355"/>
        <v>17.833872522882416</v>
      </c>
      <c r="V1048" s="30">
        <f t="shared" si="339"/>
        <v>0</v>
      </c>
      <c r="W1048" s="1">
        <f t="shared" si="339"/>
        <v>0</v>
      </c>
      <c r="X1048" s="30">
        <f t="shared" si="340"/>
        <v>18280.862737092601</v>
      </c>
      <c r="Y1048" s="30">
        <f t="shared" si="357"/>
        <v>1.5864078163272264</v>
      </c>
      <c r="Z1048" s="19">
        <f t="shared" si="341"/>
        <v>1.6971377108817628E-2</v>
      </c>
      <c r="AA1048" s="32">
        <f t="shared" si="342"/>
        <v>7.501213432464564E-4</v>
      </c>
    </row>
    <row r="1049" spans="1:27" x14ac:dyDescent="0.25">
      <c r="A1049" s="8">
        <v>41225</v>
      </c>
      <c r="B1049" s="26">
        <v>0.17855168954738576</v>
      </c>
      <c r="C1049" s="11">
        <v>1.5772287327924412</v>
      </c>
      <c r="D1049" s="26">
        <v>0.91555741579829863</v>
      </c>
      <c r="E1049" s="11">
        <v>45.191250000000004</v>
      </c>
      <c r="F1049" s="28">
        <f t="shared" si="337"/>
        <v>1.755780422339827</v>
      </c>
      <c r="G1049" s="13">
        <f t="shared" si="338"/>
        <v>0.91555741579829863</v>
      </c>
      <c r="H1049" s="28">
        <f t="shared" si="343"/>
        <v>1.9224638109305761</v>
      </c>
      <c r="I1049" s="1">
        <f t="shared" si="344"/>
        <v>18.674095529423944</v>
      </c>
      <c r="J1049" s="30">
        <f t="shared" si="345"/>
        <v>0</v>
      </c>
      <c r="K1049" s="1">
        <f t="shared" si="346"/>
        <v>0</v>
      </c>
      <c r="L1049" s="30">
        <f t="shared" si="347"/>
        <v>18280.862737092601</v>
      </c>
      <c r="M1049" s="1">
        <f t="shared" si="348"/>
        <v>0</v>
      </c>
      <c r="N1049" s="30">
        <f t="shared" si="349"/>
        <v>0.45778417413140132</v>
      </c>
      <c r="O1049" s="1">
        <f t="shared" si="350"/>
        <v>0</v>
      </c>
      <c r="P1049" s="30">
        <f t="shared" si="351"/>
        <v>0</v>
      </c>
      <c r="Q1049" s="1">
        <f t="shared" si="352"/>
        <v>1.1180787793820153</v>
      </c>
      <c r="R1049" s="30">
        <f t="shared" si="353"/>
        <v>0.78039016162788899</v>
      </c>
      <c r="S1049" s="1">
        <f t="shared" si="354"/>
        <v>0</v>
      </c>
      <c r="T1049" s="30">
        <f t="shared" si="356"/>
        <v>0</v>
      </c>
      <c r="U1049" s="1">
        <f t="shared" si="355"/>
        <v>17.435921193664655</v>
      </c>
      <c r="V1049" s="30">
        <f t="shared" si="339"/>
        <v>0</v>
      </c>
      <c r="W1049" s="1">
        <f t="shared" si="339"/>
        <v>0</v>
      </c>
      <c r="X1049" s="30">
        <f t="shared" si="340"/>
        <v>18279.744658313219</v>
      </c>
      <c r="Y1049" s="30">
        <f t="shared" si="357"/>
        <v>1.5758629535134165</v>
      </c>
      <c r="Z1049" s="19">
        <f t="shared" si="341"/>
        <v>0.18028992558740861</v>
      </c>
      <c r="AA1049" s="32">
        <f t="shared" si="342"/>
        <v>0.12013215436231015</v>
      </c>
    </row>
    <row r="1050" spans="1:27" x14ac:dyDescent="0.25">
      <c r="A1050" s="8">
        <v>41226</v>
      </c>
      <c r="B1050" s="26">
        <v>1.0208888782674543</v>
      </c>
      <c r="C1050" s="11">
        <v>0</v>
      </c>
      <c r="D1050" s="26">
        <v>0.596569166440583</v>
      </c>
      <c r="E1050" s="11">
        <v>36.462916666666679</v>
      </c>
      <c r="F1050" s="28">
        <f t="shared" si="337"/>
        <v>1.0208888782674543</v>
      </c>
      <c r="G1050" s="13">
        <f t="shared" si="338"/>
        <v>0.596569166440583</v>
      </c>
      <c r="H1050" s="28">
        <f t="shared" si="343"/>
        <v>1.5511550960118177</v>
      </c>
      <c r="I1050" s="1">
        <f t="shared" si="344"/>
        <v>17.860240905491523</v>
      </c>
      <c r="J1050" s="30">
        <f t="shared" si="345"/>
        <v>0</v>
      </c>
      <c r="K1050" s="1">
        <f t="shared" si="346"/>
        <v>0</v>
      </c>
      <c r="L1050" s="30">
        <f t="shared" si="347"/>
        <v>18279.744658313219</v>
      </c>
      <c r="M1050" s="1">
        <f t="shared" si="348"/>
        <v>0</v>
      </c>
      <c r="N1050" s="30">
        <f t="shared" si="349"/>
        <v>0.4377806069864657</v>
      </c>
      <c r="O1050" s="1">
        <f t="shared" si="350"/>
        <v>0</v>
      </c>
      <c r="P1050" s="30">
        <f t="shared" si="351"/>
        <v>0</v>
      </c>
      <c r="Q1050" s="1">
        <f t="shared" si="352"/>
        <v>1.1180103963863721</v>
      </c>
      <c r="R1050" s="30">
        <f t="shared" si="353"/>
        <v>0.74637918955636406</v>
      </c>
      <c r="S1050" s="1">
        <f t="shared" si="354"/>
        <v>0</v>
      </c>
      <c r="T1050" s="30">
        <f t="shared" si="356"/>
        <v>0</v>
      </c>
      <c r="U1050" s="1">
        <f t="shared" si="355"/>
        <v>16.676081108948694</v>
      </c>
      <c r="V1050" s="30">
        <f t="shared" si="339"/>
        <v>0</v>
      </c>
      <c r="W1050" s="1">
        <f t="shared" si="339"/>
        <v>0</v>
      </c>
      <c r="X1050" s="30">
        <f t="shared" si="340"/>
        <v>18278.626647916833</v>
      </c>
      <c r="Y1050" s="30">
        <f t="shared" si="357"/>
        <v>1.5557910033728377</v>
      </c>
      <c r="Z1050" s="19">
        <f t="shared" si="341"/>
        <v>2.9886807405264926E-3</v>
      </c>
      <c r="AA1050" s="32">
        <f t="shared" si="342"/>
        <v>2.149163705995981E-5</v>
      </c>
    </row>
    <row r="1051" spans="1:27" x14ac:dyDescent="0.25">
      <c r="A1051" s="8">
        <v>41227</v>
      </c>
      <c r="B1051" s="26">
        <v>0.20321891296646843</v>
      </c>
      <c r="C1051" s="11">
        <v>0</v>
      </c>
      <c r="D1051" s="26">
        <v>0.55957707771521981</v>
      </c>
      <c r="E1051" s="11">
        <v>36.028333333333315</v>
      </c>
      <c r="F1051" s="28">
        <f t="shared" si="337"/>
        <v>0.20321891296646843</v>
      </c>
      <c r="G1051" s="13">
        <f t="shared" si="338"/>
        <v>0.55957707771521981</v>
      </c>
      <c r="H1051" s="28">
        <f t="shared" si="343"/>
        <v>1.5326676514032489</v>
      </c>
      <c r="I1051" s="1">
        <f t="shared" si="344"/>
        <v>16.319722944199945</v>
      </c>
      <c r="J1051" s="30">
        <f t="shared" si="345"/>
        <v>0</v>
      </c>
      <c r="K1051" s="1">
        <f t="shared" si="346"/>
        <v>0</v>
      </c>
      <c r="L1051" s="30">
        <f t="shared" si="347"/>
        <v>18278.626647916833</v>
      </c>
      <c r="M1051" s="1">
        <f t="shared" si="348"/>
        <v>0</v>
      </c>
      <c r="N1051" s="30">
        <f t="shared" si="349"/>
        <v>0.39991652958185769</v>
      </c>
      <c r="O1051" s="1">
        <f t="shared" si="350"/>
        <v>0</v>
      </c>
      <c r="P1051" s="30">
        <f t="shared" si="351"/>
        <v>0</v>
      </c>
      <c r="Q1051" s="1">
        <f t="shared" si="352"/>
        <v>1.1179420175731123</v>
      </c>
      <c r="R1051" s="30">
        <f t="shared" si="353"/>
        <v>0.682000967922618</v>
      </c>
      <c r="S1051" s="1">
        <f t="shared" si="354"/>
        <v>0</v>
      </c>
      <c r="T1051" s="30">
        <f t="shared" si="356"/>
        <v>0</v>
      </c>
      <c r="U1051" s="1">
        <f t="shared" si="355"/>
        <v>15.237805446695468</v>
      </c>
      <c r="V1051" s="30">
        <f t="shared" si="339"/>
        <v>0</v>
      </c>
      <c r="W1051" s="1">
        <f t="shared" si="339"/>
        <v>0</v>
      </c>
      <c r="X1051" s="30">
        <f t="shared" si="340"/>
        <v>18277.508705899261</v>
      </c>
      <c r="Y1051" s="30">
        <f t="shared" si="357"/>
        <v>1.5178585471549699</v>
      </c>
      <c r="Z1051" s="19">
        <f t="shared" si="341"/>
        <v>9.6623062636706329E-3</v>
      </c>
      <c r="AA1051" s="32">
        <f t="shared" si="342"/>
        <v>2.1930956863639423E-4</v>
      </c>
    </row>
    <row r="1052" spans="1:27" x14ac:dyDescent="0.25">
      <c r="A1052" s="8">
        <v>41228</v>
      </c>
      <c r="B1052" s="26">
        <v>0.76675107899269235</v>
      </c>
      <c r="C1052" s="11">
        <v>0</v>
      </c>
      <c r="D1052" s="26">
        <v>0.42529423162214508</v>
      </c>
      <c r="E1052" s="11">
        <v>34.479583333333331</v>
      </c>
      <c r="F1052" s="28">
        <f t="shared" si="337"/>
        <v>0.76675107899269235</v>
      </c>
      <c r="G1052" s="13">
        <f t="shared" si="338"/>
        <v>0.42529423162214508</v>
      </c>
      <c r="H1052" s="28">
        <f t="shared" si="343"/>
        <v>1.4667828655834563</v>
      </c>
      <c r="I1052" s="1">
        <f t="shared" si="344"/>
        <v>15.579262294066014</v>
      </c>
      <c r="J1052" s="30">
        <f t="shared" si="345"/>
        <v>0</v>
      </c>
      <c r="K1052" s="1">
        <f t="shared" si="346"/>
        <v>0</v>
      </c>
      <c r="L1052" s="30">
        <f t="shared" si="347"/>
        <v>18277.508705899261</v>
      </c>
      <c r="M1052" s="1">
        <f t="shared" si="348"/>
        <v>0</v>
      </c>
      <c r="N1052" s="30">
        <f t="shared" si="349"/>
        <v>0.38171689797987923</v>
      </c>
      <c r="O1052" s="1">
        <f t="shared" si="350"/>
        <v>0</v>
      </c>
      <c r="P1052" s="30">
        <f t="shared" si="351"/>
        <v>0</v>
      </c>
      <c r="Q1052" s="1">
        <f t="shared" si="352"/>
        <v>1.1178736429419802</v>
      </c>
      <c r="R1052" s="30">
        <f t="shared" si="353"/>
        <v>0.65105712887420897</v>
      </c>
      <c r="S1052" s="1">
        <f t="shared" si="354"/>
        <v>0</v>
      </c>
      <c r="T1052" s="30">
        <f t="shared" si="356"/>
        <v>0</v>
      </c>
      <c r="U1052" s="1">
        <f t="shared" si="355"/>
        <v>14.546488267211926</v>
      </c>
      <c r="V1052" s="30">
        <f t="shared" si="339"/>
        <v>0</v>
      </c>
      <c r="W1052" s="1">
        <f t="shared" si="339"/>
        <v>0</v>
      </c>
      <c r="X1052" s="30">
        <f t="shared" si="340"/>
        <v>18276.390832256318</v>
      </c>
      <c r="Y1052" s="30">
        <f t="shared" si="357"/>
        <v>1.4995905409218595</v>
      </c>
      <c r="Z1052" s="19">
        <f t="shared" si="341"/>
        <v>2.2367097481298302E-2</v>
      </c>
      <c r="AA1052" s="32">
        <f t="shared" si="342"/>
        <v>1.0763435611100716E-3</v>
      </c>
    </row>
    <row r="1053" spans="1:27" x14ac:dyDescent="0.25">
      <c r="A1053" s="8">
        <v>41229</v>
      </c>
      <c r="B1053" s="26">
        <v>1.5709434009328716E-2</v>
      </c>
      <c r="C1053" s="11">
        <v>0</v>
      </c>
      <c r="D1053" s="26">
        <v>0.64711851087819938</v>
      </c>
      <c r="E1053" s="11">
        <v>34.004166666666656</v>
      </c>
      <c r="F1053" s="28">
        <f t="shared" si="337"/>
        <v>1.5709434009328716E-2</v>
      </c>
      <c r="G1053" s="13">
        <f t="shared" si="338"/>
        <v>0.64711851087819938</v>
      </c>
      <c r="H1053" s="28">
        <f t="shared" si="343"/>
        <v>1.4465583456425404</v>
      </c>
      <c r="I1053" s="1">
        <f t="shared" si="344"/>
        <v>13.915079190343056</v>
      </c>
      <c r="J1053" s="30">
        <f t="shared" si="345"/>
        <v>0</v>
      </c>
      <c r="K1053" s="1">
        <f t="shared" si="346"/>
        <v>0</v>
      </c>
      <c r="L1053" s="30">
        <f t="shared" si="347"/>
        <v>18276.390832256318</v>
      </c>
      <c r="M1053" s="1">
        <f t="shared" si="348"/>
        <v>0</v>
      </c>
      <c r="N1053" s="30">
        <f t="shared" si="349"/>
        <v>0.34081328021097196</v>
      </c>
      <c r="O1053" s="1">
        <f t="shared" si="350"/>
        <v>0</v>
      </c>
      <c r="P1053" s="30">
        <f t="shared" si="351"/>
        <v>0</v>
      </c>
      <c r="Q1053" s="1">
        <f t="shared" si="352"/>
        <v>1.1178052724927197</v>
      </c>
      <c r="R1053" s="30">
        <f t="shared" si="353"/>
        <v>0.58151094286233818</v>
      </c>
      <c r="S1053" s="1">
        <f t="shared" si="354"/>
        <v>0</v>
      </c>
      <c r="T1053" s="30">
        <f t="shared" si="356"/>
        <v>0</v>
      </c>
      <c r="U1053" s="1">
        <f t="shared" si="355"/>
        <v>12.992754967269747</v>
      </c>
      <c r="V1053" s="30">
        <f t="shared" si="339"/>
        <v>0</v>
      </c>
      <c r="W1053" s="1">
        <f t="shared" si="339"/>
        <v>0</v>
      </c>
      <c r="X1053" s="30">
        <f t="shared" si="340"/>
        <v>18275.273026983825</v>
      </c>
      <c r="Y1053" s="30">
        <f t="shared" si="357"/>
        <v>1.4586185527036917</v>
      </c>
      <c r="Z1053" s="19">
        <f t="shared" si="341"/>
        <v>8.3371729163086924E-3</v>
      </c>
      <c r="AA1053" s="32">
        <f t="shared" si="342"/>
        <v>1.4544859435784358E-4</v>
      </c>
    </row>
    <row r="1054" spans="1:27" x14ac:dyDescent="0.25">
      <c r="A1054" s="8">
        <v>41230</v>
      </c>
      <c r="B1054" s="26">
        <v>21.489155792140128</v>
      </c>
      <c r="C1054" s="11">
        <v>0.72199938450473067</v>
      </c>
      <c r="D1054" s="26">
        <v>0.55838135988904258</v>
      </c>
      <c r="E1054" s="11">
        <v>55.906666666666666</v>
      </c>
      <c r="F1054" s="28">
        <f t="shared" si="337"/>
        <v>22.211155176644858</v>
      </c>
      <c r="G1054" s="13">
        <f t="shared" si="338"/>
        <v>0.55838135988904258</v>
      </c>
      <c r="H1054" s="28">
        <f t="shared" si="343"/>
        <v>2.3783042836041357</v>
      </c>
      <c r="I1054" s="1">
        <f t="shared" si="344"/>
        <v>34.645528784025565</v>
      </c>
      <c r="J1054" s="30">
        <f t="shared" si="345"/>
        <v>0</v>
      </c>
      <c r="K1054" s="1">
        <f t="shared" si="346"/>
        <v>0</v>
      </c>
      <c r="L1054" s="30">
        <f t="shared" si="347"/>
        <v>18275.273026983825</v>
      </c>
      <c r="M1054" s="1">
        <f t="shared" si="348"/>
        <v>0</v>
      </c>
      <c r="N1054" s="30">
        <f t="shared" si="349"/>
        <v>0.85034278117792161</v>
      </c>
      <c r="O1054" s="1">
        <f t="shared" si="350"/>
        <v>0</v>
      </c>
      <c r="P1054" s="30">
        <f t="shared" si="351"/>
        <v>0</v>
      </c>
      <c r="Q1054" s="1">
        <f t="shared" si="352"/>
        <v>1.117736906225075</v>
      </c>
      <c r="R1054" s="30">
        <f t="shared" si="353"/>
        <v>1.4478361088411666</v>
      </c>
      <c r="S1054" s="1">
        <f t="shared" si="354"/>
        <v>0</v>
      </c>
      <c r="T1054" s="30">
        <f t="shared" si="356"/>
        <v>0</v>
      </c>
      <c r="U1054" s="1">
        <f t="shared" si="355"/>
        <v>32.347349894006477</v>
      </c>
      <c r="V1054" s="30">
        <f t="shared" si="339"/>
        <v>0</v>
      </c>
      <c r="W1054" s="1">
        <f t="shared" si="339"/>
        <v>0</v>
      </c>
      <c r="X1054" s="30">
        <f t="shared" si="340"/>
        <v>18274.155290077601</v>
      </c>
      <c r="Y1054" s="30">
        <f t="shared" si="357"/>
        <v>1.9680796874029967</v>
      </c>
      <c r="Z1054" s="19">
        <f t="shared" si="341"/>
        <v>0.17248616967525934</v>
      </c>
      <c r="AA1054" s="32">
        <f t="shared" si="342"/>
        <v>0.16828421932838758</v>
      </c>
    </row>
    <row r="1055" spans="1:27" x14ac:dyDescent="0.25">
      <c r="A1055" s="8">
        <v>41231</v>
      </c>
      <c r="B1055" s="26">
        <v>0</v>
      </c>
      <c r="C1055" s="11">
        <v>0</v>
      </c>
      <c r="D1055" s="26">
        <v>0.67310965616851703</v>
      </c>
      <c r="E1055" s="11">
        <v>70.733333333333363</v>
      </c>
      <c r="F1055" s="28">
        <f t="shared" si="337"/>
        <v>0</v>
      </c>
      <c r="G1055" s="13">
        <f t="shared" si="338"/>
        <v>0.67310965616851703</v>
      </c>
      <c r="H1055" s="28">
        <f t="shared" si="343"/>
        <v>3.0090398818316113</v>
      </c>
      <c r="I1055" s="1">
        <f t="shared" si="344"/>
        <v>31.67424023783796</v>
      </c>
      <c r="J1055" s="30">
        <f t="shared" si="345"/>
        <v>0</v>
      </c>
      <c r="K1055" s="1">
        <f t="shared" si="346"/>
        <v>0</v>
      </c>
      <c r="L1055" s="30">
        <f t="shared" si="347"/>
        <v>18274.155290077601</v>
      </c>
      <c r="M1055" s="1">
        <f t="shared" si="348"/>
        <v>0</v>
      </c>
      <c r="N1055" s="30">
        <f t="shared" si="349"/>
        <v>0.77731208479451297</v>
      </c>
      <c r="O1055" s="1">
        <f t="shared" si="350"/>
        <v>0</v>
      </c>
      <c r="P1055" s="30">
        <f t="shared" si="351"/>
        <v>0</v>
      </c>
      <c r="Q1055" s="1">
        <f t="shared" si="352"/>
        <v>1.117668544138791</v>
      </c>
      <c r="R1055" s="30">
        <f t="shared" si="353"/>
        <v>1.323666006725706</v>
      </c>
      <c r="S1055" s="1">
        <f t="shared" si="354"/>
        <v>0</v>
      </c>
      <c r="T1055" s="30">
        <f t="shared" si="356"/>
        <v>0</v>
      </c>
      <c r="U1055" s="1">
        <f t="shared" si="355"/>
        <v>29.573262146317742</v>
      </c>
      <c r="V1055" s="30">
        <f t="shared" si="339"/>
        <v>0</v>
      </c>
      <c r="W1055" s="1">
        <f t="shared" si="339"/>
        <v>0</v>
      </c>
      <c r="X1055" s="30">
        <f t="shared" si="340"/>
        <v>18273.037621533462</v>
      </c>
      <c r="Y1055" s="30">
        <f t="shared" si="357"/>
        <v>1.894980628933304</v>
      </c>
      <c r="Z1055" s="19">
        <f t="shared" si="341"/>
        <v>0.37023745003345593</v>
      </c>
      <c r="AA1055" s="32">
        <f t="shared" si="342"/>
        <v>1.2411280189683347</v>
      </c>
    </row>
    <row r="1056" spans="1:27" x14ac:dyDescent="0.25">
      <c r="A1056" s="8">
        <v>41232</v>
      </c>
      <c r="B1056" s="26">
        <v>0</v>
      </c>
      <c r="C1056" s="11">
        <v>0</v>
      </c>
      <c r="D1056" s="26">
        <v>0.52032054126829697</v>
      </c>
      <c r="E1056" s="11">
        <v>47.369583333333338</v>
      </c>
      <c r="F1056" s="28">
        <f t="shared" si="337"/>
        <v>0</v>
      </c>
      <c r="G1056" s="13">
        <f t="shared" si="338"/>
        <v>0.52032054126829697</v>
      </c>
      <c r="H1056" s="28">
        <f t="shared" si="343"/>
        <v>2.0151314623338261</v>
      </c>
      <c r="I1056" s="1">
        <f t="shared" si="344"/>
        <v>29.052941605049444</v>
      </c>
      <c r="J1056" s="30">
        <f t="shared" si="345"/>
        <v>0</v>
      </c>
      <c r="K1056" s="1">
        <f t="shared" si="346"/>
        <v>0</v>
      </c>
      <c r="L1056" s="30">
        <f t="shared" si="347"/>
        <v>18273.037621533462</v>
      </c>
      <c r="M1056" s="1">
        <f t="shared" si="348"/>
        <v>0</v>
      </c>
      <c r="N1056" s="30">
        <f t="shared" si="349"/>
        <v>0.71288371925355987</v>
      </c>
      <c r="O1056" s="1">
        <f t="shared" si="350"/>
        <v>0</v>
      </c>
      <c r="P1056" s="30">
        <f t="shared" si="351"/>
        <v>0</v>
      </c>
      <c r="Q1056" s="1">
        <f t="shared" si="352"/>
        <v>1.1176001862336113</v>
      </c>
      <c r="R1056" s="30">
        <f t="shared" si="353"/>
        <v>1.2141219776457659</v>
      </c>
      <c r="S1056" s="1">
        <f t="shared" si="354"/>
        <v>0</v>
      </c>
      <c r="T1056" s="30">
        <f t="shared" si="356"/>
        <v>0</v>
      </c>
      <c r="U1056" s="1">
        <f t="shared" si="355"/>
        <v>27.125935908150115</v>
      </c>
      <c r="V1056" s="30">
        <f t="shared" si="339"/>
        <v>0</v>
      </c>
      <c r="W1056" s="1">
        <f t="shared" si="339"/>
        <v>0</v>
      </c>
      <c r="X1056" s="30">
        <f t="shared" si="340"/>
        <v>18271.920021347229</v>
      </c>
      <c r="Y1056" s="30">
        <f t="shared" si="357"/>
        <v>1.8304839054871711</v>
      </c>
      <c r="Z1056" s="19">
        <f t="shared" si="341"/>
        <v>9.1630526493197278E-2</v>
      </c>
      <c r="AA1056" s="32">
        <f t="shared" si="342"/>
        <v>3.4094720249438694E-2</v>
      </c>
    </row>
    <row r="1057" spans="1:27" x14ac:dyDescent="0.25">
      <c r="A1057" s="8">
        <v>41233</v>
      </c>
      <c r="B1057" s="26">
        <v>0</v>
      </c>
      <c r="C1057" s="11">
        <v>0</v>
      </c>
      <c r="D1057" s="26">
        <v>0.43155691172077648</v>
      </c>
      <c r="E1057" s="11">
        <v>43.418333333333329</v>
      </c>
      <c r="F1057" s="28">
        <f t="shared" si="337"/>
        <v>0</v>
      </c>
      <c r="G1057" s="13">
        <f t="shared" si="338"/>
        <v>0.43155691172077648</v>
      </c>
      <c r="H1057" s="28">
        <f t="shared" si="343"/>
        <v>1.8470428360413587</v>
      </c>
      <c r="I1057" s="1">
        <f t="shared" si="344"/>
        <v>26.694378996429339</v>
      </c>
      <c r="J1057" s="30">
        <f t="shared" si="345"/>
        <v>0</v>
      </c>
      <c r="K1057" s="1">
        <f t="shared" si="346"/>
        <v>0</v>
      </c>
      <c r="L1057" s="30">
        <f t="shared" si="347"/>
        <v>18271.920021347229</v>
      </c>
      <c r="M1057" s="1">
        <f t="shared" si="348"/>
        <v>0</v>
      </c>
      <c r="N1057" s="30">
        <f t="shared" si="349"/>
        <v>0.6549130889718251</v>
      </c>
      <c r="O1057" s="1">
        <f t="shared" si="350"/>
        <v>0</v>
      </c>
      <c r="P1057" s="30">
        <f t="shared" si="351"/>
        <v>0</v>
      </c>
      <c r="Q1057" s="1">
        <f t="shared" si="352"/>
        <v>1.1175318325092805</v>
      </c>
      <c r="R1057" s="30">
        <f t="shared" si="353"/>
        <v>1.1155576829279634</v>
      </c>
      <c r="S1057" s="1">
        <f t="shared" si="354"/>
        <v>0</v>
      </c>
      <c r="T1057" s="30">
        <f t="shared" si="356"/>
        <v>0</v>
      </c>
      <c r="U1057" s="1">
        <f t="shared" si="355"/>
        <v>24.923908224529551</v>
      </c>
      <c r="V1057" s="30">
        <f t="shared" si="339"/>
        <v>0</v>
      </c>
      <c r="W1057" s="1">
        <f t="shared" si="339"/>
        <v>0</v>
      </c>
      <c r="X1057" s="30">
        <f t="shared" si="340"/>
        <v>18270.802489514721</v>
      </c>
      <c r="Y1057" s="30">
        <f t="shared" si="357"/>
        <v>1.7724449214811056</v>
      </c>
      <c r="Z1057" s="19">
        <f t="shared" si="341"/>
        <v>4.0387755554242448E-2</v>
      </c>
      <c r="AA1057" s="32">
        <f t="shared" si="342"/>
        <v>5.564848856738823E-3</v>
      </c>
    </row>
    <row r="1058" spans="1:27" x14ac:dyDescent="0.25">
      <c r="A1058" s="8">
        <v>41234</v>
      </c>
      <c r="B1058" s="26">
        <v>0</v>
      </c>
      <c r="C1058" s="11">
        <v>0</v>
      </c>
      <c r="D1058" s="26">
        <v>0.40991458037918926</v>
      </c>
      <c r="E1058" s="11">
        <v>40.151249999999983</v>
      </c>
      <c r="F1058" s="28">
        <f t="shared" si="337"/>
        <v>0</v>
      </c>
      <c r="G1058" s="13">
        <f t="shared" si="338"/>
        <v>0.40991458037918926</v>
      </c>
      <c r="H1058" s="28">
        <f t="shared" si="343"/>
        <v>1.7080590841949772</v>
      </c>
      <c r="I1058" s="1">
        <f t="shared" si="344"/>
        <v>24.513993644150361</v>
      </c>
      <c r="J1058" s="30">
        <f t="shared" si="345"/>
        <v>0</v>
      </c>
      <c r="K1058" s="1">
        <f t="shared" si="346"/>
        <v>0</v>
      </c>
      <c r="L1058" s="30">
        <f t="shared" si="347"/>
        <v>18270.802489514721</v>
      </c>
      <c r="M1058" s="1">
        <f t="shared" si="348"/>
        <v>0</v>
      </c>
      <c r="N1058" s="30">
        <f t="shared" si="349"/>
        <v>0.60132184120646459</v>
      </c>
      <c r="O1058" s="1">
        <f t="shared" si="350"/>
        <v>0</v>
      </c>
      <c r="P1058" s="30">
        <f t="shared" si="351"/>
        <v>0</v>
      </c>
      <c r="Q1058" s="1">
        <f t="shared" si="352"/>
        <v>1.117463482965543</v>
      </c>
      <c r="R1058" s="30">
        <f t="shared" si="353"/>
        <v>1.0244394129804304</v>
      </c>
      <c r="S1058" s="1">
        <f t="shared" si="354"/>
        <v>0</v>
      </c>
      <c r="T1058" s="30">
        <f t="shared" si="356"/>
        <v>0</v>
      </c>
      <c r="U1058" s="1">
        <f t="shared" si="355"/>
        <v>22.888232389963466</v>
      </c>
      <c r="V1058" s="30">
        <f t="shared" si="339"/>
        <v>0</v>
      </c>
      <c r="W1058" s="1">
        <f t="shared" si="339"/>
        <v>0</v>
      </c>
      <c r="X1058" s="30">
        <f t="shared" si="340"/>
        <v>18269.685026031755</v>
      </c>
      <c r="Y1058" s="30">
        <f t="shared" si="357"/>
        <v>1.7187853241720075</v>
      </c>
      <c r="Z1058" s="19">
        <f t="shared" si="341"/>
        <v>6.2797827524131745E-3</v>
      </c>
      <c r="AA1058" s="32">
        <f t="shared" si="342"/>
        <v>1.1505222404484212E-4</v>
      </c>
    </row>
    <row r="1059" spans="1:27" x14ac:dyDescent="0.25">
      <c r="A1059" s="8">
        <v>41235</v>
      </c>
      <c r="B1059" s="26">
        <v>0</v>
      </c>
      <c r="C1059" s="11">
        <v>0</v>
      </c>
      <c r="D1059" s="26">
        <v>0.36165408097066498</v>
      </c>
      <c r="E1059" s="11">
        <v>38.958333333333321</v>
      </c>
      <c r="F1059" s="28">
        <f t="shared" si="337"/>
        <v>0</v>
      </c>
      <c r="G1059" s="13">
        <f t="shared" si="338"/>
        <v>0.36165408097066498</v>
      </c>
      <c r="H1059" s="28">
        <f t="shared" si="343"/>
        <v>1.6573116691285075</v>
      </c>
      <c r="I1059" s="1">
        <f t="shared" si="344"/>
        <v>22.5265783089928</v>
      </c>
      <c r="J1059" s="30">
        <f t="shared" si="345"/>
        <v>0</v>
      </c>
      <c r="K1059" s="1">
        <f t="shared" si="346"/>
        <v>0</v>
      </c>
      <c r="L1059" s="30">
        <f t="shared" si="347"/>
        <v>18269.685026031755</v>
      </c>
      <c r="M1059" s="1">
        <f t="shared" si="348"/>
        <v>0</v>
      </c>
      <c r="N1059" s="30">
        <f t="shared" si="349"/>
        <v>0.55247356421369287</v>
      </c>
      <c r="O1059" s="1">
        <f t="shared" si="350"/>
        <v>0</v>
      </c>
      <c r="P1059" s="30">
        <f t="shared" si="351"/>
        <v>0</v>
      </c>
      <c r="Q1059" s="1">
        <f t="shared" si="352"/>
        <v>1.1173951376021425</v>
      </c>
      <c r="R1059" s="30">
        <f t="shared" si="353"/>
        <v>0.941385357046017</v>
      </c>
      <c r="S1059" s="1">
        <f t="shared" si="354"/>
        <v>0</v>
      </c>
      <c r="T1059" s="30">
        <f t="shared" si="356"/>
        <v>0</v>
      </c>
      <c r="U1059" s="1">
        <f t="shared" si="355"/>
        <v>21.032719387733092</v>
      </c>
      <c r="V1059" s="30">
        <f t="shared" si="339"/>
        <v>0</v>
      </c>
      <c r="W1059" s="1">
        <f t="shared" si="339"/>
        <v>0</v>
      </c>
      <c r="X1059" s="30">
        <f t="shared" si="340"/>
        <v>18268.567630894155</v>
      </c>
      <c r="Y1059" s="30">
        <f t="shared" si="357"/>
        <v>1.6698687018158354</v>
      </c>
      <c r="Z1059" s="19">
        <f t="shared" si="341"/>
        <v>7.5767478870953486E-3</v>
      </c>
      <c r="AA1059" s="32">
        <f t="shared" si="342"/>
        <v>1.5767906991062097E-4</v>
      </c>
    </row>
    <row r="1060" spans="1:27" x14ac:dyDescent="0.25">
      <c r="A1060" s="8">
        <v>41236</v>
      </c>
      <c r="B1060" s="26">
        <v>0.87300537851560689</v>
      </c>
      <c r="C1060" s="11">
        <v>0</v>
      </c>
      <c r="D1060" s="26">
        <v>0.56799549918203451</v>
      </c>
      <c r="E1060" s="11">
        <v>39.692083333333329</v>
      </c>
      <c r="F1060" s="28">
        <f t="shared" si="337"/>
        <v>0.87300537851560689</v>
      </c>
      <c r="G1060" s="13">
        <f t="shared" si="338"/>
        <v>0.56799549918203451</v>
      </c>
      <c r="H1060" s="28">
        <f t="shared" si="343"/>
        <v>1.6885258493353026</v>
      </c>
      <c r="I1060" s="1">
        <f t="shared" si="344"/>
        <v>21.337729267066663</v>
      </c>
      <c r="J1060" s="30">
        <f t="shared" si="345"/>
        <v>0</v>
      </c>
      <c r="K1060" s="1">
        <f t="shared" si="346"/>
        <v>0</v>
      </c>
      <c r="L1060" s="30">
        <f t="shared" si="347"/>
        <v>18268.567630894155</v>
      </c>
      <c r="M1060" s="1">
        <f t="shared" si="348"/>
        <v>0</v>
      </c>
      <c r="N1060" s="30">
        <f t="shared" si="349"/>
        <v>0.52325308559743267</v>
      </c>
      <c r="O1060" s="1">
        <f t="shared" si="350"/>
        <v>0</v>
      </c>
      <c r="P1060" s="30">
        <f t="shared" si="351"/>
        <v>0</v>
      </c>
      <c r="Q1060" s="1">
        <f t="shared" si="352"/>
        <v>1.117326796418824</v>
      </c>
      <c r="R1060" s="30">
        <f t="shared" si="353"/>
        <v>0.8917033740810022</v>
      </c>
      <c r="S1060" s="1">
        <f t="shared" si="354"/>
        <v>0</v>
      </c>
      <c r="T1060" s="30">
        <f t="shared" si="356"/>
        <v>0</v>
      </c>
      <c r="U1060" s="1">
        <f t="shared" si="355"/>
        <v>19.922772807388231</v>
      </c>
      <c r="V1060" s="30">
        <f t="shared" si="339"/>
        <v>0</v>
      </c>
      <c r="W1060" s="1">
        <f t="shared" si="339"/>
        <v>0</v>
      </c>
      <c r="X1060" s="30">
        <f t="shared" si="340"/>
        <v>18267.450304097736</v>
      </c>
      <c r="Y1060" s="30">
        <f t="shared" si="357"/>
        <v>1.6405798820162567</v>
      </c>
      <c r="Z1060" s="19">
        <f t="shared" si="341"/>
        <v>2.839516335383321E-2</v>
      </c>
      <c r="AA1060" s="32">
        <f t="shared" si="342"/>
        <v>2.2988157821590156E-3</v>
      </c>
    </row>
    <row r="1061" spans="1:27" x14ac:dyDescent="0.25">
      <c r="A1061" s="8">
        <v>41237</v>
      </c>
      <c r="B1061" s="26">
        <v>1.5709434009328716E-2</v>
      </c>
      <c r="C1061" s="11">
        <v>0</v>
      </c>
      <c r="D1061" s="26">
        <v>0.46847043989453119</v>
      </c>
      <c r="E1061" s="11">
        <v>38.45208333333332</v>
      </c>
      <c r="F1061" s="28">
        <f t="shared" si="337"/>
        <v>1.5709434009328716E-2</v>
      </c>
      <c r="G1061" s="13">
        <f t="shared" si="338"/>
        <v>0.46847043989453119</v>
      </c>
      <c r="H1061" s="28">
        <f t="shared" si="343"/>
        <v>1.6357754800590838</v>
      </c>
      <c r="I1061" s="1">
        <f t="shared" si="344"/>
        <v>19.470011801503027</v>
      </c>
      <c r="J1061" s="30">
        <f t="shared" si="345"/>
        <v>0</v>
      </c>
      <c r="K1061" s="1">
        <f t="shared" si="346"/>
        <v>0</v>
      </c>
      <c r="L1061" s="30">
        <f t="shared" si="347"/>
        <v>18267.450304097736</v>
      </c>
      <c r="M1061" s="1">
        <f t="shared" si="348"/>
        <v>0</v>
      </c>
      <c r="N1061" s="30">
        <f t="shared" si="349"/>
        <v>0.47734683817741008</v>
      </c>
      <c r="O1061" s="1">
        <f t="shared" si="350"/>
        <v>0</v>
      </c>
      <c r="P1061" s="30">
        <f t="shared" si="351"/>
        <v>0</v>
      </c>
      <c r="Q1061" s="1">
        <f t="shared" si="352"/>
        <v>1.1172584594153316</v>
      </c>
      <c r="R1061" s="30">
        <f t="shared" si="353"/>
        <v>0.8136514902545624</v>
      </c>
      <c r="S1061" s="1">
        <f t="shared" si="354"/>
        <v>0</v>
      </c>
      <c r="T1061" s="30">
        <f t="shared" si="356"/>
        <v>0</v>
      </c>
      <c r="U1061" s="1">
        <f t="shared" si="355"/>
        <v>18.179013473071052</v>
      </c>
      <c r="V1061" s="30">
        <f t="shared" si="339"/>
        <v>0</v>
      </c>
      <c r="W1061" s="1">
        <f t="shared" si="339"/>
        <v>0</v>
      </c>
      <c r="X1061" s="30">
        <f t="shared" si="340"/>
        <v>18266.333045638319</v>
      </c>
      <c r="Y1061" s="30">
        <f t="shared" si="357"/>
        <v>1.5946052975927416</v>
      </c>
      <c r="Z1061" s="19">
        <f t="shared" si="341"/>
        <v>2.516860227349485E-2</v>
      </c>
      <c r="AA1061" s="32">
        <f t="shared" si="342"/>
        <v>1.6949839243119095E-3</v>
      </c>
    </row>
    <row r="1062" spans="1:27" x14ac:dyDescent="0.25">
      <c r="A1062" s="8">
        <v>41238</v>
      </c>
      <c r="B1062" s="26">
        <v>0</v>
      </c>
      <c r="C1062" s="11">
        <v>0</v>
      </c>
      <c r="D1062" s="26">
        <v>0.44191274688734916</v>
      </c>
      <c r="E1062" s="11">
        <v>36.405000000000008</v>
      </c>
      <c r="F1062" s="28">
        <f t="shared" si="337"/>
        <v>0</v>
      </c>
      <c r="G1062" s="13">
        <f t="shared" si="338"/>
        <v>0.44191274688734916</v>
      </c>
      <c r="H1062" s="28">
        <f t="shared" si="343"/>
        <v>1.5486912850812411</v>
      </c>
      <c r="I1062" s="1">
        <f t="shared" si="344"/>
        <v>17.737100726183701</v>
      </c>
      <c r="J1062" s="30">
        <f t="shared" si="345"/>
        <v>0</v>
      </c>
      <c r="K1062" s="1">
        <f t="shared" si="346"/>
        <v>0</v>
      </c>
      <c r="L1062" s="30">
        <f t="shared" si="347"/>
        <v>18266.333045638319</v>
      </c>
      <c r="M1062" s="1">
        <f t="shared" si="348"/>
        <v>0</v>
      </c>
      <c r="N1062" s="30">
        <f t="shared" si="349"/>
        <v>0.43475396958392643</v>
      </c>
      <c r="O1062" s="1">
        <f t="shared" si="350"/>
        <v>0</v>
      </c>
      <c r="P1062" s="30">
        <f t="shared" si="351"/>
        <v>0</v>
      </c>
      <c r="Q1062" s="1">
        <f t="shared" si="352"/>
        <v>1.1171901265914095</v>
      </c>
      <c r="R1062" s="30">
        <f t="shared" si="353"/>
        <v>0.74123316337900502</v>
      </c>
      <c r="S1062" s="1">
        <f t="shared" si="354"/>
        <v>0</v>
      </c>
      <c r="T1062" s="30">
        <f t="shared" si="356"/>
        <v>0</v>
      </c>
      <c r="U1062" s="1">
        <f t="shared" si="355"/>
        <v>16.561113593220771</v>
      </c>
      <c r="V1062" s="30">
        <f t="shared" si="339"/>
        <v>0</v>
      </c>
      <c r="W1062" s="1">
        <f t="shared" si="339"/>
        <v>0</v>
      </c>
      <c r="X1062" s="30">
        <f t="shared" si="340"/>
        <v>18265.215855511728</v>
      </c>
      <c r="Y1062" s="30">
        <f t="shared" si="357"/>
        <v>1.5519440961753359</v>
      </c>
      <c r="Z1062" s="19">
        <f t="shared" si="341"/>
        <v>2.1003612052509059E-3</v>
      </c>
      <c r="AA1062" s="32">
        <f t="shared" si="342"/>
        <v>1.0580780013866272E-5</v>
      </c>
    </row>
    <row r="1063" spans="1:27" x14ac:dyDescent="0.25">
      <c r="A1063" s="8">
        <v>41239</v>
      </c>
      <c r="B1063" s="26">
        <v>9.8572372398541823</v>
      </c>
      <c r="C1063" s="11">
        <v>0.54402766434835292</v>
      </c>
      <c r="D1063" s="26">
        <v>0.59590680719364064</v>
      </c>
      <c r="E1063" s="11">
        <v>44.565416666666664</v>
      </c>
      <c r="F1063" s="28">
        <f t="shared" si="337"/>
        <v>10.401264904202534</v>
      </c>
      <c r="G1063" s="13">
        <f t="shared" si="338"/>
        <v>0.59590680719364064</v>
      </c>
      <c r="H1063" s="28">
        <f t="shared" si="343"/>
        <v>1.8958404726735598</v>
      </c>
      <c r="I1063" s="1">
        <f t="shared" si="344"/>
        <v>26.366471690229666</v>
      </c>
      <c r="J1063" s="30">
        <f t="shared" si="345"/>
        <v>0</v>
      </c>
      <c r="K1063" s="1">
        <f t="shared" si="346"/>
        <v>0</v>
      </c>
      <c r="L1063" s="30">
        <f t="shared" si="347"/>
        <v>18265.215855511728</v>
      </c>
      <c r="M1063" s="1">
        <f t="shared" si="348"/>
        <v>0</v>
      </c>
      <c r="N1063" s="30">
        <f t="shared" si="349"/>
        <v>0.64685352203690183</v>
      </c>
      <c r="O1063" s="1">
        <f t="shared" si="350"/>
        <v>0</v>
      </c>
      <c r="P1063" s="30">
        <f t="shared" si="351"/>
        <v>0</v>
      </c>
      <c r="Q1063" s="1">
        <f t="shared" si="352"/>
        <v>1.1171217979468022</v>
      </c>
      <c r="R1063" s="30">
        <f t="shared" si="353"/>
        <v>1.1018544417037273</v>
      </c>
      <c r="S1063" s="1">
        <f t="shared" si="354"/>
        <v>0</v>
      </c>
      <c r="T1063" s="30">
        <f t="shared" si="356"/>
        <v>0</v>
      </c>
      <c r="U1063" s="1">
        <f t="shared" si="355"/>
        <v>24.617763726489038</v>
      </c>
      <c r="V1063" s="30">
        <f t="shared" si="339"/>
        <v>0</v>
      </c>
      <c r="W1063" s="1">
        <f t="shared" si="339"/>
        <v>0</v>
      </c>
      <c r="X1063" s="30">
        <f t="shared" si="340"/>
        <v>18264.098733713781</v>
      </c>
      <c r="Y1063" s="30">
        <f t="shared" si="357"/>
        <v>1.763975319983704</v>
      </c>
      <c r="Z1063" s="19">
        <f t="shared" si="341"/>
        <v>6.9554983444306551E-2</v>
      </c>
      <c r="AA1063" s="32">
        <f t="shared" si="342"/>
        <v>1.7388418493918978E-2</v>
      </c>
    </row>
    <row r="1064" spans="1:27" x14ac:dyDescent="0.25">
      <c r="A1064" s="8">
        <v>41240</v>
      </c>
      <c r="B1064" s="26">
        <v>0</v>
      </c>
      <c r="C1064" s="11">
        <v>0</v>
      </c>
      <c r="D1064" s="26">
        <v>0.23819148922193167</v>
      </c>
      <c r="E1064" s="11">
        <v>51.59</v>
      </c>
      <c r="F1064" s="28">
        <f t="shared" si="337"/>
        <v>0</v>
      </c>
      <c r="G1064" s="13">
        <f t="shared" si="338"/>
        <v>0.23819148922193167</v>
      </c>
      <c r="H1064" s="28">
        <f t="shared" si="343"/>
        <v>2.1946706056129988</v>
      </c>
      <c r="I1064" s="1">
        <f t="shared" si="344"/>
        <v>24.379572237267105</v>
      </c>
      <c r="J1064" s="30">
        <f t="shared" si="345"/>
        <v>0</v>
      </c>
      <c r="K1064" s="1">
        <f t="shared" si="346"/>
        <v>0</v>
      </c>
      <c r="L1064" s="30">
        <f t="shared" si="347"/>
        <v>18264.098733713781</v>
      </c>
      <c r="M1064" s="1">
        <f t="shared" si="348"/>
        <v>0</v>
      </c>
      <c r="N1064" s="30">
        <f t="shared" si="349"/>
        <v>0.5980179248075953</v>
      </c>
      <c r="O1064" s="1">
        <f t="shared" si="350"/>
        <v>0</v>
      </c>
      <c r="P1064" s="30">
        <f t="shared" si="351"/>
        <v>0</v>
      </c>
      <c r="Q1064" s="1">
        <f t="shared" si="352"/>
        <v>1.1170534734812541</v>
      </c>
      <c r="R1064" s="30">
        <f t="shared" si="353"/>
        <v>1.0188219444782165</v>
      </c>
      <c r="S1064" s="1">
        <f t="shared" si="354"/>
        <v>0</v>
      </c>
      <c r="T1064" s="30">
        <f t="shared" si="356"/>
        <v>0</v>
      </c>
      <c r="U1064" s="1">
        <f t="shared" si="355"/>
        <v>22.762732367981293</v>
      </c>
      <c r="V1064" s="30">
        <f t="shared" si="339"/>
        <v>0</v>
      </c>
      <c r="W1064" s="1">
        <f t="shared" si="339"/>
        <v>0</v>
      </c>
      <c r="X1064" s="30">
        <f t="shared" si="340"/>
        <v>18262.9816802403</v>
      </c>
      <c r="Y1064" s="30">
        <f t="shared" si="357"/>
        <v>1.7150713982888495</v>
      </c>
      <c r="Z1064" s="19">
        <f t="shared" si="341"/>
        <v>0.218529015742748</v>
      </c>
      <c r="AA1064" s="32">
        <f t="shared" si="342"/>
        <v>0.23001539966595233</v>
      </c>
    </row>
    <row r="1065" spans="1:27" x14ac:dyDescent="0.25">
      <c r="A1065" s="8">
        <v>41241</v>
      </c>
      <c r="B1065" s="26">
        <v>0</v>
      </c>
      <c r="C1065" s="11">
        <v>0</v>
      </c>
      <c r="D1065" s="26">
        <v>0.25210690693661375</v>
      </c>
      <c r="E1065" s="11">
        <v>43.610416666666673</v>
      </c>
      <c r="F1065" s="28">
        <f t="shared" si="337"/>
        <v>0</v>
      </c>
      <c r="G1065" s="13">
        <f t="shared" si="338"/>
        <v>0.25210690693661375</v>
      </c>
      <c r="H1065" s="28">
        <f t="shared" si="343"/>
        <v>1.855214180206795</v>
      </c>
      <c r="I1065" s="1">
        <f t="shared" si="344"/>
        <v>22.510625461044679</v>
      </c>
      <c r="J1065" s="30">
        <f t="shared" si="345"/>
        <v>0</v>
      </c>
      <c r="K1065" s="1">
        <f t="shared" si="346"/>
        <v>0</v>
      </c>
      <c r="L1065" s="30">
        <f t="shared" si="347"/>
        <v>18262.9816802403</v>
      </c>
      <c r="M1065" s="1">
        <f t="shared" si="348"/>
        <v>0</v>
      </c>
      <c r="N1065" s="30">
        <f t="shared" si="349"/>
        <v>0.55208146241111145</v>
      </c>
      <c r="O1065" s="1">
        <f t="shared" si="350"/>
        <v>0</v>
      </c>
      <c r="P1065" s="30">
        <f t="shared" si="351"/>
        <v>0</v>
      </c>
      <c r="Q1065" s="1">
        <f t="shared" si="352"/>
        <v>1.1169851531945096</v>
      </c>
      <c r="R1065" s="30">
        <f t="shared" si="353"/>
        <v>0.94071868777847234</v>
      </c>
      <c r="S1065" s="1">
        <f t="shared" si="354"/>
        <v>0</v>
      </c>
      <c r="T1065" s="30">
        <f t="shared" si="356"/>
        <v>0</v>
      </c>
      <c r="U1065" s="1">
        <f t="shared" si="355"/>
        <v>21.017825310855095</v>
      </c>
      <c r="V1065" s="30">
        <f t="shared" si="339"/>
        <v>0</v>
      </c>
      <c r="W1065" s="1">
        <f t="shared" si="339"/>
        <v>0</v>
      </c>
      <c r="X1065" s="30">
        <f t="shared" si="340"/>
        <v>18261.864695087104</v>
      </c>
      <c r="Y1065" s="30">
        <f t="shared" si="357"/>
        <v>1.6690666156056211</v>
      </c>
      <c r="Z1065" s="19">
        <f t="shared" si="341"/>
        <v>0.10033750635758108</v>
      </c>
      <c r="AA1065" s="32">
        <f t="shared" si="342"/>
        <v>3.46509158069482E-2</v>
      </c>
    </row>
    <row r="1066" spans="1:27" x14ac:dyDescent="0.25">
      <c r="A1066" s="8">
        <v>41242</v>
      </c>
      <c r="B1066" s="26">
        <v>4.5124961531545667E-2</v>
      </c>
      <c r="C1066" s="11">
        <v>0.132846758624832</v>
      </c>
      <c r="D1066" s="26">
        <v>0.17377729274420317</v>
      </c>
      <c r="E1066" s="11">
        <v>40.262916666666662</v>
      </c>
      <c r="F1066" s="28">
        <f t="shared" si="337"/>
        <v>0.17797172015637766</v>
      </c>
      <c r="G1066" s="13">
        <f t="shared" si="338"/>
        <v>0.17377729274420317</v>
      </c>
      <c r="H1066" s="28">
        <f t="shared" si="343"/>
        <v>1.7128094534711962</v>
      </c>
      <c r="I1066" s="1">
        <f t="shared" si="344"/>
        <v>21.022019738267272</v>
      </c>
      <c r="J1066" s="30">
        <f t="shared" si="345"/>
        <v>0</v>
      </c>
      <c r="K1066" s="1">
        <f t="shared" si="346"/>
        <v>0</v>
      </c>
      <c r="L1066" s="30">
        <f t="shared" si="347"/>
        <v>18261.864695087104</v>
      </c>
      <c r="M1066" s="1">
        <f t="shared" si="348"/>
        <v>0</v>
      </c>
      <c r="N1066" s="30">
        <f t="shared" si="349"/>
        <v>0.51549332535042447</v>
      </c>
      <c r="O1066" s="1">
        <f t="shared" si="350"/>
        <v>0</v>
      </c>
      <c r="P1066" s="30">
        <f t="shared" si="351"/>
        <v>0</v>
      </c>
      <c r="Q1066" s="1">
        <f t="shared" si="352"/>
        <v>1.1169168370863132</v>
      </c>
      <c r="R1066" s="30">
        <f t="shared" si="353"/>
        <v>0.87850987778454082</v>
      </c>
      <c r="S1066" s="1">
        <f t="shared" si="354"/>
        <v>0</v>
      </c>
      <c r="T1066" s="30">
        <f t="shared" si="356"/>
        <v>0</v>
      </c>
      <c r="U1066" s="1">
        <f t="shared" si="355"/>
        <v>19.628016535132307</v>
      </c>
      <c r="V1066" s="30">
        <f t="shared" si="339"/>
        <v>0</v>
      </c>
      <c r="W1066" s="1">
        <f t="shared" si="339"/>
        <v>0</v>
      </c>
      <c r="X1066" s="30">
        <f t="shared" si="340"/>
        <v>18260.747778250017</v>
      </c>
      <c r="Y1066" s="30">
        <f t="shared" si="357"/>
        <v>1.6324101624367375</v>
      </c>
      <c r="Z1066" s="19">
        <f t="shared" si="341"/>
        <v>4.6940008925990373E-2</v>
      </c>
      <c r="AA1066" s="32">
        <f t="shared" si="342"/>
        <v>6.4640459988435815E-3</v>
      </c>
    </row>
    <row r="1067" spans="1:27" x14ac:dyDescent="0.25">
      <c r="A1067" s="8">
        <v>41243</v>
      </c>
      <c r="B1067" s="26">
        <v>0</v>
      </c>
      <c r="C1067" s="11">
        <v>0</v>
      </c>
      <c r="D1067" s="26">
        <v>0.57732404299530526</v>
      </c>
      <c r="E1067" s="11">
        <v>40.203749999999992</v>
      </c>
      <c r="F1067" s="28">
        <f t="shared" si="337"/>
        <v>0</v>
      </c>
      <c r="G1067" s="13">
        <f t="shared" si="338"/>
        <v>0.57732404299530526</v>
      </c>
      <c r="H1067" s="28">
        <f t="shared" si="343"/>
        <v>1.71029246676514</v>
      </c>
      <c r="I1067" s="1">
        <f t="shared" si="344"/>
        <v>19.050692492137003</v>
      </c>
      <c r="J1067" s="30">
        <f t="shared" si="345"/>
        <v>0</v>
      </c>
      <c r="K1067" s="1">
        <f t="shared" si="346"/>
        <v>0</v>
      </c>
      <c r="L1067" s="30">
        <f t="shared" si="347"/>
        <v>18260.747778250017</v>
      </c>
      <c r="M1067" s="1">
        <f t="shared" si="348"/>
        <v>0</v>
      </c>
      <c r="N1067" s="30">
        <f t="shared" si="349"/>
        <v>0.46704047422319145</v>
      </c>
      <c r="O1067" s="1">
        <f t="shared" si="350"/>
        <v>0</v>
      </c>
      <c r="P1067" s="30">
        <f t="shared" si="351"/>
        <v>0</v>
      </c>
      <c r="Q1067" s="1">
        <f t="shared" si="352"/>
        <v>1.1168485251564091</v>
      </c>
      <c r="R1067" s="30">
        <f t="shared" si="353"/>
        <v>0.79612814284026645</v>
      </c>
      <c r="S1067" s="1">
        <f t="shared" si="354"/>
        <v>0</v>
      </c>
      <c r="T1067" s="30">
        <f t="shared" si="356"/>
        <v>0</v>
      </c>
      <c r="U1067" s="1">
        <f t="shared" si="355"/>
        <v>17.787523875073543</v>
      </c>
      <c r="V1067" s="30">
        <f t="shared" si="339"/>
        <v>0</v>
      </c>
      <c r="W1067" s="1">
        <f t="shared" si="339"/>
        <v>0</v>
      </c>
      <c r="X1067" s="30">
        <f t="shared" si="340"/>
        <v>18259.630929724863</v>
      </c>
      <c r="Y1067" s="30">
        <f t="shared" si="357"/>
        <v>1.5838889993796006</v>
      </c>
      <c r="Z1067" s="19">
        <f t="shared" si="341"/>
        <v>7.3907515727190148E-2</v>
      </c>
      <c r="AA1067" s="32">
        <f t="shared" si="342"/>
        <v>1.5977836567087129E-2</v>
      </c>
    </row>
    <row r="1068" spans="1:27" x14ac:dyDescent="0.25">
      <c r="A1068" s="8">
        <v>41244</v>
      </c>
      <c r="B1068" s="26">
        <v>9.4256604055972304E-2</v>
      </c>
      <c r="C1068" s="11">
        <v>0</v>
      </c>
      <c r="D1068" s="26">
        <v>0.44385534520511327</v>
      </c>
      <c r="E1068" s="11">
        <v>38.562916666666659</v>
      </c>
      <c r="F1068" s="28">
        <f t="shared" si="337"/>
        <v>9.4256604055972304E-2</v>
      </c>
      <c r="G1068" s="13">
        <f t="shared" si="338"/>
        <v>0.44385534520511327</v>
      </c>
      <c r="H1068" s="28">
        <f t="shared" si="343"/>
        <v>1.6404903988183159</v>
      </c>
      <c r="I1068" s="1">
        <f t="shared" si="344"/>
        <v>17.437925133924402</v>
      </c>
      <c r="J1068" s="30">
        <f t="shared" si="345"/>
        <v>0</v>
      </c>
      <c r="K1068" s="1">
        <f t="shared" si="346"/>
        <v>0</v>
      </c>
      <c r="L1068" s="30">
        <f t="shared" si="347"/>
        <v>18259.630929724863</v>
      </c>
      <c r="M1068" s="1">
        <f t="shared" si="348"/>
        <v>0</v>
      </c>
      <c r="N1068" s="30">
        <f t="shared" si="349"/>
        <v>0.42740059359772364</v>
      </c>
      <c r="O1068" s="1">
        <f t="shared" si="350"/>
        <v>0</v>
      </c>
      <c r="P1068" s="30">
        <f t="shared" si="351"/>
        <v>0</v>
      </c>
      <c r="Q1068" s="1">
        <f t="shared" si="352"/>
        <v>1.116780217404542</v>
      </c>
      <c r="R1068" s="30">
        <f t="shared" si="353"/>
        <v>0.72873062003330569</v>
      </c>
      <c r="S1068" s="1">
        <f t="shared" si="354"/>
        <v>0</v>
      </c>
      <c r="T1068" s="30">
        <f t="shared" si="356"/>
        <v>0</v>
      </c>
      <c r="U1068" s="1">
        <f t="shared" si="355"/>
        <v>16.281793920293371</v>
      </c>
      <c r="V1068" s="30">
        <f t="shared" si="339"/>
        <v>0</v>
      </c>
      <c r="W1068" s="1">
        <f t="shared" si="339"/>
        <v>0</v>
      </c>
      <c r="X1068" s="30">
        <f t="shared" si="340"/>
        <v>18258.514149507457</v>
      </c>
      <c r="Y1068" s="30">
        <f t="shared" si="357"/>
        <v>1.5441808110022657</v>
      </c>
      <c r="Z1068" s="19">
        <f t="shared" si="341"/>
        <v>5.8707803401607431E-2</v>
      </c>
      <c r="AA1068" s="32">
        <f t="shared" si="342"/>
        <v>9.2755367052974966E-3</v>
      </c>
    </row>
    <row r="1069" spans="1:27" x14ac:dyDescent="0.25">
      <c r="A1069" s="8">
        <v>41245</v>
      </c>
      <c r="B1069" s="26">
        <v>0</v>
      </c>
      <c r="C1069" s="11">
        <v>0</v>
      </c>
      <c r="D1069" s="26">
        <v>0.30908859729445903</v>
      </c>
      <c r="E1069" s="11">
        <v>36.460000000000008</v>
      </c>
      <c r="F1069" s="28">
        <f t="shared" si="337"/>
        <v>0</v>
      </c>
      <c r="G1069" s="13">
        <f t="shared" si="338"/>
        <v>0.30908859729445903</v>
      </c>
      <c r="H1069" s="28">
        <f t="shared" si="343"/>
        <v>1.5510310192023635</v>
      </c>
      <c r="I1069" s="1">
        <f t="shared" si="344"/>
        <v>15.972705322998912</v>
      </c>
      <c r="J1069" s="30">
        <f t="shared" si="345"/>
        <v>0</v>
      </c>
      <c r="K1069" s="1">
        <f t="shared" si="346"/>
        <v>0</v>
      </c>
      <c r="L1069" s="30">
        <f t="shared" si="347"/>
        <v>18258.514149507457</v>
      </c>
      <c r="M1069" s="1">
        <f t="shared" si="348"/>
        <v>0</v>
      </c>
      <c r="N1069" s="30">
        <f t="shared" si="349"/>
        <v>0.39138725410434061</v>
      </c>
      <c r="O1069" s="1">
        <f t="shared" si="350"/>
        <v>0</v>
      </c>
      <c r="P1069" s="30">
        <f t="shared" si="351"/>
        <v>0</v>
      </c>
      <c r="Q1069" s="1">
        <f t="shared" si="352"/>
        <v>1.1167119138304564</v>
      </c>
      <c r="R1069" s="30">
        <f t="shared" si="353"/>
        <v>0.66749910693180869</v>
      </c>
      <c r="S1069" s="1">
        <f t="shared" si="354"/>
        <v>0</v>
      </c>
      <c r="T1069" s="30">
        <f t="shared" si="356"/>
        <v>0</v>
      </c>
      <c r="U1069" s="1">
        <f t="shared" si="355"/>
        <v>14.913818961962763</v>
      </c>
      <c r="V1069" s="30">
        <f t="shared" si="339"/>
        <v>0</v>
      </c>
      <c r="W1069" s="1">
        <f t="shared" si="339"/>
        <v>0</v>
      </c>
      <c r="X1069" s="30">
        <f t="shared" si="340"/>
        <v>18257.397437593627</v>
      </c>
      <c r="Y1069" s="30">
        <f t="shared" si="357"/>
        <v>1.508099167934797</v>
      </c>
      <c r="Z1069" s="19">
        <f t="shared" si="341"/>
        <v>2.7679556847060811E-2</v>
      </c>
      <c r="AA1069" s="32">
        <f t="shared" si="342"/>
        <v>1.8431438532604504E-3</v>
      </c>
    </row>
    <row r="1070" spans="1:27" x14ac:dyDescent="0.25">
      <c r="A1070" s="8">
        <v>41246</v>
      </c>
      <c r="B1070" s="26">
        <v>0</v>
      </c>
      <c r="C1070" s="11">
        <v>0</v>
      </c>
      <c r="D1070" s="26">
        <v>0.50627138108266079</v>
      </c>
      <c r="E1070" s="11">
        <v>36.300833333333323</v>
      </c>
      <c r="F1070" s="28">
        <f t="shared" si="337"/>
        <v>0</v>
      </c>
      <c r="G1070" s="13">
        <f t="shared" si="338"/>
        <v>0.50627138108266079</v>
      </c>
      <c r="H1070" s="28">
        <f t="shared" si="343"/>
        <v>1.5442599704579019</v>
      </c>
      <c r="I1070" s="1">
        <f t="shared" si="344"/>
        <v>14.407547580880102</v>
      </c>
      <c r="J1070" s="30">
        <f t="shared" si="345"/>
        <v>0</v>
      </c>
      <c r="K1070" s="1">
        <f t="shared" si="346"/>
        <v>0</v>
      </c>
      <c r="L1070" s="30">
        <f t="shared" si="347"/>
        <v>18257.397437593627</v>
      </c>
      <c r="M1070" s="1">
        <f t="shared" si="348"/>
        <v>0</v>
      </c>
      <c r="N1070" s="30">
        <f t="shared" si="349"/>
        <v>0.35291756054210416</v>
      </c>
      <c r="O1070" s="1">
        <f t="shared" si="350"/>
        <v>0</v>
      </c>
      <c r="P1070" s="30">
        <f t="shared" si="351"/>
        <v>0</v>
      </c>
      <c r="Q1070" s="1">
        <f t="shared" si="352"/>
        <v>1.1166436144338965</v>
      </c>
      <c r="R1070" s="30">
        <f t="shared" si="353"/>
        <v>0.60209118924065841</v>
      </c>
      <c r="S1070" s="1">
        <f t="shared" si="354"/>
        <v>0</v>
      </c>
      <c r="T1070" s="30">
        <f t="shared" si="356"/>
        <v>0</v>
      </c>
      <c r="U1070" s="1">
        <f t="shared" si="355"/>
        <v>13.452538831097339</v>
      </c>
      <c r="V1070" s="30">
        <f t="shared" si="339"/>
        <v>0</v>
      </c>
      <c r="W1070" s="1">
        <f t="shared" si="339"/>
        <v>0</v>
      </c>
      <c r="X1070" s="30">
        <f t="shared" si="340"/>
        <v>18256.280793979193</v>
      </c>
      <c r="Y1070" s="30">
        <f t="shared" si="357"/>
        <v>1.4695611749760007</v>
      </c>
      <c r="Z1070" s="19">
        <f t="shared" si="341"/>
        <v>4.8371904284841095E-2</v>
      </c>
      <c r="AA1070" s="32">
        <f t="shared" si="342"/>
        <v>5.5799100464468988E-3</v>
      </c>
    </row>
    <row r="1071" spans="1:27" x14ac:dyDescent="0.25">
      <c r="A1071" s="8">
        <v>41247</v>
      </c>
      <c r="B1071" s="26">
        <v>0.67212582052835501</v>
      </c>
      <c r="C1071" s="11">
        <v>6.9087516059487195E-2</v>
      </c>
      <c r="D1071" s="26">
        <v>0.30481886097950228</v>
      </c>
      <c r="E1071" s="11">
        <v>37.779999999999987</v>
      </c>
      <c r="F1071" s="28">
        <f t="shared" si="337"/>
        <v>0.74121333658784216</v>
      </c>
      <c r="G1071" s="13">
        <f t="shared" si="338"/>
        <v>0.30481886097950228</v>
      </c>
      <c r="H1071" s="28">
        <f t="shared" si="343"/>
        <v>1.6071846381093053</v>
      </c>
      <c r="I1071" s="1">
        <f t="shared" si="344"/>
        <v>13.888933306705679</v>
      </c>
      <c r="J1071" s="30">
        <f t="shared" si="345"/>
        <v>0</v>
      </c>
      <c r="K1071" s="1">
        <f t="shared" si="346"/>
        <v>0</v>
      </c>
      <c r="L1071" s="30">
        <f t="shared" si="347"/>
        <v>18256.280793979193</v>
      </c>
      <c r="M1071" s="1">
        <f t="shared" si="348"/>
        <v>0</v>
      </c>
      <c r="N1071" s="30">
        <f t="shared" si="349"/>
        <v>0.34017064585893397</v>
      </c>
      <c r="O1071" s="1">
        <f t="shared" si="350"/>
        <v>0</v>
      </c>
      <c r="P1071" s="30">
        <f t="shared" si="351"/>
        <v>0</v>
      </c>
      <c r="Q1071" s="1">
        <f t="shared" si="352"/>
        <v>1.1165753192146071</v>
      </c>
      <c r="R1071" s="30">
        <f t="shared" si="353"/>
        <v>0.58041830679193107</v>
      </c>
      <c r="S1071" s="1">
        <f t="shared" si="354"/>
        <v>0</v>
      </c>
      <c r="T1071" s="30">
        <f t="shared" si="356"/>
        <v>0</v>
      </c>
      <c r="U1071" s="1">
        <f t="shared" si="355"/>
        <v>12.968344354054814</v>
      </c>
      <c r="V1071" s="30">
        <f t="shared" si="339"/>
        <v>0</v>
      </c>
      <c r="W1071" s="1">
        <f t="shared" si="339"/>
        <v>0</v>
      </c>
      <c r="X1071" s="30">
        <f t="shared" si="340"/>
        <v>18255.164218659978</v>
      </c>
      <c r="Y1071" s="30">
        <f t="shared" si="357"/>
        <v>1.456745965073541</v>
      </c>
      <c r="Z1071" s="19">
        <f t="shared" si="341"/>
        <v>9.3603852020848463E-2</v>
      </c>
      <c r="AA1071" s="32">
        <f t="shared" si="342"/>
        <v>2.2631794344761598E-2</v>
      </c>
    </row>
    <row r="1072" spans="1:27" x14ac:dyDescent="0.25">
      <c r="A1072" s="8">
        <v>41248</v>
      </c>
      <c r="B1072" s="26">
        <v>1.5709434009328716E-2</v>
      </c>
      <c r="C1072" s="11">
        <v>0</v>
      </c>
      <c r="D1072" s="26">
        <v>-0.12954769659307619</v>
      </c>
      <c r="E1072" s="11">
        <v>36.461666666666673</v>
      </c>
      <c r="F1072" s="28">
        <f t="shared" si="337"/>
        <v>1.5709434009328716E-2</v>
      </c>
      <c r="G1072" s="13">
        <f t="shared" si="338"/>
        <v>-0.12954769659307619</v>
      </c>
      <c r="H1072" s="28">
        <f t="shared" si="343"/>
        <v>1.5511019202363372</v>
      </c>
      <c r="I1072" s="1">
        <f t="shared" si="344"/>
        <v>13.11360148465722</v>
      </c>
      <c r="J1072" s="30">
        <f t="shared" si="345"/>
        <v>0</v>
      </c>
      <c r="K1072" s="1">
        <f t="shared" si="346"/>
        <v>0</v>
      </c>
      <c r="L1072" s="30">
        <f t="shared" si="347"/>
        <v>18255.164218659978</v>
      </c>
      <c r="M1072" s="1">
        <f t="shared" si="348"/>
        <v>0</v>
      </c>
      <c r="N1072" s="30">
        <f t="shared" si="349"/>
        <v>0.32111392282034934</v>
      </c>
      <c r="O1072" s="1">
        <f t="shared" si="350"/>
        <v>0</v>
      </c>
      <c r="P1072" s="30">
        <f t="shared" si="351"/>
        <v>0</v>
      </c>
      <c r="Q1072" s="1">
        <f t="shared" si="352"/>
        <v>1.1165070281723324</v>
      </c>
      <c r="R1072" s="30">
        <f t="shared" si="353"/>
        <v>0.54801720201176785</v>
      </c>
      <c r="S1072" s="1">
        <f t="shared" si="354"/>
        <v>0</v>
      </c>
      <c r="T1072" s="30">
        <f t="shared" si="356"/>
        <v>0</v>
      </c>
      <c r="U1072" s="1">
        <f t="shared" si="355"/>
        <v>12.244470359825105</v>
      </c>
      <c r="V1072" s="30">
        <f t="shared" si="339"/>
        <v>0</v>
      </c>
      <c r="W1072" s="1">
        <f t="shared" si="339"/>
        <v>0</v>
      </c>
      <c r="X1072" s="30">
        <f t="shared" si="340"/>
        <v>18254.047711631807</v>
      </c>
      <c r="Y1072" s="30">
        <f t="shared" si="357"/>
        <v>1.4376209509926818</v>
      </c>
      <c r="Z1072" s="19">
        <f t="shared" si="341"/>
        <v>7.3161516830798953E-2</v>
      </c>
      <c r="AA1072" s="32">
        <f t="shared" si="342"/>
        <v>1.2877930380479454E-2</v>
      </c>
    </row>
    <row r="1073" spans="1:27" x14ac:dyDescent="0.25">
      <c r="A1073" s="8">
        <v>41249</v>
      </c>
      <c r="B1073" s="26">
        <v>0.40693969051033929</v>
      </c>
      <c r="C1073" s="11">
        <v>0</v>
      </c>
      <c r="D1073" s="26">
        <v>-0.14386438186191286</v>
      </c>
      <c r="E1073" s="11">
        <v>37.281666666666659</v>
      </c>
      <c r="F1073" s="28">
        <f t="shared" si="337"/>
        <v>0.40693969051033929</v>
      </c>
      <c r="G1073" s="13">
        <f t="shared" si="338"/>
        <v>-0.14386438186191286</v>
      </c>
      <c r="H1073" s="28">
        <f t="shared" si="343"/>
        <v>1.5859852289512553</v>
      </c>
      <c r="I1073" s="1">
        <f t="shared" si="344"/>
        <v>12.795274432197358</v>
      </c>
      <c r="J1073" s="30">
        <f t="shared" si="345"/>
        <v>0</v>
      </c>
      <c r="K1073" s="1">
        <f t="shared" si="346"/>
        <v>0</v>
      </c>
      <c r="L1073" s="30">
        <f t="shared" si="347"/>
        <v>18254.047711631807</v>
      </c>
      <c r="M1073" s="1">
        <f t="shared" si="348"/>
        <v>0</v>
      </c>
      <c r="N1073" s="30">
        <f t="shared" si="349"/>
        <v>0.31328982699207641</v>
      </c>
      <c r="O1073" s="1">
        <f t="shared" si="350"/>
        <v>0</v>
      </c>
      <c r="P1073" s="30">
        <f t="shared" si="351"/>
        <v>0</v>
      </c>
      <c r="Q1073" s="1">
        <f t="shared" si="352"/>
        <v>1.1164387413068173</v>
      </c>
      <c r="R1073" s="30">
        <f t="shared" si="353"/>
        <v>0.53471431944226089</v>
      </c>
      <c r="S1073" s="1">
        <f t="shared" si="354"/>
        <v>0</v>
      </c>
      <c r="T1073" s="30">
        <f t="shared" si="356"/>
        <v>0</v>
      </c>
      <c r="U1073" s="1">
        <f t="shared" si="355"/>
        <v>11.947270285763022</v>
      </c>
      <c r="V1073" s="30">
        <f t="shared" si="339"/>
        <v>0</v>
      </c>
      <c r="W1073" s="1">
        <f t="shared" si="339"/>
        <v>0</v>
      </c>
      <c r="X1073" s="30">
        <f t="shared" si="340"/>
        <v>18252.931272890499</v>
      </c>
      <c r="Y1073" s="30">
        <f t="shared" si="357"/>
        <v>1.4297285682988936</v>
      </c>
      <c r="Z1073" s="19">
        <f t="shared" si="341"/>
        <v>9.8523402236026847E-2</v>
      </c>
      <c r="AA1073" s="32">
        <f t="shared" si="342"/>
        <v>2.4416143998227308E-2</v>
      </c>
    </row>
    <row r="1074" spans="1:27" x14ac:dyDescent="0.25">
      <c r="A1074" s="8">
        <v>41250</v>
      </c>
      <c r="B1074" s="26">
        <v>0</v>
      </c>
      <c r="C1074" s="11">
        <v>0</v>
      </c>
      <c r="D1074" s="26">
        <v>-6.9451771706559362E-2</v>
      </c>
      <c r="E1074" s="11">
        <v>34.902083333333316</v>
      </c>
      <c r="F1074" s="28">
        <f t="shared" si="337"/>
        <v>0</v>
      </c>
      <c r="G1074" s="13">
        <f t="shared" si="338"/>
        <v>-6.9451771706559362E-2</v>
      </c>
      <c r="H1074" s="28">
        <f t="shared" si="343"/>
        <v>1.4847562776957159</v>
      </c>
      <c r="I1074" s="1">
        <f t="shared" si="344"/>
        <v>12.016722057469581</v>
      </c>
      <c r="J1074" s="30">
        <f t="shared" si="345"/>
        <v>0</v>
      </c>
      <c r="K1074" s="1">
        <f t="shared" si="346"/>
        <v>0</v>
      </c>
      <c r="L1074" s="30">
        <f t="shared" si="347"/>
        <v>18252.931272890499</v>
      </c>
      <c r="M1074" s="1">
        <f t="shared" si="348"/>
        <v>0</v>
      </c>
      <c r="N1074" s="30">
        <f t="shared" si="349"/>
        <v>0.29415394664471678</v>
      </c>
      <c r="O1074" s="1">
        <f t="shared" si="350"/>
        <v>0</v>
      </c>
      <c r="P1074" s="30">
        <f t="shared" si="351"/>
        <v>0</v>
      </c>
      <c r="Q1074" s="1">
        <f t="shared" si="352"/>
        <v>1.1163704586178058</v>
      </c>
      <c r="R1074" s="30">
        <f t="shared" si="353"/>
        <v>0.50217862781573697</v>
      </c>
      <c r="S1074" s="1">
        <f t="shared" si="354"/>
        <v>0</v>
      </c>
      <c r="T1074" s="30">
        <f t="shared" si="356"/>
        <v>0</v>
      </c>
      <c r="U1074" s="1">
        <f t="shared" si="355"/>
        <v>11.220389483009129</v>
      </c>
      <c r="V1074" s="30">
        <f t="shared" si="339"/>
        <v>0</v>
      </c>
      <c r="W1074" s="1">
        <f t="shared" si="339"/>
        <v>0</v>
      </c>
      <c r="X1074" s="30">
        <f t="shared" si="340"/>
        <v>18251.814902431881</v>
      </c>
      <c r="Y1074" s="30">
        <f t="shared" si="357"/>
        <v>1.4105244052625225</v>
      </c>
      <c r="Z1074" s="19">
        <f t="shared" si="341"/>
        <v>4.9995998365737426E-2</v>
      </c>
      <c r="AA1074" s="32">
        <f t="shared" si="342"/>
        <v>5.5103708849378987E-3</v>
      </c>
    </row>
    <row r="1075" spans="1:27" x14ac:dyDescent="0.25">
      <c r="A1075" s="8">
        <v>41251</v>
      </c>
      <c r="B1075" s="26">
        <v>0</v>
      </c>
      <c r="C1075" s="11">
        <v>0</v>
      </c>
      <c r="D1075" s="26">
        <v>-5.2004878288918976E-2</v>
      </c>
      <c r="E1075" s="11">
        <v>35.222083333333323</v>
      </c>
      <c r="F1075" s="28">
        <f t="shared" si="337"/>
        <v>0</v>
      </c>
      <c r="G1075" s="13">
        <f t="shared" si="338"/>
        <v>-5.2004878288918976E-2</v>
      </c>
      <c r="H1075" s="28">
        <f t="shared" si="343"/>
        <v>1.4983692762186112</v>
      </c>
      <c r="I1075" s="1">
        <f t="shared" si="344"/>
        <v>11.272394361298048</v>
      </c>
      <c r="J1075" s="30">
        <f t="shared" si="345"/>
        <v>0</v>
      </c>
      <c r="K1075" s="1">
        <f t="shared" si="346"/>
        <v>0</v>
      </c>
      <c r="L1075" s="30">
        <f t="shared" si="347"/>
        <v>18251.814902431881</v>
      </c>
      <c r="M1075" s="1">
        <f t="shared" si="348"/>
        <v>0</v>
      </c>
      <c r="N1075" s="30">
        <f t="shared" si="349"/>
        <v>0.27585926770530117</v>
      </c>
      <c r="O1075" s="1">
        <f t="shared" si="350"/>
        <v>0</v>
      </c>
      <c r="P1075" s="30">
        <f t="shared" si="351"/>
        <v>0</v>
      </c>
      <c r="Q1075" s="1">
        <f t="shared" si="352"/>
        <v>1.116302180105043</v>
      </c>
      <c r="R1075" s="30">
        <f t="shared" si="353"/>
        <v>0.47107318497358314</v>
      </c>
      <c r="S1075" s="1">
        <f t="shared" si="354"/>
        <v>0</v>
      </c>
      <c r="T1075" s="30">
        <f t="shared" si="356"/>
        <v>0</v>
      </c>
      <c r="U1075" s="1">
        <f t="shared" si="355"/>
        <v>10.525461908619162</v>
      </c>
      <c r="V1075" s="30">
        <f t="shared" si="339"/>
        <v>0</v>
      </c>
      <c r="W1075" s="1">
        <f t="shared" si="339"/>
        <v>0</v>
      </c>
      <c r="X1075" s="30">
        <f t="shared" si="340"/>
        <v>18250.698600251777</v>
      </c>
      <c r="Y1075" s="30">
        <f t="shared" si="357"/>
        <v>1.3921614478103441</v>
      </c>
      <c r="Z1075" s="19">
        <f t="shared" si="341"/>
        <v>7.0882278550385452E-2</v>
      </c>
      <c r="AA1075" s="32">
        <f t="shared" si="342"/>
        <v>1.1280102815199894E-2</v>
      </c>
    </row>
    <row r="1076" spans="1:27" x14ac:dyDescent="0.25">
      <c r="A1076" s="8">
        <v>41252</v>
      </c>
      <c r="B1076" s="26">
        <v>0</v>
      </c>
      <c r="C1076" s="11">
        <v>0</v>
      </c>
      <c r="D1076" s="26">
        <v>7.8036456646927044E-2</v>
      </c>
      <c r="E1076" s="11">
        <v>34.579166666666652</v>
      </c>
      <c r="F1076" s="28">
        <f t="shared" si="337"/>
        <v>0</v>
      </c>
      <c r="G1076" s="13">
        <f t="shared" si="338"/>
        <v>7.8036456646927044E-2</v>
      </c>
      <c r="H1076" s="28">
        <f t="shared" si="343"/>
        <v>1.4710192023633673</v>
      </c>
      <c r="I1076" s="1">
        <f t="shared" si="344"/>
        <v>10.447425451972235</v>
      </c>
      <c r="J1076" s="30">
        <f t="shared" si="345"/>
        <v>0</v>
      </c>
      <c r="K1076" s="1">
        <f t="shared" si="346"/>
        <v>0</v>
      </c>
      <c r="L1076" s="30">
        <f t="shared" si="347"/>
        <v>18250.698600251777</v>
      </c>
      <c r="M1076" s="1">
        <f t="shared" si="348"/>
        <v>0</v>
      </c>
      <c r="N1076" s="30">
        <f t="shared" si="349"/>
        <v>0.25558252480194765</v>
      </c>
      <c r="O1076" s="1">
        <f t="shared" si="350"/>
        <v>0</v>
      </c>
      <c r="P1076" s="30">
        <f t="shared" si="351"/>
        <v>0</v>
      </c>
      <c r="Q1076" s="1">
        <f t="shared" si="352"/>
        <v>1.1162339057682733</v>
      </c>
      <c r="R1076" s="30">
        <f t="shared" si="353"/>
        <v>0.43659774708839344</v>
      </c>
      <c r="S1076" s="1">
        <f t="shared" si="354"/>
        <v>0</v>
      </c>
      <c r="T1076" s="30">
        <f t="shared" si="356"/>
        <v>0</v>
      </c>
      <c r="U1076" s="1">
        <f t="shared" si="355"/>
        <v>9.7552451800818929</v>
      </c>
      <c r="V1076" s="30">
        <f t="shared" si="339"/>
        <v>0</v>
      </c>
      <c r="W1076" s="1">
        <f t="shared" si="339"/>
        <v>0</v>
      </c>
      <c r="X1076" s="30">
        <f t="shared" si="340"/>
        <v>18249.582366346007</v>
      </c>
      <c r="Y1076" s="30">
        <f t="shared" si="357"/>
        <v>1.371816430570221</v>
      </c>
      <c r="Z1076" s="19">
        <f t="shared" si="341"/>
        <v>6.7438121564807066E-2</v>
      </c>
      <c r="AA1076" s="32">
        <f t="shared" si="342"/>
        <v>9.8411899314430618E-3</v>
      </c>
    </row>
    <row r="1077" spans="1:27" x14ac:dyDescent="0.25">
      <c r="A1077" s="8">
        <v>41253</v>
      </c>
      <c r="B1077" s="26">
        <v>0</v>
      </c>
      <c r="C1077" s="11">
        <v>0</v>
      </c>
      <c r="D1077" s="26">
        <v>3.1495581241619441E-2</v>
      </c>
      <c r="E1077" s="11">
        <v>34.099166666666655</v>
      </c>
      <c r="F1077" s="28">
        <f t="shared" si="337"/>
        <v>0</v>
      </c>
      <c r="G1077" s="13">
        <f t="shared" si="338"/>
        <v>3.1495581241619441E-2</v>
      </c>
      <c r="H1077" s="28">
        <f t="shared" si="343"/>
        <v>1.4505997045790247</v>
      </c>
      <c r="I1077" s="1">
        <f t="shared" si="344"/>
        <v>9.7237495988402731</v>
      </c>
      <c r="J1077" s="30">
        <f t="shared" si="345"/>
        <v>0</v>
      </c>
      <c r="K1077" s="1">
        <f t="shared" si="346"/>
        <v>0</v>
      </c>
      <c r="L1077" s="30">
        <f t="shared" si="347"/>
        <v>18249.582366346007</v>
      </c>
      <c r="M1077" s="1">
        <f t="shared" si="348"/>
        <v>0</v>
      </c>
      <c r="N1077" s="30">
        <f t="shared" si="349"/>
        <v>0.23779544330900551</v>
      </c>
      <c r="O1077" s="1">
        <f t="shared" si="350"/>
        <v>0</v>
      </c>
      <c r="P1077" s="30">
        <f t="shared" si="351"/>
        <v>0</v>
      </c>
      <c r="Q1077" s="1">
        <f t="shared" si="352"/>
        <v>1.1161656356072411</v>
      </c>
      <c r="R1077" s="30">
        <f t="shared" si="353"/>
        <v>0.40635534444554516</v>
      </c>
      <c r="S1077" s="1">
        <f t="shared" si="354"/>
        <v>0</v>
      </c>
      <c r="T1077" s="30">
        <f t="shared" si="356"/>
        <v>0</v>
      </c>
      <c r="U1077" s="1">
        <f t="shared" si="355"/>
        <v>9.079598811085722</v>
      </c>
      <c r="V1077" s="30">
        <f t="shared" si="339"/>
        <v>0</v>
      </c>
      <c r="W1077" s="1">
        <f t="shared" si="339"/>
        <v>0</v>
      </c>
      <c r="X1077" s="30">
        <f t="shared" si="340"/>
        <v>18248.466200710398</v>
      </c>
      <c r="Y1077" s="30">
        <f t="shared" si="357"/>
        <v>1.3539610789162466</v>
      </c>
      <c r="Z1077" s="19">
        <f t="shared" si="341"/>
        <v>6.6619774812944219E-2</v>
      </c>
      <c r="AA1077" s="32">
        <f t="shared" si="342"/>
        <v>9.3390239699905411E-3</v>
      </c>
    </row>
    <row r="1078" spans="1:27" x14ac:dyDescent="0.25">
      <c r="A1078" s="8">
        <v>41254</v>
      </c>
      <c r="B1078" s="26">
        <v>0</v>
      </c>
      <c r="C1078" s="11">
        <v>0</v>
      </c>
      <c r="D1078" s="26">
        <v>-0.10088727363435479</v>
      </c>
      <c r="E1078" s="11">
        <v>32.698333333333323</v>
      </c>
      <c r="F1078" s="28">
        <f t="shared" si="337"/>
        <v>0</v>
      </c>
      <c r="G1078" s="13">
        <f t="shared" si="338"/>
        <v>-0.10088727363435479</v>
      </c>
      <c r="H1078" s="28">
        <f t="shared" si="343"/>
        <v>1.3910073855243719</v>
      </c>
      <c r="I1078" s="1">
        <f t="shared" si="344"/>
        <v>9.1804860847200764</v>
      </c>
      <c r="J1078" s="30">
        <f t="shared" si="345"/>
        <v>0</v>
      </c>
      <c r="K1078" s="1">
        <f t="shared" si="346"/>
        <v>0</v>
      </c>
      <c r="L1078" s="30">
        <f t="shared" si="347"/>
        <v>18248.466200710398</v>
      </c>
      <c r="M1078" s="1">
        <f t="shared" si="348"/>
        <v>0</v>
      </c>
      <c r="N1078" s="30">
        <f t="shared" si="349"/>
        <v>0.22444267997445769</v>
      </c>
      <c r="O1078" s="1">
        <f t="shared" si="350"/>
        <v>0</v>
      </c>
      <c r="P1078" s="30">
        <f t="shared" si="351"/>
        <v>0</v>
      </c>
      <c r="Q1078" s="1">
        <f t="shared" si="352"/>
        <v>1.1160973696216914</v>
      </c>
      <c r="R1078" s="30">
        <f t="shared" si="353"/>
        <v>0.3836523706429969</v>
      </c>
      <c r="S1078" s="1">
        <f t="shared" si="354"/>
        <v>0</v>
      </c>
      <c r="T1078" s="30">
        <f t="shared" si="356"/>
        <v>0</v>
      </c>
      <c r="U1078" s="1">
        <f t="shared" si="355"/>
        <v>8.5723910341026226</v>
      </c>
      <c r="V1078" s="30">
        <f t="shared" si="339"/>
        <v>0</v>
      </c>
      <c r="W1078" s="1">
        <f t="shared" si="339"/>
        <v>0</v>
      </c>
      <c r="X1078" s="30">
        <f t="shared" si="340"/>
        <v>18247.350103340777</v>
      </c>
      <c r="Y1078" s="30">
        <f t="shared" si="357"/>
        <v>1.340540049596149</v>
      </c>
      <c r="Z1078" s="19">
        <f t="shared" si="341"/>
        <v>3.6281141605296385E-2</v>
      </c>
      <c r="AA1078" s="32">
        <f t="shared" si="342"/>
        <v>2.5469519956920913E-3</v>
      </c>
    </row>
    <row r="1079" spans="1:27" x14ac:dyDescent="0.25">
      <c r="A1079" s="8">
        <v>41255</v>
      </c>
      <c r="B1079" s="26">
        <v>0</v>
      </c>
      <c r="C1079" s="11">
        <v>0</v>
      </c>
      <c r="D1079" s="26">
        <v>0.14886016466237662</v>
      </c>
      <c r="E1079" s="11">
        <v>32.592499999999994</v>
      </c>
      <c r="F1079" s="28">
        <f t="shared" si="337"/>
        <v>0</v>
      </c>
      <c r="G1079" s="13">
        <f t="shared" si="338"/>
        <v>0.14886016466237662</v>
      </c>
      <c r="H1079" s="28">
        <f t="shared" si="343"/>
        <v>1.3865051698670603</v>
      </c>
      <c r="I1079" s="1">
        <f t="shared" si="344"/>
        <v>8.4235308694402455</v>
      </c>
      <c r="J1079" s="30">
        <f t="shared" si="345"/>
        <v>0</v>
      </c>
      <c r="K1079" s="1">
        <f t="shared" si="346"/>
        <v>0</v>
      </c>
      <c r="L1079" s="30">
        <f t="shared" si="347"/>
        <v>18247.350103340777</v>
      </c>
      <c r="M1079" s="1">
        <f t="shared" si="348"/>
        <v>0</v>
      </c>
      <c r="N1079" s="30">
        <f t="shared" si="349"/>
        <v>0.20583763181315784</v>
      </c>
      <c r="O1079" s="1">
        <f t="shared" si="350"/>
        <v>0</v>
      </c>
      <c r="P1079" s="30">
        <f t="shared" si="351"/>
        <v>0</v>
      </c>
      <c r="Q1079" s="1">
        <f t="shared" si="352"/>
        <v>1.1160291078113684</v>
      </c>
      <c r="R1079" s="30">
        <f t="shared" si="353"/>
        <v>0.3520192239737765</v>
      </c>
      <c r="S1079" s="1">
        <f t="shared" si="354"/>
        <v>0</v>
      </c>
      <c r="T1079" s="30">
        <f t="shared" si="356"/>
        <v>0</v>
      </c>
      <c r="U1079" s="1">
        <f t="shared" si="355"/>
        <v>7.8656740136533116</v>
      </c>
      <c r="V1079" s="30">
        <f t="shared" si="339"/>
        <v>0</v>
      </c>
      <c r="W1079" s="1">
        <f t="shared" si="339"/>
        <v>0</v>
      </c>
      <c r="X1079" s="30">
        <f t="shared" si="340"/>
        <v>18246.234074232965</v>
      </c>
      <c r="Y1079" s="30">
        <f t="shared" si="357"/>
        <v>1.3218667396245263</v>
      </c>
      <c r="Z1079" s="19">
        <f t="shared" si="341"/>
        <v>4.6619682095185855E-2</v>
      </c>
      <c r="AA1079" s="32">
        <f t="shared" si="342"/>
        <v>4.1781266642189367E-3</v>
      </c>
    </row>
    <row r="1080" spans="1:27" x14ac:dyDescent="0.25">
      <c r="A1080" s="8">
        <v>41256</v>
      </c>
      <c r="B1080" s="26">
        <v>0</v>
      </c>
      <c r="C1080" s="11">
        <v>0</v>
      </c>
      <c r="D1080" s="26">
        <v>0.20708165618777352</v>
      </c>
      <c r="E1080" s="11">
        <v>31.469999999999988</v>
      </c>
      <c r="F1080" s="28">
        <f t="shared" si="337"/>
        <v>0</v>
      </c>
      <c r="G1080" s="13">
        <f t="shared" si="338"/>
        <v>0.20708165618777352</v>
      </c>
      <c r="H1080" s="28">
        <f t="shared" si="343"/>
        <v>1.3387533234859668</v>
      </c>
      <c r="I1080" s="1">
        <f t="shared" si="344"/>
        <v>7.6585923574655386</v>
      </c>
      <c r="J1080" s="30">
        <f t="shared" si="345"/>
        <v>0</v>
      </c>
      <c r="K1080" s="1">
        <f t="shared" si="346"/>
        <v>0</v>
      </c>
      <c r="L1080" s="30">
        <f t="shared" si="347"/>
        <v>18246.234074232965</v>
      </c>
      <c r="M1080" s="1">
        <f t="shared" si="348"/>
        <v>0</v>
      </c>
      <c r="N1080" s="30">
        <f t="shared" si="349"/>
        <v>0.18703636382736122</v>
      </c>
      <c r="O1080" s="1">
        <f t="shared" si="350"/>
        <v>0</v>
      </c>
      <c r="P1080" s="30">
        <f t="shared" si="351"/>
        <v>0</v>
      </c>
      <c r="Q1080" s="1">
        <f t="shared" si="352"/>
        <v>1.1159608501760172</v>
      </c>
      <c r="R1080" s="30">
        <f t="shared" si="353"/>
        <v>0.32005245545988781</v>
      </c>
      <c r="S1080" s="1">
        <f t="shared" si="354"/>
        <v>0</v>
      </c>
      <c r="T1080" s="30">
        <f t="shared" si="356"/>
        <v>0</v>
      </c>
      <c r="U1080" s="1">
        <f t="shared" si="355"/>
        <v>7.1515035381782894</v>
      </c>
      <c r="V1080" s="30">
        <f t="shared" si="339"/>
        <v>0</v>
      </c>
      <c r="W1080" s="1">
        <f t="shared" si="339"/>
        <v>0</v>
      </c>
      <c r="X1080" s="30">
        <f t="shared" si="340"/>
        <v>18245.118113382789</v>
      </c>
      <c r="Y1080" s="30">
        <f t="shared" si="357"/>
        <v>1.3029972140033785</v>
      </c>
      <c r="Z1080" s="19">
        <f t="shared" si="341"/>
        <v>2.6708512207075791E-2</v>
      </c>
      <c r="AA1080" s="32">
        <f t="shared" si="342"/>
        <v>1.2784993653308357E-3</v>
      </c>
    </row>
    <row r="1081" spans="1:27" x14ac:dyDescent="0.25">
      <c r="A1081" s="8">
        <v>41257</v>
      </c>
      <c r="B1081" s="26">
        <v>0</v>
      </c>
      <c r="C1081" s="11">
        <v>1.5709434009328716E-2</v>
      </c>
      <c r="D1081" s="26">
        <v>-8.3068084132525533E-2</v>
      </c>
      <c r="E1081" s="11">
        <v>31.370833333333326</v>
      </c>
      <c r="F1081" s="28">
        <f t="shared" si="337"/>
        <v>1.5709434009328716E-2</v>
      </c>
      <c r="G1081" s="13">
        <f t="shared" si="338"/>
        <v>-8.3068084132525533E-2</v>
      </c>
      <c r="H1081" s="28">
        <f t="shared" si="343"/>
        <v>1.3345347119645494</v>
      </c>
      <c r="I1081" s="1">
        <f t="shared" si="344"/>
        <v>7.2502810563201443</v>
      </c>
      <c r="J1081" s="30">
        <f t="shared" si="345"/>
        <v>0</v>
      </c>
      <c r="K1081" s="1">
        <f t="shared" si="346"/>
        <v>0</v>
      </c>
      <c r="L1081" s="30">
        <f t="shared" si="347"/>
        <v>18245.118113382789</v>
      </c>
      <c r="M1081" s="1">
        <f t="shared" si="348"/>
        <v>0</v>
      </c>
      <c r="N1081" s="30">
        <f t="shared" si="349"/>
        <v>0.17700056346656345</v>
      </c>
      <c r="O1081" s="1">
        <f t="shared" si="350"/>
        <v>0</v>
      </c>
      <c r="P1081" s="30">
        <f t="shared" si="351"/>
        <v>0</v>
      </c>
      <c r="Q1081" s="1">
        <f t="shared" si="352"/>
        <v>1.1158925967153819</v>
      </c>
      <c r="R1081" s="30">
        <f t="shared" si="353"/>
        <v>0.30298913253786047</v>
      </c>
      <c r="S1081" s="1">
        <f t="shared" si="354"/>
        <v>0</v>
      </c>
      <c r="T1081" s="30">
        <f t="shared" si="356"/>
        <v>0</v>
      </c>
      <c r="U1081" s="1">
        <f t="shared" si="355"/>
        <v>6.7702913603157198</v>
      </c>
      <c r="V1081" s="30">
        <f t="shared" si="339"/>
        <v>0</v>
      </c>
      <c r="W1081" s="1">
        <f t="shared" si="339"/>
        <v>0</v>
      </c>
      <c r="X1081" s="30">
        <f t="shared" si="340"/>
        <v>18244.002220786075</v>
      </c>
      <c r="Y1081" s="30">
        <f t="shared" si="357"/>
        <v>1.2928931601819453</v>
      </c>
      <c r="Z1081" s="19">
        <f t="shared" si="341"/>
        <v>3.1203048829883308E-2</v>
      </c>
      <c r="AA1081" s="32">
        <f t="shared" si="342"/>
        <v>1.734018834863298E-3</v>
      </c>
    </row>
    <row r="1082" spans="1:27" x14ac:dyDescent="0.25">
      <c r="A1082" s="8">
        <v>41258</v>
      </c>
      <c r="B1082" s="26">
        <v>0</v>
      </c>
      <c r="C1082" s="11">
        <v>5.5018853123639335</v>
      </c>
      <c r="D1082" s="26">
        <v>-7.7432588517012402E-3</v>
      </c>
      <c r="E1082" s="11">
        <v>33.941666666666656</v>
      </c>
      <c r="F1082" s="28">
        <f t="shared" si="337"/>
        <v>5.5018853123639335</v>
      </c>
      <c r="G1082" s="13">
        <f t="shared" si="338"/>
        <v>-7.7432588517012402E-3</v>
      </c>
      <c r="H1082" s="28">
        <f t="shared" si="343"/>
        <v>1.4438995568685373</v>
      </c>
      <c r="I1082" s="1">
        <f t="shared" si="344"/>
        <v>12.279919931531353</v>
      </c>
      <c r="J1082" s="30">
        <f t="shared" si="345"/>
        <v>0</v>
      </c>
      <c r="K1082" s="1">
        <f t="shared" si="346"/>
        <v>0</v>
      </c>
      <c r="L1082" s="30">
        <f t="shared" si="347"/>
        <v>18244.002220786075</v>
      </c>
      <c r="M1082" s="1">
        <f t="shared" si="348"/>
        <v>0</v>
      </c>
      <c r="N1082" s="30">
        <f t="shared" si="349"/>
        <v>0.30062303361845638</v>
      </c>
      <c r="O1082" s="1">
        <f t="shared" si="350"/>
        <v>0</v>
      </c>
      <c r="P1082" s="30">
        <f t="shared" si="351"/>
        <v>0</v>
      </c>
      <c r="Q1082" s="1">
        <f t="shared" si="352"/>
        <v>1.1158243474292078</v>
      </c>
      <c r="R1082" s="30">
        <f t="shared" si="353"/>
        <v>0.51317766287773225</v>
      </c>
      <c r="S1082" s="1">
        <f t="shared" si="354"/>
        <v>0</v>
      </c>
      <c r="T1082" s="30">
        <f t="shared" si="356"/>
        <v>0</v>
      </c>
      <c r="U1082" s="1">
        <f t="shared" si="355"/>
        <v>11.466119235035164</v>
      </c>
      <c r="V1082" s="30">
        <f t="shared" si="339"/>
        <v>0</v>
      </c>
      <c r="W1082" s="1">
        <f t="shared" si="339"/>
        <v>0</v>
      </c>
      <c r="X1082" s="30">
        <f t="shared" si="340"/>
        <v>18242.886396438647</v>
      </c>
      <c r="Y1082" s="30">
        <f t="shared" si="357"/>
        <v>1.4164473810476641</v>
      </c>
      <c r="Z1082" s="19">
        <f t="shared" si="341"/>
        <v>1.9012524583365227E-2</v>
      </c>
      <c r="AA1082" s="32">
        <f t="shared" si="342"/>
        <v>7.5362195730013662E-4</v>
      </c>
    </row>
    <row r="1083" spans="1:27" x14ac:dyDescent="0.25">
      <c r="A1083" s="8">
        <v>41259</v>
      </c>
      <c r="B1083" s="26">
        <v>0</v>
      </c>
      <c r="C1083" s="11">
        <v>0</v>
      </c>
      <c r="D1083" s="26">
        <v>0.2899253888427995</v>
      </c>
      <c r="E1083" s="11">
        <v>34.584166666666661</v>
      </c>
      <c r="F1083" s="28">
        <f t="shared" si="337"/>
        <v>0</v>
      </c>
      <c r="G1083" s="13">
        <f t="shared" si="338"/>
        <v>0.2899253888427995</v>
      </c>
      <c r="H1083" s="28">
        <f t="shared" si="343"/>
        <v>1.4712319054652878</v>
      </c>
      <c r="I1083" s="1">
        <f t="shared" si="344"/>
        <v>11.176193846192364</v>
      </c>
      <c r="J1083" s="30">
        <f t="shared" si="345"/>
        <v>0</v>
      </c>
      <c r="K1083" s="1">
        <f t="shared" si="346"/>
        <v>0</v>
      </c>
      <c r="L1083" s="30">
        <f t="shared" si="347"/>
        <v>18242.886396438647</v>
      </c>
      <c r="M1083" s="1">
        <f t="shared" si="348"/>
        <v>0</v>
      </c>
      <c r="N1083" s="30">
        <f t="shared" si="349"/>
        <v>0.27349477482573042</v>
      </c>
      <c r="O1083" s="1">
        <f t="shared" si="350"/>
        <v>0</v>
      </c>
      <c r="P1083" s="30">
        <f t="shared" si="351"/>
        <v>0</v>
      </c>
      <c r="Q1083" s="1">
        <f t="shared" si="352"/>
        <v>1.1157561023172391</v>
      </c>
      <c r="R1083" s="30">
        <f t="shared" si="353"/>
        <v>0.46705296694408233</v>
      </c>
      <c r="S1083" s="1">
        <f t="shared" si="354"/>
        <v>0</v>
      </c>
      <c r="T1083" s="30">
        <f t="shared" si="356"/>
        <v>0</v>
      </c>
      <c r="U1083" s="1">
        <f t="shared" si="355"/>
        <v>10.435646104422551</v>
      </c>
      <c r="V1083" s="30">
        <f t="shared" si="339"/>
        <v>0</v>
      </c>
      <c r="W1083" s="1">
        <f t="shared" si="339"/>
        <v>0</v>
      </c>
      <c r="X1083" s="30">
        <f t="shared" si="340"/>
        <v>18241.77064033633</v>
      </c>
      <c r="Y1083" s="30">
        <f t="shared" si="357"/>
        <v>1.3892508771429695</v>
      </c>
      <c r="Z1083" s="19">
        <f t="shared" si="341"/>
        <v>5.5722709667848896E-2</v>
      </c>
      <c r="AA1083" s="32">
        <f t="shared" si="342"/>
        <v>6.7208890047847636E-3</v>
      </c>
    </row>
    <row r="1084" spans="1:27" x14ac:dyDescent="0.25">
      <c r="A1084" s="8">
        <v>41260</v>
      </c>
      <c r="B1084" s="26">
        <v>3.1418868018657432E-2</v>
      </c>
      <c r="C1084" s="11">
        <v>0</v>
      </c>
      <c r="D1084" s="26">
        <v>0.41731281803419562</v>
      </c>
      <c r="E1084" s="11">
        <v>32.748749999999994</v>
      </c>
      <c r="F1084" s="28">
        <f t="shared" si="337"/>
        <v>3.1418868018657432E-2</v>
      </c>
      <c r="G1084" s="13">
        <f t="shared" si="338"/>
        <v>0.41731281803419562</v>
      </c>
      <c r="H1084" s="28">
        <f t="shared" si="343"/>
        <v>1.3931521418020678</v>
      </c>
      <c r="I1084" s="1">
        <f t="shared" si="344"/>
        <v>10.049752154407013</v>
      </c>
      <c r="J1084" s="30">
        <f t="shared" si="345"/>
        <v>0</v>
      </c>
      <c r="K1084" s="1">
        <f t="shared" si="346"/>
        <v>0</v>
      </c>
      <c r="L1084" s="30">
        <f t="shared" si="347"/>
        <v>18241.77064033633</v>
      </c>
      <c r="M1084" s="1">
        <f t="shared" si="348"/>
        <v>0</v>
      </c>
      <c r="N1084" s="30">
        <f t="shared" si="349"/>
        <v>0.24580819376582588</v>
      </c>
      <c r="O1084" s="1">
        <f t="shared" si="350"/>
        <v>0</v>
      </c>
      <c r="P1084" s="30">
        <f t="shared" si="351"/>
        <v>0</v>
      </c>
      <c r="Q1084" s="1">
        <f t="shared" si="352"/>
        <v>1.1156878613792205</v>
      </c>
      <c r="R1084" s="30">
        <f t="shared" si="353"/>
        <v>0.41997898617046681</v>
      </c>
      <c r="S1084" s="1">
        <f t="shared" si="354"/>
        <v>0</v>
      </c>
      <c r="T1084" s="30">
        <f t="shared" si="356"/>
        <v>0</v>
      </c>
      <c r="U1084" s="1">
        <f t="shared" si="355"/>
        <v>9.3839649744707199</v>
      </c>
      <c r="V1084" s="30">
        <f t="shared" si="339"/>
        <v>0</v>
      </c>
      <c r="W1084" s="1">
        <f t="shared" si="339"/>
        <v>0</v>
      </c>
      <c r="X1084" s="30">
        <f t="shared" si="340"/>
        <v>18240.65495247495</v>
      </c>
      <c r="Y1084" s="30">
        <f t="shared" si="357"/>
        <v>1.3614960551450463</v>
      </c>
      <c r="Z1084" s="19">
        <f t="shared" si="341"/>
        <v>2.2722634310473611E-2</v>
      </c>
      <c r="AA1084" s="32">
        <f t="shared" si="342"/>
        <v>1.0021078224368525E-3</v>
      </c>
    </row>
    <row r="1085" spans="1:27" x14ac:dyDescent="0.25">
      <c r="A1085" s="8">
        <v>41261</v>
      </c>
      <c r="B1085" s="26">
        <v>0</v>
      </c>
      <c r="C1085" s="11">
        <v>0</v>
      </c>
      <c r="D1085" s="26">
        <v>0.22424381108371239</v>
      </c>
      <c r="E1085" s="11">
        <v>33.160416666666656</v>
      </c>
      <c r="F1085" s="28">
        <f t="shared" si="337"/>
        <v>0</v>
      </c>
      <c r="G1085" s="13">
        <f t="shared" si="338"/>
        <v>0.22424381108371239</v>
      </c>
      <c r="H1085" s="28">
        <f t="shared" si="343"/>
        <v>1.4106646971935004</v>
      </c>
      <c r="I1085" s="1">
        <f t="shared" si="344"/>
        <v>9.1597211633870081</v>
      </c>
      <c r="J1085" s="30">
        <f t="shared" si="345"/>
        <v>0</v>
      </c>
      <c r="K1085" s="1">
        <f t="shared" si="346"/>
        <v>0</v>
      </c>
      <c r="L1085" s="30">
        <f t="shared" si="347"/>
        <v>18240.65495247495</v>
      </c>
      <c r="M1085" s="1">
        <f t="shared" si="348"/>
        <v>0</v>
      </c>
      <c r="N1085" s="30">
        <f t="shared" si="349"/>
        <v>0.22393230319962495</v>
      </c>
      <c r="O1085" s="1">
        <f t="shared" si="350"/>
        <v>0</v>
      </c>
      <c r="P1085" s="30">
        <f t="shared" si="351"/>
        <v>0</v>
      </c>
      <c r="Q1085" s="1">
        <f t="shared" si="352"/>
        <v>1.1156196246148968</v>
      </c>
      <c r="R1085" s="30">
        <f t="shared" si="353"/>
        <v>0.38278460490356547</v>
      </c>
      <c r="S1085" s="1">
        <f t="shared" si="354"/>
        <v>0</v>
      </c>
      <c r="T1085" s="30">
        <f t="shared" si="356"/>
        <v>0</v>
      </c>
      <c r="U1085" s="1">
        <f t="shared" si="355"/>
        <v>8.5530042552838168</v>
      </c>
      <c r="V1085" s="30">
        <f t="shared" si="339"/>
        <v>0</v>
      </c>
      <c r="W1085" s="1">
        <f t="shared" si="339"/>
        <v>0</v>
      </c>
      <c r="X1085" s="30">
        <f t="shared" si="340"/>
        <v>18239.539332850334</v>
      </c>
      <c r="Y1085" s="30">
        <f t="shared" si="357"/>
        <v>1.3395519278145218</v>
      </c>
      <c r="Z1085" s="19">
        <f t="shared" si="341"/>
        <v>5.0410823720517389E-2</v>
      </c>
      <c r="AA1085" s="32">
        <f t="shared" si="342"/>
        <v>5.0570259687477952E-3</v>
      </c>
    </row>
    <row r="1086" spans="1:27" x14ac:dyDescent="0.25">
      <c r="A1086" s="8">
        <v>41262</v>
      </c>
      <c r="B1086" s="26">
        <v>0</v>
      </c>
      <c r="C1086" s="11">
        <v>0</v>
      </c>
      <c r="D1086" s="26">
        <v>7.2604181646349519E-2</v>
      </c>
      <c r="E1086" s="11">
        <v>31.368333333333343</v>
      </c>
      <c r="F1086" s="28">
        <f t="shared" si="337"/>
        <v>0</v>
      </c>
      <c r="G1086" s="13">
        <f t="shared" si="338"/>
        <v>7.2604181646349519E-2</v>
      </c>
      <c r="H1086" s="28">
        <f t="shared" si="343"/>
        <v>1.3344283604135898</v>
      </c>
      <c r="I1086" s="1">
        <f t="shared" si="344"/>
        <v>8.4804000736374672</v>
      </c>
      <c r="J1086" s="30">
        <f t="shared" si="345"/>
        <v>0</v>
      </c>
      <c r="K1086" s="1">
        <f t="shared" si="346"/>
        <v>0</v>
      </c>
      <c r="L1086" s="30">
        <f t="shared" si="347"/>
        <v>18239.539332850334</v>
      </c>
      <c r="M1086" s="1">
        <f t="shared" si="348"/>
        <v>0</v>
      </c>
      <c r="N1086" s="30">
        <f t="shared" si="349"/>
        <v>0.20723540840763308</v>
      </c>
      <c r="O1086" s="1">
        <f t="shared" si="350"/>
        <v>0</v>
      </c>
      <c r="P1086" s="30">
        <f t="shared" si="351"/>
        <v>0</v>
      </c>
      <c r="Q1086" s="1">
        <f t="shared" si="352"/>
        <v>1.115551392024013</v>
      </c>
      <c r="R1086" s="30">
        <f t="shared" si="353"/>
        <v>0.35439578713236114</v>
      </c>
      <c r="S1086" s="1">
        <f t="shared" si="354"/>
        <v>0</v>
      </c>
      <c r="T1086" s="30">
        <f t="shared" si="356"/>
        <v>0</v>
      </c>
      <c r="U1086" s="1">
        <f t="shared" si="355"/>
        <v>7.9187688780974721</v>
      </c>
      <c r="V1086" s="30">
        <f t="shared" si="339"/>
        <v>0</v>
      </c>
      <c r="W1086" s="1">
        <f t="shared" si="339"/>
        <v>0</v>
      </c>
      <c r="X1086" s="30">
        <f t="shared" si="340"/>
        <v>18238.42378145831</v>
      </c>
      <c r="Y1086" s="30">
        <f t="shared" si="357"/>
        <v>1.3227868004316461</v>
      </c>
      <c r="Z1086" s="19">
        <f t="shared" si="341"/>
        <v>8.7240052199846502E-3</v>
      </c>
      <c r="AA1086" s="32">
        <f t="shared" si="342"/>
        <v>1.3552591881319339E-4</v>
      </c>
    </row>
    <row r="1087" spans="1:27" x14ac:dyDescent="0.25">
      <c r="A1087" s="8">
        <v>41263</v>
      </c>
      <c r="B1087" s="26">
        <v>0</v>
      </c>
      <c r="C1087" s="11">
        <v>0</v>
      </c>
      <c r="D1087" s="26">
        <v>4.4721736098477738E-2</v>
      </c>
      <c r="E1087" s="11">
        <v>30.214166666666671</v>
      </c>
      <c r="F1087" s="28">
        <f t="shared" si="337"/>
        <v>0</v>
      </c>
      <c r="G1087" s="13">
        <f t="shared" si="338"/>
        <v>4.4721736098477738E-2</v>
      </c>
      <c r="H1087" s="28">
        <f t="shared" si="343"/>
        <v>1.2853293943870017</v>
      </c>
      <c r="I1087" s="1">
        <f t="shared" si="344"/>
        <v>7.8740471419989948</v>
      </c>
      <c r="J1087" s="30">
        <f t="shared" si="345"/>
        <v>0</v>
      </c>
      <c r="K1087" s="1">
        <f t="shared" si="346"/>
        <v>0</v>
      </c>
      <c r="L1087" s="30">
        <f t="shared" si="347"/>
        <v>18238.42378145831</v>
      </c>
      <c r="M1087" s="1">
        <f t="shared" si="348"/>
        <v>0</v>
      </c>
      <c r="N1087" s="30">
        <f t="shared" si="349"/>
        <v>0.19233198312149022</v>
      </c>
      <c r="O1087" s="1">
        <f t="shared" si="350"/>
        <v>0</v>
      </c>
      <c r="P1087" s="30">
        <f t="shared" si="351"/>
        <v>0</v>
      </c>
      <c r="Q1087" s="1">
        <f t="shared" si="352"/>
        <v>1.1154831636063136</v>
      </c>
      <c r="R1087" s="30">
        <f t="shared" si="353"/>
        <v>0.32905630755332049</v>
      </c>
      <c r="S1087" s="1">
        <f t="shared" si="354"/>
        <v>0</v>
      </c>
      <c r="T1087" s="30">
        <f t="shared" si="356"/>
        <v>0</v>
      </c>
      <c r="U1087" s="1">
        <f t="shared" si="355"/>
        <v>7.3526588513241844</v>
      </c>
      <c r="V1087" s="30">
        <f t="shared" si="339"/>
        <v>0</v>
      </c>
      <c r="W1087" s="1">
        <f t="shared" si="339"/>
        <v>0</v>
      </c>
      <c r="X1087" s="30">
        <f t="shared" si="340"/>
        <v>18237.308298294705</v>
      </c>
      <c r="Y1087" s="30">
        <f t="shared" si="357"/>
        <v>1.3078151467278039</v>
      </c>
      <c r="Z1087" s="19">
        <f t="shared" si="341"/>
        <v>1.7494155536313769E-2</v>
      </c>
      <c r="AA1087" s="32">
        <f t="shared" si="342"/>
        <v>5.0560905833189115E-4</v>
      </c>
    </row>
    <row r="1088" spans="1:27" x14ac:dyDescent="0.25">
      <c r="A1088" s="8">
        <v>41264</v>
      </c>
      <c r="B1088" s="26">
        <v>0</v>
      </c>
      <c r="C1088" s="11">
        <v>0</v>
      </c>
      <c r="D1088" s="26">
        <v>0.20815174918064661</v>
      </c>
      <c r="E1088" s="11">
        <v>30.464999999999993</v>
      </c>
      <c r="F1088" s="28">
        <f t="shared" si="337"/>
        <v>0</v>
      </c>
      <c r="G1088" s="13">
        <f t="shared" si="338"/>
        <v>0.20815174918064661</v>
      </c>
      <c r="H1088" s="28">
        <f t="shared" si="343"/>
        <v>1.2959999999999996</v>
      </c>
      <c r="I1088" s="1">
        <f t="shared" si="344"/>
        <v>7.144507102143538</v>
      </c>
      <c r="J1088" s="30">
        <f t="shared" si="345"/>
        <v>0</v>
      </c>
      <c r="K1088" s="1">
        <f t="shared" si="346"/>
        <v>0</v>
      </c>
      <c r="L1088" s="30">
        <f t="shared" si="347"/>
        <v>18237.308298294705</v>
      </c>
      <c r="M1088" s="1">
        <f t="shared" si="348"/>
        <v>0</v>
      </c>
      <c r="N1088" s="30">
        <f t="shared" si="349"/>
        <v>0.17440076697670193</v>
      </c>
      <c r="O1088" s="1">
        <f t="shared" si="350"/>
        <v>0</v>
      </c>
      <c r="P1088" s="30">
        <f t="shared" si="351"/>
        <v>0</v>
      </c>
      <c r="Q1088" s="1">
        <f t="shared" si="352"/>
        <v>1.1154149393615436</v>
      </c>
      <c r="R1088" s="30">
        <f t="shared" si="353"/>
        <v>0.29856884063853717</v>
      </c>
      <c r="S1088" s="1">
        <f t="shared" si="354"/>
        <v>0</v>
      </c>
      <c r="T1088" s="30">
        <f t="shared" si="356"/>
        <v>0</v>
      </c>
      <c r="U1088" s="1">
        <f t="shared" si="355"/>
        <v>6.671537494528299</v>
      </c>
      <c r="V1088" s="30">
        <f t="shared" si="339"/>
        <v>0</v>
      </c>
      <c r="W1088" s="1">
        <f t="shared" si="339"/>
        <v>0</v>
      </c>
      <c r="X1088" s="30">
        <f t="shared" si="340"/>
        <v>18236.192883355343</v>
      </c>
      <c r="Y1088" s="30">
        <f t="shared" si="357"/>
        <v>1.2898157063382456</v>
      </c>
      <c r="Z1088" s="19">
        <f t="shared" si="341"/>
        <v>4.7718315291311684E-3</v>
      </c>
      <c r="AA1088" s="32">
        <f t="shared" si="342"/>
        <v>3.8245488094810606E-5</v>
      </c>
    </row>
    <row r="1089" spans="1:27" x14ac:dyDescent="0.25">
      <c r="A1089" s="8">
        <v>41265</v>
      </c>
      <c r="B1089" s="26">
        <v>1.0008869954004158</v>
      </c>
      <c r="C1089" s="11">
        <v>0</v>
      </c>
      <c r="D1089" s="26">
        <v>0.45789231497729843</v>
      </c>
      <c r="E1089" s="11">
        <v>33.600416666666661</v>
      </c>
      <c r="F1089" s="28">
        <f t="shared" si="337"/>
        <v>1.0008869954004158</v>
      </c>
      <c r="G1089" s="13">
        <f t="shared" si="338"/>
        <v>0.45789231497729843</v>
      </c>
      <c r="H1089" s="28">
        <f t="shared" si="343"/>
        <v>1.4293825701624814</v>
      </c>
      <c r="I1089" s="1">
        <f t="shared" si="344"/>
        <v>7.2145321749514162</v>
      </c>
      <c r="J1089" s="30">
        <f t="shared" si="345"/>
        <v>0</v>
      </c>
      <c r="K1089" s="1">
        <f t="shared" si="346"/>
        <v>0</v>
      </c>
      <c r="L1089" s="30">
        <f t="shared" si="347"/>
        <v>18236.192883355343</v>
      </c>
      <c r="M1089" s="1">
        <f t="shared" si="348"/>
        <v>0</v>
      </c>
      <c r="N1089" s="30">
        <f t="shared" si="349"/>
        <v>0.17612189898793654</v>
      </c>
      <c r="O1089" s="1">
        <f t="shared" si="350"/>
        <v>0</v>
      </c>
      <c r="P1089" s="30">
        <f t="shared" si="351"/>
        <v>0</v>
      </c>
      <c r="Q1089" s="1">
        <f t="shared" si="352"/>
        <v>1.1153467192894473</v>
      </c>
      <c r="R1089" s="30">
        <f t="shared" si="353"/>
        <v>0.30149518734167147</v>
      </c>
      <c r="S1089" s="1">
        <f t="shared" si="354"/>
        <v>0</v>
      </c>
      <c r="T1089" s="30">
        <f t="shared" si="356"/>
        <v>0</v>
      </c>
      <c r="U1089" s="1">
        <f t="shared" si="355"/>
        <v>6.7369150886218083</v>
      </c>
      <c r="V1089" s="30">
        <f t="shared" si="339"/>
        <v>0</v>
      </c>
      <c r="W1089" s="1">
        <f t="shared" si="339"/>
        <v>0</v>
      </c>
      <c r="X1089" s="30">
        <f t="shared" si="340"/>
        <v>18235.077536636054</v>
      </c>
      <c r="Y1089" s="30">
        <f t="shared" si="357"/>
        <v>1.2914686182773838</v>
      </c>
      <c r="Z1089" s="19">
        <f t="shared" si="341"/>
        <v>9.6484982232167962E-2</v>
      </c>
      <c r="AA1089" s="32">
        <f t="shared" si="342"/>
        <v>1.9020258124565013E-2</v>
      </c>
    </row>
    <row r="1090" spans="1:27" x14ac:dyDescent="0.25">
      <c r="A1090" s="8">
        <v>41266</v>
      </c>
      <c r="B1090" s="26">
        <v>0</v>
      </c>
      <c r="C1090" s="11">
        <v>0</v>
      </c>
      <c r="D1090" s="26">
        <v>-7.4778073961612734E-2</v>
      </c>
      <c r="E1090" s="11">
        <v>32.647083333333327</v>
      </c>
      <c r="F1090" s="28">
        <f t="shared" si="337"/>
        <v>0</v>
      </c>
      <c r="G1090" s="13">
        <f t="shared" si="338"/>
        <v>-7.4778073961612734E-2</v>
      </c>
      <c r="H1090" s="28">
        <f t="shared" si="343"/>
        <v>1.3888271787296897</v>
      </c>
      <c r="I1090" s="1">
        <f t="shared" si="344"/>
        <v>6.8116931625834214</v>
      </c>
      <c r="J1090" s="30">
        <f t="shared" si="345"/>
        <v>0</v>
      </c>
      <c r="K1090" s="1">
        <f t="shared" si="346"/>
        <v>0</v>
      </c>
      <c r="L1090" s="30">
        <f t="shared" si="347"/>
        <v>18235.077536636054</v>
      </c>
      <c r="M1090" s="1">
        <f t="shared" si="348"/>
        <v>0</v>
      </c>
      <c r="N1090" s="30">
        <f t="shared" si="349"/>
        <v>0.16622060089913704</v>
      </c>
      <c r="O1090" s="1">
        <f t="shared" si="350"/>
        <v>0</v>
      </c>
      <c r="P1090" s="30">
        <f t="shared" si="351"/>
        <v>0</v>
      </c>
      <c r="Q1090" s="1">
        <f t="shared" si="352"/>
        <v>1.1152785033897699</v>
      </c>
      <c r="R1090" s="30">
        <f t="shared" si="353"/>
        <v>0.28466055128250933</v>
      </c>
      <c r="S1090" s="1">
        <f t="shared" si="354"/>
        <v>0</v>
      </c>
      <c r="T1090" s="30">
        <f t="shared" si="356"/>
        <v>0</v>
      </c>
      <c r="U1090" s="1">
        <f t="shared" si="355"/>
        <v>6.3608120104017756</v>
      </c>
      <c r="V1090" s="30">
        <f t="shared" si="339"/>
        <v>0</v>
      </c>
      <c r="W1090" s="1">
        <f t="shared" si="339"/>
        <v>0</v>
      </c>
      <c r="X1090" s="30">
        <f t="shared" si="340"/>
        <v>18233.962258132666</v>
      </c>
      <c r="Y1090" s="30">
        <f t="shared" si="357"/>
        <v>1.281499104288907</v>
      </c>
      <c r="Z1090" s="19">
        <f t="shared" si="341"/>
        <v>7.7279647233683801E-2</v>
      </c>
      <c r="AA1090" s="32">
        <f t="shared" si="342"/>
        <v>1.1519315563166202E-2</v>
      </c>
    </row>
    <row r="1091" spans="1:27" x14ac:dyDescent="0.25">
      <c r="A1091" s="8">
        <v>41267</v>
      </c>
      <c r="B1091" s="26">
        <v>0</v>
      </c>
      <c r="C1091" s="11">
        <v>0</v>
      </c>
      <c r="D1091" s="26">
        <v>9.3353503321093045E-2</v>
      </c>
      <c r="E1091" s="11">
        <v>30.56583333333333</v>
      </c>
      <c r="F1091" s="28">
        <f t="shared" si="337"/>
        <v>0</v>
      </c>
      <c r="G1091" s="13">
        <f t="shared" si="338"/>
        <v>9.3353503321093045E-2</v>
      </c>
      <c r="H1091" s="28">
        <f t="shared" si="343"/>
        <v>1.3002895125553913</v>
      </c>
      <c r="I1091" s="1">
        <f t="shared" si="344"/>
        <v>6.2674585070806828</v>
      </c>
      <c r="J1091" s="30">
        <f t="shared" si="345"/>
        <v>0</v>
      </c>
      <c r="K1091" s="1">
        <f t="shared" si="346"/>
        <v>0</v>
      </c>
      <c r="L1091" s="30">
        <f t="shared" si="347"/>
        <v>18233.962258132666</v>
      </c>
      <c r="M1091" s="1">
        <f t="shared" si="348"/>
        <v>0</v>
      </c>
      <c r="N1091" s="30">
        <f t="shared" si="349"/>
        <v>0.15284396807821948</v>
      </c>
      <c r="O1091" s="1">
        <f t="shared" si="350"/>
        <v>0</v>
      </c>
      <c r="P1091" s="30">
        <f t="shared" si="351"/>
        <v>0</v>
      </c>
      <c r="Q1091" s="1">
        <f t="shared" si="352"/>
        <v>1.1152102916622559</v>
      </c>
      <c r="R1091" s="30">
        <f t="shared" si="353"/>
        <v>0.26191699349669445</v>
      </c>
      <c r="S1091" s="1">
        <f t="shared" si="354"/>
        <v>0</v>
      </c>
      <c r="T1091" s="30">
        <f t="shared" si="356"/>
        <v>0</v>
      </c>
      <c r="U1091" s="1">
        <f t="shared" si="355"/>
        <v>5.8526975455057695</v>
      </c>
      <c r="V1091" s="30">
        <f t="shared" si="339"/>
        <v>0</v>
      </c>
      <c r="W1091" s="1">
        <f t="shared" si="339"/>
        <v>0</v>
      </c>
      <c r="X1091" s="30">
        <f t="shared" si="340"/>
        <v>18232.847047841002</v>
      </c>
      <c r="Y1091" s="30">
        <f t="shared" si="357"/>
        <v>1.2680542597404754</v>
      </c>
      <c r="Z1091" s="19">
        <f t="shared" si="341"/>
        <v>2.4790827353183553E-2</v>
      </c>
      <c r="AA1091" s="32">
        <f t="shared" si="342"/>
        <v>1.0391115240415438E-3</v>
      </c>
    </row>
    <row r="1092" spans="1:27" x14ac:dyDescent="0.25">
      <c r="A1092" s="8">
        <v>41268</v>
      </c>
      <c r="B1092" s="26">
        <v>0</v>
      </c>
      <c r="C1092" s="11">
        <v>0</v>
      </c>
      <c r="D1092" s="26">
        <v>-0.29637278869614192</v>
      </c>
      <c r="E1092" s="11">
        <v>30.534583333333327</v>
      </c>
      <c r="F1092" s="28">
        <f t="shared" ref="F1092:F1155" si="358">B1092+C1092</f>
        <v>0</v>
      </c>
      <c r="G1092" s="13">
        <f t="shared" ref="G1092:G1155" si="359">D1092</f>
        <v>-0.29637278869614192</v>
      </c>
      <c r="H1092" s="28">
        <f t="shared" si="343"/>
        <v>1.2989601181683894</v>
      </c>
      <c r="I1092" s="1">
        <f t="shared" si="344"/>
        <v>6.1490703342019115</v>
      </c>
      <c r="J1092" s="30">
        <f t="shared" si="345"/>
        <v>0</v>
      </c>
      <c r="K1092" s="1">
        <f t="shared" si="346"/>
        <v>0</v>
      </c>
      <c r="L1092" s="30">
        <f t="shared" si="347"/>
        <v>18232.847047841002</v>
      </c>
      <c r="M1092" s="1">
        <f t="shared" si="348"/>
        <v>0</v>
      </c>
      <c r="N1092" s="30">
        <f t="shared" si="349"/>
        <v>0.14993412927444882</v>
      </c>
      <c r="O1092" s="1">
        <f t="shared" si="350"/>
        <v>0</v>
      </c>
      <c r="P1092" s="30">
        <f t="shared" si="351"/>
        <v>0</v>
      </c>
      <c r="Q1092" s="1">
        <f t="shared" si="352"/>
        <v>1.1151420841066504</v>
      </c>
      <c r="R1092" s="30">
        <f t="shared" si="353"/>
        <v>0.25696955359406987</v>
      </c>
      <c r="S1092" s="1">
        <f t="shared" si="354"/>
        <v>0</v>
      </c>
      <c r="T1092" s="30">
        <f t="shared" si="356"/>
        <v>0</v>
      </c>
      <c r="U1092" s="1">
        <f t="shared" si="355"/>
        <v>5.7421666513333927</v>
      </c>
      <c r="V1092" s="30">
        <f t="shared" ref="V1092:W1155" si="360">IF(J1092&gt;(O1092+S1092),J1092-O1092-S1092,0)</f>
        <v>0</v>
      </c>
      <c r="W1092" s="1">
        <f t="shared" si="360"/>
        <v>0</v>
      </c>
      <c r="X1092" s="30">
        <f t="shared" ref="X1092:X1155" si="361">IF(L1092&gt;Q1092,L1092-Q1092,0)</f>
        <v>18231.731905756897</v>
      </c>
      <c r="Y1092" s="30">
        <f t="shared" si="357"/>
        <v>1.2650762133810991</v>
      </c>
      <c r="Z1092" s="19">
        <f t="shared" ref="Z1092:Z1155" si="362">ABS(H1092-Y1092)/H1092</f>
        <v>2.6085408099417725E-2</v>
      </c>
      <c r="AA1092" s="32">
        <f t="shared" ref="AA1092:AA1155" si="363">(H1092-Y1092)^2</f>
        <v>1.148119003634155E-3</v>
      </c>
    </row>
    <row r="1093" spans="1:27" x14ac:dyDescent="0.25">
      <c r="A1093" s="8">
        <v>41269</v>
      </c>
      <c r="B1093" s="26">
        <v>0</v>
      </c>
      <c r="C1093" s="11">
        <v>0</v>
      </c>
      <c r="D1093" s="26">
        <v>-0.23086323292901689</v>
      </c>
      <c r="E1093" s="11">
        <v>31.07083333333334</v>
      </c>
      <c r="F1093" s="28">
        <f t="shared" si="358"/>
        <v>0</v>
      </c>
      <c r="G1093" s="13">
        <f t="shared" si="359"/>
        <v>-0.23086323292901689</v>
      </c>
      <c r="H1093" s="28">
        <f t="shared" ref="H1093:H1156" si="364">E1093/(2031*1000000)*1000*86400</f>
        <v>1.3217725258493356</v>
      </c>
      <c r="I1093" s="1">
        <f t="shared" ref="I1093:I1156" si="365">IF((U1092+F1093)&gt;=G1093,U1092+F1093-G1093,0)</f>
        <v>5.9730298842624094</v>
      </c>
      <c r="J1093" s="30">
        <f t="shared" ref="J1093:J1156" si="366">IF((U1092+F1093)&lt;G1093,IF((R1092+U1092+V1092)&lt;G1093,0,V1092+R1092-(G1093-F1093-U1092)),V1092)</f>
        <v>0</v>
      </c>
      <c r="K1093" s="1">
        <f t="shared" ref="K1093:K1156" si="367">IF((F1093+U1092+V1092)&lt;G1093,IF((V1092+U1092+W1092+F1093+S1092)&lt;G1093,0,W1092+S1092-(G1093-F1093-U1092-V1092)),W1092)</f>
        <v>0</v>
      </c>
      <c r="L1093" s="30">
        <f t="shared" ref="L1093:L1156" si="368">IF((V1092+U1092+W1092+F1093)&lt;G1093,IF((F1093+V1092+U1092+W1092+X1092+T1092)&lt;G1093,0,X1092+T1092-(G1093-F1093-U1092-V1092-W1092)),X1092)</f>
        <v>18231.731905756897</v>
      </c>
      <c r="M1093" s="1">
        <f t="shared" ref="M1093:M1156" si="369">IF(I1093&gt;$AF$8,$AF$3*(I1093-$AF$8),0)</f>
        <v>0</v>
      </c>
      <c r="N1093" s="30">
        <f t="shared" ref="N1093:N1156" si="370">IF(I1093&gt;$AF$9,$AF$4*(I1093-$AF$9),0)</f>
        <v>0.14560726688768194</v>
      </c>
      <c r="O1093" s="1">
        <f t="shared" ref="O1093:O1156" si="371">IF(J1093&gt;$AF$10,$AF$5*(J1093-$AF$10),0)</f>
        <v>0</v>
      </c>
      <c r="P1093" s="30">
        <f t="shared" ref="P1093:P1156" si="372">IF(K1093&gt;$AF$11,$AF$6*(K1093-$AF$11),0)</f>
        <v>0</v>
      </c>
      <c r="Q1093" s="1">
        <f t="shared" ref="Q1093:Q1156" si="373">$AF$7*L1093</f>
        <v>1.1150738807226983</v>
      </c>
      <c r="R1093" s="30">
        <f t="shared" ref="R1093:R1156" si="374">$AF$12*I1093</f>
        <v>0.24961282593007833</v>
      </c>
      <c r="S1093" s="1">
        <f t="shared" ref="S1093:S1156" si="375">$AF$13*J1093</f>
        <v>0</v>
      </c>
      <c r="T1093" s="30">
        <f t="shared" si="356"/>
        <v>0</v>
      </c>
      <c r="U1093" s="1">
        <f t="shared" ref="U1093:U1156" si="376">IF(I1093&gt;(M1093+N1093+R1093),I1093-M1093-N1093-R1093,0)</f>
        <v>5.5778097914446496</v>
      </c>
      <c r="V1093" s="30">
        <f t="shared" si="360"/>
        <v>0</v>
      </c>
      <c r="W1093" s="1">
        <f t="shared" si="360"/>
        <v>0</v>
      </c>
      <c r="X1093" s="30">
        <f t="shared" si="361"/>
        <v>18230.616831876174</v>
      </c>
      <c r="Y1093" s="30">
        <f t="shared" si="357"/>
        <v>1.2606811476103803</v>
      </c>
      <c r="Z1093" s="19">
        <f t="shared" si="362"/>
        <v>4.6219282852546499E-2</v>
      </c>
      <c r="AA1093" s="32">
        <f t="shared" si="363"/>
        <v>3.7321564951350978E-3</v>
      </c>
    </row>
    <row r="1094" spans="1:27" x14ac:dyDescent="0.25">
      <c r="A1094" s="8">
        <v>41270</v>
      </c>
      <c r="B1094" s="26">
        <v>0</v>
      </c>
      <c r="C1094" s="11">
        <v>0</v>
      </c>
      <c r="D1094" s="26">
        <v>9.478239436926672E-2</v>
      </c>
      <c r="E1094" s="11">
        <v>28.124166666666667</v>
      </c>
      <c r="F1094" s="28">
        <f t="shared" si="358"/>
        <v>0</v>
      </c>
      <c r="G1094" s="13">
        <f t="shared" si="359"/>
        <v>9.478239436926672E-2</v>
      </c>
      <c r="H1094" s="28">
        <f t="shared" si="364"/>
        <v>1.1964194977843428</v>
      </c>
      <c r="I1094" s="1">
        <f t="shared" si="365"/>
        <v>5.4830273970753831</v>
      </c>
      <c r="J1094" s="30">
        <f t="shared" si="366"/>
        <v>0</v>
      </c>
      <c r="K1094" s="1">
        <f t="shared" si="367"/>
        <v>0</v>
      </c>
      <c r="L1094" s="30">
        <f t="shared" si="368"/>
        <v>18230.616831876174</v>
      </c>
      <c r="M1094" s="1">
        <f t="shared" si="369"/>
        <v>0</v>
      </c>
      <c r="N1094" s="30">
        <f t="shared" si="370"/>
        <v>0.1335635954930656</v>
      </c>
      <c r="O1094" s="1">
        <f t="shared" si="371"/>
        <v>0</v>
      </c>
      <c r="P1094" s="30">
        <f t="shared" si="372"/>
        <v>0</v>
      </c>
      <c r="Q1094" s="1">
        <f t="shared" si="373"/>
        <v>1.1150056815101441</v>
      </c>
      <c r="R1094" s="30">
        <f t="shared" si="374"/>
        <v>0.22913562961438896</v>
      </c>
      <c r="S1094" s="1">
        <f t="shared" si="375"/>
        <v>0</v>
      </c>
      <c r="T1094" s="30">
        <f t="shared" ref="T1094:T1157" si="377">$AF$14*K1094</f>
        <v>0</v>
      </c>
      <c r="U1094" s="1">
        <f t="shared" si="376"/>
        <v>5.1203281719679286</v>
      </c>
      <c r="V1094" s="30">
        <f t="shared" si="360"/>
        <v>0</v>
      </c>
      <c r="W1094" s="1">
        <f t="shared" si="360"/>
        <v>0</v>
      </c>
      <c r="X1094" s="30">
        <f t="shared" si="361"/>
        <v>18229.501826194664</v>
      </c>
      <c r="Y1094" s="30">
        <f t="shared" si="357"/>
        <v>1.2485692770032097</v>
      </c>
      <c r="Z1094" s="19">
        <f t="shared" si="362"/>
        <v>4.3588205738408235E-2</v>
      </c>
      <c r="AA1094" s="32">
        <f t="shared" si="363"/>
        <v>2.7195994725765713E-3</v>
      </c>
    </row>
    <row r="1095" spans="1:27" x14ac:dyDescent="0.25">
      <c r="A1095" s="8">
        <v>41271</v>
      </c>
      <c r="B1095" s="26">
        <v>0</v>
      </c>
      <c r="C1095" s="11">
        <v>0</v>
      </c>
      <c r="D1095" s="26">
        <v>0.31096580263257612</v>
      </c>
      <c r="E1095" s="11">
        <v>29.293749999999999</v>
      </c>
      <c r="F1095" s="28">
        <f t="shared" si="358"/>
        <v>0</v>
      </c>
      <c r="G1095" s="13">
        <f t="shared" si="359"/>
        <v>0.31096580263257612</v>
      </c>
      <c r="H1095" s="28">
        <f t="shared" si="364"/>
        <v>1.2461742983751845</v>
      </c>
      <c r="I1095" s="1">
        <f t="shared" si="365"/>
        <v>4.8093623693353527</v>
      </c>
      <c r="J1095" s="30">
        <f t="shared" si="366"/>
        <v>0</v>
      </c>
      <c r="K1095" s="1">
        <f t="shared" si="367"/>
        <v>0</v>
      </c>
      <c r="L1095" s="30">
        <f t="shared" si="368"/>
        <v>18229.501826194664</v>
      </c>
      <c r="M1095" s="1">
        <f t="shared" si="369"/>
        <v>0</v>
      </c>
      <c r="N1095" s="30">
        <f t="shared" si="370"/>
        <v>0.11700571989793773</v>
      </c>
      <c r="O1095" s="1">
        <f t="shared" si="371"/>
        <v>0</v>
      </c>
      <c r="P1095" s="30">
        <f t="shared" si="372"/>
        <v>0</v>
      </c>
      <c r="Q1095" s="1">
        <f t="shared" si="373"/>
        <v>1.1149374864687331</v>
      </c>
      <c r="R1095" s="30">
        <f t="shared" si="374"/>
        <v>0.20098317858656048</v>
      </c>
      <c r="S1095" s="1">
        <f t="shared" si="375"/>
        <v>0</v>
      </c>
      <c r="T1095" s="30">
        <f t="shared" si="377"/>
        <v>0</v>
      </c>
      <c r="U1095" s="1">
        <f t="shared" si="376"/>
        <v>4.4913734708508546</v>
      </c>
      <c r="V1095" s="30">
        <f t="shared" si="360"/>
        <v>0</v>
      </c>
      <c r="W1095" s="1">
        <f t="shared" si="360"/>
        <v>0</v>
      </c>
      <c r="X1095" s="30">
        <f t="shared" si="361"/>
        <v>18228.386888708195</v>
      </c>
      <c r="Y1095" s="30">
        <f t="shared" si="357"/>
        <v>1.2319432063666709</v>
      </c>
      <c r="Z1095" s="19">
        <f t="shared" si="362"/>
        <v>1.1419824680278424E-2</v>
      </c>
      <c r="AA1095" s="32">
        <f t="shared" si="363"/>
        <v>2.0252397975477907E-4</v>
      </c>
    </row>
    <row r="1096" spans="1:27" x14ac:dyDescent="0.25">
      <c r="A1096" s="8">
        <v>41272</v>
      </c>
      <c r="B1096" s="26">
        <v>2.0945250011245968</v>
      </c>
      <c r="C1096" s="11">
        <v>1.6172353658945311</v>
      </c>
      <c r="D1096" s="26">
        <v>0.39089340493838953</v>
      </c>
      <c r="E1096" s="11">
        <v>32.387499999999996</v>
      </c>
      <c r="F1096" s="28">
        <f t="shared" si="358"/>
        <v>3.7117603670191279</v>
      </c>
      <c r="G1096" s="13">
        <f t="shared" si="359"/>
        <v>0.39089340493838953</v>
      </c>
      <c r="H1096" s="28">
        <f t="shared" si="364"/>
        <v>1.3777843426883307</v>
      </c>
      <c r="I1096" s="1">
        <f t="shared" si="365"/>
        <v>7.8122404329315929</v>
      </c>
      <c r="J1096" s="30">
        <f t="shared" si="366"/>
        <v>0</v>
      </c>
      <c r="K1096" s="1">
        <f t="shared" si="367"/>
        <v>0</v>
      </c>
      <c r="L1096" s="30">
        <f t="shared" si="368"/>
        <v>18228.386888708195</v>
      </c>
      <c r="M1096" s="1">
        <f t="shared" si="369"/>
        <v>0</v>
      </c>
      <c r="N1096" s="30">
        <f t="shared" si="370"/>
        <v>0.19081284859981926</v>
      </c>
      <c r="O1096" s="1">
        <f t="shared" si="371"/>
        <v>0</v>
      </c>
      <c r="P1096" s="30">
        <f t="shared" si="372"/>
        <v>0</v>
      </c>
      <c r="Q1096" s="1">
        <f t="shared" si="373"/>
        <v>1.1148692955982098</v>
      </c>
      <c r="R1096" s="30">
        <f t="shared" si="374"/>
        <v>0.32647340614303272</v>
      </c>
      <c r="S1096" s="1">
        <f t="shared" si="375"/>
        <v>0</v>
      </c>
      <c r="T1096" s="30">
        <f t="shared" si="377"/>
        <v>0</v>
      </c>
      <c r="U1096" s="1">
        <f t="shared" si="376"/>
        <v>7.2949541781887408</v>
      </c>
      <c r="V1096" s="30">
        <f t="shared" si="360"/>
        <v>0</v>
      </c>
      <c r="W1096" s="1">
        <f t="shared" si="360"/>
        <v>0</v>
      </c>
      <c r="X1096" s="30">
        <f t="shared" si="361"/>
        <v>18227.272019412598</v>
      </c>
      <c r="Y1096" s="30">
        <f t="shared" si="357"/>
        <v>1.3056821441980291</v>
      </c>
      <c r="Z1096" s="19">
        <f t="shared" si="362"/>
        <v>5.2331991485413412E-2</v>
      </c>
      <c r="AA1096" s="32">
        <f t="shared" si="363"/>
        <v>5.1987270271348562E-3</v>
      </c>
    </row>
    <row r="1097" spans="1:27" x14ac:dyDescent="0.25">
      <c r="A1097" s="8">
        <v>41273</v>
      </c>
      <c r="B1097" s="26">
        <v>10.260510255444254</v>
      </c>
      <c r="C1097" s="11">
        <v>4.1523032322545106</v>
      </c>
      <c r="D1097" s="26">
        <v>0.42061467953103315</v>
      </c>
      <c r="E1097" s="11">
        <v>48.018333333333338</v>
      </c>
      <c r="F1097" s="28">
        <f t="shared" si="358"/>
        <v>14.412813487698765</v>
      </c>
      <c r="G1097" s="13">
        <f t="shared" si="359"/>
        <v>0.42061467953103315</v>
      </c>
      <c r="H1097" s="28">
        <f t="shared" si="364"/>
        <v>2.0427296898079765</v>
      </c>
      <c r="I1097" s="1">
        <f t="shared" si="365"/>
        <v>21.287152986356471</v>
      </c>
      <c r="J1097" s="30">
        <f t="shared" si="366"/>
        <v>0</v>
      </c>
      <c r="K1097" s="1">
        <f t="shared" si="367"/>
        <v>0</v>
      </c>
      <c r="L1097" s="30">
        <f t="shared" si="368"/>
        <v>18227.272019412598</v>
      </c>
      <c r="M1097" s="1">
        <f t="shared" si="369"/>
        <v>0</v>
      </c>
      <c r="N1097" s="30">
        <f t="shared" si="370"/>
        <v>0.52200998148844691</v>
      </c>
      <c r="O1097" s="1">
        <f t="shared" si="371"/>
        <v>0</v>
      </c>
      <c r="P1097" s="30">
        <f t="shared" si="372"/>
        <v>0</v>
      </c>
      <c r="Q1097" s="1">
        <f t="shared" si="373"/>
        <v>1.1148011088983194</v>
      </c>
      <c r="R1097" s="30">
        <f t="shared" si="374"/>
        <v>0.88958979209703015</v>
      </c>
      <c r="S1097" s="1">
        <f t="shared" si="375"/>
        <v>0</v>
      </c>
      <c r="T1097" s="30">
        <f t="shared" si="377"/>
        <v>0</v>
      </c>
      <c r="U1097" s="1">
        <f t="shared" si="376"/>
        <v>19.875553212770992</v>
      </c>
      <c r="V1097" s="30">
        <f t="shared" si="360"/>
        <v>0</v>
      </c>
      <c r="W1097" s="1">
        <f t="shared" si="360"/>
        <v>0</v>
      </c>
      <c r="X1097" s="30">
        <f t="shared" si="361"/>
        <v>18226.157218303699</v>
      </c>
      <c r="Y1097" s="30">
        <f t="shared" si="357"/>
        <v>1.6368110903867663</v>
      </c>
      <c r="Z1097" s="19">
        <f t="shared" si="362"/>
        <v>0.19871380998009969</v>
      </c>
      <c r="AA1097" s="32">
        <f t="shared" si="363"/>
        <v>0.16476990935607694</v>
      </c>
    </row>
    <row r="1098" spans="1:27" x14ac:dyDescent="0.25">
      <c r="A1098" s="8">
        <v>41274</v>
      </c>
      <c r="B1098" s="26">
        <v>1.5709434009328716E-2</v>
      </c>
      <c r="C1098" s="11">
        <v>0</v>
      </c>
      <c r="D1098" s="26">
        <v>0.18099842357380758</v>
      </c>
      <c r="E1098" s="11">
        <v>57.019583333333337</v>
      </c>
      <c r="F1098" s="28">
        <f t="shared" si="358"/>
        <v>1.5709434009328716E-2</v>
      </c>
      <c r="G1098" s="13">
        <f t="shared" si="359"/>
        <v>0.18099842357380758</v>
      </c>
      <c r="H1098" s="28">
        <f t="shared" si="364"/>
        <v>2.425648449039882</v>
      </c>
      <c r="I1098" s="1">
        <f t="shared" si="365"/>
        <v>19.710264223206512</v>
      </c>
      <c r="J1098" s="30">
        <f t="shared" si="366"/>
        <v>0</v>
      </c>
      <c r="K1098" s="1">
        <f t="shared" si="367"/>
        <v>0</v>
      </c>
      <c r="L1098" s="30">
        <f t="shared" si="368"/>
        <v>18226.157218303699</v>
      </c>
      <c r="M1098" s="1">
        <f t="shared" si="369"/>
        <v>0</v>
      </c>
      <c r="N1098" s="30">
        <f t="shared" si="370"/>
        <v>0.48325195354808603</v>
      </c>
      <c r="O1098" s="1">
        <f t="shared" si="371"/>
        <v>0</v>
      </c>
      <c r="P1098" s="30">
        <f t="shared" si="372"/>
        <v>0</v>
      </c>
      <c r="Q1098" s="1">
        <f t="shared" si="373"/>
        <v>1.1147329263688066</v>
      </c>
      <c r="R1098" s="30">
        <f t="shared" si="374"/>
        <v>0.82369163521950883</v>
      </c>
      <c r="S1098" s="1">
        <f t="shared" si="375"/>
        <v>0</v>
      </c>
      <c r="T1098" s="30">
        <f t="shared" si="377"/>
        <v>0</v>
      </c>
      <c r="U1098" s="1">
        <f t="shared" si="376"/>
        <v>18.403320634438916</v>
      </c>
      <c r="V1098" s="30">
        <f t="shared" si="360"/>
        <v>0</v>
      </c>
      <c r="W1098" s="1">
        <f t="shared" si="360"/>
        <v>0</v>
      </c>
      <c r="X1098" s="30">
        <f t="shared" si="361"/>
        <v>18225.042485377329</v>
      </c>
      <c r="Y1098" s="30">
        <f t="shared" si="357"/>
        <v>1.5979848799168925</v>
      </c>
      <c r="Z1098" s="19">
        <f t="shared" si="362"/>
        <v>0.34121332357563788</v>
      </c>
      <c r="AA1098" s="32">
        <f t="shared" si="363"/>
        <v>0.68502698365340553</v>
      </c>
    </row>
    <row r="1099" spans="1:27" x14ac:dyDescent="0.25">
      <c r="A1099" s="8">
        <v>41275</v>
      </c>
      <c r="B1099" s="26">
        <v>0</v>
      </c>
      <c r="C1099" s="11">
        <v>0</v>
      </c>
      <c r="D1099" s="26">
        <v>-0.4478742169969181</v>
      </c>
      <c r="E1099" s="11">
        <v>38.147916666666681</v>
      </c>
      <c r="F1099" s="28">
        <f t="shared" si="358"/>
        <v>0</v>
      </c>
      <c r="G1099" s="13">
        <f t="shared" si="359"/>
        <v>-0.4478742169969181</v>
      </c>
      <c r="H1099" s="28">
        <f t="shared" si="364"/>
        <v>1.6228360413589371</v>
      </c>
      <c r="I1099" s="1">
        <f t="shared" si="365"/>
        <v>18.851194851435835</v>
      </c>
      <c r="J1099" s="30">
        <f t="shared" si="366"/>
        <v>0</v>
      </c>
      <c r="K1099" s="1">
        <f t="shared" si="367"/>
        <v>0</v>
      </c>
      <c r="L1099" s="30">
        <f t="shared" si="368"/>
        <v>18225.042485377329</v>
      </c>
      <c r="M1099" s="1">
        <f t="shared" si="369"/>
        <v>0</v>
      </c>
      <c r="N1099" s="30">
        <f t="shared" si="370"/>
        <v>0.46213706231930651</v>
      </c>
      <c r="O1099" s="1">
        <f t="shared" si="371"/>
        <v>0</v>
      </c>
      <c r="P1099" s="30">
        <f t="shared" si="372"/>
        <v>0</v>
      </c>
      <c r="Q1099" s="1">
        <f t="shared" si="373"/>
        <v>1.1146647480094165</v>
      </c>
      <c r="R1099" s="30">
        <f t="shared" si="374"/>
        <v>0.7877911395393109</v>
      </c>
      <c r="S1099" s="1">
        <f t="shared" si="375"/>
        <v>0</v>
      </c>
      <c r="T1099" s="30">
        <f t="shared" si="377"/>
        <v>0</v>
      </c>
      <c r="U1099" s="1">
        <f t="shared" si="376"/>
        <v>17.601266649577216</v>
      </c>
      <c r="V1099" s="30">
        <f t="shared" si="360"/>
        <v>0</v>
      </c>
      <c r="W1099" s="1">
        <f t="shared" si="360"/>
        <v>0</v>
      </c>
      <c r="X1099" s="30">
        <f t="shared" si="361"/>
        <v>18223.92782062932</v>
      </c>
      <c r="Y1099" s="30">
        <f t="shared" si="357"/>
        <v>1.5768018103287229</v>
      </c>
      <c r="Z1099" s="19">
        <f t="shared" si="362"/>
        <v>2.8366532327976809E-2</v>
      </c>
      <c r="AA1099" s="32">
        <f t="shared" si="363"/>
        <v>2.1191504265431361E-3</v>
      </c>
    </row>
    <row r="1100" spans="1:27" x14ac:dyDescent="0.25">
      <c r="A1100" s="8">
        <v>41276</v>
      </c>
      <c r="B1100" s="26">
        <v>0</v>
      </c>
      <c r="C1100" s="11">
        <v>0</v>
      </c>
      <c r="D1100" s="26">
        <v>-0.54523904213602503</v>
      </c>
      <c r="E1100" s="11">
        <v>35.690833333333337</v>
      </c>
      <c r="F1100" s="28">
        <f t="shared" si="358"/>
        <v>0</v>
      </c>
      <c r="G1100" s="13">
        <f t="shared" si="359"/>
        <v>-0.54523904213602503</v>
      </c>
      <c r="H1100" s="28">
        <f t="shared" si="364"/>
        <v>1.5183101920236342</v>
      </c>
      <c r="I1100" s="1">
        <f t="shared" si="365"/>
        <v>18.146505691713241</v>
      </c>
      <c r="J1100" s="30">
        <f t="shared" si="366"/>
        <v>0</v>
      </c>
      <c r="K1100" s="1">
        <f t="shared" si="367"/>
        <v>0</v>
      </c>
      <c r="L1100" s="30">
        <f t="shared" si="368"/>
        <v>18223.92782062932</v>
      </c>
      <c r="M1100" s="1">
        <f t="shared" si="369"/>
        <v>0</v>
      </c>
      <c r="N1100" s="30">
        <f t="shared" si="370"/>
        <v>0.44481665089901129</v>
      </c>
      <c r="O1100" s="1">
        <f t="shared" si="371"/>
        <v>0</v>
      </c>
      <c r="P1100" s="30">
        <f t="shared" si="372"/>
        <v>0</v>
      </c>
      <c r="Q1100" s="1">
        <f t="shared" si="373"/>
        <v>1.114596573819894</v>
      </c>
      <c r="R1100" s="30">
        <f t="shared" si="374"/>
        <v>0.75834219051862972</v>
      </c>
      <c r="S1100" s="1">
        <f t="shared" si="375"/>
        <v>0</v>
      </c>
      <c r="T1100" s="30">
        <f t="shared" si="377"/>
        <v>0</v>
      </c>
      <c r="U1100" s="1">
        <f t="shared" si="376"/>
        <v>16.943346850295601</v>
      </c>
      <c r="V1100" s="30">
        <f t="shared" si="360"/>
        <v>0</v>
      </c>
      <c r="W1100" s="1">
        <f t="shared" si="360"/>
        <v>0</v>
      </c>
      <c r="X1100" s="30">
        <f t="shared" si="361"/>
        <v>18222.813224055499</v>
      </c>
      <c r="Y1100" s="30">
        <f t="shared" si="357"/>
        <v>1.5594132247189052</v>
      </c>
      <c r="Z1100" s="19">
        <f t="shared" si="362"/>
        <v>2.7071564764040809E-2</v>
      </c>
      <c r="AA1100" s="32">
        <f t="shared" si="363"/>
        <v>1.6894592967485206E-3</v>
      </c>
    </row>
    <row r="1101" spans="1:27" x14ac:dyDescent="0.25">
      <c r="A1101" s="8">
        <v>41277</v>
      </c>
      <c r="B1101" s="26">
        <v>0</v>
      </c>
      <c r="C1101" s="11">
        <v>0</v>
      </c>
      <c r="D1101" s="26">
        <v>-0.14657232825646316</v>
      </c>
      <c r="E1101" s="11">
        <v>33.471249999999998</v>
      </c>
      <c r="F1101" s="28">
        <f t="shared" si="358"/>
        <v>0</v>
      </c>
      <c r="G1101" s="13">
        <f t="shared" si="359"/>
        <v>-0.14657232825646316</v>
      </c>
      <c r="H1101" s="28">
        <f t="shared" si="364"/>
        <v>1.423887740029542</v>
      </c>
      <c r="I1101" s="1">
        <f t="shared" si="365"/>
        <v>17.089919178552066</v>
      </c>
      <c r="J1101" s="30">
        <f t="shared" si="366"/>
        <v>0</v>
      </c>
      <c r="K1101" s="1">
        <f t="shared" si="367"/>
        <v>0</v>
      </c>
      <c r="L1101" s="30">
        <f t="shared" si="368"/>
        <v>18222.813224055499</v>
      </c>
      <c r="M1101" s="1">
        <f t="shared" si="369"/>
        <v>0</v>
      </c>
      <c r="N1101" s="30">
        <f t="shared" si="370"/>
        <v>0.41884702605578139</v>
      </c>
      <c r="O1101" s="1">
        <f t="shared" si="371"/>
        <v>0</v>
      </c>
      <c r="P1101" s="30">
        <f t="shared" si="372"/>
        <v>0</v>
      </c>
      <c r="Q1101" s="1">
        <f t="shared" si="373"/>
        <v>1.1145284037999839</v>
      </c>
      <c r="R1101" s="30">
        <f t="shared" si="374"/>
        <v>0.71418745657285487</v>
      </c>
      <c r="S1101" s="1">
        <f t="shared" si="375"/>
        <v>0</v>
      </c>
      <c r="T1101" s="30">
        <f t="shared" si="377"/>
        <v>0</v>
      </c>
      <c r="U1101" s="1">
        <f t="shared" si="376"/>
        <v>15.956884695923428</v>
      </c>
      <c r="V1101" s="30">
        <f t="shared" si="360"/>
        <v>0</v>
      </c>
      <c r="W1101" s="1">
        <f t="shared" si="360"/>
        <v>0</v>
      </c>
      <c r="X1101" s="30">
        <f t="shared" si="361"/>
        <v>18221.698695651699</v>
      </c>
      <c r="Y1101" s="30">
        <f t="shared" si="357"/>
        <v>1.5333754298557651</v>
      </c>
      <c r="Z1101" s="19">
        <f t="shared" si="362"/>
        <v>7.6893484470869564E-2</v>
      </c>
      <c r="AA1101" s="32">
        <f t="shared" si="363"/>
        <v>1.1987554223483247E-2</v>
      </c>
    </row>
    <row r="1102" spans="1:27" x14ac:dyDescent="0.25">
      <c r="A1102" s="8">
        <v>41278</v>
      </c>
      <c r="B1102" s="26">
        <v>0</v>
      </c>
      <c r="C1102" s="11">
        <v>0</v>
      </c>
      <c r="D1102" s="26">
        <v>-1.2953439500923425E-2</v>
      </c>
      <c r="E1102" s="11">
        <v>31.875833333333333</v>
      </c>
      <c r="F1102" s="28">
        <f t="shared" si="358"/>
        <v>0</v>
      </c>
      <c r="G1102" s="13">
        <f t="shared" si="359"/>
        <v>-1.2953439500923425E-2</v>
      </c>
      <c r="H1102" s="28">
        <f t="shared" si="364"/>
        <v>1.3560177252584935</v>
      </c>
      <c r="I1102" s="1">
        <f t="shared" si="365"/>
        <v>15.969838135424352</v>
      </c>
      <c r="J1102" s="30">
        <f t="shared" si="366"/>
        <v>0</v>
      </c>
      <c r="K1102" s="1">
        <f t="shared" si="367"/>
        <v>0</v>
      </c>
      <c r="L1102" s="30">
        <f t="shared" si="368"/>
        <v>18221.698695651699</v>
      </c>
      <c r="M1102" s="1">
        <f t="shared" si="369"/>
        <v>0</v>
      </c>
      <c r="N1102" s="30">
        <f t="shared" si="370"/>
        <v>0.39131678208454951</v>
      </c>
      <c r="O1102" s="1">
        <f t="shared" si="371"/>
        <v>0</v>
      </c>
      <c r="P1102" s="30">
        <f t="shared" si="372"/>
        <v>0</v>
      </c>
      <c r="Q1102" s="1">
        <f t="shared" si="373"/>
        <v>1.1144602379494313</v>
      </c>
      <c r="R1102" s="30">
        <f t="shared" si="374"/>
        <v>0.66737928720767781</v>
      </c>
      <c r="S1102" s="1">
        <f t="shared" si="375"/>
        <v>0</v>
      </c>
      <c r="T1102" s="30">
        <f t="shared" si="377"/>
        <v>0</v>
      </c>
      <c r="U1102" s="1">
        <f t="shared" si="376"/>
        <v>14.911142066132124</v>
      </c>
      <c r="V1102" s="30">
        <f t="shared" si="360"/>
        <v>0</v>
      </c>
      <c r="W1102" s="1">
        <f t="shared" si="360"/>
        <v>0</v>
      </c>
      <c r="X1102" s="30">
        <f t="shared" si="361"/>
        <v>18220.584235413749</v>
      </c>
      <c r="Y1102" s="30">
        <f t="shared" ref="Y1102:Y1165" si="378">SUM(M1102:Q1102)</f>
        <v>1.5057770200339808</v>
      </c>
      <c r="Z1102" s="19">
        <f t="shared" si="362"/>
        <v>0.11044051415105151</v>
      </c>
      <c r="AA1102" s="32">
        <f t="shared" si="363"/>
        <v>2.2427846371651305E-2</v>
      </c>
    </row>
    <row r="1103" spans="1:27" x14ac:dyDescent="0.25">
      <c r="A1103" s="8">
        <v>41279</v>
      </c>
      <c r="B1103" s="26">
        <v>0</v>
      </c>
      <c r="C1103" s="11">
        <v>0</v>
      </c>
      <c r="D1103" s="26">
        <v>8.2273006946200877E-2</v>
      </c>
      <c r="E1103" s="11">
        <v>30.275833333333324</v>
      </c>
      <c r="F1103" s="28">
        <f t="shared" si="358"/>
        <v>0</v>
      </c>
      <c r="G1103" s="13">
        <f t="shared" si="359"/>
        <v>8.2273006946200877E-2</v>
      </c>
      <c r="H1103" s="28">
        <f t="shared" si="364"/>
        <v>1.2879527326440174</v>
      </c>
      <c r="I1103" s="1">
        <f t="shared" si="365"/>
        <v>14.828869059185923</v>
      </c>
      <c r="J1103" s="30">
        <f t="shared" si="366"/>
        <v>0</v>
      </c>
      <c r="K1103" s="1">
        <f t="shared" si="367"/>
        <v>0</v>
      </c>
      <c r="L1103" s="30">
        <f t="shared" si="368"/>
        <v>18220.584235413749</v>
      </c>
      <c r="M1103" s="1">
        <f t="shared" si="369"/>
        <v>0</v>
      </c>
      <c r="N1103" s="30">
        <f t="shared" si="370"/>
        <v>0.36327313539916095</v>
      </c>
      <c r="O1103" s="1">
        <f t="shared" si="371"/>
        <v>0</v>
      </c>
      <c r="P1103" s="30">
        <f t="shared" si="372"/>
        <v>0</v>
      </c>
      <c r="Q1103" s="1">
        <f t="shared" si="373"/>
        <v>1.1143920762679813</v>
      </c>
      <c r="R1103" s="30">
        <f t="shared" si="374"/>
        <v>0.61969820726379699</v>
      </c>
      <c r="S1103" s="1">
        <f t="shared" si="375"/>
        <v>0</v>
      </c>
      <c r="T1103" s="30">
        <f t="shared" si="377"/>
        <v>0</v>
      </c>
      <c r="U1103" s="1">
        <f t="shared" si="376"/>
        <v>13.845897716522964</v>
      </c>
      <c r="V1103" s="30">
        <f t="shared" si="360"/>
        <v>0</v>
      </c>
      <c r="W1103" s="1">
        <f t="shared" si="360"/>
        <v>0</v>
      </c>
      <c r="X1103" s="30">
        <f t="shared" si="361"/>
        <v>18219.46984333748</v>
      </c>
      <c r="Y1103" s="30">
        <f t="shared" si="378"/>
        <v>1.4776652116671423</v>
      </c>
      <c r="Z1103" s="19">
        <f t="shared" si="362"/>
        <v>0.14729770294727132</v>
      </c>
      <c r="AA1103" s="32">
        <f t="shared" si="363"/>
        <v>3.5990824697099577E-2</v>
      </c>
    </row>
    <row r="1104" spans="1:27" x14ac:dyDescent="0.25">
      <c r="A1104" s="8">
        <v>41280</v>
      </c>
      <c r="B1104" s="26">
        <v>0</v>
      </c>
      <c r="C1104" s="11">
        <v>0</v>
      </c>
      <c r="D1104" s="26">
        <v>0.10761692610637297</v>
      </c>
      <c r="E1104" s="11">
        <v>31.274583333333336</v>
      </c>
      <c r="F1104" s="28">
        <f t="shared" si="358"/>
        <v>0</v>
      </c>
      <c r="G1104" s="13">
        <f t="shared" si="359"/>
        <v>0.10761692610637297</v>
      </c>
      <c r="H1104" s="28">
        <f t="shared" si="364"/>
        <v>1.3304401772525849</v>
      </c>
      <c r="I1104" s="1">
        <f t="shared" si="365"/>
        <v>13.738280790416592</v>
      </c>
      <c r="J1104" s="30">
        <f t="shared" si="366"/>
        <v>0</v>
      </c>
      <c r="K1104" s="1">
        <f t="shared" si="367"/>
        <v>0</v>
      </c>
      <c r="L1104" s="30">
        <f t="shared" si="368"/>
        <v>18219.46984333748</v>
      </c>
      <c r="M1104" s="1">
        <f t="shared" si="369"/>
        <v>0</v>
      </c>
      <c r="N1104" s="30">
        <f t="shared" si="370"/>
        <v>0.33646778832575308</v>
      </c>
      <c r="O1104" s="1">
        <f t="shared" si="371"/>
        <v>0</v>
      </c>
      <c r="P1104" s="30">
        <f t="shared" si="372"/>
        <v>0</v>
      </c>
      <c r="Q1104" s="1">
        <f t="shared" si="373"/>
        <v>1.1143239187553788</v>
      </c>
      <c r="R1104" s="30">
        <f t="shared" si="374"/>
        <v>0.5741225404801843</v>
      </c>
      <c r="S1104" s="1">
        <f t="shared" si="375"/>
        <v>0</v>
      </c>
      <c r="T1104" s="30">
        <f t="shared" si="377"/>
        <v>0</v>
      </c>
      <c r="U1104" s="1">
        <f t="shared" si="376"/>
        <v>12.827690461610654</v>
      </c>
      <c r="V1104" s="30">
        <f t="shared" si="360"/>
        <v>0</v>
      </c>
      <c r="W1104" s="1">
        <f t="shared" si="360"/>
        <v>0</v>
      </c>
      <c r="X1104" s="30">
        <f t="shared" si="361"/>
        <v>18218.355519418725</v>
      </c>
      <c r="Y1104" s="30">
        <f t="shared" si="378"/>
        <v>1.450791707081132</v>
      </c>
      <c r="Z1104" s="19">
        <f t="shared" si="362"/>
        <v>9.0459933401198178E-2</v>
      </c>
      <c r="AA1104" s="32">
        <f t="shared" si="363"/>
        <v>1.448449073207167E-2</v>
      </c>
    </row>
    <row r="1105" spans="1:27" x14ac:dyDescent="0.25">
      <c r="A1105" s="8">
        <v>41281</v>
      </c>
      <c r="B1105" s="26">
        <v>0</v>
      </c>
      <c r="C1105" s="11">
        <v>0</v>
      </c>
      <c r="D1105" s="26">
        <v>0.14630198830596319</v>
      </c>
      <c r="E1105" s="11">
        <v>31.046250000000001</v>
      </c>
      <c r="F1105" s="28">
        <f t="shared" si="358"/>
        <v>0</v>
      </c>
      <c r="G1105" s="13">
        <f t="shared" si="359"/>
        <v>0.14630198830596319</v>
      </c>
      <c r="H1105" s="28">
        <f t="shared" si="364"/>
        <v>1.3207267355982273</v>
      </c>
      <c r="I1105" s="1">
        <f t="shared" si="365"/>
        <v>12.681388473304692</v>
      </c>
      <c r="J1105" s="30">
        <f t="shared" si="366"/>
        <v>0</v>
      </c>
      <c r="K1105" s="1">
        <f t="shared" si="367"/>
        <v>0</v>
      </c>
      <c r="L1105" s="30">
        <f t="shared" si="368"/>
        <v>18218.355519418725</v>
      </c>
      <c r="M1105" s="1">
        <f t="shared" si="369"/>
        <v>0</v>
      </c>
      <c r="N1105" s="30">
        <f t="shared" si="370"/>
        <v>0.3104906471894634</v>
      </c>
      <c r="O1105" s="1">
        <f t="shared" si="371"/>
        <v>0</v>
      </c>
      <c r="P1105" s="30">
        <f t="shared" si="372"/>
        <v>0</v>
      </c>
      <c r="Q1105" s="1">
        <f t="shared" si="373"/>
        <v>1.1142557654113689</v>
      </c>
      <c r="R1105" s="30">
        <f t="shared" si="374"/>
        <v>0.52995502699206665</v>
      </c>
      <c r="S1105" s="1">
        <f t="shared" si="375"/>
        <v>0</v>
      </c>
      <c r="T1105" s="30">
        <f t="shared" si="377"/>
        <v>0</v>
      </c>
      <c r="U1105" s="1">
        <f t="shared" si="376"/>
        <v>11.840942799123162</v>
      </c>
      <c r="V1105" s="30">
        <f t="shared" si="360"/>
        <v>0</v>
      </c>
      <c r="W1105" s="1">
        <f t="shared" si="360"/>
        <v>0</v>
      </c>
      <c r="X1105" s="30">
        <f t="shared" si="361"/>
        <v>18217.241263653312</v>
      </c>
      <c r="Y1105" s="30">
        <f t="shared" si="378"/>
        <v>1.4247464126008325</v>
      </c>
      <c r="Z1105" s="19">
        <f t="shared" si="362"/>
        <v>7.8759424034442013E-2</v>
      </c>
      <c r="AA1105" s="32">
        <f t="shared" si="363"/>
        <v>1.0820093203726308E-2</v>
      </c>
    </row>
    <row r="1106" spans="1:27" x14ac:dyDescent="0.25">
      <c r="A1106" s="8">
        <v>41282</v>
      </c>
      <c r="B1106" s="26">
        <v>0</v>
      </c>
      <c r="C1106" s="11">
        <v>0</v>
      </c>
      <c r="D1106" s="26">
        <v>0.12525248237034092</v>
      </c>
      <c r="E1106" s="11">
        <v>30.592499999999998</v>
      </c>
      <c r="F1106" s="28">
        <f t="shared" si="358"/>
        <v>0</v>
      </c>
      <c r="G1106" s="13">
        <f t="shared" si="359"/>
        <v>0.12525248237034092</v>
      </c>
      <c r="H1106" s="28">
        <f t="shared" si="364"/>
        <v>1.301423929098966</v>
      </c>
      <c r="I1106" s="1">
        <f t="shared" si="365"/>
        <v>11.715690316752822</v>
      </c>
      <c r="J1106" s="30">
        <f t="shared" si="366"/>
        <v>0</v>
      </c>
      <c r="K1106" s="1">
        <f t="shared" si="367"/>
        <v>0</v>
      </c>
      <c r="L1106" s="30">
        <f t="shared" si="368"/>
        <v>18217.241263653312</v>
      </c>
      <c r="M1106" s="1">
        <f t="shared" si="369"/>
        <v>0</v>
      </c>
      <c r="N1106" s="30">
        <f t="shared" si="370"/>
        <v>0.28675494876338936</v>
      </c>
      <c r="O1106" s="1">
        <f t="shared" si="371"/>
        <v>0</v>
      </c>
      <c r="P1106" s="30">
        <f t="shared" si="372"/>
        <v>0</v>
      </c>
      <c r="Q1106" s="1">
        <f t="shared" si="373"/>
        <v>1.1141876162356965</v>
      </c>
      <c r="R1106" s="30">
        <f t="shared" si="374"/>
        <v>0.48959851605487981</v>
      </c>
      <c r="S1106" s="1">
        <f t="shared" si="375"/>
        <v>0</v>
      </c>
      <c r="T1106" s="30">
        <f t="shared" si="377"/>
        <v>0</v>
      </c>
      <c r="U1106" s="1">
        <f t="shared" si="376"/>
        <v>10.939336851934552</v>
      </c>
      <c r="V1106" s="30">
        <f t="shared" si="360"/>
        <v>0</v>
      </c>
      <c r="W1106" s="1">
        <f t="shared" si="360"/>
        <v>0</v>
      </c>
      <c r="X1106" s="30">
        <f t="shared" si="361"/>
        <v>18216.127076037075</v>
      </c>
      <c r="Y1106" s="30">
        <f t="shared" si="378"/>
        <v>1.4009425649990859</v>
      </c>
      <c r="Z1106" s="19">
        <f t="shared" si="362"/>
        <v>7.646903800902223E-2</v>
      </c>
      <c r="AA1106" s="32">
        <f t="shared" si="363"/>
        <v>9.9039588914206309E-3</v>
      </c>
    </row>
    <row r="1107" spans="1:27" x14ac:dyDescent="0.25">
      <c r="A1107" s="8">
        <v>41283</v>
      </c>
      <c r="B1107" s="26">
        <v>0</v>
      </c>
      <c r="C1107" s="11">
        <v>0</v>
      </c>
      <c r="D1107" s="26">
        <v>7.8291243605187799E-2</v>
      </c>
      <c r="E1107" s="11">
        <v>30.23</v>
      </c>
      <c r="F1107" s="28">
        <f t="shared" si="358"/>
        <v>0</v>
      </c>
      <c r="G1107" s="13">
        <f t="shared" si="359"/>
        <v>7.8291243605187799E-2</v>
      </c>
      <c r="H1107" s="28">
        <f t="shared" si="364"/>
        <v>1.2860029542097489</v>
      </c>
      <c r="I1107" s="1">
        <f t="shared" si="365"/>
        <v>10.861045608329364</v>
      </c>
      <c r="J1107" s="30">
        <f t="shared" si="366"/>
        <v>0</v>
      </c>
      <c r="K1107" s="1">
        <f t="shared" si="367"/>
        <v>0</v>
      </c>
      <c r="L1107" s="30">
        <f t="shared" si="368"/>
        <v>18216.127076037075</v>
      </c>
      <c r="M1107" s="1">
        <f t="shared" si="369"/>
        <v>0</v>
      </c>
      <c r="N1107" s="30">
        <f t="shared" si="370"/>
        <v>0.26574881043439941</v>
      </c>
      <c r="O1107" s="1">
        <f t="shared" si="371"/>
        <v>0</v>
      </c>
      <c r="P1107" s="30">
        <f t="shared" si="372"/>
        <v>0</v>
      </c>
      <c r="Q1107" s="1">
        <f t="shared" si="373"/>
        <v>1.1141194712281071</v>
      </c>
      <c r="R1107" s="30">
        <f t="shared" si="374"/>
        <v>0.45388292698711974</v>
      </c>
      <c r="S1107" s="1">
        <f t="shared" si="375"/>
        <v>0</v>
      </c>
      <c r="T1107" s="30">
        <f t="shared" si="377"/>
        <v>0</v>
      </c>
      <c r="U1107" s="1">
        <f t="shared" si="376"/>
        <v>10.141413870907845</v>
      </c>
      <c r="V1107" s="30">
        <f t="shared" si="360"/>
        <v>0</v>
      </c>
      <c r="W1107" s="1">
        <f t="shared" si="360"/>
        <v>0</v>
      </c>
      <c r="X1107" s="30">
        <f t="shared" si="361"/>
        <v>18215.012956565846</v>
      </c>
      <c r="Y1107" s="30">
        <f t="shared" si="378"/>
        <v>1.3798682816625065</v>
      </c>
      <c r="Z1107" s="19">
        <f t="shared" si="362"/>
        <v>7.2989978091020855E-2</v>
      </c>
      <c r="AA1107" s="32">
        <f t="shared" si="363"/>
        <v>8.8106996978134216E-3</v>
      </c>
    </row>
    <row r="1108" spans="1:27" x14ac:dyDescent="0.25">
      <c r="A1108" s="8">
        <v>41284</v>
      </c>
      <c r="B1108" s="26">
        <v>0</v>
      </c>
      <c r="C1108" s="11">
        <v>0</v>
      </c>
      <c r="D1108" s="26">
        <v>8.5459144380162222E-2</v>
      </c>
      <c r="E1108" s="11">
        <v>30.05125000000001</v>
      </c>
      <c r="F1108" s="28">
        <f t="shared" si="358"/>
        <v>0</v>
      </c>
      <c r="G1108" s="13">
        <f t="shared" si="359"/>
        <v>8.5459144380162222E-2</v>
      </c>
      <c r="H1108" s="28">
        <f t="shared" si="364"/>
        <v>1.2783988183161008</v>
      </c>
      <c r="I1108" s="1">
        <f t="shared" si="365"/>
        <v>10.055954726527684</v>
      </c>
      <c r="J1108" s="30">
        <f t="shared" si="366"/>
        <v>0</v>
      </c>
      <c r="K1108" s="1">
        <f t="shared" si="367"/>
        <v>0</v>
      </c>
      <c r="L1108" s="30">
        <f t="shared" si="368"/>
        <v>18215.012956565846</v>
      </c>
      <c r="M1108" s="1">
        <f t="shared" si="369"/>
        <v>0</v>
      </c>
      <c r="N1108" s="30">
        <f t="shared" si="370"/>
        <v>0.24596064552347227</v>
      </c>
      <c r="O1108" s="1">
        <f t="shared" si="371"/>
        <v>0</v>
      </c>
      <c r="P1108" s="30">
        <f t="shared" si="372"/>
        <v>0</v>
      </c>
      <c r="Q1108" s="1">
        <f t="shared" si="373"/>
        <v>1.114051330388345</v>
      </c>
      <c r="R1108" s="30">
        <f t="shared" si="374"/>
        <v>0.420238191562885</v>
      </c>
      <c r="S1108" s="1">
        <f t="shared" si="375"/>
        <v>0</v>
      </c>
      <c r="T1108" s="30">
        <f t="shared" si="377"/>
        <v>0</v>
      </c>
      <c r="U1108" s="1">
        <f t="shared" si="376"/>
        <v>9.3897558894413251</v>
      </c>
      <c r="V1108" s="30">
        <f t="shared" si="360"/>
        <v>0</v>
      </c>
      <c r="W1108" s="1">
        <f t="shared" si="360"/>
        <v>0</v>
      </c>
      <c r="X1108" s="30">
        <f t="shared" si="361"/>
        <v>18213.898905235459</v>
      </c>
      <c r="Y1108" s="30">
        <f t="shared" si="378"/>
        <v>1.3600119759118172</v>
      </c>
      <c r="Z1108" s="19">
        <f t="shared" si="362"/>
        <v>6.3840138481367478E-2</v>
      </c>
      <c r="AA1108" s="32">
        <f t="shared" si="363"/>
        <v>6.6607074927432439E-3</v>
      </c>
    </row>
    <row r="1109" spans="1:27" x14ac:dyDescent="0.25">
      <c r="A1109" s="8">
        <v>41285</v>
      </c>
      <c r="B1109" s="26">
        <v>0</v>
      </c>
      <c r="C1109" s="11">
        <v>0</v>
      </c>
      <c r="D1109" s="26">
        <v>0.15166368857479695</v>
      </c>
      <c r="E1109" s="11">
        <v>29.065000000000001</v>
      </c>
      <c r="F1109" s="28">
        <f t="shared" si="358"/>
        <v>0</v>
      </c>
      <c r="G1109" s="13">
        <f t="shared" si="359"/>
        <v>0.15166368857479695</v>
      </c>
      <c r="H1109" s="28">
        <f t="shared" si="364"/>
        <v>1.2364431314623339</v>
      </c>
      <c r="I1109" s="1">
        <f t="shared" si="365"/>
        <v>9.2380922008665287</v>
      </c>
      <c r="J1109" s="30">
        <f t="shared" si="366"/>
        <v>0</v>
      </c>
      <c r="K1109" s="1">
        <f t="shared" si="367"/>
        <v>0</v>
      </c>
      <c r="L1109" s="30">
        <f t="shared" si="368"/>
        <v>18213.898905235459</v>
      </c>
      <c r="M1109" s="1">
        <f t="shared" si="369"/>
        <v>0</v>
      </c>
      <c r="N1109" s="30">
        <f t="shared" si="370"/>
        <v>0.22585856897773773</v>
      </c>
      <c r="O1109" s="1">
        <f t="shared" si="371"/>
        <v>0</v>
      </c>
      <c r="P1109" s="30">
        <f t="shared" si="372"/>
        <v>0</v>
      </c>
      <c r="Q1109" s="1">
        <f t="shared" si="373"/>
        <v>1.1139831937161562</v>
      </c>
      <c r="R1109" s="30">
        <f t="shared" si="374"/>
        <v>0.38605972934047439</v>
      </c>
      <c r="S1109" s="1">
        <f t="shared" si="375"/>
        <v>0</v>
      </c>
      <c r="T1109" s="30">
        <f t="shared" si="377"/>
        <v>0</v>
      </c>
      <c r="U1109" s="1">
        <f t="shared" si="376"/>
        <v>8.6261739025483166</v>
      </c>
      <c r="V1109" s="30">
        <f t="shared" si="360"/>
        <v>0</v>
      </c>
      <c r="W1109" s="1">
        <f t="shared" si="360"/>
        <v>0</v>
      </c>
      <c r="X1109" s="30">
        <f t="shared" si="361"/>
        <v>18212.784922041745</v>
      </c>
      <c r="Y1109" s="30">
        <f t="shared" si="378"/>
        <v>1.3398417626938939</v>
      </c>
      <c r="Z1109" s="19">
        <f t="shared" si="362"/>
        <v>8.3625868914222579E-2</v>
      </c>
      <c r="AA1109" s="32">
        <f t="shared" si="363"/>
        <v>1.0691276940560138E-2</v>
      </c>
    </row>
    <row r="1110" spans="1:27" x14ac:dyDescent="0.25">
      <c r="A1110" s="8">
        <v>41286</v>
      </c>
      <c r="B1110" s="26">
        <v>0</v>
      </c>
      <c r="C1110" s="11">
        <v>0</v>
      </c>
      <c r="D1110" s="26">
        <v>-0.37083984760315031</v>
      </c>
      <c r="E1110" s="11">
        <v>28.584999999999994</v>
      </c>
      <c r="F1110" s="28">
        <f t="shared" si="358"/>
        <v>0</v>
      </c>
      <c r="G1110" s="13">
        <f t="shared" si="359"/>
        <v>-0.37083984760315031</v>
      </c>
      <c r="H1110" s="28">
        <f t="shared" si="364"/>
        <v>1.2160236336779908</v>
      </c>
      <c r="I1110" s="1">
        <f t="shared" si="365"/>
        <v>8.9970137501514671</v>
      </c>
      <c r="J1110" s="30">
        <f t="shared" si="366"/>
        <v>0</v>
      </c>
      <c r="K1110" s="1">
        <f t="shared" si="367"/>
        <v>0</v>
      </c>
      <c r="L1110" s="30">
        <f t="shared" si="368"/>
        <v>18212.784922041745</v>
      </c>
      <c r="M1110" s="1">
        <f t="shared" si="369"/>
        <v>0</v>
      </c>
      <c r="N1110" s="30">
        <f t="shared" si="370"/>
        <v>0.21993315080812095</v>
      </c>
      <c r="O1110" s="1">
        <f t="shared" si="371"/>
        <v>0</v>
      </c>
      <c r="P1110" s="30">
        <f t="shared" si="372"/>
        <v>0</v>
      </c>
      <c r="Q1110" s="1">
        <f t="shared" si="373"/>
        <v>1.1139150612112851</v>
      </c>
      <c r="R1110" s="30">
        <f t="shared" si="374"/>
        <v>0.37598506463598624</v>
      </c>
      <c r="S1110" s="1">
        <f t="shared" si="375"/>
        <v>0</v>
      </c>
      <c r="T1110" s="30">
        <f t="shared" si="377"/>
        <v>0</v>
      </c>
      <c r="U1110" s="1">
        <f t="shared" si="376"/>
        <v>8.4010955347073608</v>
      </c>
      <c r="V1110" s="30">
        <f t="shared" si="360"/>
        <v>0</v>
      </c>
      <c r="W1110" s="1">
        <f t="shared" si="360"/>
        <v>0</v>
      </c>
      <c r="X1110" s="30">
        <f t="shared" si="361"/>
        <v>18211.671006980534</v>
      </c>
      <c r="Y1110" s="30">
        <f t="shared" si="378"/>
        <v>1.3338482120194062</v>
      </c>
      <c r="Z1110" s="19">
        <f t="shared" si="362"/>
        <v>9.689332927275647E-2</v>
      </c>
      <c r="AA1110" s="32">
        <f t="shared" si="363"/>
        <v>1.3882631261332323E-2</v>
      </c>
    </row>
    <row r="1111" spans="1:27" x14ac:dyDescent="0.25">
      <c r="A1111" s="8">
        <v>41287</v>
      </c>
      <c r="B1111" s="26">
        <v>0</v>
      </c>
      <c r="C1111" s="11">
        <v>0</v>
      </c>
      <c r="D1111" s="26">
        <v>-0.30081806056848059</v>
      </c>
      <c r="E1111" s="11">
        <v>29.02375000000001</v>
      </c>
      <c r="F1111" s="28">
        <f t="shared" si="358"/>
        <v>0</v>
      </c>
      <c r="G1111" s="13">
        <f t="shared" si="359"/>
        <v>-0.30081806056848059</v>
      </c>
      <c r="H1111" s="28">
        <f t="shared" si="364"/>
        <v>1.2346883308714924</v>
      </c>
      <c r="I1111" s="1">
        <f t="shared" si="365"/>
        <v>8.7019135952758422</v>
      </c>
      <c r="J1111" s="30">
        <f t="shared" si="366"/>
        <v>0</v>
      </c>
      <c r="K1111" s="1">
        <f t="shared" si="367"/>
        <v>0</v>
      </c>
      <c r="L1111" s="30">
        <f t="shared" si="368"/>
        <v>18211.671006980534</v>
      </c>
      <c r="M1111" s="1">
        <f t="shared" si="369"/>
        <v>0</v>
      </c>
      <c r="N1111" s="30">
        <f t="shared" si="370"/>
        <v>0.21267994416783328</v>
      </c>
      <c r="O1111" s="1">
        <f t="shared" si="371"/>
        <v>0</v>
      </c>
      <c r="P1111" s="30">
        <f t="shared" si="372"/>
        <v>0</v>
      </c>
      <c r="Q1111" s="1">
        <f t="shared" si="373"/>
        <v>1.1138469328734772</v>
      </c>
      <c r="R1111" s="30">
        <f t="shared" si="374"/>
        <v>0.36365283375514162</v>
      </c>
      <c r="S1111" s="1">
        <f t="shared" si="375"/>
        <v>0</v>
      </c>
      <c r="T1111" s="30">
        <f t="shared" si="377"/>
        <v>0</v>
      </c>
      <c r="U1111" s="1">
        <f t="shared" si="376"/>
        <v>8.1255808173528674</v>
      </c>
      <c r="V1111" s="30">
        <f t="shared" si="360"/>
        <v>0</v>
      </c>
      <c r="W1111" s="1">
        <f t="shared" si="360"/>
        <v>0</v>
      </c>
      <c r="X1111" s="30">
        <f t="shared" si="361"/>
        <v>18210.557160047661</v>
      </c>
      <c r="Y1111" s="30">
        <f t="shared" si="378"/>
        <v>1.3265268770413106</v>
      </c>
      <c r="Z1111" s="19">
        <f t="shared" si="362"/>
        <v>7.4381966585036735E-2</v>
      </c>
      <c r="AA1111" s="32">
        <f t="shared" si="363"/>
        <v>8.4343185625858162E-3</v>
      </c>
    </row>
    <row r="1112" spans="1:27" x14ac:dyDescent="0.25">
      <c r="A1112" s="8">
        <v>41288</v>
      </c>
      <c r="B1112" s="26">
        <v>3.3932377460150032</v>
      </c>
      <c r="C1112" s="11">
        <v>0</v>
      </c>
      <c r="D1112" s="26">
        <v>0.38411737293288017</v>
      </c>
      <c r="E1112" s="11">
        <v>31.843333333333334</v>
      </c>
      <c r="F1112" s="28">
        <f t="shared" si="358"/>
        <v>3.3932377460150032</v>
      </c>
      <c r="G1112" s="13">
        <f t="shared" si="359"/>
        <v>0.38411737293288017</v>
      </c>
      <c r="H1112" s="28">
        <f t="shared" si="364"/>
        <v>1.3546351550960118</v>
      </c>
      <c r="I1112" s="1">
        <f t="shared" si="365"/>
        <v>11.13470119043499</v>
      </c>
      <c r="J1112" s="30">
        <f t="shared" si="366"/>
        <v>0</v>
      </c>
      <c r="K1112" s="1">
        <f t="shared" si="367"/>
        <v>0</v>
      </c>
      <c r="L1112" s="30">
        <f t="shared" si="368"/>
        <v>18210.557160047661</v>
      </c>
      <c r="M1112" s="1">
        <f t="shared" si="369"/>
        <v>0</v>
      </c>
      <c r="N1112" s="30">
        <f t="shared" si="370"/>
        <v>0.27247493528552619</v>
      </c>
      <c r="O1112" s="1">
        <f t="shared" si="371"/>
        <v>0</v>
      </c>
      <c r="P1112" s="30">
        <f t="shared" si="372"/>
        <v>0</v>
      </c>
      <c r="Q1112" s="1">
        <f t="shared" si="373"/>
        <v>1.1137788087024774</v>
      </c>
      <c r="R1112" s="30">
        <f t="shared" si="374"/>
        <v>0.46531898950555811</v>
      </c>
      <c r="S1112" s="1">
        <f t="shared" si="375"/>
        <v>0</v>
      </c>
      <c r="T1112" s="30">
        <f t="shared" si="377"/>
        <v>0</v>
      </c>
      <c r="U1112" s="1">
        <f t="shared" si="376"/>
        <v>10.396907265643906</v>
      </c>
      <c r="V1112" s="30">
        <f t="shared" si="360"/>
        <v>0</v>
      </c>
      <c r="W1112" s="1">
        <f t="shared" si="360"/>
        <v>0</v>
      </c>
      <c r="X1112" s="30">
        <f t="shared" si="361"/>
        <v>18209.443381238958</v>
      </c>
      <c r="Y1112" s="30">
        <f t="shared" si="378"/>
        <v>1.3862537439880036</v>
      </c>
      <c r="Z1112" s="19">
        <f t="shared" si="362"/>
        <v>2.3341036716082231E-2</v>
      </c>
      <c r="AA1112" s="32">
        <f t="shared" si="363"/>
        <v>9.9973516352078488E-4</v>
      </c>
    </row>
    <row r="1113" spans="1:27" x14ac:dyDescent="0.25">
      <c r="A1113" s="8">
        <v>41289</v>
      </c>
      <c r="B1113" s="26">
        <v>0</v>
      </c>
      <c r="C1113" s="11">
        <v>0</v>
      </c>
      <c r="D1113" s="26">
        <v>0.20850662192198022</v>
      </c>
      <c r="E1113" s="11">
        <v>31.154166666666669</v>
      </c>
      <c r="F1113" s="28">
        <f t="shared" si="358"/>
        <v>0</v>
      </c>
      <c r="G1113" s="13">
        <f t="shared" si="359"/>
        <v>0.20850662192198022</v>
      </c>
      <c r="H1113" s="28">
        <f t="shared" si="364"/>
        <v>1.3253175775480057</v>
      </c>
      <c r="I1113" s="1">
        <f t="shared" si="365"/>
        <v>10.188400643721925</v>
      </c>
      <c r="J1113" s="30">
        <f t="shared" si="366"/>
        <v>0</v>
      </c>
      <c r="K1113" s="1">
        <f t="shared" si="367"/>
        <v>0</v>
      </c>
      <c r="L1113" s="30">
        <f t="shared" si="368"/>
        <v>18209.443381238958</v>
      </c>
      <c r="M1113" s="1">
        <f t="shared" si="369"/>
        <v>0</v>
      </c>
      <c r="N1113" s="30">
        <f t="shared" si="370"/>
        <v>0.24921600676337791</v>
      </c>
      <c r="O1113" s="1">
        <f t="shared" si="371"/>
        <v>0</v>
      </c>
      <c r="P1113" s="30">
        <f t="shared" si="372"/>
        <v>0</v>
      </c>
      <c r="Q1113" s="1">
        <f t="shared" si="373"/>
        <v>1.113710688698031</v>
      </c>
      <c r="R1113" s="30">
        <f t="shared" si="374"/>
        <v>0.42577310438173122</v>
      </c>
      <c r="S1113" s="1">
        <f t="shared" si="375"/>
        <v>0</v>
      </c>
      <c r="T1113" s="30">
        <f t="shared" si="377"/>
        <v>0</v>
      </c>
      <c r="U1113" s="1">
        <f t="shared" si="376"/>
        <v>9.513411532576816</v>
      </c>
      <c r="V1113" s="30">
        <f t="shared" si="360"/>
        <v>0</v>
      </c>
      <c r="W1113" s="1">
        <f t="shared" si="360"/>
        <v>0</v>
      </c>
      <c r="X1113" s="30">
        <f t="shared" si="361"/>
        <v>18208.329670550262</v>
      </c>
      <c r="Y1113" s="30">
        <f t="shared" si="378"/>
        <v>1.362926695461409</v>
      </c>
      <c r="Z1113" s="19">
        <f t="shared" si="362"/>
        <v>2.8377438397055432E-2</v>
      </c>
      <c r="AA1113" s="32">
        <f t="shared" si="363"/>
        <v>1.4144457502242706E-3</v>
      </c>
    </row>
    <row r="1114" spans="1:27" x14ac:dyDescent="0.25">
      <c r="A1114" s="8">
        <v>41290</v>
      </c>
      <c r="B1114" s="26">
        <v>0</v>
      </c>
      <c r="C1114" s="11">
        <v>0</v>
      </c>
      <c r="D1114" s="26">
        <v>0.19222838897390693</v>
      </c>
      <c r="E1114" s="11">
        <v>30.094999999999999</v>
      </c>
      <c r="F1114" s="28">
        <f t="shared" si="358"/>
        <v>0</v>
      </c>
      <c r="G1114" s="13">
        <f t="shared" si="359"/>
        <v>0.19222838897390693</v>
      </c>
      <c r="H1114" s="28">
        <f t="shared" si="364"/>
        <v>1.2802599704579025</v>
      </c>
      <c r="I1114" s="1">
        <f t="shared" si="365"/>
        <v>9.3211831436029087</v>
      </c>
      <c r="J1114" s="30">
        <f t="shared" si="366"/>
        <v>0</v>
      </c>
      <c r="K1114" s="1">
        <f t="shared" si="367"/>
        <v>0</v>
      </c>
      <c r="L1114" s="30">
        <f t="shared" si="368"/>
        <v>18208.329670550262</v>
      </c>
      <c r="M1114" s="1">
        <f t="shared" si="369"/>
        <v>0</v>
      </c>
      <c r="N1114" s="30">
        <f t="shared" si="370"/>
        <v>0.22790084434644189</v>
      </c>
      <c r="O1114" s="1">
        <f t="shared" si="371"/>
        <v>0</v>
      </c>
      <c r="P1114" s="30">
        <f t="shared" si="372"/>
        <v>0</v>
      </c>
      <c r="Q1114" s="1">
        <f t="shared" si="373"/>
        <v>1.1136425728598831</v>
      </c>
      <c r="R1114" s="30">
        <f t="shared" si="374"/>
        <v>0.38953209854463139</v>
      </c>
      <c r="S1114" s="1">
        <f t="shared" si="375"/>
        <v>0</v>
      </c>
      <c r="T1114" s="30">
        <f t="shared" si="377"/>
        <v>0</v>
      </c>
      <c r="U1114" s="1">
        <f t="shared" si="376"/>
        <v>8.7037502007118359</v>
      </c>
      <c r="V1114" s="30">
        <f t="shared" si="360"/>
        <v>0</v>
      </c>
      <c r="W1114" s="1">
        <f t="shared" si="360"/>
        <v>0</v>
      </c>
      <c r="X1114" s="30">
        <f t="shared" si="361"/>
        <v>18207.216027977403</v>
      </c>
      <c r="Y1114" s="30">
        <f t="shared" si="378"/>
        <v>1.341543417206325</v>
      </c>
      <c r="Z1114" s="19">
        <f t="shared" si="362"/>
        <v>4.786797069543898E-2</v>
      </c>
      <c r="AA1114" s="32">
        <f t="shared" si="363"/>
        <v>3.7556608453667307E-3</v>
      </c>
    </row>
    <row r="1115" spans="1:27" x14ac:dyDescent="0.25">
      <c r="A1115" s="8">
        <v>41291</v>
      </c>
      <c r="B1115" s="26">
        <v>0</v>
      </c>
      <c r="C1115" s="11">
        <v>0</v>
      </c>
      <c r="D1115" s="26">
        <v>0.199941844887433</v>
      </c>
      <c r="E1115" s="11">
        <v>30.049999999999997</v>
      </c>
      <c r="F1115" s="28">
        <f t="shared" si="358"/>
        <v>0</v>
      </c>
      <c r="G1115" s="13">
        <f t="shared" si="359"/>
        <v>0.199941844887433</v>
      </c>
      <c r="H1115" s="28">
        <f t="shared" si="364"/>
        <v>1.2783456425406203</v>
      </c>
      <c r="I1115" s="1">
        <f t="shared" si="365"/>
        <v>8.5038083558244022</v>
      </c>
      <c r="J1115" s="30">
        <f t="shared" si="366"/>
        <v>0</v>
      </c>
      <c r="K1115" s="1">
        <f t="shared" si="367"/>
        <v>0</v>
      </c>
      <c r="L1115" s="30">
        <f t="shared" si="368"/>
        <v>18207.216027977403</v>
      </c>
      <c r="M1115" s="1">
        <f t="shared" si="369"/>
        <v>0</v>
      </c>
      <c r="N1115" s="30">
        <f t="shared" si="370"/>
        <v>0.20781075581084796</v>
      </c>
      <c r="O1115" s="1">
        <f t="shared" si="371"/>
        <v>0</v>
      </c>
      <c r="P1115" s="30">
        <f t="shared" si="372"/>
        <v>0</v>
      </c>
      <c r="Q1115" s="1">
        <f t="shared" si="373"/>
        <v>1.1135744611877791</v>
      </c>
      <c r="R1115" s="30">
        <f t="shared" si="374"/>
        <v>0.3553740188807481</v>
      </c>
      <c r="S1115" s="1">
        <f t="shared" si="375"/>
        <v>0</v>
      </c>
      <c r="T1115" s="30">
        <f t="shared" si="377"/>
        <v>0</v>
      </c>
      <c r="U1115" s="1">
        <f t="shared" si="376"/>
        <v>7.9406235811328054</v>
      </c>
      <c r="V1115" s="30">
        <f t="shared" si="360"/>
        <v>0</v>
      </c>
      <c r="W1115" s="1">
        <f t="shared" si="360"/>
        <v>0</v>
      </c>
      <c r="X1115" s="30">
        <f t="shared" si="361"/>
        <v>18206.102453516214</v>
      </c>
      <c r="Y1115" s="30">
        <f t="shared" si="378"/>
        <v>1.3213852169986271</v>
      </c>
      <c r="Z1115" s="19">
        <f t="shared" si="362"/>
        <v>3.3668182552309328E-2</v>
      </c>
      <c r="AA1115" s="32">
        <f t="shared" si="363"/>
        <v>1.8524049695263086E-3</v>
      </c>
    </row>
    <row r="1116" spans="1:27" x14ac:dyDescent="0.25">
      <c r="A1116" s="8">
        <v>41292</v>
      </c>
      <c r="B1116" s="26">
        <v>0</v>
      </c>
      <c r="C1116" s="11">
        <v>0</v>
      </c>
      <c r="D1116" s="26">
        <v>-4.7111821486465033E-2</v>
      </c>
      <c r="E1116" s="11">
        <v>29.289166666666659</v>
      </c>
      <c r="F1116" s="28">
        <f t="shared" si="358"/>
        <v>0</v>
      </c>
      <c r="G1116" s="13">
        <f t="shared" si="359"/>
        <v>-4.7111821486465033E-2</v>
      </c>
      <c r="H1116" s="28">
        <f t="shared" si="364"/>
        <v>1.2459793205317573</v>
      </c>
      <c r="I1116" s="1">
        <f t="shared" si="365"/>
        <v>7.9877354026192702</v>
      </c>
      <c r="J1116" s="30">
        <f t="shared" si="366"/>
        <v>0</v>
      </c>
      <c r="K1116" s="1">
        <f t="shared" si="367"/>
        <v>0</v>
      </c>
      <c r="L1116" s="30">
        <f t="shared" si="368"/>
        <v>18206.102453516214</v>
      </c>
      <c r="M1116" s="1">
        <f t="shared" si="369"/>
        <v>0</v>
      </c>
      <c r="N1116" s="30">
        <f t="shared" si="370"/>
        <v>0.19512630373850676</v>
      </c>
      <c r="O1116" s="1">
        <f t="shared" si="371"/>
        <v>0</v>
      </c>
      <c r="P1116" s="30">
        <f t="shared" si="372"/>
        <v>0</v>
      </c>
      <c r="Q1116" s="1">
        <f t="shared" si="373"/>
        <v>1.1135063536814636</v>
      </c>
      <c r="R1116" s="30">
        <f t="shared" si="374"/>
        <v>0.33380733819578756</v>
      </c>
      <c r="S1116" s="1">
        <f t="shared" si="375"/>
        <v>0</v>
      </c>
      <c r="T1116" s="30">
        <f t="shared" si="377"/>
        <v>0</v>
      </c>
      <c r="U1116" s="1">
        <f t="shared" si="376"/>
        <v>7.4588017606849757</v>
      </c>
      <c r="V1116" s="30">
        <f t="shared" si="360"/>
        <v>0</v>
      </c>
      <c r="W1116" s="1">
        <f t="shared" si="360"/>
        <v>0</v>
      </c>
      <c r="X1116" s="30">
        <f t="shared" si="361"/>
        <v>18204.988947162532</v>
      </c>
      <c r="Y1116" s="30">
        <f t="shared" si="378"/>
        <v>1.3086326574199703</v>
      </c>
      <c r="Z1116" s="19">
        <f t="shared" si="362"/>
        <v>5.0284411511319342E-2</v>
      </c>
      <c r="AA1116" s="32">
        <f t="shared" si="363"/>
        <v>3.9254406232279056E-3</v>
      </c>
    </row>
    <row r="1117" spans="1:27" x14ac:dyDescent="0.25">
      <c r="A1117" s="8">
        <v>41293</v>
      </c>
      <c r="B1117" s="26">
        <v>0</v>
      </c>
      <c r="C1117" s="11">
        <v>0</v>
      </c>
      <c r="D1117" s="26">
        <v>0.10328575659766076</v>
      </c>
      <c r="E1117" s="11">
        <v>29.740000000000013</v>
      </c>
      <c r="F1117" s="28">
        <f t="shared" si="358"/>
        <v>0</v>
      </c>
      <c r="G1117" s="13">
        <f t="shared" si="359"/>
        <v>0.10328575659766076</v>
      </c>
      <c r="H1117" s="28">
        <f t="shared" si="364"/>
        <v>1.2651580502215662</v>
      </c>
      <c r="I1117" s="1">
        <f t="shared" si="365"/>
        <v>7.3555160040873151</v>
      </c>
      <c r="J1117" s="30">
        <f t="shared" si="366"/>
        <v>0</v>
      </c>
      <c r="K1117" s="1">
        <f t="shared" si="367"/>
        <v>0</v>
      </c>
      <c r="L1117" s="30">
        <f t="shared" si="368"/>
        <v>18204.988947162532</v>
      </c>
      <c r="M1117" s="1">
        <f t="shared" si="369"/>
        <v>0</v>
      </c>
      <c r="N1117" s="30">
        <f t="shared" si="370"/>
        <v>0.17958711182759998</v>
      </c>
      <c r="O1117" s="1">
        <f t="shared" si="371"/>
        <v>0</v>
      </c>
      <c r="P1117" s="30">
        <f t="shared" si="372"/>
        <v>0</v>
      </c>
      <c r="Q1117" s="1">
        <f t="shared" si="373"/>
        <v>1.1134382503406823</v>
      </c>
      <c r="R1117" s="30">
        <f t="shared" si="374"/>
        <v>0.30738689936771979</v>
      </c>
      <c r="S1117" s="1">
        <f t="shared" si="375"/>
        <v>0</v>
      </c>
      <c r="T1117" s="30">
        <f t="shared" si="377"/>
        <v>0</v>
      </c>
      <c r="U1117" s="1">
        <f t="shared" si="376"/>
        <v>6.8685419928919949</v>
      </c>
      <c r="V1117" s="30">
        <f t="shared" si="360"/>
        <v>0</v>
      </c>
      <c r="W1117" s="1">
        <f t="shared" si="360"/>
        <v>0</v>
      </c>
      <c r="X1117" s="30">
        <f t="shared" si="361"/>
        <v>18203.875508912191</v>
      </c>
      <c r="Y1117" s="30">
        <f t="shared" si="378"/>
        <v>1.2930253621682823</v>
      </c>
      <c r="Z1117" s="19">
        <f t="shared" si="362"/>
        <v>2.2026743569181509E-2</v>
      </c>
      <c r="AA1117" s="32">
        <f t="shared" si="363"/>
        <v>7.7658707513558593E-4</v>
      </c>
    </row>
    <row r="1118" spans="1:27" x14ac:dyDescent="0.25">
      <c r="A1118" s="8">
        <v>41294</v>
      </c>
      <c r="B1118" s="26">
        <v>0</v>
      </c>
      <c r="C1118" s="11">
        <v>0</v>
      </c>
      <c r="D1118" s="26">
        <v>0.14848317349406492</v>
      </c>
      <c r="E1118" s="11">
        <v>29.197500000000005</v>
      </c>
      <c r="F1118" s="28">
        <f t="shared" si="358"/>
        <v>0</v>
      </c>
      <c r="G1118" s="13">
        <f t="shared" si="359"/>
        <v>0.14848317349406492</v>
      </c>
      <c r="H1118" s="28">
        <f t="shared" si="364"/>
        <v>1.2420797636632204</v>
      </c>
      <c r="I1118" s="1">
        <f t="shared" si="365"/>
        <v>6.7200588193979298</v>
      </c>
      <c r="J1118" s="30">
        <f t="shared" si="366"/>
        <v>0</v>
      </c>
      <c r="K1118" s="1">
        <f t="shared" si="367"/>
        <v>0</v>
      </c>
      <c r="L1118" s="30">
        <f t="shared" si="368"/>
        <v>18203.875508912191</v>
      </c>
      <c r="M1118" s="1">
        <f t="shared" si="369"/>
        <v>0</v>
      </c>
      <c r="N1118" s="30">
        <f t="shared" si="370"/>
        <v>0.16396833902976751</v>
      </c>
      <c r="O1118" s="1">
        <f t="shared" si="371"/>
        <v>0</v>
      </c>
      <c r="P1118" s="30">
        <f t="shared" si="372"/>
        <v>0</v>
      </c>
      <c r="Q1118" s="1">
        <f t="shared" si="373"/>
        <v>1.1133701511651806</v>
      </c>
      <c r="R1118" s="30">
        <f t="shared" si="374"/>
        <v>0.28083115350650911</v>
      </c>
      <c r="S1118" s="1">
        <f t="shared" si="375"/>
        <v>0</v>
      </c>
      <c r="T1118" s="30">
        <f t="shared" si="377"/>
        <v>0</v>
      </c>
      <c r="U1118" s="1">
        <f t="shared" si="376"/>
        <v>6.2752593268616534</v>
      </c>
      <c r="V1118" s="30">
        <f t="shared" si="360"/>
        <v>0</v>
      </c>
      <c r="W1118" s="1">
        <f t="shared" si="360"/>
        <v>0</v>
      </c>
      <c r="X1118" s="30">
        <f t="shared" si="361"/>
        <v>18202.762138761027</v>
      </c>
      <c r="Y1118" s="30">
        <f t="shared" si="378"/>
        <v>1.2773384901949481</v>
      </c>
      <c r="Z1118" s="19">
        <f t="shared" si="362"/>
        <v>2.8386845646482806E-2</v>
      </c>
      <c r="AA1118" s="32">
        <f t="shared" si="363"/>
        <v>1.2431777966391575E-3</v>
      </c>
    </row>
    <row r="1119" spans="1:27" x14ac:dyDescent="0.25">
      <c r="A1119" s="8">
        <v>41295</v>
      </c>
      <c r="B1119" s="26">
        <v>0</v>
      </c>
      <c r="C1119" s="11">
        <v>0</v>
      </c>
      <c r="D1119" s="26">
        <v>6.7727966681086382E-2</v>
      </c>
      <c r="E1119" s="11">
        <v>28.540000000000006</v>
      </c>
      <c r="F1119" s="28">
        <f t="shared" si="358"/>
        <v>0</v>
      </c>
      <c r="G1119" s="13">
        <f t="shared" si="359"/>
        <v>6.7727966681086382E-2</v>
      </c>
      <c r="H1119" s="28">
        <f t="shared" si="364"/>
        <v>1.2141093057607093</v>
      </c>
      <c r="I1119" s="1">
        <f t="shared" si="365"/>
        <v>6.2075313601805675</v>
      </c>
      <c r="J1119" s="30">
        <f t="shared" si="366"/>
        <v>0</v>
      </c>
      <c r="K1119" s="1">
        <f t="shared" si="367"/>
        <v>0</v>
      </c>
      <c r="L1119" s="30">
        <f t="shared" si="368"/>
        <v>18202.762138761027</v>
      </c>
      <c r="M1119" s="1">
        <f t="shared" si="369"/>
        <v>0</v>
      </c>
      <c r="N1119" s="30">
        <f t="shared" si="370"/>
        <v>0.15137103093248128</v>
      </c>
      <c r="O1119" s="1">
        <f t="shared" si="371"/>
        <v>0</v>
      </c>
      <c r="P1119" s="30">
        <f t="shared" si="372"/>
        <v>0</v>
      </c>
      <c r="Q1119" s="1">
        <f t="shared" si="373"/>
        <v>1.1133020561547033</v>
      </c>
      <c r="R1119" s="30">
        <f t="shared" si="374"/>
        <v>0.25941263896013383</v>
      </c>
      <c r="S1119" s="1">
        <f t="shared" si="375"/>
        <v>0</v>
      </c>
      <c r="T1119" s="30">
        <f t="shared" si="377"/>
        <v>0</v>
      </c>
      <c r="U1119" s="1">
        <f t="shared" si="376"/>
        <v>5.796747690287952</v>
      </c>
      <c r="V1119" s="30">
        <f t="shared" si="360"/>
        <v>0</v>
      </c>
      <c r="W1119" s="1">
        <f t="shared" si="360"/>
        <v>0</v>
      </c>
      <c r="X1119" s="30">
        <f t="shared" si="361"/>
        <v>18201.648836704873</v>
      </c>
      <c r="Y1119" s="30">
        <f t="shared" si="378"/>
        <v>1.2646730870871847</v>
      </c>
      <c r="Z1119" s="19">
        <f t="shared" si="362"/>
        <v>4.1646811441573062E-2</v>
      </c>
      <c r="AA1119" s="32">
        <f t="shared" si="363"/>
        <v>2.5566959820316256E-3</v>
      </c>
    </row>
    <row r="1120" spans="1:27" x14ac:dyDescent="0.25">
      <c r="A1120" s="8">
        <v>41296</v>
      </c>
      <c r="B1120" s="26">
        <v>2.6281438928643706</v>
      </c>
      <c r="C1120" s="11">
        <v>0.34418021455195524</v>
      </c>
      <c r="D1120" s="26">
        <v>0.43681802725749969</v>
      </c>
      <c r="E1120" s="11">
        <v>34.824583333333344</v>
      </c>
      <c r="F1120" s="28">
        <f t="shared" si="358"/>
        <v>2.972324107416326</v>
      </c>
      <c r="G1120" s="13">
        <f t="shared" si="359"/>
        <v>0.43681802725749969</v>
      </c>
      <c r="H1120" s="28">
        <f t="shared" si="364"/>
        <v>1.4814593796159532</v>
      </c>
      <c r="I1120" s="1">
        <f t="shared" si="365"/>
        <v>8.3322537704467781</v>
      </c>
      <c r="J1120" s="30">
        <f t="shared" si="366"/>
        <v>0</v>
      </c>
      <c r="K1120" s="1">
        <f t="shared" si="367"/>
        <v>0</v>
      </c>
      <c r="L1120" s="30">
        <f t="shared" si="368"/>
        <v>18201.648836704873</v>
      </c>
      <c r="M1120" s="1">
        <f t="shared" si="369"/>
        <v>0</v>
      </c>
      <c r="N1120" s="30">
        <f t="shared" si="370"/>
        <v>0.20359415057606853</v>
      </c>
      <c r="O1120" s="1">
        <f t="shared" si="371"/>
        <v>0</v>
      </c>
      <c r="P1120" s="30">
        <f t="shared" si="372"/>
        <v>0</v>
      </c>
      <c r="Q1120" s="1">
        <f t="shared" si="373"/>
        <v>1.113233965308996</v>
      </c>
      <c r="R1120" s="30">
        <f t="shared" si="374"/>
        <v>0.34820475542700269</v>
      </c>
      <c r="S1120" s="1">
        <f t="shared" si="375"/>
        <v>0</v>
      </c>
      <c r="T1120" s="30">
        <f t="shared" si="377"/>
        <v>0</v>
      </c>
      <c r="U1120" s="1">
        <f t="shared" si="376"/>
        <v>7.7804548644437075</v>
      </c>
      <c r="V1120" s="30">
        <f t="shared" si="360"/>
        <v>0</v>
      </c>
      <c r="W1120" s="1">
        <f t="shared" si="360"/>
        <v>0</v>
      </c>
      <c r="X1120" s="30">
        <f t="shared" si="361"/>
        <v>18200.535602739565</v>
      </c>
      <c r="Y1120" s="30">
        <f t="shared" si="378"/>
        <v>1.3168281158850645</v>
      </c>
      <c r="Z1120" s="19">
        <f t="shared" si="362"/>
        <v>0.11112776090665875</v>
      </c>
      <c r="AA1120" s="32">
        <f t="shared" si="363"/>
        <v>2.7103452997629413E-2</v>
      </c>
    </row>
    <row r="1121" spans="1:27" x14ac:dyDescent="0.25">
      <c r="A1121" s="8">
        <v>41297</v>
      </c>
      <c r="B1121" s="26">
        <v>0</v>
      </c>
      <c r="C1121" s="11">
        <v>0</v>
      </c>
      <c r="D1121" s="26">
        <v>0.29713631739807844</v>
      </c>
      <c r="E1121" s="11">
        <v>32.815833333333337</v>
      </c>
      <c r="F1121" s="28">
        <f t="shared" si="358"/>
        <v>0</v>
      </c>
      <c r="G1121" s="13">
        <f t="shared" si="359"/>
        <v>0.29713631739807844</v>
      </c>
      <c r="H1121" s="28">
        <f t="shared" si="364"/>
        <v>1.3960059084194978</v>
      </c>
      <c r="I1121" s="1">
        <f t="shared" si="365"/>
        <v>7.4833185470456289</v>
      </c>
      <c r="J1121" s="30">
        <f t="shared" si="366"/>
        <v>0</v>
      </c>
      <c r="K1121" s="1">
        <f t="shared" si="367"/>
        <v>0</v>
      </c>
      <c r="L1121" s="30">
        <f t="shared" si="368"/>
        <v>18200.535602739565</v>
      </c>
      <c r="M1121" s="1">
        <f t="shared" si="369"/>
        <v>0</v>
      </c>
      <c r="N1121" s="30">
        <f t="shared" si="370"/>
        <v>0.18272834451730013</v>
      </c>
      <c r="O1121" s="1">
        <f t="shared" si="371"/>
        <v>0</v>
      </c>
      <c r="P1121" s="30">
        <f t="shared" si="372"/>
        <v>0</v>
      </c>
      <c r="Q1121" s="1">
        <f t="shared" si="373"/>
        <v>1.1131658786278038</v>
      </c>
      <c r="R1121" s="30">
        <f t="shared" si="374"/>
        <v>0.31272776564949201</v>
      </c>
      <c r="S1121" s="1">
        <f t="shared" si="375"/>
        <v>0</v>
      </c>
      <c r="T1121" s="30">
        <f t="shared" si="377"/>
        <v>0</v>
      </c>
      <c r="U1121" s="1">
        <f t="shared" si="376"/>
        <v>6.9878624368788369</v>
      </c>
      <c r="V1121" s="30">
        <f t="shared" si="360"/>
        <v>0</v>
      </c>
      <c r="W1121" s="1">
        <f t="shared" si="360"/>
        <v>0</v>
      </c>
      <c r="X1121" s="30">
        <f t="shared" si="361"/>
        <v>18199.422436860936</v>
      </c>
      <c r="Y1121" s="30">
        <f t="shared" si="378"/>
        <v>1.2958942231451038</v>
      </c>
      <c r="Z1121" s="19">
        <f t="shared" si="362"/>
        <v>7.1712938083289643E-2</v>
      </c>
      <c r="AA1121" s="32">
        <f t="shared" si="363"/>
        <v>1.0022349528479309E-2</v>
      </c>
    </row>
    <row r="1122" spans="1:27" x14ac:dyDescent="0.25">
      <c r="A1122" s="8">
        <v>41298</v>
      </c>
      <c r="B1122" s="26">
        <v>3.1418868018657432E-2</v>
      </c>
      <c r="C1122" s="11">
        <v>0</v>
      </c>
      <c r="D1122" s="26">
        <v>0.18729800079483594</v>
      </c>
      <c r="E1122" s="11">
        <v>32.259166666666665</v>
      </c>
      <c r="F1122" s="28">
        <f t="shared" si="358"/>
        <v>3.1418868018657432E-2</v>
      </c>
      <c r="G1122" s="13">
        <f t="shared" si="359"/>
        <v>0.18729800079483594</v>
      </c>
      <c r="H1122" s="28">
        <f t="shared" si="364"/>
        <v>1.3723249630723782</v>
      </c>
      <c r="I1122" s="1">
        <f t="shared" si="365"/>
        <v>6.8319833041026587</v>
      </c>
      <c r="J1122" s="30">
        <f t="shared" si="366"/>
        <v>0</v>
      </c>
      <c r="K1122" s="1">
        <f t="shared" si="367"/>
        <v>0</v>
      </c>
      <c r="L1122" s="30">
        <f t="shared" si="368"/>
        <v>18199.422436860936</v>
      </c>
      <c r="M1122" s="1">
        <f t="shared" si="369"/>
        <v>0</v>
      </c>
      <c r="N1122" s="30">
        <f t="shared" si="370"/>
        <v>0.16671930815756505</v>
      </c>
      <c r="O1122" s="1">
        <f t="shared" si="371"/>
        <v>0</v>
      </c>
      <c r="P1122" s="30">
        <f t="shared" si="372"/>
        <v>0</v>
      </c>
      <c r="Q1122" s="1">
        <f t="shared" si="373"/>
        <v>1.1130977961108721</v>
      </c>
      <c r="R1122" s="30">
        <f t="shared" si="374"/>
        <v>0.28550847598090773</v>
      </c>
      <c r="S1122" s="1">
        <f t="shared" si="375"/>
        <v>0</v>
      </c>
      <c r="T1122" s="30">
        <f t="shared" si="377"/>
        <v>0</v>
      </c>
      <c r="U1122" s="1">
        <f t="shared" si="376"/>
        <v>6.3797555199641858</v>
      </c>
      <c r="V1122" s="30">
        <f t="shared" si="360"/>
        <v>0</v>
      </c>
      <c r="W1122" s="1">
        <f t="shared" si="360"/>
        <v>0</v>
      </c>
      <c r="X1122" s="30">
        <f t="shared" si="361"/>
        <v>18198.309339064825</v>
      </c>
      <c r="Y1122" s="30">
        <f t="shared" si="378"/>
        <v>1.2798171042684372</v>
      </c>
      <c r="Z1122" s="19">
        <f t="shared" si="362"/>
        <v>6.7409586864056764E-2</v>
      </c>
      <c r="AA1122" s="32">
        <f t="shared" si="363"/>
        <v>8.5577039404898785E-3</v>
      </c>
    </row>
    <row r="1123" spans="1:27" x14ac:dyDescent="0.25">
      <c r="A1123" s="8">
        <v>41299</v>
      </c>
      <c r="B1123" s="26">
        <v>0</v>
      </c>
      <c r="C1123" s="11">
        <v>0</v>
      </c>
      <c r="D1123" s="26">
        <v>-0.22544278930712347</v>
      </c>
      <c r="E1123" s="11">
        <v>31.415416666666673</v>
      </c>
      <c r="F1123" s="28">
        <f t="shared" si="358"/>
        <v>0</v>
      </c>
      <c r="G1123" s="13">
        <f t="shared" si="359"/>
        <v>-0.22544278930712347</v>
      </c>
      <c r="H1123" s="28">
        <f t="shared" si="364"/>
        <v>1.3364313146233384</v>
      </c>
      <c r="I1123" s="1">
        <f t="shared" si="365"/>
        <v>6.6051983092713096</v>
      </c>
      <c r="J1123" s="30">
        <f t="shared" si="366"/>
        <v>0</v>
      </c>
      <c r="K1123" s="1">
        <f t="shared" si="367"/>
        <v>0</v>
      </c>
      <c r="L1123" s="30">
        <f t="shared" si="368"/>
        <v>18198.309339064825</v>
      </c>
      <c r="M1123" s="1">
        <f t="shared" si="369"/>
        <v>0</v>
      </c>
      <c r="N1123" s="30">
        <f t="shared" si="370"/>
        <v>0.161145205930741</v>
      </c>
      <c r="O1123" s="1">
        <f t="shared" si="371"/>
        <v>0</v>
      </c>
      <c r="P1123" s="30">
        <f t="shared" si="372"/>
        <v>0</v>
      </c>
      <c r="Q1123" s="1">
        <f t="shared" si="373"/>
        <v>1.113029717757946</v>
      </c>
      <c r="R1123" s="30">
        <f t="shared" si="374"/>
        <v>0.27603113457541073</v>
      </c>
      <c r="S1123" s="1">
        <f t="shared" si="375"/>
        <v>0</v>
      </c>
      <c r="T1123" s="30">
        <f t="shared" si="377"/>
        <v>0</v>
      </c>
      <c r="U1123" s="1">
        <f t="shared" si="376"/>
        <v>6.1680219687651574</v>
      </c>
      <c r="V1123" s="30">
        <f t="shared" si="360"/>
        <v>0</v>
      </c>
      <c r="W1123" s="1">
        <f t="shared" si="360"/>
        <v>0</v>
      </c>
      <c r="X1123" s="30">
        <f t="shared" si="361"/>
        <v>18197.196309347066</v>
      </c>
      <c r="Y1123" s="30">
        <f t="shared" si="378"/>
        <v>1.274174923688687</v>
      </c>
      <c r="Z1123" s="19">
        <f t="shared" si="362"/>
        <v>4.658405580102546E-2</v>
      </c>
      <c r="AA1123" s="32">
        <f t="shared" si="363"/>
        <v>3.8758582122081458E-3</v>
      </c>
    </row>
    <row r="1124" spans="1:27" x14ac:dyDescent="0.25">
      <c r="A1124" s="8">
        <v>41300</v>
      </c>
      <c r="B1124" s="26">
        <v>0</v>
      </c>
      <c r="C1124" s="11">
        <v>0</v>
      </c>
      <c r="D1124" s="26">
        <v>3.4030091889705405E-2</v>
      </c>
      <c r="E1124" s="11">
        <v>30.591666666666665</v>
      </c>
      <c r="F1124" s="28">
        <f t="shared" si="358"/>
        <v>0</v>
      </c>
      <c r="G1124" s="13">
        <f t="shared" si="359"/>
        <v>3.4030091889705405E-2</v>
      </c>
      <c r="H1124" s="28">
        <f t="shared" si="364"/>
        <v>1.3013884785819791</v>
      </c>
      <c r="I1124" s="1">
        <f t="shared" si="365"/>
        <v>6.1339918768754522</v>
      </c>
      <c r="J1124" s="30">
        <f t="shared" si="366"/>
        <v>0</v>
      </c>
      <c r="K1124" s="1">
        <f t="shared" si="367"/>
        <v>0</v>
      </c>
      <c r="L1124" s="30">
        <f t="shared" si="368"/>
        <v>18197.196309347066</v>
      </c>
      <c r="M1124" s="1">
        <f t="shared" si="369"/>
        <v>0</v>
      </c>
      <c r="N1124" s="30">
        <f t="shared" si="370"/>
        <v>0.14956351894097861</v>
      </c>
      <c r="O1124" s="1">
        <f t="shared" si="371"/>
        <v>0</v>
      </c>
      <c r="P1124" s="30">
        <f t="shared" si="372"/>
        <v>0</v>
      </c>
      <c r="Q1124" s="1">
        <f t="shared" si="373"/>
        <v>1.112961643568771</v>
      </c>
      <c r="R1124" s="30">
        <f t="shared" si="374"/>
        <v>0.25633942509700003</v>
      </c>
      <c r="S1124" s="1">
        <f t="shared" si="375"/>
        <v>0</v>
      </c>
      <c r="T1124" s="30">
        <f t="shared" si="377"/>
        <v>0</v>
      </c>
      <c r="U1124" s="1">
        <f t="shared" si="376"/>
        <v>5.7280889328374736</v>
      </c>
      <c r="V1124" s="30">
        <f t="shared" si="360"/>
        <v>0</v>
      </c>
      <c r="W1124" s="1">
        <f t="shared" si="360"/>
        <v>0</v>
      </c>
      <c r="X1124" s="30">
        <f t="shared" si="361"/>
        <v>18196.083347703498</v>
      </c>
      <c r="Y1124" s="30">
        <f t="shared" si="378"/>
        <v>1.2625251625097496</v>
      </c>
      <c r="Z1124" s="19">
        <f t="shared" si="362"/>
        <v>2.9862963067396983E-2</v>
      </c>
      <c r="AA1124" s="32">
        <f t="shared" si="363"/>
        <v>1.5103573361300189E-3</v>
      </c>
    </row>
    <row r="1125" spans="1:27" x14ac:dyDescent="0.25">
      <c r="A1125" s="8">
        <v>41301</v>
      </c>
      <c r="B1125" s="26">
        <v>0</v>
      </c>
      <c r="C1125" s="11">
        <v>0</v>
      </c>
      <c r="D1125" s="26">
        <v>2.5310108875452486E-2</v>
      </c>
      <c r="E1125" s="11">
        <v>30.004999999999995</v>
      </c>
      <c r="F1125" s="28">
        <f t="shared" si="358"/>
        <v>0</v>
      </c>
      <c r="G1125" s="13">
        <f t="shared" si="359"/>
        <v>2.5310108875452486E-2</v>
      </c>
      <c r="H1125" s="28">
        <f t="shared" si="364"/>
        <v>1.2764313146233379</v>
      </c>
      <c r="I1125" s="1">
        <f t="shared" si="365"/>
        <v>5.7027788239620207</v>
      </c>
      <c r="J1125" s="30">
        <f t="shared" si="366"/>
        <v>0</v>
      </c>
      <c r="K1125" s="1">
        <f t="shared" si="367"/>
        <v>0</v>
      </c>
      <c r="L1125" s="30">
        <f t="shared" si="368"/>
        <v>18196.083347703498</v>
      </c>
      <c r="M1125" s="1">
        <f t="shared" si="369"/>
        <v>0</v>
      </c>
      <c r="N1125" s="30">
        <f t="shared" si="370"/>
        <v>0.13896482108502989</v>
      </c>
      <c r="O1125" s="1">
        <f t="shared" si="371"/>
        <v>0</v>
      </c>
      <c r="P1125" s="30">
        <f t="shared" si="372"/>
        <v>0</v>
      </c>
      <c r="Q1125" s="1">
        <f t="shared" si="373"/>
        <v>1.1128935735430925</v>
      </c>
      <c r="R1125" s="30">
        <f t="shared" si="374"/>
        <v>0.23831903832491047</v>
      </c>
      <c r="S1125" s="1">
        <f t="shared" si="375"/>
        <v>0</v>
      </c>
      <c r="T1125" s="30">
        <f t="shared" si="377"/>
        <v>0</v>
      </c>
      <c r="U1125" s="1">
        <f t="shared" si="376"/>
        <v>5.3254949645520808</v>
      </c>
      <c r="V1125" s="30">
        <f t="shared" si="360"/>
        <v>0</v>
      </c>
      <c r="W1125" s="1">
        <f t="shared" si="360"/>
        <v>0</v>
      </c>
      <c r="X1125" s="30">
        <f t="shared" si="361"/>
        <v>18194.970454129954</v>
      </c>
      <c r="Y1125" s="30">
        <f t="shared" si="378"/>
        <v>1.2518583946281223</v>
      </c>
      <c r="Z1125" s="19">
        <f t="shared" si="362"/>
        <v>1.9251266961016877E-2</v>
      </c>
      <c r="AA1125" s="32">
        <f t="shared" si="363"/>
        <v>6.0382839709126682E-4</v>
      </c>
    </row>
    <row r="1126" spans="1:27" x14ac:dyDescent="0.25">
      <c r="A1126" s="8">
        <v>41302</v>
      </c>
      <c r="B1126" s="26">
        <v>0</v>
      </c>
      <c r="C1126" s="11">
        <v>0</v>
      </c>
      <c r="D1126" s="26">
        <v>8.3806240455108316E-2</v>
      </c>
      <c r="E1126" s="11">
        <v>30.274999999999995</v>
      </c>
      <c r="F1126" s="28">
        <f t="shared" si="358"/>
        <v>0</v>
      </c>
      <c r="G1126" s="13">
        <f t="shared" si="359"/>
        <v>8.3806240455108316E-2</v>
      </c>
      <c r="H1126" s="28">
        <f t="shared" si="364"/>
        <v>1.2879172821270308</v>
      </c>
      <c r="I1126" s="1">
        <f t="shared" si="365"/>
        <v>5.2416887240969725</v>
      </c>
      <c r="J1126" s="30">
        <f t="shared" si="366"/>
        <v>0</v>
      </c>
      <c r="K1126" s="1">
        <f t="shared" si="367"/>
        <v>0</v>
      </c>
      <c r="L1126" s="30">
        <f t="shared" si="368"/>
        <v>18194.970454129954</v>
      </c>
      <c r="M1126" s="1">
        <f t="shared" si="369"/>
        <v>0</v>
      </c>
      <c r="N1126" s="30">
        <f t="shared" si="370"/>
        <v>0.12763178137340514</v>
      </c>
      <c r="O1126" s="1">
        <f t="shared" si="371"/>
        <v>0</v>
      </c>
      <c r="P1126" s="30">
        <f t="shared" si="372"/>
        <v>0</v>
      </c>
      <c r="Q1126" s="1">
        <f t="shared" si="373"/>
        <v>1.1128255076806555</v>
      </c>
      <c r="R1126" s="30">
        <f t="shared" si="374"/>
        <v>0.21905009022556418</v>
      </c>
      <c r="S1126" s="1">
        <f t="shared" si="375"/>
        <v>0</v>
      </c>
      <c r="T1126" s="30">
        <f t="shared" si="377"/>
        <v>0</v>
      </c>
      <c r="U1126" s="1">
        <f t="shared" si="376"/>
        <v>4.8950068524980033</v>
      </c>
      <c r="V1126" s="30">
        <f t="shared" si="360"/>
        <v>0</v>
      </c>
      <c r="W1126" s="1">
        <f t="shared" si="360"/>
        <v>0</v>
      </c>
      <c r="X1126" s="30">
        <f t="shared" si="361"/>
        <v>18193.857628622274</v>
      </c>
      <c r="Y1126" s="30">
        <f t="shared" si="378"/>
        <v>1.2404572890540606</v>
      </c>
      <c r="Z1126" s="19">
        <f t="shared" si="362"/>
        <v>3.6850187299753236E-2</v>
      </c>
      <c r="AA1126" s="32">
        <f t="shared" si="363"/>
        <v>2.2524509424863811E-3</v>
      </c>
    </row>
    <row r="1127" spans="1:27" x14ac:dyDescent="0.25">
      <c r="A1127" s="8">
        <v>41303</v>
      </c>
      <c r="B1127" s="26">
        <v>0</v>
      </c>
      <c r="C1127" s="11">
        <v>0</v>
      </c>
      <c r="D1127" s="26">
        <v>0.16461688776843819</v>
      </c>
      <c r="E1127" s="11">
        <v>29.600833333333323</v>
      </c>
      <c r="F1127" s="28">
        <f t="shared" si="358"/>
        <v>0</v>
      </c>
      <c r="G1127" s="13">
        <f t="shared" si="359"/>
        <v>0.16461688776843819</v>
      </c>
      <c r="H1127" s="28">
        <f t="shared" si="364"/>
        <v>1.2592378138847855</v>
      </c>
      <c r="I1127" s="1">
        <f t="shared" si="365"/>
        <v>4.7303899647295653</v>
      </c>
      <c r="J1127" s="30">
        <f t="shared" si="366"/>
        <v>0</v>
      </c>
      <c r="K1127" s="1">
        <f t="shared" si="367"/>
        <v>0</v>
      </c>
      <c r="L1127" s="30">
        <f t="shared" si="368"/>
        <v>18193.857628622274</v>
      </c>
      <c r="M1127" s="1">
        <f t="shared" si="369"/>
        <v>0</v>
      </c>
      <c r="N1127" s="30">
        <f t="shared" si="370"/>
        <v>0.11506467323963422</v>
      </c>
      <c r="O1127" s="1">
        <f t="shared" si="371"/>
        <v>0</v>
      </c>
      <c r="P1127" s="30">
        <f t="shared" si="372"/>
        <v>0</v>
      </c>
      <c r="Q1127" s="1">
        <f t="shared" si="373"/>
        <v>1.112757445981206</v>
      </c>
      <c r="R1127" s="30">
        <f t="shared" si="374"/>
        <v>0.1976829230268014</v>
      </c>
      <c r="S1127" s="1">
        <f t="shared" si="375"/>
        <v>0</v>
      </c>
      <c r="T1127" s="30">
        <f t="shared" si="377"/>
        <v>0</v>
      </c>
      <c r="U1127" s="1">
        <f t="shared" si="376"/>
        <v>4.4176423684631301</v>
      </c>
      <c r="V1127" s="30">
        <f t="shared" si="360"/>
        <v>0</v>
      </c>
      <c r="W1127" s="1">
        <f t="shared" si="360"/>
        <v>0</v>
      </c>
      <c r="X1127" s="30">
        <f t="shared" si="361"/>
        <v>18192.744871176292</v>
      </c>
      <c r="Y1127" s="30">
        <f t="shared" si="378"/>
        <v>1.2278221192208403</v>
      </c>
      <c r="Z1127" s="19">
        <f t="shared" si="362"/>
        <v>2.4948182398547014E-2</v>
      </c>
      <c r="AA1127" s="32">
        <f t="shared" si="363"/>
        <v>9.8694587121823658E-4</v>
      </c>
    </row>
    <row r="1128" spans="1:27" x14ac:dyDescent="0.25">
      <c r="A1128" s="8">
        <v>41304</v>
      </c>
      <c r="B1128" s="26">
        <v>0</v>
      </c>
      <c r="C1128" s="11">
        <v>0</v>
      </c>
      <c r="D1128" s="26">
        <v>0.1645430612525991</v>
      </c>
      <c r="E1128" s="11">
        <v>29.286666666666672</v>
      </c>
      <c r="F1128" s="28">
        <f t="shared" si="358"/>
        <v>0</v>
      </c>
      <c r="G1128" s="13">
        <f t="shared" si="359"/>
        <v>0.1645430612525991</v>
      </c>
      <c r="H1128" s="28">
        <f t="shared" si="364"/>
        <v>1.2458729689807979</v>
      </c>
      <c r="I1128" s="1">
        <f t="shared" si="365"/>
        <v>4.2530993072105314</v>
      </c>
      <c r="J1128" s="30">
        <f t="shared" si="366"/>
        <v>0</v>
      </c>
      <c r="K1128" s="1">
        <f t="shared" si="367"/>
        <v>0</v>
      </c>
      <c r="L1128" s="30">
        <f t="shared" si="368"/>
        <v>18192.744871176292</v>
      </c>
      <c r="M1128" s="1">
        <f t="shared" si="369"/>
        <v>0</v>
      </c>
      <c r="N1128" s="30">
        <f t="shared" si="370"/>
        <v>0.10333344331898781</v>
      </c>
      <c r="O1128" s="1">
        <f t="shared" si="371"/>
        <v>0</v>
      </c>
      <c r="P1128" s="30">
        <f t="shared" si="372"/>
        <v>0</v>
      </c>
      <c r="Q1128" s="1">
        <f t="shared" si="373"/>
        <v>1.1126893884444886</v>
      </c>
      <c r="R1128" s="30">
        <f t="shared" si="374"/>
        <v>0.17773695387515648</v>
      </c>
      <c r="S1128" s="1">
        <f t="shared" si="375"/>
        <v>0</v>
      </c>
      <c r="T1128" s="30">
        <f t="shared" si="377"/>
        <v>0</v>
      </c>
      <c r="U1128" s="1">
        <f t="shared" si="376"/>
        <v>3.972028910016387</v>
      </c>
      <c r="V1128" s="30">
        <f t="shared" si="360"/>
        <v>0</v>
      </c>
      <c r="W1128" s="1">
        <f t="shared" si="360"/>
        <v>0</v>
      </c>
      <c r="X1128" s="30">
        <f t="shared" si="361"/>
        <v>18191.632181787849</v>
      </c>
      <c r="Y1128" s="30">
        <f t="shared" si="378"/>
        <v>1.2160228317634765</v>
      </c>
      <c r="Z1128" s="19">
        <f t="shared" si="362"/>
        <v>2.3959214109718359E-2</v>
      </c>
      <c r="AA1128" s="32">
        <f t="shared" si="363"/>
        <v>8.910306918929184E-4</v>
      </c>
    </row>
    <row r="1129" spans="1:27" x14ac:dyDescent="0.25">
      <c r="A1129" s="8">
        <v>41305</v>
      </c>
      <c r="B1129" s="26">
        <v>0</v>
      </c>
      <c r="C1129" s="11">
        <v>0</v>
      </c>
      <c r="D1129" s="26">
        <v>1.0878315610758915E-2</v>
      </c>
      <c r="E1129" s="11">
        <v>29.020833333333339</v>
      </c>
      <c r="F1129" s="28">
        <f t="shared" si="358"/>
        <v>0</v>
      </c>
      <c r="G1129" s="13">
        <f t="shared" si="359"/>
        <v>1.0878315610758915E-2</v>
      </c>
      <c r="H1129" s="28">
        <f t="shared" si="364"/>
        <v>1.2345642540620387</v>
      </c>
      <c r="I1129" s="1">
        <f t="shared" si="365"/>
        <v>3.9611505944056282</v>
      </c>
      <c r="J1129" s="30">
        <f t="shared" si="366"/>
        <v>0</v>
      </c>
      <c r="K1129" s="1">
        <f t="shared" si="367"/>
        <v>0</v>
      </c>
      <c r="L1129" s="30">
        <f t="shared" si="368"/>
        <v>18191.632181787849</v>
      </c>
      <c r="M1129" s="1">
        <f t="shared" si="369"/>
        <v>0</v>
      </c>
      <c r="N1129" s="30">
        <f t="shared" si="370"/>
        <v>9.6157695331893583E-2</v>
      </c>
      <c r="O1129" s="1">
        <f t="shared" si="371"/>
        <v>0</v>
      </c>
      <c r="P1129" s="30">
        <f t="shared" si="372"/>
        <v>0</v>
      </c>
      <c r="Q1129" s="1">
        <f t="shared" si="373"/>
        <v>1.1126213350702496</v>
      </c>
      <c r="R1129" s="30">
        <f t="shared" si="374"/>
        <v>0.16553642170941466</v>
      </c>
      <c r="S1129" s="1">
        <f t="shared" si="375"/>
        <v>0</v>
      </c>
      <c r="T1129" s="30">
        <f t="shared" si="377"/>
        <v>0</v>
      </c>
      <c r="U1129" s="1">
        <f t="shared" si="376"/>
        <v>3.6994564773643197</v>
      </c>
      <c r="V1129" s="30">
        <f t="shared" si="360"/>
        <v>0</v>
      </c>
      <c r="W1129" s="1">
        <f t="shared" si="360"/>
        <v>0</v>
      </c>
      <c r="X1129" s="30">
        <f t="shared" si="361"/>
        <v>18190.51956045278</v>
      </c>
      <c r="Y1129" s="30">
        <f t="shared" si="378"/>
        <v>1.2087790304021433</v>
      </c>
      <c r="Z1129" s="19">
        <f t="shared" si="362"/>
        <v>2.0886092866414463E-2</v>
      </c>
      <c r="AA1129" s="32">
        <f t="shared" si="363"/>
        <v>6.6487775919083154E-4</v>
      </c>
    </row>
    <row r="1130" spans="1:27" x14ac:dyDescent="0.25">
      <c r="A1130" s="8">
        <v>41306</v>
      </c>
      <c r="B1130" s="26">
        <v>0</v>
      </c>
      <c r="C1130" s="11">
        <v>4.7128302027986152E-2</v>
      </c>
      <c r="D1130" s="26">
        <v>1.2401845461946781E-3</v>
      </c>
      <c r="E1130" s="11">
        <v>29.157916666666662</v>
      </c>
      <c r="F1130" s="28">
        <f t="shared" si="358"/>
        <v>4.7128302027986152E-2</v>
      </c>
      <c r="G1130" s="13">
        <f t="shared" si="359"/>
        <v>1.2401845461946781E-3</v>
      </c>
      <c r="H1130" s="28">
        <f t="shared" si="364"/>
        <v>1.2403958641063513</v>
      </c>
      <c r="I1130" s="1">
        <f t="shared" si="365"/>
        <v>3.7453445948461113</v>
      </c>
      <c r="J1130" s="30">
        <f t="shared" si="366"/>
        <v>0</v>
      </c>
      <c r="K1130" s="1">
        <f t="shared" si="367"/>
        <v>0</v>
      </c>
      <c r="L1130" s="30">
        <f t="shared" si="368"/>
        <v>18190.51956045278</v>
      </c>
      <c r="M1130" s="1">
        <f t="shared" si="369"/>
        <v>0</v>
      </c>
      <c r="N1130" s="30">
        <f t="shared" si="370"/>
        <v>9.0853443595127398E-2</v>
      </c>
      <c r="O1130" s="1">
        <f t="shared" si="371"/>
        <v>0</v>
      </c>
      <c r="P1130" s="30">
        <f t="shared" si="372"/>
        <v>0</v>
      </c>
      <c r="Q1130" s="1">
        <f t="shared" si="373"/>
        <v>1.1125532858582337</v>
      </c>
      <c r="R1130" s="30">
        <f t="shared" si="374"/>
        <v>0.15651789234550736</v>
      </c>
      <c r="S1130" s="1">
        <f t="shared" si="375"/>
        <v>0</v>
      </c>
      <c r="T1130" s="30">
        <f t="shared" si="377"/>
        <v>0</v>
      </c>
      <c r="U1130" s="1">
        <f t="shared" si="376"/>
        <v>3.4979732589054766</v>
      </c>
      <c r="V1130" s="30">
        <f t="shared" si="360"/>
        <v>0</v>
      </c>
      <c r="W1130" s="1">
        <f t="shared" si="360"/>
        <v>0</v>
      </c>
      <c r="X1130" s="30">
        <f t="shared" si="361"/>
        <v>18189.407007166923</v>
      </c>
      <c r="Y1130" s="30">
        <f t="shared" si="378"/>
        <v>1.203406729453361</v>
      </c>
      <c r="Z1130" s="19">
        <f t="shared" si="362"/>
        <v>2.9820427271127058E-2</v>
      </c>
      <c r="AA1130" s="32">
        <f t="shared" si="363"/>
        <v>1.3681960823770443E-3</v>
      </c>
    </row>
    <row r="1131" spans="1:27" x14ac:dyDescent="0.25">
      <c r="A1131" s="8">
        <v>41307</v>
      </c>
      <c r="B1131" s="26">
        <v>1.1935389937916092</v>
      </c>
      <c r="C1131" s="11">
        <v>18.859301969638455</v>
      </c>
      <c r="D1131" s="26">
        <v>0.10826095030947513</v>
      </c>
      <c r="E1131" s="11">
        <v>37.429583333333319</v>
      </c>
      <c r="F1131" s="28">
        <f t="shared" si="358"/>
        <v>20.052840963430064</v>
      </c>
      <c r="G1131" s="13">
        <f t="shared" si="359"/>
        <v>0.10826095030947513</v>
      </c>
      <c r="H1131" s="28">
        <f t="shared" si="364"/>
        <v>1.5922776957163951</v>
      </c>
      <c r="I1131" s="1">
        <f t="shared" si="365"/>
        <v>23.442553272026064</v>
      </c>
      <c r="J1131" s="30">
        <f t="shared" si="366"/>
        <v>0</v>
      </c>
      <c r="K1131" s="1">
        <f t="shared" si="367"/>
        <v>0</v>
      </c>
      <c r="L1131" s="30">
        <f t="shared" si="368"/>
        <v>18189.407007166923</v>
      </c>
      <c r="M1131" s="1">
        <f t="shared" si="369"/>
        <v>0</v>
      </c>
      <c r="N1131" s="30">
        <f t="shared" si="370"/>
        <v>0.57498712638722094</v>
      </c>
      <c r="O1131" s="1">
        <f t="shared" si="371"/>
        <v>0</v>
      </c>
      <c r="P1131" s="30">
        <f t="shared" si="372"/>
        <v>0</v>
      </c>
      <c r="Q1131" s="1">
        <f t="shared" si="373"/>
        <v>1.1124852408081867</v>
      </c>
      <c r="R1131" s="30">
        <f t="shared" si="374"/>
        <v>0.97966393649969508</v>
      </c>
      <c r="S1131" s="1">
        <f t="shared" si="375"/>
        <v>0</v>
      </c>
      <c r="T1131" s="30">
        <f t="shared" si="377"/>
        <v>0</v>
      </c>
      <c r="U1131" s="1">
        <f t="shared" si="376"/>
        <v>21.887902209139149</v>
      </c>
      <c r="V1131" s="30">
        <f t="shared" si="360"/>
        <v>0</v>
      </c>
      <c r="W1131" s="1">
        <f t="shared" si="360"/>
        <v>0</v>
      </c>
      <c r="X1131" s="30">
        <f t="shared" si="361"/>
        <v>18188.294521926116</v>
      </c>
      <c r="Y1131" s="30">
        <f t="shared" si="378"/>
        <v>1.6874723671954075</v>
      </c>
      <c r="Z1131" s="19">
        <f t="shared" si="362"/>
        <v>5.9785219459588396E-2</v>
      </c>
      <c r="AA1131" s="32">
        <f t="shared" si="363"/>
        <v>9.0620254779970964E-3</v>
      </c>
    </row>
    <row r="1132" spans="1:27" x14ac:dyDescent="0.25">
      <c r="A1132" s="8">
        <v>41308</v>
      </c>
      <c r="B1132" s="26">
        <v>0</v>
      </c>
      <c r="C1132" s="11">
        <v>0</v>
      </c>
      <c r="D1132" s="26">
        <v>7.7874054517126368E-2</v>
      </c>
      <c r="E1132" s="11">
        <v>40.173750000000005</v>
      </c>
      <c r="F1132" s="28">
        <f t="shared" si="358"/>
        <v>0</v>
      </c>
      <c r="G1132" s="13">
        <f t="shared" si="359"/>
        <v>7.7874054517126368E-2</v>
      </c>
      <c r="H1132" s="28">
        <f t="shared" si="364"/>
        <v>1.7090162481536191</v>
      </c>
      <c r="I1132" s="1">
        <f t="shared" si="365"/>
        <v>21.810028154622024</v>
      </c>
      <c r="J1132" s="30">
        <f t="shared" si="366"/>
        <v>0</v>
      </c>
      <c r="K1132" s="1">
        <f t="shared" si="367"/>
        <v>0</v>
      </c>
      <c r="L1132" s="30">
        <f t="shared" si="368"/>
        <v>18188.294521926116</v>
      </c>
      <c r="M1132" s="1">
        <f t="shared" si="369"/>
        <v>0</v>
      </c>
      <c r="N1132" s="30">
        <f t="shared" si="370"/>
        <v>0.53486162382019586</v>
      </c>
      <c r="O1132" s="1">
        <f t="shared" si="371"/>
        <v>0</v>
      </c>
      <c r="P1132" s="30">
        <f t="shared" si="372"/>
        <v>0</v>
      </c>
      <c r="Q1132" s="1">
        <f t="shared" si="373"/>
        <v>1.112417199919854</v>
      </c>
      <c r="R1132" s="30">
        <f t="shared" si="374"/>
        <v>0.91144073724353125</v>
      </c>
      <c r="S1132" s="1">
        <f t="shared" si="375"/>
        <v>0</v>
      </c>
      <c r="T1132" s="30">
        <f t="shared" si="377"/>
        <v>0</v>
      </c>
      <c r="U1132" s="1">
        <f t="shared" si="376"/>
        <v>20.363725793558299</v>
      </c>
      <c r="V1132" s="30">
        <f t="shared" si="360"/>
        <v>0</v>
      </c>
      <c r="W1132" s="1">
        <f t="shared" si="360"/>
        <v>0</v>
      </c>
      <c r="X1132" s="30">
        <f t="shared" si="361"/>
        <v>18187.182104726198</v>
      </c>
      <c r="Y1132" s="30">
        <f t="shared" si="378"/>
        <v>1.64727882374005</v>
      </c>
      <c r="Z1132" s="19">
        <f t="shared" si="362"/>
        <v>3.6124539178763668E-2</v>
      </c>
      <c r="AA1132" s="32">
        <f t="shared" si="363"/>
        <v>3.8115095732211592E-3</v>
      </c>
    </row>
    <row r="1133" spans="1:27" x14ac:dyDescent="0.25">
      <c r="A1133" s="8">
        <v>41309</v>
      </c>
      <c r="B1133" s="26">
        <v>2.1633403152059976</v>
      </c>
      <c r="C1133" s="11">
        <v>2.4638369958472652</v>
      </c>
      <c r="D1133" s="26">
        <v>0.28978430488100304</v>
      </c>
      <c r="E1133" s="11">
        <v>38.092083333333328</v>
      </c>
      <c r="F1133" s="28">
        <f t="shared" si="358"/>
        <v>4.6271773110532628</v>
      </c>
      <c r="G1133" s="13">
        <f t="shared" si="359"/>
        <v>0.28978430488100304</v>
      </c>
      <c r="H1133" s="28">
        <f t="shared" si="364"/>
        <v>1.620460856720827</v>
      </c>
      <c r="I1133" s="1">
        <f t="shared" si="365"/>
        <v>24.701118799730558</v>
      </c>
      <c r="J1133" s="30">
        <f t="shared" si="366"/>
        <v>0</v>
      </c>
      <c r="K1133" s="1">
        <f t="shared" si="367"/>
        <v>0</v>
      </c>
      <c r="L1133" s="30">
        <f t="shared" si="368"/>
        <v>18187.182104726198</v>
      </c>
      <c r="M1133" s="1">
        <f t="shared" si="369"/>
        <v>0</v>
      </c>
      <c r="N1133" s="30">
        <f t="shared" si="370"/>
        <v>0.60592115231692878</v>
      </c>
      <c r="O1133" s="1">
        <f t="shared" si="371"/>
        <v>0</v>
      </c>
      <c r="P1133" s="30">
        <f t="shared" si="372"/>
        <v>0</v>
      </c>
      <c r="Q1133" s="1">
        <f t="shared" si="373"/>
        <v>1.1123491631929809</v>
      </c>
      <c r="R1133" s="30">
        <f t="shared" si="374"/>
        <v>1.0322593703206817</v>
      </c>
      <c r="S1133" s="1">
        <f t="shared" si="375"/>
        <v>0</v>
      </c>
      <c r="T1133" s="30">
        <f t="shared" si="377"/>
        <v>0</v>
      </c>
      <c r="U1133" s="1">
        <f t="shared" si="376"/>
        <v>23.06293827709295</v>
      </c>
      <c r="V1133" s="30">
        <f t="shared" si="360"/>
        <v>0</v>
      </c>
      <c r="W1133" s="1">
        <f t="shared" si="360"/>
        <v>0</v>
      </c>
      <c r="X1133" s="30">
        <f t="shared" si="361"/>
        <v>18186.069755563007</v>
      </c>
      <c r="Y1133" s="30">
        <f t="shared" si="378"/>
        <v>1.7182703155099097</v>
      </c>
      <c r="Z1133" s="19">
        <f t="shared" si="362"/>
        <v>6.0359038222626671E-2</v>
      </c>
      <c r="AA1133" s="32">
        <f t="shared" si="363"/>
        <v>9.5666902286132786E-3</v>
      </c>
    </row>
    <row r="1134" spans="1:27" x14ac:dyDescent="0.25">
      <c r="A1134" s="8">
        <v>41310</v>
      </c>
      <c r="B1134" s="26">
        <v>0</v>
      </c>
      <c r="C1134" s="11">
        <v>0</v>
      </c>
      <c r="D1134" s="26">
        <v>-3.9606701282783541E-2</v>
      </c>
      <c r="E1134" s="11">
        <v>41.839583333333344</v>
      </c>
      <c r="F1134" s="28">
        <f t="shared" si="358"/>
        <v>0</v>
      </c>
      <c r="G1134" s="13">
        <f t="shared" si="359"/>
        <v>-3.9606701282783541E-2</v>
      </c>
      <c r="H1134" s="28">
        <f t="shared" si="364"/>
        <v>1.7798818316100447</v>
      </c>
      <c r="I1134" s="1">
        <f t="shared" si="365"/>
        <v>23.102544978375732</v>
      </c>
      <c r="J1134" s="30">
        <f t="shared" si="366"/>
        <v>0</v>
      </c>
      <c r="K1134" s="1">
        <f t="shared" si="367"/>
        <v>0</v>
      </c>
      <c r="L1134" s="30">
        <f t="shared" si="368"/>
        <v>18186.069755563007</v>
      </c>
      <c r="M1134" s="1">
        <f t="shared" si="369"/>
        <v>0</v>
      </c>
      <c r="N1134" s="30">
        <f t="shared" si="370"/>
        <v>0.56663013174485322</v>
      </c>
      <c r="O1134" s="1">
        <f t="shared" si="371"/>
        <v>0</v>
      </c>
      <c r="P1134" s="30">
        <f t="shared" si="372"/>
        <v>0</v>
      </c>
      <c r="Q1134" s="1">
        <f t="shared" si="373"/>
        <v>1.1122811306273128</v>
      </c>
      <c r="R1134" s="30">
        <f t="shared" si="374"/>
        <v>0.96545499519817279</v>
      </c>
      <c r="S1134" s="1">
        <f t="shared" si="375"/>
        <v>0</v>
      </c>
      <c r="T1134" s="30">
        <f t="shared" si="377"/>
        <v>0</v>
      </c>
      <c r="U1134" s="1">
        <f t="shared" si="376"/>
        <v>21.570459851432709</v>
      </c>
      <c r="V1134" s="30">
        <f t="shared" si="360"/>
        <v>0</v>
      </c>
      <c r="W1134" s="1">
        <f t="shared" si="360"/>
        <v>0</v>
      </c>
      <c r="X1134" s="30">
        <f t="shared" si="361"/>
        <v>18184.95747443238</v>
      </c>
      <c r="Y1134" s="30">
        <f t="shared" si="378"/>
        <v>1.678911262372166</v>
      </c>
      <c r="Z1134" s="19">
        <f t="shared" si="362"/>
        <v>5.6728804937877651E-2</v>
      </c>
      <c r="AA1134" s="32">
        <f t="shared" si="363"/>
        <v>1.019505585222124E-2</v>
      </c>
    </row>
    <row r="1135" spans="1:27" x14ac:dyDescent="0.25">
      <c r="A1135" s="8">
        <v>41311</v>
      </c>
      <c r="B1135" s="26">
        <v>0</v>
      </c>
      <c r="C1135" s="11">
        <v>0</v>
      </c>
      <c r="D1135" s="26">
        <v>0.4348786412557612</v>
      </c>
      <c r="E1135" s="11">
        <v>37.87916666666667</v>
      </c>
      <c r="F1135" s="28">
        <f t="shared" si="358"/>
        <v>0</v>
      </c>
      <c r="G1135" s="13">
        <f t="shared" si="359"/>
        <v>0.4348786412557612</v>
      </c>
      <c r="H1135" s="28">
        <f t="shared" si="364"/>
        <v>1.6114032496307238</v>
      </c>
      <c r="I1135" s="1">
        <f t="shared" si="365"/>
        <v>21.135581210176948</v>
      </c>
      <c r="J1135" s="30">
        <f t="shared" si="366"/>
        <v>0</v>
      </c>
      <c r="K1135" s="1">
        <f t="shared" si="367"/>
        <v>0</v>
      </c>
      <c r="L1135" s="30">
        <f t="shared" si="368"/>
        <v>18184.95747443238</v>
      </c>
      <c r="M1135" s="1">
        <f t="shared" si="369"/>
        <v>0</v>
      </c>
      <c r="N1135" s="30">
        <f t="shared" si="370"/>
        <v>0.51828452965353056</v>
      </c>
      <c r="O1135" s="1">
        <f t="shared" si="371"/>
        <v>0</v>
      </c>
      <c r="P1135" s="30">
        <f t="shared" si="372"/>
        <v>0</v>
      </c>
      <c r="Q1135" s="1">
        <f t="shared" si="373"/>
        <v>1.1122131022225956</v>
      </c>
      <c r="R1135" s="30">
        <f t="shared" si="374"/>
        <v>0.88325560992876462</v>
      </c>
      <c r="S1135" s="1">
        <f t="shared" si="375"/>
        <v>0</v>
      </c>
      <c r="T1135" s="30">
        <f t="shared" si="377"/>
        <v>0</v>
      </c>
      <c r="U1135" s="1">
        <f t="shared" si="376"/>
        <v>19.734041070594653</v>
      </c>
      <c r="V1135" s="30">
        <f t="shared" si="360"/>
        <v>0</v>
      </c>
      <c r="W1135" s="1">
        <f t="shared" si="360"/>
        <v>0</v>
      </c>
      <c r="X1135" s="30">
        <f t="shared" si="361"/>
        <v>18183.845261330156</v>
      </c>
      <c r="Y1135" s="30">
        <f t="shared" si="378"/>
        <v>1.6304976318761262</v>
      </c>
      <c r="Z1135" s="19">
        <f t="shared" si="362"/>
        <v>1.1849536886423767E-2</v>
      </c>
      <c r="AA1135" s="32">
        <f t="shared" si="363"/>
        <v>3.6459543333353784E-4</v>
      </c>
    </row>
    <row r="1136" spans="1:27" x14ac:dyDescent="0.25">
      <c r="A1136" s="8">
        <v>41312</v>
      </c>
      <c r="B1136" s="26">
        <v>7.8045305469241141E-2</v>
      </c>
      <c r="C1136" s="11">
        <v>0.64029663910611956</v>
      </c>
      <c r="D1136" s="26">
        <v>6.3762158982569761E-2</v>
      </c>
      <c r="E1136" s="11">
        <v>36.938749999999999</v>
      </c>
      <c r="F1136" s="28">
        <f t="shared" si="358"/>
        <v>0.71834194457536071</v>
      </c>
      <c r="G1136" s="13">
        <f t="shared" si="359"/>
        <v>6.3762158982569761E-2</v>
      </c>
      <c r="H1136" s="28">
        <f t="shared" si="364"/>
        <v>1.5713973412112259</v>
      </c>
      <c r="I1136" s="1">
        <f t="shared" si="365"/>
        <v>20.388620856187444</v>
      </c>
      <c r="J1136" s="30">
        <f t="shared" si="366"/>
        <v>0</v>
      </c>
      <c r="K1136" s="1">
        <f t="shared" si="367"/>
        <v>0</v>
      </c>
      <c r="L1136" s="30">
        <f t="shared" si="368"/>
        <v>18183.845261330156</v>
      </c>
      <c r="M1136" s="1">
        <f t="shared" si="369"/>
        <v>0</v>
      </c>
      <c r="N1136" s="30">
        <f t="shared" si="370"/>
        <v>0.49992514315347347</v>
      </c>
      <c r="O1136" s="1">
        <f t="shared" si="371"/>
        <v>0</v>
      </c>
      <c r="P1136" s="30">
        <f t="shared" si="372"/>
        <v>0</v>
      </c>
      <c r="Q1136" s="1">
        <f t="shared" si="373"/>
        <v>1.1121450779785744</v>
      </c>
      <c r="R1136" s="30">
        <f t="shared" si="374"/>
        <v>0.85204014835735875</v>
      </c>
      <c r="S1136" s="1">
        <f t="shared" si="375"/>
        <v>0</v>
      </c>
      <c r="T1136" s="30">
        <f t="shared" si="377"/>
        <v>0</v>
      </c>
      <c r="U1136" s="1">
        <f t="shared" si="376"/>
        <v>19.036655564676614</v>
      </c>
      <c r="V1136" s="30">
        <f t="shared" si="360"/>
        <v>0</v>
      </c>
      <c r="W1136" s="1">
        <f t="shared" si="360"/>
        <v>0</v>
      </c>
      <c r="X1136" s="30">
        <f t="shared" si="361"/>
        <v>18182.733116252177</v>
      </c>
      <c r="Y1136" s="30">
        <f t="shared" si="378"/>
        <v>1.6120702211320479</v>
      </c>
      <c r="Z1136" s="19">
        <f t="shared" si="362"/>
        <v>2.5883256165796713E-2</v>
      </c>
      <c r="AA1136" s="32">
        <f t="shared" si="363"/>
        <v>1.6542831610536074E-3</v>
      </c>
    </row>
    <row r="1137" spans="1:27" x14ac:dyDescent="0.25">
      <c r="A1137" s="8">
        <v>41313</v>
      </c>
      <c r="B1137" s="26">
        <v>0</v>
      </c>
      <c r="C1137" s="11">
        <v>0</v>
      </c>
      <c r="D1137" s="26">
        <v>-0.29281792132129447</v>
      </c>
      <c r="E1137" s="11">
        <v>34.725416666666653</v>
      </c>
      <c r="F1137" s="28">
        <f t="shared" si="358"/>
        <v>0</v>
      </c>
      <c r="G1137" s="13">
        <f t="shared" si="359"/>
        <v>-0.29281792132129447</v>
      </c>
      <c r="H1137" s="28">
        <f t="shared" si="364"/>
        <v>1.4772407680945341</v>
      </c>
      <c r="I1137" s="1">
        <f t="shared" si="365"/>
        <v>19.329473485997909</v>
      </c>
      <c r="J1137" s="30">
        <f t="shared" si="366"/>
        <v>0</v>
      </c>
      <c r="K1137" s="1">
        <f t="shared" si="367"/>
        <v>0</v>
      </c>
      <c r="L1137" s="30">
        <f t="shared" si="368"/>
        <v>18182.733116252177</v>
      </c>
      <c r="M1137" s="1">
        <f t="shared" si="369"/>
        <v>0</v>
      </c>
      <c r="N1137" s="30">
        <f t="shared" si="370"/>
        <v>0.47389257552659519</v>
      </c>
      <c r="O1137" s="1">
        <f t="shared" si="371"/>
        <v>0</v>
      </c>
      <c r="P1137" s="30">
        <f t="shared" si="372"/>
        <v>0</v>
      </c>
      <c r="Q1137" s="1">
        <f t="shared" si="373"/>
        <v>1.1120770578949948</v>
      </c>
      <c r="R1137" s="30">
        <f t="shared" si="374"/>
        <v>0.80777839623621273</v>
      </c>
      <c r="S1137" s="1">
        <f t="shared" si="375"/>
        <v>0</v>
      </c>
      <c r="T1137" s="30">
        <f t="shared" si="377"/>
        <v>0</v>
      </c>
      <c r="U1137" s="1">
        <f t="shared" si="376"/>
        <v>18.047802514235102</v>
      </c>
      <c r="V1137" s="30">
        <f t="shared" si="360"/>
        <v>0</v>
      </c>
      <c r="W1137" s="1">
        <f t="shared" si="360"/>
        <v>0</v>
      </c>
      <c r="X1137" s="30">
        <f t="shared" si="361"/>
        <v>18181.62103919428</v>
      </c>
      <c r="Y1137" s="30">
        <f t="shared" si="378"/>
        <v>1.58596963342159</v>
      </c>
      <c r="Z1137" s="19">
        <f t="shared" si="362"/>
        <v>7.3602670380741878E-2</v>
      </c>
      <c r="AA1137" s="32">
        <f t="shared" si="363"/>
        <v>1.1821966155309069E-2</v>
      </c>
    </row>
    <row r="1138" spans="1:27" x14ac:dyDescent="0.25">
      <c r="A1138" s="8">
        <v>41314</v>
      </c>
      <c r="B1138" s="26">
        <v>0</v>
      </c>
      <c r="C1138" s="11">
        <v>0</v>
      </c>
      <c r="D1138" s="26">
        <v>0.15236853423731977</v>
      </c>
      <c r="E1138" s="11">
        <v>31.735833333333332</v>
      </c>
      <c r="F1138" s="28">
        <f t="shared" si="358"/>
        <v>0</v>
      </c>
      <c r="G1138" s="13">
        <f t="shared" si="359"/>
        <v>0.15236853423731977</v>
      </c>
      <c r="H1138" s="28">
        <f t="shared" si="364"/>
        <v>1.3500620384047266</v>
      </c>
      <c r="I1138" s="1">
        <f t="shared" si="365"/>
        <v>17.895433979997783</v>
      </c>
      <c r="J1138" s="30">
        <f t="shared" si="366"/>
        <v>0</v>
      </c>
      <c r="K1138" s="1">
        <f t="shared" si="367"/>
        <v>0</v>
      </c>
      <c r="L1138" s="30">
        <f t="shared" si="368"/>
        <v>18181.62103919428</v>
      </c>
      <c r="M1138" s="1">
        <f t="shared" si="369"/>
        <v>0</v>
      </c>
      <c r="N1138" s="30">
        <f t="shared" si="370"/>
        <v>0.43864561040135219</v>
      </c>
      <c r="O1138" s="1">
        <f t="shared" si="371"/>
        <v>0</v>
      </c>
      <c r="P1138" s="30">
        <f t="shared" si="372"/>
        <v>0</v>
      </c>
      <c r="Q1138" s="1">
        <f t="shared" si="373"/>
        <v>1.1120090419716024</v>
      </c>
      <c r="R1138" s="30">
        <f t="shared" si="374"/>
        <v>0.74784990759241821</v>
      </c>
      <c r="S1138" s="1">
        <f t="shared" si="375"/>
        <v>0</v>
      </c>
      <c r="T1138" s="30">
        <f t="shared" si="377"/>
        <v>0</v>
      </c>
      <c r="U1138" s="1">
        <f t="shared" si="376"/>
        <v>16.708938462004014</v>
      </c>
      <c r="V1138" s="30">
        <f t="shared" si="360"/>
        <v>0</v>
      </c>
      <c r="W1138" s="1">
        <f t="shared" si="360"/>
        <v>0</v>
      </c>
      <c r="X1138" s="30">
        <f t="shared" si="361"/>
        <v>18180.509030152309</v>
      </c>
      <c r="Y1138" s="30">
        <f t="shared" si="378"/>
        <v>1.5506546523729545</v>
      </c>
      <c r="Z1138" s="19">
        <f t="shared" si="362"/>
        <v>0.14858029354358715</v>
      </c>
      <c r="AA1138" s="32">
        <f t="shared" si="363"/>
        <v>4.0237396778606507E-2</v>
      </c>
    </row>
    <row r="1139" spans="1:27" x14ac:dyDescent="0.25">
      <c r="A1139" s="8">
        <v>41315</v>
      </c>
      <c r="B1139" s="26">
        <v>0</v>
      </c>
      <c r="C1139" s="11">
        <v>0</v>
      </c>
      <c r="D1139" s="26">
        <v>-5.3093489706284691E-2</v>
      </c>
      <c r="E1139" s="11">
        <v>31.875833333333333</v>
      </c>
      <c r="F1139" s="28">
        <f t="shared" si="358"/>
        <v>0</v>
      </c>
      <c r="G1139" s="13">
        <f t="shared" si="359"/>
        <v>-5.3093489706284691E-2</v>
      </c>
      <c r="H1139" s="28">
        <f t="shared" si="364"/>
        <v>1.3560177252584935</v>
      </c>
      <c r="I1139" s="1">
        <f t="shared" si="365"/>
        <v>16.762031951710298</v>
      </c>
      <c r="J1139" s="30">
        <f t="shared" si="366"/>
        <v>0</v>
      </c>
      <c r="K1139" s="1">
        <f t="shared" si="367"/>
        <v>0</v>
      </c>
      <c r="L1139" s="30">
        <f t="shared" si="368"/>
        <v>18180.509030152309</v>
      </c>
      <c r="M1139" s="1">
        <f t="shared" si="369"/>
        <v>0</v>
      </c>
      <c r="N1139" s="30">
        <f t="shared" si="370"/>
        <v>0.41078795264730905</v>
      </c>
      <c r="O1139" s="1">
        <f t="shared" si="371"/>
        <v>0</v>
      </c>
      <c r="P1139" s="30">
        <f t="shared" si="372"/>
        <v>0</v>
      </c>
      <c r="Q1139" s="1">
        <f t="shared" si="373"/>
        <v>1.1119410302081429</v>
      </c>
      <c r="R1139" s="30">
        <f t="shared" si="374"/>
        <v>0.70048505446467302</v>
      </c>
      <c r="S1139" s="1">
        <f t="shared" si="375"/>
        <v>0</v>
      </c>
      <c r="T1139" s="30">
        <f t="shared" si="377"/>
        <v>0</v>
      </c>
      <c r="U1139" s="1">
        <f t="shared" si="376"/>
        <v>15.650758944598318</v>
      </c>
      <c r="V1139" s="30">
        <f t="shared" si="360"/>
        <v>0</v>
      </c>
      <c r="W1139" s="1">
        <f t="shared" si="360"/>
        <v>0</v>
      </c>
      <c r="X1139" s="30">
        <f t="shared" si="361"/>
        <v>18179.3970891221</v>
      </c>
      <c r="Y1139" s="30">
        <f t="shared" si="378"/>
        <v>1.522728982855452</v>
      </c>
      <c r="Z1139" s="19">
        <f t="shared" si="362"/>
        <v>0.12294179824616881</v>
      </c>
      <c r="AA1139" s="32">
        <f t="shared" si="363"/>
        <v>2.7792643409559448E-2</v>
      </c>
    </row>
    <row r="1140" spans="1:27" x14ac:dyDescent="0.25">
      <c r="A1140" s="8">
        <v>41316</v>
      </c>
      <c r="B1140" s="26">
        <v>0</v>
      </c>
      <c r="C1140" s="11">
        <v>0</v>
      </c>
      <c r="D1140" s="26">
        <v>0.1550367246851666</v>
      </c>
      <c r="E1140" s="11">
        <v>31.366249999999994</v>
      </c>
      <c r="F1140" s="28">
        <f t="shared" si="358"/>
        <v>0</v>
      </c>
      <c r="G1140" s="13">
        <f t="shared" si="359"/>
        <v>0.1550367246851666</v>
      </c>
      <c r="H1140" s="28">
        <f t="shared" si="364"/>
        <v>1.3343397341211223</v>
      </c>
      <c r="I1140" s="1">
        <f t="shared" si="365"/>
        <v>15.495722219913151</v>
      </c>
      <c r="J1140" s="30">
        <f t="shared" si="366"/>
        <v>0</v>
      </c>
      <c r="K1140" s="1">
        <f t="shared" si="367"/>
        <v>0</v>
      </c>
      <c r="L1140" s="30">
        <f t="shared" si="368"/>
        <v>18179.3970891221</v>
      </c>
      <c r="M1140" s="1">
        <f t="shared" si="369"/>
        <v>0</v>
      </c>
      <c r="N1140" s="30">
        <f t="shared" si="370"/>
        <v>0.37966358350150814</v>
      </c>
      <c r="O1140" s="1">
        <f t="shared" si="371"/>
        <v>0</v>
      </c>
      <c r="P1140" s="30">
        <f t="shared" si="372"/>
        <v>0</v>
      </c>
      <c r="Q1140" s="1">
        <f t="shared" si="373"/>
        <v>1.111873022604362</v>
      </c>
      <c r="R1140" s="30">
        <f t="shared" si="374"/>
        <v>0.64756599047514507</v>
      </c>
      <c r="S1140" s="1">
        <f t="shared" si="375"/>
        <v>0</v>
      </c>
      <c r="T1140" s="30">
        <f t="shared" si="377"/>
        <v>0</v>
      </c>
      <c r="U1140" s="1">
        <f t="shared" si="376"/>
        <v>14.468492645936498</v>
      </c>
      <c r="V1140" s="30">
        <f t="shared" si="360"/>
        <v>0</v>
      </c>
      <c r="W1140" s="1">
        <f t="shared" si="360"/>
        <v>0</v>
      </c>
      <c r="X1140" s="30">
        <f t="shared" si="361"/>
        <v>18178.285216099495</v>
      </c>
      <c r="Y1140" s="30">
        <f t="shared" si="378"/>
        <v>1.4915366061058701</v>
      </c>
      <c r="Z1140" s="19">
        <f t="shared" si="362"/>
        <v>0.11780873188812542</v>
      </c>
      <c r="AA1140" s="32">
        <f t="shared" si="363"/>
        <v>2.4710856561789205E-2</v>
      </c>
    </row>
    <row r="1141" spans="1:27" x14ac:dyDescent="0.25">
      <c r="A1141" s="8">
        <v>41317</v>
      </c>
      <c r="B1141" s="26">
        <v>0</v>
      </c>
      <c r="C1141" s="11">
        <v>0</v>
      </c>
      <c r="D1141" s="26">
        <v>0.17197678322440535</v>
      </c>
      <c r="E1141" s="11">
        <v>30.185416666666665</v>
      </c>
      <c r="F1141" s="28">
        <f t="shared" si="358"/>
        <v>0</v>
      </c>
      <c r="G1141" s="13">
        <f t="shared" si="359"/>
        <v>0.17197678322440535</v>
      </c>
      <c r="H1141" s="28">
        <f t="shared" si="364"/>
        <v>1.2841063515509601</v>
      </c>
      <c r="I1141" s="1">
        <f t="shared" si="365"/>
        <v>14.296515862712093</v>
      </c>
      <c r="J1141" s="30">
        <f t="shared" si="366"/>
        <v>0</v>
      </c>
      <c r="K1141" s="1">
        <f t="shared" si="367"/>
        <v>0</v>
      </c>
      <c r="L1141" s="30">
        <f t="shared" si="368"/>
        <v>18178.285216099495</v>
      </c>
      <c r="M1141" s="1">
        <f t="shared" si="369"/>
        <v>0</v>
      </c>
      <c r="N1141" s="30">
        <f t="shared" si="370"/>
        <v>0.35018853454129378</v>
      </c>
      <c r="O1141" s="1">
        <f t="shared" si="371"/>
        <v>0</v>
      </c>
      <c r="P1141" s="30">
        <f t="shared" si="372"/>
        <v>0</v>
      </c>
      <c r="Q1141" s="1">
        <f t="shared" si="373"/>
        <v>1.1118050191600048</v>
      </c>
      <c r="R1141" s="30">
        <f t="shared" si="374"/>
        <v>0.59745117546593884</v>
      </c>
      <c r="S1141" s="1">
        <f t="shared" si="375"/>
        <v>0</v>
      </c>
      <c r="T1141" s="30">
        <f t="shared" si="377"/>
        <v>0</v>
      </c>
      <c r="U1141" s="1">
        <f t="shared" si="376"/>
        <v>13.348876152704861</v>
      </c>
      <c r="V1141" s="30">
        <f t="shared" si="360"/>
        <v>0</v>
      </c>
      <c r="W1141" s="1">
        <f t="shared" si="360"/>
        <v>0</v>
      </c>
      <c r="X1141" s="30">
        <f t="shared" si="361"/>
        <v>18177.173411080334</v>
      </c>
      <c r="Y1141" s="30">
        <f t="shared" si="378"/>
        <v>1.4619935537012987</v>
      </c>
      <c r="Z1141" s="19">
        <f t="shared" si="362"/>
        <v>0.13852996049391403</v>
      </c>
      <c r="AA1141" s="32">
        <f t="shared" si="363"/>
        <v>3.1643856688875427E-2</v>
      </c>
    </row>
    <row r="1142" spans="1:27" x14ac:dyDescent="0.25">
      <c r="A1142" s="8">
        <v>41318</v>
      </c>
      <c r="B1142" s="26">
        <v>0.73834339843844976</v>
      </c>
      <c r="C1142" s="11">
        <v>6.2589134244117203E-2</v>
      </c>
      <c r="D1142" s="26">
        <v>0.19464672401038541</v>
      </c>
      <c r="E1142" s="11">
        <v>33.122083333333329</v>
      </c>
      <c r="F1142" s="28">
        <f t="shared" si="358"/>
        <v>0.80093253268256692</v>
      </c>
      <c r="G1142" s="13">
        <f t="shared" si="359"/>
        <v>0.19464672401038541</v>
      </c>
      <c r="H1142" s="28">
        <f t="shared" si="364"/>
        <v>1.4090339734121122</v>
      </c>
      <c r="I1142" s="1">
        <f t="shared" si="365"/>
        <v>13.955161961377042</v>
      </c>
      <c r="J1142" s="30">
        <f t="shared" si="366"/>
        <v>0</v>
      </c>
      <c r="K1142" s="1">
        <f t="shared" si="367"/>
        <v>0</v>
      </c>
      <c r="L1142" s="30">
        <f t="shared" si="368"/>
        <v>18177.173411080334</v>
      </c>
      <c r="M1142" s="1">
        <f t="shared" si="369"/>
        <v>0</v>
      </c>
      <c r="N1142" s="30">
        <f t="shared" si="370"/>
        <v>0.34179846648153617</v>
      </c>
      <c r="O1142" s="1">
        <f t="shared" si="371"/>
        <v>0</v>
      </c>
      <c r="P1142" s="30">
        <f t="shared" si="372"/>
        <v>0</v>
      </c>
      <c r="Q1142" s="1">
        <f t="shared" si="373"/>
        <v>1.1117370198748173</v>
      </c>
      <c r="R1142" s="30">
        <f t="shared" si="374"/>
        <v>0.58318600124020814</v>
      </c>
      <c r="S1142" s="1">
        <f t="shared" si="375"/>
        <v>0</v>
      </c>
      <c r="T1142" s="30">
        <f t="shared" si="377"/>
        <v>0</v>
      </c>
      <c r="U1142" s="1">
        <f t="shared" si="376"/>
        <v>13.030177493655298</v>
      </c>
      <c r="V1142" s="30">
        <f t="shared" si="360"/>
        <v>0</v>
      </c>
      <c r="W1142" s="1">
        <f t="shared" si="360"/>
        <v>0</v>
      </c>
      <c r="X1142" s="30">
        <f t="shared" si="361"/>
        <v>18176.06167406046</v>
      </c>
      <c r="Y1142" s="30">
        <f t="shared" si="378"/>
        <v>1.4535354863563534</v>
      </c>
      <c r="Z1142" s="19">
        <f t="shared" si="362"/>
        <v>3.1582995005064701E-2</v>
      </c>
      <c r="AA1142" s="32">
        <f t="shared" si="363"/>
        <v>1.9803846543264675E-3</v>
      </c>
    </row>
    <row r="1143" spans="1:27" x14ac:dyDescent="0.25">
      <c r="A1143" s="8">
        <v>41319</v>
      </c>
      <c r="B1143" s="26">
        <v>0</v>
      </c>
      <c r="C1143" s="11">
        <v>9.4505205849169979E-2</v>
      </c>
      <c r="D1143" s="26">
        <v>0.34992620445960942</v>
      </c>
      <c r="E1143" s="11">
        <v>30.818750000000005</v>
      </c>
      <c r="F1143" s="28">
        <f t="shared" si="358"/>
        <v>9.4505205849169979E-2</v>
      </c>
      <c r="G1143" s="13">
        <f t="shared" si="359"/>
        <v>0.34992620445960942</v>
      </c>
      <c r="H1143" s="28">
        <f t="shared" si="364"/>
        <v>1.311048744460857</v>
      </c>
      <c r="I1143" s="1">
        <f t="shared" si="365"/>
        <v>12.774756495044858</v>
      </c>
      <c r="J1143" s="30">
        <f t="shared" si="366"/>
        <v>0</v>
      </c>
      <c r="K1143" s="1">
        <f t="shared" si="367"/>
        <v>0</v>
      </c>
      <c r="L1143" s="30">
        <f t="shared" si="368"/>
        <v>18176.06167406046</v>
      </c>
      <c r="M1143" s="1">
        <f t="shared" si="369"/>
        <v>0</v>
      </c>
      <c r="N1143" s="30">
        <f t="shared" si="370"/>
        <v>0.3127855207911453</v>
      </c>
      <c r="O1143" s="1">
        <f t="shared" si="371"/>
        <v>0</v>
      </c>
      <c r="P1143" s="30">
        <f t="shared" si="372"/>
        <v>0</v>
      </c>
      <c r="Q1143" s="1">
        <f t="shared" si="373"/>
        <v>1.111669024748545</v>
      </c>
      <c r="R1143" s="30">
        <f t="shared" si="374"/>
        <v>0.53385687516789271</v>
      </c>
      <c r="S1143" s="1">
        <f t="shared" si="375"/>
        <v>0</v>
      </c>
      <c r="T1143" s="30">
        <f t="shared" si="377"/>
        <v>0</v>
      </c>
      <c r="U1143" s="1">
        <f t="shared" si="376"/>
        <v>11.928114099085821</v>
      </c>
      <c r="V1143" s="30">
        <f t="shared" si="360"/>
        <v>0</v>
      </c>
      <c r="W1143" s="1">
        <f t="shared" si="360"/>
        <v>0</v>
      </c>
      <c r="X1143" s="30">
        <f t="shared" si="361"/>
        <v>18174.950005035713</v>
      </c>
      <c r="Y1143" s="30">
        <f t="shared" si="378"/>
        <v>1.4244545455396902</v>
      </c>
      <c r="Z1143" s="19">
        <f t="shared" si="362"/>
        <v>8.6500064591777753E-2</v>
      </c>
      <c r="AA1143" s="32">
        <f t="shared" si="363"/>
        <v>1.2860875718331896E-2</v>
      </c>
    </row>
    <row r="1144" spans="1:27" x14ac:dyDescent="0.25">
      <c r="A1144" s="8">
        <v>41320</v>
      </c>
      <c r="B1144" s="26">
        <v>0</v>
      </c>
      <c r="C1144" s="11">
        <v>0</v>
      </c>
      <c r="D1144" s="26">
        <v>0.39829060209165545</v>
      </c>
      <c r="E1144" s="11">
        <v>31.467083333333335</v>
      </c>
      <c r="F1144" s="28">
        <f t="shared" si="358"/>
        <v>0</v>
      </c>
      <c r="G1144" s="13">
        <f t="shared" si="359"/>
        <v>0.39829060209165545</v>
      </c>
      <c r="H1144" s="28">
        <f t="shared" si="364"/>
        <v>1.3386292466765142</v>
      </c>
      <c r="I1144" s="1">
        <f t="shared" si="365"/>
        <v>11.529823496994165</v>
      </c>
      <c r="J1144" s="30">
        <f t="shared" si="366"/>
        <v>0</v>
      </c>
      <c r="K1144" s="1">
        <f t="shared" si="367"/>
        <v>0</v>
      </c>
      <c r="L1144" s="30">
        <f t="shared" si="368"/>
        <v>18174.950005035713</v>
      </c>
      <c r="M1144" s="1">
        <f t="shared" si="369"/>
        <v>0</v>
      </c>
      <c r="N1144" s="30">
        <f t="shared" si="370"/>
        <v>0.28218656603295389</v>
      </c>
      <c r="O1144" s="1">
        <f t="shared" si="371"/>
        <v>0</v>
      </c>
      <c r="P1144" s="30">
        <f t="shared" si="372"/>
        <v>0</v>
      </c>
      <c r="Q1144" s="1">
        <f t="shared" si="373"/>
        <v>1.1116010337809337</v>
      </c>
      <c r="R1144" s="30">
        <f t="shared" si="374"/>
        <v>0.48183114454903242</v>
      </c>
      <c r="S1144" s="1">
        <f t="shared" si="375"/>
        <v>0</v>
      </c>
      <c r="T1144" s="30">
        <f t="shared" si="377"/>
        <v>0</v>
      </c>
      <c r="U1144" s="1">
        <f t="shared" si="376"/>
        <v>10.76580578641218</v>
      </c>
      <c r="V1144" s="30">
        <f t="shared" si="360"/>
        <v>0</v>
      </c>
      <c r="W1144" s="1">
        <f t="shared" si="360"/>
        <v>0</v>
      </c>
      <c r="X1144" s="30">
        <f t="shared" si="361"/>
        <v>18173.838404001934</v>
      </c>
      <c r="Y1144" s="30">
        <f t="shared" si="378"/>
        <v>1.3937875998138876</v>
      </c>
      <c r="Z1144" s="19">
        <f t="shared" si="362"/>
        <v>4.1205100870400038E-2</v>
      </c>
      <c r="AA1144" s="32">
        <f t="shared" si="363"/>
        <v>3.0424439208271881E-3</v>
      </c>
    </row>
    <row r="1145" spans="1:27" x14ac:dyDescent="0.25">
      <c r="A1145" s="8">
        <v>41321</v>
      </c>
      <c r="B1145" s="26">
        <v>0</v>
      </c>
      <c r="C1145" s="11">
        <v>0</v>
      </c>
      <c r="D1145" s="26">
        <v>0.11193263915803986</v>
      </c>
      <c r="E1145" s="11">
        <v>30.814166666666662</v>
      </c>
      <c r="F1145" s="28">
        <f t="shared" si="358"/>
        <v>0</v>
      </c>
      <c r="G1145" s="13">
        <f t="shared" si="359"/>
        <v>0.11193263915803986</v>
      </c>
      <c r="H1145" s="28">
        <f t="shared" si="364"/>
        <v>1.3108537666174296</v>
      </c>
      <c r="I1145" s="1">
        <f t="shared" si="365"/>
        <v>10.65387314725414</v>
      </c>
      <c r="J1145" s="30">
        <f t="shared" si="366"/>
        <v>0</v>
      </c>
      <c r="K1145" s="1">
        <f t="shared" si="367"/>
        <v>0</v>
      </c>
      <c r="L1145" s="30">
        <f t="shared" si="368"/>
        <v>18173.838404001934</v>
      </c>
      <c r="M1145" s="1">
        <f t="shared" si="369"/>
        <v>0</v>
      </c>
      <c r="N1145" s="30">
        <f t="shared" si="370"/>
        <v>0.26065676068271804</v>
      </c>
      <c r="O1145" s="1">
        <f t="shared" si="371"/>
        <v>0</v>
      </c>
      <c r="P1145" s="30">
        <f t="shared" si="372"/>
        <v>0</v>
      </c>
      <c r="Q1145" s="1">
        <f t="shared" si="373"/>
        <v>1.1115330469717288</v>
      </c>
      <c r="R1145" s="30">
        <f t="shared" si="374"/>
        <v>0.44522519306214342</v>
      </c>
      <c r="S1145" s="1">
        <f t="shared" si="375"/>
        <v>0</v>
      </c>
      <c r="T1145" s="30">
        <f t="shared" si="377"/>
        <v>0</v>
      </c>
      <c r="U1145" s="1">
        <f t="shared" si="376"/>
        <v>9.9479911935092797</v>
      </c>
      <c r="V1145" s="30">
        <f t="shared" si="360"/>
        <v>0</v>
      </c>
      <c r="W1145" s="1">
        <f t="shared" si="360"/>
        <v>0</v>
      </c>
      <c r="X1145" s="30">
        <f t="shared" si="361"/>
        <v>18172.726870954961</v>
      </c>
      <c r="Y1145" s="30">
        <f t="shared" si="378"/>
        <v>1.372189807654447</v>
      </c>
      <c r="Z1145" s="19">
        <f t="shared" si="362"/>
        <v>4.6790910320447833E-2</v>
      </c>
      <c r="AA1145" s="32">
        <f t="shared" si="363"/>
        <v>3.7621099300946823E-3</v>
      </c>
    </row>
    <row r="1146" spans="1:27" x14ac:dyDescent="0.25">
      <c r="A1146" s="8">
        <v>41322</v>
      </c>
      <c r="B1146" s="26">
        <v>0</v>
      </c>
      <c r="C1146" s="11">
        <v>0</v>
      </c>
      <c r="D1146" s="26">
        <v>0.14697617637830784</v>
      </c>
      <c r="E1146" s="11">
        <v>28.674999999999997</v>
      </c>
      <c r="F1146" s="28">
        <f t="shared" si="358"/>
        <v>0</v>
      </c>
      <c r="G1146" s="13">
        <f t="shared" si="359"/>
        <v>0.14697617637830784</v>
      </c>
      <c r="H1146" s="28">
        <f t="shared" si="364"/>
        <v>1.2198522895125552</v>
      </c>
      <c r="I1146" s="1">
        <f t="shared" si="365"/>
        <v>9.8010150171309718</v>
      </c>
      <c r="J1146" s="30">
        <f t="shared" si="366"/>
        <v>0</v>
      </c>
      <c r="K1146" s="1">
        <f t="shared" si="367"/>
        <v>0</v>
      </c>
      <c r="L1146" s="30">
        <f t="shared" si="368"/>
        <v>18172.726870954961</v>
      </c>
      <c r="M1146" s="1">
        <f t="shared" si="369"/>
        <v>0</v>
      </c>
      <c r="N1146" s="30">
        <f t="shared" si="370"/>
        <v>0.23969453429812038</v>
      </c>
      <c r="O1146" s="1">
        <f t="shared" si="371"/>
        <v>0</v>
      </c>
      <c r="P1146" s="30">
        <f t="shared" si="372"/>
        <v>0</v>
      </c>
      <c r="Q1146" s="1">
        <f t="shared" si="373"/>
        <v>1.1114650643206758</v>
      </c>
      <c r="R1146" s="30">
        <f t="shared" si="374"/>
        <v>0.40958426507375534</v>
      </c>
      <c r="S1146" s="1">
        <f t="shared" si="375"/>
        <v>0</v>
      </c>
      <c r="T1146" s="30">
        <f t="shared" si="377"/>
        <v>0</v>
      </c>
      <c r="U1146" s="1">
        <f t="shared" si="376"/>
        <v>9.1517362177590957</v>
      </c>
      <c r="V1146" s="30">
        <f t="shared" si="360"/>
        <v>0</v>
      </c>
      <c r="W1146" s="1">
        <f t="shared" si="360"/>
        <v>0</v>
      </c>
      <c r="X1146" s="30">
        <f t="shared" si="361"/>
        <v>18171.61540589064</v>
      </c>
      <c r="Y1146" s="30">
        <f t="shared" si="378"/>
        <v>1.3511595986187963</v>
      </c>
      <c r="Z1146" s="19">
        <f t="shared" si="362"/>
        <v>0.1076419745530917</v>
      </c>
      <c r="AA1146" s="32">
        <f t="shared" si="363"/>
        <v>1.724160942472195E-2</v>
      </c>
    </row>
    <row r="1147" spans="1:27" x14ac:dyDescent="0.25">
      <c r="A1147" s="8">
        <v>41323</v>
      </c>
      <c r="B1147" s="26">
        <v>1.4766867968768995</v>
      </c>
      <c r="C1147" s="11">
        <v>0.60410392841363436</v>
      </c>
      <c r="D1147" s="26">
        <v>0.46865336941682734</v>
      </c>
      <c r="E1147" s="11">
        <v>34.084166666666675</v>
      </c>
      <c r="F1147" s="28">
        <f t="shared" si="358"/>
        <v>2.0807907252905338</v>
      </c>
      <c r="G1147" s="13">
        <f t="shared" si="359"/>
        <v>0.46865336941682734</v>
      </c>
      <c r="H1147" s="28">
        <f t="shared" si="364"/>
        <v>1.4499615952732647</v>
      </c>
      <c r="I1147" s="1">
        <f t="shared" si="365"/>
        <v>10.763873573632802</v>
      </c>
      <c r="J1147" s="30">
        <f t="shared" si="366"/>
        <v>0</v>
      </c>
      <c r="K1147" s="1">
        <f t="shared" si="367"/>
        <v>0</v>
      </c>
      <c r="L1147" s="30">
        <f t="shared" si="368"/>
        <v>18171.61540589064</v>
      </c>
      <c r="M1147" s="1">
        <f t="shared" si="369"/>
        <v>0</v>
      </c>
      <c r="N1147" s="30">
        <f t="shared" si="370"/>
        <v>0.26336043877255316</v>
      </c>
      <c r="O1147" s="1">
        <f t="shared" si="371"/>
        <v>0</v>
      </c>
      <c r="P1147" s="30">
        <f t="shared" si="372"/>
        <v>0</v>
      </c>
      <c r="Q1147" s="1">
        <f t="shared" si="373"/>
        <v>1.1113970858275208</v>
      </c>
      <c r="R1147" s="30">
        <f t="shared" si="374"/>
        <v>0.44982210916903176</v>
      </c>
      <c r="S1147" s="1">
        <f t="shared" si="375"/>
        <v>0</v>
      </c>
      <c r="T1147" s="30">
        <f t="shared" si="377"/>
        <v>0</v>
      </c>
      <c r="U1147" s="1">
        <f t="shared" si="376"/>
        <v>10.050691025691217</v>
      </c>
      <c r="V1147" s="30">
        <f t="shared" si="360"/>
        <v>0</v>
      </c>
      <c r="W1147" s="1">
        <f t="shared" si="360"/>
        <v>0</v>
      </c>
      <c r="X1147" s="30">
        <f t="shared" si="361"/>
        <v>18170.504008804812</v>
      </c>
      <c r="Y1147" s="30">
        <f t="shared" si="378"/>
        <v>1.3747575246000741</v>
      </c>
      <c r="Z1147" s="19">
        <f t="shared" si="362"/>
        <v>5.1866250056793718E-2</v>
      </c>
      <c r="AA1147" s="32">
        <f t="shared" si="363"/>
        <v>5.6556522458182587E-3</v>
      </c>
    </row>
    <row r="1148" spans="1:27" x14ac:dyDescent="0.25">
      <c r="A1148" s="8">
        <v>41324</v>
      </c>
      <c r="B1148" s="26">
        <v>0</v>
      </c>
      <c r="C1148" s="11">
        <v>0</v>
      </c>
      <c r="D1148" s="26">
        <v>0.37231888211732322</v>
      </c>
      <c r="E1148" s="11">
        <v>36.709166666666654</v>
      </c>
      <c r="F1148" s="28">
        <f t="shared" si="358"/>
        <v>0</v>
      </c>
      <c r="G1148" s="13">
        <f t="shared" si="359"/>
        <v>0.37231888211732322</v>
      </c>
      <c r="H1148" s="28">
        <f t="shared" si="364"/>
        <v>1.5616307237813878</v>
      </c>
      <c r="I1148" s="1">
        <f t="shared" si="365"/>
        <v>9.6783721435738936</v>
      </c>
      <c r="J1148" s="30">
        <f t="shared" si="366"/>
        <v>0</v>
      </c>
      <c r="K1148" s="1">
        <f t="shared" si="367"/>
        <v>0</v>
      </c>
      <c r="L1148" s="30">
        <f t="shared" si="368"/>
        <v>18170.504008804812</v>
      </c>
      <c r="M1148" s="1">
        <f t="shared" si="369"/>
        <v>0</v>
      </c>
      <c r="N1148" s="30">
        <f t="shared" si="370"/>
        <v>0.23668012007240408</v>
      </c>
      <c r="O1148" s="1">
        <f t="shared" si="371"/>
        <v>0</v>
      </c>
      <c r="P1148" s="30">
        <f t="shared" si="372"/>
        <v>0</v>
      </c>
      <c r="Q1148" s="1">
        <f t="shared" si="373"/>
        <v>1.1113291114920092</v>
      </c>
      <c r="R1148" s="30">
        <f t="shared" si="374"/>
        <v>0.40445902129598243</v>
      </c>
      <c r="S1148" s="1">
        <f t="shared" si="375"/>
        <v>0</v>
      </c>
      <c r="T1148" s="30">
        <f t="shared" si="377"/>
        <v>0</v>
      </c>
      <c r="U1148" s="1">
        <f t="shared" si="376"/>
        <v>9.0372330022055074</v>
      </c>
      <c r="V1148" s="30">
        <f t="shared" si="360"/>
        <v>0</v>
      </c>
      <c r="W1148" s="1">
        <f t="shared" si="360"/>
        <v>0</v>
      </c>
      <c r="X1148" s="30">
        <f t="shared" si="361"/>
        <v>18169.392679693319</v>
      </c>
      <c r="Y1148" s="30">
        <f t="shared" si="378"/>
        <v>1.3480092315644132</v>
      </c>
      <c r="Z1148" s="19">
        <f t="shared" si="362"/>
        <v>0.13679385847359865</v>
      </c>
      <c r="AA1148" s="32">
        <f t="shared" si="363"/>
        <v>4.5634141937006927E-2</v>
      </c>
    </row>
    <row r="1149" spans="1:27" x14ac:dyDescent="0.25">
      <c r="A1149" s="8">
        <v>41325</v>
      </c>
      <c r="B1149" s="26">
        <v>0</v>
      </c>
      <c r="C1149" s="11">
        <v>0</v>
      </c>
      <c r="D1149" s="26">
        <v>0.18987608725718874</v>
      </c>
      <c r="E1149" s="11">
        <v>32.449583333333337</v>
      </c>
      <c r="F1149" s="28">
        <f t="shared" si="358"/>
        <v>0</v>
      </c>
      <c r="G1149" s="13">
        <f t="shared" si="359"/>
        <v>0.18987608725718874</v>
      </c>
      <c r="H1149" s="28">
        <f t="shared" si="364"/>
        <v>1.3804254062038404</v>
      </c>
      <c r="I1149" s="1">
        <f t="shared" si="365"/>
        <v>8.8473569149483193</v>
      </c>
      <c r="J1149" s="30">
        <f t="shared" si="366"/>
        <v>0</v>
      </c>
      <c r="K1149" s="1">
        <f t="shared" si="367"/>
        <v>0</v>
      </c>
      <c r="L1149" s="30">
        <f t="shared" si="368"/>
        <v>18169.392679693319</v>
      </c>
      <c r="M1149" s="1">
        <f t="shared" si="369"/>
        <v>0</v>
      </c>
      <c r="N1149" s="30">
        <f t="shared" si="370"/>
        <v>0.21625476591768467</v>
      </c>
      <c r="O1149" s="1">
        <f t="shared" si="371"/>
        <v>0</v>
      </c>
      <c r="P1149" s="30">
        <f t="shared" si="372"/>
        <v>0</v>
      </c>
      <c r="Q1149" s="1">
        <f t="shared" si="373"/>
        <v>1.1112611413138869</v>
      </c>
      <c r="R1149" s="30">
        <f t="shared" si="374"/>
        <v>0.36973090782132922</v>
      </c>
      <c r="S1149" s="1">
        <f t="shared" si="375"/>
        <v>0</v>
      </c>
      <c r="T1149" s="30">
        <f t="shared" si="377"/>
        <v>0</v>
      </c>
      <c r="U1149" s="1">
        <f t="shared" si="376"/>
        <v>8.2613712412093054</v>
      </c>
      <c r="V1149" s="30">
        <f t="shared" si="360"/>
        <v>0</v>
      </c>
      <c r="W1149" s="1">
        <f t="shared" si="360"/>
        <v>0</v>
      </c>
      <c r="X1149" s="30">
        <f t="shared" si="361"/>
        <v>18168.281418552004</v>
      </c>
      <c r="Y1149" s="30">
        <f t="shared" si="378"/>
        <v>1.3275159072315716</v>
      </c>
      <c r="Z1149" s="19">
        <f t="shared" si="362"/>
        <v>3.8328401327942407E-2</v>
      </c>
      <c r="AA1149" s="32">
        <f t="shared" si="363"/>
        <v>2.7994150814965035E-3</v>
      </c>
    </row>
    <row r="1150" spans="1:27" x14ac:dyDescent="0.25">
      <c r="A1150" s="8">
        <v>41326</v>
      </c>
      <c r="B1150" s="26">
        <v>0</v>
      </c>
      <c r="C1150" s="11">
        <v>0</v>
      </c>
      <c r="D1150" s="26">
        <v>0.1452949094097038</v>
      </c>
      <c r="E1150" s="11">
        <v>31.331666666666667</v>
      </c>
      <c r="F1150" s="28">
        <f t="shared" si="358"/>
        <v>0</v>
      </c>
      <c r="G1150" s="13">
        <f t="shared" si="359"/>
        <v>0.1452949094097038</v>
      </c>
      <c r="H1150" s="28">
        <f t="shared" si="364"/>
        <v>1.3328685376661744</v>
      </c>
      <c r="I1150" s="1">
        <f t="shared" si="365"/>
        <v>8.1160763317996008</v>
      </c>
      <c r="J1150" s="30">
        <f t="shared" si="366"/>
        <v>0</v>
      </c>
      <c r="K1150" s="1">
        <f t="shared" si="367"/>
        <v>0</v>
      </c>
      <c r="L1150" s="30">
        <f t="shared" si="368"/>
        <v>18168.281418552004</v>
      </c>
      <c r="M1150" s="1">
        <f t="shared" si="369"/>
        <v>0</v>
      </c>
      <c r="N1150" s="30">
        <f t="shared" si="370"/>
        <v>0.19828076931357161</v>
      </c>
      <c r="O1150" s="1">
        <f t="shared" si="371"/>
        <v>0</v>
      </c>
      <c r="P1150" s="30">
        <f t="shared" si="372"/>
        <v>0</v>
      </c>
      <c r="Q1150" s="1">
        <f t="shared" si="373"/>
        <v>1.1111931752928996</v>
      </c>
      <c r="R1150" s="30">
        <f t="shared" si="374"/>
        <v>0.33917070362940122</v>
      </c>
      <c r="S1150" s="1">
        <f t="shared" si="375"/>
        <v>0</v>
      </c>
      <c r="T1150" s="30">
        <f t="shared" si="377"/>
        <v>0</v>
      </c>
      <c r="U1150" s="1">
        <f t="shared" si="376"/>
        <v>7.5786248588566281</v>
      </c>
      <c r="V1150" s="30">
        <f t="shared" si="360"/>
        <v>0</v>
      </c>
      <c r="W1150" s="1">
        <f t="shared" si="360"/>
        <v>0</v>
      </c>
      <c r="X1150" s="30">
        <f t="shared" si="361"/>
        <v>18167.170225376711</v>
      </c>
      <c r="Y1150" s="30">
        <f t="shared" si="378"/>
        <v>1.3094739446064712</v>
      </c>
      <c r="Z1150" s="19">
        <f t="shared" si="362"/>
        <v>1.7552063387036441E-2</v>
      </c>
      <c r="AA1150" s="32">
        <f t="shared" si="363"/>
        <v>5.4730698442911603E-4</v>
      </c>
    </row>
    <row r="1151" spans="1:27" x14ac:dyDescent="0.25">
      <c r="A1151" s="8">
        <v>41327</v>
      </c>
      <c r="B1151" s="26">
        <v>0</v>
      </c>
      <c r="C1151" s="11">
        <v>0</v>
      </c>
      <c r="D1151" s="26">
        <v>0.18314010448002338</v>
      </c>
      <c r="E1151" s="11">
        <v>30.232916666666664</v>
      </c>
      <c r="F1151" s="28">
        <f t="shared" si="358"/>
        <v>0</v>
      </c>
      <c r="G1151" s="13">
        <f t="shared" si="359"/>
        <v>0.18314010448002338</v>
      </c>
      <c r="H1151" s="28">
        <f t="shared" si="364"/>
        <v>1.2861270310192023</v>
      </c>
      <c r="I1151" s="1">
        <f t="shared" si="365"/>
        <v>7.3954847543766045</v>
      </c>
      <c r="J1151" s="30">
        <f t="shared" si="366"/>
        <v>0</v>
      </c>
      <c r="K1151" s="1">
        <f t="shared" si="367"/>
        <v>0</v>
      </c>
      <c r="L1151" s="30">
        <f t="shared" si="368"/>
        <v>18167.170225376711</v>
      </c>
      <c r="M1151" s="1">
        <f t="shared" si="369"/>
        <v>0</v>
      </c>
      <c r="N1151" s="30">
        <f t="shared" si="370"/>
        <v>0.18056949560548874</v>
      </c>
      <c r="O1151" s="1">
        <f t="shared" si="371"/>
        <v>0</v>
      </c>
      <c r="P1151" s="30">
        <f t="shared" si="372"/>
        <v>0</v>
      </c>
      <c r="Q1151" s="1">
        <f t="shared" si="373"/>
        <v>1.111125213428793</v>
      </c>
      <c r="R1151" s="30">
        <f t="shared" si="374"/>
        <v>0.30905719282044292</v>
      </c>
      <c r="S1151" s="1">
        <f t="shared" si="375"/>
        <v>0</v>
      </c>
      <c r="T1151" s="30">
        <f t="shared" si="377"/>
        <v>0</v>
      </c>
      <c r="U1151" s="1">
        <f t="shared" si="376"/>
        <v>6.9058580659506728</v>
      </c>
      <c r="V1151" s="30">
        <f t="shared" si="360"/>
        <v>0</v>
      </c>
      <c r="W1151" s="1">
        <f t="shared" si="360"/>
        <v>0</v>
      </c>
      <c r="X1151" s="30">
        <f t="shared" si="361"/>
        <v>18166.059100163282</v>
      </c>
      <c r="Y1151" s="30">
        <f t="shared" si="378"/>
        <v>1.2916947090342816</v>
      </c>
      <c r="Z1151" s="19">
        <f t="shared" si="362"/>
        <v>4.3290265119979151E-3</v>
      </c>
      <c r="AA1151" s="32">
        <f t="shared" si="363"/>
        <v>3.0999038479597281E-5</v>
      </c>
    </row>
    <row r="1152" spans="1:27" x14ac:dyDescent="0.25">
      <c r="A1152" s="8">
        <v>41328</v>
      </c>
      <c r="B1152" s="26">
        <v>0</v>
      </c>
      <c r="C1152" s="11">
        <v>0</v>
      </c>
      <c r="D1152" s="26">
        <v>0.25543551424986477</v>
      </c>
      <c r="E1152" s="11">
        <v>30.682499999999994</v>
      </c>
      <c r="F1152" s="28">
        <f t="shared" si="358"/>
        <v>0</v>
      </c>
      <c r="G1152" s="13">
        <f t="shared" si="359"/>
        <v>0.25543551424986477</v>
      </c>
      <c r="H1152" s="28">
        <f t="shared" si="364"/>
        <v>1.3052525849335299</v>
      </c>
      <c r="I1152" s="1">
        <f t="shared" si="365"/>
        <v>6.6504225517008084</v>
      </c>
      <c r="J1152" s="30">
        <f t="shared" si="366"/>
        <v>0</v>
      </c>
      <c r="K1152" s="1">
        <f t="shared" si="367"/>
        <v>0</v>
      </c>
      <c r="L1152" s="30">
        <f t="shared" si="368"/>
        <v>18166.059100163282</v>
      </c>
      <c r="M1152" s="1">
        <f t="shared" si="369"/>
        <v>0</v>
      </c>
      <c r="N1152" s="30">
        <f t="shared" si="370"/>
        <v>0.16225676338021056</v>
      </c>
      <c r="O1152" s="1">
        <f t="shared" si="371"/>
        <v>0</v>
      </c>
      <c r="P1152" s="30">
        <f t="shared" si="372"/>
        <v>0</v>
      </c>
      <c r="Q1152" s="1">
        <f t="shared" si="373"/>
        <v>1.111057255721313</v>
      </c>
      <c r="R1152" s="30">
        <f t="shared" si="374"/>
        <v>0.27792105496290398</v>
      </c>
      <c r="S1152" s="1">
        <f t="shared" si="375"/>
        <v>0</v>
      </c>
      <c r="T1152" s="30">
        <f t="shared" si="377"/>
        <v>0</v>
      </c>
      <c r="U1152" s="1">
        <f t="shared" si="376"/>
        <v>6.210244733357694</v>
      </c>
      <c r="V1152" s="30">
        <f t="shared" si="360"/>
        <v>0</v>
      </c>
      <c r="W1152" s="1">
        <f t="shared" si="360"/>
        <v>0</v>
      </c>
      <c r="X1152" s="30">
        <f t="shared" si="361"/>
        <v>18164.948042907559</v>
      </c>
      <c r="Y1152" s="30">
        <f t="shared" si="378"/>
        <v>1.2733140191015235</v>
      </c>
      <c r="Z1152" s="19">
        <f t="shared" si="362"/>
        <v>2.4469260739776934E-2</v>
      </c>
      <c r="AA1152" s="32">
        <f t="shared" si="363"/>
        <v>1.0200719874054055E-3</v>
      </c>
    </row>
    <row r="1153" spans="1:27" x14ac:dyDescent="0.25">
      <c r="A1153" s="8">
        <v>41329</v>
      </c>
      <c r="B1153" s="26">
        <v>0</v>
      </c>
      <c r="C1153" s="11">
        <v>0</v>
      </c>
      <c r="D1153" s="26">
        <v>6.6148088276540729E-2</v>
      </c>
      <c r="E1153" s="11">
        <v>29.91500000000002</v>
      </c>
      <c r="F1153" s="28">
        <f t="shared" si="358"/>
        <v>0</v>
      </c>
      <c r="G1153" s="13">
        <f t="shared" si="359"/>
        <v>6.6148088276540729E-2</v>
      </c>
      <c r="H1153" s="28">
        <f t="shared" si="364"/>
        <v>1.2726026587887749</v>
      </c>
      <c r="I1153" s="1">
        <f t="shared" si="365"/>
        <v>6.1440966450811532</v>
      </c>
      <c r="J1153" s="30">
        <f t="shared" si="366"/>
        <v>0</v>
      </c>
      <c r="K1153" s="1">
        <f t="shared" si="367"/>
        <v>0</v>
      </c>
      <c r="L1153" s="30">
        <f t="shared" si="368"/>
        <v>18164.948042907559</v>
      </c>
      <c r="M1153" s="1">
        <f t="shared" si="369"/>
        <v>0</v>
      </c>
      <c r="N1153" s="30">
        <f t="shared" si="370"/>
        <v>0.14981188198192327</v>
      </c>
      <c r="O1153" s="1">
        <f t="shared" si="371"/>
        <v>0</v>
      </c>
      <c r="P1153" s="30">
        <f t="shared" si="372"/>
        <v>0</v>
      </c>
      <c r="Q1153" s="1">
        <f t="shared" si="373"/>
        <v>1.1109893021702049</v>
      </c>
      <c r="R1153" s="30">
        <f t="shared" si="374"/>
        <v>0.2567617032030981</v>
      </c>
      <c r="S1153" s="1">
        <f t="shared" si="375"/>
        <v>0</v>
      </c>
      <c r="T1153" s="30">
        <f t="shared" si="377"/>
        <v>0</v>
      </c>
      <c r="U1153" s="1">
        <f t="shared" si="376"/>
        <v>5.7375230598961311</v>
      </c>
      <c r="V1153" s="30">
        <f t="shared" si="360"/>
        <v>0</v>
      </c>
      <c r="W1153" s="1">
        <f t="shared" si="360"/>
        <v>0</v>
      </c>
      <c r="X1153" s="30">
        <f t="shared" si="361"/>
        <v>18163.837053605388</v>
      </c>
      <c r="Y1153" s="30">
        <f t="shared" si="378"/>
        <v>1.2608011841521281</v>
      </c>
      <c r="Z1153" s="19">
        <f t="shared" si="362"/>
        <v>9.2734951912477655E-3</v>
      </c>
      <c r="AA1153" s="32">
        <f t="shared" si="363"/>
        <v>1.3927480359941831E-4</v>
      </c>
    </row>
    <row r="1154" spans="1:27" x14ac:dyDescent="0.25">
      <c r="A1154" s="8">
        <v>41330</v>
      </c>
      <c r="B1154" s="26">
        <v>0</v>
      </c>
      <c r="C1154" s="11">
        <v>0</v>
      </c>
      <c r="D1154" s="26">
        <v>0.16970951025751679</v>
      </c>
      <c r="E1154" s="11">
        <v>28.719583333333343</v>
      </c>
      <c r="F1154" s="28">
        <f t="shared" si="358"/>
        <v>0</v>
      </c>
      <c r="G1154" s="13">
        <f t="shared" si="359"/>
        <v>0.16970951025751679</v>
      </c>
      <c r="H1154" s="28">
        <f t="shared" si="364"/>
        <v>1.2217488921713444</v>
      </c>
      <c r="I1154" s="1">
        <f t="shared" si="365"/>
        <v>5.5678135496386147</v>
      </c>
      <c r="J1154" s="30">
        <f t="shared" si="366"/>
        <v>0</v>
      </c>
      <c r="K1154" s="1">
        <f t="shared" si="367"/>
        <v>0</v>
      </c>
      <c r="L1154" s="30">
        <f t="shared" si="368"/>
        <v>18163.837053605388</v>
      </c>
      <c r="M1154" s="1">
        <f t="shared" si="369"/>
        <v>0</v>
      </c>
      <c r="N1154" s="30">
        <f t="shared" si="370"/>
        <v>0.13564753707905108</v>
      </c>
      <c r="O1154" s="1">
        <f t="shared" si="371"/>
        <v>0</v>
      </c>
      <c r="P1154" s="30">
        <f t="shared" si="372"/>
        <v>0</v>
      </c>
      <c r="Q1154" s="1">
        <f t="shared" si="373"/>
        <v>1.1109213527752151</v>
      </c>
      <c r="R1154" s="30">
        <f t="shared" si="374"/>
        <v>0.23267884161083463</v>
      </c>
      <c r="S1154" s="1">
        <f t="shared" si="375"/>
        <v>0</v>
      </c>
      <c r="T1154" s="30">
        <f t="shared" si="377"/>
        <v>0</v>
      </c>
      <c r="U1154" s="1">
        <f t="shared" si="376"/>
        <v>5.1994871709487294</v>
      </c>
      <c r="V1154" s="30">
        <f t="shared" si="360"/>
        <v>0</v>
      </c>
      <c r="W1154" s="1">
        <f t="shared" si="360"/>
        <v>0</v>
      </c>
      <c r="X1154" s="30">
        <f t="shared" si="361"/>
        <v>18162.726132252614</v>
      </c>
      <c r="Y1154" s="30">
        <f t="shared" si="378"/>
        <v>1.2465688898542662</v>
      </c>
      <c r="Z1154" s="19">
        <f t="shared" si="362"/>
        <v>2.0315138275927222E-2</v>
      </c>
      <c r="AA1154" s="32">
        <f t="shared" si="363"/>
        <v>6.1603228498024142E-4</v>
      </c>
    </row>
    <row r="1155" spans="1:27" x14ac:dyDescent="0.25">
      <c r="A1155" s="8">
        <v>41331</v>
      </c>
      <c r="B1155" s="26">
        <v>0</v>
      </c>
      <c r="C1155" s="11">
        <v>0</v>
      </c>
      <c r="D1155" s="26">
        <v>0.18306367787369182</v>
      </c>
      <c r="E1155" s="11">
        <v>28.325833333333335</v>
      </c>
      <c r="F1155" s="28">
        <f t="shared" si="358"/>
        <v>0</v>
      </c>
      <c r="G1155" s="13">
        <f t="shared" si="359"/>
        <v>0.18306367787369182</v>
      </c>
      <c r="H1155" s="28">
        <f t="shared" si="364"/>
        <v>1.2049985228951257</v>
      </c>
      <c r="I1155" s="1">
        <f t="shared" si="365"/>
        <v>5.0164234930750373</v>
      </c>
      <c r="J1155" s="30">
        <f t="shared" si="366"/>
        <v>0</v>
      </c>
      <c r="K1155" s="1">
        <f t="shared" si="367"/>
        <v>0</v>
      </c>
      <c r="L1155" s="30">
        <f t="shared" si="368"/>
        <v>18162.726132252614</v>
      </c>
      <c r="M1155" s="1">
        <f t="shared" si="369"/>
        <v>0</v>
      </c>
      <c r="N1155" s="30">
        <f t="shared" si="370"/>
        <v>0.12209503311191111</v>
      </c>
      <c r="O1155" s="1">
        <f t="shared" si="371"/>
        <v>0</v>
      </c>
      <c r="P1155" s="30">
        <f t="shared" si="372"/>
        <v>0</v>
      </c>
      <c r="Q1155" s="1">
        <f t="shared" si="373"/>
        <v>1.1108534075360892</v>
      </c>
      <c r="R1155" s="30">
        <f t="shared" si="374"/>
        <v>0.20963625972601685</v>
      </c>
      <c r="S1155" s="1">
        <f t="shared" si="375"/>
        <v>0</v>
      </c>
      <c r="T1155" s="30">
        <f t="shared" si="377"/>
        <v>0</v>
      </c>
      <c r="U1155" s="1">
        <f t="shared" si="376"/>
        <v>4.6846922002371088</v>
      </c>
      <c r="V1155" s="30">
        <f t="shared" si="360"/>
        <v>0</v>
      </c>
      <c r="W1155" s="1">
        <f t="shared" si="360"/>
        <v>0</v>
      </c>
      <c r="X1155" s="30">
        <f t="shared" si="361"/>
        <v>18161.615278845078</v>
      </c>
      <c r="Y1155" s="30">
        <f t="shared" si="378"/>
        <v>1.2329484406480002</v>
      </c>
      <c r="Z1155" s="19">
        <f t="shared" si="362"/>
        <v>2.3194980924725286E-2</v>
      </c>
      <c r="AA1155" s="32">
        <f t="shared" si="363"/>
        <v>7.8119790239245402E-4</v>
      </c>
    </row>
    <row r="1156" spans="1:27" x14ac:dyDescent="0.25">
      <c r="A1156" s="8">
        <v>41332</v>
      </c>
      <c r="B1156" s="26">
        <v>0</v>
      </c>
      <c r="C1156" s="11">
        <v>2.8334144373867898</v>
      </c>
      <c r="D1156" s="26">
        <v>0.50618167250861545</v>
      </c>
      <c r="E1156" s="11">
        <v>31.469583333333343</v>
      </c>
      <c r="F1156" s="28">
        <f t="shared" ref="F1156:F1219" si="379">B1156+C1156</f>
        <v>2.8334144373867898</v>
      </c>
      <c r="G1156" s="13">
        <f t="shared" ref="G1156:G1219" si="380">D1156</f>
        <v>0.50618167250861545</v>
      </c>
      <c r="H1156" s="28">
        <f t="shared" si="364"/>
        <v>1.3387355982274747</v>
      </c>
      <c r="I1156" s="1">
        <f t="shared" si="365"/>
        <v>7.0119249651152824</v>
      </c>
      <c r="J1156" s="30">
        <f t="shared" si="366"/>
        <v>0</v>
      </c>
      <c r="K1156" s="1">
        <f t="shared" si="367"/>
        <v>0</v>
      </c>
      <c r="L1156" s="30">
        <f t="shared" si="368"/>
        <v>18161.615278845078</v>
      </c>
      <c r="M1156" s="1">
        <f t="shared" si="369"/>
        <v>0</v>
      </c>
      <c r="N1156" s="30">
        <f t="shared" si="370"/>
        <v>0.17114205761722304</v>
      </c>
      <c r="O1156" s="1">
        <f t="shared" si="371"/>
        <v>0</v>
      </c>
      <c r="P1156" s="30">
        <f t="shared" si="372"/>
        <v>0</v>
      </c>
      <c r="Q1156" s="1">
        <f t="shared" si="373"/>
        <v>1.1107854664525729</v>
      </c>
      <c r="R1156" s="30">
        <f t="shared" si="374"/>
        <v>0.29302823519494686</v>
      </c>
      <c r="S1156" s="1">
        <f t="shared" si="375"/>
        <v>0</v>
      </c>
      <c r="T1156" s="30">
        <f t="shared" si="377"/>
        <v>0</v>
      </c>
      <c r="U1156" s="1">
        <f t="shared" si="376"/>
        <v>6.547754672303113</v>
      </c>
      <c r="V1156" s="30">
        <f t="shared" ref="V1156:W1219" si="381">IF(J1156&gt;(O1156+S1156),J1156-O1156-S1156,0)</f>
        <v>0</v>
      </c>
      <c r="W1156" s="1">
        <f t="shared" si="381"/>
        <v>0</v>
      </c>
      <c r="X1156" s="30">
        <f t="shared" ref="X1156:X1219" si="382">IF(L1156&gt;Q1156,L1156-Q1156,0)</f>
        <v>18160.504493378627</v>
      </c>
      <c r="Y1156" s="30">
        <f t="shared" si="378"/>
        <v>1.281927524069796</v>
      </c>
      <c r="Z1156" s="19">
        <f t="shared" ref="Z1156:Z1219" si="383">ABS(H1156-Y1156)/H1156</f>
        <v>4.2434125329074833E-2</v>
      </c>
      <c r="AA1156" s="32">
        <f t="shared" ref="AA1156:AA1219" si="384">(H1156-Y1156)^2</f>
        <v>3.2271572895043151E-3</v>
      </c>
    </row>
    <row r="1157" spans="1:27" x14ac:dyDescent="0.25">
      <c r="A1157" s="8">
        <v>41333</v>
      </c>
      <c r="B1157" s="26">
        <v>0</v>
      </c>
      <c r="C1157" s="11">
        <v>4.2951964603979711</v>
      </c>
      <c r="D1157" s="26">
        <v>0.36837966610568129</v>
      </c>
      <c r="E1157" s="11">
        <v>31.833750000000006</v>
      </c>
      <c r="F1157" s="28">
        <f t="shared" si="379"/>
        <v>4.2951964603979711</v>
      </c>
      <c r="G1157" s="13">
        <f t="shared" si="380"/>
        <v>0.36837966610568129</v>
      </c>
      <c r="H1157" s="28">
        <f t="shared" ref="H1157:H1220" si="385">E1157/(2031*1000000)*1000*86400</f>
        <v>1.3542274741506648</v>
      </c>
      <c r="I1157" s="1">
        <f t="shared" ref="I1157:I1220" si="386">IF((U1156+F1157)&gt;=G1157,U1156+F1157-G1157,0)</f>
        <v>10.474571466595403</v>
      </c>
      <c r="J1157" s="30">
        <f t="shared" ref="J1157:J1220" si="387">IF((U1156+F1157)&lt;G1157,IF((R1156+U1156+V1156)&lt;G1157,0,V1156+R1156-(G1157-F1157-U1156)),V1156)</f>
        <v>0</v>
      </c>
      <c r="K1157" s="1">
        <f t="shared" ref="K1157:K1220" si="388">IF((F1157+U1156+V1156)&lt;G1157,IF((V1156+U1156+W1156+F1157+S1156)&lt;G1157,0,W1156+S1156-(G1157-F1157-U1156-V1156)),W1156)</f>
        <v>0</v>
      </c>
      <c r="L1157" s="30">
        <f t="shared" ref="L1157:L1220" si="389">IF((V1156+U1156+W1156+F1157)&lt;G1157,IF((F1157+V1156+U1156+W1156+X1156+T1156)&lt;G1157,0,X1156+T1156-(G1157-F1157-U1156-V1156-W1156)),X1156)</f>
        <v>18160.504493378627</v>
      </c>
      <c r="M1157" s="1">
        <f t="shared" ref="M1157:M1220" si="390">IF(I1157&gt;$AF$8,$AF$3*(I1157-$AF$8),0)</f>
        <v>0</v>
      </c>
      <c r="N1157" s="30">
        <f t="shared" ref="N1157:N1220" si="391">IF(I1157&gt;$AF$9,$AF$4*(I1157-$AF$9),0)</f>
        <v>0.25624974116991295</v>
      </c>
      <c r="O1157" s="1">
        <f t="shared" ref="O1157:O1220" si="392">IF(J1157&gt;$AF$10,$AF$5*(J1157-$AF$10),0)</f>
        <v>0</v>
      </c>
      <c r="P1157" s="30">
        <f t="shared" ref="P1157:P1220" si="393">IF(K1157&gt;$AF$11,$AF$6*(K1157-$AF$11),0)</f>
        <v>0</v>
      </c>
      <c r="Q1157" s="1">
        <f t="shared" ref="Q1157:Q1220" si="394">$AF$7*L1157</f>
        <v>1.1107175295244123</v>
      </c>
      <c r="R1157" s="30">
        <f t="shared" ref="R1157:R1220" si="395">$AF$12*I1157</f>
        <v>0.43773217861713593</v>
      </c>
      <c r="S1157" s="1">
        <f t="shared" ref="S1157:S1220" si="396">$AF$13*J1157</f>
        <v>0</v>
      </c>
      <c r="T1157" s="30">
        <f t="shared" si="377"/>
        <v>0</v>
      </c>
      <c r="U1157" s="1">
        <f t="shared" ref="U1157:U1220" si="397">IF(I1157&gt;(M1157+N1157+R1157),I1157-M1157-N1157-R1157,0)</f>
        <v>9.7805895468083541</v>
      </c>
      <c r="V1157" s="30">
        <f t="shared" si="381"/>
        <v>0</v>
      </c>
      <c r="W1157" s="1">
        <f t="shared" si="381"/>
        <v>0</v>
      </c>
      <c r="X1157" s="30">
        <f t="shared" si="382"/>
        <v>18159.393775849101</v>
      </c>
      <c r="Y1157" s="30">
        <f t="shared" si="378"/>
        <v>1.3669672706943252</v>
      </c>
      <c r="Z1157" s="19">
        <f t="shared" si="383"/>
        <v>9.4074273243130585E-3</v>
      </c>
      <c r="AA1157" s="32">
        <f t="shared" si="384"/>
        <v>1.6230241597386198E-4</v>
      </c>
    </row>
    <row r="1158" spans="1:27" x14ac:dyDescent="0.25">
      <c r="A1158" s="8">
        <v>41334</v>
      </c>
      <c r="B1158" s="26">
        <v>10.446468676844029</v>
      </c>
      <c r="C1158" s="11">
        <v>11.190750353156785</v>
      </c>
      <c r="D1158" s="26">
        <v>0.44881840493673031</v>
      </c>
      <c r="E1158" s="11">
        <v>36.745416666666664</v>
      </c>
      <c r="F1158" s="28">
        <f t="shared" si="379"/>
        <v>21.637219030000814</v>
      </c>
      <c r="G1158" s="13">
        <f t="shared" si="380"/>
        <v>0.44881840493673031</v>
      </c>
      <c r="H1158" s="28">
        <f t="shared" si="385"/>
        <v>1.5631728212703102</v>
      </c>
      <c r="I1158" s="1">
        <f t="shared" si="386"/>
        <v>30.968990171872438</v>
      </c>
      <c r="J1158" s="30">
        <f t="shared" si="387"/>
        <v>0</v>
      </c>
      <c r="K1158" s="1">
        <f t="shared" si="388"/>
        <v>0</v>
      </c>
      <c r="L1158" s="30">
        <f t="shared" si="389"/>
        <v>18159.393775849101</v>
      </c>
      <c r="M1158" s="1">
        <f t="shared" si="390"/>
        <v>0</v>
      </c>
      <c r="N1158" s="30">
        <f t="shared" si="391"/>
        <v>0.75997788697384305</v>
      </c>
      <c r="O1158" s="1">
        <f t="shared" si="392"/>
        <v>0</v>
      </c>
      <c r="P1158" s="30">
        <f t="shared" si="393"/>
        <v>0</v>
      </c>
      <c r="Q1158" s="1">
        <f t="shared" si="394"/>
        <v>1.1106495967513528</v>
      </c>
      <c r="R1158" s="30">
        <f t="shared" si="395"/>
        <v>1.2941936174418598</v>
      </c>
      <c r="S1158" s="1">
        <f t="shared" si="396"/>
        <v>0</v>
      </c>
      <c r="T1158" s="30">
        <f t="shared" ref="T1158:T1221" si="398">$AF$14*K1158</f>
        <v>0</v>
      </c>
      <c r="U1158" s="1">
        <f t="shared" si="397"/>
        <v>28.914818667456736</v>
      </c>
      <c r="V1158" s="30">
        <f t="shared" si="381"/>
        <v>0</v>
      </c>
      <c r="W1158" s="1">
        <f t="shared" si="381"/>
        <v>0</v>
      </c>
      <c r="X1158" s="30">
        <f t="shared" si="382"/>
        <v>18158.28312625235</v>
      </c>
      <c r="Y1158" s="30">
        <f t="shared" si="378"/>
        <v>1.8706274837251957</v>
      </c>
      <c r="Z1158" s="19">
        <f t="shared" si="383"/>
        <v>0.19668628975076019</v>
      </c>
      <c r="AA1158" s="32">
        <f t="shared" si="384"/>
        <v>9.4528369465247578E-2</v>
      </c>
    </row>
    <row r="1159" spans="1:27" x14ac:dyDescent="0.25">
      <c r="A1159" s="8">
        <v>41335</v>
      </c>
      <c r="B1159" s="26">
        <v>0</v>
      </c>
      <c r="C1159" s="11">
        <v>0</v>
      </c>
      <c r="D1159" s="26">
        <v>-1.334190676699798E-2</v>
      </c>
      <c r="E1159" s="11">
        <v>61.88750000000001</v>
      </c>
      <c r="F1159" s="28">
        <f t="shared" si="379"/>
        <v>0</v>
      </c>
      <c r="G1159" s="13">
        <f t="shared" si="380"/>
        <v>-1.334190676699798E-2</v>
      </c>
      <c r="H1159" s="28">
        <f t="shared" si="385"/>
        <v>2.6327326440177257</v>
      </c>
      <c r="I1159" s="1">
        <f t="shared" si="386"/>
        <v>28.928160574223732</v>
      </c>
      <c r="J1159" s="30">
        <f t="shared" si="387"/>
        <v>0</v>
      </c>
      <c r="K1159" s="1">
        <f t="shared" si="388"/>
        <v>0</v>
      </c>
      <c r="L1159" s="30">
        <f t="shared" si="389"/>
        <v>18158.28312625235</v>
      </c>
      <c r="M1159" s="1">
        <f t="shared" si="390"/>
        <v>0</v>
      </c>
      <c r="N1159" s="30">
        <f t="shared" si="391"/>
        <v>0.70981675169555081</v>
      </c>
      <c r="O1159" s="1">
        <f t="shared" si="392"/>
        <v>0</v>
      </c>
      <c r="P1159" s="30">
        <f t="shared" si="393"/>
        <v>0</v>
      </c>
      <c r="Q1159" s="1">
        <f t="shared" si="394"/>
        <v>1.1105816681331406</v>
      </c>
      <c r="R1159" s="30">
        <f t="shared" si="395"/>
        <v>1.208907380309004</v>
      </c>
      <c r="S1159" s="1">
        <f t="shared" si="396"/>
        <v>0</v>
      </c>
      <c r="T1159" s="30">
        <f t="shared" si="398"/>
        <v>0</v>
      </c>
      <c r="U1159" s="1">
        <f t="shared" si="397"/>
        <v>27.009436442219176</v>
      </c>
      <c r="V1159" s="30">
        <f t="shared" si="381"/>
        <v>0</v>
      </c>
      <c r="W1159" s="1">
        <f t="shared" si="381"/>
        <v>0</v>
      </c>
      <c r="X1159" s="30">
        <f t="shared" si="382"/>
        <v>18157.172544584217</v>
      </c>
      <c r="Y1159" s="30">
        <f t="shared" si="378"/>
        <v>1.8203984198286913</v>
      </c>
      <c r="Z1159" s="19">
        <f t="shared" si="383"/>
        <v>0.30855173465291869</v>
      </c>
      <c r="AA1159" s="32">
        <f t="shared" si="384"/>
        <v>0.65988689178880033</v>
      </c>
    </row>
    <row r="1160" spans="1:27" x14ac:dyDescent="0.25">
      <c r="A1160" s="8">
        <v>41336</v>
      </c>
      <c r="B1160" s="26">
        <v>0</v>
      </c>
      <c r="C1160" s="11">
        <v>0</v>
      </c>
      <c r="D1160" s="26">
        <v>0.37492098572483767</v>
      </c>
      <c r="E1160" s="11">
        <v>43.01583333333334</v>
      </c>
      <c r="F1160" s="28">
        <f t="shared" si="379"/>
        <v>0</v>
      </c>
      <c r="G1160" s="13">
        <f t="shared" si="380"/>
        <v>0.37492098572483767</v>
      </c>
      <c r="H1160" s="28">
        <f t="shared" si="385"/>
        <v>1.8299202363367801</v>
      </c>
      <c r="I1160" s="1">
        <f t="shared" si="386"/>
        <v>26.634515456494338</v>
      </c>
      <c r="J1160" s="30">
        <f t="shared" si="387"/>
        <v>0</v>
      </c>
      <c r="K1160" s="1">
        <f t="shared" si="388"/>
        <v>0</v>
      </c>
      <c r="L1160" s="30">
        <f t="shared" si="389"/>
        <v>18157.172544584217</v>
      </c>
      <c r="M1160" s="1">
        <f t="shared" si="390"/>
        <v>0</v>
      </c>
      <c r="N1160" s="30">
        <f t="shared" si="391"/>
        <v>0.6534417152087354</v>
      </c>
      <c r="O1160" s="1">
        <f t="shared" si="392"/>
        <v>0</v>
      </c>
      <c r="P1160" s="30">
        <f t="shared" si="393"/>
        <v>0</v>
      </c>
      <c r="Q1160" s="1">
        <f t="shared" si="394"/>
        <v>1.1105137436695216</v>
      </c>
      <c r="R1160" s="30">
        <f t="shared" si="395"/>
        <v>1.1130559865254854</v>
      </c>
      <c r="S1160" s="1">
        <f t="shared" si="396"/>
        <v>0</v>
      </c>
      <c r="T1160" s="30">
        <f t="shared" si="398"/>
        <v>0</v>
      </c>
      <c r="U1160" s="1">
        <f t="shared" si="397"/>
        <v>24.868017754760118</v>
      </c>
      <c r="V1160" s="30">
        <f t="shared" si="381"/>
        <v>0</v>
      </c>
      <c r="W1160" s="1">
        <f t="shared" si="381"/>
        <v>0</v>
      </c>
      <c r="X1160" s="30">
        <f t="shared" si="382"/>
        <v>18156.062030840549</v>
      </c>
      <c r="Y1160" s="30">
        <f t="shared" si="378"/>
        <v>1.7639554588782569</v>
      </c>
      <c r="Z1160" s="19">
        <f t="shared" si="383"/>
        <v>3.6047897689013279E-2</v>
      </c>
      <c r="AA1160" s="32">
        <f t="shared" si="384"/>
        <v>4.3513518651524972E-3</v>
      </c>
    </row>
    <row r="1161" spans="1:27" x14ac:dyDescent="0.25">
      <c r="A1161" s="8">
        <v>41337</v>
      </c>
      <c r="B1161" s="26">
        <v>1.5709434009328716E-2</v>
      </c>
      <c r="C1161" s="11">
        <v>0</v>
      </c>
      <c r="D1161" s="26">
        <v>0.52922893299095541</v>
      </c>
      <c r="E1161" s="11">
        <v>39.408750000000005</v>
      </c>
      <c r="F1161" s="28">
        <f t="shared" si="379"/>
        <v>1.5709434009328716E-2</v>
      </c>
      <c r="G1161" s="13">
        <f t="shared" si="380"/>
        <v>0.52922893299095541</v>
      </c>
      <c r="H1161" s="28">
        <f t="shared" si="385"/>
        <v>1.676472673559823</v>
      </c>
      <c r="I1161" s="1">
        <f t="shared" si="386"/>
        <v>24.354498255778488</v>
      </c>
      <c r="J1161" s="30">
        <f t="shared" si="387"/>
        <v>0</v>
      </c>
      <c r="K1161" s="1">
        <f t="shared" si="388"/>
        <v>0</v>
      </c>
      <c r="L1161" s="30">
        <f t="shared" si="389"/>
        <v>18156.062030840549</v>
      </c>
      <c r="M1161" s="1">
        <f t="shared" si="390"/>
        <v>0</v>
      </c>
      <c r="N1161" s="30">
        <f t="shared" si="391"/>
        <v>0.59740163652029055</v>
      </c>
      <c r="O1161" s="1">
        <f t="shared" si="392"/>
        <v>0</v>
      </c>
      <c r="P1161" s="30">
        <f t="shared" si="393"/>
        <v>0</v>
      </c>
      <c r="Q1161" s="1">
        <f t="shared" si="394"/>
        <v>1.1104458233602417</v>
      </c>
      <c r="R1161" s="30">
        <f t="shared" si="395"/>
        <v>1.0177741031819285</v>
      </c>
      <c r="S1161" s="1">
        <f t="shared" si="396"/>
        <v>0</v>
      </c>
      <c r="T1161" s="30">
        <f t="shared" si="398"/>
        <v>0</v>
      </c>
      <c r="U1161" s="1">
        <f t="shared" si="397"/>
        <v>22.739322516076268</v>
      </c>
      <c r="V1161" s="30">
        <f t="shared" si="381"/>
        <v>0</v>
      </c>
      <c r="W1161" s="1">
        <f t="shared" si="381"/>
        <v>0</v>
      </c>
      <c r="X1161" s="30">
        <f t="shared" si="382"/>
        <v>18154.951585017188</v>
      </c>
      <c r="Y1161" s="30">
        <f t="shared" si="378"/>
        <v>1.7078474598805322</v>
      </c>
      <c r="Z1161" s="19">
        <f t="shared" si="383"/>
        <v>1.8714761544002975E-2</v>
      </c>
      <c r="AA1161" s="32">
        <f t="shared" si="384"/>
        <v>9.8437721667016275E-4</v>
      </c>
    </row>
    <row r="1162" spans="1:27" x14ac:dyDescent="0.25">
      <c r="A1162" s="8">
        <v>41338</v>
      </c>
      <c r="B1162" s="26">
        <v>0</v>
      </c>
      <c r="C1162" s="11">
        <v>0</v>
      </c>
      <c r="D1162" s="26">
        <v>0.36960967651745302</v>
      </c>
      <c r="E1162" s="11">
        <v>38.029583333333342</v>
      </c>
      <c r="F1162" s="28">
        <f t="shared" si="379"/>
        <v>0</v>
      </c>
      <c r="G1162" s="13">
        <f t="shared" si="380"/>
        <v>0.36960967651745302</v>
      </c>
      <c r="H1162" s="28">
        <f t="shared" si="385"/>
        <v>1.6178020679468248</v>
      </c>
      <c r="I1162" s="1">
        <f t="shared" si="386"/>
        <v>22.369712839558815</v>
      </c>
      <c r="J1162" s="30">
        <f t="shared" si="387"/>
        <v>0</v>
      </c>
      <c r="K1162" s="1">
        <f t="shared" si="388"/>
        <v>0</v>
      </c>
      <c r="L1162" s="30">
        <f t="shared" si="389"/>
        <v>18154.951585017188</v>
      </c>
      <c r="M1162" s="1">
        <f t="shared" si="390"/>
        <v>0</v>
      </c>
      <c r="N1162" s="30">
        <f t="shared" si="391"/>
        <v>0.5486179997697842</v>
      </c>
      <c r="O1162" s="1">
        <f t="shared" si="392"/>
        <v>0</v>
      </c>
      <c r="P1162" s="30">
        <f t="shared" si="393"/>
        <v>0</v>
      </c>
      <c r="Q1162" s="1">
        <f t="shared" si="394"/>
        <v>1.1103779072050466</v>
      </c>
      <c r="R1162" s="30">
        <f t="shared" si="395"/>
        <v>0.93482995151901105</v>
      </c>
      <c r="S1162" s="1">
        <f t="shared" si="396"/>
        <v>0</v>
      </c>
      <c r="T1162" s="30">
        <f t="shared" si="398"/>
        <v>0</v>
      </c>
      <c r="U1162" s="1">
        <f t="shared" si="397"/>
        <v>20.88626488827002</v>
      </c>
      <c r="V1162" s="30">
        <f t="shared" si="381"/>
        <v>0</v>
      </c>
      <c r="W1162" s="1">
        <f t="shared" si="381"/>
        <v>0</v>
      </c>
      <c r="X1162" s="30">
        <f t="shared" si="382"/>
        <v>18153.841207109985</v>
      </c>
      <c r="Y1162" s="30">
        <f t="shared" si="378"/>
        <v>1.6589959069748308</v>
      </c>
      <c r="Z1162" s="19">
        <f t="shared" si="383"/>
        <v>2.5462842361356153E-2</v>
      </c>
      <c r="AA1162" s="32">
        <f t="shared" si="384"/>
        <v>1.6969323738652701E-3</v>
      </c>
    </row>
    <row r="1163" spans="1:27" x14ac:dyDescent="0.25">
      <c r="A1163" s="8">
        <v>41339</v>
      </c>
      <c r="B1163" s="26">
        <v>0</v>
      </c>
      <c r="C1163" s="11">
        <v>1.7339348903830301</v>
      </c>
      <c r="D1163" s="26">
        <v>-1.2248521331840845E-2</v>
      </c>
      <c r="E1163" s="11">
        <v>36.183750000000003</v>
      </c>
      <c r="F1163" s="28">
        <f t="shared" si="379"/>
        <v>1.7339348903830301</v>
      </c>
      <c r="G1163" s="13">
        <f t="shared" si="380"/>
        <v>-1.2248521331840845E-2</v>
      </c>
      <c r="H1163" s="28">
        <f t="shared" si="385"/>
        <v>1.5392791728212707</v>
      </c>
      <c r="I1163" s="1">
        <f t="shared" si="386"/>
        <v>22.63244829998489</v>
      </c>
      <c r="J1163" s="30">
        <f t="shared" si="387"/>
        <v>0</v>
      </c>
      <c r="K1163" s="1">
        <f t="shared" si="388"/>
        <v>0</v>
      </c>
      <c r="L1163" s="30">
        <f t="shared" si="389"/>
        <v>18153.841207109985</v>
      </c>
      <c r="M1163" s="1">
        <f t="shared" si="390"/>
        <v>0</v>
      </c>
      <c r="N1163" s="30">
        <f t="shared" si="391"/>
        <v>0.55507572117289439</v>
      </c>
      <c r="O1163" s="1">
        <f t="shared" si="392"/>
        <v>0</v>
      </c>
      <c r="P1163" s="30">
        <f t="shared" si="393"/>
        <v>0</v>
      </c>
      <c r="Q1163" s="1">
        <f t="shared" si="394"/>
        <v>1.1103099952036826</v>
      </c>
      <c r="R1163" s="30">
        <f t="shared" si="395"/>
        <v>0.94580966232236519</v>
      </c>
      <c r="S1163" s="1">
        <f t="shared" si="396"/>
        <v>0</v>
      </c>
      <c r="T1163" s="30">
        <f t="shared" si="398"/>
        <v>0</v>
      </c>
      <c r="U1163" s="1">
        <f t="shared" si="397"/>
        <v>21.131562916489631</v>
      </c>
      <c r="V1163" s="30">
        <f t="shared" si="381"/>
        <v>0</v>
      </c>
      <c r="W1163" s="1">
        <f t="shared" si="381"/>
        <v>0</v>
      </c>
      <c r="X1163" s="30">
        <f t="shared" si="382"/>
        <v>18152.73089711478</v>
      </c>
      <c r="Y1163" s="30">
        <f t="shared" si="378"/>
        <v>1.6653857163765768</v>
      </c>
      <c r="Z1163" s="19">
        <f t="shared" si="383"/>
        <v>8.1925712880381238E-2</v>
      </c>
      <c r="AA1163" s="32">
        <f t="shared" si="384"/>
        <v>1.5902860327466326E-2</v>
      </c>
    </row>
    <row r="1164" spans="1:27" x14ac:dyDescent="0.25">
      <c r="A1164" s="8">
        <v>41340</v>
      </c>
      <c r="B1164" s="26">
        <v>0</v>
      </c>
      <c r="C1164" s="11">
        <v>10.421095687895088</v>
      </c>
      <c r="D1164" s="26">
        <v>3.6473853491016062E-2</v>
      </c>
      <c r="E1164" s="11">
        <v>37.426249999999996</v>
      </c>
      <c r="F1164" s="28">
        <f t="shared" si="379"/>
        <v>10.421095687895088</v>
      </c>
      <c r="G1164" s="13">
        <f t="shared" si="380"/>
        <v>3.6473853491016062E-2</v>
      </c>
      <c r="H1164" s="28">
        <f t="shared" si="385"/>
        <v>1.5921358936484489</v>
      </c>
      <c r="I1164" s="1">
        <f t="shared" si="386"/>
        <v>31.5161847508937</v>
      </c>
      <c r="J1164" s="30">
        <f t="shared" si="387"/>
        <v>0</v>
      </c>
      <c r="K1164" s="1">
        <f t="shared" si="388"/>
        <v>0</v>
      </c>
      <c r="L1164" s="30">
        <f t="shared" si="389"/>
        <v>18152.73089711478</v>
      </c>
      <c r="M1164" s="1">
        <f t="shared" si="390"/>
        <v>0</v>
      </c>
      <c r="N1164" s="30">
        <f t="shared" si="391"/>
        <v>0.77342727115244236</v>
      </c>
      <c r="O1164" s="1">
        <f t="shared" si="392"/>
        <v>0</v>
      </c>
      <c r="P1164" s="30">
        <f t="shared" si="393"/>
        <v>0</v>
      </c>
      <c r="Q1164" s="1">
        <f t="shared" si="394"/>
        <v>1.1102420873558949</v>
      </c>
      <c r="R1164" s="30">
        <f t="shared" si="395"/>
        <v>1.3170608703854609</v>
      </c>
      <c r="S1164" s="1">
        <f t="shared" si="396"/>
        <v>0</v>
      </c>
      <c r="T1164" s="30">
        <f t="shared" si="398"/>
        <v>0</v>
      </c>
      <c r="U1164" s="1">
        <f t="shared" si="397"/>
        <v>29.425696609355796</v>
      </c>
      <c r="V1164" s="30">
        <f t="shared" si="381"/>
        <v>0</v>
      </c>
      <c r="W1164" s="1">
        <f t="shared" si="381"/>
        <v>0</v>
      </c>
      <c r="X1164" s="30">
        <f t="shared" si="382"/>
        <v>18151.620655027422</v>
      </c>
      <c r="Y1164" s="30">
        <f t="shared" si="378"/>
        <v>1.8836693585083373</v>
      </c>
      <c r="Z1164" s="19">
        <f t="shared" si="383"/>
        <v>0.18310840552173391</v>
      </c>
      <c r="AA1164" s="32">
        <f t="shared" si="384"/>
        <v>8.4991761133211788E-2</v>
      </c>
    </row>
    <row r="1165" spans="1:27" x14ac:dyDescent="0.25">
      <c r="A1165" s="8">
        <v>41341</v>
      </c>
      <c r="B1165" s="26">
        <v>0.42059526715660533</v>
      </c>
      <c r="C1165" s="11">
        <v>11.661589997773257</v>
      </c>
      <c r="D1165" s="26">
        <v>-0.3053484296659934</v>
      </c>
      <c r="E1165" s="11">
        <v>40.675000000000004</v>
      </c>
      <c r="F1165" s="28">
        <f t="shared" si="379"/>
        <v>12.082185264929862</v>
      </c>
      <c r="G1165" s="13">
        <f t="shared" si="380"/>
        <v>-0.3053484296659934</v>
      </c>
      <c r="H1165" s="28">
        <f t="shared" si="385"/>
        <v>1.7303397341211231</v>
      </c>
      <c r="I1165" s="1">
        <f t="shared" si="386"/>
        <v>41.813230303951649</v>
      </c>
      <c r="J1165" s="30">
        <f t="shared" si="387"/>
        <v>0</v>
      </c>
      <c r="K1165" s="1">
        <f t="shared" si="388"/>
        <v>0</v>
      </c>
      <c r="L1165" s="30">
        <f t="shared" si="389"/>
        <v>18151.620655027422</v>
      </c>
      <c r="M1165" s="1">
        <f t="shared" si="390"/>
        <v>0</v>
      </c>
      <c r="N1165" s="30">
        <f t="shared" si="391"/>
        <v>1.0265162578805667</v>
      </c>
      <c r="O1165" s="1">
        <f t="shared" si="392"/>
        <v>0</v>
      </c>
      <c r="P1165" s="30">
        <f t="shared" si="393"/>
        <v>0</v>
      </c>
      <c r="Q1165" s="1">
        <f t="shared" si="394"/>
        <v>1.1101741836614303</v>
      </c>
      <c r="R1165" s="30">
        <f t="shared" si="395"/>
        <v>1.7473742438379589</v>
      </c>
      <c r="S1165" s="1">
        <f t="shared" si="396"/>
        <v>0</v>
      </c>
      <c r="T1165" s="30">
        <f t="shared" si="398"/>
        <v>0</v>
      </c>
      <c r="U1165" s="1">
        <f t="shared" si="397"/>
        <v>39.039339802233123</v>
      </c>
      <c r="V1165" s="30">
        <f t="shared" si="381"/>
        <v>0</v>
      </c>
      <c r="W1165" s="1">
        <f t="shared" si="381"/>
        <v>0</v>
      </c>
      <c r="X1165" s="30">
        <f t="shared" si="382"/>
        <v>18150.510480843761</v>
      </c>
      <c r="Y1165" s="30">
        <f t="shared" si="378"/>
        <v>2.1366904415419969</v>
      </c>
      <c r="Z1165" s="19">
        <f t="shared" si="383"/>
        <v>0.23483868480155323</v>
      </c>
      <c r="AA1165" s="32">
        <f t="shared" si="384"/>
        <v>0.16512089742144465</v>
      </c>
    </row>
    <row r="1166" spans="1:27" x14ac:dyDescent="0.25">
      <c r="A1166" s="8">
        <v>41342</v>
      </c>
      <c r="B1166" s="26">
        <v>1.5709434009328716E-2</v>
      </c>
      <c r="C1166" s="11">
        <v>7.6070166165151551</v>
      </c>
      <c r="D1166" s="26">
        <v>-0.37685662998926395</v>
      </c>
      <c r="E1166" s="11">
        <v>47.232916666666661</v>
      </c>
      <c r="F1166" s="28">
        <f t="shared" si="379"/>
        <v>7.6227260505244843</v>
      </c>
      <c r="G1166" s="13">
        <f t="shared" si="380"/>
        <v>-0.37685662998926395</v>
      </c>
      <c r="H1166" s="28">
        <f t="shared" si="385"/>
        <v>2.0093175775480057</v>
      </c>
      <c r="I1166" s="1">
        <f t="shared" si="386"/>
        <v>47.038922482746869</v>
      </c>
      <c r="J1166" s="30">
        <f t="shared" si="387"/>
        <v>0</v>
      </c>
      <c r="K1166" s="1">
        <f t="shared" si="388"/>
        <v>0</v>
      </c>
      <c r="L1166" s="30">
        <f t="shared" si="389"/>
        <v>18150.510480843761</v>
      </c>
      <c r="M1166" s="1">
        <f t="shared" si="390"/>
        <v>0</v>
      </c>
      <c r="N1166" s="30">
        <f t="shared" si="391"/>
        <v>1.1549574822754225</v>
      </c>
      <c r="O1166" s="1">
        <f t="shared" si="392"/>
        <v>0</v>
      </c>
      <c r="P1166" s="30">
        <f t="shared" si="393"/>
        <v>0</v>
      </c>
      <c r="Q1166" s="1">
        <f t="shared" si="394"/>
        <v>1.1101062841200344</v>
      </c>
      <c r="R1166" s="30">
        <f t="shared" si="395"/>
        <v>1.9657558386842502</v>
      </c>
      <c r="S1166" s="1">
        <f t="shared" si="396"/>
        <v>0</v>
      </c>
      <c r="T1166" s="30">
        <f t="shared" si="398"/>
        <v>0</v>
      </c>
      <c r="U1166" s="1">
        <f t="shared" si="397"/>
        <v>43.918209161787196</v>
      </c>
      <c r="V1166" s="30">
        <f t="shared" si="381"/>
        <v>0</v>
      </c>
      <c r="W1166" s="1">
        <f t="shared" si="381"/>
        <v>0</v>
      </c>
      <c r="X1166" s="30">
        <f t="shared" si="382"/>
        <v>18149.400374559642</v>
      </c>
      <c r="Y1166" s="30">
        <f t="shared" ref="Y1166:Y1229" si="399">SUM(M1166:Q1166)</f>
        <v>2.2650637663954569</v>
      </c>
      <c r="Z1166" s="19">
        <f t="shared" si="383"/>
        <v>0.12728012321454005</v>
      </c>
      <c r="AA1166" s="32">
        <f t="shared" si="384"/>
        <v>6.5406113109996208E-2</v>
      </c>
    </row>
    <row r="1167" spans="1:27" x14ac:dyDescent="0.25">
      <c r="A1167" s="8">
        <v>41343</v>
      </c>
      <c r="B1167" s="26">
        <v>1.897412860419424</v>
      </c>
      <c r="C1167" s="11">
        <v>1.6141999707901071</v>
      </c>
      <c r="D1167" s="26">
        <v>5.8677090920375985E-3</v>
      </c>
      <c r="E1167" s="11">
        <v>52.344166666666659</v>
      </c>
      <c r="F1167" s="28">
        <f t="shared" si="379"/>
        <v>3.5116128312095309</v>
      </c>
      <c r="G1167" s="13">
        <f t="shared" si="380"/>
        <v>5.8677090920375985E-3</v>
      </c>
      <c r="H1167" s="28">
        <f t="shared" si="385"/>
        <v>2.2267533234859673</v>
      </c>
      <c r="I1167" s="1">
        <f t="shared" si="386"/>
        <v>47.423954283904692</v>
      </c>
      <c r="J1167" s="30">
        <f t="shared" si="387"/>
        <v>0</v>
      </c>
      <c r="K1167" s="1">
        <f t="shared" si="388"/>
        <v>0</v>
      </c>
      <c r="L1167" s="30">
        <f t="shared" si="389"/>
        <v>18149.400374559642</v>
      </c>
      <c r="M1167" s="1">
        <f t="shared" si="390"/>
        <v>0</v>
      </c>
      <c r="N1167" s="30">
        <f t="shared" si="391"/>
        <v>1.1644211005444705</v>
      </c>
      <c r="O1167" s="1">
        <f t="shared" si="392"/>
        <v>0</v>
      </c>
      <c r="P1167" s="30">
        <f t="shared" si="393"/>
        <v>0</v>
      </c>
      <c r="Q1167" s="1">
        <f t="shared" si="394"/>
        <v>1.1100383887314533</v>
      </c>
      <c r="R1167" s="30">
        <f t="shared" si="395"/>
        <v>1.9818463116639982</v>
      </c>
      <c r="S1167" s="1">
        <f t="shared" si="396"/>
        <v>0</v>
      </c>
      <c r="T1167" s="30">
        <f t="shared" si="398"/>
        <v>0</v>
      </c>
      <c r="U1167" s="1">
        <f t="shared" si="397"/>
        <v>44.277686871696218</v>
      </c>
      <c r="V1167" s="30">
        <f t="shared" si="381"/>
        <v>0</v>
      </c>
      <c r="W1167" s="1">
        <f t="shared" si="381"/>
        <v>0</v>
      </c>
      <c r="X1167" s="30">
        <f t="shared" si="382"/>
        <v>18148.29033617091</v>
      </c>
      <c r="Y1167" s="30">
        <f t="shared" si="399"/>
        <v>2.274459489275924</v>
      </c>
      <c r="Z1167" s="19">
        <f t="shared" si="383"/>
        <v>2.1424090978911393E-2</v>
      </c>
      <c r="AA1167" s="32">
        <f t="shared" si="384"/>
        <v>2.2758782543788329E-3</v>
      </c>
    </row>
    <row r="1168" spans="1:27" x14ac:dyDescent="0.25">
      <c r="A1168" s="8">
        <v>41344</v>
      </c>
      <c r="B1168" s="26">
        <v>0</v>
      </c>
      <c r="C1168" s="11">
        <v>0</v>
      </c>
      <c r="D1168" s="26">
        <v>0.2054087802967941</v>
      </c>
      <c r="E1168" s="11">
        <v>51.020416666666669</v>
      </c>
      <c r="F1168" s="28">
        <f t="shared" si="379"/>
        <v>0</v>
      </c>
      <c r="G1168" s="13">
        <f t="shared" si="380"/>
        <v>0.2054087802967941</v>
      </c>
      <c r="H1168" s="28">
        <f t="shared" si="385"/>
        <v>2.1704401772525852</v>
      </c>
      <c r="I1168" s="1">
        <f t="shared" si="386"/>
        <v>44.072278091399426</v>
      </c>
      <c r="J1168" s="30">
        <f t="shared" si="387"/>
        <v>0</v>
      </c>
      <c r="K1168" s="1">
        <f t="shared" si="388"/>
        <v>0</v>
      </c>
      <c r="L1168" s="30">
        <f t="shared" si="389"/>
        <v>18148.29033617091</v>
      </c>
      <c r="M1168" s="1">
        <f t="shared" si="390"/>
        <v>0</v>
      </c>
      <c r="N1168" s="30">
        <f t="shared" si="391"/>
        <v>1.0820409336285319</v>
      </c>
      <c r="O1168" s="1">
        <f t="shared" si="392"/>
        <v>0</v>
      </c>
      <c r="P1168" s="30">
        <f t="shared" si="393"/>
        <v>0</v>
      </c>
      <c r="Q1168" s="1">
        <f t="shared" si="394"/>
        <v>1.109970497495433</v>
      </c>
      <c r="R1168" s="30">
        <f t="shared" si="395"/>
        <v>1.8417798157273022</v>
      </c>
      <c r="S1168" s="1">
        <f t="shared" si="396"/>
        <v>0</v>
      </c>
      <c r="T1168" s="30">
        <f t="shared" si="398"/>
        <v>0</v>
      </c>
      <c r="U1168" s="1">
        <f t="shared" si="397"/>
        <v>41.148457342043592</v>
      </c>
      <c r="V1168" s="30">
        <f t="shared" si="381"/>
        <v>0</v>
      </c>
      <c r="W1168" s="1">
        <f t="shared" si="381"/>
        <v>0</v>
      </c>
      <c r="X1168" s="30">
        <f t="shared" si="382"/>
        <v>18147.180365673416</v>
      </c>
      <c r="Y1168" s="30">
        <f t="shared" si="399"/>
        <v>2.1920114311239649</v>
      </c>
      <c r="Z1168" s="19">
        <f t="shared" si="383"/>
        <v>9.9386539640476564E-3</v>
      </c>
      <c r="AA1168" s="32">
        <f t="shared" si="384"/>
        <v>4.6531899358351385E-4</v>
      </c>
    </row>
    <row r="1169" spans="1:27" x14ac:dyDescent="0.25">
      <c r="A1169" s="8">
        <v>41345</v>
      </c>
      <c r="B1169" s="26">
        <v>0</v>
      </c>
      <c r="C1169" s="11">
        <v>0</v>
      </c>
      <c r="D1169" s="26">
        <v>0.20694840673226289</v>
      </c>
      <c r="E1169" s="11">
        <v>43.915833333333332</v>
      </c>
      <c r="F1169" s="28">
        <f t="shared" si="379"/>
        <v>0</v>
      </c>
      <c r="G1169" s="13">
        <f t="shared" si="380"/>
        <v>0.20694840673226289</v>
      </c>
      <c r="H1169" s="28">
        <f t="shared" si="385"/>
        <v>1.8682067946824223</v>
      </c>
      <c r="I1169" s="1">
        <f t="shared" si="386"/>
        <v>40.941508935311326</v>
      </c>
      <c r="J1169" s="30">
        <f t="shared" si="387"/>
        <v>0</v>
      </c>
      <c r="K1169" s="1">
        <f t="shared" si="388"/>
        <v>0</v>
      </c>
      <c r="L1169" s="30">
        <f t="shared" si="389"/>
        <v>18147.180365673416</v>
      </c>
      <c r="M1169" s="1">
        <f t="shared" si="390"/>
        <v>0</v>
      </c>
      <c r="N1169" s="30">
        <f t="shared" si="391"/>
        <v>1.0050903957959891</v>
      </c>
      <c r="O1169" s="1">
        <f t="shared" si="392"/>
        <v>0</v>
      </c>
      <c r="P1169" s="30">
        <f t="shared" si="393"/>
        <v>0</v>
      </c>
      <c r="Q1169" s="1">
        <f t="shared" si="394"/>
        <v>1.1099026104117193</v>
      </c>
      <c r="R1169" s="30">
        <f t="shared" si="395"/>
        <v>1.7109450214054285</v>
      </c>
      <c r="S1169" s="1">
        <f t="shared" si="396"/>
        <v>0</v>
      </c>
      <c r="T1169" s="30">
        <f t="shared" si="398"/>
        <v>0</v>
      </c>
      <c r="U1169" s="1">
        <f t="shared" si="397"/>
        <v>38.225473518109908</v>
      </c>
      <c r="V1169" s="30">
        <f t="shared" si="381"/>
        <v>0</v>
      </c>
      <c r="W1169" s="1">
        <f t="shared" si="381"/>
        <v>0</v>
      </c>
      <c r="X1169" s="30">
        <f t="shared" si="382"/>
        <v>18146.070463063003</v>
      </c>
      <c r="Y1169" s="30">
        <f t="shared" si="399"/>
        <v>2.1149930062077082</v>
      </c>
      <c r="Z1169" s="19">
        <f t="shared" si="383"/>
        <v>0.13209790919705827</v>
      </c>
      <c r="AA1169" s="32">
        <f t="shared" si="384"/>
        <v>6.0903434199003154E-2</v>
      </c>
    </row>
    <row r="1170" spans="1:27" x14ac:dyDescent="0.25">
      <c r="A1170" s="8">
        <v>41346</v>
      </c>
      <c r="B1170" s="26">
        <v>12.094816214371839</v>
      </c>
      <c r="C1170" s="11">
        <v>6.6567421396451811</v>
      </c>
      <c r="D1170" s="26">
        <v>-5.3583594564250436E-2</v>
      </c>
      <c r="E1170" s="11">
        <v>43.789583333333333</v>
      </c>
      <c r="F1170" s="28">
        <f t="shared" si="379"/>
        <v>18.751558354017021</v>
      </c>
      <c r="G1170" s="13">
        <f t="shared" si="380"/>
        <v>-5.3583594564250436E-2</v>
      </c>
      <c r="H1170" s="28">
        <f t="shared" si="385"/>
        <v>1.8628360413589362</v>
      </c>
      <c r="I1170" s="1">
        <f t="shared" si="386"/>
        <v>57.030615466691181</v>
      </c>
      <c r="J1170" s="30">
        <f t="shared" si="387"/>
        <v>0</v>
      </c>
      <c r="K1170" s="1">
        <f t="shared" si="388"/>
        <v>0</v>
      </c>
      <c r="L1170" s="30">
        <f t="shared" si="389"/>
        <v>18146.070463063003</v>
      </c>
      <c r="M1170" s="1">
        <f t="shared" si="390"/>
        <v>0</v>
      </c>
      <c r="N1170" s="30">
        <f t="shared" si="391"/>
        <v>1.4005412703605391</v>
      </c>
      <c r="O1170" s="1">
        <f t="shared" si="392"/>
        <v>0</v>
      </c>
      <c r="P1170" s="30">
        <f t="shared" si="393"/>
        <v>0</v>
      </c>
      <c r="Q1170" s="1">
        <f t="shared" si="394"/>
        <v>1.1098347274800586</v>
      </c>
      <c r="R1170" s="30">
        <f t="shared" si="395"/>
        <v>2.3833085330244121</v>
      </c>
      <c r="S1170" s="1">
        <f t="shared" si="396"/>
        <v>0</v>
      </c>
      <c r="T1170" s="30">
        <f t="shared" si="398"/>
        <v>0</v>
      </c>
      <c r="U1170" s="1">
        <f t="shared" si="397"/>
        <v>53.246765663306228</v>
      </c>
      <c r="V1170" s="30">
        <f t="shared" si="381"/>
        <v>0</v>
      </c>
      <c r="W1170" s="1">
        <f t="shared" si="381"/>
        <v>0</v>
      </c>
      <c r="X1170" s="30">
        <f t="shared" si="382"/>
        <v>18144.960628335524</v>
      </c>
      <c r="Y1170" s="30">
        <f t="shared" si="399"/>
        <v>2.5103759978405975</v>
      </c>
      <c r="Z1170" s="19">
        <f t="shared" si="383"/>
        <v>0.34760974240614423</v>
      </c>
      <c r="AA1170" s="32">
        <f t="shared" si="384"/>
        <v>0.41930799524027179</v>
      </c>
    </row>
    <row r="1171" spans="1:27" x14ac:dyDescent="0.25">
      <c r="A1171" s="8">
        <v>41347</v>
      </c>
      <c r="B1171" s="26">
        <v>6.2837736037314865E-2</v>
      </c>
      <c r="C1171" s="11">
        <v>0</v>
      </c>
      <c r="D1171" s="26">
        <v>0.60391393039626107</v>
      </c>
      <c r="E1171" s="11">
        <v>76.684583333333322</v>
      </c>
      <c r="F1171" s="28">
        <f t="shared" si="379"/>
        <v>6.2837736037314865E-2</v>
      </c>
      <c r="G1171" s="13">
        <f t="shared" si="380"/>
        <v>0.60391393039626107</v>
      </c>
      <c r="H1171" s="28">
        <f t="shared" si="385"/>
        <v>3.2622097488921709</v>
      </c>
      <c r="I1171" s="1">
        <f t="shared" si="386"/>
        <v>52.705689468947284</v>
      </c>
      <c r="J1171" s="30">
        <f t="shared" si="387"/>
        <v>0</v>
      </c>
      <c r="K1171" s="1">
        <f t="shared" si="388"/>
        <v>0</v>
      </c>
      <c r="L1171" s="30">
        <f t="shared" si="389"/>
        <v>18144.960628335524</v>
      </c>
      <c r="M1171" s="1">
        <f t="shared" si="390"/>
        <v>0</v>
      </c>
      <c r="N1171" s="30">
        <f t="shared" si="391"/>
        <v>1.294239794582561</v>
      </c>
      <c r="O1171" s="1">
        <f t="shared" si="392"/>
        <v>0</v>
      </c>
      <c r="P1171" s="30">
        <f t="shared" si="393"/>
        <v>0</v>
      </c>
      <c r="Q1171" s="1">
        <f t="shared" si="394"/>
        <v>1.1097668487001968</v>
      </c>
      <c r="R1171" s="30">
        <f t="shared" si="395"/>
        <v>2.2025699428694043</v>
      </c>
      <c r="S1171" s="1">
        <f t="shared" si="396"/>
        <v>0</v>
      </c>
      <c r="T1171" s="30">
        <f t="shared" si="398"/>
        <v>0</v>
      </c>
      <c r="U1171" s="1">
        <f t="shared" si="397"/>
        <v>49.208879731495323</v>
      </c>
      <c r="V1171" s="30">
        <f t="shared" si="381"/>
        <v>0</v>
      </c>
      <c r="W1171" s="1">
        <f t="shared" si="381"/>
        <v>0</v>
      </c>
      <c r="X1171" s="30">
        <f t="shared" si="382"/>
        <v>18143.850861486822</v>
      </c>
      <c r="Y1171" s="30">
        <f t="shared" si="399"/>
        <v>2.4040066432827576</v>
      </c>
      <c r="Z1171" s="19">
        <f t="shared" si="383"/>
        <v>0.26307416495853908</v>
      </c>
      <c r="AA1171" s="32">
        <f t="shared" si="384"/>
        <v>0.73651257047764174</v>
      </c>
    </row>
    <row r="1172" spans="1:27" x14ac:dyDescent="0.25">
      <c r="A1172" s="8">
        <v>41348</v>
      </c>
      <c r="B1172" s="26">
        <v>0</v>
      </c>
      <c r="C1172" s="11">
        <v>0.15609061093848228</v>
      </c>
      <c r="D1172" s="26">
        <v>0.66640759361325852</v>
      </c>
      <c r="E1172" s="11">
        <v>56.313749999999978</v>
      </c>
      <c r="F1172" s="28">
        <f t="shared" si="379"/>
        <v>0.15609061093848228</v>
      </c>
      <c r="G1172" s="13">
        <f t="shared" si="380"/>
        <v>0.66640759361325852</v>
      </c>
      <c r="H1172" s="28">
        <f t="shared" si="385"/>
        <v>2.3956218611521405</v>
      </c>
      <c r="I1172" s="1">
        <f t="shared" si="386"/>
        <v>48.698562748820549</v>
      </c>
      <c r="J1172" s="30">
        <f t="shared" si="387"/>
        <v>0</v>
      </c>
      <c r="K1172" s="1">
        <f t="shared" si="388"/>
        <v>0</v>
      </c>
      <c r="L1172" s="30">
        <f t="shared" si="389"/>
        <v>18143.850861486822</v>
      </c>
      <c r="M1172" s="1">
        <f t="shared" si="390"/>
        <v>0</v>
      </c>
      <c r="N1172" s="30">
        <f t="shared" si="391"/>
        <v>1.1957494425624238</v>
      </c>
      <c r="O1172" s="1">
        <f t="shared" si="392"/>
        <v>0</v>
      </c>
      <c r="P1172" s="30">
        <f t="shared" si="393"/>
        <v>0</v>
      </c>
      <c r="Q1172" s="1">
        <f t="shared" si="394"/>
        <v>1.1096989740718797</v>
      </c>
      <c r="R1172" s="30">
        <f t="shared" si="395"/>
        <v>2.0351121795814389</v>
      </c>
      <c r="S1172" s="1">
        <f t="shared" si="396"/>
        <v>0</v>
      </c>
      <c r="T1172" s="30">
        <f t="shared" si="398"/>
        <v>0</v>
      </c>
      <c r="U1172" s="1">
        <f t="shared" si="397"/>
        <v>45.467701126676687</v>
      </c>
      <c r="V1172" s="30">
        <f t="shared" si="381"/>
        <v>0</v>
      </c>
      <c r="W1172" s="1">
        <f t="shared" si="381"/>
        <v>0</v>
      </c>
      <c r="X1172" s="30">
        <f t="shared" si="382"/>
        <v>18142.74116251275</v>
      </c>
      <c r="Y1172" s="30">
        <f t="shared" si="399"/>
        <v>2.3054484166343032</v>
      </c>
      <c r="Z1172" s="19">
        <f t="shared" si="383"/>
        <v>3.7640934063971856E-2</v>
      </c>
      <c r="AA1172" s="32">
        <f t="shared" si="384"/>
        <v>8.1312500962114759E-3</v>
      </c>
    </row>
    <row r="1173" spans="1:27" x14ac:dyDescent="0.25">
      <c r="A1173" s="8">
        <v>41349</v>
      </c>
      <c r="B1173" s="26">
        <v>0</v>
      </c>
      <c r="C1173" s="11">
        <v>0.63030546267262999</v>
      </c>
      <c r="D1173" s="26">
        <v>-0.10136663939727275</v>
      </c>
      <c r="E1173" s="11">
        <v>49.354166666666664</v>
      </c>
      <c r="F1173" s="28">
        <f t="shared" si="379"/>
        <v>0.63030546267262999</v>
      </c>
      <c r="G1173" s="13">
        <f t="shared" si="380"/>
        <v>-0.10136663939727275</v>
      </c>
      <c r="H1173" s="28">
        <f t="shared" si="385"/>
        <v>2.099556868537666</v>
      </c>
      <c r="I1173" s="1">
        <f t="shared" si="386"/>
        <v>46.199373228746587</v>
      </c>
      <c r="J1173" s="30">
        <f t="shared" si="387"/>
        <v>0</v>
      </c>
      <c r="K1173" s="1">
        <f t="shared" si="388"/>
        <v>0</v>
      </c>
      <c r="L1173" s="30">
        <f t="shared" si="389"/>
        <v>18142.74116251275</v>
      </c>
      <c r="M1173" s="1">
        <f t="shared" si="390"/>
        <v>0</v>
      </c>
      <c r="N1173" s="30">
        <f t="shared" si="391"/>
        <v>1.1343223720480833</v>
      </c>
      <c r="O1173" s="1">
        <f t="shared" si="392"/>
        <v>0</v>
      </c>
      <c r="P1173" s="30">
        <f t="shared" si="393"/>
        <v>0</v>
      </c>
      <c r="Q1173" s="1">
        <f t="shared" si="394"/>
        <v>1.1096311035948536</v>
      </c>
      <c r="R1173" s="30">
        <f t="shared" si="395"/>
        <v>1.9306710884219671</v>
      </c>
      <c r="S1173" s="1">
        <f t="shared" si="396"/>
        <v>0</v>
      </c>
      <c r="T1173" s="30">
        <f t="shared" si="398"/>
        <v>0</v>
      </c>
      <c r="U1173" s="1">
        <f t="shared" si="397"/>
        <v>43.134379768276538</v>
      </c>
      <c r="V1173" s="30">
        <f t="shared" si="381"/>
        <v>0</v>
      </c>
      <c r="W1173" s="1">
        <f t="shared" si="381"/>
        <v>0</v>
      </c>
      <c r="X1173" s="30">
        <f t="shared" si="382"/>
        <v>18141.631531409155</v>
      </c>
      <c r="Y1173" s="30">
        <f t="shared" si="399"/>
        <v>2.2439534756429369</v>
      </c>
      <c r="Z1173" s="19">
        <f t="shared" si="383"/>
        <v>6.8774801611276498E-2</v>
      </c>
      <c r="AA1173" s="32">
        <f t="shared" si="384"/>
        <v>2.0850380143513973E-2</v>
      </c>
    </row>
    <row r="1174" spans="1:27" x14ac:dyDescent="0.25">
      <c r="A1174" s="8">
        <v>41350</v>
      </c>
      <c r="B1174" s="26">
        <v>0</v>
      </c>
      <c r="C1174" s="11">
        <v>1.2801049087268872</v>
      </c>
      <c r="D1174" s="26">
        <v>0.62680283416207883</v>
      </c>
      <c r="E1174" s="11">
        <v>45.577083333333327</v>
      </c>
      <c r="F1174" s="28">
        <f t="shared" si="379"/>
        <v>1.2801049087268872</v>
      </c>
      <c r="G1174" s="13">
        <f t="shared" si="380"/>
        <v>0.62680283416207883</v>
      </c>
      <c r="H1174" s="28">
        <f t="shared" si="385"/>
        <v>1.9388774002954208</v>
      </c>
      <c r="I1174" s="1">
        <f t="shared" si="386"/>
        <v>43.787681842841351</v>
      </c>
      <c r="J1174" s="30">
        <f t="shared" si="387"/>
        <v>0</v>
      </c>
      <c r="K1174" s="1">
        <f t="shared" si="388"/>
        <v>0</v>
      </c>
      <c r="L1174" s="30">
        <f t="shared" si="389"/>
        <v>18141.631531409155</v>
      </c>
      <c r="M1174" s="1">
        <f t="shared" si="390"/>
        <v>0</v>
      </c>
      <c r="N1174" s="30">
        <f t="shared" si="391"/>
        <v>1.0750459003635973</v>
      </c>
      <c r="O1174" s="1">
        <f t="shared" si="392"/>
        <v>0</v>
      </c>
      <c r="P1174" s="30">
        <f t="shared" si="393"/>
        <v>0</v>
      </c>
      <c r="Q1174" s="1">
        <f t="shared" si="394"/>
        <v>1.1095632372688649</v>
      </c>
      <c r="R1174" s="30">
        <f t="shared" si="395"/>
        <v>1.8298865429280398</v>
      </c>
      <c r="S1174" s="1">
        <f t="shared" si="396"/>
        <v>0</v>
      </c>
      <c r="T1174" s="30">
        <f t="shared" si="398"/>
        <v>0</v>
      </c>
      <c r="U1174" s="1">
        <f t="shared" si="397"/>
        <v>40.882749399549716</v>
      </c>
      <c r="V1174" s="30">
        <f t="shared" si="381"/>
        <v>0</v>
      </c>
      <c r="W1174" s="1">
        <f t="shared" si="381"/>
        <v>0</v>
      </c>
      <c r="X1174" s="30">
        <f t="shared" si="382"/>
        <v>18140.521968171888</v>
      </c>
      <c r="Y1174" s="30">
        <f t="shared" si="399"/>
        <v>2.1846091376324619</v>
      </c>
      <c r="Z1174" s="19">
        <f t="shared" si="383"/>
        <v>0.12673918283827526</v>
      </c>
      <c r="AA1174" s="32">
        <f t="shared" si="384"/>
        <v>6.038408673468057E-2</v>
      </c>
    </row>
    <row r="1175" spans="1:27" x14ac:dyDescent="0.25">
      <c r="A1175" s="8">
        <v>41351</v>
      </c>
      <c r="B1175" s="26">
        <v>9.7793774640031952</v>
      </c>
      <c r="C1175" s="11">
        <v>7.995944307118763</v>
      </c>
      <c r="D1175" s="26">
        <v>0.44909180631242962</v>
      </c>
      <c r="E1175" s="11">
        <v>45.650416666666672</v>
      </c>
      <c r="F1175" s="28">
        <f t="shared" si="379"/>
        <v>17.775321771121959</v>
      </c>
      <c r="G1175" s="13">
        <f t="shared" si="380"/>
        <v>0.44909180631242962</v>
      </c>
      <c r="H1175" s="28">
        <f t="shared" si="385"/>
        <v>1.9419970457902511</v>
      </c>
      <c r="I1175" s="1">
        <f t="shared" si="386"/>
        <v>58.208979364359244</v>
      </c>
      <c r="J1175" s="30">
        <f t="shared" si="387"/>
        <v>0</v>
      </c>
      <c r="K1175" s="1">
        <f t="shared" si="388"/>
        <v>0</v>
      </c>
      <c r="L1175" s="30">
        <f t="shared" si="389"/>
        <v>18140.521968171888</v>
      </c>
      <c r="M1175" s="1">
        <f t="shared" si="390"/>
        <v>0</v>
      </c>
      <c r="N1175" s="30">
        <f t="shared" si="391"/>
        <v>1.4295040367502874</v>
      </c>
      <c r="O1175" s="1">
        <f t="shared" si="392"/>
        <v>0</v>
      </c>
      <c r="P1175" s="30">
        <f t="shared" si="393"/>
        <v>0</v>
      </c>
      <c r="Q1175" s="1">
        <f t="shared" si="394"/>
        <v>1.1094953750936596</v>
      </c>
      <c r="R1175" s="30">
        <f t="shared" si="395"/>
        <v>2.4325523419740187</v>
      </c>
      <c r="S1175" s="1">
        <f t="shared" si="396"/>
        <v>0</v>
      </c>
      <c r="T1175" s="30">
        <f t="shared" si="398"/>
        <v>0</v>
      </c>
      <c r="U1175" s="1">
        <f t="shared" si="397"/>
        <v>54.34692298563494</v>
      </c>
      <c r="V1175" s="30">
        <f t="shared" si="381"/>
        <v>0</v>
      </c>
      <c r="W1175" s="1">
        <f t="shared" si="381"/>
        <v>0</v>
      </c>
      <c r="X1175" s="30">
        <f t="shared" si="382"/>
        <v>18139.412472796794</v>
      </c>
      <c r="Y1175" s="30">
        <f t="shared" si="399"/>
        <v>2.538999411843947</v>
      </c>
      <c r="Z1175" s="19">
        <f t="shared" si="383"/>
        <v>0.30741672205312726</v>
      </c>
      <c r="AA1175" s="32">
        <f t="shared" si="384"/>
        <v>0.35641182507371105</v>
      </c>
    </row>
    <row r="1176" spans="1:27" x14ac:dyDescent="0.25">
      <c r="A1176" s="8">
        <v>41352</v>
      </c>
      <c r="B1176" s="26">
        <v>0.23678206041792485</v>
      </c>
      <c r="C1176" s="11">
        <v>3.1466742808732846</v>
      </c>
      <c r="D1176" s="26">
        <v>0.89220077901428407</v>
      </c>
      <c r="E1176" s="11">
        <v>67.892916666666665</v>
      </c>
      <c r="F1176" s="28">
        <f t="shared" si="379"/>
        <v>3.3834563412912093</v>
      </c>
      <c r="G1176" s="13">
        <f t="shared" si="380"/>
        <v>0.89220077901428407</v>
      </c>
      <c r="H1176" s="28">
        <f t="shared" si="385"/>
        <v>2.8882067946824219</v>
      </c>
      <c r="I1176" s="1">
        <f t="shared" si="386"/>
        <v>56.838178547911866</v>
      </c>
      <c r="J1176" s="30">
        <f t="shared" si="387"/>
        <v>0</v>
      </c>
      <c r="K1176" s="1">
        <f t="shared" si="388"/>
        <v>0</v>
      </c>
      <c r="L1176" s="30">
        <f t="shared" si="389"/>
        <v>18139.412472796794</v>
      </c>
      <c r="M1176" s="1">
        <f t="shared" si="390"/>
        <v>0</v>
      </c>
      <c r="N1176" s="30">
        <f t="shared" si="391"/>
        <v>1.395811402503591</v>
      </c>
      <c r="O1176" s="1">
        <f t="shared" si="392"/>
        <v>0</v>
      </c>
      <c r="P1176" s="30">
        <f t="shared" si="393"/>
        <v>0</v>
      </c>
      <c r="Q1176" s="1">
        <f t="shared" si="394"/>
        <v>1.1094275170689833</v>
      </c>
      <c r="R1176" s="30">
        <f t="shared" si="395"/>
        <v>2.3752665971827147</v>
      </c>
      <c r="S1176" s="1">
        <f t="shared" si="396"/>
        <v>0</v>
      </c>
      <c r="T1176" s="30">
        <f t="shared" si="398"/>
        <v>0</v>
      </c>
      <c r="U1176" s="1">
        <f t="shared" si="397"/>
        <v>53.067100548225561</v>
      </c>
      <c r="V1176" s="30">
        <f t="shared" si="381"/>
        <v>0</v>
      </c>
      <c r="W1176" s="1">
        <f t="shared" si="381"/>
        <v>0</v>
      </c>
      <c r="X1176" s="30">
        <f t="shared" si="382"/>
        <v>18138.303045279725</v>
      </c>
      <c r="Y1176" s="30">
        <f t="shared" si="399"/>
        <v>2.5052389195725744</v>
      </c>
      <c r="Z1176" s="19">
        <f t="shared" si="383"/>
        <v>0.13259711036444585</v>
      </c>
      <c r="AA1176" s="32">
        <f t="shared" si="384"/>
        <v>0.14666439336615178</v>
      </c>
    </row>
    <row r="1177" spans="1:27" x14ac:dyDescent="0.25">
      <c r="A1177" s="8">
        <v>41353</v>
      </c>
      <c r="B1177" s="26">
        <v>0.64530230040628045</v>
      </c>
      <c r="C1177" s="11">
        <v>2.3590881220079867</v>
      </c>
      <c r="D1177" s="26">
        <v>0.61968404809408772</v>
      </c>
      <c r="E1177" s="11">
        <v>61.967499999999994</v>
      </c>
      <c r="F1177" s="28">
        <f t="shared" si="379"/>
        <v>3.004390422414267</v>
      </c>
      <c r="G1177" s="13">
        <f t="shared" si="380"/>
        <v>0.61968404809408772</v>
      </c>
      <c r="H1177" s="28">
        <f t="shared" si="385"/>
        <v>2.6361358936484489</v>
      </c>
      <c r="I1177" s="1">
        <f t="shared" si="386"/>
        <v>55.451806922545742</v>
      </c>
      <c r="J1177" s="30">
        <f t="shared" si="387"/>
        <v>0</v>
      </c>
      <c r="K1177" s="1">
        <f t="shared" si="388"/>
        <v>0</v>
      </c>
      <c r="L1177" s="30">
        <f t="shared" si="389"/>
        <v>18138.303045279725</v>
      </c>
      <c r="M1177" s="1">
        <f t="shared" si="390"/>
        <v>0</v>
      </c>
      <c r="N1177" s="30">
        <f t="shared" si="391"/>
        <v>1.3617360565138537</v>
      </c>
      <c r="O1177" s="1">
        <f t="shared" si="392"/>
        <v>0</v>
      </c>
      <c r="P1177" s="30">
        <f t="shared" si="393"/>
        <v>0</v>
      </c>
      <c r="Q1177" s="1">
        <f t="shared" si="394"/>
        <v>1.1093596631945828</v>
      </c>
      <c r="R1177" s="30">
        <f t="shared" si="395"/>
        <v>2.3173301485289595</v>
      </c>
      <c r="S1177" s="1">
        <f t="shared" si="396"/>
        <v>0</v>
      </c>
      <c r="T1177" s="30">
        <f t="shared" si="398"/>
        <v>0</v>
      </c>
      <c r="U1177" s="1">
        <f t="shared" si="397"/>
        <v>51.772740717502927</v>
      </c>
      <c r="V1177" s="30">
        <f t="shared" si="381"/>
        <v>0</v>
      </c>
      <c r="W1177" s="1">
        <f t="shared" si="381"/>
        <v>0</v>
      </c>
      <c r="X1177" s="30">
        <f t="shared" si="382"/>
        <v>18137.19368561653</v>
      </c>
      <c r="Y1177" s="30">
        <f t="shared" si="399"/>
        <v>2.4710957197084364</v>
      </c>
      <c r="Z1177" s="19">
        <f t="shared" si="383"/>
        <v>6.2606853591145692E-2</v>
      </c>
      <c r="AA1177" s="32">
        <f t="shared" si="384"/>
        <v>2.7238259014149571E-2</v>
      </c>
    </row>
    <row r="1178" spans="1:27" x14ac:dyDescent="0.25">
      <c r="A1178" s="8">
        <v>41354</v>
      </c>
      <c r="B1178" s="26">
        <v>7.8045305469241141E-2</v>
      </c>
      <c r="C1178" s="11">
        <v>0</v>
      </c>
      <c r="D1178" s="26">
        <v>0.19659970874889043</v>
      </c>
      <c r="E1178" s="11">
        <v>55.806666666666665</v>
      </c>
      <c r="F1178" s="28">
        <f t="shared" si="379"/>
        <v>7.8045305469241141E-2</v>
      </c>
      <c r="G1178" s="13">
        <f t="shared" si="380"/>
        <v>0.19659970874889043</v>
      </c>
      <c r="H1178" s="28">
        <f t="shared" si="385"/>
        <v>2.3740502215657315</v>
      </c>
      <c r="I1178" s="1">
        <f t="shared" si="386"/>
        <v>51.654186314223274</v>
      </c>
      <c r="J1178" s="30">
        <f t="shared" si="387"/>
        <v>0</v>
      </c>
      <c r="K1178" s="1">
        <f t="shared" si="388"/>
        <v>0</v>
      </c>
      <c r="L1178" s="30">
        <f t="shared" si="389"/>
        <v>18137.19368561653</v>
      </c>
      <c r="M1178" s="1">
        <f t="shared" si="390"/>
        <v>0</v>
      </c>
      <c r="N1178" s="30">
        <f t="shared" si="391"/>
        <v>1.2683951125716619</v>
      </c>
      <c r="O1178" s="1">
        <f t="shared" si="392"/>
        <v>0</v>
      </c>
      <c r="P1178" s="30">
        <f t="shared" si="393"/>
        <v>0</v>
      </c>
      <c r="Q1178" s="1">
        <f t="shared" si="394"/>
        <v>1.1092918134702039</v>
      </c>
      <c r="R1178" s="30">
        <f t="shared" si="395"/>
        <v>2.1586276423936277</v>
      </c>
      <c r="S1178" s="1">
        <f t="shared" si="396"/>
        <v>0</v>
      </c>
      <c r="T1178" s="30">
        <f t="shared" si="398"/>
        <v>0</v>
      </c>
      <c r="U1178" s="1">
        <f t="shared" si="397"/>
        <v>48.227163559257988</v>
      </c>
      <c r="V1178" s="30">
        <f t="shared" si="381"/>
        <v>0</v>
      </c>
      <c r="W1178" s="1">
        <f t="shared" si="381"/>
        <v>0</v>
      </c>
      <c r="X1178" s="30">
        <f t="shared" si="382"/>
        <v>18136.084393803059</v>
      </c>
      <c r="Y1178" s="30">
        <f t="shared" si="399"/>
        <v>2.377686926041866</v>
      </c>
      <c r="Z1178" s="19">
        <f t="shared" si="383"/>
        <v>1.5318565896790654E-3</v>
      </c>
      <c r="AA1178" s="32">
        <f t="shared" si="384"/>
        <v>1.322561944673679E-5</v>
      </c>
    </row>
    <row r="1179" spans="1:27" x14ac:dyDescent="0.25">
      <c r="A1179" s="8">
        <v>41355</v>
      </c>
      <c r="B1179" s="26">
        <v>0</v>
      </c>
      <c r="C1179" s="11">
        <v>0.30399957985970527</v>
      </c>
      <c r="D1179" s="26">
        <v>0.33280377157301055</v>
      </c>
      <c r="E1179" s="11">
        <v>50.160416666666663</v>
      </c>
      <c r="F1179" s="28">
        <f t="shared" si="379"/>
        <v>0.30399957985970527</v>
      </c>
      <c r="G1179" s="13">
        <f t="shared" si="380"/>
        <v>0.33280377157301055</v>
      </c>
      <c r="H1179" s="28">
        <f t="shared" si="385"/>
        <v>2.1338552437223042</v>
      </c>
      <c r="I1179" s="1">
        <f t="shared" si="386"/>
        <v>48.198359367544683</v>
      </c>
      <c r="J1179" s="30">
        <f t="shared" si="387"/>
        <v>0</v>
      </c>
      <c r="K1179" s="1">
        <f t="shared" si="388"/>
        <v>0</v>
      </c>
      <c r="L1179" s="30">
        <f t="shared" si="389"/>
        <v>18136.084393803059</v>
      </c>
      <c r="M1179" s="1">
        <f t="shared" si="390"/>
        <v>0</v>
      </c>
      <c r="N1179" s="30">
        <f t="shared" si="391"/>
        <v>1.183455045468347</v>
      </c>
      <c r="O1179" s="1">
        <f t="shared" si="392"/>
        <v>0</v>
      </c>
      <c r="P1179" s="30">
        <f t="shared" si="393"/>
        <v>0</v>
      </c>
      <c r="Q1179" s="1">
        <f t="shared" si="394"/>
        <v>1.1092239678955929</v>
      </c>
      <c r="R1179" s="30">
        <f t="shared" si="395"/>
        <v>2.0142086880604904</v>
      </c>
      <c r="S1179" s="1">
        <f t="shared" si="396"/>
        <v>0</v>
      </c>
      <c r="T1179" s="30">
        <f t="shared" si="398"/>
        <v>0</v>
      </c>
      <c r="U1179" s="1">
        <f t="shared" si="397"/>
        <v>45.000695634015841</v>
      </c>
      <c r="V1179" s="30">
        <f t="shared" si="381"/>
        <v>0</v>
      </c>
      <c r="W1179" s="1">
        <f t="shared" si="381"/>
        <v>0</v>
      </c>
      <c r="X1179" s="30">
        <f t="shared" si="382"/>
        <v>18134.975169835165</v>
      </c>
      <c r="Y1179" s="30">
        <f t="shared" si="399"/>
        <v>2.2926790133639399</v>
      </c>
      <c r="Z1179" s="19">
        <f t="shared" si="383"/>
        <v>7.4430432949417397E-2</v>
      </c>
      <c r="AA1179" s="32">
        <f t="shared" si="384"/>
        <v>2.522498980317936E-2</v>
      </c>
    </row>
    <row r="1180" spans="1:27" x14ac:dyDescent="0.25">
      <c r="A1180" s="8">
        <v>41356</v>
      </c>
      <c r="B1180" s="26">
        <v>0</v>
      </c>
      <c r="C1180" s="11">
        <v>0</v>
      </c>
      <c r="D1180" s="26">
        <v>0.65692747319546729</v>
      </c>
      <c r="E1180" s="11">
        <v>46.983749999999993</v>
      </c>
      <c r="F1180" s="28">
        <f t="shared" si="379"/>
        <v>0</v>
      </c>
      <c r="G1180" s="13">
        <f t="shared" si="380"/>
        <v>0.65692747319546729</v>
      </c>
      <c r="H1180" s="28">
        <f t="shared" si="385"/>
        <v>1.9987178729689805</v>
      </c>
      <c r="I1180" s="1">
        <f t="shared" si="386"/>
        <v>44.343768160820375</v>
      </c>
      <c r="J1180" s="30">
        <f t="shared" si="387"/>
        <v>0</v>
      </c>
      <c r="K1180" s="1">
        <f t="shared" si="388"/>
        <v>0</v>
      </c>
      <c r="L1180" s="30">
        <f t="shared" si="389"/>
        <v>18134.975169835165</v>
      </c>
      <c r="M1180" s="1">
        <f t="shared" si="390"/>
        <v>0</v>
      </c>
      <c r="N1180" s="30">
        <f t="shared" si="391"/>
        <v>1.088713832784163</v>
      </c>
      <c r="O1180" s="1">
        <f t="shared" si="392"/>
        <v>0</v>
      </c>
      <c r="P1180" s="30">
        <f t="shared" si="393"/>
        <v>0</v>
      </c>
      <c r="Q1180" s="1">
        <f t="shared" si="394"/>
        <v>1.1091561264704959</v>
      </c>
      <c r="R1180" s="30">
        <f t="shared" si="395"/>
        <v>1.8531253815043407</v>
      </c>
      <c r="S1180" s="1">
        <f t="shared" si="396"/>
        <v>0</v>
      </c>
      <c r="T1180" s="30">
        <f t="shared" si="398"/>
        <v>0</v>
      </c>
      <c r="U1180" s="1">
        <f t="shared" si="397"/>
        <v>41.401928946531868</v>
      </c>
      <c r="V1180" s="30">
        <f t="shared" si="381"/>
        <v>0</v>
      </c>
      <c r="W1180" s="1">
        <f t="shared" si="381"/>
        <v>0</v>
      </c>
      <c r="X1180" s="30">
        <f t="shared" si="382"/>
        <v>18133.866013708695</v>
      </c>
      <c r="Y1180" s="30">
        <f t="shared" si="399"/>
        <v>2.1978699592546587</v>
      </c>
      <c r="Z1180" s="19">
        <f t="shared" si="383"/>
        <v>9.9639918659379961E-2</v>
      </c>
      <c r="AA1180" s="32">
        <f t="shared" si="384"/>
        <v>3.9661553471938199E-2</v>
      </c>
    </row>
    <row r="1181" spans="1:27" x14ac:dyDescent="0.25">
      <c r="A1181" s="8">
        <v>41357</v>
      </c>
      <c r="B1181" s="26">
        <v>0</v>
      </c>
      <c r="C1181" s="11">
        <v>0</v>
      </c>
      <c r="D1181" s="26">
        <v>0.86709338680605663</v>
      </c>
      <c r="E1181" s="11">
        <v>44.573749999999997</v>
      </c>
      <c r="F1181" s="28">
        <f t="shared" si="379"/>
        <v>0</v>
      </c>
      <c r="G1181" s="13">
        <f t="shared" si="380"/>
        <v>0.86709338680605663</v>
      </c>
      <c r="H1181" s="28">
        <f t="shared" si="385"/>
        <v>1.8961949778434268</v>
      </c>
      <c r="I1181" s="1">
        <f t="shared" si="386"/>
        <v>40.534835559725813</v>
      </c>
      <c r="J1181" s="30">
        <f t="shared" si="387"/>
        <v>0</v>
      </c>
      <c r="K1181" s="1">
        <f t="shared" si="388"/>
        <v>0</v>
      </c>
      <c r="L1181" s="30">
        <f t="shared" si="389"/>
        <v>18133.866013708695</v>
      </c>
      <c r="M1181" s="1">
        <f t="shared" si="390"/>
        <v>0</v>
      </c>
      <c r="N1181" s="30">
        <f t="shared" si="391"/>
        <v>0.99509485367413475</v>
      </c>
      <c r="O1181" s="1">
        <f t="shared" si="392"/>
        <v>0</v>
      </c>
      <c r="P1181" s="30">
        <f t="shared" si="393"/>
        <v>0</v>
      </c>
      <c r="Q1181" s="1">
        <f t="shared" si="394"/>
        <v>1.1090882891946594</v>
      </c>
      <c r="R1181" s="30">
        <f t="shared" si="395"/>
        <v>1.6939501473670644</v>
      </c>
      <c r="S1181" s="1">
        <f t="shared" si="396"/>
        <v>0</v>
      </c>
      <c r="T1181" s="30">
        <f t="shared" si="398"/>
        <v>0</v>
      </c>
      <c r="U1181" s="1">
        <f t="shared" si="397"/>
        <v>37.845790558684619</v>
      </c>
      <c r="V1181" s="30">
        <f t="shared" si="381"/>
        <v>0</v>
      </c>
      <c r="W1181" s="1">
        <f t="shared" si="381"/>
        <v>0</v>
      </c>
      <c r="X1181" s="30">
        <f t="shared" si="382"/>
        <v>18132.7569254195</v>
      </c>
      <c r="Y1181" s="30">
        <f t="shared" si="399"/>
        <v>2.104183142868794</v>
      </c>
      <c r="Z1181" s="19">
        <f t="shared" si="383"/>
        <v>0.10968711944481338</v>
      </c>
      <c r="AA1181" s="32">
        <f t="shared" si="384"/>
        <v>4.3259076790619383E-2</v>
      </c>
    </row>
    <row r="1182" spans="1:27" x14ac:dyDescent="0.25">
      <c r="A1182" s="8">
        <v>41358</v>
      </c>
      <c r="B1182" s="26">
        <v>0.44139846458618498</v>
      </c>
      <c r="C1182" s="11">
        <v>0</v>
      </c>
      <c r="D1182" s="26">
        <v>0.75562386125451009</v>
      </c>
      <c r="E1182" s="11">
        <v>42.694166666666668</v>
      </c>
      <c r="F1182" s="28">
        <f t="shared" si="379"/>
        <v>0.44139846458618498</v>
      </c>
      <c r="G1182" s="13">
        <f t="shared" si="380"/>
        <v>0.75562386125451009</v>
      </c>
      <c r="H1182" s="28">
        <f t="shared" si="385"/>
        <v>1.8162363367799113</v>
      </c>
      <c r="I1182" s="1">
        <f t="shared" si="386"/>
        <v>37.531565162016292</v>
      </c>
      <c r="J1182" s="30">
        <f t="shared" si="387"/>
        <v>0</v>
      </c>
      <c r="K1182" s="1">
        <f t="shared" si="388"/>
        <v>0</v>
      </c>
      <c r="L1182" s="30">
        <f t="shared" si="389"/>
        <v>18132.7569254195</v>
      </c>
      <c r="M1182" s="1">
        <f t="shared" si="390"/>
        <v>0</v>
      </c>
      <c r="N1182" s="30">
        <f t="shared" si="391"/>
        <v>0.92127808187194093</v>
      </c>
      <c r="O1182" s="1">
        <f t="shared" si="392"/>
        <v>0</v>
      </c>
      <c r="P1182" s="30">
        <f t="shared" si="393"/>
        <v>0</v>
      </c>
      <c r="Q1182" s="1">
        <f t="shared" si="394"/>
        <v>1.1090204560678292</v>
      </c>
      <c r="R1182" s="30">
        <f t="shared" si="395"/>
        <v>1.5684435241741024</v>
      </c>
      <c r="S1182" s="1">
        <f t="shared" si="396"/>
        <v>0</v>
      </c>
      <c r="T1182" s="30">
        <f t="shared" si="398"/>
        <v>0</v>
      </c>
      <c r="U1182" s="1">
        <f t="shared" si="397"/>
        <v>35.041843555970253</v>
      </c>
      <c r="V1182" s="30">
        <f t="shared" si="381"/>
        <v>0</v>
      </c>
      <c r="W1182" s="1">
        <f t="shared" si="381"/>
        <v>0</v>
      </c>
      <c r="X1182" s="30">
        <f t="shared" si="382"/>
        <v>18131.647904963433</v>
      </c>
      <c r="Y1182" s="30">
        <f t="shared" si="399"/>
        <v>2.0302985379397702</v>
      </c>
      <c r="Z1182" s="19">
        <f t="shared" si="383"/>
        <v>0.1178603229243721</v>
      </c>
      <c r="AA1182" s="32">
        <f t="shared" si="384"/>
        <v>4.5822625965403922E-2</v>
      </c>
    </row>
    <row r="1183" spans="1:27" x14ac:dyDescent="0.25">
      <c r="A1183" s="8">
        <v>41359</v>
      </c>
      <c r="B1183" s="26">
        <v>0</v>
      </c>
      <c r="C1183" s="11">
        <v>0</v>
      </c>
      <c r="D1183" s="26">
        <v>0.58149532240429913</v>
      </c>
      <c r="E1183" s="11">
        <v>40.571250000000013</v>
      </c>
      <c r="F1183" s="28">
        <f t="shared" si="379"/>
        <v>0</v>
      </c>
      <c r="G1183" s="13">
        <f t="shared" si="380"/>
        <v>0.58149532240429913</v>
      </c>
      <c r="H1183" s="28">
        <f t="shared" si="385"/>
        <v>1.7259261447562786</v>
      </c>
      <c r="I1183" s="1">
        <f t="shared" si="386"/>
        <v>34.460348233565952</v>
      </c>
      <c r="J1183" s="30">
        <f t="shared" si="387"/>
        <v>0</v>
      </c>
      <c r="K1183" s="1">
        <f t="shared" si="388"/>
        <v>0</v>
      </c>
      <c r="L1183" s="30">
        <f t="shared" si="389"/>
        <v>18131.647904963433</v>
      </c>
      <c r="M1183" s="1">
        <f t="shared" si="390"/>
        <v>0</v>
      </c>
      <c r="N1183" s="30">
        <f t="shared" si="391"/>
        <v>0.84579126612090016</v>
      </c>
      <c r="O1183" s="1">
        <f t="shared" si="392"/>
        <v>0</v>
      </c>
      <c r="P1183" s="30">
        <f t="shared" si="393"/>
        <v>0</v>
      </c>
      <c r="Q1183" s="1">
        <f t="shared" si="394"/>
        <v>1.1089526270897518</v>
      </c>
      <c r="R1183" s="30">
        <f t="shared" si="395"/>
        <v>1.4400974165186489</v>
      </c>
      <c r="S1183" s="1">
        <f t="shared" si="396"/>
        <v>0</v>
      </c>
      <c r="T1183" s="30">
        <f t="shared" si="398"/>
        <v>0</v>
      </c>
      <c r="U1183" s="1">
        <f t="shared" si="397"/>
        <v>32.174459550926407</v>
      </c>
      <c r="V1183" s="30">
        <f t="shared" si="381"/>
        <v>0</v>
      </c>
      <c r="W1183" s="1">
        <f t="shared" si="381"/>
        <v>0</v>
      </c>
      <c r="X1183" s="30">
        <f t="shared" si="382"/>
        <v>18130.538952336345</v>
      </c>
      <c r="Y1183" s="30">
        <f t="shared" si="399"/>
        <v>1.954743893210652</v>
      </c>
      <c r="Z1183" s="19">
        <f t="shared" si="383"/>
        <v>0.1325767902349525</v>
      </c>
      <c r="AA1183" s="32">
        <f t="shared" si="384"/>
        <v>5.2357562007728904E-2</v>
      </c>
    </row>
    <row r="1184" spans="1:27" x14ac:dyDescent="0.25">
      <c r="A1184" s="8">
        <v>41360</v>
      </c>
      <c r="B1184" s="26">
        <v>6.9087516059487195E-2</v>
      </c>
      <c r="C1184" s="11">
        <v>0.49637457684700231</v>
      </c>
      <c r="D1184" s="26">
        <v>0.6996943648851075</v>
      </c>
      <c r="E1184" s="11">
        <v>37.533333333333339</v>
      </c>
      <c r="F1184" s="28">
        <f t="shared" si="379"/>
        <v>0.56546209290648952</v>
      </c>
      <c r="G1184" s="13">
        <f t="shared" si="380"/>
        <v>0.6996943648851075</v>
      </c>
      <c r="H1184" s="28">
        <f t="shared" si="385"/>
        <v>1.5966912850812411</v>
      </c>
      <c r="I1184" s="1">
        <f t="shared" si="386"/>
        <v>32.040227278947789</v>
      </c>
      <c r="J1184" s="30">
        <f t="shared" si="387"/>
        <v>0</v>
      </c>
      <c r="K1184" s="1">
        <f t="shared" si="388"/>
        <v>0</v>
      </c>
      <c r="L1184" s="30">
        <f t="shared" si="389"/>
        <v>18130.538952336345</v>
      </c>
      <c r="M1184" s="1">
        <f t="shared" si="390"/>
        <v>0</v>
      </c>
      <c r="N1184" s="30">
        <f t="shared" si="391"/>
        <v>0.78630760578282244</v>
      </c>
      <c r="O1184" s="1">
        <f t="shared" si="392"/>
        <v>0</v>
      </c>
      <c r="P1184" s="30">
        <f t="shared" si="393"/>
        <v>0</v>
      </c>
      <c r="Q1184" s="1">
        <f t="shared" si="394"/>
        <v>1.1088848022601736</v>
      </c>
      <c r="R1184" s="30">
        <f t="shared" si="395"/>
        <v>1.3389605994793623</v>
      </c>
      <c r="S1184" s="1">
        <f t="shared" si="396"/>
        <v>0</v>
      </c>
      <c r="T1184" s="30">
        <f t="shared" si="398"/>
        <v>0</v>
      </c>
      <c r="U1184" s="1">
        <f t="shared" si="397"/>
        <v>29.914959073685601</v>
      </c>
      <c r="V1184" s="30">
        <f t="shared" si="381"/>
        <v>0</v>
      </c>
      <c r="W1184" s="1">
        <f t="shared" si="381"/>
        <v>0</v>
      </c>
      <c r="X1184" s="30">
        <f t="shared" si="382"/>
        <v>18129.430067534086</v>
      </c>
      <c r="Y1184" s="30">
        <f t="shared" si="399"/>
        <v>1.895192408042996</v>
      </c>
      <c r="Z1184" s="19">
        <f t="shared" si="383"/>
        <v>0.18694980410478465</v>
      </c>
      <c r="AA1184" s="32">
        <f t="shared" si="384"/>
        <v>8.9102920409428715E-2</v>
      </c>
    </row>
    <row r="1185" spans="1:27" x14ac:dyDescent="0.25">
      <c r="A1185" s="8">
        <v>41361</v>
      </c>
      <c r="B1185" s="26">
        <v>0</v>
      </c>
      <c r="C1185" s="11">
        <v>2.6472923659343528</v>
      </c>
      <c r="D1185" s="26">
        <v>0.87619606066366229</v>
      </c>
      <c r="E1185" s="11">
        <v>39.759166666666673</v>
      </c>
      <c r="F1185" s="28">
        <f t="shared" si="379"/>
        <v>2.6472923659343528</v>
      </c>
      <c r="G1185" s="13">
        <f t="shared" si="380"/>
        <v>0.87619606066366229</v>
      </c>
      <c r="H1185" s="28">
        <f t="shared" si="385"/>
        <v>1.6913796159527328</v>
      </c>
      <c r="I1185" s="1">
        <f t="shared" si="386"/>
        <v>31.686055378956294</v>
      </c>
      <c r="J1185" s="30">
        <f t="shared" si="387"/>
        <v>0</v>
      </c>
      <c r="K1185" s="1">
        <f t="shared" si="388"/>
        <v>0</v>
      </c>
      <c r="L1185" s="30">
        <f t="shared" si="389"/>
        <v>18129.430067534086</v>
      </c>
      <c r="M1185" s="1">
        <f t="shared" si="390"/>
        <v>0</v>
      </c>
      <c r="N1185" s="30">
        <f t="shared" si="391"/>
        <v>0.77760248674313803</v>
      </c>
      <c r="O1185" s="1">
        <f t="shared" si="392"/>
        <v>0</v>
      </c>
      <c r="P1185" s="30">
        <f t="shared" si="393"/>
        <v>0</v>
      </c>
      <c r="Q1185" s="1">
        <f t="shared" si="394"/>
        <v>1.1088169815788405</v>
      </c>
      <c r="R1185" s="30">
        <f t="shared" si="395"/>
        <v>1.3241597612892115</v>
      </c>
      <c r="S1185" s="1">
        <f t="shared" si="396"/>
        <v>0</v>
      </c>
      <c r="T1185" s="30">
        <f t="shared" si="398"/>
        <v>0</v>
      </c>
      <c r="U1185" s="1">
        <f t="shared" si="397"/>
        <v>29.584293130923943</v>
      </c>
      <c r="V1185" s="30">
        <f t="shared" si="381"/>
        <v>0</v>
      </c>
      <c r="W1185" s="1">
        <f t="shared" si="381"/>
        <v>0</v>
      </c>
      <c r="X1185" s="30">
        <f t="shared" si="382"/>
        <v>18128.321250552508</v>
      </c>
      <c r="Y1185" s="30">
        <f t="shared" si="399"/>
        <v>1.8864194683219786</v>
      </c>
      <c r="Z1185" s="19">
        <f t="shared" si="383"/>
        <v>0.11531406109525703</v>
      </c>
      <c r="AA1185" s="32">
        <f t="shared" si="384"/>
        <v>3.8040544012217202E-2</v>
      </c>
    </row>
    <row r="1186" spans="1:27" x14ac:dyDescent="0.25">
      <c r="A1186" s="8">
        <v>41362</v>
      </c>
      <c r="B1186" s="26">
        <v>0</v>
      </c>
      <c r="C1186" s="11">
        <v>0.74314156381361252</v>
      </c>
      <c r="D1186" s="26">
        <v>1.18179744276697</v>
      </c>
      <c r="E1186" s="11">
        <v>37.927916666666668</v>
      </c>
      <c r="F1186" s="28">
        <f t="shared" si="379"/>
        <v>0.74314156381361252</v>
      </c>
      <c r="G1186" s="13">
        <f t="shared" si="380"/>
        <v>1.18179744276697</v>
      </c>
      <c r="H1186" s="28">
        <f t="shared" si="385"/>
        <v>1.6134771048744461</v>
      </c>
      <c r="I1186" s="1">
        <f t="shared" si="386"/>
        <v>29.145637251970584</v>
      </c>
      <c r="J1186" s="30">
        <f t="shared" si="387"/>
        <v>0</v>
      </c>
      <c r="K1186" s="1">
        <f t="shared" si="388"/>
        <v>0</v>
      </c>
      <c r="L1186" s="30">
        <f t="shared" si="389"/>
        <v>18128.321250552508</v>
      </c>
      <c r="M1186" s="1">
        <f t="shared" si="390"/>
        <v>0</v>
      </c>
      <c r="N1186" s="30">
        <f t="shared" si="391"/>
        <v>0.71516206669142401</v>
      </c>
      <c r="O1186" s="1">
        <f t="shared" si="392"/>
        <v>0</v>
      </c>
      <c r="P1186" s="30">
        <f t="shared" si="393"/>
        <v>0</v>
      </c>
      <c r="Q1186" s="1">
        <f t="shared" si="394"/>
        <v>1.108749165045499</v>
      </c>
      <c r="R1186" s="30">
        <f t="shared" si="395"/>
        <v>1.2179957272883664</v>
      </c>
      <c r="S1186" s="1">
        <f t="shared" si="396"/>
        <v>0</v>
      </c>
      <c r="T1186" s="30">
        <f t="shared" si="398"/>
        <v>0</v>
      </c>
      <c r="U1186" s="1">
        <f t="shared" si="397"/>
        <v>27.212479457990796</v>
      </c>
      <c r="V1186" s="30">
        <f t="shared" si="381"/>
        <v>0</v>
      </c>
      <c r="W1186" s="1">
        <f t="shared" si="381"/>
        <v>0</v>
      </c>
      <c r="X1186" s="30">
        <f t="shared" si="382"/>
        <v>18127.212501387461</v>
      </c>
      <c r="Y1186" s="30">
        <f t="shared" si="399"/>
        <v>1.823911231736923</v>
      </c>
      <c r="Z1186" s="19">
        <f t="shared" si="383"/>
        <v>0.13042275358400704</v>
      </c>
      <c r="AA1186" s="32">
        <f t="shared" si="384"/>
        <v>4.4282521748373056E-2</v>
      </c>
    </row>
    <row r="1187" spans="1:27" x14ac:dyDescent="0.25">
      <c r="A1187" s="8">
        <v>41363</v>
      </c>
      <c r="B1187" s="26">
        <v>0</v>
      </c>
      <c r="C1187" s="11">
        <v>0</v>
      </c>
      <c r="D1187" s="26">
        <v>1.0346812297717687</v>
      </c>
      <c r="E1187" s="11">
        <v>38.582500000000003</v>
      </c>
      <c r="F1187" s="28">
        <f t="shared" si="379"/>
        <v>0</v>
      </c>
      <c r="G1187" s="13">
        <f t="shared" si="380"/>
        <v>1.0346812297717687</v>
      </c>
      <c r="H1187" s="28">
        <f t="shared" si="385"/>
        <v>1.6413234859675037</v>
      </c>
      <c r="I1187" s="1">
        <f t="shared" si="386"/>
        <v>26.177798228219025</v>
      </c>
      <c r="J1187" s="30">
        <f t="shared" si="387"/>
        <v>0</v>
      </c>
      <c r="K1187" s="1">
        <f t="shared" si="388"/>
        <v>0</v>
      </c>
      <c r="L1187" s="30">
        <f t="shared" si="389"/>
        <v>18127.212501387461</v>
      </c>
      <c r="M1187" s="1">
        <f t="shared" si="390"/>
        <v>0</v>
      </c>
      <c r="N1187" s="30">
        <f t="shared" si="391"/>
        <v>0.64221615541783506</v>
      </c>
      <c r="O1187" s="1">
        <f t="shared" si="392"/>
        <v>0</v>
      </c>
      <c r="P1187" s="30">
        <f t="shared" si="393"/>
        <v>0</v>
      </c>
      <c r="Q1187" s="1">
        <f t="shared" si="394"/>
        <v>1.1086813526598953</v>
      </c>
      <c r="R1187" s="30">
        <f t="shared" si="395"/>
        <v>1.0939697806618374</v>
      </c>
      <c r="S1187" s="1">
        <f t="shared" si="396"/>
        <v>0</v>
      </c>
      <c r="T1187" s="30">
        <f t="shared" si="398"/>
        <v>0</v>
      </c>
      <c r="U1187" s="1">
        <f t="shared" si="397"/>
        <v>24.441612292139354</v>
      </c>
      <c r="V1187" s="30">
        <f t="shared" si="381"/>
        <v>0</v>
      </c>
      <c r="W1187" s="1">
        <f t="shared" si="381"/>
        <v>0</v>
      </c>
      <c r="X1187" s="30">
        <f t="shared" si="382"/>
        <v>18126.103820034801</v>
      </c>
      <c r="Y1187" s="30">
        <f t="shared" si="399"/>
        <v>1.7508975080777303</v>
      </c>
      <c r="Z1187" s="19">
        <f t="shared" si="383"/>
        <v>6.6759552913870895E-2</v>
      </c>
      <c r="AA1187" s="32">
        <f t="shared" si="384"/>
        <v>1.2006466321412428E-2</v>
      </c>
    </row>
    <row r="1188" spans="1:27" x14ac:dyDescent="0.25">
      <c r="A1188" s="8">
        <v>41364</v>
      </c>
      <c r="B1188" s="26">
        <v>0.49798642060132753</v>
      </c>
      <c r="C1188" s="11">
        <v>0</v>
      </c>
      <c r="D1188" s="26">
        <v>0.61547394182578963</v>
      </c>
      <c r="E1188" s="11">
        <v>38.338750000000012</v>
      </c>
      <c r="F1188" s="28">
        <f t="shared" si="379"/>
        <v>0.49798642060132753</v>
      </c>
      <c r="G1188" s="13">
        <f t="shared" si="380"/>
        <v>0.61547394182578963</v>
      </c>
      <c r="H1188" s="28">
        <f t="shared" si="385"/>
        <v>1.6309542097488927</v>
      </c>
      <c r="I1188" s="1">
        <f t="shared" si="386"/>
        <v>24.324124770914892</v>
      </c>
      <c r="J1188" s="30">
        <f t="shared" si="387"/>
        <v>0</v>
      </c>
      <c r="K1188" s="1">
        <f t="shared" si="388"/>
        <v>0</v>
      </c>
      <c r="L1188" s="30">
        <f t="shared" si="389"/>
        <v>18126.103820034801</v>
      </c>
      <c r="M1188" s="1">
        <f t="shared" si="390"/>
        <v>0</v>
      </c>
      <c r="N1188" s="30">
        <f t="shared" si="391"/>
        <v>0.59665509281822382</v>
      </c>
      <c r="O1188" s="1">
        <f t="shared" si="392"/>
        <v>0</v>
      </c>
      <c r="P1188" s="30">
        <f t="shared" si="393"/>
        <v>0</v>
      </c>
      <c r="Q1188" s="1">
        <f t="shared" si="394"/>
        <v>1.108613544421776</v>
      </c>
      <c r="R1188" s="30">
        <f t="shared" si="395"/>
        <v>1.0165047957220541</v>
      </c>
      <c r="S1188" s="1">
        <f t="shared" si="396"/>
        <v>0</v>
      </c>
      <c r="T1188" s="30">
        <f t="shared" si="398"/>
        <v>0</v>
      </c>
      <c r="U1188" s="1">
        <f t="shared" si="397"/>
        <v>22.710964882374615</v>
      </c>
      <c r="V1188" s="30">
        <f t="shared" si="381"/>
        <v>0</v>
      </c>
      <c r="W1188" s="1">
        <f t="shared" si="381"/>
        <v>0</v>
      </c>
      <c r="X1188" s="30">
        <f t="shared" si="382"/>
        <v>18124.995206490381</v>
      </c>
      <c r="Y1188" s="30">
        <f t="shared" si="399"/>
        <v>1.7052686372399997</v>
      </c>
      <c r="Z1188" s="19">
        <f t="shared" si="383"/>
        <v>4.5564999340201376E-2</v>
      </c>
      <c r="AA1188" s="32">
        <f t="shared" si="384"/>
        <v>5.5226341333309923E-3</v>
      </c>
    </row>
    <row r="1189" spans="1:27" x14ac:dyDescent="0.25">
      <c r="A1189" s="8">
        <v>41365</v>
      </c>
      <c r="B1189" s="26">
        <v>0</v>
      </c>
      <c r="C1189" s="11">
        <v>0.81224930756782199</v>
      </c>
      <c r="D1189" s="26">
        <v>1.0673501663253715</v>
      </c>
      <c r="E1189" s="11">
        <v>37.876666666666672</v>
      </c>
      <c r="F1189" s="28">
        <f t="shared" si="379"/>
        <v>0.81224930756782199</v>
      </c>
      <c r="G1189" s="13">
        <f t="shared" si="380"/>
        <v>1.0673501663253715</v>
      </c>
      <c r="H1189" s="28">
        <f t="shared" si="385"/>
        <v>1.6112968980797642</v>
      </c>
      <c r="I1189" s="1">
        <f t="shared" si="386"/>
        <v>22.455864023617064</v>
      </c>
      <c r="J1189" s="30">
        <f t="shared" si="387"/>
        <v>0</v>
      </c>
      <c r="K1189" s="1">
        <f t="shared" si="388"/>
        <v>0</v>
      </c>
      <c r="L1189" s="30">
        <f t="shared" si="389"/>
        <v>18124.995206490381</v>
      </c>
      <c r="M1189" s="1">
        <f t="shared" si="390"/>
        <v>0</v>
      </c>
      <c r="N1189" s="30">
        <f t="shared" si="391"/>
        <v>0.55073549218703921</v>
      </c>
      <c r="O1189" s="1">
        <f t="shared" si="392"/>
        <v>0</v>
      </c>
      <c r="P1189" s="30">
        <f t="shared" si="393"/>
        <v>0</v>
      </c>
      <c r="Q1189" s="1">
        <f t="shared" si="394"/>
        <v>1.1085457403308872</v>
      </c>
      <c r="R1189" s="30">
        <f t="shared" si="395"/>
        <v>0.93843020816039524</v>
      </c>
      <c r="S1189" s="1">
        <f t="shared" si="396"/>
        <v>0</v>
      </c>
      <c r="T1189" s="30">
        <f t="shared" si="398"/>
        <v>0</v>
      </c>
      <c r="U1189" s="1">
        <f t="shared" si="397"/>
        <v>20.966698323269629</v>
      </c>
      <c r="V1189" s="30">
        <f t="shared" si="381"/>
        <v>0</v>
      </c>
      <c r="W1189" s="1">
        <f t="shared" si="381"/>
        <v>0</v>
      </c>
      <c r="X1189" s="30">
        <f t="shared" si="382"/>
        <v>18123.886660750049</v>
      </c>
      <c r="Y1189" s="30">
        <f t="shared" si="399"/>
        <v>1.6592812325179263</v>
      </c>
      <c r="Z1189" s="19">
        <f t="shared" si="383"/>
        <v>2.9779945890385937E-2</v>
      </c>
      <c r="AA1189" s="32">
        <f t="shared" si="384"/>
        <v>2.3024963514733875E-3</v>
      </c>
    </row>
    <row r="1190" spans="1:27" x14ac:dyDescent="0.25">
      <c r="A1190" s="8">
        <v>41366</v>
      </c>
      <c r="B1190" s="26">
        <v>11.708427732781304</v>
      </c>
      <c r="C1190" s="11">
        <v>0.52011232871302182</v>
      </c>
      <c r="D1190" s="26">
        <v>0.83140786181074222</v>
      </c>
      <c r="E1190" s="11">
        <v>39.499166666666667</v>
      </c>
      <c r="F1190" s="28">
        <f t="shared" si="379"/>
        <v>12.228540061494327</v>
      </c>
      <c r="G1190" s="13">
        <f t="shared" si="380"/>
        <v>0.83140786181074222</v>
      </c>
      <c r="H1190" s="28">
        <f t="shared" si="385"/>
        <v>1.6803190546528806</v>
      </c>
      <c r="I1190" s="1">
        <f t="shared" si="386"/>
        <v>32.363830522953215</v>
      </c>
      <c r="J1190" s="30">
        <f t="shared" si="387"/>
        <v>0</v>
      </c>
      <c r="K1190" s="1">
        <f t="shared" si="388"/>
        <v>0</v>
      </c>
      <c r="L1190" s="30">
        <f t="shared" si="389"/>
        <v>18123.886660750049</v>
      </c>
      <c r="M1190" s="1">
        <f t="shared" si="390"/>
        <v>0</v>
      </c>
      <c r="N1190" s="30">
        <f t="shared" si="391"/>
        <v>0.79426138404914715</v>
      </c>
      <c r="O1190" s="1">
        <f t="shared" si="392"/>
        <v>0</v>
      </c>
      <c r="P1190" s="30">
        <f t="shared" si="393"/>
        <v>0</v>
      </c>
      <c r="Q1190" s="1">
        <f t="shared" si="394"/>
        <v>1.1084779403869751</v>
      </c>
      <c r="R1190" s="30">
        <f t="shared" si="395"/>
        <v>1.3524839740114671</v>
      </c>
      <c r="S1190" s="1">
        <f t="shared" si="396"/>
        <v>0</v>
      </c>
      <c r="T1190" s="30">
        <f t="shared" si="398"/>
        <v>0</v>
      </c>
      <c r="U1190" s="1">
        <f t="shared" si="397"/>
        <v>30.217085164892602</v>
      </c>
      <c r="V1190" s="30">
        <f t="shared" si="381"/>
        <v>0</v>
      </c>
      <c r="W1190" s="1">
        <f t="shared" si="381"/>
        <v>0</v>
      </c>
      <c r="X1190" s="30">
        <f t="shared" si="382"/>
        <v>18122.778182809663</v>
      </c>
      <c r="Y1190" s="30">
        <f t="shared" si="399"/>
        <v>1.9027393244361224</v>
      </c>
      <c r="Z1190" s="19">
        <f t="shared" si="383"/>
        <v>0.13236787928301466</v>
      </c>
      <c r="AA1190" s="32">
        <f t="shared" si="384"/>
        <v>4.9470776410450071E-2</v>
      </c>
    </row>
    <row r="1191" spans="1:27" x14ac:dyDescent="0.25">
      <c r="A1191" s="8">
        <v>41367</v>
      </c>
      <c r="B1191" s="26">
        <v>29.206378805899689</v>
      </c>
      <c r="C1191" s="11">
        <v>0.38747403734318014</v>
      </c>
      <c r="D1191" s="26">
        <v>0.91197672019006193</v>
      </c>
      <c r="E1191" s="11">
        <v>93.358750000000001</v>
      </c>
      <c r="F1191" s="28">
        <f t="shared" si="379"/>
        <v>29.593852843242868</v>
      </c>
      <c r="G1191" s="13">
        <f t="shared" si="380"/>
        <v>0.91197672019006193</v>
      </c>
      <c r="H1191" s="28">
        <f t="shared" si="385"/>
        <v>3.9715391432791729</v>
      </c>
      <c r="I1191" s="1">
        <f t="shared" si="386"/>
        <v>58.898961287945404</v>
      </c>
      <c r="J1191" s="30">
        <f t="shared" si="387"/>
        <v>0</v>
      </c>
      <c r="K1191" s="1">
        <f t="shared" si="388"/>
        <v>0</v>
      </c>
      <c r="L1191" s="30">
        <f t="shared" si="389"/>
        <v>18122.778182809663</v>
      </c>
      <c r="M1191" s="1">
        <f t="shared" si="390"/>
        <v>0</v>
      </c>
      <c r="N1191" s="30">
        <f t="shared" si="391"/>
        <v>1.4464629620071814</v>
      </c>
      <c r="O1191" s="1">
        <f t="shared" si="392"/>
        <v>0</v>
      </c>
      <c r="P1191" s="30">
        <f t="shared" si="393"/>
        <v>0</v>
      </c>
      <c r="Q1191" s="1">
        <f t="shared" si="394"/>
        <v>1.1084101445897863</v>
      </c>
      <c r="R1191" s="30">
        <f t="shared" si="395"/>
        <v>2.4613866758253855</v>
      </c>
      <c r="S1191" s="1">
        <f t="shared" si="396"/>
        <v>0</v>
      </c>
      <c r="T1191" s="30">
        <f t="shared" si="398"/>
        <v>0</v>
      </c>
      <c r="U1191" s="1">
        <f t="shared" si="397"/>
        <v>54.991111650112835</v>
      </c>
      <c r="V1191" s="30">
        <f t="shared" si="381"/>
        <v>0</v>
      </c>
      <c r="W1191" s="1">
        <f t="shared" si="381"/>
        <v>0</v>
      </c>
      <c r="X1191" s="30">
        <f t="shared" si="382"/>
        <v>18121.669772665075</v>
      </c>
      <c r="Y1191" s="30">
        <f t="shared" si="399"/>
        <v>2.5548731065969674</v>
      </c>
      <c r="Z1191" s="19">
        <f t="shared" si="383"/>
        <v>0.3567045383600348</v>
      </c>
      <c r="AA1191" s="32">
        <f t="shared" si="384"/>
        <v>2.006942659488868</v>
      </c>
    </row>
    <row r="1192" spans="1:27" x14ac:dyDescent="0.25">
      <c r="A1192" s="8">
        <v>41368</v>
      </c>
      <c r="B1192" s="26">
        <v>0</v>
      </c>
      <c r="C1192" s="11">
        <v>1.5412670471443239</v>
      </c>
      <c r="D1192" s="26">
        <v>1.4615958542221139</v>
      </c>
      <c r="E1192" s="11">
        <v>87.890833333333333</v>
      </c>
      <c r="F1192" s="28">
        <f t="shared" si="379"/>
        <v>1.5412670471443239</v>
      </c>
      <c r="G1192" s="13">
        <f t="shared" si="380"/>
        <v>1.4615958542221139</v>
      </c>
      <c r="H1192" s="28">
        <f t="shared" si="385"/>
        <v>3.7389305760709011</v>
      </c>
      <c r="I1192" s="1">
        <f t="shared" si="386"/>
        <v>55.070782843035047</v>
      </c>
      <c r="J1192" s="30">
        <f t="shared" si="387"/>
        <v>0</v>
      </c>
      <c r="K1192" s="1">
        <f t="shared" si="388"/>
        <v>0</v>
      </c>
      <c r="L1192" s="30">
        <f t="shared" si="389"/>
        <v>18121.669772665075</v>
      </c>
      <c r="M1192" s="1">
        <f t="shared" si="390"/>
        <v>0</v>
      </c>
      <c r="N1192" s="30">
        <f t="shared" si="391"/>
        <v>1.3523709432194155</v>
      </c>
      <c r="O1192" s="1">
        <f t="shared" si="392"/>
        <v>0</v>
      </c>
      <c r="P1192" s="30">
        <f t="shared" si="393"/>
        <v>0</v>
      </c>
      <c r="Q1192" s="1">
        <f t="shared" si="394"/>
        <v>1.1083423529390672</v>
      </c>
      <c r="R1192" s="30">
        <f t="shared" si="395"/>
        <v>2.3014071581744893</v>
      </c>
      <c r="S1192" s="1">
        <f t="shared" si="396"/>
        <v>0</v>
      </c>
      <c r="T1192" s="30">
        <f t="shared" si="398"/>
        <v>0</v>
      </c>
      <c r="U1192" s="1">
        <f t="shared" si="397"/>
        <v>51.417004741641144</v>
      </c>
      <c r="V1192" s="30">
        <f t="shared" si="381"/>
        <v>0</v>
      </c>
      <c r="W1192" s="1">
        <f t="shared" si="381"/>
        <v>0</v>
      </c>
      <c r="X1192" s="30">
        <f t="shared" si="382"/>
        <v>18120.561430312137</v>
      </c>
      <c r="Y1192" s="30">
        <f t="shared" si="399"/>
        <v>2.4607132961584828</v>
      </c>
      <c r="Z1192" s="19">
        <f t="shared" si="383"/>
        <v>0.34186708041411346</v>
      </c>
      <c r="AA1192" s="32">
        <f t="shared" si="384"/>
        <v>1.6338394146667015</v>
      </c>
    </row>
    <row r="1193" spans="1:27" x14ac:dyDescent="0.25">
      <c r="A1193" s="8">
        <v>41369</v>
      </c>
      <c r="B1193" s="26">
        <v>7.8045305469241141E-2</v>
      </c>
      <c r="C1193" s="11">
        <v>2.8584019574394084</v>
      </c>
      <c r="D1193" s="26">
        <v>1.7939396165661372</v>
      </c>
      <c r="E1193" s="11">
        <v>68.523749999999993</v>
      </c>
      <c r="F1193" s="28">
        <f t="shared" si="379"/>
        <v>2.9364472629086493</v>
      </c>
      <c r="G1193" s="13">
        <f t="shared" si="380"/>
        <v>1.7939396165661372</v>
      </c>
      <c r="H1193" s="28">
        <f t="shared" si="385"/>
        <v>2.9150428360413585</v>
      </c>
      <c r="I1193" s="1">
        <f t="shared" si="386"/>
        <v>52.559512387983659</v>
      </c>
      <c r="J1193" s="30">
        <f t="shared" si="387"/>
        <v>0</v>
      </c>
      <c r="K1193" s="1">
        <f t="shared" si="388"/>
        <v>0</v>
      </c>
      <c r="L1193" s="30">
        <f t="shared" si="389"/>
        <v>18120.561430312137</v>
      </c>
      <c r="M1193" s="1">
        <f t="shared" si="390"/>
        <v>0</v>
      </c>
      <c r="N1193" s="30">
        <f t="shared" si="391"/>
        <v>1.2906469378632885</v>
      </c>
      <c r="O1193" s="1">
        <f t="shared" si="392"/>
        <v>0</v>
      </c>
      <c r="P1193" s="30">
        <f t="shared" si="393"/>
        <v>0</v>
      </c>
      <c r="Q1193" s="1">
        <f t="shared" si="394"/>
        <v>1.108274565434564</v>
      </c>
      <c r="R1193" s="30">
        <f t="shared" si="395"/>
        <v>2.1964612049302761</v>
      </c>
      <c r="S1193" s="1">
        <f t="shared" si="396"/>
        <v>0</v>
      </c>
      <c r="T1193" s="30">
        <f t="shared" si="398"/>
        <v>0</v>
      </c>
      <c r="U1193" s="1">
        <f t="shared" si="397"/>
        <v>49.0724042451901</v>
      </c>
      <c r="V1193" s="30">
        <f t="shared" si="381"/>
        <v>0</v>
      </c>
      <c r="W1193" s="1">
        <f t="shared" si="381"/>
        <v>0</v>
      </c>
      <c r="X1193" s="30">
        <f t="shared" si="382"/>
        <v>18119.453155746702</v>
      </c>
      <c r="Y1193" s="30">
        <f t="shared" si="399"/>
        <v>2.3989215032978528</v>
      </c>
      <c r="Z1193" s="19">
        <f t="shared" si="383"/>
        <v>0.1770544591531289</v>
      </c>
      <c r="AA1193" s="32">
        <f t="shared" si="384"/>
        <v>0.26638123011293252</v>
      </c>
    </row>
    <row r="1194" spans="1:27" x14ac:dyDescent="0.25">
      <c r="A1194" s="8">
        <v>41370</v>
      </c>
      <c r="B1194" s="26">
        <v>23.292451493251296</v>
      </c>
      <c r="C1194" s="11">
        <v>0.89749396668883175</v>
      </c>
      <c r="D1194" s="26">
        <v>0.94579290211448952</v>
      </c>
      <c r="E1194" s="11">
        <v>66.84999999999998</v>
      </c>
      <c r="F1194" s="28">
        <f t="shared" si="379"/>
        <v>24.189945459940127</v>
      </c>
      <c r="G1194" s="13">
        <f t="shared" si="380"/>
        <v>0.94579290211448952</v>
      </c>
      <c r="H1194" s="28">
        <f t="shared" si="385"/>
        <v>2.8438404726735591</v>
      </c>
      <c r="I1194" s="1">
        <f t="shared" si="386"/>
        <v>72.316556803015729</v>
      </c>
      <c r="J1194" s="30">
        <f t="shared" si="387"/>
        <v>0</v>
      </c>
      <c r="K1194" s="1">
        <f t="shared" si="388"/>
        <v>0</v>
      </c>
      <c r="L1194" s="30">
        <f t="shared" si="389"/>
        <v>18119.453155746702</v>
      </c>
      <c r="M1194" s="1">
        <f t="shared" si="390"/>
        <v>0</v>
      </c>
      <c r="N1194" s="30">
        <f t="shared" si="391"/>
        <v>1.7762513110767355</v>
      </c>
      <c r="O1194" s="1">
        <f t="shared" si="392"/>
        <v>0</v>
      </c>
      <c r="P1194" s="30">
        <f t="shared" si="393"/>
        <v>0</v>
      </c>
      <c r="Q1194" s="1">
        <f t="shared" si="394"/>
        <v>1.1082067820760235</v>
      </c>
      <c r="R1194" s="30">
        <f t="shared" si="395"/>
        <v>3.0221077836383308</v>
      </c>
      <c r="S1194" s="1">
        <f t="shared" si="396"/>
        <v>0</v>
      </c>
      <c r="T1194" s="30">
        <f t="shared" si="398"/>
        <v>0</v>
      </c>
      <c r="U1194" s="1">
        <f t="shared" si="397"/>
        <v>67.518197708300661</v>
      </c>
      <c r="V1194" s="30">
        <f t="shared" si="381"/>
        <v>0</v>
      </c>
      <c r="W1194" s="1">
        <f t="shared" si="381"/>
        <v>0</v>
      </c>
      <c r="X1194" s="30">
        <f t="shared" si="382"/>
        <v>18118.344948964626</v>
      </c>
      <c r="Y1194" s="30">
        <f t="shared" si="399"/>
        <v>2.8844580931527588</v>
      </c>
      <c r="Z1194" s="19">
        <f t="shared" si="383"/>
        <v>1.4282664892596508E-2</v>
      </c>
      <c r="AA1194" s="32">
        <f t="shared" si="384"/>
        <v>1.6497910933923029E-3</v>
      </c>
    </row>
    <row r="1195" spans="1:27" x14ac:dyDescent="0.25">
      <c r="A1195" s="8">
        <v>41371</v>
      </c>
      <c r="B1195" s="26">
        <v>12.375694097938503</v>
      </c>
      <c r="C1195" s="11">
        <v>0.2689189387340164</v>
      </c>
      <c r="D1195" s="26">
        <v>0.63991979339661964</v>
      </c>
      <c r="E1195" s="11">
        <v>168.95124999999996</v>
      </c>
      <c r="F1195" s="28">
        <f t="shared" si="379"/>
        <v>12.644613036672519</v>
      </c>
      <c r="G1195" s="13">
        <f t="shared" si="380"/>
        <v>0.63991979339661964</v>
      </c>
      <c r="H1195" s="28">
        <f t="shared" si="385"/>
        <v>7.1872909896602639</v>
      </c>
      <c r="I1195" s="1">
        <f t="shared" si="386"/>
        <v>79.522890951576571</v>
      </c>
      <c r="J1195" s="30">
        <f t="shared" si="387"/>
        <v>0</v>
      </c>
      <c r="K1195" s="1">
        <f t="shared" si="388"/>
        <v>0</v>
      </c>
      <c r="L1195" s="30">
        <f t="shared" si="389"/>
        <v>18118.344948964626</v>
      </c>
      <c r="M1195" s="1">
        <f t="shared" si="390"/>
        <v>0.53792927462873397</v>
      </c>
      <c r="N1195" s="30">
        <f t="shared" si="391"/>
        <v>1.9533743312950846</v>
      </c>
      <c r="O1195" s="1">
        <f t="shared" si="392"/>
        <v>0</v>
      </c>
      <c r="P1195" s="30">
        <f t="shared" si="393"/>
        <v>0</v>
      </c>
      <c r="Q1195" s="1">
        <f t="shared" si="394"/>
        <v>1.1081390028631917</v>
      </c>
      <c r="R1195" s="30">
        <f t="shared" si="395"/>
        <v>3.3232603755846917</v>
      </c>
      <c r="S1195" s="1">
        <f t="shared" si="396"/>
        <v>0</v>
      </c>
      <c r="T1195" s="30">
        <f t="shared" si="398"/>
        <v>0</v>
      </c>
      <c r="U1195" s="1">
        <f t="shared" si="397"/>
        <v>73.708326970068057</v>
      </c>
      <c r="V1195" s="30">
        <f t="shared" si="381"/>
        <v>0</v>
      </c>
      <c r="W1195" s="1">
        <f t="shared" si="381"/>
        <v>0</v>
      </c>
      <c r="X1195" s="30">
        <f t="shared" si="382"/>
        <v>18117.236809961763</v>
      </c>
      <c r="Y1195" s="30">
        <f t="shared" si="399"/>
        <v>3.5994426087870099</v>
      </c>
      <c r="Z1195" s="19">
        <f t="shared" si="383"/>
        <v>0.49919342155963664</v>
      </c>
      <c r="AA1195" s="32">
        <f t="shared" si="384"/>
        <v>12.87265600413483</v>
      </c>
    </row>
    <row r="1196" spans="1:27" x14ac:dyDescent="0.25">
      <c r="A1196" s="8">
        <v>41372</v>
      </c>
      <c r="B1196" s="26">
        <v>0</v>
      </c>
      <c r="C1196" s="11">
        <v>0</v>
      </c>
      <c r="D1196" s="26">
        <v>0.34915585045122777</v>
      </c>
      <c r="E1196" s="11">
        <v>123.64083333333333</v>
      </c>
      <c r="F1196" s="28">
        <f t="shared" si="379"/>
        <v>0</v>
      </c>
      <c r="G1196" s="13">
        <f t="shared" si="380"/>
        <v>0.34915585045122777</v>
      </c>
      <c r="H1196" s="28">
        <f t="shared" si="385"/>
        <v>5.2597577548005905</v>
      </c>
      <c r="I1196" s="1">
        <f t="shared" si="386"/>
        <v>73.359171119616832</v>
      </c>
      <c r="J1196" s="30">
        <f t="shared" si="387"/>
        <v>0</v>
      </c>
      <c r="K1196" s="1">
        <f t="shared" si="388"/>
        <v>0</v>
      </c>
      <c r="L1196" s="30">
        <f t="shared" si="389"/>
        <v>18117.236809961763</v>
      </c>
      <c r="M1196" s="1">
        <f t="shared" si="390"/>
        <v>0</v>
      </c>
      <c r="N1196" s="30">
        <f t="shared" si="391"/>
        <v>1.8018775161446976</v>
      </c>
      <c r="O1196" s="1">
        <f t="shared" si="392"/>
        <v>0</v>
      </c>
      <c r="P1196" s="30">
        <f t="shared" si="393"/>
        <v>0</v>
      </c>
      <c r="Q1196" s="1">
        <f t="shared" si="394"/>
        <v>1.1080712277958151</v>
      </c>
      <c r="R1196" s="30">
        <f t="shared" si="395"/>
        <v>3.065678619707251</v>
      </c>
      <c r="S1196" s="1">
        <f t="shared" si="396"/>
        <v>0</v>
      </c>
      <c r="T1196" s="30">
        <f t="shared" si="398"/>
        <v>0</v>
      </c>
      <c r="U1196" s="1">
        <f t="shared" si="397"/>
        <v>68.491614983764876</v>
      </c>
      <c r="V1196" s="30">
        <f t="shared" si="381"/>
        <v>0</v>
      </c>
      <c r="W1196" s="1">
        <f t="shared" si="381"/>
        <v>0</v>
      </c>
      <c r="X1196" s="30">
        <f t="shared" si="382"/>
        <v>18116.128738733969</v>
      </c>
      <c r="Y1196" s="30">
        <f t="shared" si="399"/>
        <v>2.9099487439405127</v>
      </c>
      <c r="Z1196" s="19">
        <f t="shared" si="383"/>
        <v>0.44675232594417541</v>
      </c>
      <c r="AA1196" s="32">
        <f t="shared" si="384"/>
        <v>5.5216023875192173</v>
      </c>
    </row>
    <row r="1197" spans="1:27" x14ac:dyDescent="0.25">
      <c r="A1197" s="8">
        <v>41373</v>
      </c>
      <c r="B1197" s="26">
        <v>0.10166240068006598</v>
      </c>
      <c r="C1197" s="11">
        <v>0.23111362125544635</v>
      </c>
      <c r="D1197" s="26">
        <v>0.59201233620772786</v>
      </c>
      <c r="E1197" s="11">
        <v>92.09375</v>
      </c>
      <c r="F1197" s="28">
        <f t="shared" si="379"/>
        <v>0.33277602193551231</v>
      </c>
      <c r="G1197" s="13">
        <f t="shared" si="380"/>
        <v>0.59201233620772786</v>
      </c>
      <c r="H1197" s="28">
        <f t="shared" si="385"/>
        <v>3.9177252584933528</v>
      </c>
      <c r="I1197" s="1">
        <f t="shared" si="386"/>
        <v>68.232378669492661</v>
      </c>
      <c r="J1197" s="30">
        <f t="shared" si="387"/>
        <v>0</v>
      </c>
      <c r="K1197" s="1">
        <f t="shared" si="388"/>
        <v>0</v>
      </c>
      <c r="L1197" s="30">
        <f t="shared" si="389"/>
        <v>18116.128738733969</v>
      </c>
      <c r="M1197" s="1">
        <f t="shared" si="390"/>
        <v>0</v>
      </c>
      <c r="N1197" s="30">
        <f t="shared" si="391"/>
        <v>1.675867128050222</v>
      </c>
      <c r="O1197" s="1">
        <f t="shared" si="392"/>
        <v>0</v>
      </c>
      <c r="P1197" s="30">
        <f t="shared" si="393"/>
        <v>0</v>
      </c>
      <c r="Q1197" s="1">
        <f t="shared" si="394"/>
        <v>1.1080034568736405</v>
      </c>
      <c r="R1197" s="30">
        <f t="shared" si="395"/>
        <v>2.851430042983361</v>
      </c>
      <c r="S1197" s="1">
        <f t="shared" si="396"/>
        <v>0</v>
      </c>
      <c r="T1197" s="30">
        <f t="shared" si="398"/>
        <v>0</v>
      </c>
      <c r="U1197" s="1">
        <f t="shared" si="397"/>
        <v>63.705081498459073</v>
      </c>
      <c r="V1197" s="30">
        <f t="shared" si="381"/>
        <v>0</v>
      </c>
      <c r="W1197" s="1">
        <f t="shared" si="381"/>
        <v>0</v>
      </c>
      <c r="X1197" s="30">
        <f t="shared" si="382"/>
        <v>18115.020735277096</v>
      </c>
      <c r="Y1197" s="30">
        <f t="shared" si="399"/>
        <v>2.7838705849238625</v>
      </c>
      <c r="Z1197" s="19">
        <f t="shared" si="383"/>
        <v>0.28941658711553936</v>
      </c>
      <c r="AA1197" s="32">
        <f t="shared" si="384"/>
        <v>1.2856264207753754</v>
      </c>
    </row>
    <row r="1198" spans="1:27" x14ac:dyDescent="0.25">
      <c r="A1198" s="8">
        <v>41374</v>
      </c>
      <c r="B1198" s="26">
        <v>0.52159884876113094</v>
      </c>
      <c r="C1198" s="11">
        <v>0</v>
      </c>
      <c r="D1198" s="26">
        <v>1.0541522290244116</v>
      </c>
      <c r="E1198" s="11">
        <v>78.648333333333298</v>
      </c>
      <c r="F1198" s="28">
        <f t="shared" si="379"/>
        <v>0.52159884876113094</v>
      </c>
      <c r="G1198" s="13">
        <f t="shared" si="380"/>
        <v>1.0541522290244116</v>
      </c>
      <c r="H1198" s="28">
        <f t="shared" si="385"/>
        <v>3.345748892171343</v>
      </c>
      <c r="I1198" s="1">
        <f t="shared" si="386"/>
        <v>63.1725281181958</v>
      </c>
      <c r="J1198" s="30">
        <f t="shared" si="387"/>
        <v>0</v>
      </c>
      <c r="K1198" s="1">
        <f t="shared" si="388"/>
        <v>0</v>
      </c>
      <c r="L1198" s="30">
        <f t="shared" si="389"/>
        <v>18115.020735277096</v>
      </c>
      <c r="M1198" s="1">
        <f t="shared" si="390"/>
        <v>0</v>
      </c>
      <c r="N1198" s="30">
        <f t="shared" si="391"/>
        <v>1.55150209126128</v>
      </c>
      <c r="O1198" s="1">
        <f t="shared" si="392"/>
        <v>0</v>
      </c>
      <c r="P1198" s="30">
        <f t="shared" si="393"/>
        <v>0</v>
      </c>
      <c r="Q1198" s="1">
        <f t="shared" si="394"/>
        <v>1.1079356900964141</v>
      </c>
      <c r="R1198" s="30">
        <f t="shared" si="395"/>
        <v>2.6399789671699274</v>
      </c>
      <c r="S1198" s="1">
        <f t="shared" si="396"/>
        <v>0</v>
      </c>
      <c r="T1198" s="30">
        <f t="shared" si="398"/>
        <v>0</v>
      </c>
      <c r="U1198" s="1">
        <f t="shared" si="397"/>
        <v>58.981047059764592</v>
      </c>
      <c r="V1198" s="30">
        <f t="shared" si="381"/>
        <v>0</v>
      </c>
      <c r="W1198" s="1">
        <f t="shared" si="381"/>
        <v>0</v>
      </c>
      <c r="X1198" s="30">
        <f t="shared" si="382"/>
        <v>18113.912799587</v>
      </c>
      <c r="Y1198" s="30">
        <f t="shared" si="399"/>
        <v>2.6594377813576942</v>
      </c>
      <c r="Z1198" s="19">
        <f t="shared" si="383"/>
        <v>0.20512929479541508</v>
      </c>
      <c r="AA1198" s="32">
        <f t="shared" si="384"/>
        <v>0.47102294082626456</v>
      </c>
    </row>
    <row r="1199" spans="1:27" x14ac:dyDescent="0.25">
      <c r="A1199" s="8">
        <v>41375</v>
      </c>
      <c r="B1199" s="26">
        <v>0.43615241371881752</v>
      </c>
      <c r="C1199" s="11">
        <v>0</v>
      </c>
      <c r="D1199" s="26">
        <v>0.65225192706161739</v>
      </c>
      <c r="E1199" s="11">
        <v>68.977083333333312</v>
      </c>
      <c r="F1199" s="28">
        <f t="shared" si="379"/>
        <v>0.43615241371881752</v>
      </c>
      <c r="G1199" s="13">
        <f t="shared" si="380"/>
        <v>0.65225192706161739</v>
      </c>
      <c r="H1199" s="28">
        <f t="shared" si="385"/>
        <v>2.9343279172821264</v>
      </c>
      <c r="I1199" s="1">
        <f t="shared" si="386"/>
        <v>58.764947546421787</v>
      </c>
      <c r="J1199" s="30">
        <f t="shared" si="387"/>
        <v>0</v>
      </c>
      <c r="K1199" s="1">
        <f t="shared" si="388"/>
        <v>0</v>
      </c>
      <c r="L1199" s="30">
        <f t="shared" si="389"/>
        <v>18113.912799587</v>
      </c>
      <c r="M1199" s="1">
        <f t="shared" si="390"/>
        <v>0</v>
      </c>
      <c r="N1199" s="30">
        <f t="shared" si="391"/>
        <v>1.443169065532208</v>
      </c>
      <c r="O1199" s="1">
        <f t="shared" si="392"/>
        <v>0</v>
      </c>
      <c r="P1199" s="30">
        <f t="shared" si="393"/>
        <v>0</v>
      </c>
      <c r="Q1199" s="1">
        <f t="shared" si="394"/>
        <v>1.1078679274638825</v>
      </c>
      <c r="R1199" s="30">
        <f t="shared" si="395"/>
        <v>2.455786243652208</v>
      </c>
      <c r="S1199" s="1">
        <f t="shared" si="396"/>
        <v>0</v>
      </c>
      <c r="T1199" s="30">
        <f t="shared" si="398"/>
        <v>0</v>
      </c>
      <c r="U1199" s="1">
        <f t="shared" si="397"/>
        <v>54.865992237237371</v>
      </c>
      <c r="V1199" s="30">
        <f t="shared" si="381"/>
        <v>0</v>
      </c>
      <c r="W1199" s="1">
        <f t="shared" si="381"/>
        <v>0</v>
      </c>
      <c r="X1199" s="30">
        <f t="shared" si="382"/>
        <v>18112.804931659535</v>
      </c>
      <c r="Y1199" s="30">
        <f t="shared" si="399"/>
        <v>2.5510369929960905</v>
      </c>
      <c r="Z1199" s="19">
        <f t="shared" si="383"/>
        <v>0.13062307113959262</v>
      </c>
      <c r="AA1199" s="32">
        <f t="shared" si="384"/>
        <v>0.14691193264004365</v>
      </c>
    </row>
    <row r="1200" spans="1:27" x14ac:dyDescent="0.25">
      <c r="A1200" s="8">
        <v>41376</v>
      </c>
      <c r="B1200" s="26">
        <v>0</v>
      </c>
      <c r="C1200" s="11">
        <v>0</v>
      </c>
      <c r="D1200" s="26">
        <v>0.68566481443342586</v>
      </c>
      <c r="E1200" s="11">
        <v>61.409166666666657</v>
      </c>
      <c r="F1200" s="28">
        <f t="shared" si="379"/>
        <v>0</v>
      </c>
      <c r="G1200" s="13">
        <f t="shared" si="380"/>
        <v>0.68566481443342586</v>
      </c>
      <c r="H1200" s="28">
        <f t="shared" si="385"/>
        <v>2.6123840472673558</v>
      </c>
      <c r="I1200" s="1">
        <f t="shared" si="386"/>
        <v>54.180327422803948</v>
      </c>
      <c r="J1200" s="30">
        <f t="shared" si="387"/>
        <v>0</v>
      </c>
      <c r="K1200" s="1">
        <f t="shared" si="388"/>
        <v>0</v>
      </c>
      <c r="L1200" s="30">
        <f t="shared" si="389"/>
        <v>18112.804931659535</v>
      </c>
      <c r="M1200" s="1">
        <f t="shared" si="390"/>
        <v>0</v>
      </c>
      <c r="N1200" s="30">
        <f t="shared" si="391"/>
        <v>1.330484620694026</v>
      </c>
      <c r="O1200" s="1">
        <f t="shared" si="392"/>
        <v>0</v>
      </c>
      <c r="P1200" s="30">
        <f t="shared" si="393"/>
        <v>0</v>
      </c>
      <c r="Q1200" s="1">
        <f t="shared" si="394"/>
        <v>1.1078001689757919</v>
      </c>
      <c r="R1200" s="30">
        <f t="shared" si="395"/>
        <v>2.26419504001746</v>
      </c>
      <c r="S1200" s="1">
        <f t="shared" si="396"/>
        <v>0</v>
      </c>
      <c r="T1200" s="30">
        <f t="shared" si="398"/>
        <v>0</v>
      </c>
      <c r="U1200" s="1">
        <f t="shared" si="397"/>
        <v>50.585647762092464</v>
      </c>
      <c r="V1200" s="30">
        <f t="shared" si="381"/>
        <v>0</v>
      </c>
      <c r="W1200" s="1">
        <f t="shared" si="381"/>
        <v>0</v>
      </c>
      <c r="X1200" s="30">
        <f t="shared" si="382"/>
        <v>18111.69713149056</v>
      </c>
      <c r="Y1200" s="30">
        <f t="shared" si="399"/>
        <v>2.4382847896698179</v>
      </c>
      <c r="Z1200" s="19">
        <f t="shared" si="383"/>
        <v>6.6643822059643879E-2</v>
      </c>
      <c r="AA1200" s="32">
        <f t="shared" si="384"/>
        <v>3.0310551496013884E-2</v>
      </c>
    </row>
    <row r="1201" spans="1:27" x14ac:dyDescent="0.25">
      <c r="A1201" s="8">
        <v>41377</v>
      </c>
      <c r="B1201" s="26">
        <v>0</v>
      </c>
      <c r="C1201" s="11">
        <v>0.31587473072081967</v>
      </c>
      <c r="D1201" s="26">
        <v>1.1959367160361785</v>
      </c>
      <c r="E1201" s="11">
        <v>56.441666666666663</v>
      </c>
      <c r="F1201" s="28">
        <f t="shared" si="379"/>
        <v>0.31587473072081967</v>
      </c>
      <c r="G1201" s="13">
        <f t="shared" si="380"/>
        <v>1.1959367160361785</v>
      </c>
      <c r="H1201" s="28">
        <f t="shared" si="385"/>
        <v>2.401063515509601</v>
      </c>
      <c r="I1201" s="1">
        <f t="shared" si="386"/>
        <v>49.705585776777106</v>
      </c>
      <c r="J1201" s="30">
        <f t="shared" si="387"/>
        <v>0</v>
      </c>
      <c r="K1201" s="1">
        <f t="shared" si="388"/>
        <v>0</v>
      </c>
      <c r="L1201" s="30">
        <f t="shared" si="389"/>
        <v>18111.69713149056</v>
      </c>
      <c r="M1201" s="1">
        <f t="shared" si="390"/>
        <v>0</v>
      </c>
      <c r="N1201" s="30">
        <f t="shared" si="391"/>
        <v>1.220500856591249</v>
      </c>
      <c r="O1201" s="1">
        <f t="shared" si="392"/>
        <v>0</v>
      </c>
      <c r="P1201" s="30">
        <f t="shared" si="393"/>
        <v>0</v>
      </c>
      <c r="Q1201" s="1">
        <f t="shared" si="394"/>
        <v>1.1077324146318892</v>
      </c>
      <c r="R1201" s="30">
        <f t="shared" si="395"/>
        <v>2.0771956562516616</v>
      </c>
      <c r="S1201" s="1">
        <f t="shared" si="396"/>
        <v>0</v>
      </c>
      <c r="T1201" s="30">
        <f t="shared" si="398"/>
        <v>0</v>
      </c>
      <c r="U1201" s="1">
        <f t="shared" si="397"/>
        <v>46.407889263934194</v>
      </c>
      <c r="V1201" s="30">
        <f t="shared" si="381"/>
        <v>0</v>
      </c>
      <c r="W1201" s="1">
        <f t="shared" si="381"/>
        <v>0</v>
      </c>
      <c r="X1201" s="30">
        <f t="shared" si="382"/>
        <v>18110.589399075929</v>
      </c>
      <c r="Y1201" s="30">
        <f t="shared" si="399"/>
        <v>2.3282332712231382</v>
      </c>
      <c r="Z1201" s="19">
        <f t="shared" si="383"/>
        <v>3.0332493837009273E-2</v>
      </c>
      <c r="AA1201" s="32">
        <f t="shared" si="384"/>
        <v>5.3042444828258458E-3</v>
      </c>
    </row>
    <row r="1202" spans="1:27" x14ac:dyDescent="0.25">
      <c r="A1202" s="8">
        <v>41378</v>
      </c>
      <c r="B1202" s="26">
        <v>0</v>
      </c>
      <c r="C1202" s="11">
        <v>0.64968673016572587</v>
      </c>
      <c r="D1202" s="26">
        <v>0.6239349751047909</v>
      </c>
      <c r="E1202" s="11">
        <v>52.03125</v>
      </c>
      <c r="F1202" s="28">
        <f t="shared" si="379"/>
        <v>0.64968673016572587</v>
      </c>
      <c r="G1202" s="13">
        <f t="shared" si="380"/>
        <v>0.6239349751047909</v>
      </c>
      <c r="H1202" s="28">
        <f t="shared" si="385"/>
        <v>2.2134416543574593</v>
      </c>
      <c r="I1202" s="1">
        <f t="shared" si="386"/>
        <v>46.433641018995132</v>
      </c>
      <c r="J1202" s="30">
        <f t="shared" si="387"/>
        <v>0</v>
      </c>
      <c r="K1202" s="1">
        <f t="shared" si="388"/>
        <v>0</v>
      </c>
      <c r="L1202" s="30">
        <f t="shared" si="389"/>
        <v>18110.589399075929</v>
      </c>
      <c r="M1202" s="1">
        <f t="shared" si="390"/>
        <v>0</v>
      </c>
      <c r="N1202" s="30">
        <f t="shared" si="391"/>
        <v>1.1400803923803748</v>
      </c>
      <c r="O1202" s="1">
        <f t="shared" si="392"/>
        <v>0</v>
      </c>
      <c r="P1202" s="30">
        <f t="shared" si="393"/>
        <v>0</v>
      </c>
      <c r="Q1202" s="1">
        <f t="shared" si="394"/>
        <v>1.1076646644319208</v>
      </c>
      <c r="R1202" s="30">
        <f t="shared" si="395"/>
        <v>1.9404611357315253</v>
      </c>
      <c r="S1202" s="1">
        <f t="shared" si="396"/>
        <v>0</v>
      </c>
      <c r="T1202" s="30">
        <f t="shared" si="398"/>
        <v>0</v>
      </c>
      <c r="U1202" s="1">
        <f t="shared" si="397"/>
        <v>43.353099490883231</v>
      </c>
      <c r="V1202" s="30">
        <f t="shared" si="381"/>
        <v>0</v>
      </c>
      <c r="W1202" s="1">
        <f t="shared" si="381"/>
        <v>0</v>
      </c>
      <c r="X1202" s="30">
        <f t="shared" si="382"/>
        <v>18109.481734411496</v>
      </c>
      <c r="Y1202" s="30">
        <f t="shared" si="399"/>
        <v>2.2477450568122954</v>
      </c>
      <c r="Z1202" s="19">
        <f t="shared" si="383"/>
        <v>1.5497766741357383E-2</v>
      </c>
      <c r="AA1202" s="32">
        <f t="shared" si="384"/>
        <v>1.1767234199784552E-3</v>
      </c>
    </row>
    <row r="1203" spans="1:27" x14ac:dyDescent="0.25">
      <c r="A1203" s="8">
        <v>41379</v>
      </c>
      <c r="B1203" s="26">
        <v>1.0191437667187793</v>
      </c>
      <c r="C1203" s="11">
        <v>0.42145770098563629</v>
      </c>
      <c r="D1203" s="26">
        <v>0.74195434098626878</v>
      </c>
      <c r="E1203" s="11">
        <v>50.501250000000006</v>
      </c>
      <c r="F1203" s="28">
        <f t="shared" si="379"/>
        <v>1.4406014677044157</v>
      </c>
      <c r="G1203" s="13">
        <f t="shared" si="380"/>
        <v>0.74195434098626878</v>
      </c>
      <c r="H1203" s="28">
        <f t="shared" si="385"/>
        <v>2.1483545051698676</v>
      </c>
      <c r="I1203" s="1">
        <f t="shared" si="386"/>
        <v>44.051746617601381</v>
      </c>
      <c r="J1203" s="30">
        <f t="shared" si="387"/>
        <v>0</v>
      </c>
      <c r="K1203" s="1">
        <f t="shared" si="388"/>
        <v>0</v>
      </c>
      <c r="L1203" s="30">
        <f t="shared" si="389"/>
        <v>18109.481734411496</v>
      </c>
      <c r="M1203" s="1">
        <f t="shared" si="390"/>
        <v>0</v>
      </c>
      <c r="N1203" s="30">
        <f t="shared" si="391"/>
        <v>1.0815362947131453</v>
      </c>
      <c r="O1203" s="1">
        <f t="shared" si="392"/>
        <v>0</v>
      </c>
      <c r="P1203" s="30">
        <f t="shared" si="393"/>
        <v>0</v>
      </c>
      <c r="Q1203" s="1">
        <f t="shared" si="394"/>
        <v>1.1075969183756331</v>
      </c>
      <c r="R1203" s="30">
        <f t="shared" si="395"/>
        <v>1.8409218057567271</v>
      </c>
      <c r="S1203" s="1">
        <f t="shared" si="396"/>
        <v>0</v>
      </c>
      <c r="T1203" s="30">
        <f t="shared" si="398"/>
        <v>0</v>
      </c>
      <c r="U1203" s="1">
        <f t="shared" si="397"/>
        <v>41.129288517131506</v>
      </c>
      <c r="V1203" s="30">
        <f t="shared" si="381"/>
        <v>0</v>
      </c>
      <c r="W1203" s="1">
        <f t="shared" si="381"/>
        <v>0</v>
      </c>
      <c r="X1203" s="30">
        <f t="shared" si="382"/>
        <v>18108.37413749312</v>
      </c>
      <c r="Y1203" s="30">
        <f t="shared" si="399"/>
        <v>2.1891332130887786</v>
      </c>
      <c r="Z1203" s="19">
        <f t="shared" si="383"/>
        <v>1.8981368214966324E-2</v>
      </c>
      <c r="AA1203" s="32">
        <f t="shared" si="384"/>
        <v>1.662903019535857E-3</v>
      </c>
    </row>
    <row r="1204" spans="1:27" x14ac:dyDescent="0.25">
      <c r="A1204" s="8">
        <v>41380</v>
      </c>
      <c r="B1204" s="26">
        <v>0</v>
      </c>
      <c r="C1204" s="11">
        <v>0.41601879100098793</v>
      </c>
      <c r="D1204" s="26">
        <v>1.6438358613044222</v>
      </c>
      <c r="E1204" s="11">
        <v>47.456250000000004</v>
      </c>
      <c r="F1204" s="28">
        <f t="shared" si="379"/>
        <v>0.41601879100098793</v>
      </c>
      <c r="G1204" s="13">
        <f t="shared" si="380"/>
        <v>1.6438358613044222</v>
      </c>
      <c r="H1204" s="28">
        <f t="shared" si="385"/>
        <v>2.0188183161004432</v>
      </c>
      <c r="I1204" s="1">
        <f t="shared" si="386"/>
        <v>39.901471446828069</v>
      </c>
      <c r="J1204" s="30">
        <f t="shared" si="387"/>
        <v>0</v>
      </c>
      <c r="K1204" s="1">
        <f t="shared" si="388"/>
        <v>0</v>
      </c>
      <c r="L1204" s="30">
        <f t="shared" si="389"/>
        <v>18108.37413749312</v>
      </c>
      <c r="M1204" s="1">
        <f t="shared" si="390"/>
        <v>0</v>
      </c>
      <c r="N1204" s="30">
        <f t="shared" si="391"/>
        <v>0.97952752606183302</v>
      </c>
      <c r="O1204" s="1">
        <f t="shared" si="392"/>
        <v>0</v>
      </c>
      <c r="P1204" s="30">
        <f t="shared" si="393"/>
        <v>0</v>
      </c>
      <c r="Q1204" s="1">
        <f t="shared" si="394"/>
        <v>1.107529176462773</v>
      </c>
      <c r="R1204" s="30">
        <f t="shared" si="395"/>
        <v>1.6674818709434607</v>
      </c>
      <c r="S1204" s="1">
        <f t="shared" si="396"/>
        <v>0</v>
      </c>
      <c r="T1204" s="30">
        <f t="shared" si="398"/>
        <v>0</v>
      </c>
      <c r="U1204" s="1">
        <f t="shared" si="397"/>
        <v>37.254462049822777</v>
      </c>
      <c r="V1204" s="30">
        <f t="shared" si="381"/>
        <v>0</v>
      </c>
      <c r="W1204" s="1">
        <f t="shared" si="381"/>
        <v>0</v>
      </c>
      <c r="X1204" s="30">
        <f t="shared" si="382"/>
        <v>18107.266608316659</v>
      </c>
      <c r="Y1204" s="30">
        <f t="shared" si="399"/>
        <v>2.0870567025246061</v>
      </c>
      <c r="Z1204" s="19">
        <f t="shared" si="383"/>
        <v>3.380115282289118E-2</v>
      </c>
      <c r="AA1204" s="32">
        <f t="shared" si="384"/>
        <v>4.6564773817733811E-3</v>
      </c>
    </row>
    <row r="1205" spans="1:27" x14ac:dyDescent="0.25">
      <c r="A1205" s="8">
        <v>41381</v>
      </c>
      <c r="B1205" s="26">
        <v>0</v>
      </c>
      <c r="C1205" s="11">
        <v>1.4213634159157182</v>
      </c>
      <c r="D1205" s="26">
        <v>0.28397510074371679</v>
      </c>
      <c r="E1205" s="11">
        <v>45.496249999999982</v>
      </c>
      <c r="F1205" s="28">
        <f t="shared" si="379"/>
        <v>1.4213634159157182</v>
      </c>
      <c r="G1205" s="13">
        <f t="shared" si="380"/>
        <v>0.28397510074371679</v>
      </c>
      <c r="H1205" s="28">
        <f t="shared" si="385"/>
        <v>1.9354387001477098</v>
      </c>
      <c r="I1205" s="1">
        <f t="shared" si="386"/>
        <v>38.391850364994781</v>
      </c>
      <c r="J1205" s="30">
        <f t="shared" si="387"/>
        <v>0</v>
      </c>
      <c r="K1205" s="1">
        <f t="shared" si="388"/>
        <v>0</v>
      </c>
      <c r="L1205" s="30">
        <f t="shared" si="389"/>
        <v>18107.266608316659</v>
      </c>
      <c r="M1205" s="1">
        <f t="shared" si="390"/>
        <v>0</v>
      </c>
      <c r="N1205" s="30">
        <f t="shared" si="391"/>
        <v>0.94242285676849991</v>
      </c>
      <c r="O1205" s="1">
        <f t="shared" si="392"/>
        <v>0</v>
      </c>
      <c r="P1205" s="30">
        <f t="shared" si="393"/>
        <v>0</v>
      </c>
      <c r="Q1205" s="1">
        <f t="shared" si="394"/>
        <v>1.107461438693087</v>
      </c>
      <c r="R1205" s="30">
        <f t="shared" si="395"/>
        <v>1.604394829421558</v>
      </c>
      <c r="S1205" s="1">
        <f t="shared" si="396"/>
        <v>0</v>
      </c>
      <c r="T1205" s="30">
        <f t="shared" si="398"/>
        <v>0</v>
      </c>
      <c r="U1205" s="1">
        <f t="shared" si="397"/>
        <v>35.845032678804721</v>
      </c>
      <c r="V1205" s="30">
        <f t="shared" si="381"/>
        <v>0</v>
      </c>
      <c r="W1205" s="1">
        <f t="shared" si="381"/>
        <v>0</v>
      </c>
      <c r="X1205" s="30">
        <f t="shared" si="382"/>
        <v>18106.159146877966</v>
      </c>
      <c r="Y1205" s="30">
        <f t="shared" si="399"/>
        <v>2.0498842954615868</v>
      </c>
      <c r="Z1205" s="19">
        <f t="shared" si="383"/>
        <v>5.9131604274081463E-2</v>
      </c>
      <c r="AA1205" s="32">
        <f t="shared" si="384"/>
        <v>1.3097794286747703E-2</v>
      </c>
    </row>
    <row r="1206" spans="1:27" x14ac:dyDescent="0.25">
      <c r="A1206" s="8">
        <v>41382</v>
      </c>
      <c r="B1206" s="26">
        <v>0</v>
      </c>
      <c r="C1206" s="11">
        <v>1.0503578530819595</v>
      </c>
      <c r="D1206" s="26">
        <v>2.1106368831314226</v>
      </c>
      <c r="E1206" s="11">
        <v>44.831250000000004</v>
      </c>
      <c r="F1206" s="28">
        <f t="shared" si="379"/>
        <v>1.0503578530819595</v>
      </c>
      <c r="G1206" s="13">
        <f t="shared" si="380"/>
        <v>2.1106368831314226</v>
      </c>
      <c r="H1206" s="28">
        <f t="shared" si="385"/>
        <v>1.9071491875923192</v>
      </c>
      <c r="I1206" s="1">
        <f t="shared" si="386"/>
        <v>34.784753648755263</v>
      </c>
      <c r="J1206" s="30">
        <f t="shared" si="387"/>
        <v>0</v>
      </c>
      <c r="K1206" s="1">
        <f t="shared" si="388"/>
        <v>0</v>
      </c>
      <c r="L1206" s="30">
        <f t="shared" si="389"/>
        <v>18106.159146877966</v>
      </c>
      <c r="M1206" s="1">
        <f t="shared" si="390"/>
        <v>0</v>
      </c>
      <c r="N1206" s="30">
        <f t="shared" si="391"/>
        <v>0.85376476078947494</v>
      </c>
      <c r="O1206" s="1">
        <f t="shared" si="392"/>
        <v>0</v>
      </c>
      <c r="P1206" s="30">
        <f t="shared" si="393"/>
        <v>0</v>
      </c>
      <c r="Q1206" s="1">
        <f t="shared" si="394"/>
        <v>1.1073937050663214</v>
      </c>
      <c r="R1206" s="30">
        <f t="shared" si="395"/>
        <v>1.4536543137720475</v>
      </c>
      <c r="S1206" s="1">
        <f t="shared" si="396"/>
        <v>0</v>
      </c>
      <c r="T1206" s="30">
        <f t="shared" si="398"/>
        <v>0</v>
      </c>
      <c r="U1206" s="1">
        <f t="shared" si="397"/>
        <v>32.47733457419374</v>
      </c>
      <c r="V1206" s="30">
        <f t="shared" si="381"/>
        <v>0</v>
      </c>
      <c r="W1206" s="1">
        <f t="shared" si="381"/>
        <v>0</v>
      </c>
      <c r="X1206" s="30">
        <f t="shared" si="382"/>
        <v>18105.051753172898</v>
      </c>
      <c r="Y1206" s="30">
        <f t="shared" si="399"/>
        <v>1.9611584658557963</v>
      </c>
      <c r="Z1206" s="19">
        <f t="shared" si="383"/>
        <v>2.8319377747087076E-2</v>
      </c>
      <c r="AA1206" s="32">
        <f t="shared" si="384"/>
        <v>2.9170021385417026E-3</v>
      </c>
    </row>
    <row r="1207" spans="1:27" x14ac:dyDescent="0.25">
      <c r="A1207" s="8">
        <v>41383</v>
      </c>
      <c r="B1207" s="26">
        <v>0.10796269756886052</v>
      </c>
      <c r="C1207" s="11">
        <v>0</v>
      </c>
      <c r="D1207" s="26">
        <v>0.98454444672971375</v>
      </c>
      <c r="E1207" s="11">
        <v>44.560416666666669</v>
      </c>
      <c r="F1207" s="28">
        <f t="shared" si="379"/>
        <v>0.10796269756886052</v>
      </c>
      <c r="G1207" s="13">
        <f t="shared" si="380"/>
        <v>0.98454444672971375</v>
      </c>
      <c r="H1207" s="28">
        <f t="shared" si="385"/>
        <v>1.8956277695716397</v>
      </c>
      <c r="I1207" s="1">
        <f t="shared" si="386"/>
        <v>31.600752825032885</v>
      </c>
      <c r="J1207" s="30">
        <f t="shared" si="387"/>
        <v>0</v>
      </c>
      <c r="K1207" s="1">
        <f t="shared" si="388"/>
        <v>0</v>
      </c>
      <c r="L1207" s="30">
        <f t="shared" si="389"/>
        <v>18105.051753172898</v>
      </c>
      <c r="M1207" s="1">
        <f t="shared" si="390"/>
        <v>0</v>
      </c>
      <c r="N1207" s="30">
        <f t="shared" si="391"/>
        <v>0.77550585263323213</v>
      </c>
      <c r="O1207" s="1">
        <f t="shared" si="392"/>
        <v>0</v>
      </c>
      <c r="P1207" s="30">
        <f t="shared" si="393"/>
        <v>0</v>
      </c>
      <c r="Q1207" s="1">
        <f t="shared" si="394"/>
        <v>1.1073259755822229</v>
      </c>
      <c r="R1207" s="30">
        <f t="shared" si="395"/>
        <v>1.3205949688879588</v>
      </c>
      <c r="S1207" s="1">
        <f t="shared" si="396"/>
        <v>0</v>
      </c>
      <c r="T1207" s="30">
        <f t="shared" si="398"/>
        <v>0</v>
      </c>
      <c r="U1207" s="1">
        <f t="shared" si="397"/>
        <v>29.504652003511694</v>
      </c>
      <c r="V1207" s="30">
        <f t="shared" si="381"/>
        <v>0</v>
      </c>
      <c r="W1207" s="1">
        <f t="shared" si="381"/>
        <v>0</v>
      </c>
      <c r="X1207" s="30">
        <f t="shared" si="382"/>
        <v>18103.944427197315</v>
      </c>
      <c r="Y1207" s="30">
        <f t="shared" si="399"/>
        <v>1.882831828215455</v>
      </c>
      <c r="Z1207" s="19">
        <f t="shared" si="383"/>
        <v>6.7502394518498769E-3</v>
      </c>
      <c r="AA1207" s="32">
        <f t="shared" si="384"/>
        <v>1.6373611519091718E-4</v>
      </c>
    </row>
    <row r="1208" spans="1:27" x14ac:dyDescent="0.25">
      <c r="A1208" s="8">
        <v>41384</v>
      </c>
      <c r="B1208" s="26">
        <v>5.2129596355274348</v>
      </c>
      <c r="C1208" s="11">
        <v>0</v>
      </c>
      <c r="D1208" s="26">
        <v>0.70201720518614241</v>
      </c>
      <c r="E1208" s="11">
        <v>44.698333333333323</v>
      </c>
      <c r="F1208" s="28">
        <f t="shared" si="379"/>
        <v>5.2129596355274348</v>
      </c>
      <c r="G1208" s="13">
        <f t="shared" si="380"/>
        <v>0.70201720518614241</v>
      </c>
      <c r="H1208" s="28">
        <f t="shared" si="385"/>
        <v>1.9014948301329391</v>
      </c>
      <c r="I1208" s="1">
        <f t="shared" si="386"/>
        <v>34.015594433852982</v>
      </c>
      <c r="J1208" s="30">
        <f t="shared" si="387"/>
        <v>0</v>
      </c>
      <c r="K1208" s="1">
        <f t="shared" si="388"/>
        <v>0</v>
      </c>
      <c r="L1208" s="30">
        <f t="shared" si="389"/>
        <v>18103.944427197315</v>
      </c>
      <c r="M1208" s="1">
        <f t="shared" si="390"/>
        <v>0</v>
      </c>
      <c r="N1208" s="30">
        <f t="shared" si="391"/>
        <v>0.83485975300552784</v>
      </c>
      <c r="O1208" s="1">
        <f t="shared" si="392"/>
        <v>0</v>
      </c>
      <c r="P1208" s="30">
        <f t="shared" si="393"/>
        <v>0</v>
      </c>
      <c r="Q1208" s="1">
        <f t="shared" si="394"/>
        <v>1.1072582502405384</v>
      </c>
      <c r="R1208" s="30">
        <f t="shared" si="395"/>
        <v>1.4215111621484846</v>
      </c>
      <c r="S1208" s="1">
        <f t="shared" si="396"/>
        <v>0</v>
      </c>
      <c r="T1208" s="30">
        <f t="shared" si="398"/>
        <v>0</v>
      </c>
      <c r="U1208" s="1">
        <f t="shared" si="397"/>
        <v>31.759223518698974</v>
      </c>
      <c r="V1208" s="30">
        <f t="shared" si="381"/>
        <v>0</v>
      </c>
      <c r="W1208" s="1">
        <f t="shared" si="381"/>
        <v>0</v>
      </c>
      <c r="X1208" s="30">
        <f t="shared" si="382"/>
        <v>18102.837168947073</v>
      </c>
      <c r="Y1208" s="30">
        <f t="shared" si="399"/>
        <v>1.9421180032460663</v>
      </c>
      <c r="Z1208" s="19">
        <f t="shared" si="383"/>
        <v>2.1363809393206267E-2</v>
      </c>
      <c r="AA1208" s="32">
        <f t="shared" si="384"/>
        <v>1.650242193779104E-3</v>
      </c>
    </row>
    <row r="1209" spans="1:27" x14ac:dyDescent="0.25">
      <c r="A1209" s="8">
        <v>41385</v>
      </c>
      <c r="B1209" s="26">
        <v>7.2712618876518897</v>
      </c>
      <c r="C1209" s="11">
        <v>0</v>
      </c>
      <c r="D1209" s="26">
        <v>0.95780112365532011</v>
      </c>
      <c r="E1209" s="11">
        <v>54.953750000000007</v>
      </c>
      <c r="F1209" s="28">
        <f t="shared" si="379"/>
        <v>7.2712618876518897</v>
      </c>
      <c r="G1209" s="13">
        <f t="shared" si="380"/>
        <v>0.95780112365532011</v>
      </c>
      <c r="H1209" s="28">
        <f t="shared" si="385"/>
        <v>2.3377666174298377</v>
      </c>
      <c r="I1209" s="1">
        <f t="shared" si="386"/>
        <v>38.072684282695541</v>
      </c>
      <c r="J1209" s="30">
        <f t="shared" si="387"/>
        <v>0</v>
      </c>
      <c r="K1209" s="1">
        <f t="shared" si="388"/>
        <v>0</v>
      </c>
      <c r="L1209" s="30">
        <f t="shared" si="389"/>
        <v>18102.837168947073</v>
      </c>
      <c r="M1209" s="1">
        <f t="shared" si="390"/>
        <v>0</v>
      </c>
      <c r="N1209" s="30">
        <f t="shared" si="391"/>
        <v>0.93457813859658589</v>
      </c>
      <c r="O1209" s="1">
        <f t="shared" si="392"/>
        <v>0</v>
      </c>
      <c r="P1209" s="30">
        <f t="shared" si="393"/>
        <v>0</v>
      </c>
      <c r="Q1209" s="1">
        <f t="shared" si="394"/>
        <v>1.1071905290410142</v>
      </c>
      <c r="R1209" s="30">
        <f t="shared" si="395"/>
        <v>1.5910568838081176</v>
      </c>
      <c r="S1209" s="1">
        <f t="shared" si="396"/>
        <v>0</v>
      </c>
      <c r="T1209" s="30">
        <f t="shared" si="398"/>
        <v>0</v>
      </c>
      <c r="U1209" s="1">
        <f t="shared" si="397"/>
        <v>35.547049260290841</v>
      </c>
      <c r="V1209" s="30">
        <f t="shared" si="381"/>
        <v>0</v>
      </c>
      <c r="W1209" s="1">
        <f t="shared" si="381"/>
        <v>0</v>
      </c>
      <c r="X1209" s="30">
        <f t="shared" si="382"/>
        <v>18101.729978418032</v>
      </c>
      <c r="Y1209" s="30">
        <f t="shared" si="399"/>
        <v>2.0417686676376001</v>
      </c>
      <c r="Z1209" s="19">
        <f t="shared" si="383"/>
        <v>0.12661569704407041</v>
      </c>
      <c r="AA1209" s="32">
        <f t="shared" si="384"/>
        <v>8.7614786281208001E-2</v>
      </c>
    </row>
    <row r="1210" spans="1:27" x14ac:dyDescent="0.25">
      <c r="A1210" s="8">
        <v>41386</v>
      </c>
      <c r="B1210" s="26">
        <v>0</v>
      </c>
      <c r="C1210" s="11">
        <v>0</v>
      </c>
      <c r="D1210" s="26">
        <v>1.1687545590985562</v>
      </c>
      <c r="E1210" s="11">
        <v>47.075833333333343</v>
      </c>
      <c r="F1210" s="28">
        <f t="shared" si="379"/>
        <v>0</v>
      </c>
      <c r="G1210" s="13">
        <f t="shared" si="380"/>
        <v>1.1687545590985562</v>
      </c>
      <c r="H1210" s="28">
        <f t="shared" si="385"/>
        <v>2.0026351550960122</v>
      </c>
      <c r="I1210" s="1">
        <f t="shared" si="386"/>
        <v>34.378294701192281</v>
      </c>
      <c r="J1210" s="30">
        <f t="shared" si="387"/>
        <v>0</v>
      </c>
      <c r="K1210" s="1">
        <f t="shared" si="388"/>
        <v>0</v>
      </c>
      <c r="L1210" s="30">
        <f t="shared" si="389"/>
        <v>18101.729978418032</v>
      </c>
      <c r="M1210" s="1">
        <f t="shared" si="390"/>
        <v>0</v>
      </c>
      <c r="N1210" s="30">
        <f t="shared" si="391"/>
        <v>0.84377448905034047</v>
      </c>
      <c r="O1210" s="1">
        <f t="shared" si="392"/>
        <v>0</v>
      </c>
      <c r="P1210" s="30">
        <f t="shared" si="393"/>
        <v>0</v>
      </c>
      <c r="Q1210" s="1">
        <f t="shared" si="394"/>
        <v>1.1071228119833973</v>
      </c>
      <c r="R1210" s="30">
        <f t="shared" si="395"/>
        <v>1.4366684006774086</v>
      </c>
      <c r="S1210" s="1">
        <f t="shared" si="396"/>
        <v>0</v>
      </c>
      <c r="T1210" s="30">
        <f t="shared" si="398"/>
        <v>0</v>
      </c>
      <c r="U1210" s="1">
        <f t="shared" si="397"/>
        <v>32.097851811464537</v>
      </c>
      <c r="V1210" s="30">
        <f t="shared" si="381"/>
        <v>0</v>
      </c>
      <c r="W1210" s="1">
        <f t="shared" si="381"/>
        <v>0</v>
      </c>
      <c r="X1210" s="30">
        <f t="shared" si="382"/>
        <v>18100.622855606049</v>
      </c>
      <c r="Y1210" s="30">
        <f t="shared" si="399"/>
        <v>1.9508973010337378</v>
      </c>
      <c r="Z1210" s="19">
        <f t="shared" si="383"/>
        <v>2.5834887563328485E-2</v>
      </c>
      <c r="AA1210" s="32">
        <f t="shared" si="384"/>
        <v>2.6768055429692017E-3</v>
      </c>
    </row>
    <row r="1211" spans="1:27" x14ac:dyDescent="0.25">
      <c r="A1211" s="8">
        <v>41387</v>
      </c>
      <c r="B1211" s="26">
        <v>0</v>
      </c>
      <c r="C1211" s="11">
        <v>6.7198794656908394</v>
      </c>
      <c r="D1211" s="26">
        <v>1.1266897152354105</v>
      </c>
      <c r="E1211" s="11">
        <v>45.745000000000012</v>
      </c>
      <c r="F1211" s="28">
        <f t="shared" si="379"/>
        <v>6.7198794656908394</v>
      </c>
      <c r="G1211" s="13">
        <f t="shared" si="380"/>
        <v>1.1266897152354105</v>
      </c>
      <c r="H1211" s="28">
        <f t="shared" si="385"/>
        <v>1.9460206794682426</v>
      </c>
      <c r="I1211" s="1">
        <f t="shared" si="386"/>
        <v>37.691041561919967</v>
      </c>
      <c r="J1211" s="30">
        <f t="shared" si="387"/>
        <v>0</v>
      </c>
      <c r="K1211" s="1">
        <f t="shared" si="388"/>
        <v>0</v>
      </c>
      <c r="L1211" s="30">
        <f t="shared" si="389"/>
        <v>18100.622855606049</v>
      </c>
      <c r="M1211" s="1">
        <f t="shared" si="390"/>
        <v>0</v>
      </c>
      <c r="N1211" s="30">
        <f t="shared" si="391"/>
        <v>0.92519781984442018</v>
      </c>
      <c r="O1211" s="1">
        <f t="shared" si="392"/>
        <v>0</v>
      </c>
      <c r="P1211" s="30">
        <f t="shared" si="393"/>
        <v>0</v>
      </c>
      <c r="Q1211" s="1">
        <f t="shared" si="394"/>
        <v>1.1070550990674344</v>
      </c>
      <c r="R1211" s="30">
        <f t="shared" si="395"/>
        <v>1.5751080404448137</v>
      </c>
      <c r="S1211" s="1">
        <f t="shared" si="396"/>
        <v>0</v>
      </c>
      <c r="T1211" s="30">
        <f t="shared" si="398"/>
        <v>0</v>
      </c>
      <c r="U1211" s="1">
        <f t="shared" si="397"/>
        <v>35.190735701630736</v>
      </c>
      <c r="V1211" s="30">
        <f t="shared" si="381"/>
        <v>0</v>
      </c>
      <c r="W1211" s="1">
        <f t="shared" si="381"/>
        <v>0</v>
      </c>
      <c r="X1211" s="30">
        <f t="shared" si="382"/>
        <v>18099.515800506982</v>
      </c>
      <c r="Y1211" s="30">
        <f t="shared" si="399"/>
        <v>2.0322529189118548</v>
      </c>
      <c r="Z1211" s="19">
        <f t="shared" si="383"/>
        <v>4.4312087920450778E-2</v>
      </c>
      <c r="AA1211" s="32">
        <f t="shared" si="384"/>
        <v>7.4359991194604567E-3</v>
      </c>
    </row>
    <row r="1212" spans="1:27" x14ac:dyDescent="0.25">
      <c r="A1212" s="8">
        <v>41388</v>
      </c>
      <c r="B1212" s="26">
        <v>4.9321803680550724</v>
      </c>
      <c r="C1212" s="11">
        <v>5.0263615903290715</v>
      </c>
      <c r="D1212" s="26">
        <v>1.00706909174277</v>
      </c>
      <c r="E1212" s="11">
        <v>47.994999999999997</v>
      </c>
      <c r="F1212" s="28">
        <f t="shared" si="379"/>
        <v>9.9585419583841439</v>
      </c>
      <c r="G1212" s="13">
        <f t="shared" si="380"/>
        <v>1.00706909174277</v>
      </c>
      <c r="H1212" s="28">
        <f t="shared" si="385"/>
        <v>2.0417370753323487</v>
      </c>
      <c r="I1212" s="1">
        <f t="shared" si="386"/>
        <v>44.14220856827211</v>
      </c>
      <c r="J1212" s="30">
        <f t="shared" si="387"/>
        <v>0</v>
      </c>
      <c r="K1212" s="1">
        <f t="shared" si="388"/>
        <v>0</v>
      </c>
      <c r="L1212" s="30">
        <f t="shared" si="389"/>
        <v>18099.515800506982</v>
      </c>
      <c r="M1212" s="1">
        <f t="shared" si="390"/>
        <v>0</v>
      </c>
      <c r="N1212" s="30">
        <f t="shared" si="391"/>
        <v>1.0837597405855299</v>
      </c>
      <c r="O1212" s="1">
        <f t="shared" si="392"/>
        <v>0</v>
      </c>
      <c r="P1212" s="30">
        <f t="shared" si="393"/>
        <v>0</v>
      </c>
      <c r="Q1212" s="1">
        <f t="shared" si="394"/>
        <v>1.106987390292872</v>
      </c>
      <c r="R1212" s="30">
        <f t="shared" si="395"/>
        <v>1.8447022092677765</v>
      </c>
      <c r="S1212" s="1">
        <f t="shared" si="396"/>
        <v>0</v>
      </c>
      <c r="T1212" s="30">
        <f t="shared" si="398"/>
        <v>0</v>
      </c>
      <c r="U1212" s="1">
        <f t="shared" si="397"/>
        <v>41.213746618418803</v>
      </c>
      <c r="V1212" s="30">
        <f t="shared" si="381"/>
        <v>0</v>
      </c>
      <c r="W1212" s="1">
        <f t="shared" si="381"/>
        <v>0</v>
      </c>
      <c r="X1212" s="30">
        <f t="shared" si="382"/>
        <v>18098.40881311669</v>
      </c>
      <c r="Y1212" s="30">
        <f t="shared" si="399"/>
        <v>2.1907471308784019</v>
      </c>
      <c r="Z1212" s="19">
        <f t="shared" si="383"/>
        <v>7.2982000153862955E-2</v>
      </c>
      <c r="AA1212" s="32">
        <f t="shared" si="384"/>
        <v>2.2203996653837852E-2</v>
      </c>
    </row>
    <row r="1213" spans="1:27" x14ac:dyDescent="0.25">
      <c r="A1213" s="8">
        <v>41389</v>
      </c>
      <c r="B1213" s="26">
        <v>0.42180352958749406</v>
      </c>
      <c r="C1213" s="11">
        <v>1.7524767779495287</v>
      </c>
      <c r="D1213" s="26">
        <v>1.8215184763908727</v>
      </c>
      <c r="E1213" s="11">
        <v>49.976250000000014</v>
      </c>
      <c r="F1213" s="28">
        <f t="shared" si="379"/>
        <v>2.1742803075370229</v>
      </c>
      <c r="G1213" s="13">
        <f t="shared" si="380"/>
        <v>1.8215184763908727</v>
      </c>
      <c r="H1213" s="28">
        <f t="shared" si="385"/>
        <v>2.126020679468243</v>
      </c>
      <c r="I1213" s="1">
        <f t="shared" si="386"/>
        <v>41.566508449564957</v>
      </c>
      <c r="J1213" s="30">
        <f t="shared" si="387"/>
        <v>0</v>
      </c>
      <c r="K1213" s="1">
        <f t="shared" si="388"/>
        <v>0</v>
      </c>
      <c r="L1213" s="30">
        <f t="shared" si="389"/>
        <v>18098.40881311669</v>
      </c>
      <c r="M1213" s="1">
        <f t="shared" si="390"/>
        <v>0</v>
      </c>
      <c r="N1213" s="30">
        <f t="shared" si="391"/>
        <v>1.0204521316407962</v>
      </c>
      <c r="O1213" s="1">
        <f t="shared" si="392"/>
        <v>0</v>
      </c>
      <c r="P1213" s="30">
        <f t="shared" si="393"/>
        <v>0</v>
      </c>
      <c r="Q1213" s="1">
        <f t="shared" si="394"/>
        <v>1.1069196856594568</v>
      </c>
      <c r="R1213" s="30">
        <f t="shared" si="395"/>
        <v>1.7370637413818379</v>
      </c>
      <c r="S1213" s="1">
        <f t="shared" si="396"/>
        <v>0</v>
      </c>
      <c r="T1213" s="30">
        <f t="shared" si="398"/>
        <v>0</v>
      </c>
      <c r="U1213" s="1">
        <f t="shared" si="397"/>
        <v>38.808992576542323</v>
      </c>
      <c r="V1213" s="30">
        <f t="shared" si="381"/>
        <v>0</v>
      </c>
      <c r="W1213" s="1">
        <f t="shared" si="381"/>
        <v>0</v>
      </c>
      <c r="X1213" s="30">
        <f t="shared" si="382"/>
        <v>18097.301893431031</v>
      </c>
      <c r="Y1213" s="30">
        <f t="shared" si="399"/>
        <v>2.1273718173002529</v>
      </c>
      <c r="Z1213" s="19">
        <f t="shared" si="383"/>
        <v>6.3552431312561468E-4</v>
      </c>
      <c r="AA1213" s="32">
        <f t="shared" si="384"/>
        <v>1.8255734410884335E-6</v>
      </c>
    </row>
    <row r="1214" spans="1:27" x14ac:dyDescent="0.25">
      <c r="A1214" s="8">
        <v>41390</v>
      </c>
      <c r="B1214" s="26">
        <v>0.10946417348789857</v>
      </c>
      <c r="C1214" s="11">
        <v>6.7946184760138376E-2</v>
      </c>
      <c r="D1214" s="26">
        <v>1.6705507693193113</v>
      </c>
      <c r="E1214" s="11">
        <v>46.797500000000007</v>
      </c>
      <c r="F1214" s="28">
        <f t="shared" si="379"/>
        <v>0.17741035824803694</v>
      </c>
      <c r="G1214" s="13">
        <f t="shared" si="380"/>
        <v>1.6705507693193113</v>
      </c>
      <c r="H1214" s="28">
        <f t="shared" si="385"/>
        <v>1.9907946824224523</v>
      </c>
      <c r="I1214" s="1">
        <f t="shared" si="386"/>
        <v>37.31585216547105</v>
      </c>
      <c r="J1214" s="30">
        <f t="shared" si="387"/>
        <v>0</v>
      </c>
      <c r="K1214" s="1">
        <f t="shared" si="388"/>
        <v>0</v>
      </c>
      <c r="L1214" s="30">
        <f t="shared" si="389"/>
        <v>18097.301893431031</v>
      </c>
      <c r="M1214" s="1">
        <f t="shared" si="390"/>
        <v>0</v>
      </c>
      <c r="N1214" s="30">
        <f t="shared" si="391"/>
        <v>0.9159761160373322</v>
      </c>
      <c r="O1214" s="1">
        <f t="shared" si="392"/>
        <v>0</v>
      </c>
      <c r="P1214" s="30">
        <f t="shared" si="393"/>
        <v>0</v>
      </c>
      <c r="Q1214" s="1">
        <f t="shared" si="394"/>
        <v>1.1068519851669354</v>
      </c>
      <c r="R1214" s="30">
        <f t="shared" si="395"/>
        <v>1.5594288814047146</v>
      </c>
      <c r="S1214" s="1">
        <f t="shared" si="396"/>
        <v>0</v>
      </c>
      <c r="T1214" s="30">
        <f t="shared" si="398"/>
        <v>0</v>
      </c>
      <c r="U1214" s="1">
        <f t="shared" si="397"/>
        <v>34.840447168029002</v>
      </c>
      <c r="V1214" s="30">
        <f t="shared" si="381"/>
        <v>0</v>
      </c>
      <c r="W1214" s="1">
        <f t="shared" si="381"/>
        <v>0</v>
      </c>
      <c r="X1214" s="30">
        <f t="shared" si="382"/>
        <v>18096.195041445866</v>
      </c>
      <c r="Y1214" s="30">
        <f t="shared" si="399"/>
        <v>2.0228281012042677</v>
      </c>
      <c r="Z1214" s="19">
        <f t="shared" si="383"/>
        <v>1.609076971354791E-2</v>
      </c>
      <c r="AA1214" s="32">
        <f t="shared" si="384"/>
        <v>1.0261399188511652E-3</v>
      </c>
    </row>
    <row r="1215" spans="1:27" x14ac:dyDescent="0.25">
      <c r="A1215" s="8">
        <v>41391</v>
      </c>
      <c r="B1215" s="26">
        <v>7.8547170046643591E-2</v>
      </c>
      <c r="C1215" s="11">
        <v>0</v>
      </c>
      <c r="D1215" s="26">
        <v>1.2403142232819366</v>
      </c>
      <c r="E1215" s="11">
        <v>44.023333333333333</v>
      </c>
      <c r="F1215" s="28">
        <f t="shared" si="379"/>
        <v>7.8547170046643591E-2</v>
      </c>
      <c r="G1215" s="13">
        <f t="shared" si="380"/>
        <v>1.2403142232819366</v>
      </c>
      <c r="H1215" s="28">
        <f t="shared" si="385"/>
        <v>1.8727799113737074</v>
      </c>
      <c r="I1215" s="1">
        <f t="shared" si="386"/>
        <v>33.678680114793707</v>
      </c>
      <c r="J1215" s="30">
        <f t="shared" si="387"/>
        <v>0</v>
      </c>
      <c r="K1215" s="1">
        <f t="shared" si="388"/>
        <v>0</v>
      </c>
      <c r="L1215" s="30">
        <f t="shared" si="389"/>
        <v>18096.195041445866</v>
      </c>
      <c r="M1215" s="1">
        <f t="shared" si="390"/>
        <v>0</v>
      </c>
      <c r="N1215" s="30">
        <f t="shared" si="391"/>
        <v>0.82657880453486821</v>
      </c>
      <c r="O1215" s="1">
        <f t="shared" si="392"/>
        <v>0</v>
      </c>
      <c r="P1215" s="30">
        <f t="shared" si="393"/>
        <v>0</v>
      </c>
      <c r="Q1215" s="1">
        <f t="shared" si="394"/>
        <v>1.106784288815055</v>
      </c>
      <c r="R1215" s="30">
        <f t="shared" si="395"/>
        <v>1.4074315179969838</v>
      </c>
      <c r="S1215" s="1">
        <f t="shared" si="396"/>
        <v>0</v>
      </c>
      <c r="T1215" s="30">
        <f t="shared" si="398"/>
        <v>0</v>
      </c>
      <c r="U1215" s="1">
        <f t="shared" si="397"/>
        <v>31.444669792261855</v>
      </c>
      <c r="V1215" s="30">
        <f t="shared" si="381"/>
        <v>0</v>
      </c>
      <c r="W1215" s="1">
        <f t="shared" si="381"/>
        <v>0</v>
      </c>
      <c r="X1215" s="30">
        <f t="shared" si="382"/>
        <v>18095.088257157051</v>
      </c>
      <c r="Y1215" s="30">
        <f t="shared" si="399"/>
        <v>1.9333630933499233</v>
      </c>
      <c r="Z1215" s="19">
        <f t="shared" si="383"/>
        <v>3.2349333527278923E-2</v>
      </c>
      <c r="AA1215" s="32">
        <f t="shared" si="384"/>
        <v>3.6703219383632944E-3</v>
      </c>
    </row>
    <row r="1216" spans="1:27" x14ac:dyDescent="0.25">
      <c r="A1216" s="8">
        <v>41392</v>
      </c>
      <c r="B1216" s="26">
        <v>0</v>
      </c>
      <c r="C1216" s="11">
        <v>0</v>
      </c>
      <c r="D1216" s="26">
        <v>1.1691394441701131</v>
      </c>
      <c r="E1216" s="11">
        <v>41.292083333333345</v>
      </c>
      <c r="F1216" s="28">
        <f t="shared" si="379"/>
        <v>0</v>
      </c>
      <c r="G1216" s="13">
        <f t="shared" si="380"/>
        <v>1.1691394441701131</v>
      </c>
      <c r="H1216" s="28">
        <f t="shared" si="385"/>
        <v>1.7565908419497789</v>
      </c>
      <c r="I1216" s="1">
        <f t="shared" si="386"/>
        <v>30.275530348091742</v>
      </c>
      <c r="J1216" s="30">
        <f t="shared" si="387"/>
        <v>0</v>
      </c>
      <c r="K1216" s="1">
        <f t="shared" si="388"/>
        <v>0</v>
      </c>
      <c r="L1216" s="30">
        <f t="shared" si="389"/>
        <v>18095.088257157051</v>
      </c>
      <c r="M1216" s="1">
        <f t="shared" si="390"/>
        <v>0</v>
      </c>
      <c r="N1216" s="30">
        <f t="shared" si="391"/>
        <v>0.7429334791159794</v>
      </c>
      <c r="O1216" s="1">
        <f t="shared" si="392"/>
        <v>0</v>
      </c>
      <c r="P1216" s="30">
        <f t="shared" si="393"/>
        <v>0</v>
      </c>
      <c r="Q1216" s="1">
        <f t="shared" si="394"/>
        <v>1.1067165966035617</v>
      </c>
      <c r="R1216" s="30">
        <f t="shared" si="395"/>
        <v>1.2652139421954756</v>
      </c>
      <c r="S1216" s="1">
        <f t="shared" si="396"/>
        <v>0</v>
      </c>
      <c r="T1216" s="30">
        <f t="shared" si="398"/>
        <v>0</v>
      </c>
      <c r="U1216" s="1">
        <f t="shared" si="397"/>
        <v>28.267382926780286</v>
      </c>
      <c r="V1216" s="30">
        <f t="shared" si="381"/>
        <v>0</v>
      </c>
      <c r="W1216" s="1">
        <f t="shared" si="381"/>
        <v>0</v>
      </c>
      <c r="X1216" s="30">
        <f t="shared" si="382"/>
        <v>18093.981540560446</v>
      </c>
      <c r="Y1216" s="30">
        <f t="shared" si="399"/>
        <v>1.8496500757195411</v>
      </c>
      <c r="Z1216" s="19">
        <f t="shared" si="383"/>
        <v>5.297718258992426E-2</v>
      </c>
      <c r="AA1216" s="32">
        <f t="shared" si="384"/>
        <v>8.6600209898152532E-3</v>
      </c>
    </row>
    <row r="1217" spans="1:27" x14ac:dyDescent="0.25">
      <c r="A1217" s="8">
        <v>41393</v>
      </c>
      <c r="B1217" s="26">
        <v>0</v>
      </c>
      <c r="C1217" s="11">
        <v>0.5271402102070587</v>
      </c>
      <c r="D1217" s="26">
        <v>1.1134856372427948</v>
      </c>
      <c r="E1217" s="11">
        <v>40.341250000000016</v>
      </c>
      <c r="F1217" s="28">
        <f t="shared" si="379"/>
        <v>0.5271402102070587</v>
      </c>
      <c r="G1217" s="13">
        <f t="shared" si="380"/>
        <v>1.1134856372427948</v>
      </c>
      <c r="H1217" s="28">
        <f t="shared" si="385"/>
        <v>1.7161418020679478</v>
      </c>
      <c r="I1217" s="1">
        <f t="shared" si="386"/>
        <v>27.681037499744548</v>
      </c>
      <c r="J1217" s="30">
        <f t="shared" si="387"/>
        <v>0</v>
      </c>
      <c r="K1217" s="1">
        <f t="shared" si="388"/>
        <v>0</v>
      </c>
      <c r="L1217" s="30">
        <f t="shared" si="389"/>
        <v>18093.981540560446</v>
      </c>
      <c r="M1217" s="1">
        <f t="shared" si="390"/>
        <v>0</v>
      </c>
      <c r="N1217" s="30">
        <f t="shared" si="391"/>
        <v>0.67916396749460439</v>
      </c>
      <c r="O1217" s="1">
        <f t="shared" si="392"/>
        <v>0</v>
      </c>
      <c r="P1217" s="30">
        <f t="shared" si="393"/>
        <v>0</v>
      </c>
      <c r="Q1217" s="1">
        <f t="shared" si="394"/>
        <v>1.1066489085322027</v>
      </c>
      <c r="R1217" s="30">
        <f t="shared" si="395"/>
        <v>1.1567901264302722</v>
      </c>
      <c r="S1217" s="1">
        <f t="shared" si="396"/>
        <v>0</v>
      </c>
      <c r="T1217" s="30">
        <f t="shared" si="398"/>
        <v>0</v>
      </c>
      <c r="U1217" s="1">
        <f t="shared" si="397"/>
        <v>25.845083405819672</v>
      </c>
      <c r="V1217" s="30">
        <f t="shared" si="381"/>
        <v>0</v>
      </c>
      <c r="W1217" s="1">
        <f t="shared" si="381"/>
        <v>0</v>
      </c>
      <c r="X1217" s="30">
        <f t="shared" si="382"/>
        <v>18092.874891651914</v>
      </c>
      <c r="Y1217" s="30">
        <f t="shared" si="399"/>
        <v>1.7858128760268071</v>
      </c>
      <c r="Z1217" s="19">
        <f t="shared" si="383"/>
        <v>4.0597504165976135E-2</v>
      </c>
      <c r="AA1217" s="32">
        <f t="shared" si="384"/>
        <v>4.8540585465808419E-3</v>
      </c>
    </row>
    <row r="1218" spans="1:27" x14ac:dyDescent="0.25">
      <c r="A1218" s="8">
        <v>41394</v>
      </c>
      <c r="B1218" s="26">
        <v>0.59659357016268211</v>
      </c>
      <c r="C1218" s="11">
        <v>0.86008896401508261</v>
      </c>
      <c r="D1218" s="26">
        <v>0.31013026533391219</v>
      </c>
      <c r="E1218" s="11">
        <v>41.082083333333337</v>
      </c>
      <c r="F1218" s="28">
        <f t="shared" si="379"/>
        <v>1.4566825341777647</v>
      </c>
      <c r="G1218" s="13">
        <f t="shared" si="380"/>
        <v>0.31013026533391219</v>
      </c>
      <c r="H1218" s="28">
        <f t="shared" si="385"/>
        <v>1.7476573116691287</v>
      </c>
      <c r="I1218" s="1">
        <f t="shared" si="386"/>
        <v>26.991635674663527</v>
      </c>
      <c r="J1218" s="30">
        <f t="shared" si="387"/>
        <v>0</v>
      </c>
      <c r="K1218" s="1">
        <f t="shared" si="388"/>
        <v>0</v>
      </c>
      <c r="L1218" s="30">
        <f t="shared" si="389"/>
        <v>18092.874891651914</v>
      </c>
      <c r="M1218" s="1">
        <f t="shared" si="390"/>
        <v>0</v>
      </c>
      <c r="N1218" s="30">
        <f t="shared" si="391"/>
        <v>0.66221930036079157</v>
      </c>
      <c r="O1218" s="1">
        <f t="shared" si="392"/>
        <v>0</v>
      </c>
      <c r="P1218" s="30">
        <f t="shared" si="393"/>
        <v>0</v>
      </c>
      <c r="Q1218" s="1">
        <f t="shared" si="394"/>
        <v>1.1065812246007247</v>
      </c>
      <c r="R1218" s="30">
        <f t="shared" si="395"/>
        <v>1.1279800348864095</v>
      </c>
      <c r="S1218" s="1">
        <f t="shared" si="396"/>
        <v>0</v>
      </c>
      <c r="T1218" s="30">
        <f t="shared" si="398"/>
        <v>0</v>
      </c>
      <c r="U1218" s="1">
        <f t="shared" si="397"/>
        <v>25.201436339416325</v>
      </c>
      <c r="V1218" s="30">
        <f t="shared" si="381"/>
        <v>0</v>
      </c>
      <c r="W1218" s="1">
        <f t="shared" si="381"/>
        <v>0</v>
      </c>
      <c r="X1218" s="30">
        <f t="shared" si="382"/>
        <v>18091.768310427313</v>
      </c>
      <c r="Y1218" s="30">
        <f t="shared" si="399"/>
        <v>1.7688005249615162</v>
      </c>
      <c r="Z1218" s="19">
        <f t="shared" si="383"/>
        <v>1.2098031548412812E-2</v>
      </c>
      <c r="AA1218" s="32">
        <f t="shared" si="384"/>
        <v>4.47035468327389E-4</v>
      </c>
    </row>
    <row r="1219" spans="1:27" x14ac:dyDescent="0.25">
      <c r="A1219" s="8">
        <v>41395</v>
      </c>
      <c r="B1219" s="26">
        <v>0.18849689878260964</v>
      </c>
      <c r="C1219" s="11">
        <v>0</v>
      </c>
      <c r="D1219" s="26">
        <v>1.5195906593741428</v>
      </c>
      <c r="E1219" s="11">
        <v>40.25083333333334</v>
      </c>
      <c r="F1219" s="28">
        <f t="shared" si="379"/>
        <v>0.18849689878260964</v>
      </c>
      <c r="G1219" s="13">
        <f t="shared" si="380"/>
        <v>1.5195906593741428</v>
      </c>
      <c r="H1219" s="28">
        <f t="shared" si="385"/>
        <v>1.7122954209748893</v>
      </c>
      <c r="I1219" s="1">
        <f t="shared" si="386"/>
        <v>23.870342578824793</v>
      </c>
      <c r="J1219" s="30">
        <f t="shared" si="387"/>
        <v>0</v>
      </c>
      <c r="K1219" s="1">
        <f t="shared" si="388"/>
        <v>0</v>
      </c>
      <c r="L1219" s="30">
        <f t="shared" si="389"/>
        <v>18091.768310427313</v>
      </c>
      <c r="M1219" s="1">
        <f t="shared" si="390"/>
        <v>0</v>
      </c>
      <c r="N1219" s="30">
        <f t="shared" si="391"/>
        <v>0.58550167268430553</v>
      </c>
      <c r="O1219" s="1">
        <f t="shared" si="392"/>
        <v>0</v>
      </c>
      <c r="P1219" s="30">
        <f t="shared" si="393"/>
        <v>0</v>
      </c>
      <c r="Q1219" s="1">
        <f t="shared" si="394"/>
        <v>1.1065135448088743</v>
      </c>
      <c r="R1219" s="30">
        <f t="shared" si="395"/>
        <v>0.99754124497492069</v>
      </c>
      <c r="S1219" s="1">
        <f t="shared" si="396"/>
        <v>0</v>
      </c>
      <c r="T1219" s="30">
        <f t="shared" si="398"/>
        <v>0</v>
      </c>
      <c r="U1219" s="1">
        <f t="shared" si="397"/>
        <v>22.287299661165566</v>
      </c>
      <c r="V1219" s="30">
        <f t="shared" si="381"/>
        <v>0</v>
      </c>
      <c r="W1219" s="1">
        <f t="shared" si="381"/>
        <v>0</v>
      </c>
      <c r="X1219" s="30">
        <f t="shared" si="382"/>
        <v>18090.661796882505</v>
      </c>
      <c r="Y1219" s="30">
        <f t="shared" si="399"/>
        <v>1.69201521749318</v>
      </c>
      <c r="Z1219" s="19">
        <f t="shared" si="383"/>
        <v>1.1843869482617009E-2</v>
      </c>
      <c r="AA1219" s="32">
        <f t="shared" si="384"/>
        <v>4.1128665325953546E-4</v>
      </c>
    </row>
    <row r="1220" spans="1:27" x14ac:dyDescent="0.25">
      <c r="A1220" s="8">
        <v>41396</v>
      </c>
      <c r="B1220" s="26">
        <v>0</v>
      </c>
      <c r="C1220" s="11">
        <v>0</v>
      </c>
      <c r="D1220" s="26">
        <v>1.402751145827577</v>
      </c>
      <c r="E1220" s="11">
        <v>35.594999999999985</v>
      </c>
      <c r="F1220" s="28">
        <f t="shared" ref="F1220:F1283" si="400">B1220+C1220</f>
        <v>0</v>
      </c>
      <c r="G1220" s="13">
        <f t="shared" ref="G1220:G1283" si="401">D1220</f>
        <v>1.402751145827577</v>
      </c>
      <c r="H1220" s="28">
        <f t="shared" si="385"/>
        <v>1.5142333825701617</v>
      </c>
      <c r="I1220" s="1">
        <f t="shared" si="386"/>
        <v>20.88454851533799</v>
      </c>
      <c r="J1220" s="30">
        <f t="shared" si="387"/>
        <v>0</v>
      </c>
      <c r="K1220" s="1">
        <f t="shared" si="388"/>
        <v>0</v>
      </c>
      <c r="L1220" s="30">
        <f t="shared" si="389"/>
        <v>18090.661796882505</v>
      </c>
      <c r="M1220" s="1">
        <f t="shared" si="390"/>
        <v>0</v>
      </c>
      <c r="N1220" s="30">
        <f t="shared" si="391"/>
        <v>0.51211444814373719</v>
      </c>
      <c r="O1220" s="1">
        <f t="shared" si="392"/>
        <v>0</v>
      </c>
      <c r="P1220" s="30">
        <f t="shared" si="393"/>
        <v>0</v>
      </c>
      <c r="Q1220" s="1">
        <f t="shared" si="394"/>
        <v>1.1064458691563988</v>
      </c>
      <c r="R1220" s="30">
        <f t="shared" si="395"/>
        <v>0.87276495751721495</v>
      </c>
      <c r="S1220" s="1">
        <f t="shared" si="396"/>
        <v>0</v>
      </c>
      <c r="T1220" s="30">
        <f t="shared" si="398"/>
        <v>0</v>
      </c>
      <c r="U1220" s="1">
        <f t="shared" si="397"/>
        <v>19.499669109677036</v>
      </c>
      <c r="V1220" s="30">
        <f t="shared" ref="V1220:W1283" si="402">IF(J1220&gt;(O1220+S1220),J1220-O1220-S1220,0)</f>
        <v>0</v>
      </c>
      <c r="W1220" s="1">
        <f t="shared" si="402"/>
        <v>0</v>
      </c>
      <c r="X1220" s="30">
        <f t="shared" ref="X1220:X1283" si="403">IF(L1220&gt;Q1220,L1220-Q1220,0)</f>
        <v>18089.555351013347</v>
      </c>
      <c r="Y1220" s="30">
        <f t="shared" si="399"/>
        <v>1.6185603173001359</v>
      </c>
      <c r="Z1220" s="19">
        <f t="shared" ref="Z1220:Z1283" si="404">ABS(H1220-Y1220)/H1220</f>
        <v>6.8897526583977728E-2</v>
      </c>
      <c r="AA1220" s="32">
        <f t="shared" ref="AA1220:AA1283" si="405">(H1220-Y1220)^2</f>
        <v>1.0884109310152303E-2</v>
      </c>
    </row>
    <row r="1221" spans="1:27" x14ac:dyDescent="0.25">
      <c r="A1221" s="8">
        <v>41397</v>
      </c>
      <c r="B1221" s="26">
        <v>0</v>
      </c>
      <c r="C1221" s="11">
        <v>0</v>
      </c>
      <c r="D1221" s="26">
        <v>1.6486939598101582</v>
      </c>
      <c r="E1221" s="11">
        <v>34.332499999999989</v>
      </c>
      <c r="F1221" s="28">
        <f t="shared" si="400"/>
        <v>0</v>
      </c>
      <c r="G1221" s="13">
        <f t="shared" si="401"/>
        <v>1.6486939598101582</v>
      </c>
      <c r="H1221" s="28">
        <f t="shared" ref="H1221:H1284" si="406">E1221/(2031*1000000)*1000*86400</f>
        <v>1.4605258493353024</v>
      </c>
      <c r="I1221" s="1">
        <f t="shared" ref="I1221:I1284" si="407">IF((U1220+F1221)&gt;=G1221,U1220+F1221-G1221,0)</f>
        <v>17.850975149866876</v>
      </c>
      <c r="J1221" s="30">
        <f t="shared" ref="J1221:J1284" si="408">IF((U1220+F1221)&lt;G1221,IF((R1220+U1220+V1220)&lt;G1221,0,V1220+R1220-(G1221-F1221-U1220)),V1220)</f>
        <v>0</v>
      </c>
      <c r="K1221" s="1">
        <f t="shared" ref="K1221:K1284" si="409">IF((F1221+U1220+V1220)&lt;G1221,IF((V1220+U1220+W1220+F1221+S1220)&lt;G1221,0,W1220+S1220-(G1221-F1221-U1220-V1220)),W1220)</f>
        <v>0</v>
      </c>
      <c r="L1221" s="30">
        <f t="shared" ref="L1221:L1284" si="410">IF((V1220+U1220+W1220+F1221)&lt;G1221,IF((F1221+V1220+U1220+W1220+X1220+T1220)&lt;G1221,0,X1220+T1220-(G1221-F1221-U1220-V1220-W1220)),X1220)</f>
        <v>18089.555351013347</v>
      </c>
      <c r="M1221" s="1">
        <f t="shared" ref="M1221:M1284" si="411">IF(I1221&gt;$AF$8,$AF$3*(I1221-$AF$8),0)</f>
        <v>0</v>
      </c>
      <c r="N1221" s="30">
        <f t="shared" ref="N1221:N1284" si="412">IF(I1221&gt;$AF$9,$AF$4*(I1221-$AF$9),0)</f>
        <v>0.43755286586497327</v>
      </c>
      <c r="O1221" s="1">
        <f t="shared" ref="O1221:O1284" si="413">IF(J1221&gt;$AF$10,$AF$5*(J1221-$AF$10),0)</f>
        <v>0</v>
      </c>
      <c r="P1221" s="30">
        <f t="shared" ref="P1221:P1284" si="414">IF(K1221&gt;$AF$11,$AF$6*(K1221-$AF$11),0)</f>
        <v>0</v>
      </c>
      <c r="Q1221" s="1">
        <f t="shared" ref="Q1221:Q1284" si="415">$AF$7*L1221</f>
        <v>1.1063781976430447</v>
      </c>
      <c r="R1221" s="30">
        <f t="shared" ref="R1221:R1284" si="416">$AF$12*I1221</f>
        <v>0.74599197377297422</v>
      </c>
      <c r="S1221" s="1">
        <f t="shared" ref="S1221:S1284" si="417">$AF$13*J1221</f>
        <v>0</v>
      </c>
      <c r="T1221" s="30">
        <f t="shared" si="398"/>
        <v>0</v>
      </c>
      <c r="U1221" s="1">
        <f t="shared" ref="U1221:U1284" si="418">IF(I1221&gt;(M1221+N1221+R1221),I1221-M1221-N1221-R1221,0)</f>
        <v>16.66743031022893</v>
      </c>
      <c r="V1221" s="30">
        <f t="shared" si="402"/>
        <v>0</v>
      </c>
      <c r="W1221" s="1">
        <f t="shared" si="402"/>
        <v>0</v>
      </c>
      <c r="X1221" s="30">
        <f t="shared" si="403"/>
        <v>18088.448972815702</v>
      </c>
      <c r="Y1221" s="30">
        <f t="shared" si="399"/>
        <v>1.5439310635080179</v>
      </c>
      <c r="Z1221" s="19">
        <f t="shared" si="404"/>
        <v>5.7106291005170451E-2</v>
      </c>
      <c r="AA1221" s="32">
        <f t="shared" si="405"/>
        <v>6.9564297511965452E-3</v>
      </c>
    </row>
    <row r="1222" spans="1:27" x14ac:dyDescent="0.25">
      <c r="A1222" s="8">
        <v>41398</v>
      </c>
      <c r="B1222" s="26">
        <v>0</v>
      </c>
      <c r="C1222" s="11">
        <v>2.3478786356906516E-2</v>
      </c>
      <c r="D1222" s="26">
        <v>1.4179228654516347</v>
      </c>
      <c r="E1222" s="11">
        <v>32.53458333333333</v>
      </c>
      <c r="F1222" s="28">
        <f t="shared" si="400"/>
        <v>2.3478786356906516E-2</v>
      </c>
      <c r="G1222" s="13">
        <f t="shared" si="401"/>
        <v>1.4179228654516347</v>
      </c>
      <c r="H1222" s="28">
        <f t="shared" si="406"/>
        <v>1.3840413589364844</v>
      </c>
      <c r="I1222" s="1">
        <f t="shared" si="407"/>
        <v>15.272986231134203</v>
      </c>
      <c r="J1222" s="30">
        <f t="shared" si="408"/>
        <v>0</v>
      </c>
      <c r="K1222" s="1">
        <f t="shared" si="409"/>
        <v>0</v>
      </c>
      <c r="L1222" s="30">
        <f t="shared" si="410"/>
        <v>18088.448972815702</v>
      </c>
      <c r="M1222" s="1">
        <f t="shared" si="411"/>
        <v>0</v>
      </c>
      <c r="N1222" s="30">
        <f t="shared" si="412"/>
        <v>0.37418900097028784</v>
      </c>
      <c r="O1222" s="1">
        <f t="shared" si="413"/>
        <v>0</v>
      </c>
      <c r="P1222" s="30">
        <f t="shared" si="414"/>
        <v>0</v>
      </c>
      <c r="Q1222" s="1">
        <f t="shared" si="415"/>
        <v>1.1063105302685585</v>
      </c>
      <c r="R1222" s="30">
        <f t="shared" si="416"/>
        <v>0.63825785696958015</v>
      </c>
      <c r="S1222" s="1">
        <f t="shared" si="417"/>
        <v>0</v>
      </c>
      <c r="T1222" s="30">
        <f t="shared" ref="T1222:T1285" si="419">$AF$14*K1222</f>
        <v>0</v>
      </c>
      <c r="U1222" s="1">
        <f t="shared" si="418"/>
        <v>14.260539373194334</v>
      </c>
      <c r="V1222" s="30">
        <f t="shared" si="402"/>
        <v>0</v>
      </c>
      <c r="W1222" s="1">
        <f t="shared" si="402"/>
        <v>0</v>
      </c>
      <c r="X1222" s="30">
        <f t="shared" si="403"/>
        <v>18087.342662285435</v>
      </c>
      <c r="Y1222" s="30">
        <f t="shared" si="399"/>
        <v>1.4804995312388463</v>
      </c>
      <c r="Z1222" s="19">
        <f t="shared" si="404"/>
        <v>6.969312851783678E-2</v>
      </c>
      <c r="AA1222" s="32">
        <f t="shared" si="405"/>
        <v>9.3041790039121303E-3</v>
      </c>
    </row>
    <row r="1223" spans="1:27" x14ac:dyDescent="0.25">
      <c r="A1223" s="8">
        <v>41399</v>
      </c>
      <c r="B1223" s="26">
        <v>0</v>
      </c>
      <c r="C1223" s="11">
        <v>0.41254624665079825</v>
      </c>
      <c r="D1223" s="26">
        <v>1.7982696268732692</v>
      </c>
      <c r="E1223" s="11">
        <v>30.422083333333344</v>
      </c>
      <c r="F1223" s="28">
        <f t="shared" si="400"/>
        <v>0.41254624665079825</v>
      </c>
      <c r="G1223" s="13">
        <f t="shared" si="401"/>
        <v>1.7982696268732692</v>
      </c>
      <c r="H1223" s="28">
        <f t="shared" si="406"/>
        <v>1.2941742983751852</v>
      </c>
      <c r="I1223" s="1">
        <f t="shared" si="407"/>
        <v>12.874815992971863</v>
      </c>
      <c r="J1223" s="30">
        <f t="shared" si="408"/>
        <v>0</v>
      </c>
      <c r="K1223" s="1">
        <f t="shared" si="409"/>
        <v>0</v>
      </c>
      <c r="L1223" s="30">
        <f t="shared" si="410"/>
        <v>18087.342662285435</v>
      </c>
      <c r="M1223" s="1">
        <f t="shared" si="411"/>
        <v>0</v>
      </c>
      <c r="N1223" s="30">
        <f t="shared" si="412"/>
        <v>0.31524486282400149</v>
      </c>
      <c r="O1223" s="1">
        <f t="shared" si="413"/>
        <v>0</v>
      </c>
      <c r="P1223" s="30">
        <f t="shared" si="414"/>
        <v>0</v>
      </c>
      <c r="Q1223" s="1">
        <f t="shared" si="415"/>
        <v>1.106242867032688</v>
      </c>
      <c r="R1223" s="30">
        <f t="shared" si="416"/>
        <v>0.53803836002945538</v>
      </c>
      <c r="S1223" s="1">
        <f t="shared" si="417"/>
        <v>0</v>
      </c>
      <c r="T1223" s="30">
        <f t="shared" si="419"/>
        <v>0</v>
      </c>
      <c r="U1223" s="1">
        <f t="shared" si="418"/>
        <v>12.021532770118405</v>
      </c>
      <c r="V1223" s="30">
        <f t="shared" si="402"/>
        <v>0</v>
      </c>
      <c r="W1223" s="1">
        <f t="shared" si="402"/>
        <v>0</v>
      </c>
      <c r="X1223" s="30">
        <f t="shared" si="403"/>
        <v>18086.236419418401</v>
      </c>
      <c r="Y1223" s="30">
        <f t="shared" si="399"/>
        <v>1.4214877298566895</v>
      </c>
      <c r="Z1223" s="19">
        <f t="shared" si="404"/>
        <v>9.8374254257208055E-2</v>
      </c>
      <c r="AA1223" s="32">
        <f t="shared" si="405"/>
        <v>1.6208709835595695E-2</v>
      </c>
    </row>
    <row r="1224" spans="1:27" x14ac:dyDescent="0.25">
      <c r="A1224" s="8">
        <v>41400</v>
      </c>
      <c r="B1224" s="26">
        <v>0</v>
      </c>
      <c r="C1224" s="11">
        <v>0.18234536006416341</v>
      </c>
      <c r="D1224" s="26">
        <v>1.0387927011096423</v>
      </c>
      <c r="E1224" s="11">
        <v>28.724166666666665</v>
      </c>
      <c r="F1224" s="28">
        <f t="shared" si="400"/>
        <v>0.18234536006416341</v>
      </c>
      <c r="G1224" s="13">
        <f t="shared" si="401"/>
        <v>1.0387927011096423</v>
      </c>
      <c r="H1224" s="28">
        <f t="shared" si="406"/>
        <v>1.2219438700147709</v>
      </c>
      <c r="I1224" s="1">
        <f t="shared" si="407"/>
        <v>11.165085429072926</v>
      </c>
      <c r="J1224" s="30">
        <f t="shared" si="408"/>
        <v>0</v>
      </c>
      <c r="K1224" s="1">
        <f t="shared" si="409"/>
        <v>0</v>
      </c>
      <c r="L1224" s="30">
        <f t="shared" si="410"/>
        <v>18086.236419418401</v>
      </c>
      <c r="M1224" s="1">
        <f t="shared" si="411"/>
        <v>0</v>
      </c>
      <c r="N1224" s="30">
        <f t="shared" si="412"/>
        <v>0.27322174330242355</v>
      </c>
      <c r="O1224" s="1">
        <f t="shared" si="413"/>
        <v>0</v>
      </c>
      <c r="P1224" s="30">
        <f t="shared" si="414"/>
        <v>0</v>
      </c>
      <c r="Q1224" s="1">
        <f t="shared" si="415"/>
        <v>1.1061752079351792</v>
      </c>
      <c r="R1224" s="30">
        <f t="shared" si="416"/>
        <v>0.4665887463654948</v>
      </c>
      <c r="S1224" s="1">
        <f t="shared" si="417"/>
        <v>0</v>
      </c>
      <c r="T1224" s="30">
        <f t="shared" si="419"/>
        <v>0</v>
      </c>
      <c r="U1224" s="1">
        <f t="shared" si="418"/>
        <v>10.425274939405007</v>
      </c>
      <c r="V1224" s="30">
        <f t="shared" si="402"/>
        <v>0</v>
      </c>
      <c r="W1224" s="1">
        <f t="shared" si="402"/>
        <v>0</v>
      </c>
      <c r="X1224" s="30">
        <f t="shared" si="403"/>
        <v>18085.130244210464</v>
      </c>
      <c r="Y1224" s="30">
        <f t="shared" si="399"/>
        <v>1.3793969512376028</v>
      </c>
      <c r="Z1224" s="19">
        <f t="shared" si="404"/>
        <v>0.1288545939683208</v>
      </c>
      <c r="AA1224" s="32">
        <f t="shared" si="405"/>
        <v>2.4791472786563688E-2</v>
      </c>
    </row>
    <row r="1225" spans="1:27" x14ac:dyDescent="0.25">
      <c r="A1225" s="8">
        <v>41401</v>
      </c>
      <c r="B1225" s="26">
        <v>0</v>
      </c>
      <c r="C1225" s="11">
        <v>0</v>
      </c>
      <c r="D1225" s="26">
        <v>1.1959884020432505</v>
      </c>
      <c r="E1225" s="11">
        <v>26.772500000000008</v>
      </c>
      <c r="F1225" s="28">
        <f t="shared" si="400"/>
        <v>0</v>
      </c>
      <c r="G1225" s="13">
        <f t="shared" si="401"/>
        <v>1.1959884020432505</v>
      </c>
      <c r="H1225" s="28">
        <f t="shared" si="406"/>
        <v>1.1389187592319059</v>
      </c>
      <c r="I1225" s="1">
        <f t="shared" si="407"/>
        <v>9.229286537361757</v>
      </c>
      <c r="J1225" s="30">
        <f t="shared" si="408"/>
        <v>0</v>
      </c>
      <c r="K1225" s="1">
        <f t="shared" si="409"/>
        <v>0</v>
      </c>
      <c r="L1225" s="30">
        <f t="shared" si="410"/>
        <v>18085.130244210464</v>
      </c>
      <c r="M1225" s="1">
        <f t="shared" si="411"/>
        <v>0</v>
      </c>
      <c r="N1225" s="30">
        <f t="shared" si="412"/>
        <v>0.22564213636680985</v>
      </c>
      <c r="O1225" s="1">
        <f t="shared" si="413"/>
        <v>0</v>
      </c>
      <c r="P1225" s="30">
        <f t="shared" si="414"/>
        <v>0</v>
      </c>
      <c r="Q1225" s="1">
        <f t="shared" si="415"/>
        <v>1.1061075529757793</v>
      </c>
      <c r="R1225" s="30">
        <f t="shared" si="416"/>
        <v>0.38569174079961566</v>
      </c>
      <c r="S1225" s="1">
        <f t="shared" si="417"/>
        <v>0</v>
      </c>
      <c r="T1225" s="30">
        <f t="shared" si="419"/>
        <v>0</v>
      </c>
      <c r="U1225" s="1">
        <f t="shared" si="418"/>
        <v>8.617952660195332</v>
      </c>
      <c r="V1225" s="30">
        <f t="shared" si="402"/>
        <v>0</v>
      </c>
      <c r="W1225" s="1">
        <f t="shared" si="402"/>
        <v>0</v>
      </c>
      <c r="X1225" s="30">
        <f t="shared" si="403"/>
        <v>18084.024136657488</v>
      </c>
      <c r="Y1225" s="30">
        <f t="shared" si="399"/>
        <v>1.3317496893425891</v>
      </c>
      <c r="Z1225" s="19">
        <f t="shared" si="404"/>
        <v>0.16931052241226549</v>
      </c>
      <c r="AA1225" s="32">
        <f t="shared" si="405"/>
        <v>3.718376760735119E-2</v>
      </c>
    </row>
    <row r="1226" spans="1:27" x14ac:dyDescent="0.25">
      <c r="A1226" s="8">
        <v>41402</v>
      </c>
      <c r="B1226" s="26">
        <v>0</v>
      </c>
      <c r="C1226" s="11">
        <v>0</v>
      </c>
      <c r="D1226" s="26">
        <v>1.3273992079967174</v>
      </c>
      <c r="E1226" s="11">
        <v>26.394166666666678</v>
      </c>
      <c r="F1226" s="28">
        <f t="shared" si="400"/>
        <v>0</v>
      </c>
      <c r="G1226" s="13">
        <f t="shared" si="401"/>
        <v>1.3273992079967174</v>
      </c>
      <c r="H1226" s="28">
        <f t="shared" si="406"/>
        <v>1.1228242245199413</v>
      </c>
      <c r="I1226" s="1">
        <f t="shared" si="407"/>
        <v>7.2905534521986146</v>
      </c>
      <c r="J1226" s="30">
        <f t="shared" si="408"/>
        <v>0</v>
      </c>
      <c r="K1226" s="1">
        <f t="shared" si="409"/>
        <v>0</v>
      </c>
      <c r="L1226" s="30">
        <f t="shared" si="410"/>
        <v>18084.024136657488</v>
      </c>
      <c r="M1226" s="1">
        <f t="shared" si="411"/>
        <v>0</v>
      </c>
      <c r="N1226" s="30">
        <f t="shared" si="412"/>
        <v>0.17799041048758291</v>
      </c>
      <c r="O1226" s="1">
        <f t="shared" si="413"/>
        <v>0</v>
      </c>
      <c r="P1226" s="30">
        <f t="shared" si="414"/>
        <v>0</v>
      </c>
      <c r="Q1226" s="1">
        <f t="shared" si="415"/>
        <v>1.1060399021542353</v>
      </c>
      <c r="R1226" s="30">
        <f t="shared" si="416"/>
        <v>0.30467211533503114</v>
      </c>
      <c r="S1226" s="1">
        <f t="shared" si="417"/>
        <v>0</v>
      </c>
      <c r="T1226" s="30">
        <f t="shared" si="419"/>
        <v>0</v>
      </c>
      <c r="U1226" s="1">
        <f t="shared" si="418"/>
        <v>6.8078909263760004</v>
      </c>
      <c r="V1226" s="30">
        <f t="shared" si="402"/>
        <v>0</v>
      </c>
      <c r="W1226" s="1">
        <f t="shared" si="402"/>
        <v>0</v>
      </c>
      <c r="X1226" s="30">
        <f t="shared" si="403"/>
        <v>18082.918096755333</v>
      </c>
      <c r="Y1226" s="30">
        <f t="shared" si="399"/>
        <v>1.2840303126418182</v>
      </c>
      <c r="Z1226" s="19">
        <f t="shared" si="404"/>
        <v>0.14357197199837743</v>
      </c>
      <c r="AA1226" s="32">
        <f t="shared" si="405"/>
        <v>2.5987402847558329E-2</v>
      </c>
    </row>
    <row r="1227" spans="1:27" x14ac:dyDescent="0.25">
      <c r="A1227" s="8">
        <v>41403</v>
      </c>
      <c r="B1227" s="26">
        <v>0</v>
      </c>
      <c r="C1227" s="11">
        <v>0.15901315768555671</v>
      </c>
      <c r="D1227" s="26">
        <v>1.4920941821860776</v>
      </c>
      <c r="E1227" s="11">
        <v>24.055000000000003</v>
      </c>
      <c r="F1227" s="28">
        <f t="shared" si="400"/>
        <v>0.15901315768555671</v>
      </c>
      <c r="G1227" s="13">
        <f t="shared" si="401"/>
        <v>1.4920941821860776</v>
      </c>
      <c r="H1227" s="28">
        <f t="shared" si="406"/>
        <v>1.0233146233382573</v>
      </c>
      <c r="I1227" s="1">
        <f t="shared" si="407"/>
        <v>5.4748099018754797</v>
      </c>
      <c r="J1227" s="30">
        <f t="shared" si="408"/>
        <v>0</v>
      </c>
      <c r="K1227" s="1">
        <f t="shared" si="409"/>
        <v>0</v>
      </c>
      <c r="L1227" s="30">
        <f t="shared" si="410"/>
        <v>18082.918096755333</v>
      </c>
      <c r="M1227" s="1">
        <f t="shared" si="411"/>
        <v>0</v>
      </c>
      <c r="N1227" s="30">
        <f t="shared" si="412"/>
        <v>0.1333616193511839</v>
      </c>
      <c r="O1227" s="1">
        <f t="shared" si="413"/>
        <v>0</v>
      </c>
      <c r="P1227" s="30">
        <f t="shared" si="414"/>
        <v>0</v>
      </c>
      <c r="Q1227" s="1">
        <f t="shared" si="415"/>
        <v>1.1059722554702942</v>
      </c>
      <c r="R1227" s="30">
        <f t="shared" si="416"/>
        <v>0.22879222061783946</v>
      </c>
      <c r="S1227" s="1">
        <f t="shared" si="417"/>
        <v>0</v>
      </c>
      <c r="T1227" s="30">
        <f t="shared" si="419"/>
        <v>0</v>
      </c>
      <c r="U1227" s="1">
        <f t="shared" si="418"/>
        <v>5.1126560619064563</v>
      </c>
      <c r="V1227" s="30">
        <f t="shared" si="402"/>
        <v>0</v>
      </c>
      <c r="W1227" s="1">
        <f t="shared" si="402"/>
        <v>0</v>
      </c>
      <c r="X1227" s="30">
        <f t="shared" si="403"/>
        <v>18081.812124499862</v>
      </c>
      <c r="Y1227" s="30">
        <f t="shared" si="399"/>
        <v>1.2393338748214782</v>
      </c>
      <c r="Z1227" s="19">
        <f t="shared" si="404"/>
        <v>0.2110975906691559</v>
      </c>
      <c r="AA1227" s="32">
        <f t="shared" si="405"/>
        <v>4.6664317011371026E-2</v>
      </c>
    </row>
    <row r="1228" spans="1:27" x14ac:dyDescent="0.25">
      <c r="A1228" s="8">
        <v>41404</v>
      </c>
      <c r="B1228" s="26">
        <v>1.1113362806743035</v>
      </c>
      <c r="C1228" s="11">
        <v>0.16524786010977352</v>
      </c>
      <c r="D1228" s="26">
        <v>1.2791610500649666</v>
      </c>
      <c r="E1228" s="11">
        <v>23.406666666666666</v>
      </c>
      <c r="F1228" s="28">
        <f t="shared" si="400"/>
        <v>1.276584140784077</v>
      </c>
      <c r="G1228" s="13">
        <f t="shared" si="401"/>
        <v>1.2791610500649666</v>
      </c>
      <c r="H1228" s="28">
        <f t="shared" si="406"/>
        <v>0.99573412112259962</v>
      </c>
      <c r="I1228" s="1">
        <f t="shared" si="407"/>
        <v>5.1100791526255671</v>
      </c>
      <c r="J1228" s="30">
        <f t="shared" si="408"/>
        <v>0</v>
      </c>
      <c r="K1228" s="1">
        <f t="shared" si="409"/>
        <v>0</v>
      </c>
      <c r="L1228" s="30">
        <f t="shared" si="410"/>
        <v>18081.812124499862</v>
      </c>
      <c r="M1228" s="1">
        <f t="shared" si="411"/>
        <v>0</v>
      </c>
      <c r="N1228" s="30">
        <f t="shared" si="412"/>
        <v>0.12439697650478641</v>
      </c>
      <c r="O1228" s="1">
        <f t="shared" si="413"/>
        <v>0</v>
      </c>
      <c r="P1228" s="30">
        <f t="shared" si="414"/>
        <v>0</v>
      </c>
      <c r="Q1228" s="1">
        <f t="shared" si="415"/>
        <v>1.1059046129237027</v>
      </c>
      <c r="R1228" s="30">
        <f t="shared" si="416"/>
        <v>0.21355012828146269</v>
      </c>
      <c r="S1228" s="1">
        <f t="shared" si="417"/>
        <v>0</v>
      </c>
      <c r="T1228" s="30">
        <f t="shared" si="419"/>
        <v>0</v>
      </c>
      <c r="U1228" s="1">
        <f t="shared" si="418"/>
        <v>4.7721320478393183</v>
      </c>
      <c r="V1228" s="30">
        <f t="shared" si="402"/>
        <v>0</v>
      </c>
      <c r="W1228" s="1">
        <f t="shared" si="402"/>
        <v>0</v>
      </c>
      <c r="X1228" s="30">
        <f t="shared" si="403"/>
        <v>18080.706219886939</v>
      </c>
      <c r="Y1228" s="30">
        <f t="shared" si="399"/>
        <v>1.230301589428489</v>
      </c>
      <c r="Z1228" s="19">
        <f t="shared" si="404"/>
        <v>0.23557239159529442</v>
      </c>
      <c r="AA1228" s="32">
        <f t="shared" si="405"/>
        <v>5.5021897187434415E-2</v>
      </c>
    </row>
    <row r="1229" spans="1:27" x14ac:dyDescent="0.25">
      <c r="A1229" s="8">
        <v>41405</v>
      </c>
      <c r="B1229" s="26">
        <v>23.876336449822364</v>
      </c>
      <c r="C1229" s="11">
        <v>0.10885968373329047</v>
      </c>
      <c r="D1229" s="26">
        <v>1.2440029455099086</v>
      </c>
      <c r="E1229" s="11">
        <v>33.232083333333328</v>
      </c>
      <c r="F1229" s="28">
        <f t="shared" si="400"/>
        <v>23.985196133555654</v>
      </c>
      <c r="G1229" s="13">
        <f t="shared" si="401"/>
        <v>1.2440029455099086</v>
      </c>
      <c r="H1229" s="28">
        <f t="shared" si="406"/>
        <v>1.4137134416543571</v>
      </c>
      <c r="I1229" s="1">
        <f t="shared" si="407"/>
        <v>27.513325235885063</v>
      </c>
      <c r="J1229" s="30">
        <f t="shared" si="408"/>
        <v>0</v>
      </c>
      <c r="K1229" s="1">
        <f t="shared" si="409"/>
        <v>0</v>
      </c>
      <c r="L1229" s="30">
        <f t="shared" si="410"/>
        <v>18080.706219886939</v>
      </c>
      <c r="M1229" s="1">
        <f t="shared" si="411"/>
        <v>0</v>
      </c>
      <c r="N1229" s="30">
        <f t="shared" si="412"/>
        <v>0.67504180189833085</v>
      </c>
      <c r="O1229" s="1">
        <f t="shared" si="413"/>
        <v>0</v>
      </c>
      <c r="P1229" s="30">
        <f t="shared" si="414"/>
        <v>0</v>
      </c>
      <c r="Q1229" s="1">
        <f t="shared" si="415"/>
        <v>1.1058369745142078</v>
      </c>
      <c r="R1229" s="30">
        <f t="shared" si="416"/>
        <v>1.1497814335329879</v>
      </c>
      <c r="S1229" s="1">
        <f t="shared" si="417"/>
        <v>0</v>
      </c>
      <c r="T1229" s="30">
        <f t="shared" si="419"/>
        <v>0</v>
      </c>
      <c r="U1229" s="1">
        <f t="shared" si="418"/>
        <v>25.688502000453745</v>
      </c>
      <c r="V1229" s="30">
        <f t="shared" si="402"/>
        <v>0</v>
      </c>
      <c r="W1229" s="1">
        <f t="shared" si="402"/>
        <v>0</v>
      </c>
      <c r="X1229" s="30">
        <f t="shared" si="403"/>
        <v>18079.600382912424</v>
      </c>
      <c r="Y1229" s="30">
        <f t="shared" si="399"/>
        <v>1.7808787764125387</v>
      </c>
      <c r="Z1229" s="19">
        <f t="shared" si="404"/>
        <v>0.25971694399999268</v>
      </c>
      <c r="AA1229" s="32">
        <f t="shared" si="405"/>
        <v>0.13481038304808754</v>
      </c>
    </row>
    <row r="1230" spans="1:27" x14ac:dyDescent="0.25">
      <c r="A1230" s="8">
        <v>41406</v>
      </c>
      <c r="B1230" s="26">
        <v>0.94592343513313115</v>
      </c>
      <c r="C1230" s="11">
        <v>0.16445435893644197</v>
      </c>
      <c r="D1230" s="26">
        <v>2.4366658663751375</v>
      </c>
      <c r="E1230" s="11">
        <v>50.167916666666663</v>
      </c>
      <c r="F1230" s="28">
        <f t="shared" si="400"/>
        <v>1.1103777940695732</v>
      </c>
      <c r="G1230" s="13">
        <f t="shared" si="401"/>
        <v>2.4366658663751375</v>
      </c>
      <c r="H1230" s="28">
        <f t="shared" si="406"/>
        <v>2.1341742983751844</v>
      </c>
      <c r="I1230" s="1">
        <f t="shared" si="407"/>
        <v>24.362213928148183</v>
      </c>
      <c r="J1230" s="30">
        <f t="shared" si="408"/>
        <v>0</v>
      </c>
      <c r="K1230" s="1">
        <f t="shared" si="409"/>
        <v>0</v>
      </c>
      <c r="L1230" s="30">
        <f t="shared" si="410"/>
        <v>18079.600382912424</v>
      </c>
      <c r="M1230" s="1">
        <f t="shared" si="411"/>
        <v>0</v>
      </c>
      <c r="N1230" s="30">
        <f t="shared" si="412"/>
        <v>0.59759127846097249</v>
      </c>
      <c r="O1230" s="1">
        <f t="shared" si="413"/>
        <v>0</v>
      </c>
      <c r="P1230" s="30">
        <f t="shared" si="414"/>
        <v>0</v>
      </c>
      <c r="Q1230" s="1">
        <f t="shared" si="415"/>
        <v>1.1057693402415565</v>
      </c>
      <c r="R1230" s="30">
        <f t="shared" si="416"/>
        <v>1.0180965410102114</v>
      </c>
      <c r="S1230" s="1">
        <f t="shared" si="417"/>
        <v>0</v>
      </c>
      <c r="T1230" s="30">
        <f t="shared" si="419"/>
        <v>0</v>
      </c>
      <c r="U1230" s="1">
        <f t="shared" si="418"/>
        <v>22.746526108676999</v>
      </c>
      <c r="V1230" s="30">
        <f t="shared" si="402"/>
        <v>0</v>
      </c>
      <c r="W1230" s="1">
        <f t="shared" si="402"/>
        <v>0</v>
      </c>
      <c r="X1230" s="30">
        <f t="shared" si="403"/>
        <v>18078.494613572184</v>
      </c>
      <c r="Y1230" s="30">
        <f t="shared" ref="Y1230:Y1293" si="420">SUM(M1230:Q1230)</f>
        <v>1.703360618702529</v>
      </c>
      <c r="Z1230" s="19">
        <f t="shared" si="404"/>
        <v>0.20186433694785272</v>
      </c>
      <c r="AA1230" s="32">
        <f t="shared" si="405"/>
        <v>0.18560042659309331</v>
      </c>
    </row>
    <row r="1231" spans="1:27" x14ac:dyDescent="0.25">
      <c r="A1231" s="8">
        <v>41407</v>
      </c>
      <c r="B1231" s="26">
        <v>0</v>
      </c>
      <c r="C1231" s="11">
        <v>0.22060247174394465</v>
      </c>
      <c r="D1231" s="26">
        <v>2.8668886962455336</v>
      </c>
      <c r="E1231" s="11">
        <v>31.770416666666666</v>
      </c>
      <c r="F1231" s="28">
        <f t="shared" si="400"/>
        <v>0.22060247174394465</v>
      </c>
      <c r="G1231" s="13">
        <f t="shared" si="401"/>
        <v>2.8668886962455336</v>
      </c>
      <c r="H1231" s="28">
        <f t="shared" si="406"/>
        <v>1.3515332348596749</v>
      </c>
      <c r="I1231" s="1">
        <f t="shared" si="407"/>
        <v>20.100239884175409</v>
      </c>
      <c r="J1231" s="30">
        <f t="shared" si="408"/>
        <v>0</v>
      </c>
      <c r="K1231" s="1">
        <f t="shared" si="409"/>
        <v>0</v>
      </c>
      <c r="L1231" s="30">
        <f t="shared" si="410"/>
        <v>18078.494613572184</v>
      </c>
      <c r="M1231" s="1">
        <f t="shared" si="411"/>
        <v>0</v>
      </c>
      <c r="N1231" s="30">
        <f t="shared" si="412"/>
        <v>0.49283708594112846</v>
      </c>
      <c r="O1231" s="1">
        <f t="shared" si="413"/>
        <v>0</v>
      </c>
      <c r="P1231" s="30">
        <f t="shared" si="414"/>
        <v>0</v>
      </c>
      <c r="Q1231" s="1">
        <f t="shared" si="415"/>
        <v>1.105701710105496</v>
      </c>
      <c r="R1231" s="30">
        <f t="shared" si="416"/>
        <v>0.83998871202384107</v>
      </c>
      <c r="S1231" s="1">
        <f t="shared" si="417"/>
        <v>0</v>
      </c>
      <c r="T1231" s="30">
        <f t="shared" si="419"/>
        <v>0</v>
      </c>
      <c r="U1231" s="1">
        <f t="shared" si="418"/>
        <v>18.767414086210437</v>
      </c>
      <c r="V1231" s="30">
        <f t="shared" si="402"/>
        <v>0</v>
      </c>
      <c r="W1231" s="1">
        <f t="shared" si="402"/>
        <v>0</v>
      </c>
      <c r="X1231" s="30">
        <f t="shared" si="403"/>
        <v>18077.388911862079</v>
      </c>
      <c r="Y1231" s="30">
        <f t="shared" si="420"/>
        <v>1.5985387960466244</v>
      </c>
      <c r="Z1231" s="19">
        <f t="shared" si="404"/>
        <v>0.18275951698116788</v>
      </c>
      <c r="AA1231" s="32">
        <f t="shared" si="405"/>
        <v>6.1011747257279848E-2</v>
      </c>
    </row>
    <row r="1232" spans="1:27" x14ac:dyDescent="0.25">
      <c r="A1232" s="8">
        <v>41408</v>
      </c>
      <c r="B1232" s="26">
        <v>6.9087516059487195E-2</v>
      </c>
      <c r="C1232" s="11">
        <v>0.25755606017897742</v>
      </c>
      <c r="D1232" s="26">
        <v>2.2926833445056602</v>
      </c>
      <c r="E1232" s="11">
        <v>26.786250000000006</v>
      </c>
      <c r="F1232" s="28">
        <f t="shared" si="400"/>
        <v>0.32664357623846463</v>
      </c>
      <c r="G1232" s="13">
        <f t="shared" si="401"/>
        <v>2.2926833445056602</v>
      </c>
      <c r="H1232" s="28">
        <f t="shared" si="406"/>
        <v>1.1395036927621864</v>
      </c>
      <c r="I1232" s="1">
        <f t="shared" si="407"/>
        <v>16.801374317943239</v>
      </c>
      <c r="J1232" s="30">
        <f t="shared" si="408"/>
        <v>0</v>
      </c>
      <c r="K1232" s="1">
        <f t="shared" si="409"/>
        <v>0</v>
      </c>
      <c r="L1232" s="30">
        <f t="shared" si="410"/>
        <v>18077.388911862079</v>
      </c>
      <c r="M1232" s="1">
        <f t="shared" si="411"/>
        <v>0</v>
      </c>
      <c r="N1232" s="30">
        <f t="shared" si="412"/>
        <v>0.41175494065897467</v>
      </c>
      <c r="O1232" s="1">
        <f t="shared" si="413"/>
        <v>0</v>
      </c>
      <c r="P1232" s="30">
        <f t="shared" si="414"/>
        <v>0</v>
      </c>
      <c r="Q1232" s="1">
        <f t="shared" si="415"/>
        <v>1.105634084105773</v>
      </c>
      <c r="R1232" s="30">
        <f t="shared" si="416"/>
        <v>0.70212917133742714</v>
      </c>
      <c r="S1232" s="1">
        <f t="shared" si="417"/>
        <v>0</v>
      </c>
      <c r="T1232" s="30">
        <f t="shared" si="419"/>
        <v>0</v>
      </c>
      <c r="U1232" s="1">
        <f t="shared" si="418"/>
        <v>15.687490205946839</v>
      </c>
      <c r="V1232" s="30">
        <f t="shared" si="402"/>
        <v>0</v>
      </c>
      <c r="W1232" s="1">
        <f t="shared" si="402"/>
        <v>0</v>
      </c>
      <c r="X1232" s="30">
        <f t="shared" si="403"/>
        <v>18076.283277777973</v>
      </c>
      <c r="Y1232" s="30">
        <f t="shared" si="420"/>
        <v>1.5173890247647477</v>
      </c>
      <c r="Z1232" s="19">
        <f t="shared" si="404"/>
        <v>0.33162273576012502</v>
      </c>
      <c r="AA1232" s="32">
        <f t="shared" si="405"/>
        <v>0.14279732414268595</v>
      </c>
    </row>
    <row r="1233" spans="1:27" x14ac:dyDescent="0.25">
      <c r="A1233" s="8">
        <v>41409</v>
      </c>
      <c r="B1233" s="26">
        <v>0</v>
      </c>
      <c r="C1233" s="11">
        <v>0.22649362352344263</v>
      </c>
      <c r="D1233" s="26">
        <v>2.8436143726554128</v>
      </c>
      <c r="E1233" s="11">
        <v>26.440833333333341</v>
      </c>
      <c r="F1233" s="28">
        <f t="shared" si="400"/>
        <v>0.22649362352344263</v>
      </c>
      <c r="G1233" s="13">
        <f t="shared" si="401"/>
        <v>2.8436143726554128</v>
      </c>
      <c r="H1233" s="28">
        <f t="shared" si="406"/>
        <v>1.1248094534711968</v>
      </c>
      <c r="I1233" s="1">
        <f t="shared" si="407"/>
        <v>13.070369456814868</v>
      </c>
      <c r="J1233" s="30">
        <f t="shared" si="408"/>
        <v>0</v>
      </c>
      <c r="K1233" s="1">
        <f t="shared" si="409"/>
        <v>0</v>
      </c>
      <c r="L1233" s="30">
        <f t="shared" si="410"/>
        <v>18076.283277777973</v>
      </c>
      <c r="M1233" s="1">
        <f t="shared" si="411"/>
        <v>0</v>
      </c>
      <c r="N1233" s="30">
        <f t="shared" si="412"/>
        <v>0.32005133160771032</v>
      </c>
      <c r="O1233" s="1">
        <f t="shared" si="413"/>
        <v>0</v>
      </c>
      <c r="P1233" s="30">
        <f t="shared" si="414"/>
        <v>0</v>
      </c>
      <c r="Q1233" s="1">
        <f t="shared" si="415"/>
        <v>1.1055664622421346</v>
      </c>
      <c r="R1233" s="30">
        <f t="shared" si="416"/>
        <v>0.54621053624087501</v>
      </c>
      <c r="S1233" s="1">
        <f t="shared" si="417"/>
        <v>0</v>
      </c>
      <c r="T1233" s="30">
        <f t="shared" si="419"/>
        <v>0</v>
      </c>
      <c r="U1233" s="1">
        <f t="shared" si="418"/>
        <v>12.204107588966284</v>
      </c>
      <c r="V1233" s="30">
        <f t="shared" si="402"/>
        <v>0</v>
      </c>
      <c r="W1233" s="1">
        <f t="shared" si="402"/>
        <v>0</v>
      </c>
      <c r="X1233" s="30">
        <f t="shared" si="403"/>
        <v>18075.17771131573</v>
      </c>
      <c r="Y1233" s="30">
        <f t="shared" si="420"/>
        <v>1.4256177938498449</v>
      </c>
      <c r="Z1233" s="19">
        <f t="shared" si="404"/>
        <v>0.26743048740419478</v>
      </c>
      <c r="AA1233" s="32">
        <f t="shared" si="405"/>
        <v>9.0485657641356632E-2</v>
      </c>
    </row>
    <row r="1234" spans="1:27" x14ac:dyDescent="0.25">
      <c r="A1234" s="8">
        <v>41410</v>
      </c>
      <c r="B1234" s="26">
        <v>0.71582430793112628</v>
      </c>
      <c r="C1234" s="11">
        <v>0.11320849697318833</v>
      </c>
      <c r="D1234" s="26">
        <v>2.0002217745228643</v>
      </c>
      <c r="E1234" s="11">
        <v>27.116666666666674</v>
      </c>
      <c r="F1234" s="28">
        <f t="shared" si="400"/>
        <v>0.82903280490431464</v>
      </c>
      <c r="G1234" s="13">
        <f t="shared" si="401"/>
        <v>2.0002217745228643</v>
      </c>
      <c r="H1234" s="28">
        <f t="shared" si="406"/>
        <v>1.1535598227474153</v>
      </c>
      <c r="I1234" s="1">
        <f t="shared" si="407"/>
        <v>11.032918619347736</v>
      </c>
      <c r="J1234" s="30">
        <f t="shared" si="408"/>
        <v>0</v>
      </c>
      <c r="K1234" s="1">
        <f t="shared" si="409"/>
        <v>0</v>
      </c>
      <c r="L1234" s="30">
        <f t="shared" si="410"/>
        <v>18075.17771131573</v>
      </c>
      <c r="M1234" s="1">
        <f t="shared" si="411"/>
        <v>0</v>
      </c>
      <c r="N1234" s="30">
        <f t="shared" si="412"/>
        <v>0.26997324218818858</v>
      </c>
      <c r="O1234" s="1">
        <f t="shared" si="413"/>
        <v>0</v>
      </c>
      <c r="P1234" s="30">
        <f t="shared" si="414"/>
        <v>0</v>
      </c>
      <c r="Q1234" s="1">
        <f t="shared" si="415"/>
        <v>1.1054988445143277</v>
      </c>
      <c r="R1234" s="30">
        <f t="shared" si="416"/>
        <v>0.46106549744343767</v>
      </c>
      <c r="S1234" s="1">
        <f t="shared" si="417"/>
        <v>0</v>
      </c>
      <c r="T1234" s="30">
        <f t="shared" si="419"/>
        <v>0</v>
      </c>
      <c r="U1234" s="1">
        <f t="shared" si="418"/>
        <v>10.301879879716111</v>
      </c>
      <c r="V1234" s="30">
        <f t="shared" si="402"/>
        <v>0</v>
      </c>
      <c r="W1234" s="1">
        <f t="shared" si="402"/>
        <v>0</v>
      </c>
      <c r="X1234" s="30">
        <f t="shared" si="403"/>
        <v>18074.072212471216</v>
      </c>
      <c r="Y1234" s="30">
        <f t="shared" si="420"/>
        <v>1.3754720867025163</v>
      </c>
      <c r="Z1234" s="19">
        <f t="shared" si="404"/>
        <v>0.19237169982790839</v>
      </c>
      <c r="AA1234" s="32">
        <f t="shared" si="405"/>
        <v>4.924505289367842E-2</v>
      </c>
    </row>
    <row r="1235" spans="1:27" x14ac:dyDescent="0.25">
      <c r="A1235" s="8">
        <v>41411</v>
      </c>
      <c r="B1235" s="26">
        <v>0</v>
      </c>
      <c r="C1235" s="11">
        <v>1.5657627239710516E-3</v>
      </c>
      <c r="D1235" s="26">
        <v>2.2341977595256157</v>
      </c>
      <c r="E1235" s="11">
        <v>27.542083333333338</v>
      </c>
      <c r="F1235" s="28">
        <f t="shared" si="400"/>
        <v>1.5657627239710516E-3</v>
      </c>
      <c r="G1235" s="13">
        <f t="shared" si="401"/>
        <v>2.2341977595256157</v>
      </c>
      <c r="H1235" s="28">
        <f t="shared" si="406"/>
        <v>1.1716573116691287</v>
      </c>
      <c r="I1235" s="1">
        <f t="shared" si="407"/>
        <v>8.0692478829144658</v>
      </c>
      <c r="J1235" s="30">
        <f t="shared" si="408"/>
        <v>0</v>
      </c>
      <c r="K1235" s="1">
        <f t="shared" si="409"/>
        <v>0</v>
      </c>
      <c r="L1235" s="30">
        <f t="shared" si="410"/>
        <v>18074.072212471216</v>
      </c>
      <c r="M1235" s="1">
        <f t="shared" si="411"/>
        <v>0</v>
      </c>
      <c r="N1235" s="30">
        <f t="shared" si="412"/>
        <v>0.19712978240015847</v>
      </c>
      <c r="O1235" s="1">
        <f t="shared" si="413"/>
        <v>0</v>
      </c>
      <c r="P1235" s="30">
        <f t="shared" si="414"/>
        <v>0</v>
      </c>
      <c r="Q1235" s="1">
        <f t="shared" si="415"/>
        <v>1.1054312309220997</v>
      </c>
      <c r="R1235" s="30">
        <f t="shared" si="416"/>
        <v>0.33721374347908645</v>
      </c>
      <c r="S1235" s="1">
        <f t="shared" si="417"/>
        <v>0</v>
      </c>
      <c r="T1235" s="30">
        <f t="shared" si="419"/>
        <v>0</v>
      </c>
      <c r="U1235" s="1">
        <f t="shared" si="418"/>
        <v>7.534904357035221</v>
      </c>
      <c r="V1235" s="30">
        <f t="shared" si="402"/>
        <v>0</v>
      </c>
      <c r="W1235" s="1">
        <f t="shared" si="402"/>
        <v>0</v>
      </c>
      <c r="X1235" s="30">
        <f t="shared" si="403"/>
        <v>18072.966781240295</v>
      </c>
      <c r="Y1235" s="30">
        <f t="shared" si="420"/>
        <v>1.3025610133222583</v>
      </c>
      <c r="Z1235" s="19">
        <f t="shared" si="404"/>
        <v>0.11172524623829282</v>
      </c>
      <c r="AA1235" s="32">
        <f t="shared" si="405"/>
        <v>1.7135779106491562E-2</v>
      </c>
    </row>
    <row r="1236" spans="1:27" x14ac:dyDescent="0.25">
      <c r="A1236" s="8">
        <v>41412</v>
      </c>
      <c r="B1236" s="26">
        <v>0</v>
      </c>
      <c r="C1236" s="11">
        <v>5.5819496125826705E-3</v>
      </c>
      <c r="D1236" s="26">
        <v>2.6574113638912449</v>
      </c>
      <c r="E1236" s="11">
        <v>26.488750000000007</v>
      </c>
      <c r="F1236" s="28">
        <f t="shared" si="400"/>
        <v>5.5819496125826705E-3</v>
      </c>
      <c r="G1236" s="13">
        <f t="shared" si="401"/>
        <v>2.6574113638912449</v>
      </c>
      <c r="H1236" s="28">
        <f t="shared" si="406"/>
        <v>1.1268478581979322</v>
      </c>
      <c r="I1236" s="1">
        <f t="shared" si="407"/>
        <v>4.8830749427565587</v>
      </c>
      <c r="J1236" s="30">
        <f t="shared" si="408"/>
        <v>0</v>
      </c>
      <c r="K1236" s="1">
        <f t="shared" si="409"/>
        <v>0</v>
      </c>
      <c r="L1236" s="30">
        <f t="shared" si="410"/>
        <v>18072.966781240295</v>
      </c>
      <c r="M1236" s="1">
        <f t="shared" si="411"/>
        <v>0</v>
      </c>
      <c r="N1236" s="30">
        <f t="shared" si="412"/>
        <v>0.11881748623617203</v>
      </c>
      <c r="O1236" s="1">
        <f t="shared" si="413"/>
        <v>0</v>
      </c>
      <c r="P1236" s="30">
        <f t="shared" si="414"/>
        <v>0</v>
      </c>
      <c r="Q1236" s="1">
        <f t="shared" si="415"/>
        <v>1.1053636214651974</v>
      </c>
      <c r="R1236" s="30">
        <f t="shared" si="416"/>
        <v>0.20406362588295263</v>
      </c>
      <c r="S1236" s="1">
        <f t="shared" si="417"/>
        <v>0</v>
      </c>
      <c r="T1236" s="30">
        <f t="shared" si="419"/>
        <v>0</v>
      </c>
      <c r="U1236" s="1">
        <f t="shared" si="418"/>
        <v>4.5601938306374343</v>
      </c>
      <c r="V1236" s="30">
        <f t="shared" si="402"/>
        <v>0</v>
      </c>
      <c r="W1236" s="1">
        <f t="shared" si="402"/>
        <v>0</v>
      </c>
      <c r="X1236" s="30">
        <f t="shared" si="403"/>
        <v>18071.861417618831</v>
      </c>
      <c r="Y1236" s="30">
        <f t="shared" si="420"/>
        <v>1.2241811077013693</v>
      </c>
      <c r="Z1236" s="19">
        <f t="shared" si="404"/>
        <v>8.6376566983136102E-2</v>
      </c>
      <c r="AA1236" s="32">
        <f t="shared" si="405"/>
        <v>9.4737614588983454E-3</v>
      </c>
    </row>
    <row r="1237" spans="1:27" x14ac:dyDescent="0.25">
      <c r="A1237" s="8">
        <v>41413</v>
      </c>
      <c r="B1237" s="26">
        <v>6.9756833178658741</v>
      </c>
      <c r="C1237" s="11">
        <v>3.9710529253411441E-3</v>
      </c>
      <c r="D1237" s="26">
        <v>1.7819090818036603</v>
      </c>
      <c r="E1237" s="11">
        <v>28.358750000000004</v>
      </c>
      <c r="F1237" s="28">
        <f t="shared" si="400"/>
        <v>6.9796543707912155</v>
      </c>
      <c r="G1237" s="13">
        <f t="shared" si="401"/>
        <v>1.7819090818036603</v>
      </c>
      <c r="H1237" s="28">
        <f t="shared" si="406"/>
        <v>1.2063988183161007</v>
      </c>
      <c r="I1237" s="1">
        <f t="shared" si="407"/>
        <v>9.7579391196249912</v>
      </c>
      <c r="J1237" s="30">
        <f t="shared" si="408"/>
        <v>0</v>
      </c>
      <c r="K1237" s="1">
        <f t="shared" si="409"/>
        <v>0</v>
      </c>
      <c r="L1237" s="30">
        <f t="shared" si="410"/>
        <v>18071.861417618831</v>
      </c>
      <c r="M1237" s="1">
        <f t="shared" si="411"/>
        <v>0</v>
      </c>
      <c r="N1237" s="30">
        <f t="shared" si="412"/>
        <v>0.23863578058123935</v>
      </c>
      <c r="O1237" s="1">
        <f t="shared" si="413"/>
        <v>0</v>
      </c>
      <c r="P1237" s="30">
        <f t="shared" si="414"/>
        <v>0</v>
      </c>
      <c r="Q1237" s="1">
        <f t="shared" si="415"/>
        <v>1.105296016143368</v>
      </c>
      <c r="R1237" s="30">
        <f t="shared" si="416"/>
        <v>0.40778412398719022</v>
      </c>
      <c r="S1237" s="1">
        <f t="shared" si="417"/>
        <v>0</v>
      </c>
      <c r="T1237" s="30">
        <f t="shared" si="419"/>
        <v>0</v>
      </c>
      <c r="U1237" s="1">
        <f t="shared" si="418"/>
        <v>9.1115192150565623</v>
      </c>
      <c r="V1237" s="30">
        <f t="shared" si="402"/>
        <v>0</v>
      </c>
      <c r="W1237" s="1">
        <f t="shared" si="402"/>
        <v>0</v>
      </c>
      <c r="X1237" s="30">
        <f t="shared" si="403"/>
        <v>18070.756121602688</v>
      </c>
      <c r="Y1237" s="30">
        <f t="shared" si="420"/>
        <v>1.3439317967246074</v>
      </c>
      <c r="Z1237" s="19">
        <f t="shared" si="404"/>
        <v>0.11400291207220847</v>
      </c>
      <c r="AA1237" s="32">
        <f t="shared" si="405"/>
        <v>1.8915320149914754E-2</v>
      </c>
    </row>
    <row r="1238" spans="1:27" x14ac:dyDescent="0.25">
      <c r="A1238" s="8">
        <v>41414</v>
      </c>
      <c r="B1238" s="26">
        <v>1.3887082144370002</v>
      </c>
      <c r="C1238" s="11">
        <v>8.0912549281483993E-3</v>
      </c>
      <c r="D1238" s="26">
        <v>2.5766264234820619</v>
      </c>
      <c r="E1238" s="11">
        <v>37.179166666666667</v>
      </c>
      <c r="F1238" s="28">
        <f t="shared" si="400"/>
        <v>1.3967994693651486</v>
      </c>
      <c r="G1238" s="13">
        <f t="shared" si="401"/>
        <v>2.5766264234820619</v>
      </c>
      <c r="H1238" s="28">
        <f t="shared" si="406"/>
        <v>1.5816248153618906</v>
      </c>
      <c r="I1238" s="1">
        <f t="shared" si="407"/>
        <v>7.9316922609396494</v>
      </c>
      <c r="J1238" s="30">
        <f t="shared" si="408"/>
        <v>0</v>
      </c>
      <c r="K1238" s="1">
        <f t="shared" si="409"/>
        <v>0</v>
      </c>
      <c r="L1238" s="30">
        <f t="shared" si="410"/>
        <v>18070.756121602688</v>
      </c>
      <c r="M1238" s="1">
        <f t="shared" si="411"/>
        <v>0</v>
      </c>
      <c r="N1238" s="30">
        <f t="shared" si="412"/>
        <v>0.19374883076651009</v>
      </c>
      <c r="O1238" s="1">
        <f t="shared" si="413"/>
        <v>0</v>
      </c>
      <c r="P1238" s="30">
        <f t="shared" si="414"/>
        <v>0</v>
      </c>
      <c r="Q1238" s="1">
        <f t="shared" si="415"/>
        <v>1.1052284149563587</v>
      </c>
      <c r="R1238" s="30">
        <f t="shared" si="416"/>
        <v>0.33146529617696091</v>
      </c>
      <c r="S1238" s="1">
        <f t="shared" si="417"/>
        <v>0</v>
      </c>
      <c r="T1238" s="30">
        <f t="shared" si="419"/>
        <v>0</v>
      </c>
      <c r="U1238" s="1">
        <f t="shared" si="418"/>
        <v>7.4064781339961785</v>
      </c>
      <c r="V1238" s="30">
        <f t="shared" si="402"/>
        <v>0</v>
      </c>
      <c r="W1238" s="1">
        <f t="shared" si="402"/>
        <v>0</v>
      </c>
      <c r="X1238" s="30">
        <f t="shared" si="403"/>
        <v>18069.650893187732</v>
      </c>
      <c r="Y1238" s="30">
        <f t="shared" si="420"/>
        <v>1.2989772457228688</v>
      </c>
      <c r="Z1238" s="19">
        <f t="shared" si="404"/>
        <v>0.17870709089396111</v>
      </c>
      <c r="AA1238" s="32">
        <f t="shared" si="405"/>
        <v>7.9889648622845685E-2</v>
      </c>
    </row>
    <row r="1239" spans="1:27" x14ac:dyDescent="0.25">
      <c r="A1239" s="8">
        <v>41415</v>
      </c>
      <c r="B1239" s="26">
        <v>0</v>
      </c>
      <c r="C1239" s="11">
        <v>1.0175807218049388E-2</v>
      </c>
      <c r="D1239" s="26">
        <v>2.7721414662734123</v>
      </c>
      <c r="E1239" s="11">
        <v>30.114166666666666</v>
      </c>
      <c r="F1239" s="28">
        <f t="shared" si="400"/>
        <v>1.0175807218049388E-2</v>
      </c>
      <c r="G1239" s="13">
        <f t="shared" si="401"/>
        <v>2.7721414662734123</v>
      </c>
      <c r="H1239" s="28">
        <f t="shared" si="406"/>
        <v>1.2810753323485968</v>
      </c>
      <c r="I1239" s="1">
        <f t="shared" si="407"/>
        <v>4.6445124749408153</v>
      </c>
      <c r="J1239" s="30">
        <f t="shared" si="408"/>
        <v>0</v>
      </c>
      <c r="K1239" s="1">
        <f t="shared" si="409"/>
        <v>0</v>
      </c>
      <c r="L1239" s="30">
        <f t="shared" si="410"/>
        <v>18069.650893187732</v>
      </c>
      <c r="M1239" s="1">
        <f t="shared" si="411"/>
        <v>0</v>
      </c>
      <c r="N1239" s="30">
        <f t="shared" si="412"/>
        <v>0.11295390789811983</v>
      </c>
      <c r="O1239" s="1">
        <f t="shared" si="413"/>
        <v>0</v>
      </c>
      <c r="P1239" s="30">
        <f t="shared" si="414"/>
        <v>0</v>
      </c>
      <c r="Q1239" s="1">
        <f t="shared" si="415"/>
        <v>1.1051608179039163</v>
      </c>
      <c r="R1239" s="30">
        <f t="shared" si="416"/>
        <v>0.19409410406468122</v>
      </c>
      <c r="S1239" s="1">
        <f t="shared" si="417"/>
        <v>0</v>
      </c>
      <c r="T1239" s="30">
        <f t="shared" si="419"/>
        <v>0</v>
      </c>
      <c r="U1239" s="1">
        <f t="shared" si="418"/>
        <v>4.3374644629780148</v>
      </c>
      <c r="V1239" s="30">
        <f t="shared" si="402"/>
        <v>0</v>
      </c>
      <c r="W1239" s="1">
        <f t="shared" si="402"/>
        <v>0</v>
      </c>
      <c r="X1239" s="30">
        <f t="shared" si="403"/>
        <v>18068.545732369828</v>
      </c>
      <c r="Y1239" s="30">
        <f t="shared" si="420"/>
        <v>1.2181147258020362</v>
      </c>
      <c r="Z1239" s="19">
        <f t="shared" si="404"/>
        <v>4.9146685566987626E-2</v>
      </c>
      <c r="AA1239" s="32">
        <f t="shared" si="405"/>
        <v>3.9640379767108174E-3</v>
      </c>
    </row>
    <row r="1240" spans="1:27" x14ac:dyDescent="0.25">
      <c r="A1240" s="8">
        <v>41416</v>
      </c>
      <c r="B1240" s="26">
        <v>0</v>
      </c>
      <c r="C1240" s="11">
        <v>1.0065774700553178E-2</v>
      </c>
      <c r="D1240" s="26">
        <v>3.3155304189014552</v>
      </c>
      <c r="E1240" s="11">
        <v>26.775833333333338</v>
      </c>
      <c r="F1240" s="28">
        <f t="shared" si="400"/>
        <v>1.0065774700553178E-2</v>
      </c>
      <c r="G1240" s="13">
        <f t="shared" si="401"/>
        <v>3.3155304189014552</v>
      </c>
      <c r="H1240" s="28">
        <f t="shared" si="406"/>
        <v>1.1390605612998526</v>
      </c>
      <c r="I1240" s="1">
        <f t="shared" si="407"/>
        <v>1.0319998187771131</v>
      </c>
      <c r="J1240" s="30">
        <f t="shared" si="408"/>
        <v>0</v>
      </c>
      <c r="K1240" s="1">
        <f t="shared" si="409"/>
        <v>0</v>
      </c>
      <c r="L1240" s="30">
        <f t="shared" si="410"/>
        <v>18068.545732369828</v>
      </c>
      <c r="M1240" s="1">
        <f t="shared" si="411"/>
        <v>0</v>
      </c>
      <c r="N1240" s="30">
        <f t="shared" si="412"/>
        <v>2.4162694634090164E-2</v>
      </c>
      <c r="O1240" s="1">
        <f t="shared" si="413"/>
        <v>0</v>
      </c>
      <c r="P1240" s="30">
        <f t="shared" si="414"/>
        <v>0</v>
      </c>
      <c r="Q1240" s="1">
        <f t="shared" si="415"/>
        <v>1.1050932249857879</v>
      </c>
      <c r="R1240" s="30">
        <f t="shared" si="416"/>
        <v>4.3127256370004613E-2</v>
      </c>
      <c r="S1240" s="1">
        <f t="shared" si="417"/>
        <v>0</v>
      </c>
      <c r="T1240" s="30">
        <f t="shared" si="419"/>
        <v>0</v>
      </c>
      <c r="U1240" s="1">
        <f t="shared" si="418"/>
        <v>0.96470986777301826</v>
      </c>
      <c r="V1240" s="30">
        <f t="shared" si="402"/>
        <v>0</v>
      </c>
      <c r="W1240" s="1">
        <f t="shared" si="402"/>
        <v>0</v>
      </c>
      <c r="X1240" s="30">
        <f t="shared" si="403"/>
        <v>18067.440639144843</v>
      </c>
      <c r="Y1240" s="30">
        <f t="shared" si="420"/>
        <v>1.1292559196198781</v>
      </c>
      <c r="Z1240" s="19">
        <f t="shared" si="404"/>
        <v>8.6076561800943474E-3</v>
      </c>
      <c r="AA1240" s="32">
        <f t="shared" si="405"/>
        <v>9.6130998472691479E-5</v>
      </c>
    </row>
    <row r="1241" spans="1:27" x14ac:dyDescent="0.25">
      <c r="A1241" s="8">
        <v>41417</v>
      </c>
      <c r="B1241" s="26">
        <v>0</v>
      </c>
      <c r="C1241" s="11">
        <v>5.2518520600940456E-3</v>
      </c>
      <c r="D1241" s="26">
        <v>2.4259022676035786</v>
      </c>
      <c r="E1241" s="11">
        <v>26.270416666666677</v>
      </c>
      <c r="F1241" s="28">
        <f t="shared" si="400"/>
        <v>5.2518520600940456E-3</v>
      </c>
      <c r="G1241" s="13">
        <f t="shared" si="401"/>
        <v>2.4259022676035786</v>
      </c>
      <c r="H1241" s="28">
        <f t="shared" si="406"/>
        <v>1.1175598227474155</v>
      </c>
      <c r="I1241" s="1">
        <f t="shared" si="407"/>
        <v>0</v>
      </c>
      <c r="J1241" s="30">
        <f t="shared" si="408"/>
        <v>0</v>
      </c>
      <c r="K1241" s="1">
        <f t="shared" si="409"/>
        <v>0</v>
      </c>
      <c r="L1241" s="30">
        <f t="shared" si="410"/>
        <v>18065.984698597073</v>
      </c>
      <c r="M1241" s="1">
        <f t="shared" si="411"/>
        <v>0</v>
      </c>
      <c r="N1241" s="30">
        <f t="shared" si="412"/>
        <v>0</v>
      </c>
      <c r="O1241" s="1">
        <f t="shared" si="413"/>
        <v>0</v>
      </c>
      <c r="P1241" s="30">
        <f t="shared" si="414"/>
        <v>0</v>
      </c>
      <c r="Q1241" s="1">
        <f t="shared" si="415"/>
        <v>1.1049365891882448</v>
      </c>
      <c r="R1241" s="30">
        <f t="shared" si="416"/>
        <v>0</v>
      </c>
      <c r="S1241" s="1">
        <f t="shared" si="417"/>
        <v>0</v>
      </c>
      <c r="T1241" s="30">
        <f t="shared" si="419"/>
        <v>0</v>
      </c>
      <c r="U1241" s="1">
        <f t="shared" si="418"/>
        <v>0</v>
      </c>
      <c r="V1241" s="30">
        <f t="shared" si="402"/>
        <v>0</v>
      </c>
      <c r="W1241" s="1">
        <f t="shared" si="402"/>
        <v>0</v>
      </c>
      <c r="X1241" s="30">
        <f t="shared" si="403"/>
        <v>18064.879762007884</v>
      </c>
      <c r="Y1241" s="30">
        <f t="shared" si="420"/>
        <v>1.1049365891882448</v>
      </c>
      <c r="Z1241" s="19">
        <f t="shared" si="404"/>
        <v>1.1295353771879246E-2</v>
      </c>
      <c r="AA1241" s="32">
        <f t="shared" si="405"/>
        <v>1.5934602548937392E-4</v>
      </c>
    </row>
    <row r="1242" spans="1:27" x14ac:dyDescent="0.25">
      <c r="A1242" s="8">
        <v>41418</v>
      </c>
      <c r="B1242" s="26">
        <v>0</v>
      </c>
      <c r="C1242" s="11">
        <v>4.2065431438800616E-3</v>
      </c>
      <c r="D1242" s="26">
        <v>2.546389646141848</v>
      </c>
      <c r="E1242" s="11">
        <v>25.721666666666682</v>
      </c>
      <c r="F1242" s="28">
        <f t="shared" si="400"/>
        <v>4.2065431438800616E-3</v>
      </c>
      <c r="G1242" s="13">
        <f t="shared" si="401"/>
        <v>2.546389646141848</v>
      </c>
      <c r="H1242" s="28">
        <f t="shared" si="406"/>
        <v>1.0942156573116697</v>
      </c>
      <c r="I1242" s="1">
        <f t="shared" si="407"/>
        <v>0</v>
      </c>
      <c r="J1242" s="30">
        <f t="shared" si="408"/>
        <v>0</v>
      </c>
      <c r="K1242" s="1">
        <f t="shared" si="409"/>
        <v>0</v>
      </c>
      <c r="L1242" s="30">
        <f t="shared" si="410"/>
        <v>18062.337578904888</v>
      </c>
      <c r="M1242" s="1">
        <f t="shared" si="411"/>
        <v>0</v>
      </c>
      <c r="N1242" s="30">
        <f t="shared" si="412"/>
        <v>0</v>
      </c>
      <c r="O1242" s="1">
        <f t="shared" si="413"/>
        <v>0</v>
      </c>
      <c r="P1242" s="30">
        <f t="shared" si="414"/>
        <v>0</v>
      </c>
      <c r="Q1242" s="1">
        <f t="shared" si="415"/>
        <v>1.1047135271155002</v>
      </c>
      <c r="R1242" s="30">
        <f t="shared" si="416"/>
        <v>0</v>
      </c>
      <c r="S1242" s="1">
        <f t="shared" si="417"/>
        <v>0</v>
      </c>
      <c r="T1242" s="30">
        <f t="shared" si="419"/>
        <v>0</v>
      </c>
      <c r="U1242" s="1">
        <f t="shared" si="418"/>
        <v>0</v>
      </c>
      <c r="V1242" s="30">
        <f t="shared" si="402"/>
        <v>0</v>
      </c>
      <c r="W1242" s="1">
        <f t="shared" si="402"/>
        <v>0</v>
      </c>
      <c r="X1242" s="30">
        <f t="shared" si="403"/>
        <v>18061.232865377773</v>
      </c>
      <c r="Y1242" s="30">
        <f t="shared" si="420"/>
        <v>1.1047135271155002</v>
      </c>
      <c r="Z1242" s="19">
        <f t="shared" si="404"/>
        <v>9.5939678194902171E-3</v>
      </c>
      <c r="AA1242" s="32">
        <f t="shared" si="405"/>
        <v>1.1020527041817613E-4</v>
      </c>
    </row>
    <row r="1243" spans="1:27" x14ac:dyDescent="0.25">
      <c r="A1243" s="8">
        <v>41419</v>
      </c>
      <c r="B1243" s="26">
        <v>0</v>
      </c>
      <c r="C1243" s="11">
        <v>5.0868032838497319E-3</v>
      </c>
      <c r="D1243" s="26">
        <v>2.5447191421333115</v>
      </c>
      <c r="E1243" s="11">
        <v>24.980000000000008</v>
      </c>
      <c r="F1243" s="28">
        <f t="shared" si="400"/>
        <v>5.0868032838497319E-3</v>
      </c>
      <c r="G1243" s="13">
        <f t="shared" si="401"/>
        <v>2.5447191421333115</v>
      </c>
      <c r="H1243" s="28">
        <f t="shared" si="406"/>
        <v>1.062664697193501</v>
      </c>
      <c r="I1243" s="1">
        <f t="shared" si="407"/>
        <v>0</v>
      </c>
      <c r="J1243" s="30">
        <f t="shared" si="408"/>
        <v>0</v>
      </c>
      <c r="K1243" s="1">
        <f t="shared" si="409"/>
        <v>0</v>
      </c>
      <c r="L1243" s="30">
        <f t="shared" si="410"/>
        <v>18058.693233038925</v>
      </c>
      <c r="M1243" s="1">
        <f t="shared" si="411"/>
        <v>0</v>
      </c>
      <c r="N1243" s="30">
        <f t="shared" si="412"/>
        <v>0</v>
      </c>
      <c r="O1243" s="1">
        <f t="shared" si="413"/>
        <v>0</v>
      </c>
      <c r="P1243" s="30">
        <f t="shared" si="414"/>
        <v>0</v>
      </c>
      <c r="Q1243" s="1">
        <f t="shared" si="415"/>
        <v>1.104490634693186</v>
      </c>
      <c r="R1243" s="30">
        <f t="shared" si="416"/>
        <v>0</v>
      </c>
      <c r="S1243" s="1">
        <f t="shared" si="417"/>
        <v>0</v>
      </c>
      <c r="T1243" s="30">
        <f t="shared" si="419"/>
        <v>0</v>
      </c>
      <c r="U1243" s="1">
        <f t="shared" si="418"/>
        <v>0</v>
      </c>
      <c r="V1243" s="30">
        <f t="shared" si="402"/>
        <v>0</v>
      </c>
      <c r="W1243" s="1">
        <f t="shared" si="402"/>
        <v>0</v>
      </c>
      <c r="X1243" s="30">
        <f t="shared" si="403"/>
        <v>18057.58874240423</v>
      </c>
      <c r="Y1243" s="30">
        <f t="shared" si="420"/>
        <v>1.104490634693186</v>
      </c>
      <c r="Z1243" s="19">
        <f t="shared" si="404"/>
        <v>3.9359487155400344E-2</v>
      </c>
      <c r="AA1243" s="32">
        <f t="shared" si="405"/>
        <v>1.7494090477275556E-3</v>
      </c>
    </row>
    <row r="1244" spans="1:27" x14ac:dyDescent="0.25">
      <c r="A1244" s="8">
        <v>41420</v>
      </c>
      <c r="B1244" s="26">
        <v>2.4142582240410704</v>
      </c>
      <c r="C1244" s="11">
        <v>8.4911652475582258E-3</v>
      </c>
      <c r="D1244" s="26">
        <v>2.8118847191181411</v>
      </c>
      <c r="E1244" s="11">
        <v>25.19583333333334</v>
      </c>
      <c r="F1244" s="28">
        <f t="shared" si="400"/>
        <v>2.4227493892886285</v>
      </c>
      <c r="G1244" s="13">
        <f t="shared" si="401"/>
        <v>2.8118847191181411</v>
      </c>
      <c r="H1244" s="28">
        <f t="shared" si="406"/>
        <v>1.0718463810930579</v>
      </c>
      <c r="I1244" s="1">
        <f t="shared" si="407"/>
        <v>0</v>
      </c>
      <c r="J1244" s="30">
        <f t="shared" si="408"/>
        <v>0</v>
      </c>
      <c r="K1244" s="1">
        <f t="shared" si="409"/>
        <v>0</v>
      </c>
      <c r="L1244" s="30">
        <f t="shared" si="410"/>
        <v>18057.199607074403</v>
      </c>
      <c r="M1244" s="1">
        <f t="shared" si="411"/>
        <v>0</v>
      </c>
      <c r="N1244" s="30">
        <f t="shared" si="412"/>
        <v>0</v>
      </c>
      <c r="O1244" s="1">
        <f t="shared" si="413"/>
        <v>0</v>
      </c>
      <c r="P1244" s="30">
        <f t="shared" si="414"/>
        <v>0</v>
      </c>
      <c r="Q1244" s="1">
        <f t="shared" si="415"/>
        <v>1.1043992827958886</v>
      </c>
      <c r="R1244" s="30">
        <f t="shared" si="416"/>
        <v>0</v>
      </c>
      <c r="S1244" s="1">
        <f t="shared" si="417"/>
        <v>0</v>
      </c>
      <c r="T1244" s="30">
        <f t="shared" si="419"/>
        <v>0</v>
      </c>
      <c r="U1244" s="1">
        <f t="shared" si="418"/>
        <v>0</v>
      </c>
      <c r="V1244" s="30">
        <f t="shared" si="402"/>
        <v>0</v>
      </c>
      <c r="W1244" s="1">
        <f t="shared" si="402"/>
        <v>0</v>
      </c>
      <c r="X1244" s="30">
        <f t="shared" si="403"/>
        <v>18056.095207791608</v>
      </c>
      <c r="Y1244" s="30">
        <f t="shared" si="420"/>
        <v>1.1043992827958886</v>
      </c>
      <c r="Z1244" s="19">
        <f t="shared" si="404"/>
        <v>3.0370864964467809E-2</v>
      </c>
      <c r="AA1244" s="32">
        <f t="shared" si="405"/>
        <v>1.0596914092741618E-3</v>
      </c>
    </row>
    <row r="1245" spans="1:27" x14ac:dyDescent="0.25">
      <c r="A1245" s="8">
        <v>41421</v>
      </c>
      <c r="B1245" s="26">
        <v>0</v>
      </c>
      <c r="C1245" s="11">
        <v>8.1126975149954719E-3</v>
      </c>
      <c r="D1245" s="26">
        <v>2.3320259014497262</v>
      </c>
      <c r="E1245" s="11">
        <v>26.73166666666668</v>
      </c>
      <c r="F1245" s="28">
        <f t="shared" si="400"/>
        <v>8.1126975149954719E-3</v>
      </c>
      <c r="G1245" s="13">
        <f t="shared" si="401"/>
        <v>2.3320259014497262</v>
      </c>
      <c r="H1245" s="28">
        <f t="shared" si="406"/>
        <v>1.1371816838995574</v>
      </c>
      <c r="I1245" s="1">
        <f t="shared" si="407"/>
        <v>0</v>
      </c>
      <c r="J1245" s="30">
        <f t="shared" si="408"/>
        <v>0</v>
      </c>
      <c r="K1245" s="1">
        <f t="shared" si="409"/>
        <v>0</v>
      </c>
      <c r="L1245" s="30">
        <f t="shared" si="410"/>
        <v>18053.771294587674</v>
      </c>
      <c r="M1245" s="1">
        <f t="shared" si="411"/>
        <v>0</v>
      </c>
      <c r="N1245" s="30">
        <f t="shared" si="412"/>
        <v>0</v>
      </c>
      <c r="O1245" s="1">
        <f t="shared" si="413"/>
        <v>0</v>
      </c>
      <c r="P1245" s="30">
        <f t="shared" si="414"/>
        <v>0</v>
      </c>
      <c r="Q1245" s="1">
        <f t="shared" si="415"/>
        <v>1.1041896032257488</v>
      </c>
      <c r="R1245" s="30">
        <f t="shared" si="416"/>
        <v>0</v>
      </c>
      <c r="S1245" s="1">
        <f t="shared" si="417"/>
        <v>0</v>
      </c>
      <c r="T1245" s="30">
        <f t="shared" si="419"/>
        <v>0</v>
      </c>
      <c r="U1245" s="1">
        <f t="shared" si="418"/>
        <v>0</v>
      </c>
      <c r="V1245" s="30">
        <f t="shared" si="402"/>
        <v>0</v>
      </c>
      <c r="W1245" s="1">
        <f t="shared" si="402"/>
        <v>0</v>
      </c>
      <c r="X1245" s="30">
        <f t="shared" si="403"/>
        <v>18052.667104984448</v>
      </c>
      <c r="Y1245" s="30">
        <f t="shared" si="420"/>
        <v>1.1041896032257488</v>
      </c>
      <c r="Z1245" s="19">
        <f t="shared" si="404"/>
        <v>2.901214567638315E-2</v>
      </c>
      <c r="AA1245" s="32">
        <f t="shared" si="405"/>
        <v>1.0884773871870986E-3</v>
      </c>
    </row>
    <row r="1246" spans="1:27" x14ac:dyDescent="0.25">
      <c r="A1246" s="8">
        <v>41422</v>
      </c>
      <c r="B1246" s="26">
        <v>0.50651802070316909</v>
      </c>
      <c r="C1246" s="11">
        <v>6.9095297598523201E-3</v>
      </c>
      <c r="D1246" s="26">
        <v>1.7989157896977486</v>
      </c>
      <c r="E1246" s="11">
        <v>26.731250000000006</v>
      </c>
      <c r="F1246" s="28">
        <f t="shared" si="400"/>
        <v>0.51342755046302146</v>
      </c>
      <c r="G1246" s="13">
        <f t="shared" si="401"/>
        <v>1.7989157896977486</v>
      </c>
      <c r="H1246" s="28">
        <f t="shared" si="406"/>
        <v>1.1371639586410638</v>
      </c>
      <c r="I1246" s="1">
        <f t="shared" si="407"/>
        <v>0</v>
      </c>
      <c r="J1246" s="30">
        <f t="shared" si="408"/>
        <v>0</v>
      </c>
      <c r="K1246" s="1">
        <f t="shared" si="409"/>
        <v>0</v>
      </c>
      <c r="L1246" s="30">
        <f t="shared" si="410"/>
        <v>18051.381616745213</v>
      </c>
      <c r="M1246" s="1">
        <f t="shared" si="411"/>
        <v>0</v>
      </c>
      <c r="N1246" s="30">
        <f t="shared" si="412"/>
        <v>0</v>
      </c>
      <c r="O1246" s="1">
        <f t="shared" si="413"/>
        <v>0</v>
      </c>
      <c r="P1246" s="30">
        <f t="shared" si="414"/>
        <v>0</v>
      </c>
      <c r="Q1246" s="1">
        <f t="shared" si="415"/>
        <v>1.1040434477557559</v>
      </c>
      <c r="R1246" s="30">
        <f t="shared" si="416"/>
        <v>0</v>
      </c>
      <c r="S1246" s="1">
        <f t="shared" si="417"/>
        <v>0</v>
      </c>
      <c r="T1246" s="30">
        <f t="shared" si="419"/>
        <v>0</v>
      </c>
      <c r="U1246" s="1">
        <f t="shared" si="418"/>
        <v>0</v>
      </c>
      <c r="V1246" s="30">
        <f t="shared" si="402"/>
        <v>0</v>
      </c>
      <c r="W1246" s="1">
        <f t="shared" si="402"/>
        <v>0</v>
      </c>
      <c r="X1246" s="30">
        <f t="shared" si="403"/>
        <v>18050.277573297459</v>
      </c>
      <c r="Y1246" s="30">
        <f t="shared" si="420"/>
        <v>1.1040434477557559</v>
      </c>
      <c r="Z1246" s="19">
        <f t="shared" si="404"/>
        <v>2.9125536940941762E-2</v>
      </c>
      <c r="AA1246" s="32">
        <f t="shared" si="405"/>
        <v>1.0969682413037975E-3</v>
      </c>
    </row>
    <row r="1247" spans="1:27" x14ac:dyDescent="0.25">
      <c r="A1247" s="8">
        <v>41423</v>
      </c>
      <c r="B1247" s="26">
        <v>4.7294729102749145</v>
      </c>
      <c r="C1247" s="11">
        <v>5.4926146700963237E-3</v>
      </c>
      <c r="D1247" s="26">
        <v>1.2408802662440162</v>
      </c>
      <c r="E1247" s="11">
        <v>30.243333333333336</v>
      </c>
      <c r="F1247" s="28">
        <f t="shared" si="400"/>
        <v>4.7349655249450109</v>
      </c>
      <c r="G1247" s="13">
        <f t="shared" si="401"/>
        <v>1.2408802662440162</v>
      </c>
      <c r="H1247" s="28">
        <f t="shared" si="406"/>
        <v>1.2865701624815362</v>
      </c>
      <c r="I1247" s="1">
        <f t="shared" si="407"/>
        <v>3.494085258700995</v>
      </c>
      <c r="J1247" s="30">
        <f t="shared" si="408"/>
        <v>0</v>
      </c>
      <c r="K1247" s="1">
        <f t="shared" si="409"/>
        <v>0</v>
      </c>
      <c r="L1247" s="30">
        <f t="shared" si="410"/>
        <v>18050.277573297459</v>
      </c>
      <c r="M1247" s="1">
        <f t="shared" si="411"/>
        <v>0</v>
      </c>
      <c r="N1247" s="30">
        <f t="shared" si="412"/>
        <v>8.4677791514801898E-2</v>
      </c>
      <c r="O1247" s="1">
        <f t="shared" si="413"/>
        <v>0</v>
      </c>
      <c r="P1247" s="30">
        <f t="shared" si="414"/>
        <v>0</v>
      </c>
      <c r="Q1247" s="1">
        <f t="shared" si="415"/>
        <v>1.1039759231772825</v>
      </c>
      <c r="R1247" s="30">
        <f t="shared" si="416"/>
        <v>0.14601776859729967</v>
      </c>
      <c r="S1247" s="1">
        <f t="shared" si="417"/>
        <v>0</v>
      </c>
      <c r="T1247" s="30">
        <f t="shared" si="419"/>
        <v>0</v>
      </c>
      <c r="U1247" s="1">
        <f t="shared" si="418"/>
        <v>3.2633896985888935</v>
      </c>
      <c r="V1247" s="30">
        <f t="shared" si="402"/>
        <v>0</v>
      </c>
      <c r="W1247" s="1">
        <f t="shared" si="402"/>
        <v>0</v>
      </c>
      <c r="X1247" s="30">
        <f t="shared" si="403"/>
        <v>18049.17359737428</v>
      </c>
      <c r="Y1247" s="30">
        <f t="shared" si="420"/>
        <v>1.1886537146920844</v>
      </c>
      <c r="Z1247" s="19">
        <f t="shared" si="404"/>
        <v>7.610657439823619E-2</v>
      </c>
      <c r="AA1247" s="32">
        <f t="shared" si="405"/>
        <v>9.5876307477044502E-3</v>
      </c>
    </row>
    <row r="1248" spans="1:27" x14ac:dyDescent="0.25">
      <c r="A1248" s="8">
        <v>41424</v>
      </c>
      <c r="B1248" s="26">
        <v>11.3679542527306</v>
      </c>
      <c r="C1248" s="11">
        <v>7.6233210163987397E-3</v>
      </c>
      <c r="D1248" s="26">
        <v>1.2850504916556218</v>
      </c>
      <c r="E1248" s="11">
        <v>35.987916666666671</v>
      </c>
      <c r="F1248" s="28">
        <f t="shared" si="400"/>
        <v>11.375577573746998</v>
      </c>
      <c r="G1248" s="13">
        <f t="shared" si="401"/>
        <v>1.2850504916556218</v>
      </c>
      <c r="H1248" s="28">
        <f t="shared" si="406"/>
        <v>1.5309483013293947</v>
      </c>
      <c r="I1248" s="1">
        <f t="shared" si="407"/>
        <v>13.353916780680271</v>
      </c>
      <c r="J1248" s="30">
        <f t="shared" si="408"/>
        <v>0</v>
      </c>
      <c r="K1248" s="1">
        <f t="shared" si="409"/>
        <v>0</v>
      </c>
      <c r="L1248" s="30">
        <f t="shared" si="410"/>
        <v>18049.17359737428</v>
      </c>
      <c r="M1248" s="1">
        <f t="shared" si="411"/>
        <v>0</v>
      </c>
      <c r="N1248" s="30">
        <f t="shared" si="412"/>
        <v>0.32702058356612806</v>
      </c>
      <c r="O1248" s="1">
        <f t="shared" si="413"/>
        <v>0</v>
      </c>
      <c r="P1248" s="30">
        <f t="shared" si="414"/>
        <v>0</v>
      </c>
      <c r="Q1248" s="1">
        <f t="shared" si="415"/>
        <v>1.1039084027286907</v>
      </c>
      <c r="R1248" s="30">
        <f t="shared" si="416"/>
        <v>0.55805997449355071</v>
      </c>
      <c r="S1248" s="1">
        <f t="shared" si="417"/>
        <v>0</v>
      </c>
      <c r="T1248" s="30">
        <f t="shared" si="419"/>
        <v>0</v>
      </c>
      <c r="U1248" s="1">
        <f t="shared" si="418"/>
        <v>12.468836222620592</v>
      </c>
      <c r="V1248" s="30">
        <f t="shared" si="402"/>
        <v>0</v>
      </c>
      <c r="W1248" s="1">
        <f t="shared" si="402"/>
        <v>0</v>
      </c>
      <c r="X1248" s="30">
        <f t="shared" si="403"/>
        <v>18048.069688971551</v>
      </c>
      <c r="Y1248" s="30">
        <f t="shared" si="420"/>
        <v>1.4309289862948189</v>
      </c>
      <c r="Z1248" s="19">
        <f t="shared" si="404"/>
        <v>6.5331608485880516E-2</v>
      </c>
      <c r="AA1248" s="32">
        <f t="shared" si="405"/>
        <v>1.0003863379985729E-2</v>
      </c>
    </row>
    <row r="1249" spans="1:27" x14ac:dyDescent="0.25">
      <c r="A1249" s="8">
        <v>41425</v>
      </c>
      <c r="B1249" s="26">
        <v>7.1582430793112647E-2</v>
      </c>
      <c r="C1249" s="11">
        <v>4.1885367808604696E-4</v>
      </c>
      <c r="D1249" s="26">
        <v>3.1117865965629257</v>
      </c>
      <c r="E1249" s="11">
        <v>41.222083333333337</v>
      </c>
      <c r="F1249" s="28">
        <f t="shared" si="400"/>
        <v>7.200128447119869E-2</v>
      </c>
      <c r="G1249" s="13">
        <f t="shared" si="401"/>
        <v>3.1117865965629257</v>
      </c>
      <c r="H1249" s="28">
        <f t="shared" si="406"/>
        <v>1.7536129985228952</v>
      </c>
      <c r="I1249" s="1">
        <f t="shared" si="407"/>
        <v>9.4290509105288649</v>
      </c>
      <c r="J1249" s="30">
        <f t="shared" si="408"/>
        <v>0</v>
      </c>
      <c r="K1249" s="1">
        <f t="shared" si="409"/>
        <v>0</v>
      </c>
      <c r="L1249" s="30">
        <f t="shared" si="410"/>
        <v>18048.069688971551</v>
      </c>
      <c r="M1249" s="1">
        <f t="shared" si="411"/>
        <v>0</v>
      </c>
      <c r="N1249" s="30">
        <f t="shared" si="412"/>
        <v>0.23055210423368289</v>
      </c>
      <c r="O1249" s="1">
        <f t="shared" si="413"/>
        <v>0</v>
      </c>
      <c r="P1249" s="30">
        <f t="shared" si="414"/>
        <v>0</v>
      </c>
      <c r="Q1249" s="1">
        <f t="shared" si="415"/>
        <v>1.1038408864097278</v>
      </c>
      <c r="R1249" s="30">
        <f t="shared" si="416"/>
        <v>0.3940398908461728</v>
      </c>
      <c r="S1249" s="1">
        <f t="shared" si="417"/>
        <v>0</v>
      </c>
      <c r="T1249" s="30">
        <f t="shared" si="419"/>
        <v>0</v>
      </c>
      <c r="U1249" s="1">
        <f t="shared" si="418"/>
        <v>8.8044589154490094</v>
      </c>
      <c r="V1249" s="30">
        <f t="shared" si="402"/>
        <v>0</v>
      </c>
      <c r="W1249" s="1">
        <f t="shared" si="402"/>
        <v>0</v>
      </c>
      <c r="X1249" s="30">
        <f t="shared" si="403"/>
        <v>18046.965848085139</v>
      </c>
      <c r="Y1249" s="30">
        <f t="shared" si="420"/>
        <v>1.3343929906434107</v>
      </c>
      <c r="Z1249" s="19">
        <f t="shared" si="404"/>
        <v>0.23906073246069817</v>
      </c>
      <c r="AA1249" s="32">
        <f t="shared" si="405"/>
        <v>0.17574541500647509</v>
      </c>
    </row>
    <row r="1250" spans="1:27" x14ac:dyDescent="0.25">
      <c r="A1250" s="8">
        <v>41426</v>
      </c>
      <c r="B1250" s="26">
        <v>0</v>
      </c>
      <c r="C1250" s="11">
        <v>0</v>
      </c>
      <c r="D1250" s="26">
        <v>2.0667781125352782</v>
      </c>
      <c r="E1250" s="11">
        <v>27.332500000000007</v>
      </c>
      <c r="F1250" s="28">
        <f t="shared" si="400"/>
        <v>0</v>
      </c>
      <c r="G1250" s="13">
        <f t="shared" si="401"/>
        <v>2.0667781125352782</v>
      </c>
      <c r="H1250" s="28">
        <f t="shared" si="406"/>
        <v>1.1627415066469722</v>
      </c>
      <c r="I1250" s="1">
        <f t="shared" si="407"/>
        <v>6.7376808029137312</v>
      </c>
      <c r="J1250" s="30">
        <f t="shared" si="408"/>
        <v>0</v>
      </c>
      <c r="K1250" s="1">
        <f t="shared" si="409"/>
        <v>0</v>
      </c>
      <c r="L1250" s="30">
        <f t="shared" si="410"/>
        <v>18046.965848085139</v>
      </c>
      <c r="M1250" s="1">
        <f t="shared" si="411"/>
        <v>0</v>
      </c>
      <c r="N1250" s="30">
        <f t="shared" si="412"/>
        <v>0.16440146617572149</v>
      </c>
      <c r="O1250" s="1">
        <f t="shared" si="413"/>
        <v>0</v>
      </c>
      <c r="P1250" s="30">
        <f t="shared" si="414"/>
        <v>0</v>
      </c>
      <c r="Q1250" s="1">
        <f t="shared" si="415"/>
        <v>1.1037733742201414</v>
      </c>
      <c r="R1250" s="30">
        <f t="shared" si="416"/>
        <v>0.28156757592345732</v>
      </c>
      <c r="S1250" s="1">
        <f t="shared" si="417"/>
        <v>0</v>
      </c>
      <c r="T1250" s="30">
        <f t="shared" si="419"/>
        <v>0</v>
      </c>
      <c r="U1250" s="1">
        <f t="shared" si="418"/>
        <v>6.2917117608145521</v>
      </c>
      <c r="V1250" s="30">
        <f t="shared" si="402"/>
        <v>0</v>
      </c>
      <c r="W1250" s="1">
        <f t="shared" si="402"/>
        <v>0</v>
      </c>
      <c r="X1250" s="30">
        <f t="shared" si="403"/>
        <v>18045.86207471092</v>
      </c>
      <c r="Y1250" s="30">
        <f t="shared" si="420"/>
        <v>1.2681748403958628</v>
      </c>
      <c r="Z1250" s="19">
        <f t="shared" si="404"/>
        <v>9.0676503028546282E-2</v>
      </c>
      <c r="AA1250" s="32">
        <f t="shared" si="405"/>
        <v>1.1116187865404961E-2</v>
      </c>
    </row>
    <row r="1251" spans="1:27" x14ac:dyDescent="0.25">
      <c r="A1251" s="8">
        <v>41427</v>
      </c>
      <c r="B1251" s="26">
        <v>0</v>
      </c>
      <c r="C1251" s="11">
        <v>0</v>
      </c>
      <c r="D1251" s="26">
        <v>1.5007201478298813</v>
      </c>
      <c r="E1251" s="11">
        <v>25.886666666666681</v>
      </c>
      <c r="F1251" s="28">
        <f t="shared" si="400"/>
        <v>0</v>
      </c>
      <c r="G1251" s="13">
        <f t="shared" si="401"/>
        <v>1.5007201478298813</v>
      </c>
      <c r="H1251" s="28">
        <f t="shared" si="406"/>
        <v>1.1012348596750374</v>
      </c>
      <c r="I1251" s="1">
        <f t="shared" si="407"/>
        <v>4.790991612984671</v>
      </c>
      <c r="J1251" s="30">
        <f t="shared" si="408"/>
        <v>0</v>
      </c>
      <c r="K1251" s="1">
        <f t="shared" si="409"/>
        <v>0</v>
      </c>
      <c r="L1251" s="30">
        <f t="shared" si="410"/>
        <v>18045.86207471092</v>
      </c>
      <c r="M1251" s="1">
        <f t="shared" si="411"/>
        <v>0</v>
      </c>
      <c r="N1251" s="30">
        <f t="shared" si="412"/>
        <v>0.11655418881688483</v>
      </c>
      <c r="O1251" s="1">
        <f t="shared" si="413"/>
        <v>0</v>
      </c>
      <c r="P1251" s="30">
        <f t="shared" si="414"/>
        <v>0</v>
      </c>
      <c r="Q1251" s="1">
        <f t="shared" si="415"/>
        <v>1.103705866159679</v>
      </c>
      <c r="R1251" s="30">
        <f t="shared" si="416"/>
        <v>0.20021546496449263</v>
      </c>
      <c r="S1251" s="1">
        <f t="shared" si="417"/>
        <v>0</v>
      </c>
      <c r="T1251" s="30">
        <f t="shared" si="419"/>
        <v>0</v>
      </c>
      <c r="U1251" s="1">
        <f t="shared" si="418"/>
        <v>4.4742219592032937</v>
      </c>
      <c r="V1251" s="30">
        <f t="shared" si="402"/>
        <v>0</v>
      </c>
      <c r="W1251" s="1">
        <f t="shared" si="402"/>
        <v>0</v>
      </c>
      <c r="X1251" s="30">
        <f t="shared" si="403"/>
        <v>18044.758368844759</v>
      </c>
      <c r="Y1251" s="30">
        <f t="shared" si="420"/>
        <v>1.2202600549765639</v>
      </c>
      <c r="Z1251" s="19">
        <f t="shared" si="404"/>
        <v>0.10808338862125151</v>
      </c>
      <c r="AA1251" s="32">
        <f t="shared" si="405"/>
        <v>1.4166997116566512E-2</v>
      </c>
    </row>
    <row r="1252" spans="1:27" x14ac:dyDescent="0.25">
      <c r="A1252" s="8">
        <v>41428</v>
      </c>
      <c r="B1252" s="26">
        <v>0</v>
      </c>
      <c r="C1252" s="11">
        <v>0</v>
      </c>
      <c r="D1252" s="26">
        <v>2.3546866082193851</v>
      </c>
      <c r="E1252" s="11">
        <v>24.732500000000005</v>
      </c>
      <c r="F1252" s="28">
        <f t="shared" si="400"/>
        <v>0</v>
      </c>
      <c r="G1252" s="13">
        <f t="shared" si="401"/>
        <v>2.3546866082193851</v>
      </c>
      <c r="H1252" s="28">
        <f t="shared" si="406"/>
        <v>1.0521358936484493</v>
      </c>
      <c r="I1252" s="1">
        <f t="shared" si="407"/>
        <v>2.1195353509839086</v>
      </c>
      <c r="J1252" s="30">
        <f t="shared" si="408"/>
        <v>0</v>
      </c>
      <c r="K1252" s="1">
        <f t="shared" si="409"/>
        <v>0</v>
      </c>
      <c r="L1252" s="30">
        <f t="shared" si="410"/>
        <v>18044.758368844759</v>
      </c>
      <c r="M1252" s="1">
        <f t="shared" si="411"/>
        <v>0</v>
      </c>
      <c r="N1252" s="30">
        <f t="shared" si="412"/>
        <v>5.0893009116899215E-2</v>
      </c>
      <c r="O1252" s="1">
        <f t="shared" si="413"/>
        <v>0</v>
      </c>
      <c r="P1252" s="30">
        <f t="shared" si="414"/>
        <v>0</v>
      </c>
      <c r="Q1252" s="1">
        <f t="shared" si="415"/>
        <v>1.1036383622280876</v>
      </c>
      <c r="R1252" s="30">
        <f t="shared" si="416"/>
        <v>8.8575349340165935E-2</v>
      </c>
      <c r="S1252" s="1">
        <f t="shared" si="417"/>
        <v>0</v>
      </c>
      <c r="T1252" s="30">
        <f t="shared" si="419"/>
        <v>0</v>
      </c>
      <c r="U1252" s="1">
        <f t="shared" si="418"/>
        <v>1.9800669925268435</v>
      </c>
      <c r="V1252" s="30">
        <f t="shared" si="402"/>
        <v>0</v>
      </c>
      <c r="W1252" s="1">
        <f t="shared" si="402"/>
        <v>0</v>
      </c>
      <c r="X1252" s="30">
        <f t="shared" si="403"/>
        <v>18043.654730482533</v>
      </c>
      <c r="Y1252" s="30">
        <f t="shared" si="420"/>
        <v>1.154531371344987</v>
      </c>
      <c r="Z1252" s="19">
        <f t="shared" si="404"/>
        <v>9.7321532622050372E-2</v>
      </c>
      <c r="AA1252" s="32">
        <f t="shared" si="405"/>
        <v>1.0484833852702144E-2</v>
      </c>
    </row>
    <row r="1253" spans="1:27" x14ac:dyDescent="0.25">
      <c r="A1253" s="8">
        <v>41429</v>
      </c>
      <c r="B1253" s="26">
        <v>0</v>
      </c>
      <c r="C1253" s="11">
        <v>0</v>
      </c>
      <c r="D1253" s="26">
        <v>3.12109406037606</v>
      </c>
      <c r="E1253" s="11">
        <v>22.419999999999987</v>
      </c>
      <c r="F1253" s="28">
        <f t="shared" si="400"/>
        <v>0</v>
      </c>
      <c r="G1253" s="13">
        <f t="shared" si="401"/>
        <v>3.12109406037606</v>
      </c>
      <c r="H1253" s="28">
        <f t="shared" si="406"/>
        <v>0.95376070901033916</v>
      </c>
      <c r="I1253" s="1">
        <f t="shared" si="407"/>
        <v>0</v>
      </c>
      <c r="J1253" s="30">
        <f t="shared" si="408"/>
        <v>0</v>
      </c>
      <c r="K1253" s="1">
        <f t="shared" si="409"/>
        <v>0</v>
      </c>
      <c r="L1253" s="30">
        <f t="shared" si="410"/>
        <v>18042.513703414683</v>
      </c>
      <c r="M1253" s="1">
        <f t="shared" si="411"/>
        <v>0</v>
      </c>
      <c r="N1253" s="30">
        <f t="shared" si="412"/>
        <v>0</v>
      </c>
      <c r="O1253" s="1">
        <f t="shared" si="413"/>
        <v>0</v>
      </c>
      <c r="P1253" s="30">
        <f t="shared" si="414"/>
        <v>0</v>
      </c>
      <c r="Q1253" s="1">
        <f t="shared" si="415"/>
        <v>1.1035010758855186</v>
      </c>
      <c r="R1253" s="30">
        <f t="shared" si="416"/>
        <v>0</v>
      </c>
      <c r="S1253" s="1">
        <f t="shared" si="417"/>
        <v>0</v>
      </c>
      <c r="T1253" s="30">
        <f t="shared" si="419"/>
        <v>0</v>
      </c>
      <c r="U1253" s="1">
        <f t="shared" si="418"/>
        <v>0</v>
      </c>
      <c r="V1253" s="30">
        <f t="shared" si="402"/>
        <v>0</v>
      </c>
      <c r="W1253" s="1">
        <f t="shared" si="402"/>
        <v>0</v>
      </c>
      <c r="X1253" s="30">
        <f t="shared" si="403"/>
        <v>18041.410202338797</v>
      </c>
      <c r="Y1253" s="30">
        <f t="shared" si="420"/>
        <v>1.1035010758855186</v>
      </c>
      <c r="Z1253" s="19">
        <f t="shared" si="404"/>
        <v>0.15699993243646629</v>
      </c>
      <c r="AA1253" s="32">
        <f t="shared" si="405"/>
        <v>2.2422177471913336E-2</v>
      </c>
    </row>
    <row r="1254" spans="1:27" x14ac:dyDescent="0.25">
      <c r="A1254" s="8">
        <v>41430</v>
      </c>
      <c r="B1254" s="26">
        <v>1.2301087576103784</v>
      </c>
      <c r="C1254" s="11">
        <v>0</v>
      </c>
      <c r="D1254" s="26">
        <v>3.3728997203498032</v>
      </c>
      <c r="E1254" s="11">
        <v>23.322500000000005</v>
      </c>
      <c r="F1254" s="28">
        <f t="shared" si="400"/>
        <v>1.2301087576103784</v>
      </c>
      <c r="G1254" s="13">
        <f t="shared" si="401"/>
        <v>3.3728997203498032</v>
      </c>
      <c r="H1254" s="28">
        <f t="shared" si="406"/>
        <v>0.99215361890694254</v>
      </c>
      <c r="I1254" s="1">
        <f t="shared" si="407"/>
        <v>0</v>
      </c>
      <c r="J1254" s="30">
        <f t="shared" si="408"/>
        <v>0</v>
      </c>
      <c r="K1254" s="1">
        <f t="shared" si="409"/>
        <v>0</v>
      </c>
      <c r="L1254" s="30">
        <f t="shared" si="410"/>
        <v>18039.267411376059</v>
      </c>
      <c r="M1254" s="1">
        <f t="shared" si="411"/>
        <v>0</v>
      </c>
      <c r="N1254" s="30">
        <f t="shared" si="412"/>
        <v>0</v>
      </c>
      <c r="O1254" s="1">
        <f t="shared" si="413"/>
        <v>0</v>
      </c>
      <c r="P1254" s="30">
        <f t="shared" si="414"/>
        <v>0</v>
      </c>
      <c r="Q1254" s="1">
        <f t="shared" si="415"/>
        <v>1.103302528897214</v>
      </c>
      <c r="R1254" s="30">
        <f t="shared" si="416"/>
        <v>0</v>
      </c>
      <c r="S1254" s="1">
        <f t="shared" si="417"/>
        <v>0</v>
      </c>
      <c r="T1254" s="30">
        <f t="shared" si="419"/>
        <v>0</v>
      </c>
      <c r="U1254" s="1">
        <f t="shared" si="418"/>
        <v>0</v>
      </c>
      <c r="V1254" s="30">
        <f t="shared" si="402"/>
        <v>0</v>
      </c>
      <c r="W1254" s="1">
        <f t="shared" si="402"/>
        <v>0</v>
      </c>
      <c r="X1254" s="30">
        <f t="shared" si="403"/>
        <v>18038.164108847162</v>
      </c>
      <c r="Y1254" s="30">
        <f t="shared" si="420"/>
        <v>1.103302528897214</v>
      </c>
      <c r="Z1254" s="19">
        <f t="shared" si="404"/>
        <v>0.11202792377326048</v>
      </c>
      <c r="AA1254" s="32">
        <f t="shared" si="405"/>
        <v>1.2354080192025474E-2</v>
      </c>
    </row>
    <row r="1255" spans="1:27" x14ac:dyDescent="0.25">
      <c r="A1255" s="8">
        <v>41431</v>
      </c>
      <c r="B1255" s="26">
        <v>0.20422264212127333</v>
      </c>
      <c r="C1255" s="11">
        <v>0</v>
      </c>
      <c r="D1255" s="26">
        <v>1.9705435039467614</v>
      </c>
      <c r="E1255" s="11">
        <v>25.599166666666676</v>
      </c>
      <c r="F1255" s="28">
        <f t="shared" si="400"/>
        <v>0.20422264212127333</v>
      </c>
      <c r="G1255" s="13">
        <f t="shared" si="401"/>
        <v>1.9705435039467614</v>
      </c>
      <c r="H1255" s="28">
        <f t="shared" si="406"/>
        <v>1.0890044313146237</v>
      </c>
      <c r="I1255" s="1">
        <f t="shared" si="407"/>
        <v>0</v>
      </c>
      <c r="J1255" s="30">
        <f t="shared" si="408"/>
        <v>0</v>
      </c>
      <c r="K1255" s="1">
        <f t="shared" si="409"/>
        <v>0</v>
      </c>
      <c r="L1255" s="30">
        <f t="shared" si="410"/>
        <v>18036.397787985337</v>
      </c>
      <c r="M1255" s="1">
        <f t="shared" si="411"/>
        <v>0</v>
      </c>
      <c r="N1255" s="30">
        <f t="shared" si="412"/>
        <v>0</v>
      </c>
      <c r="O1255" s="1">
        <f t="shared" si="413"/>
        <v>0</v>
      </c>
      <c r="P1255" s="30">
        <f t="shared" si="414"/>
        <v>0</v>
      </c>
      <c r="Q1255" s="1">
        <f t="shared" si="415"/>
        <v>1.1031270194005274</v>
      </c>
      <c r="R1255" s="30">
        <f t="shared" si="416"/>
        <v>0</v>
      </c>
      <c r="S1255" s="1">
        <f t="shared" si="417"/>
        <v>0</v>
      </c>
      <c r="T1255" s="30">
        <f t="shared" si="419"/>
        <v>0</v>
      </c>
      <c r="U1255" s="1">
        <f t="shared" si="418"/>
        <v>0</v>
      </c>
      <c r="V1255" s="30">
        <f t="shared" si="402"/>
        <v>0</v>
      </c>
      <c r="W1255" s="1">
        <f t="shared" si="402"/>
        <v>0</v>
      </c>
      <c r="X1255" s="30">
        <f t="shared" si="403"/>
        <v>18035.294660965938</v>
      </c>
      <c r="Y1255" s="30">
        <f t="shared" si="420"/>
        <v>1.1031270194005274</v>
      </c>
      <c r="Z1255" s="19">
        <f t="shared" si="404"/>
        <v>1.2968347675918292E-2</v>
      </c>
      <c r="AA1255" s="32">
        <f t="shared" si="405"/>
        <v>1.994474942441097E-4</v>
      </c>
    </row>
    <row r="1256" spans="1:27" x14ac:dyDescent="0.25">
      <c r="A1256" s="8">
        <v>41432</v>
      </c>
      <c r="B1256" s="26">
        <v>2.9706813854230218</v>
      </c>
      <c r="C1256" s="11">
        <v>0</v>
      </c>
      <c r="D1256" s="26">
        <v>1.5884128383538649</v>
      </c>
      <c r="E1256" s="11">
        <v>25.646666666666672</v>
      </c>
      <c r="F1256" s="28">
        <f t="shared" si="400"/>
        <v>2.9706813854230218</v>
      </c>
      <c r="G1256" s="13">
        <f t="shared" si="401"/>
        <v>1.5884128383538649</v>
      </c>
      <c r="H1256" s="28">
        <f t="shared" si="406"/>
        <v>1.0910251107828659</v>
      </c>
      <c r="I1256" s="1">
        <f t="shared" si="407"/>
        <v>1.3822685470691569</v>
      </c>
      <c r="J1256" s="30">
        <f t="shared" si="408"/>
        <v>0</v>
      </c>
      <c r="K1256" s="1">
        <f t="shared" si="409"/>
        <v>0</v>
      </c>
      <c r="L1256" s="30">
        <f t="shared" si="410"/>
        <v>18035.294660965938</v>
      </c>
      <c r="M1256" s="1">
        <f t="shared" si="411"/>
        <v>0</v>
      </c>
      <c r="N1256" s="30">
        <f t="shared" si="412"/>
        <v>3.2771878411047978E-2</v>
      </c>
      <c r="O1256" s="1">
        <f t="shared" si="413"/>
        <v>0</v>
      </c>
      <c r="P1256" s="30">
        <f t="shared" si="414"/>
        <v>0</v>
      </c>
      <c r="Q1256" s="1">
        <f t="shared" si="415"/>
        <v>1.1030595508718757</v>
      </c>
      <c r="R1256" s="30">
        <f t="shared" si="416"/>
        <v>5.7764981075563902E-2</v>
      </c>
      <c r="S1256" s="1">
        <f t="shared" si="417"/>
        <v>0</v>
      </c>
      <c r="T1256" s="30">
        <f t="shared" si="419"/>
        <v>0</v>
      </c>
      <c r="U1256" s="1">
        <f t="shared" si="418"/>
        <v>1.2917316875825451</v>
      </c>
      <c r="V1256" s="30">
        <f t="shared" si="402"/>
        <v>0</v>
      </c>
      <c r="W1256" s="1">
        <f t="shared" si="402"/>
        <v>0</v>
      </c>
      <c r="X1256" s="30">
        <f t="shared" si="403"/>
        <v>18034.191601415067</v>
      </c>
      <c r="Y1256" s="30">
        <f t="shared" si="420"/>
        <v>1.1358314292829237</v>
      </c>
      <c r="Z1256" s="19">
        <f t="shared" si="404"/>
        <v>4.1068090969883342E-2</v>
      </c>
      <c r="AA1256" s="32">
        <f t="shared" si="405"/>
        <v>2.0076061775286206E-3</v>
      </c>
    </row>
    <row r="1257" spans="1:27" x14ac:dyDescent="0.25">
      <c r="A1257" s="8">
        <v>41433</v>
      </c>
      <c r="B1257" s="26">
        <v>0</v>
      </c>
      <c r="C1257" s="11">
        <v>0</v>
      </c>
      <c r="D1257" s="26">
        <v>2.1124434208982743</v>
      </c>
      <c r="E1257" s="11">
        <v>25.817916666666676</v>
      </c>
      <c r="F1257" s="28">
        <f t="shared" si="400"/>
        <v>0</v>
      </c>
      <c r="G1257" s="13">
        <f t="shared" si="401"/>
        <v>2.1124434208982743</v>
      </c>
      <c r="H1257" s="28">
        <f t="shared" si="406"/>
        <v>1.0983101920236342</v>
      </c>
      <c r="I1257" s="1">
        <f t="shared" si="407"/>
        <v>0</v>
      </c>
      <c r="J1257" s="30">
        <f t="shared" si="408"/>
        <v>0</v>
      </c>
      <c r="K1257" s="1">
        <f t="shared" si="409"/>
        <v>0</v>
      </c>
      <c r="L1257" s="30">
        <f t="shared" si="410"/>
        <v>18033.370889681752</v>
      </c>
      <c r="M1257" s="1">
        <f t="shared" si="411"/>
        <v>0</v>
      </c>
      <c r="N1257" s="30">
        <f t="shared" si="412"/>
        <v>0</v>
      </c>
      <c r="O1257" s="1">
        <f t="shared" si="413"/>
        <v>0</v>
      </c>
      <c r="P1257" s="30">
        <f t="shared" si="414"/>
        <v>0</v>
      </c>
      <c r="Q1257" s="1">
        <f t="shared" si="415"/>
        <v>1.1029418907876571</v>
      </c>
      <c r="R1257" s="30">
        <f t="shared" si="416"/>
        <v>0</v>
      </c>
      <c r="S1257" s="1">
        <f t="shared" si="417"/>
        <v>0</v>
      </c>
      <c r="T1257" s="30">
        <f t="shared" si="419"/>
        <v>0</v>
      </c>
      <c r="U1257" s="1">
        <f t="shared" si="418"/>
        <v>0</v>
      </c>
      <c r="V1257" s="30">
        <f t="shared" si="402"/>
        <v>0</v>
      </c>
      <c r="W1257" s="1">
        <f t="shared" si="402"/>
        <v>0</v>
      </c>
      <c r="X1257" s="30">
        <f t="shared" si="403"/>
        <v>18032.267947790962</v>
      </c>
      <c r="Y1257" s="30">
        <f t="shared" si="420"/>
        <v>1.1029418907876571</v>
      </c>
      <c r="Z1257" s="19">
        <f t="shared" si="404"/>
        <v>4.2171135237204912E-3</v>
      </c>
      <c r="AA1257" s="32">
        <f t="shared" si="405"/>
        <v>2.1452633440651424E-5</v>
      </c>
    </row>
    <row r="1258" spans="1:27" x14ac:dyDescent="0.25">
      <c r="A1258" s="8">
        <v>41434</v>
      </c>
      <c r="B1258" s="26">
        <v>0</v>
      </c>
      <c r="C1258" s="11">
        <v>0</v>
      </c>
      <c r="D1258" s="26">
        <v>2.7901441470963162</v>
      </c>
      <c r="E1258" s="11">
        <v>22.65499999999999</v>
      </c>
      <c r="F1258" s="28">
        <f t="shared" si="400"/>
        <v>0</v>
      </c>
      <c r="G1258" s="13">
        <f t="shared" si="401"/>
        <v>2.7901441470963162</v>
      </c>
      <c r="H1258" s="28">
        <f t="shared" si="406"/>
        <v>0.96375775480059056</v>
      </c>
      <c r="I1258" s="1">
        <f t="shared" si="407"/>
        <v>0</v>
      </c>
      <c r="J1258" s="30">
        <f t="shared" si="408"/>
        <v>0</v>
      </c>
      <c r="K1258" s="1">
        <f t="shared" si="409"/>
        <v>0</v>
      </c>
      <c r="L1258" s="30">
        <f t="shared" si="410"/>
        <v>18029.477803643866</v>
      </c>
      <c r="M1258" s="1">
        <f t="shared" si="411"/>
        <v>0</v>
      </c>
      <c r="N1258" s="30">
        <f t="shared" si="412"/>
        <v>0</v>
      </c>
      <c r="O1258" s="1">
        <f t="shared" si="413"/>
        <v>0</v>
      </c>
      <c r="P1258" s="30">
        <f t="shared" si="414"/>
        <v>0</v>
      </c>
      <c r="Q1258" s="1">
        <f t="shared" si="415"/>
        <v>1.102703785127773</v>
      </c>
      <c r="R1258" s="30">
        <f t="shared" si="416"/>
        <v>0</v>
      </c>
      <c r="S1258" s="1">
        <f t="shared" si="417"/>
        <v>0</v>
      </c>
      <c r="T1258" s="30">
        <f t="shared" si="419"/>
        <v>0</v>
      </c>
      <c r="U1258" s="1">
        <f t="shared" si="418"/>
        <v>0</v>
      </c>
      <c r="V1258" s="30">
        <f t="shared" si="402"/>
        <v>0</v>
      </c>
      <c r="W1258" s="1">
        <f t="shared" si="402"/>
        <v>0</v>
      </c>
      <c r="X1258" s="30">
        <f t="shared" si="403"/>
        <v>18028.375099858738</v>
      </c>
      <c r="Y1258" s="30">
        <f t="shared" si="420"/>
        <v>1.102703785127773</v>
      </c>
      <c r="Z1258" s="19">
        <f t="shared" si="404"/>
        <v>0.14417111523624682</v>
      </c>
      <c r="AA1258" s="32">
        <f t="shared" si="405"/>
        <v>1.9305999343682306E-2</v>
      </c>
    </row>
    <row r="1259" spans="1:27" x14ac:dyDescent="0.25">
      <c r="A1259" s="8">
        <v>41435</v>
      </c>
      <c r="B1259" s="26">
        <v>0</v>
      </c>
      <c r="C1259" s="11">
        <v>0</v>
      </c>
      <c r="D1259" s="26">
        <v>2.8077396200437388</v>
      </c>
      <c r="E1259" s="11">
        <v>22.073333333333334</v>
      </c>
      <c r="F1259" s="28">
        <f t="shared" si="400"/>
        <v>0</v>
      </c>
      <c r="G1259" s="13">
        <f t="shared" si="401"/>
        <v>2.8077396200437388</v>
      </c>
      <c r="H1259" s="28">
        <f t="shared" si="406"/>
        <v>0.93901329394387001</v>
      </c>
      <c r="I1259" s="1">
        <f t="shared" si="407"/>
        <v>0</v>
      </c>
      <c r="J1259" s="30">
        <f t="shared" si="408"/>
        <v>0</v>
      </c>
      <c r="K1259" s="1">
        <f t="shared" si="409"/>
        <v>0</v>
      </c>
      <c r="L1259" s="30">
        <f t="shared" si="410"/>
        <v>18025.567360238696</v>
      </c>
      <c r="M1259" s="1">
        <f t="shared" si="411"/>
        <v>0</v>
      </c>
      <c r="N1259" s="30">
        <f t="shared" si="412"/>
        <v>0</v>
      </c>
      <c r="O1259" s="1">
        <f t="shared" si="413"/>
        <v>0</v>
      </c>
      <c r="P1259" s="30">
        <f t="shared" si="414"/>
        <v>0</v>
      </c>
      <c r="Q1259" s="1">
        <f t="shared" si="415"/>
        <v>1.102464617871163</v>
      </c>
      <c r="R1259" s="30">
        <f t="shared" si="416"/>
        <v>0</v>
      </c>
      <c r="S1259" s="1">
        <f t="shared" si="417"/>
        <v>0</v>
      </c>
      <c r="T1259" s="30">
        <f t="shared" si="419"/>
        <v>0</v>
      </c>
      <c r="U1259" s="1">
        <f t="shared" si="418"/>
        <v>0</v>
      </c>
      <c r="V1259" s="30">
        <f t="shared" si="402"/>
        <v>0</v>
      </c>
      <c r="W1259" s="1">
        <f t="shared" si="402"/>
        <v>0</v>
      </c>
      <c r="X1259" s="30">
        <f t="shared" si="403"/>
        <v>18024.464895620826</v>
      </c>
      <c r="Y1259" s="30">
        <f t="shared" si="420"/>
        <v>1.102464617871163</v>
      </c>
      <c r="Z1259" s="19">
        <f t="shared" si="404"/>
        <v>0.17406710318316684</v>
      </c>
      <c r="AA1259" s="32">
        <f t="shared" si="405"/>
        <v>2.6716335293584866E-2</v>
      </c>
    </row>
    <row r="1260" spans="1:27" x14ac:dyDescent="0.25">
      <c r="A1260" s="8">
        <v>41436</v>
      </c>
      <c r="B1260" s="26">
        <v>1.983161593119908</v>
      </c>
      <c r="C1260" s="11">
        <v>0</v>
      </c>
      <c r="D1260" s="26">
        <v>1.8300930198200707</v>
      </c>
      <c r="E1260" s="11">
        <v>22.780833333333334</v>
      </c>
      <c r="F1260" s="28">
        <f t="shared" si="400"/>
        <v>1.983161593119908</v>
      </c>
      <c r="G1260" s="13">
        <f t="shared" si="401"/>
        <v>1.8300930198200707</v>
      </c>
      <c r="H1260" s="28">
        <f t="shared" si="406"/>
        <v>0.9691107828655835</v>
      </c>
      <c r="I1260" s="1">
        <f t="shared" si="407"/>
        <v>0.15306857329983736</v>
      </c>
      <c r="J1260" s="30">
        <f t="shared" si="408"/>
        <v>0</v>
      </c>
      <c r="K1260" s="1">
        <f t="shared" si="409"/>
        <v>0</v>
      </c>
      <c r="L1260" s="30">
        <f t="shared" si="410"/>
        <v>18024.464895620826</v>
      </c>
      <c r="M1260" s="1">
        <f t="shared" si="411"/>
        <v>0</v>
      </c>
      <c r="N1260" s="30">
        <f t="shared" si="412"/>
        <v>2.5596224542772839E-3</v>
      </c>
      <c r="O1260" s="1">
        <f t="shared" si="413"/>
        <v>0</v>
      </c>
      <c r="P1260" s="30">
        <f t="shared" si="414"/>
        <v>0</v>
      </c>
      <c r="Q1260" s="1">
        <f t="shared" si="415"/>
        <v>1.1023971898557576</v>
      </c>
      <c r="R1260" s="30">
        <f t="shared" si="416"/>
        <v>6.396733296635081E-3</v>
      </c>
      <c r="S1260" s="1">
        <f t="shared" si="417"/>
        <v>0</v>
      </c>
      <c r="T1260" s="30">
        <f t="shared" si="419"/>
        <v>0</v>
      </c>
      <c r="U1260" s="1">
        <f t="shared" si="418"/>
        <v>0.14411221754892498</v>
      </c>
      <c r="V1260" s="30">
        <f t="shared" si="402"/>
        <v>0</v>
      </c>
      <c r="W1260" s="1">
        <f t="shared" si="402"/>
        <v>0</v>
      </c>
      <c r="X1260" s="30">
        <f t="shared" si="403"/>
        <v>18023.362498430972</v>
      </c>
      <c r="Y1260" s="30">
        <f t="shared" si="420"/>
        <v>1.1049568123100348</v>
      </c>
      <c r="Z1260" s="19">
        <f t="shared" si="404"/>
        <v>0.14017595495405122</v>
      </c>
      <c r="AA1260" s="32">
        <f t="shared" si="405"/>
        <v>1.8454143715822741E-2</v>
      </c>
    </row>
    <row r="1261" spans="1:27" x14ac:dyDescent="0.25">
      <c r="A1261" s="8">
        <v>41437</v>
      </c>
      <c r="B1261" s="26">
        <v>1.2961377502438616</v>
      </c>
      <c r="C1261" s="11">
        <v>0</v>
      </c>
      <c r="D1261" s="26">
        <v>1.5954380211562091</v>
      </c>
      <c r="E1261" s="11">
        <v>25.59916666666668</v>
      </c>
      <c r="F1261" s="28">
        <f t="shared" si="400"/>
        <v>1.2961377502438616</v>
      </c>
      <c r="G1261" s="13">
        <f t="shared" si="401"/>
        <v>1.5954380211562091</v>
      </c>
      <c r="H1261" s="28">
        <f t="shared" si="406"/>
        <v>1.0890044313146239</v>
      </c>
      <c r="I1261" s="1">
        <f t="shared" si="407"/>
        <v>0</v>
      </c>
      <c r="J1261" s="30">
        <f t="shared" si="408"/>
        <v>0</v>
      </c>
      <c r="K1261" s="1">
        <f t="shared" si="409"/>
        <v>0</v>
      </c>
      <c r="L1261" s="30">
        <f t="shared" si="410"/>
        <v>18023.207310377609</v>
      </c>
      <c r="M1261" s="1">
        <f t="shared" si="411"/>
        <v>0</v>
      </c>
      <c r="N1261" s="30">
        <f t="shared" si="412"/>
        <v>0</v>
      </c>
      <c r="O1261" s="1">
        <f t="shared" si="413"/>
        <v>0</v>
      </c>
      <c r="P1261" s="30">
        <f t="shared" si="414"/>
        <v>0</v>
      </c>
      <c r="Q1261" s="1">
        <f t="shared" si="415"/>
        <v>1.1023202744828933</v>
      </c>
      <c r="R1261" s="30">
        <f t="shared" si="416"/>
        <v>0</v>
      </c>
      <c r="S1261" s="1">
        <f t="shared" si="417"/>
        <v>0</v>
      </c>
      <c r="T1261" s="30">
        <f t="shared" si="419"/>
        <v>0</v>
      </c>
      <c r="U1261" s="1">
        <f t="shared" si="418"/>
        <v>0</v>
      </c>
      <c r="V1261" s="30">
        <f t="shared" si="402"/>
        <v>0</v>
      </c>
      <c r="W1261" s="1">
        <f t="shared" si="402"/>
        <v>0</v>
      </c>
      <c r="X1261" s="30">
        <f t="shared" si="403"/>
        <v>18022.104990103126</v>
      </c>
      <c r="Y1261" s="30">
        <f t="shared" si="420"/>
        <v>1.1023202744828933</v>
      </c>
      <c r="Z1261" s="19">
        <f t="shared" si="404"/>
        <v>1.2227538093848507E-2</v>
      </c>
      <c r="AA1261" s="32">
        <f t="shared" si="405"/>
        <v>1.7731167928194665E-4</v>
      </c>
    </row>
    <row r="1262" spans="1:27" x14ac:dyDescent="0.25">
      <c r="A1262" s="8">
        <v>41438</v>
      </c>
      <c r="B1262" s="26">
        <v>4.2196144422285702</v>
      </c>
      <c r="C1262" s="11">
        <v>0</v>
      </c>
      <c r="D1262" s="26">
        <v>1.5129269133021355</v>
      </c>
      <c r="E1262" s="11">
        <v>25.328749999999999</v>
      </c>
      <c r="F1262" s="28">
        <f t="shared" si="400"/>
        <v>4.2196144422285702</v>
      </c>
      <c r="G1262" s="13">
        <f t="shared" si="401"/>
        <v>1.5129269133021355</v>
      </c>
      <c r="H1262" s="28">
        <f t="shared" si="406"/>
        <v>1.0775007385524373</v>
      </c>
      <c r="I1262" s="1">
        <f t="shared" si="407"/>
        <v>2.7066875289264347</v>
      </c>
      <c r="J1262" s="30">
        <f t="shared" si="408"/>
        <v>0</v>
      </c>
      <c r="K1262" s="1">
        <f t="shared" si="409"/>
        <v>0</v>
      </c>
      <c r="L1262" s="30">
        <f t="shared" si="410"/>
        <v>18022.104990103126</v>
      </c>
      <c r="M1262" s="1">
        <f t="shared" si="411"/>
        <v>0</v>
      </c>
      <c r="N1262" s="30">
        <f t="shared" si="412"/>
        <v>6.5324502986182392E-2</v>
      </c>
      <c r="O1262" s="1">
        <f t="shared" si="413"/>
        <v>0</v>
      </c>
      <c r="P1262" s="30">
        <f t="shared" si="414"/>
        <v>0</v>
      </c>
      <c r="Q1262" s="1">
        <f t="shared" si="415"/>
        <v>1.1022528552956969</v>
      </c>
      <c r="R1262" s="30">
        <f t="shared" si="416"/>
        <v>0.11311242972099388</v>
      </c>
      <c r="S1262" s="1">
        <f t="shared" si="417"/>
        <v>0</v>
      </c>
      <c r="T1262" s="30">
        <f t="shared" si="419"/>
        <v>0</v>
      </c>
      <c r="U1262" s="1">
        <f t="shared" si="418"/>
        <v>2.5282505962192583</v>
      </c>
      <c r="V1262" s="30">
        <f t="shared" si="402"/>
        <v>0</v>
      </c>
      <c r="W1262" s="1">
        <f t="shared" si="402"/>
        <v>0</v>
      </c>
      <c r="X1262" s="30">
        <f t="shared" si="403"/>
        <v>18021.002737247829</v>
      </c>
      <c r="Y1262" s="30">
        <f t="shared" si="420"/>
        <v>1.1675773582818794</v>
      </c>
      <c r="Z1262" s="19">
        <f t="shared" si="404"/>
        <v>8.3597733631677121E-2</v>
      </c>
      <c r="AA1262" s="32">
        <f t="shared" si="405"/>
        <v>8.1137974218825053E-3</v>
      </c>
    </row>
    <row r="1263" spans="1:27" x14ac:dyDescent="0.25">
      <c r="A1263" s="8">
        <v>41439</v>
      </c>
      <c r="B1263" s="26">
        <v>1.320147549331133</v>
      </c>
      <c r="C1263" s="11">
        <v>0</v>
      </c>
      <c r="D1263" s="26">
        <v>2.5299009446379621</v>
      </c>
      <c r="E1263" s="11">
        <v>26.519166666666678</v>
      </c>
      <c r="F1263" s="28">
        <f t="shared" si="400"/>
        <v>1.320147549331133</v>
      </c>
      <c r="G1263" s="13">
        <f t="shared" si="401"/>
        <v>2.5299009446379621</v>
      </c>
      <c r="H1263" s="28">
        <f t="shared" si="406"/>
        <v>1.1281418020679472</v>
      </c>
      <c r="I1263" s="1">
        <f t="shared" si="407"/>
        <v>1.3184972009124292</v>
      </c>
      <c r="J1263" s="30">
        <f t="shared" si="408"/>
        <v>0</v>
      </c>
      <c r="K1263" s="1">
        <f t="shared" si="409"/>
        <v>0</v>
      </c>
      <c r="L1263" s="30">
        <f t="shared" si="410"/>
        <v>18021.002737247829</v>
      </c>
      <c r="M1263" s="1">
        <f t="shared" si="411"/>
        <v>0</v>
      </c>
      <c r="N1263" s="30">
        <f t="shared" si="412"/>
        <v>3.120445547425213E-2</v>
      </c>
      <c r="O1263" s="1">
        <f t="shared" si="413"/>
        <v>0</v>
      </c>
      <c r="P1263" s="30">
        <f t="shared" si="414"/>
        <v>0</v>
      </c>
      <c r="Q1263" s="1">
        <f t="shared" si="415"/>
        <v>1.1021854402319364</v>
      </c>
      <c r="R1263" s="30">
        <f t="shared" si="416"/>
        <v>5.5099977511880623E-2</v>
      </c>
      <c r="S1263" s="1">
        <f t="shared" si="417"/>
        <v>0</v>
      </c>
      <c r="T1263" s="30">
        <f t="shared" si="419"/>
        <v>0</v>
      </c>
      <c r="U1263" s="1">
        <f t="shared" si="418"/>
        <v>1.2321927679262965</v>
      </c>
      <c r="V1263" s="30">
        <f t="shared" si="402"/>
        <v>0</v>
      </c>
      <c r="W1263" s="1">
        <f t="shared" si="402"/>
        <v>0</v>
      </c>
      <c r="X1263" s="30">
        <f t="shared" si="403"/>
        <v>18019.900551807597</v>
      </c>
      <c r="Y1263" s="30">
        <f t="shared" si="420"/>
        <v>1.1333898957061885</v>
      </c>
      <c r="Z1263" s="19">
        <f t="shared" si="404"/>
        <v>4.6519804767638714E-3</v>
      </c>
      <c r="AA1263" s="32">
        <f t="shared" si="405"/>
        <v>2.754248683574883E-5</v>
      </c>
    </row>
    <row r="1264" spans="1:27" x14ac:dyDescent="0.25">
      <c r="A1264" s="8">
        <v>41440</v>
      </c>
      <c r="B1264" s="26">
        <v>39.958467293255687</v>
      </c>
      <c r="C1264" s="11">
        <v>0</v>
      </c>
      <c r="D1264" s="26">
        <v>1.9138679933966267</v>
      </c>
      <c r="E1264" s="11">
        <v>59.322499999999998</v>
      </c>
      <c r="F1264" s="28">
        <f t="shared" si="400"/>
        <v>39.958467293255687</v>
      </c>
      <c r="G1264" s="13">
        <f t="shared" si="401"/>
        <v>1.9138679933966267</v>
      </c>
      <c r="H1264" s="28">
        <f t="shared" si="406"/>
        <v>2.5236159527326438</v>
      </c>
      <c r="I1264" s="1">
        <f t="shared" si="407"/>
        <v>39.276792067785358</v>
      </c>
      <c r="J1264" s="30">
        <f t="shared" si="408"/>
        <v>0</v>
      </c>
      <c r="K1264" s="1">
        <f t="shared" si="409"/>
        <v>0</v>
      </c>
      <c r="L1264" s="30">
        <f t="shared" si="410"/>
        <v>18019.900551807597</v>
      </c>
      <c r="M1264" s="1">
        <f t="shared" si="411"/>
        <v>0</v>
      </c>
      <c r="N1264" s="30">
        <f t="shared" si="412"/>
        <v>0.96417365875521299</v>
      </c>
      <c r="O1264" s="1">
        <f t="shared" si="413"/>
        <v>0</v>
      </c>
      <c r="P1264" s="30">
        <f t="shared" si="414"/>
        <v>0</v>
      </c>
      <c r="Q1264" s="1">
        <f t="shared" si="415"/>
        <v>1.1021180292913593</v>
      </c>
      <c r="R1264" s="30">
        <f t="shared" si="416"/>
        <v>1.6413765294125346</v>
      </c>
      <c r="S1264" s="1">
        <f t="shared" si="417"/>
        <v>0</v>
      </c>
      <c r="T1264" s="30">
        <f t="shared" si="419"/>
        <v>0</v>
      </c>
      <c r="U1264" s="1">
        <f t="shared" si="418"/>
        <v>36.671241879617611</v>
      </c>
      <c r="V1264" s="30">
        <f t="shared" si="402"/>
        <v>0</v>
      </c>
      <c r="W1264" s="1">
        <f t="shared" si="402"/>
        <v>0</v>
      </c>
      <c r="X1264" s="30">
        <f t="shared" si="403"/>
        <v>18018.798433778305</v>
      </c>
      <c r="Y1264" s="30">
        <f t="shared" si="420"/>
        <v>2.0662916880465723</v>
      </c>
      <c r="Z1264" s="19">
        <f t="shared" si="404"/>
        <v>0.1812178529743671</v>
      </c>
      <c r="AA1264" s="32">
        <f t="shared" si="405"/>
        <v>0.20914548307065606</v>
      </c>
    </row>
    <row r="1265" spans="1:27" x14ac:dyDescent="0.25">
      <c r="A1265" s="8">
        <v>41441</v>
      </c>
      <c r="B1265" s="26">
        <v>10.714895021643018</v>
      </c>
      <c r="C1265" s="11">
        <v>0</v>
      </c>
      <c r="D1265" s="26">
        <v>2.4464465622571776</v>
      </c>
      <c r="E1265" s="11">
        <v>102.03625000000001</v>
      </c>
      <c r="F1265" s="28">
        <f t="shared" si="400"/>
        <v>10.714895021643018</v>
      </c>
      <c r="G1265" s="13">
        <f t="shared" si="401"/>
        <v>2.4464465622571776</v>
      </c>
      <c r="H1265" s="28">
        <f t="shared" si="406"/>
        <v>4.3406853766617441</v>
      </c>
      <c r="I1265" s="1">
        <f t="shared" si="407"/>
        <v>44.939690339003448</v>
      </c>
      <c r="J1265" s="30">
        <f t="shared" si="408"/>
        <v>0</v>
      </c>
      <c r="K1265" s="1">
        <f t="shared" si="409"/>
        <v>0</v>
      </c>
      <c r="L1265" s="30">
        <f t="shared" si="410"/>
        <v>18018.798433778305</v>
      </c>
      <c r="M1265" s="1">
        <f t="shared" si="411"/>
        <v>0</v>
      </c>
      <c r="N1265" s="30">
        <f t="shared" si="412"/>
        <v>1.1033608827042618</v>
      </c>
      <c r="O1265" s="1">
        <f t="shared" si="413"/>
        <v>0</v>
      </c>
      <c r="P1265" s="30">
        <f t="shared" si="414"/>
        <v>0</v>
      </c>
      <c r="Q1265" s="1">
        <f t="shared" si="415"/>
        <v>1.1020506224737137</v>
      </c>
      <c r="R1265" s="30">
        <f t="shared" si="416"/>
        <v>1.8780289600587703</v>
      </c>
      <c r="S1265" s="1">
        <f t="shared" si="417"/>
        <v>0</v>
      </c>
      <c r="T1265" s="30">
        <f t="shared" si="419"/>
        <v>0</v>
      </c>
      <c r="U1265" s="1">
        <f t="shared" si="418"/>
        <v>41.958300496240419</v>
      </c>
      <c r="V1265" s="30">
        <f t="shared" si="402"/>
        <v>0</v>
      </c>
      <c r="W1265" s="1">
        <f t="shared" si="402"/>
        <v>0</v>
      </c>
      <c r="X1265" s="30">
        <f t="shared" si="403"/>
        <v>18017.696383155831</v>
      </c>
      <c r="Y1265" s="30">
        <f t="shared" si="420"/>
        <v>2.2054115051779757</v>
      </c>
      <c r="Z1265" s="19">
        <f t="shared" si="404"/>
        <v>0.49192090331272209</v>
      </c>
      <c r="AA1265" s="32">
        <f t="shared" si="405"/>
        <v>4.5593945062412811</v>
      </c>
    </row>
    <row r="1266" spans="1:27" x14ac:dyDescent="0.25">
      <c r="A1266" s="8">
        <v>41442</v>
      </c>
      <c r="B1266" s="26">
        <v>0</v>
      </c>
      <c r="C1266" s="11">
        <v>0</v>
      </c>
      <c r="D1266" s="26">
        <v>3.1919647813234833</v>
      </c>
      <c r="E1266" s="11">
        <v>57.520833333333343</v>
      </c>
      <c r="F1266" s="28">
        <f t="shared" si="400"/>
        <v>0</v>
      </c>
      <c r="G1266" s="13">
        <f t="shared" si="401"/>
        <v>3.1919647813234833</v>
      </c>
      <c r="H1266" s="28">
        <f t="shared" si="406"/>
        <v>2.4469719350073857</v>
      </c>
      <c r="I1266" s="1">
        <f t="shared" si="407"/>
        <v>38.766335714916934</v>
      </c>
      <c r="J1266" s="30">
        <f t="shared" si="408"/>
        <v>0</v>
      </c>
      <c r="K1266" s="1">
        <f t="shared" si="409"/>
        <v>0</v>
      </c>
      <c r="L1266" s="30">
        <f t="shared" si="410"/>
        <v>18017.696383155831</v>
      </c>
      <c r="M1266" s="1">
        <f t="shared" si="411"/>
        <v>0</v>
      </c>
      <c r="N1266" s="30">
        <f t="shared" si="412"/>
        <v>0.9516272559593123</v>
      </c>
      <c r="O1266" s="1">
        <f t="shared" si="413"/>
        <v>0</v>
      </c>
      <c r="P1266" s="30">
        <f t="shared" si="414"/>
        <v>0</v>
      </c>
      <c r="Q1266" s="1">
        <f t="shared" si="415"/>
        <v>1.1019832197787471</v>
      </c>
      <c r="R1266" s="30">
        <f t="shared" si="416"/>
        <v>1.6200445663682577</v>
      </c>
      <c r="S1266" s="1">
        <f t="shared" si="417"/>
        <v>0</v>
      </c>
      <c r="T1266" s="30">
        <f t="shared" si="419"/>
        <v>0</v>
      </c>
      <c r="U1266" s="1">
        <f t="shared" si="418"/>
        <v>36.194663892589368</v>
      </c>
      <c r="V1266" s="30">
        <f t="shared" si="402"/>
        <v>0</v>
      </c>
      <c r="W1266" s="1">
        <f t="shared" si="402"/>
        <v>0</v>
      </c>
      <c r="X1266" s="30">
        <f t="shared" si="403"/>
        <v>18016.594399936053</v>
      </c>
      <c r="Y1266" s="30">
        <f t="shared" si="420"/>
        <v>2.0536104757380595</v>
      </c>
      <c r="Z1266" s="19">
        <f t="shared" si="404"/>
        <v>0.16075438121775554</v>
      </c>
      <c r="AA1266" s="32">
        <f t="shared" si="405"/>
        <v>0.15473323763849378</v>
      </c>
    </row>
    <row r="1267" spans="1:27" x14ac:dyDescent="0.25">
      <c r="A1267" s="8">
        <v>41443</v>
      </c>
      <c r="B1267" s="26">
        <v>7.1582430793112647E-2</v>
      </c>
      <c r="C1267" s="11">
        <v>0</v>
      </c>
      <c r="D1267" s="26">
        <v>1.7265348452975782</v>
      </c>
      <c r="E1267" s="11">
        <v>42.888750000000009</v>
      </c>
      <c r="F1267" s="28">
        <f t="shared" si="400"/>
        <v>7.1582430793112647E-2</v>
      </c>
      <c r="G1267" s="13">
        <f t="shared" si="401"/>
        <v>1.7265348452975782</v>
      </c>
      <c r="H1267" s="28">
        <f t="shared" si="406"/>
        <v>1.8245140324963078</v>
      </c>
      <c r="I1267" s="1">
        <f t="shared" si="407"/>
        <v>34.539711478084904</v>
      </c>
      <c r="J1267" s="30">
        <f t="shared" si="408"/>
        <v>0</v>
      </c>
      <c r="K1267" s="1">
        <f t="shared" si="409"/>
        <v>0</v>
      </c>
      <c r="L1267" s="30">
        <f t="shared" si="410"/>
        <v>18016.594399936053</v>
      </c>
      <c r="M1267" s="1">
        <f t="shared" si="411"/>
        <v>0</v>
      </c>
      <c r="N1267" s="30">
        <f t="shared" si="412"/>
        <v>0.84774191915387542</v>
      </c>
      <c r="O1267" s="1">
        <f t="shared" si="413"/>
        <v>0</v>
      </c>
      <c r="P1267" s="30">
        <f t="shared" si="414"/>
        <v>0</v>
      </c>
      <c r="Q1267" s="1">
        <f t="shared" si="415"/>
        <v>1.1019158212062077</v>
      </c>
      <c r="R1267" s="30">
        <f t="shared" si="416"/>
        <v>1.4434140052722981</v>
      </c>
      <c r="S1267" s="1">
        <f t="shared" si="417"/>
        <v>0</v>
      </c>
      <c r="T1267" s="30">
        <f t="shared" si="419"/>
        <v>0</v>
      </c>
      <c r="U1267" s="1">
        <f t="shared" si="418"/>
        <v>32.248555553658733</v>
      </c>
      <c r="V1267" s="30">
        <f t="shared" si="402"/>
        <v>0</v>
      </c>
      <c r="W1267" s="1">
        <f t="shared" si="402"/>
        <v>0</v>
      </c>
      <c r="X1267" s="30">
        <f t="shared" si="403"/>
        <v>18015.492484114846</v>
      </c>
      <c r="Y1267" s="30">
        <f t="shared" si="420"/>
        <v>1.9496577403600832</v>
      </c>
      <c r="Z1267" s="19">
        <f t="shared" si="404"/>
        <v>6.8590159151888361E-2</v>
      </c>
      <c r="AA1267" s="32">
        <f t="shared" si="405"/>
        <v>1.5660947617893956E-2</v>
      </c>
    </row>
    <row r="1268" spans="1:27" x14ac:dyDescent="0.25">
      <c r="A1268" s="8">
        <v>41444</v>
      </c>
      <c r="B1268" s="26">
        <v>15.891444994317341</v>
      </c>
      <c r="C1268" s="11">
        <v>0</v>
      </c>
      <c r="D1268" s="26">
        <v>1.5365102268930926</v>
      </c>
      <c r="E1268" s="11">
        <v>53.334166666666654</v>
      </c>
      <c r="F1268" s="28">
        <f t="shared" si="400"/>
        <v>15.891444994317341</v>
      </c>
      <c r="G1268" s="13">
        <f t="shared" si="401"/>
        <v>1.5365102268930926</v>
      </c>
      <c r="H1268" s="28">
        <f t="shared" si="406"/>
        <v>2.2688685376661737</v>
      </c>
      <c r="I1268" s="1">
        <f t="shared" si="407"/>
        <v>46.60349032108298</v>
      </c>
      <c r="J1268" s="30">
        <f t="shared" si="408"/>
        <v>0</v>
      </c>
      <c r="K1268" s="1">
        <f t="shared" si="409"/>
        <v>0</v>
      </c>
      <c r="L1268" s="30">
        <f t="shared" si="410"/>
        <v>18015.492484114846</v>
      </c>
      <c r="M1268" s="1">
        <f t="shared" si="411"/>
        <v>0</v>
      </c>
      <c r="N1268" s="30">
        <f t="shared" si="412"/>
        <v>1.1442550838042782</v>
      </c>
      <c r="O1268" s="1">
        <f t="shared" si="413"/>
        <v>0</v>
      </c>
      <c r="P1268" s="30">
        <f t="shared" si="414"/>
        <v>0</v>
      </c>
      <c r="Q1268" s="1">
        <f t="shared" si="415"/>
        <v>1.101848426755843</v>
      </c>
      <c r="R1268" s="30">
        <f t="shared" si="416"/>
        <v>1.9475591354231232</v>
      </c>
      <c r="S1268" s="1">
        <f t="shared" si="417"/>
        <v>0</v>
      </c>
      <c r="T1268" s="30">
        <f t="shared" si="419"/>
        <v>0</v>
      </c>
      <c r="U1268" s="1">
        <f t="shared" si="418"/>
        <v>43.511676101855585</v>
      </c>
      <c r="V1268" s="30">
        <f t="shared" si="402"/>
        <v>0</v>
      </c>
      <c r="W1268" s="1">
        <f t="shared" si="402"/>
        <v>0</v>
      </c>
      <c r="X1268" s="30">
        <f t="shared" si="403"/>
        <v>18014.390635688091</v>
      </c>
      <c r="Y1268" s="30">
        <f t="shared" si="420"/>
        <v>2.246103510560121</v>
      </c>
      <c r="Z1268" s="19">
        <f t="shared" si="404"/>
        <v>1.0033647489100206E-2</v>
      </c>
      <c r="AA1268" s="32">
        <f t="shared" si="405"/>
        <v>5.1824645913931238E-4</v>
      </c>
    </row>
    <row r="1269" spans="1:27" x14ac:dyDescent="0.25">
      <c r="A1269" s="8">
        <v>41445</v>
      </c>
      <c r="B1269" s="26">
        <v>2.2564489247164246</v>
      </c>
      <c r="C1269" s="11">
        <v>0</v>
      </c>
      <c r="D1269" s="26">
        <v>1.4275106856297948</v>
      </c>
      <c r="E1269" s="11">
        <v>54.047499999999992</v>
      </c>
      <c r="F1269" s="28">
        <f t="shared" si="400"/>
        <v>2.2564489247164246</v>
      </c>
      <c r="G1269" s="13">
        <f t="shared" si="401"/>
        <v>1.4275106856297948</v>
      </c>
      <c r="H1269" s="28">
        <f t="shared" si="406"/>
        <v>2.2992141802067945</v>
      </c>
      <c r="I1269" s="1">
        <f t="shared" si="407"/>
        <v>44.34061434094221</v>
      </c>
      <c r="J1269" s="30">
        <f t="shared" si="408"/>
        <v>0</v>
      </c>
      <c r="K1269" s="1">
        <f t="shared" si="409"/>
        <v>0</v>
      </c>
      <c r="L1269" s="30">
        <f t="shared" si="410"/>
        <v>18014.390635688091</v>
      </c>
      <c r="M1269" s="1">
        <f t="shared" si="411"/>
        <v>0</v>
      </c>
      <c r="N1269" s="30">
        <f t="shared" si="412"/>
        <v>1.0886363156873244</v>
      </c>
      <c r="O1269" s="1">
        <f t="shared" si="413"/>
        <v>0</v>
      </c>
      <c r="P1269" s="30">
        <f t="shared" si="414"/>
        <v>0</v>
      </c>
      <c r="Q1269" s="1">
        <f t="shared" si="415"/>
        <v>1.1017810364274014</v>
      </c>
      <c r="R1269" s="30">
        <f t="shared" si="416"/>
        <v>1.8529935834207019</v>
      </c>
      <c r="S1269" s="1">
        <f t="shared" si="417"/>
        <v>0</v>
      </c>
      <c r="T1269" s="30">
        <f t="shared" si="419"/>
        <v>0</v>
      </c>
      <c r="U1269" s="1">
        <f t="shared" si="418"/>
        <v>41.39898444183418</v>
      </c>
      <c r="V1269" s="30">
        <f t="shared" si="402"/>
        <v>0</v>
      </c>
      <c r="W1269" s="1">
        <f t="shared" si="402"/>
        <v>0</v>
      </c>
      <c r="X1269" s="30">
        <f t="shared" si="403"/>
        <v>18013.288854651662</v>
      </c>
      <c r="Y1269" s="30">
        <f t="shared" si="420"/>
        <v>2.1904173521147259</v>
      </c>
      <c r="Z1269" s="19">
        <f t="shared" si="404"/>
        <v>4.7319135828521749E-2</v>
      </c>
      <c r="AA1269" s="32">
        <f t="shared" si="405"/>
        <v>1.1836749802895124E-2</v>
      </c>
    </row>
    <row r="1270" spans="1:27" x14ac:dyDescent="0.25">
      <c r="A1270" s="8">
        <v>41446</v>
      </c>
      <c r="B1270" s="26">
        <v>13.652724127510076</v>
      </c>
      <c r="C1270" s="11">
        <v>0</v>
      </c>
      <c r="D1270" s="26">
        <v>1.3655052991847192</v>
      </c>
      <c r="E1270" s="11">
        <v>45.84291666666666</v>
      </c>
      <c r="F1270" s="28">
        <f t="shared" si="400"/>
        <v>13.652724127510076</v>
      </c>
      <c r="G1270" s="13">
        <f t="shared" si="401"/>
        <v>1.3655052991847192</v>
      </c>
      <c r="H1270" s="28">
        <f t="shared" si="406"/>
        <v>1.9501861152141799</v>
      </c>
      <c r="I1270" s="1">
        <f t="shared" si="407"/>
        <v>53.686203270159538</v>
      </c>
      <c r="J1270" s="30">
        <f t="shared" si="408"/>
        <v>0</v>
      </c>
      <c r="K1270" s="1">
        <f t="shared" si="409"/>
        <v>0</v>
      </c>
      <c r="L1270" s="30">
        <f t="shared" si="410"/>
        <v>18013.288854651662</v>
      </c>
      <c r="M1270" s="1">
        <f t="shared" si="411"/>
        <v>0</v>
      </c>
      <c r="N1270" s="30">
        <f t="shared" si="412"/>
        <v>1.3183396437230803</v>
      </c>
      <c r="O1270" s="1">
        <f t="shared" si="413"/>
        <v>0</v>
      </c>
      <c r="P1270" s="30">
        <f t="shared" si="414"/>
        <v>0</v>
      </c>
      <c r="Q1270" s="1">
        <f t="shared" si="415"/>
        <v>1.1017136502206302</v>
      </c>
      <c r="R1270" s="30">
        <f t="shared" si="416"/>
        <v>2.2435455993664348</v>
      </c>
      <c r="S1270" s="1">
        <f t="shared" si="417"/>
        <v>0</v>
      </c>
      <c r="T1270" s="30">
        <f t="shared" si="419"/>
        <v>0</v>
      </c>
      <c r="U1270" s="1">
        <f t="shared" si="418"/>
        <v>50.124318027070025</v>
      </c>
      <c r="V1270" s="30">
        <f t="shared" si="402"/>
        <v>0</v>
      </c>
      <c r="W1270" s="1">
        <f t="shared" si="402"/>
        <v>0</v>
      </c>
      <c r="X1270" s="30">
        <f t="shared" si="403"/>
        <v>18012.187141001443</v>
      </c>
      <c r="Y1270" s="30">
        <f t="shared" si="420"/>
        <v>2.4200532939437105</v>
      </c>
      <c r="Z1270" s="19">
        <f t="shared" si="404"/>
        <v>0.24093453187052724</v>
      </c>
      <c r="AA1270" s="32">
        <f t="shared" si="405"/>
        <v>0.22077516564724861</v>
      </c>
    </row>
    <row r="1271" spans="1:27" x14ac:dyDescent="0.25">
      <c r="A1271" s="8">
        <v>41447</v>
      </c>
      <c r="B1271" s="26">
        <v>0.657456396413717</v>
      </c>
      <c r="C1271" s="11">
        <v>0</v>
      </c>
      <c r="D1271" s="26">
        <v>2.3271402446235756</v>
      </c>
      <c r="E1271" s="11">
        <v>50.298750000000005</v>
      </c>
      <c r="F1271" s="28">
        <f t="shared" si="400"/>
        <v>0.657456396413717</v>
      </c>
      <c r="G1271" s="13">
        <f t="shared" si="401"/>
        <v>2.3271402446235756</v>
      </c>
      <c r="H1271" s="28">
        <f t="shared" si="406"/>
        <v>2.1397400295420979</v>
      </c>
      <c r="I1271" s="1">
        <f t="shared" si="407"/>
        <v>48.454634178860161</v>
      </c>
      <c r="J1271" s="30">
        <f t="shared" si="408"/>
        <v>0</v>
      </c>
      <c r="K1271" s="1">
        <f t="shared" si="409"/>
        <v>0</v>
      </c>
      <c r="L1271" s="30">
        <f t="shared" si="410"/>
        <v>18012.187141001443</v>
      </c>
      <c r="M1271" s="1">
        <f t="shared" si="411"/>
        <v>0</v>
      </c>
      <c r="N1271" s="30">
        <f t="shared" si="412"/>
        <v>1.1897539718920058</v>
      </c>
      <c r="O1271" s="1">
        <f t="shared" si="413"/>
        <v>0</v>
      </c>
      <c r="P1271" s="30">
        <f t="shared" si="414"/>
        <v>0</v>
      </c>
      <c r="Q1271" s="1">
        <f t="shared" si="415"/>
        <v>1.1016462681352779</v>
      </c>
      <c r="R1271" s="30">
        <f t="shared" si="416"/>
        <v>2.0249184084380327</v>
      </c>
      <c r="S1271" s="1">
        <f t="shared" si="417"/>
        <v>0</v>
      </c>
      <c r="T1271" s="30">
        <f t="shared" si="419"/>
        <v>0</v>
      </c>
      <c r="U1271" s="1">
        <f t="shared" si="418"/>
        <v>45.239961798530125</v>
      </c>
      <c r="V1271" s="30">
        <f t="shared" si="402"/>
        <v>0</v>
      </c>
      <c r="W1271" s="1">
        <f t="shared" si="402"/>
        <v>0</v>
      </c>
      <c r="X1271" s="30">
        <f t="shared" si="403"/>
        <v>18011.085494733306</v>
      </c>
      <c r="Y1271" s="30">
        <f t="shared" si="420"/>
        <v>2.2914002400272837</v>
      </c>
      <c r="Z1271" s="19">
        <f t="shared" si="404"/>
        <v>7.0877867587326004E-2</v>
      </c>
      <c r="AA1271" s="32">
        <f t="shared" si="405"/>
        <v>2.3000819444410878E-2</v>
      </c>
    </row>
    <row r="1272" spans="1:27" x14ac:dyDescent="0.25">
      <c r="A1272" s="8">
        <v>41448</v>
      </c>
      <c r="B1272" s="26">
        <v>11.244233261506885</v>
      </c>
      <c r="C1272" s="11">
        <v>0</v>
      </c>
      <c r="D1272" s="26">
        <v>2.6256708034641956</v>
      </c>
      <c r="E1272" s="11">
        <v>42.269583333333344</v>
      </c>
      <c r="F1272" s="28">
        <f t="shared" si="400"/>
        <v>11.244233261506885</v>
      </c>
      <c r="G1272" s="13">
        <f t="shared" si="401"/>
        <v>2.6256708034641956</v>
      </c>
      <c r="H1272" s="28">
        <f t="shared" si="406"/>
        <v>1.7981742983751849</v>
      </c>
      <c r="I1272" s="1">
        <f t="shared" si="407"/>
        <v>53.858524256572814</v>
      </c>
      <c r="J1272" s="30">
        <f t="shared" si="408"/>
        <v>0</v>
      </c>
      <c r="K1272" s="1">
        <f t="shared" si="409"/>
        <v>0</v>
      </c>
      <c r="L1272" s="30">
        <f t="shared" si="410"/>
        <v>18011.085494733306</v>
      </c>
      <c r="M1272" s="1">
        <f t="shared" si="411"/>
        <v>0</v>
      </c>
      <c r="N1272" s="30">
        <f t="shared" si="412"/>
        <v>1.3225750861729173</v>
      </c>
      <c r="O1272" s="1">
        <f t="shared" si="413"/>
        <v>0</v>
      </c>
      <c r="P1272" s="30">
        <f t="shared" si="414"/>
        <v>0</v>
      </c>
      <c r="Q1272" s="1">
        <f t="shared" si="415"/>
        <v>1.1015788901710919</v>
      </c>
      <c r="R1272" s="30">
        <f t="shared" si="416"/>
        <v>2.2507468907075356</v>
      </c>
      <c r="S1272" s="1">
        <f t="shared" si="417"/>
        <v>0</v>
      </c>
      <c r="T1272" s="30">
        <f t="shared" si="419"/>
        <v>0</v>
      </c>
      <c r="U1272" s="1">
        <f t="shared" si="418"/>
        <v>50.285202279692356</v>
      </c>
      <c r="V1272" s="30">
        <f t="shared" si="402"/>
        <v>0</v>
      </c>
      <c r="W1272" s="1">
        <f t="shared" si="402"/>
        <v>0</v>
      </c>
      <c r="X1272" s="30">
        <f t="shared" si="403"/>
        <v>18009.983915843135</v>
      </c>
      <c r="Y1272" s="30">
        <f t="shared" si="420"/>
        <v>2.4241539763440092</v>
      </c>
      <c r="Z1272" s="19">
        <f t="shared" si="404"/>
        <v>0.34811957802669863</v>
      </c>
      <c r="AA1272" s="32">
        <f t="shared" si="405"/>
        <v>0.39185055722995293</v>
      </c>
    </row>
    <row r="1273" spans="1:27" x14ac:dyDescent="0.25">
      <c r="A1273" s="8">
        <v>41449</v>
      </c>
      <c r="B1273" s="26">
        <v>1.9650975396942307</v>
      </c>
      <c r="C1273" s="11">
        <v>0</v>
      </c>
      <c r="D1273" s="26">
        <v>2.1244735119045881</v>
      </c>
      <c r="E1273" s="11">
        <v>50.830833333333324</v>
      </c>
      <c r="F1273" s="28">
        <f t="shared" si="400"/>
        <v>1.9650975396942307</v>
      </c>
      <c r="G1273" s="13">
        <f t="shared" si="401"/>
        <v>2.1244735119045881</v>
      </c>
      <c r="H1273" s="28">
        <f t="shared" si="406"/>
        <v>2.1623751846381087</v>
      </c>
      <c r="I1273" s="1">
        <f t="shared" si="407"/>
        <v>50.125826307481994</v>
      </c>
      <c r="J1273" s="30">
        <f t="shared" si="408"/>
        <v>0</v>
      </c>
      <c r="K1273" s="1">
        <f t="shared" si="409"/>
        <v>0</v>
      </c>
      <c r="L1273" s="30">
        <f t="shared" si="410"/>
        <v>18009.983915843135</v>
      </c>
      <c r="M1273" s="1">
        <f t="shared" si="411"/>
        <v>0</v>
      </c>
      <c r="N1273" s="30">
        <f t="shared" si="412"/>
        <v>1.230829863057245</v>
      </c>
      <c r="O1273" s="1">
        <f t="shared" si="413"/>
        <v>0</v>
      </c>
      <c r="P1273" s="30">
        <f t="shared" si="414"/>
        <v>0</v>
      </c>
      <c r="Q1273" s="1">
        <f t="shared" si="415"/>
        <v>1.1015115163278204</v>
      </c>
      <c r="R1273" s="30">
        <f t="shared" si="416"/>
        <v>2.0947575014913755</v>
      </c>
      <c r="S1273" s="1">
        <f t="shared" si="417"/>
        <v>0</v>
      </c>
      <c r="T1273" s="30">
        <f t="shared" si="419"/>
        <v>0</v>
      </c>
      <c r="U1273" s="1">
        <f t="shared" si="418"/>
        <v>46.800238942933376</v>
      </c>
      <c r="V1273" s="30">
        <f t="shared" si="402"/>
        <v>0</v>
      </c>
      <c r="W1273" s="1">
        <f t="shared" si="402"/>
        <v>0</v>
      </c>
      <c r="X1273" s="30">
        <f t="shared" si="403"/>
        <v>18008.882404326807</v>
      </c>
      <c r="Y1273" s="30">
        <f t="shared" si="420"/>
        <v>2.3323413793850651</v>
      </c>
      <c r="Z1273" s="19">
        <f t="shared" si="404"/>
        <v>7.8601621011203771E-2</v>
      </c>
      <c r="AA1273" s="32">
        <f t="shared" si="405"/>
        <v>2.888850735676031E-2</v>
      </c>
    </row>
    <row r="1274" spans="1:27" x14ac:dyDescent="0.25">
      <c r="A1274" s="8">
        <v>41450</v>
      </c>
      <c r="B1274" s="26">
        <v>5.7331533122714875</v>
      </c>
      <c r="C1274" s="11">
        <v>0</v>
      </c>
      <c r="D1274" s="26">
        <v>2.4303773810840084</v>
      </c>
      <c r="E1274" s="11">
        <v>44.758749999999999</v>
      </c>
      <c r="F1274" s="28">
        <f t="shared" si="400"/>
        <v>5.7331533122714875</v>
      </c>
      <c r="G1274" s="13">
        <f t="shared" si="401"/>
        <v>2.4303773810840084</v>
      </c>
      <c r="H1274" s="28">
        <f t="shared" si="406"/>
        <v>1.9040649926144757</v>
      </c>
      <c r="I1274" s="1">
        <f t="shared" si="407"/>
        <v>50.103014874120859</v>
      </c>
      <c r="J1274" s="30">
        <f t="shared" si="408"/>
        <v>0</v>
      </c>
      <c r="K1274" s="1">
        <f t="shared" si="409"/>
        <v>0</v>
      </c>
      <c r="L1274" s="30">
        <f t="shared" si="410"/>
        <v>18008.882404326807</v>
      </c>
      <c r="M1274" s="1">
        <f t="shared" si="411"/>
        <v>0</v>
      </c>
      <c r="N1274" s="30">
        <f t="shared" si="412"/>
        <v>1.2302691854798333</v>
      </c>
      <c r="O1274" s="1">
        <f t="shared" si="413"/>
        <v>0</v>
      </c>
      <c r="P1274" s="30">
        <f t="shared" si="414"/>
        <v>0</v>
      </c>
      <c r="Q1274" s="1">
        <f t="shared" si="415"/>
        <v>1.1014441466052114</v>
      </c>
      <c r="R1274" s="30">
        <f t="shared" si="416"/>
        <v>2.0938042120461322</v>
      </c>
      <c r="S1274" s="1">
        <f t="shared" si="417"/>
        <v>0</v>
      </c>
      <c r="T1274" s="30">
        <f t="shared" si="419"/>
        <v>0</v>
      </c>
      <c r="U1274" s="1">
        <f t="shared" si="418"/>
        <v>46.778941476594895</v>
      </c>
      <c r="V1274" s="30">
        <f t="shared" si="402"/>
        <v>0</v>
      </c>
      <c r="W1274" s="1">
        <f t="shared" si="402"/>
        <v>0</v>
      </c>
      <c r="X1274" s="30">
        <f t="shared" si="403"/>
        <v>18007.7809601802</v>
      </c>
      <c r="Y1274" s="30">
        <f t="shared" si="420"/>
        <v>2.3317133320850445</v>
      </c>
      <c r="Z1274" s="19">
        <f t="shared" si="404"/>
        <v>0.22459755372287157</v>
      </c>
      <c r="AA1274" s="32">
        <f t="shared" si="405"/>
        <v>0.18288310225193485</v>
      </c>
    </row>
    <row r="1275" spans="1:27" x14ac:dyDescent="0.25">
      <c r="A1275" s="8">
        <v>41451</v>
      </c>
      <c r="B1275" s="26">
        <v>29.737288379418963</v>
      </c>
      <c r="C1275" s="11">
        <v>0</v>
      </c>
      <c r="D1275" s="26">
        <v>1.3947669066719215</v>
      </c>
      <c r="E1275" s="11">
        <v>70.291249999999991</v>
      </c>
      <c r="F1275" s="28">
        <f t="shared" si="400"/>
        <v>29.737288379418963</v>
      </c>
      <c r="G1275" s="13">
        <f t="shared" si="401"/>
        <v>1.3947669066719215</v>
      </c>
      <c r="H1275" s="28">
        <f t="shared" si="406"/>
        <v>2.9902333825701621</v>
      </c>
      <c r="I1275" s="1">
        <f t="shared" si="407"/>
        <v>75.121462949341947</v>
      </c>
      <c r="J1275" s="30">
        <f t="shared" si="408"/>
        <v>0</v>
      </c>
      <c r="K1275" s="1">
        <f t="shared" si="409"/>
        <v>0</v>
      </c>
      <c r="L1275" s="30">
        <f t="shared" si="410"/>
        <v>18007.7809601802</v>
      </c>
      <c r="M1275" s="1">
        <f t="shared" si="411"/>
        <v>0.14125323032057213</v>
      </c>
      <c r="N1275" s="30">
        <f t="shared" si="412"/>
        <v>1.8451925283203916</v>
      </c>
      <c r="O1275" s="1">
        <f t="shared" si="413"/>
        <v>0</v>
      </c>
      <c r="P1275" s="30">
        <f t="shared" si="414"/>
        <v>0</v>
      </c>
      <c r="Q1275" s="1">
        <f t="shared" si="415"/>
        <v>1.1013767810030128</v>
      </c>
      <c r="R1275" s="30">
        <f t="shared" si="416"/>
        <v>3.1393247678522966</v>
      </c>
      <c r="S1275" s="1">
        <f t="shared" si="417"/>
        <v>0</v>
      </c>
      <c r="T1275" s="30">
        <f t="shared" si="419"/>
        <v>0</v>
      </c>
      <c r="U1275" s="1">
        <f t="shared" si="418"/>
        <v>69.995692422848677</v>
      </c>
      <c r="V1275" s="30">
        <f t="shared" si="402"/>
        <v>0</v>
      </c>
      <c r="W1275" s="1">
        <f t="shared" si="402"/>
        <v>0</v>
      </c>
      <c r="X1275" s="30">
        <f t="shared" si="403"/>
        <v>18006.679583399196</v>
      </c>
      <c r="Y1275" s="30">
        <f t="shared" si="420"/>
        <v>3.0878225396439767</v>
      </c>
      <c r="Z1275" s="19">
        <f t="shared" si="404"/>
        <v>3.2635966691648269E-2</v>
      </c>
      <c r="AA1275" s="32">
        <f t="shared" si="405"/>
        <v>9.5236435783776479E-3</v>
      </c>
    </row>
    <row r="1276" spans="1:27" x14ac:dyDescent="0.25">
      <c r="A1276" s="8">
        <v>41452</v>
      </c>
      <c r="B1276" s="26">
        <v>4.0148767205162184</v>
      </c>
      <c r="C1276" s="11">
        <v>0</v>
      </c>
      <c r="D1276" s="26">
        <v>1.9633553849816354</v>
      </c>
      <c r="E1276" s="11">
        <v>115.2341666666667</v>
      </c>
      <c r="F1276" s="28">
        <f t="shared" si="400"/>
        <v>4.0148767205162184</v>
      </c>
      <c r="G1276" s="13">
        <f t="shared" si="401"/>
        <v>1.9633553849816354</v>
      </c>
      <c r="H1276" s="28">
        <f t="shared" si="406"/>
        <v>4.9021329394387019</v>
      </c>
      <c r="I1276" s="1">
        <f t="shared" si="407"/>
        <v>72.047213758383251</v>
      </c>
      <c r="J1276" s="30">
        <f t="shared" si="408"/>
        <v>0</v>
      </c>
      <c r="K1276" s="1">
        <f t="shared" si="409"/>
        <v>0</v>
      </c>
      <c r="L1276" s="30">
        <f t="shared" si="410"/>
        <v>18006.679583399196</v>
      </c>
      <c r="M1276" s="1">
        <f t="shared" si="411"/>
        <v>0</v>
      </c>
      <c r="N1276" s="30">
        <f t="shared" si="412"/>
        <v>1.7696311832063623</v>
      </c>
      <c r="O1276" s="1">
        <f t="shared" si="413"/>
        <v>0</v>
      </c>
      <c r="P1276" s="30">
        <f t="shared" si="414"/>
        <v>0</v>
      </c>
      <c r="Q1276" s="1">
        <f t="shared" si="415"/>
        <v>1.1013094195209725</v>
      </c>
      <c r="R1276" s="30">
        <f t="shared" si="416"/>
        <v>3.0108519419937974</v>
      </c>
      <c r="S1276" s="1">
        <f t="shared" si="417"/>
        <v>0</v>
      </c>
      <c r="T1276" s="30">
        <f t="shared" si="419"/>
        <v>0</v>
      </c>
      <c r="U1276" s="1">
        <f t="shared" si="418"/>
        <v>67.266730633183101</v>
      </c>
      <c r="V1276" s="30">
        <f t="shared" si="402"/>
        <v>0</v>
      </c>
      <c r="W1276" s="1">
        <f t="shared" si="402"/>
        <v>0</v>
      </c>
      <c r="X1276" s="30">
        <f t="shared" si="403"/>
        <v>18005.578273979674</v>
      </c>
      <c r="Y1276" s="30">
        <f t="shared" si="420"/>
        <v>2.8709406027273348</v>
      </c>
      <c r="Z1276" s="19">
        <f t="shared" si="404"/>
        <v>0.41434868491019344</v>
      </c>
      <c r="AA1276" s="32">
        <f t="shared" si="405"/>
        <v>4.125742308714984</v>
      </c>
    </row>
    <row r="1277" spans="1:27" x14ac:dyDescent="0.25">
      <c r="A1277" s="8">
        <v>41453</v>
      </c>
      <c r="B1277" s="26">
        <v>0.46538327729723877</v>
      </c>
      <c r="C1277" s="11">
        <v>0</v>
      </c>
      <c r="D1277" s="26">
        <v>1.6560879099738726</v>
      </c>
      <c r="E1277" s="11">
        <v>75.842916666666682</v>
      </c>
      <c r="F1277" s="28">
        <f t="shared" si="400"/>
        <v>0.46538327729723877</v>
      </c>
      <c r="G1277" s="13">
        <f t="shared" si="401"/>
        <v>1.6560879099738726</v>
      </c>
      <c r="H1277" s="28">
        <f t="shared" si="406"/>
        <v>3.2264047267355993</v>
      </c>
      <c r="I1277" s="1">
        <f t="shared" si="407"/>
        <v>66.076026000506459</v>
      </c>
      <c r="J1277" s="30">
        <f t="shared" si="408"/>
        <v>0</v>
      </c>
      <c r="K1277" s="1">
        <f t="shared" si="409"/>
        <v>0</v>
      </c>
      <c r="L1277" s="30">
        <f t="shared" si="410"/>
        <v>18005.578273979674</v>
      </c>
      <c r="M1277" s="1">
        <f t="shared" si="411"/>
        <v>0</v>
      </c>
      <c r="N1277" s="30">
        <f t="shared" si="412"/>
        <v>1.6228665747157629</v>
      </c>
      <c r="O1277" s="1">
        <f t="shared" si="413"/>
        <v>0</v>
      </c>
      <c r="P1277" s="30">
        <f t="shared" si="414"/>
        <v>0</v>
      </c>
      <c r="Q1277" s="1">
        <f t="shared" si="415"/>
        <v>1.1012420621588388</v>
      </c>
      <c r="R1277" s="30">
        <f t="shared" si="416"/>
        <v>2.7613160984967129</v>
      </c>
      <c r="S1277" s="1">
        <f t="shared" si="417"/>
        <v>0</v>
      </c>
      <c r="T1277" s="30">
        <f t="shared" si="419"/>
        <v>0</v>
      </c>
      <c r="U1277" s="1">
        <f t="shared" si="418"/>
        <v>61.691843327293988</v>
      </c>
      <c r="V1277" s="30">
        <f t="shared" si="402"/>
        <v>0</v>
      </c>
      <c r="W1277" s="1">
        <f t="shared" si="402"/>
        <v>0</v>
      </c>
      <c r="X1277" s="30">
        <f t="shared" si="403"/>
        <v>18004.477031917515</v>
      </c>
      <c r="Y1277" s="30">
        <f t="shared" si="420"/>
        <v>2.7241086368746017</v>
      </c>
      <c r="Z1277" s="19">
        <f t="shared" si="404"/>
        <v>0.15568291408040708</v>
      </c>
      <c r="AA1277" s="32">
        <f t="shared" si="405"/>
        <v>0.25230136188964736</v>
      </c>
    </row>
    <row r="1278" spans="1:27" x14ac:dyDescent="0.25">
      <c r="A1278" s="8">
        <v>41454</v>
      </c>
      <c r="B1278" s="26">
        <v>7.1880450147301183</v>
      </c>
      <c r="C1278" s="11">
        <v>0</v>
      </c>
      <c r="D1278" s="26">
        <v>1.8960600316389189</v>
      </c>
      <c r="E1278" s="11">
        <v>62.800416666666671</v>
      </c>
      <c r="F1278" s="28">
        <f t="shared" si="400"/>
        <v>7.1880450147301183</v>
      </c>
      <c r="G1278" s="13">
        <f t="shared" si="401"/>
        <v>1.8960600316389189</v>
      </c>
      <c r="H1278" s="28">
        <f t="shared" si="406"/>
        <v>2.6715686853766614</v>
      </c>
      <c r="I1278" s="1">
        <f t="shared" si="407"/>
        <v>66.983828310385178</v>
      </c>
      <c r="J1278" s="30">
        <f t="shared" si="408"/>
        <v>0</v>
      </c>
      <c r="K1278" s="1">
        <f t="shared" si="409"/>
        <v>0</v>
      </c>
      <c r="L1278" s="30">
        <f t="shared" si="410"/>
        <v>18004.477031917515</v>
      </c>
      <c r="M1278" s="1">
        <f t="shared" si="411"/>
        <v>0</v>
      </c>
      <c r="N1278" s="30">
        <f t="shared" si="412"/>
        <v>1.6451792629109145</v>
      </c>
      <c r="O1278" s="1">
        <f t="shared" si="413"/>
        <v>0</v>
      </c>
      <c r="P1278" s="30">
        <f t="shared" si="414"/>
        <v>0</v>
      </c>
      <c r="Q1278" s="1">
        <f t="shared" si="415"/>
        <v>1.1011747089163593</v>
      </c>
      <c r="R1278" s="30">
        <f t="shared" si="416"/>
        <v>2.7992531429022192</v>
      </c>
      <c r="S1278" s="1">
        <f t="shared" si="417"/>
        <v>0</v>
      </c>
      <c r="T1278" s="30">
        <f t="shared" si="419"/>
        <v>0</v>
      </c>
      <c r="U1278" s="1">
        <f t="shared" si="418"/>
        <v>62.539395904572046</v>
      </c>
      <c r="V1278" s="30">
        <f t="shared" si="402"/>
        <v>0</v>
      </c>
      <c r="W1278" s="1">
        <f t="shared" si="402"/>
        <v>0</v>
      </c>
      <c r="X1278" s="30">
        <f t="shared" si="403"/>
        <v>18003.375857208597</v>
      </c>
      <c r="Y1278" s="30">
        <f t="shared" si="420"/>
        <v>2.7463539718272738</v>
      </c>
      <c r="Z1278" s="19">
        <f t="shared" si="404"/>
        <v>2.7993024046120887E-2</v>
      </c>
      <c r="AA1278" s="32">
        <f t="shared" si="405"/>
        <v>5.592839069500157E-3</v>
      </c>
    </row>
    <row r="1279" spans="1:27" x14ac:dyDescent="0.25">
      <c r="A1279" s="8">
        <v>41455</v>
      </c>
      <c r="B1279" s="26">
        <v>4.439686574534484</v>
      </c>
      <c r="C1279" s="11">
        <v>0</v>
      </c>
      <c r="D1279" s="26">
        <v>2.1872851263944568</v>
      </c>
      <c r="E1279" s="11">
        <v>60.102499999999992</v>
      </c>
      <c r="F1279" s="28">
        <f t="shared" si="400"/>
        <v>4.439686574534484</v>
      </c>
      <c r="G1279" s="13">
        <f t="shared" si="401"/>
        <v>2.1872851263944568</v>
      </c>
      <c r="H1279" s="28">
        <f t="shared" si="406"/>
        <v>2.5567976366322007</v>
      </c>
      <c r="I1279" s="1">
        <f t="shared" si="407"/>
        <v>64.791797352712067</v>
      </c>
      <c r="J1279" s="30">
        <f t="shared" si="408"/>
        <v>0</v>
      </c>
      <c r="K1279" s="1">
        <f t="shared" si="409"/>
        <v>0</v>
      </c>
      <c r="L1279" s="30">
        <f t="shared" si="410"/>
        <v>18003.375857208597</v>
      </c>
      <c r="M1279" s="1">
        <f t="shared" si="411"/>
        <v>0</v>
      </c>
      <c r="N1279" s="30">
        <f t="shared" si="412"/>
        <v>1.5913017801809859</v>
      </c>
      <c r="O1279" s="1">
        <f t="shared" si="413"/>
        <v>0</v>
      </c>
      <c r="P1279" s="30">
        <f t="shared" si="414"/>
        <v>0</v>
      </c>
      <c r="Q1279" s="1">
        <f t="shared" si="415"/>
        <v>1.1011073597932823</v>
      </c>
      <c r="R1279" s="30">
        <f t="shared" si="416"/>
        <v>2.7076482032864568</v>
      </c>
      <c r="S1279" s="1">
        <f t="shared" si="417"/>
        <v>0</v>
      </c>
      <c r="T1279" s="30">
        <f t="shared" si="419"/>
        <v>0</v>
      </c>
      <c r="U1279" s="1">
        <f t="shared" si="418"/>
        <v>60.492847369244629</v>
      </c>
      <c r="V1279" s="30">
        <f t="shared" si="402"/>
        <v>0</v>
      </c>
      <c r="W1279" s="1">
        <f t="shared" si="402"/>
        <v>0</v>
      </c>
      <c r="X1279" s="30">
        <f t="shared" si="403"/>
        <v>18002.274749848802</v>
      </c>
      <c r="Y1279" s="30">
        <f t="shared" si="420"/>
        <v>2.6924091399742682</v>
      </c>
      <c r="Z1279" s="19">
        <f t="shared" si="404"/>
        <v>5.3039591948580725E-2</v>
      </c>
      <c r="AA1279" s="32">
        <f t="shared" si="405"/>
        <v>1.8390479838695586E-2</v>
      </c>
    </row>
    <row r="1280" spans="1:27" x14ac:dyDescent="0.25">
      <c r="A1280" s="8">
        <v>41456</v>
      </c>
      <c r="B1280" s="26">
        <v>6.2919100767670351</v>
      </c>
      <c r="C1280" s="11">
        <v>0</v>
      </c>
      <c r="D1280" s="26">
        <v>1.6466536671744285</v>
      </c>
      <c r="E1280" s="11">
        <v>60.996666666666648</v>
      </c>
      <c r="F1280" s="28">
        <f t="shared" si="400"/>
        <v>6.2919100767670351</v>
      </c>
      <c r="G1280" s="13">
        <f t="shared" si="401"/>
        <v>1.6466536671744285</v>
      </c>
      <c r="H1280" s="28">
        <f t="shared" si="406"/>
        <v>2.5948360413589358</v>
      </c>
      <c r="I1280" s="1">
        <f t="shared" si="407"/>
        <v>65.138103778837234</v>
      </c>
      <c r="J1280" s="30">
        <f t="shared" si="408"/>
        <v>0</v>
      </c>
      <c r="K1280" s="1">
        <f t="shared" si="409"/>
        <v>0</v>
      </c>
      <c r="L1280" s="30">
        <f t="shared" si="410"/>
        <v>18002.274749848802</v>
      </c>
      <c r="M1280" s="1">
        <f t="shared" si="411"/>
        <v>0</v>
      </c>
      <c r="N1280" s="30">
        <f t="shared" si="412"/>
        <v>1.5998135753394942</v>
      </c>
      <c r="O1280" s="1">
        <f t="shared" si="413"/>
        <v>0</v>
      </c>
      <c r="P1280" s="30">
        <f t="shared" si="414"/>
        <v>0</v>
      </c>
      <c r="Q1280" s="1">
        <f t="shared" si="415"/>
        <v>1.101040014789356</v>
      </c>
      <c r="R1280" s="30">
        <f t="shared" si="416"/>
        <v>2.722120343446111</v>
      </c>
      <c r="S1280" s="1">
        <f t="shared" si="417"/>
        <v>0</v>
      </c>
      <c r="T1280" s="30">
        <f t="shared" si="419"/>
        <v>0</v>
      </c>
      <c r="U1280" s="1">
        <f t="shared" si="418"/>
        <v>60.81616986005163</v>
      </c>
      <c r="V1280" s="30">
        <f t="shared" si="402"/>
        <v>0</v>
      </c>
      <c r="W1280" s="1">
        <f t="shared" si="402"/>
        <v>0</v>
      </c>
      <c r="X1280" s="30">
        <f t="shared" si="403"/>
        <v>18001.173709834013</v>
      </c>
      <c r="Y1280" s="30">
        <f t="shared" si="420"/>
        <v>2.7008535901288502</v>
      </c>
      <c r="Z1280" s="19">
        <f t="shared" si="404"/>
        <v>4.0857128188489404E-2</v>
      </c>
      <c r="AA1280" s="32">
        <f t="shared" si="405"/>
        <v>1.1239720647181184E-2</v>
      </c>
    </row>
    <row r="1281" spans="1:27" x14ac:dyDescent="0.25">
      <c r="A1281" s="8">
        <v>41457</v>
      </c>
      <c r="B1281" s="26">
        <v>0</v>
      </c>
      <c r="C1281" s="11">
        <v>0</v>
      </c>
      <c r="D1281" s="26">
        <v>2.8692065206092927</v>
      </c>
      <c r="E1281" s="11">
        <v>56.599583333333335</v>
      </c>
      <c r="F1281" s="28">
        <f t="shared" si="400"/>
        <v>0</v>
      </c>
      <c r="G1281" s="13">
        <f t="shared" si="401"/>
        <v>2.8692065206092927</v>
      </c>
      <c r="H1281" s="28">
        <f t="shared" si="406"/>
        <v>2.4077813884785821</v>
      </c>
      <c r="I1281" s="1">
        <f t="shared" si="407"/>
        <v>57.946963339442334</v>
      </c>
      <c r="J1281" s="30">
        <f t="shared" si="408"/>
        <v>0</v>
      </c>
      <c r="K1281" s="1">
        <f t="shared" si="409"/>
        <v>0</v>
      </c>
      <c r="L1281" s="30">
        <f t="shared" si="410"/>
        <v>18001.173709834013</v>
      </c>
      <c r="M1281" s="1">
        <f t="shared" si="411"/>
        <v>0</v>
      </c>
      <c r="N1281" s="30">
        <f t="shared" si="412"/>
        <v>1.4230639982061188</v>
      </c>
      <c r="O1281" s="1">
        <f t="shared" si="413"/>
        <v>0</v>
      </c>
      <c r="P1281" s="30">
        <f t="shared" si="414"/>
        <v>0</v>
      </c>
      <c r="Q1281" s="1">
        <f t="shared" si="415"/>
        <v>1.1009726739043282</v>
      </c>
      <c r="R1281" s="30">
        <f t="shared" si="416"/>
        <v>2.4216026963693991</v>
      </c>
      <c r="S1281" s="1">
        <f t="shared" si="417"/>
        <v>0</v>
      </c>
      <c r="T1281" s="30">
        <f t="shared" si="419"/>
        <v>0</v>
      </c>
      <c r="U1281" s="1">
        <f t="shared" si="418"/>
        <v>54.102296644866819</v>
      </c>
      <c r="V1281" s="30">
        <f t="shared" si="402"/>
        <v>0</v>
      </c>
      <c r="W1281" s="1">
        <f t="shared" si="402"/>
        <v>0</v>
      </c>
      <c r="X1281" s="30">
        <f t="shared" si="403"/>
        <v>18000.07273716011</v>
      </c>
      <c r="Y1281" s="30">
        <f t="shared" si="420"/>
        <v>2.524036672110447</v>
      </c>
      <c r="Z1281" s="19">
        <f t="shared" si="404"/>
        <v>4.8283155683549718E-2</v>
      </c>
      <c r="AA1281" s="32">
        <f t="shared" si="405"/>
        <v>1.351529097232535E-2</v>
      </c>
    </row>
    <row r="1282" spans="1:27" x14ac:dyDescent="0.25">
      <c r="A1282" s="8">
        <v>41458</v>
      </c>
      <c r="B1282" s="26">
        <v>1.0389382290041247</v>
      </c>
      <c r="C1282" s="11">
        <v>0</v>
      </c>
      <c r="D1282" s="26">
        <v>1.4831772268508314</v>
      </c>
      <c r="E1282" s="11">
        <v>50.563333333333333</v>
      </c>
      <c r="F1282" s="28">
        <f t="shared" si="400"/>
        <v>1.0389382290041247</v>
      </c>
      <c r="G1282" s="13">
        <f t="shared" si="401"/>
        <v>1.4831772268508314</v>
      </c>
      <c r="H1282" s="28">
        <f t="shared" si="406"/>
        <v>2.1509955686853766</v>
      </c>
      <c r="I1282" s="1">
        <f t="shared" si="407"/>
        <v>53.658057647020108</v>
      </c>
      <c r="J1282" s="30">
        <f t="shared" si="408"/>
        <v>0</v>
      </c>
      <c r="K1282" s="1">
        <f t="shared" si="409"/>
        <v>0</v>
      </c>
      <c r="L1282" s="30">
        <f t="shared" si="410"/>
        <v>18000.07273716011</v>
      </c>
      <c r="M1282" s="1">
        <f t="shared" si="411"/>
        <v>0</v>
      </c>
      <c r="N1282" s="30">
        <f t="shared" si="412"/>
        <v>1.3176478581808599</v>
      </c>
      <c r="O1282" s="1">
        <f t="shared" si="413"/>
        <v>0</v>
      </c>
      <c r="P1282" s="30">
        <f t="shared" si="414"/>
        <v>0</v>
      </c>
      <c r="Q1282" s="1">
        <f t="shared" si="415"/>
        <v>1.1009053371379471</v>
      </c>
      <c r="R1282" s="30">
        <f t="shared" si="416"/>
        <v>2.2423693942133505</v>
      </c>
      <c r="S1282" s="1">
        <f t="shared" si="417"/>
        <v>0</v>
      </c>
      <c r="T1282" s="30">
        <f t="shared" si="419"/>
        <v>0</v>
      </c>
      <c r="U1282" s="1">
        <f t="shared" si="418"/>
        <v>50.098040394625897</v>
      </c>
      <c r="V1282" s="30">
        <f t="shared" si="402"/>
        <v>0</v>
      </c>
      <c r="W1282" s="1">
        <f t="shared" si="402"/>
        <v>0</v>
      </c>
      <c r="X1282" s="30">
        <f t="shared" si="403"/>
        <v>17998.971831822972</v>
      </c>
      <c r="Y1282" s="30">
        <f t="shared" si="420"/>
        <v>2.4185531953188071</v>
      </c>
      <c r="Z1282" s="19">
        <f t="shared" si="404"/>
        <v>0.12438780931424868</v>
      </c>
      <c r="AA1282" s="32">
        <f t="shared" si="405"/>
        <v>7.1587083569714216E-2</v>
      </c>
    </row>
    <row r="1283" spans="1:27" x14ac:dyDescent="0.25">
      <c r="A1283" s="8">
        <v>41459</v>
      </c>
      <c r="B1283" s="26">
        <v>2.5478302214711013</v>
      </c>
      <c r="C1283" s="11">
        <v>0</v>
      </c>
      <c r="D1283" s="26">
        <v>1.8684066589257444</v>
      </c>
      <c r="E1283" s="11">
        <v>48.725416666666661</v>
      </c>
      <c r="F1283" s="28">
        <f t="shared" si="400"/>
        <v>2.5478302214711013</v>
      </c>
      <c r="G1283" s="13">
        <f t="shared" si="401"/>
        <v>1.8684066589257444</v>
      </c>
      <c r="H1283" s="28">
        <f t="shared" si="406"/>
        <v>2.0728094534711961</v>
      </c>
      <c r="I1283" s="1">
        <f t="shared" si="407"/>
        <v>50.777463957171257</v>
      </c>
      <c r="J1283" s="30">
        <f t="shared" si="408"/>
        <v>0</v>
      </c>
      <c r="K1283" s="1">
        <f t="shared" si="409"/>
        <v>0</v>
      </c>
      <c r="L1283" s="30">
        <f t="shared" si="410"/>
        <v>17998.971831822972</v>
      </c>
      <c r="M1283" s="1">
        <f t="shared" si="411"/>
        <v>0</v>
      </c>
      <c r="N1283" s="30">
        <f t="shared" si="412"/>
        <v>1.2468463322108434</v>
      </c>
      <c r="O1283" s="1">
        <f t="shared" si="413"/>
        <v>0</v>
      </c>
      <c r="P1283" s="30">
        <f t="shared" si="414"/>
        <v>0</v>
      </c>
      <c r="Q1283" s="1">
        <f t="shared" si="415"/>
        <v>1.1008380044899611</v>
      </c>
      <c r="R1283" s="30">
        <f t="shared" si="416"/>
        <v>2.121989428733182</v>
      </c>
      <c r="S1283" s="1">
        <f t="shared" si="417"/>
        <v>0</v>
      </c>
      <c r="T1283" s="30">
        <f t="shared" si="419"/>
        <v>0</v>
      </c>
      <c r="U1283" s="1">
        <f t="shared" si="418"/>
        <v>47.408628196227234</v>
      </c>
      <c r="V1283" s="30">
        <f t="shared" si="402"/>
        <v>0</v>
      </c>
      <c r="W1283" s="1">
        <f t="shared" si="402"/>
        <v>0</v>
      </c>
      <c r="X1283" s="30">
        <f t="shared" si="403"/>
        <v>17997.87099381848</v>
      </c>
      <c r="Y1283" s="30">
        <f t="shared" si="420"/>
        <v>2.3476843367008042</v>
      </c>
      <c r="Z1283" s="19">
        <f t="shared" si="404"/>
        <v>0.13260981744814676</v>
      </c>
      <c r="AA1283" s="32">
        <f t="shared" si="405"/>
        <v>7.555620143049073E-2</v>
      </c>
    </row>
    <row r="1284" spans="1:27" x14ac:dyDescent="0.25">
      <c r="A1284" s="8">
        <v>41460</v>
      </c>
      <c r="B1284" s="26">
        <v>17.456501629424356</v>
      </c>
      <c r="C1284" s="11">
        <v>0</v>
      </c>
      <c r="D1284" s="26">
        <v>1.8214115563352862</v>
      </c>
      <c r="E1284" s="11">
        <v>72.423749999999998</v>
      </c>
      <c r="F1284" s="28">
        <f t="shared" ref="F1284:F1347" si="421">B1284+C1284</f>
        <v>17.456501629424356</v>
      </c>
      <c r="G1284" s="13">
        <f t="shared" ref="G1284:G1347" si="422">D1284</f>
        <v>1.8214115563352862</v>
      </c>
      <c r="H1284" s="28">
        <f t="shared" si="406"/>
        <v>3.080951255539143</v>
      </c>
      <c r="I1284" s="1">
        <f t="shared" si="407"/>
        <v>63.043718269316308</v>
      </c>
      <c r="J1284" s="30">
        <f t="shared" si="408"/>
        <v>0</v>
      </c>
      <c r="K1284" s="1">
        <f t="shared" si="409"/>
        <v>0</v>
      </c>
      <c r="L1284" s="30">
        <f t="shared" si="410"/>
        <v>17997.87099381848</v>
      </c>
      <c r="M1284" s="1">
        <f t="shared" si="411"/>
        <v>0</v>
      </c>
      <c r="N1284" s="30">
        <f t="shared" si="412"/>
        <v>1.5483361002043761</v>
      </c>
      <c r="O1284" s="1">
        <f t="shared" si="413"/>
        <v>0</v>
      </c>
      <c r="P1284" s="30">
        <f t="shared" si="414"/>
        <v>0</v>
      </c>
      <c r="Q1284" s="1">
        <f t="shared" si="415"/>
        <v>1.1007706759601175</v>
      </c>
      <c r="R1284" s="30">
        <f t="shared" si="416"/>
        <v>2.6345960055893816</v>
      </c>
      <c r="S1284" s="1">
        <f t="shared" si="417"/>
        <v>0</v>
      </c>
      <c r="T1284" s="30">
        <f t="shared" si="419"/>
        <v>0</v>
      </c>
      <c r="U1284" s="1">
        <f t="shared" si="418"/>
        <v>58.860786163522555</v>
      </c>
      <c r="V1284" s="30">
        <f t="shared" ref="V1284:W1347" si="423">IF(J1284&gt;(O1284+S1284),J1284-O1284-S1284,0)</f>
        <v>0</v>
      </c>
      <c r="W1284" s="1">
        <f t="shared" si="423"/>
        <v>0</v>
      </c>
      <c r="X1284" s="30">
        <f t="shared" ref="X1284:X1347" si="424">IF(L1284&gt;Q1284,L1284-Q1284,0)</f>
        <v>17996.770223142521</v>
      </c>
      <c r="Y1284" s="30">
        <f t="shared" si="420"/>
        <v>2.6491067761644933</v>
      </c>
      <c r="Z1284" s="19">
        <f t="shared" ref="Z1284:Z1347" si="425">ABS(H1284-Y1284)/H1284</f>
        <v>0.14016595640656448</v>
      </c>
      <c r="AA1284" s="32">
        <f t="shared" ref="AA1284:AA1347" si="426">(H1284-Y1284)^2</f>
        <v>0.1864896543663622</v>
      </c>
    </row>
    <row r="1285" spans="1:27" x14ac:dyDescent="0.25">
      <c r="A1285" s="8">
        <v>41461</v>
      </c>
      <c r="B1285" s="26">
        <v>0.51179662009386617</v>
      </c>
      <c r="C1285" s="11">
        <v>0</v>
      </c>
      <c r="D1285" s="26">
        <v>1.6822174227073594</v>
      </c>
      <c r="E1285" s="11">
        <v>67.111249999999984</v>
      </c>
      <c r="F1285" s="28">
        <f t="shared" si="421"/>
        <v>0.51179662009386617</v>
      </c>
      <c r="G1285" s="13">
        <f t="shared" si="422"/>
        <v>1.6822174227073594</v>
      </c>
      <c r="H1285" s="28">
        <f t="shared" ref="H1285:H1348" si="427">E1285/(2031*1000000)*1000*86400</f>
        <v>2.8549542097488914</v>
      </c>
      <c r="I1285" s="1">
        <f t="shared" ref="I1285:I1348" si="428">IF((U1284+F1285)&gt;=G1285,U1284+F1285-G1285,0)</f>
        <v>57.690365360909063</v>
      </c>
      <c r="J1285" s="30">
        <f t="shared" ref="J1285:J1348" si="429">IF((U1284+F1285)&lt;G1285,IF((R1284+U1284+V1284)&lt;G1285,0,V1284+R1284-(G1285-F1285-U1284)),V1284)</f>
        <v>0</v>
      </c>
      <c r="K1285" s="1">
        <f t="shared" ref="K1285:K1348" si="430">IF((F1285+U1284+V1284)&lt;G1285,IF((V1284+U1284+W1284+F1285+S1284)&lt;G1285,0,W1284+S1284-(G1285-F1285-U1284-V1284)),W1284)</f>
        <v>0</v>
      </c>
      <c r="L1285" s="30">
        <f t="shared" ref="L1285:L1348" si="431">IF((V1284+U1284+W1284+F1285)&lt;G1285,IF((F1285+V1284+U1284+W1284+X1284+T1284)&lt;G1285,0,X1284+T1284-(G1285-F1285-U1284-V1284-W1284)),X1284)</f>
        <v>17996.770223142521</v>
      </c>
      <c r="M1285" s="1">
        <f t="shared" ref="M1285:M1348" si="432">IF(I1285&gt;$AF$8,$AF$3*(I1285-$AF$8),0)</f>
        <v>0</v>
      </c>
      <c r="N1285" s="30">
        <f t="shared" ref="N1285:N1348" si="433">IF(I1285&gt;$AF$9,$AF$4*(I1285-$AF$9),0)</f>
        <v>1.4167571287211931</v>
      </c>
      <c r="O1285" s="1">
        <f t="shared" ref="O1285:O1348" si="434">IF(J1285&gt;$AF$10,$AF$5*(J1285-$AF$10),0)</f>
        <v>0</v>
      </c>
      <c r="P1285" s="30">
        <f t="shared" ref="P1285:P1348" si="435">IF(K1285&gt;$AF$11,$AF$6*(K1285-$AF$11),0)</f>
        <v>0</v>
      </c>
      <c r="Q1285" s="1">
        <f t="shared" ref="Q1285:Q1348" si="436">$AF$7*L1285</f>
        <v>1.1007033515481652</v>
      </c>
      <c r="R1285" s="30">
        <f t="shared" ref="R1285:R1348" si="437">$AF$12*I1285</f>
        <v>2.4108794708388532</v>
      </c>
      <c r="S1285" s="1">
        <f t="shared" ref="S1285:S1348" si="438">$AF$13*J1285</f>
        <v>0</v>
      </c>
      <c r="T1285" s="30">
        <f t="shared" si="419"/>
        <v>0</v>
      </c>
      <c r="U1285" s="1">
        <f t="shared" ref="U1285:U1348" si="439">IF(I1285&gt;(M1285+N1285+R1285),I1285-M1285-N1285-R1285,0)</f>
        <v>53.862728761349018</v>
      </c>
      <c r="V1285" s="30">
        <f t="shared" si="423"/>
        <v>0</v>
      </c>
      <c r="W1285" s="1">
        <f t="shared" si="423"/>
        <v>0</v>
      </c>
      <c r="X1285" s="30">
        <f t="shared" si="424"/>
        <v>17995.669519790972</v>
      </c>
      <c r="Y1285" s="30">
        <f t="shared" si="420"/>
        <v>2.5174604802693583</v>
      </c>
      <c r="Z1285" s="19">
        <f t="shared" si="425"/>
        <v>0.11821335989455937</v>
      </c>
      <c r="AA1285" s="32">
        <f t="shared" si="426"/>
        <v>0.11390201743800424</v>
      </c>
    </row>
    <row r="1286" spans="1:27" x14ac:dyDescent="0.25">
      <c r="A1286" s="8">
        <v>41462</v>
      </c>
      <c r="B1286" s="26">
        <v>2.3291081231429862</v>
      </c>
      <c r="C1286" s="11">
        <v>0</v>
      </c>
      <c r="D1286" s="26">
        <v>2.2302173839574815</v>
      </c>
      <c r="E1286" s="11">
        <v>53.233750000000008</v>
      </c>
      <c r="F1286" s="28">
        <f t="shared" si="421"/>
        <v>2.3291081231429862</v>
      </c>
      <c r="G1286" s="13">
        <f t="shared" si="422"/>
        <v>2.2302173839574815</v>
      </c>
      <c r="H1286" s="28">
        <f t="shared" si="427"/>
        <v>2.2645967503692765</v>
      </c>
      <c r="I1286" s="1">
        <f t="shared" si="428"/>
        <v>53.961619500534525</v>
      </c>
      <c r="J1286" s="30">
        <f t="shared" si="429"/>
        <v>0</v>
      </c>
      <c r="K1286" s="1">
        <f t="shared" si="430"/>
        <v>0</v>
      </c>
      <c r="L1286" s="30">
        <f t="shared" si="431"/>
        <v>17995.669519790972</v>
      </c>
      <c r="M1286" s="1">
        <f t="shared" si="432"/>
        <v>0</v>
      </c>
      <c r="N1286" s="30">
        <f t="shared" si="433"/>
        <v>1.3251090431896471</v>
      </c>
      <c r="O1286" s="1">
        <f t="shared" si="434"/>
        <v>0</v>
      </c>
      <c r="P1286" s="30">
        <f t="shared" si="435"/>
        <v>0</v>
      </c>
      <c r="Q1286" s="1">
        <f t="shared" si="436"/>
        <v>1.1006360312538519</v>
      </c>
      <c r="R1286" s="30">
        <f t="shared" si="437"/>
        <v>2.2550552393486565</v>
      </c>
      <c r="S1286" s="1">
        <f t="shared" si="438"/>
        <v>0</v>
      </c>
      <c r="T1286" s="30">
        <f t="shared" ref="T1286:T1349" si="440">$AF$14*K1286</f>
        <v>0</v>
      </c>
      <c r="U1286" s="1">
        <f t="shared" si="439"/>
        <v>50.381455217996219</v>
      </c>
      <c r="V1286" s="30">
        <f t="shared" si="423"/>
        <v>0</v>
      </c>
      <c r="W1286" s="1">
        <f t="shared" si="423"/>
        <v>0</v>
      </c>
      <c r="X1286" s="30">
        <f t="shared" si="424"/>
        <v>17994.568883759719</v>
      </c>
      <c r="Y1286" s="30">
        <f t="shared" si="420"/>
        <v>2.425745074443499</v>
      </c>
      <c r="Z1286" s="19">
        <f t="shared" si="425"/>
        <v>7.1159831898524428E-2</v>
      </c>
      <c r="AA1286" s="32">
        <f t="shared" si="426"/>
        <v>2.5968782351930612E-2</v>
      </c>
    </row>
    <row r="1287" spans="1:27" x14ac:dyDescent="0.25">
      <c r="A1287" s="8">
        <v>41463</v>
      </c>
      <c r="B1287" s="26">
        <v>0</v>
      </c>
      <c r="C1287" s="11">
        <v>0</v>
      </c>
      <c r="D1287" s="26">
        <v>3.9062877923185786</v>
      </c>
      <c r="E1287" s="11">
        <v>47.312083333333327</v>
      </c>
      <c r="F1287" s="28">
        <f t="shared" si="421"/>
        <v>0</v>
      </c>
      <c r="G1287" s="13">
        <f t="shared" si="422"/>
        <v>3.9062877923185786</v>
      </c>
      <c r="H1287" s="28">
        <f t="shared" si="427"/>
        <v>2.0126853766617425</v>
      </c>
      <c r="I1287" s="1">
        <f t="shared" si="428"/>
        <v>46.47516742567764</v>
      </c>
      <c r="J1287" s="30">
        <f t="shared" si="429"/>
        <v>0</v>
      </c>
      <c r="K1287" s="1">
        <f t="shared" si="430"/>
        <v>0</v>
      </c>
      <c r="L1287" s="30">
        <f t="shared" si="431"/>
        <v>17994.568883759719</v>
      </c>
      <c r="M1287" s="1">
        <f t="shared" si="432"/>
        <v>0</v>
      </c>
      <c r="N1287" s="30">
        <f t="shared" si="433"/>
        <v>1.1411010614776982</v>
      </c>
      <c r="O1287" s="1">
        <f t="shared" si="434"/>
        <v>0</v>
      </c>
      <c r="P1287" s="30">
        <f t="shared" si="435"/>
        <v>0</v>
      </c>
      <c r="Q1287" s="1">
        <f t="shared" si="436"/>
        <v>1.1005687150769261</v>
      </c>
      <c r="R1287" s="30">
        <f t="shared" si="437"/>
        <v>1.9421965236206857</v>
      </c>
      <c r="S1287" s="1">
        <f t="shared" si="438"/>
        <v>0</v>
      </c>
      <c r="T1287" s="30">
        <f t="shared" si="440"/>
        <v>0</v>
      </c>
      <c r="U1287" s="1">
        <f t="shared" si="439"/>
        <v>43.391869840579254</v>
      </c>
      <c r="V1287" s="30">
        <f t="shared" si="423"/>
        <v>0</v>
      </c>
      <c r="W1287" s="1">
        <f t="shared" si="423"/>
        <v>0</v>
      </c>
      <c r="X1287" s="30">
        <f t="shared" si="424"/>
        <v>17993.468315044644</v>
      </c>
      <c r="Y1287" s="30">
        <f t="shared" si="420"/>
        <v>2.2416697765546241</v>
      </c>
      <c r="Z1287" s="19">
        <f t="shared" si="425"/>
        <v>0.1137705885619724</v>
      </c>
      <c r="AA1287" s="32">
        <f t="shared" si="426"/>
        <v>5.2433855394303092E-2</v>
      </c>
    </row>
    <row r="1288" spans="1:27" x14ac:dyDescent="0.25">
      <c r="A1288" s="8">
        <v>41464</v>
      </c>
      <c r="B1288" s="26">
        <v>0</v>
      </c>
      <c r="C1288" s="11">
        <v>0</v>
      </c>
      <c r="D1288" s="26">
        <v>4.2097255249089285</v>
      </c>
      <c r="E1288" s="11">
        <v>40.572083333333346</v>
      </c>
      <c r="F1288" s="28">
        <f t="shared" si="421"/>
        <v>0</v>
      </c>
      <c r="G1288" s="13">
        <f t="shared" si="422"/>
        <v>4.2097255249089285</v>
      </c>
      <c r="H1288" s="28">
        <f t="shared" si="427"/>
        <v>1.7259615952732648</v>
      </c>
      <c r="I1288" s="1">
        <f t="shared" si="428"/>
        <v>39.182144315670328</v>
      </c>
      <c r="J1288" s="30">
        <f t="shared" si="429"/>
        <v>0</v>
      </c>
      <c r="K1288" s="1">
        <f t="shared" si="430"/>
        <v>0</v>
      </c>
      <c r="L1288" s="30">
        <f t="shared" si="431"/>
        <v>17993.468315044644</v>
      </c>
      <c r="M1288" s="1">
        <f t="shared" si="432"/>
        <v>0</v>
      </c>
      <c r="N1288" s="30">
        <f t="shared" si="433"/>
        <v>0.96184733092113117</v>
      </c>
      <c r="O1288" s="1">
        <f t="shared" si="434"/>
        <v>0</v>
      </c>
      <c r="P1288" s="30">
        <f t="shared" si="435"/>
        <v>0</v>
      </c>
      <c r="Q1288" s="1">
        <f t="shared" si="436"/>
        <v>1.1005014030171356</v>
      </c>
      <c r="R1288" s="30">
        <f t="shared" si="437"/>
        <v>1.6374212013242542</v>
      </c>
      <c r="S1288" s="1">
        <f t="shared" si="438"/>
        <v>0</v>
      </c>
      <c r="T1288" s="30">
        <f t="shared" si="440"/>
        <v>0</v>
      </c>
      <c r="U1288" s="1">
        <f t="shared" si="439"/>
        <v>36.582875783424946</v>
      </c>
      <c r="V1288" s="30">
        <f t="shared" si="423"/>
        <v>0</v>
      </c>
      <c r="W1288" s="1">
        <f t="shared" si="423"/>
        <v>0</v>
      </c>
      <c r="X1288" s="30">
        <f t="shared" si="424"/>
        <v>17992.367813641627</v>
      </c>
      <c r="Y1288" s="30">
        <f t="shared" si="420"/>
        <v>2.0623487339382667</v>
      </c>
      <c r="Z1288" s="19">
        <f t="shared" si="425"/>
        <v>0.19489839147419907</v>
      </c>
      <c r="AA1288" s="32">
        <f t="shared" si="426"/>
        <v>0.11315630705922723</v>
      </c>
    </row>
    <row r="1289" spans="1:27" x14ac:dyDescent="0.25">
      <c r="A1289" s="8">
        <v>41465</v>
      </c>
      <c r="B1289" s="26">
        <v>0</v>
      </c>
      <c r="C1289" s="11">
        <v>0</v>
      </c>
      <c r="D1289" s="26">
        <v>4.1067109257071319</v>
      </c>
      <c r="E1289" s="11">
        <v>36.742499999999993</v>
      </c>
      <c r="F1289" s="28">
        <f t="shared" si="421"/>
        <v>0</v>
      </c>
      <c r="G1289" s="13">
        <f t="shared" si="422"/>
        <v>4.1067109257071319</v>
      </c>
      <c r="H1289" s="28">
        <f t="shared" si="427"/>
        <v>1.5630487444608563</v>
      </c>
      <c r="I1289" s="1">
        <f t="shared" si="428"/>
        <v>32.476164857717812</v>
      </c>
      <c r="J1289" s="30">
        <f t="shared" si="429"/>
        <v>0</v>
      </c>
      <c r="K1289" s="1">
        <f t="shared" si="430"/>
        <v>0</v>
      </c>
      <c r="L1289" s="30">
        <f t="shared" si="431"/>
        <v>17992.367813641627</v>
      </c>
      <c r="M1289" s="1">
        <f t="shared" si="432"/>
        <v>0</v>
      </c>
      <c r="N1289" s="30">
        <f t="shared" si="433"/>
        <v>0.79702242679814284</v>
      </c>
      <c r="O1289" s="1">
        <f t="shared" si="434"/>
        <v>0</v>
      </c>
      <c r="P1289" s="30">
        <f t="shared" si="435"/>
        <v>0</v>
      </c>
      <c r="Q1289" s="1">
        <f t="shared" si="436"/>
        <v>1.1004340950742291</v>
      </c>
      <c r="R1289" s="30">
        <f t="shared" si="437"/>
        <v>1.3571784241134908</v>
      </c>
      <c r="S1289" s="1">
        <f t="shared" si="438"/>
        <v>0</v>
      </c>
      <c r="T1289" s="30">
        <f t="shared" si="440"/>
        <v>0</v>
      </c>
      <c r="U1289" s="1">
        <f t="shared" si="439"/>
        <v>30.321964006806176</v>
      </c>
      <c r="V1289" s="30">
        <f t="shared" si="423"/>
        <v>0</v>
      </c>
      <c r="W1289" s="1">
        <f t="shared" si="423"/>
        <v>0</v>
      </c>
      <c r="X1289" s="30">
        <f t="shared" si="424"/>
        <v>17991.267379546553</v>
      </c>
      <c r="Y1289" s="30">
        <f t="shared" si="420"/>
        <v>1.897456521872372</v>
      </c>
      <c r="Z1289" s="19">
        <f t="shared" si="425"/>
        <v>0.21394584052262763</v>
      </c>
      <c r="AA1289" s="32">
        <f t="shared" si="426"/>
        <v>0.11182856159330985</v>
      </c>
    </row>
    <row r="1290" spans="1:27" x14ac:dyDescent="0.25">
      <c r="A1290" s="8">
        <v>41466</v>
      </c>
      <c r="B1290" s="26">
        <v>0</v>
      </c>
      <c r="C1290" s="11">
        <v>0</v>
      </c>
      <c r="D1290" s="26">
        <v>4.2430069739188907</v>
      </c>
      <c r="E1290" s="11">
        <v>33.997083333333322</v>
      </c>
      <c r="F1290" s="28">
        <f t="shared" si="421"/>
        <v>0</v>
      </c>
      <c r="G1290" s="13">
        <f t="shared" si="422"/>
        <v>4.2430069739188907</v>
      </c>
      <c r="H1290" s="28">
        <f t="shared" si="427"/>
        <v>1.4462570162481532</v>
      </c>
      <c r="I1290" s="1">
        <f t="shared" si="428"/>
        <v>26.078957032887285</v>
      </c>
      <c r="J1290" s="30">
        <f t="shared" si="429"/>
        <v>0</v>
      </c>
      <c r="K1290" s="1">
        <f t="shared" si="430"/>
        <v>0</v>
      </c>
      <c r="L1290" s="30">
        <f t="shared" si="431"/>
        <v>17991.267379546553</v>
      </c>
      <c r="M1290" s="1">
        <f t="shared" si="432"/>
        <v>0</v>
      </c>
      <c r="N1290" s="30">
        <f t="shared" si="433"/>
        <v>0.63978675779648753</v>
      </c>
      <c r="O1290" s="1">
        <f t="shared" si="434"/>
        <v>0</v>
      </c>
      <c r="P1290" s="30">
        <f t="shared" si="435"/>
        <v>0</v>
      </c>
      <c r="Q1290" s="1">
        <f t="shared" si="436"/>
        <v>1.1003667912479542</v>
      </c>
      <c r="R1290" s="30">
        <f t="shared" si="437"/>
        <v>1.0898392086467756</v>
      </c>
      <c r="S1290" s="1">
        <f t="shared" si="438"/>
        <v>0</v>
      </c>
      <c r="T1290" s="30">
        <f t="shared" si="440"/>
        <v>0</v>
      </c>
      <c r="U1290" s="1">
        <f t="shared" si="439"/>
        <v>24.349331066444023</v>
      </c>
      <c r="V1290" s="30">
        <f t="shared" si="423"/>
        <v>0</v>
      </c>
      <c r="W1290" s="1">
        <f t="shared" si="423"/>
        <v>0</v>
      </c>
      <c r="X1290" s="30">
        <f t="shared" si="424"/>
        <v>17990.167012755304</v>
      </c>
      <c r="Y1290" s="30">
        <f t="shared" si="420"/>
        <v>1.7401535490444417</v>
      </c>
      <c r="Z1290" s="19">
        <f t="shared" si="425"/>
        <v>0.20321182853011024</v>
      </c>
      <c r="AA1290" s="32">
        <f t="shared" si="426"/>
        <v>8.6375171989679922E-2</v>
      </c>
    </row>
    <row r="1291" spans="1:27" x14ac:dyDescent="0.25">
      <c r="A1291" s="8">
        <v>41467</v>
      </c>
      <c r="B1291" s="26">
        <v>0</v>
      </c>
      <c r="C1291" s="11">
        <v>0</v>
      </c>
      <c r="D1291" s="26">
        <v>3.8697534189487861</v>
      </c>
      <c r="E1291" s="11">
        <v>31.56625</v>
      </c>
      <c r="F1291" s="28">
        <f t="shared" si="421"/>
        <v>0</v>
      </c>
      <c r="G1291" s="13">
        <f t="shared" si="422"/>
        <v>3.8697534189487861</v>
      </c>
      <c r="H1291" s="28">
        <f t="shared" si="427"/>
        <v>1.3428478581979322</v>
      </c>
      <c r="I1291" s="1">
        <f t="shared" si="428"/>
        <v>20.479577647495237</v>
      </c>
      <c r="J1291" s="30">
        <f t="shared" si="429"/>
        <v>0</v>
      </c>
      <c r="K1291" s="1">
        <f t="shared" si="430"/>
        <v>0</v>
      </c>
      <c r="L1291" s="30">
        <f t="shared" si="431"/>
        <v>17990.167012755304</v>
      </c>
      <c r="M1291" s="1">
        <f t="shared" si="432"/>
        <v>0</v>
      </c>
      <c r="N1291" s="30">
        <f t="shared" si="433"/>
        <v>0.50216075161315388</v>
      </c>
      <c r="O1291" s="1">
        <f t="shared" si="434"/>
        <v>0</v>
      </c>
      <c r="P1291" s="30">
        <f t="shared" si="435"/>
        <v>0</v>
      </c>
      <c r="Q1291" s="1">
        <f t="shared" si="436"/>
        <v>1.1002994915380595</v>
      </c>
      <c r="R1291" s="30">
        <f t="shared" si="437"/>
        <v>0.85584123125093181</v>
      </c>
      <c r="S1291" s="1">
        <f t="shared" si="438"/>
        <v>0</v>
      </c>
      <c r="T1291" s="30">
        <f t="shared" si="440"/>
        <v>0</v>
      </c>
      <c r="U1291" s="1">
        <f t="shared" si="439"/>
        <v>19.121575664631152</v>
      </c>
      <c r="V1291" s="30">
        <f t="shared" si="423"/>
        <v>0</v>
      </c>
      <c r="W1291" s="1">
        <f t="shared" si="423"/>
        <v>0</v>
      </c>
      <c r="X1291" s="30">
        <f t="shared" si="424"/>
        <v>17989.066713263765</v>
      </c>
      <c r="Y1291" s="30">
        <f t="shared" si="420"/>
        <v>1.6024602431512134</v>
      </c>
      <c r="Z1291" s="19">
        <f t="shared" si="425"/>
        <v>0.19332970847618913</v>
      </c>
      <c r="AA1291" s="32">
        <f t="shared" si="426"/>
        <v>6.7398590421130666E-2</v>
      </c>
    </row>
    <row r="1292" spans="1:27" x14ac:dyDescent="0.25">
      <c r="A1292" s="8">
        <v>41468</v>
      </c>
      <c r="B1292" s="26">
        <v>0.20975746291208702</v>
      </c>
      <c r="C1292" s="11">
        <v>0</v>
      </c>
      <c r="D1292" s="26">
        <v>1.7088242660188215</v>
      </c>
      <c r="E1292" s="11">
        <v>30.19458333333333</v>
      </c>
      <c r="F1292" s="28">
        <f t="shared" si="421"/>
        <v>0.20975746291208702</v>
      </c>
      <c r="G1292" s="13">
        <f t="shared" si="422"/>
        <v>1.7088242660188215</v>
      </c>
      <c r="H1292" s="28">
        <f t="shared" si="427"/>
        <v>1.2844963072378137</v>
      </c>
      <c r="I1292" s="1">
        <f t="shared" si="428"/>
        <v>17.622508861524416</v>
      </c>
      <c r="J1292" s="30">
        <f t="shared" si="429"/>
        <v>0</v>
      </c>
      <c r="K1292" s="1">
        <f t="shared" si="430"/>
        <v>0</v>
      </c>
      <c r="L1292" s="30">
        <f t="shared" si="431"/>
        <v>17989.066713263765</v>
      </c>
      <c r="M1292" s="1">
        <f t="shared" si="432"/>
        <v>0</v>
      </c>
      <c r="N1292" s="30">
        <f t="shared" si="433"/>
        <v>0.4319374394671599</v>
      </c>
      <c r="O1292" s="1">
        <f t="shared" si="434"/>
        <v>0</v>
      </c>
      <c r="P1292" s="30">
        <f t="shared" si="435"/>
        <v>0</v>
      </c>
      <c r="Q1292" s="1">
        <f t="shared" si="436"/>
        <v>1.1002321959442931</v>
      </c>
      <c r="R1292" s="30">
        <f t="shared" si="437"/>
        <v>0.73644437113780681</v>
      </c>
      <c r="S1292" s="1">
        <f t="shared" si="438"/>
        <v>0</v>
      </c>
      <c r="T1292" s="30">
        <f t="shared" si="440"/>
        <v>0</v>
      </c>
      <c r="U1292" s="1">
        <f t="shared" si="439"/>
        <v>16.45412705091945</v>
      </c>
      <c r="V1292" s="30">
        <f t="shared" si="423"/>
        <v>0</v>
      </c>
      <c r="W1292" s="1">
        <f t="shared" si="423"/>
        <v>0</v>
      </c>
      <c r="X1292" s="30">
        <f t="shared" si="424"/>
        <v>17987.966481067819</v>
      </c>
      <c r="Y1292" s="30">
        <f t="shared" si="420"/>
        <v>1.5321696354114529</v>
      </c>
      <c r="Z1292" s="19">
        <f t="shared" si="425"/>
        <v>0.19281746999042523</v>
      </c>
      <c r="AA1292" s="32">
        <f t="shared" si="426"/>
        <v>6.134207748860717E-2</v>
      </c>
    </row>
    <row r="1293" spans="1:27" x14ac:dyDescent="0.25">
      <c r="A1293" s="8">
        <v>41469</v>
      </c>
      <c r="B1293" s="26">
        <v>1.5709434009328716E-2</v>
      </c>
      <c r="C1293" s="11">
        <v>0</v>
      </c>
      <c r="D1293" s="26">
        <v>2.2498867585687372</v>
      </c>
      <c r="E1293" s="11">
        <v>30.283750000000001</v>
      </c>
      <c r="F1293" s="28">
        <f t="shared" si="421"/>
        <v>1.5709434009328716E-2</v>
      </c>
      <c r="G1293" s="13">
        <f t="shared" si="422"/>
        <v>2.2498867585687372</v>
      </c>
      <c r="H1293" s="28">
        <f t="shared" si="427"/>
        <v>1.2882895125553915</v>
      </c>
      <c r="I1293" s="1">
        <f t="shared" si="428"/>
        <v>14.21994972636004</v>
      </c>
      <c r="J1293" s="30">
        <f t="shared" si="429"/>
        <v>0</v>
      </c>
      <c r="K1293" s="1">
        <f t="shared" si="430"/>
        <v>0</v>
      </c>
      <c r="L1293" s="30">
        <f t="shared" si="431"/>
        <v>17987.966481067819</v>
      </c>
      <c r="M1293" s="1">
        <f t="shared" si="432"/>
        <v>0</v>
      </c>
      <c r="N1293" s="30">
        <f t="shared" si="433"/>
        <v>0.34830663106061294</v>
      </c>
      <c r="O1293" s="1">
        <f t="shared" si="434"/>
        <v>0</v>
      </c>
      <c r="P1293" s="30">
        <f t="shared" si="435"/>
        <v>0</v>
      </c>
      <c r="Q1293" s="1">
        <f t="shared" si="436"/>
        <v>1.1001649044664032</v>
      </c>
      <c r="R1293" s="30">
        <f t="shared" si="437"/>
        <v>0.59425147781906462</v>
      </c>
      <c r="S1293" s="1">
        <f t="shared" si="438"/>
        <v>0</v>
      </c>
      <c r="T1293" s="30">
        <f t="shared" si="440"/>
        <v>0</v>
      </c>
      <c r="U1293" s="1">
        <f t="shared" si="439"/>
        <v>13.277391617480363</v>
      </c>
      <c r="V1293" s="30">
        <f t="shared" si="423"/>
        <v>0</v>
      </c>
      <c r="W1293" s="1">
        <f t="shared" si="423"/>
        <v>0</v>
      </c>
      <c r="X1293" s="30">
        <f t="shared" si="424"/>
        <v>17986.866316163352</v>
      </c>
      <c r="Y1293" s="30">
        <f t="shared" si="420"/>
        <v>1.4484715355270161</v>
      </c>
      <c r="Z1293" s="19">
        <f t="shared" si="425"/>
        <v>0.12433697659611852</v>
      </c>
      <c r="AA1293" s="32">
        <f t="shared" si="426"/>
        <v>2.5658280483282087E-2</v>
      </c>
    </row>
    <row r="1294" spans="1:27" x14ac:dyDescent="0.25">
      <c r="A1294" s="8">
        <v>41470</v>
      </c>
      <c r="B1294" s="26">
        <v>2.8901703608118021</v>
      </c>
      <c r="C1294" s="11">
        <v>0</v>
      </c>
      <c r="D1294" s="26">
        <v>2.9359762115328776</v>
      </c>
      <c r="E1294" s="11">
        <v>30.64458333333333</v>
      </c>
      <c r="F1294" s="28">
        <f t="shared" si="421"/>
        <v>2.8901703608118021</v>
      </c>
      <c r="G1294" s="13">
        <f t="shared" si="422"/>
        <v>2.9359762115328776</v>
      </c>
      <c r="H1294" s="28">
        <f t="shared" si="427"/>
        <v>1.3036395864106349</v>
      </c>
      <c r="I1294" s="1">
        <f t="shared" si="428"/>
        <v>13.231585766759288</v>
      </c>
      <c r="J1294" s="30">
        <f t="shared" si="429"/>
        <v>0</v>
      </c>
      <c r="K1294" s="1">
        <f t="shared" si="430"/>
        <v>0</v>
      </c>
      <c r="L1294" s="30">
        <f t="shared" si="431"/>
        <v>17986.866316163352</v>
      </c>
      <c r="M1294" s="1">
        <f t="shared" si="432"/>
        <v>0</v>
      </c>
      <c r="N1294" s="30">
        <f t="shared" si="433"/>
        <v>0.32401383447492971</v>
      </c>
      <c r="O1294" s="1">
        <f t="shared" si="434"/>
        <v>0</v>
      </c>
      <c r="P1294" s="30">
        <f t="shared" si="435"/>
        <v>0</v>
      </c>
      <c r="Q1294" s="1">
        <f t="shared" si="436"/>
        <v>1.1000976171041383</v>
      </c>
      <c r="R1294" s="30">
        <f t="shared" si="437"/>
        <v>0.55294776332511808</v>
      </c>
      <c r="S1294" s="1">
        <f t="shared" si="438"/>
        <v>0</v>
      </c>
      <c r="T1294" s="30">
        <f t="shared" si="440"/>
        <v>0</v>
      </c>
      <c r="U1294" s="1">
        <f t="shared" si="439"/>
        <v>12.354624168959241</v>
      </c>
      <c r="V1294" s="30">
        <f t="shared" si="423"/>
        <v>0</v>
      </c>
      <c r="W1294" s="1">
        <f t="shared" si="423"/>
        <v>0</v>
      </c>
      <c r="X1294" s="30">
        <f t="shared" si="424"/>
        <v>17985.766218546247</v>
      </c>
      <c r="Y1294" s="30">
        <f t="shared" ref="Y1294:Y1357" si="441">SUM(M1294:Q1294)</f>
        <v>1.424111451579068</v>
      </c>
      <c r="Z1294" s="19">
        <f t="shared" si="425"/>
        <v>9.2411941478498141E-2</v>
      </c>
      <c r="AA1294" s="32">
        <f t="shared" si="426"/>
        <v>1.4513470297161128E-2</v>
      </c>
    </row>
    <row r="1295" spans="1:27" x14ac:dyDescent="0.25">
      <c r="A1295" s="8">
        <v>41471</v>
      </c>
      <c r="B1295" s="26">
        <v>0</v>
      </c>
      <c r="C1295" s="11">
        <v>0</v>
      </c>
      <c r="D1295" s="26">
        <v>2.9502006171317126</v>
      </c>
      <c r="E1295" s="11">
        <v>28.937916666666663</v>
      </c>
      <c r="F1295" s="28">
        <f t="shared" si="421"/>
        <v>0</v>
      </c>
      <c r="G1295" s="13">
        <f t="shared" si="422"/>
        <v>2.9502006171317126</v>
      </c>
      <c r="H1295" s="28">
        <f t="shared" si="427"/>
        <v>1.2310369276218609</v>
      </c>
      <c r="I1295" s="1">
        <f t="shared" si="428"/>
        <v>9.4044235518275272</v>
      </c>
      <c r="J1295" s="30">
        <f t="shared" si="429"/>
        <v>0</v>
      </c>
      <c r="K1295" s="1">
        <f t="shared" si="430"/>
        <v>0</v>
      </c>
      <c r="L1295" s="30">
        <f t="shared" si="431"/>
        <v>17985.766218546247</v>
      </c>
      <c r="M1295" s="1">
        <f t="shared" si="432"/>
        <v>0</v>
      </c>
      <c r="N1295" s="30">
        <f t="shared" si="433"/>
        <v>0.22994679339695839</v>
      </c>
      <c r="O1295" s="1">
        <f t="shared" si="434"/>
        <v>0</v>
      </c>
      <c r="P1295" s="30">
        <f t="shared" si="435"/>
        <v>0</v>
      </c>
      <c r="Q1295" s="1">
        <f t="shared" si="436"/>
        <v>1.1000303338572466</v>
      </c>
      <c r="R1295" s="30">
        <f t="shared" si="437"/>
        <v>0.39301071390921638</v>
      </c>
      <c r="S1295" s="1">
        <f t="shared" si="438"/>
        <v>0</v>
      </c>
      <c r="T1295" s="30">
        <f t="shared" si="440"/>
        <v>0</v>
      </c>
      <c r="U1295" s="1">
        <f t="shared" si="439"/>
        <v>8.7814660445213519</v>
      </c>
      <c r="V1295" s="30">
        <f t="shared" si="423"/>
        <v>0</v>
      </c>
      <c r="W1295" s="1">
        <f t="shared" si="423"/>
        <v>0</v>
      </c>
      <c r="X1295" s="30">
        <f t="shared" si="424"/>
        <v>17984.666188212388</v>
      </c>
      <c r="Y1295" s="30">
        <f t="shared" si="441"/>
        <v>1.3299771272542049</v>
      </c>
      <c r="Z1295" s="19">
        <f t="shared" si="425"/>
        <v>8.0371431118218734E-2</v>
      </c>
      <c r="AA1295" s="32">
        <f t="shared" si="426"/>
        <v>9.7891631032880864E-3</v>
      </c>
    </row>
    <row r="1296" spans="1:27" x14ac:dyDescent="0.25">
      <c r="A1296" s="8">
        <v>41472</v>
      </c>
      <c r="B1296" s="26">
        <v>8.609072257702616</v>
      </c>
      <c r="C1296" s="11">
        <v>0</v>
      </c>
      <c r="D1296" s="26">
        <v>2.3540061089443549</v>
      </c>
      <c r="E1296" s="11">
        <v>35.633749999999999</v>
      </c>
      <c r="F1296" s="28">
        <f t="shared" si="421"/>
        <v>8.609072257702616</v>
      </c>
      <c r="G1296" s="13">
        <f t="shared" si="422"/>
        <v>2.3540061089443549</v>
      </c>
      <c r="H1296" s="28">
        <f t="shared" si="427"/>
        <v>1.5158818316100442</v>
      </c>
      <c r="I1296" s="1">
        <f t="shared" si="428"/>
        <v>15.036532193279612</v>
      </c>
      <c r="J1296" s="30">
        <f t="shared" si="429"/>
        <v>0</v>
      </c>
      <c r="K1296" s="1">
        <f t="shared" si="430"/>
        <v>0</v>
      </c>
      <c r="L1296" s="30">
        <f t="shared" si="431"/>
        <v>17984.666188212388</v>
      </c>
      <c r="M1296" s="1">
        <f t="shared" si="432"/>
        <v>0</v>
      </c>
      <c r="N1296" s="30">
        <f t="shared" si="433"/>
        <v>0.36837724530308874</v>
      </c>
      <c r="O1296" s="1">
        <f t="shared" si="434"/>
        <v>0</v>
      </c>
      <c r="P1296" s="30">
        <f t="shared" si="435"/>
        <v>0</v>
      </c>
      <c r="Q1296" s="1">
        <f t="shared" si="436"/>
        <v>1.0999630547254764</v>
      </c>
      <c r="R1296" s="30">
        <f t="shared" si="437"/>
        <v>0.62837644640658064</v>
      </c>
      <c r="S1296" s="1">
        <f t="shared" si="438"/>
        <v>0</v>
      </c>
      <c r="T1296" s="30">
        <f t="shared" si="440"/>
        <v>0</v>
      </c>
      <c r="U1296" s="1">
        <f t="shared" si="439"/>
        <v>14.039778501569943</v>
      </c>
      <c r="V1296" s="30">
        <f t="shared" si="423"/>
        <v>0</v>
      </c>
      <c r="W1296" s="1">
        <f t="shared" si="423"/>
        <v>0</v>
      </c>
      <c r="X1296" s="30">
        <f t="shared" si="424"/>
        <v>17983.566225157661</v>
      </c>
      <c r="Y1296" s="30">
        <f t="shared" si="441"/>
        <v>1.4683403000285651</v>
      </c>
      <c r="Z1296" s="19">
        <f t="shared" si="425"/>
        <v>3.1362293940144684E-2</v>
      </c>
      <c r="AA1296" s="32">
        <f t="shared" si="426"/>
        <v>2.2601972251127759E-3</v>
      </c>
    </row>
    <row r="1297" spans="1:27" x14ac:dyDescent="0.25">
      <c r="A1297" s="8">
        <v>41473</v>
      </c>
      <c r="B1297" s="26">
        <v>2.5073161446582244</v>
      </c>
      <c r="C1297" s="11">
        <v>0</v>
      </c>
      <c r="D1297" s="26">
        <v>4.0839551064935087</v>
      </c>
      <c r="E1297" s="11">
        <v>39.09791666666667</v>
      </c>
      <c r="F1297" s="28">
        <f t="shared" si="421"/>
        <v>2.5073161446582244</v>
      </c>
      <c r="G1297" s="13">
        <f t="shared" si="422"/>
        <v>4.0839551064935087</v>
      </c>
      <c r="H1297" s="28">
        <f t="shared" si="427"/>
        <v>1.6632496307237816</v>
      </c>
      <c r="I1297" s="1">
        <f t="shared" si="428"/>
        <v>12.463139539734659</v>
      </c>
      <c r="J1297" s="30">
        <f t="shared" si="429"/>
        <v>0</v>
      </c>
      <c r="K1297" s="1">
        <f t="shared" si="430"/>
        <v>0</v>
      </c>
      <c r="L1297" s="30">
        <f t="shared" si="431"/>
        <v>17983.566225157661</v>
      </c>
      <c r="M1297" s="1">
        <f t="shared" si="432"/>
        <v>0</v>
      </c>
      <c r="N1297" s="30">
        <f t="shared" si="433"/>
        <v>0.30512635107490171</v>
      </c>
      <c r="O1297" s="1">
        <f t="shared" si="434"/>
        <v>0</v>
      </c>
      <c r="P1297" s="30">
        <f t="shared" si="435"/>
        <v>0</v>
      </c>
      <c r="Q1297" s="1">
        <f t="shared" si="436"/>
        <v>1.0998957797085758</v>
      </c>
      <c r="R1297" s="30">
        <f t="shared" si="437"/>
        <v>0.520834407453869</v>
      </c>
      <c r="S1297" s="1">
        <f t="shared" si="438"/>
        <v>0</v>
      </c>
      <c r="T1297" s="30">
        <f t="shared" si="440"/>
        <v>0</v>
      </c>
      <c r="U1297" s="1">
        <f t="shared" si="439"/>
        <v>11.637178781205888</v>
      </c>
      <c r="V1297" s="30">
        <f t="shared" si="423"/>
        <v>0</v>
      </c>
      <c r="W1297" s="1">
        <f t="shared" si="423"/>
        <v>0</v>
      </c>
      <c r="X1297" s="30">
        <f t="shared" si="424"/>
        <v>17982.466329377952</v>
      </c>
      <c r="Y1297" s="30">
        <f t="shared" si="441"/>
        <v>1.4050221307834776</v>
      </c>
      <c r="Z1297" s="19">
        <f t="shared" si="425"/>
        <v>0.15525480671709721</v>
      </c>
      <c r="AA1297" s="32">
        <f t="shared" si="426"/>
        <v>6.6681441725419718E-2</v>
      </c>
    </row>
    <row r="1298" spans="1:27" x14ac:dyDescent="0.25">
      <c r="A1298" s="8">
        <v>41474</v>
      </c>
      <c r="B1298" s="26">
        <v>0</v>
      </c>
      <c r="C1298" s="11">
        <v>0</v>
      </c>
      <c r="D1298" s="26">
        <v>3.7821417204686556</v>
      </c>
      <c r="E1298" s="11">
        <v>28.376249999999999</v>
      </c>
      <c r="F1298" s="28">
        <f t="shared" si="421"/>
        <v>0</v>
      </c>
      <c r="G1298" s="13">
        <f t="shared" si="422"/>
        <v>3.7821417204686556</v>
      </c>
      <c r="H1298" s="28">
        <f t="shared" si="427"/>
        <v>1.2071432791728214</v>
      </c>
      <c r="I1298" s="1">
        <f t="shared" si="428"/>
        <v>7.8550370607372324</v>
      </c>
      <c r="J1298" s="30">
        <f t="shared" si="429"/>
        <v>0</v>
      </c>
      <c r="K1298" s="1">
        <f t="shared" si="430"/>
        <v>0</v>
      </c>
      <c r="L1298" s="30">
        <f t="shared" si="431"/>
        <v>17982.466329377952</v>
      </c>
      <c r="M1298" s="1">
        <f t="shared" si="432"/>
        <v>0</v>
      </c>
      <c r="N1298" s="30">
        <f t="shared" si="433"/>
        <v>0.19186473820357977</v>
      </c>
      <c r="O1298" s="1">
        <f t="shared" si="434"/>
        <v>0</v>
      </c>
      <c r="P1298" s="30">
        <f t="shared" si="435"/>
        <v>0</v>
      </c>
      <c r="Q1298" s="1">
        <f t="shared" si="436"/>
        <v>1.0998285088062933</v>
      </c>
      <c r="R1298" s="30">
        <f t="shared" si="437"/>
        <v>0.32826187655316574</v>
      </c>
      <c r="S1298" s="1">
        <f t="shared" si="438"/>
        <v>0</v>
      </c>
      <c r="T1298" s="30">
        <f t="shared" si="440"/>
        <v>0</v>
      </c>
      <c r="U1298" s="1">
        <f t="shared" si="439"/>
        <v>7.334910445980487</v>
      </c>
      <c r="V1298" s="30">
        <f t="shared" si="423"/>
        <v>0</v>
      </c>
      <c r="W1298" s="1">
        <f t="shared" si="423"/>
        <v>0</v>
      </c>
      <c r="X1298" s="30">
        <f t="shared" si="424"/>
        <v>17981.366500869146</v>
      </c>
      <c r="Y1298" s="30">
        <f t="shared" si="441"/>
        <v>1.2916932470098732</v>
      </c>
      <c r="Z1298" s="19">
        <f t="shared" si="425"/>
        <v>7.0041368987274269E-2</v>
      </c>
      <c r="AA1298" s="32">
        <f t="shared" si="426"/>
        <v>7.1486970612464973E-3</v>
      </c>
    </row>
    <row r="1299" spans="1:27" x14ac:dyDescent="0.25">
      <c r="A1299" s="8">
        <v>41475</v>
      </c>
      <c r="B1299" s="26">
        <v>0</v>
      </c>
      <c r="C1299" s="11">
        <v>0</v>
      </c>
      <c r="D1299" s="26">
        <v>2.6731080105910316</v>
      </c>
      <c r="E1299" s="11">
        <v>26.454166666666669</v>
      </c>
      <c r="F1299" s="28">
        <f t="shared" si="421"/>
        <v>0</v>
      </c>
      <c r="G1299" s="13">
        <f t="shared" si="422"/>
        <v>2.6731080105910316</v>
      </c>
      <c r="H1299" s="28">
        <f t="shared" si="427"/>
        <v>1.1253766617429839</v>
      </c>
      <c r="I1299" s="1">
        <f t="shared" si="428"/>
        <v>4.6618024353894558</v>
      </c>
      <c r="J1299" s="30">
        <f t="shared" si="429"/>
        <v>0</v>
      </c>
      <c r="K1299" s="1">
        <f t="shared" si="430"/>
        <v>0</v>
      </c>
      <c r="L1299" s="30">
        <f t="shared" si="431"/>
        <v>17981.366500869146</v>
      </c>
      <c r="M1299" s="1">
        <f t="shared" si="432"/>
        <v>0</v>
      </c>
      <c r="N1299" s="30">
        <f t="shared" si="433"/>
        <v>0.11337887431668794</v>
      </c>
      <c r="O1299" s="1">
        <f t="shared" si="434"/>
        <v>0</v>
      </c>
      <c r="P1299" s="30">
        <f t="shared" si="435"/>
        <v>0</v>
      </c>
      <c r="Q1299" s="1">
        <f t="shared" si="436"/>
        <v>1.0997612420183775</v>
      </c>
      <c r="R1299" s="30">
        <f t="shared" si="437"/>
        <v>0.19481665124281869</v>
      </c>
      <c r="S1299" s="1">
        <f t="shared" si="438"/>
        <v>0</v>
      </c>
      <c r="T1299" s="30">
        <f t="shared" si="440"/>
        <v>0</v>
      </c>
      <c r="U1299" s="1">
        <f t="shared" si="439"/>
        <v>4.3536069098299484</v>
      </c>
      <c r="V1299" s="30">
        <f t="shared" si="423"/>
        <v>0</v>
      </c>
      <c r="W1299" s="1">
        <f t="shared" si="423"/>
        <v>0</v>
      </c>
      <c r="X1299" s="30">
        <f t="shared" si="424"/>
        <v>17980.266739627128</v>
      </c>
      <c r="Y1299" s="30">
        <f t="shared" si="441"/>
        <v>1.2131401163350655</v>
      </c>
      <c r="Z1299" s="19">
        <f t="shared" si="425"/>
        <v>7.7985849161074206E-2</v>
      </c>
      <c r="AA1299" s="32">
        <f t="shared" si="426"/>
        <v>7.7024239619363638E-3</v>
      </c>
    </row>
    <row r="1300" spans="1:27" x14ac:dyDescent="0.25">
      <c r="A1300" s="8">
        <v>41476</v>
      </c>
      <c r="B1300" s="26">
        <v>0</v>
      </c>
      <c r="C1300" s="11">
        <v>0</v>
      </c>
      <c r="D1300" s="26">
        <v>2.5021233871593713</v>
      </c>
      <c r="E1300" s="11">
        <v>24.530833333333344</v>
      </c>
      <c r="F1300" s="28">
        <f t="shared" si="421"/>
        <v>0</v>
      </c>
      <c r="G1300" s="13">
        <f t="shared" si="422"/>
        <v>2.5021233871593713</v>
      </c>
      <c r="H1300" s="28">
        <f t="shared" si="427"/>
        <v>1.0435568685376666</v>
      </c>
      <c r="I1300" s="1">
        <f t="shared" si="428"/>
        <v>1.851483522670577</v>
      </c>
      <c r="J1300" s="30">
        <f t="shared" si="429"/>
        <v>0</v>
      </c>
      <c r="K1300" s="1">
        <f t="shared" si="430"/>
        <v>0</v>
      </c>
      <c r="L1300" s="30">
        <f t="shared" si="431"/>
        <v>17980.266739627128</v>
      </c>
      <c r="M1300" s="1">
        <f t="shared" si="432"/>
        <v>0</v>
      </c>
      <c r="N1300" s="30">
        <f t="shared" si="433"/>
        <v>4.4304617789612588E-2</v>
      </c>
      <c r="O1300" s="1">
        <f t="shared" si="434"/>
        <v>0</v>
      </c>
      <c r="P1300" s="30">
        <f t="shared" si="435"/>
        <v>0</v>
      </c>
      <c r="Q1300" s="1">
        <f t="shared" si="436"/>
        <v>1.0996939793445764</v>
      </c>
      <c r="R1300" s="30">
        <f t="shared" si="437"/>
        <v>7.7373467605519761E-2</v>
      </c>
      <c r="S1300" s="1">
        <f t="shared" si="438"/>
        <v>0</v>
      </c>
      <c r="T1300" s="30">
        <f t="shared" si="440"/>
        <v>0</v>
      </c>
      <c r="U1300" s="1">
        <f t="shared" si="439"/>
        <v>1.7298054372754446</v>
      </c>
      <c r="V1300" s="30">
        <f t="shared" si="423"/>
        <v>0</v>
      </c>
      <c r="W1300" s="1">
        <f t="shared" si="423"/>
        <v>0</v>
      </c>
      <c r="X1300" s="30">
        <f t="shared" si="424"/>
        <v>17979.167045647784</v>
      </c>
      <c r="Y1300" s="30">
        <f t="shared" si="441"/>
        <v>1.1439985971341891</v>
      </c>
      <c r="Z1300" s="19">
        <f t="shared" si="425"/>
        <v>9.624940587787148E-2</v>
      </c>
      <c r="AA1300" s="32">
        <f t="shared" si="426"/>
        <v>1.0088540843457476E-2</v>
      </c>
    </row>
    <row r="1301" spans="1:27" x14ac:dyDescent="0.25">
      <c r="A1301" s="8">
        <v>41477</v>
      </c>
      <c r="B1301" s="26">
        <v>2.4216310122325702</v>
      </c>
      <c r="C1301" s="11">
        <v>0</v>
      </c>
      <c r="D1301" s="26">
        <v>3.3147263783869887</v>
      </c>
      <c r="E1301" s="11">
        <v>28.742916666666677</v>
      </c>
      <c r="F1301" s="28">
        <f t="shared" si="421"/>
        <v>2.4216310122325702</v>
      </c>
      <c r="G1301" s="13">
        <f t="shared" si="422"/>
        <v>3.3147263783869887</v>
      </c>
      <c r="H1301" s="28">
        <f t="shared" si="427"/>
        <v>1.2227415066469725</v>
      </c>
      <c r="I1301" s="1">
        <f t="shared" si="428"/>
        <v>0.83671007112102647</v>
      </c>
      <c r="J1301" s="30">
        <f t="shared" si="429"/>
        <v>0</v>
      </c>
      <c r="K1301" s="1">
        <f t="shared" si="430"/>
        <v>0</v>
      </c>
      <c r="L1301" s="30">
        <f t="shared" si="431"/>
        <v>17979.167045647784</v>
      </c>
      <c r="M1301" s="1">
        <f t="shared" si="432"/>
        <v>0</v>
      </c>
      <c r="N1301" s="30">
        <f t="shared" si="433"/>
        <v>1.9362707676861254E-2</v>
      </c>
      <c r="O1301" s="1">
        <f t="shared" si="434"/>
        <v>0</v>
      </c>
      <c r="P1301" s="30">
        <f t="shared" si="435"/>
        <v>0</v>
      </c>
      <c r="Q1301" s="1">
        <f t="shared" si="436"/>
        <v>1.0996267207846386</v>
      </c>
      <c r="R1301" s="30">
        <f t="shared" si="437"/>
        <v>3.4966100853933181E-2</v>
      </c>
      <c r="S1301" s="1">
        <f t="shared" si="438"/>
        <v>0</v>
      </c>
      <c r="T1301" s="30">
        <f t="shared" si="440"/>
        <v>0</v>
      </c>
      <c r="U1301" s="1">
        <f t="shared" si="439"/>
        <v>0.78238126259023211</v>
      </c>
      <c r="V1301" s="30">
        <f t="shared" si="423"/>
        <v>0</v>
      </c>
      <c r="W1301" s="1">
        <f t="shared" si="423"/>
        <v>0</v>
      </c>
      <c r="X1301" s="30">
        <f t="shared" si="424"/>
        <v>17978.067418926999</v>
      </c>
      <c r="Y1301" s="30">
        <f t="shared" si="441"/>
        <v>1.1189894284614998</v>
      </c>
      <c r="Z1301" s="19">
        <f t="shared" si="425"/>
        <v>8.4852012973685456E-2</v>
      </c>
      <c r="AA1301" s="32">
        <f t="shared" si="426"/>
        <v>1.0764493727804421E-2</v>
      </c>
    </row>
    <row r="1302" spans="1:27" x14ac:dyDescent="0.25">
      <c r="A1302" s="8">
        <v>41478</v>
      </c>
      <c r="B1302" s="26">
        <v>1.4839178587545048</v>
      </c>
      <c r="C1302" s="11">
        <v>0</v>
      </c>
      <c r="D1302" s="26">
        <v>2.8914728117733492</v>
      </c>
      <c r="E1302" s="11">
        <v>32.693333333333335</v>
      </c>
      <c r="F1302" s="28">
        <f t="shared" si="421"/>
        <v>1.4839178587545048</v>
      </c>
      <c r="G1302" s="13">
        <f t="shared" si="422"/>
        <v>2.8914728117733492</v>
      </c>
      <c r="H1302" s="28">
        <f t="shared" si="427"/>
        <v>1.3907946824224517</v>
      </c>
      <c r="I1302" s="1">
        <f t="shared" si="428"/>
        <v>0</v>
      </c>
      <c r="J1302" s="30">
        <f t="shared" si="429"/>
        <v>0</v>
      </c>
      <c r="K1302" s="1">
        <f t="shared" si="430"/>
        <v>0</v>
      </c>
      <c r="L1302" s="30">
        <f t="shared" si="431"/>
        <v>17977.442245236572</v>
      </c>
      <c r="M1302" s="1">
        <f t="shared" si="432"/>
        <v>0</v>
      </c>
      <c r="N1302" s="30">
        <f t="shared" si="433"/>
        <v>0</v>
      </c>
      <c r="O1302" s="1">
        <f t="shared" si="434"/>
        <v>0</v>
      </c>
      <c r="P1302" s="30">
        <f t="shared" si="435"/>
        <v>0</v>
      </c>
      <c r="Q1302" s="1">
        <f t="shared" si="436"/>
        <v>1.0995212299899109</v>
      </c>
      <c r="R1302" s="30">
        <f t="shared" si="437"/>
        <v>0</v>
      </c>
      <c r="S1302" s="1">
        <f t="shared" si="438"/>
        <v>0</v>
      </c>
      <c r="T1302" s="30">
        <f t="shared" si="440"/>
        <v>0</v>
      </c>
      <c r="U1302" s="1">
        <f t="shared" si="439"/>
        <v>0</v>
      </c>
      <c r="V1302" s="30">
        <f t="shared" si="423"/>
        <v>0</v>
      </c>
      <c r="W1302" s="1">
        <f t="shared" si="423"/>
        <v>0</v>
      </c>
      <c r="X1302" s="30">
        <f t="shared" si="424"/>
        <v>17976.342724006583</v>
      </c>
      <c r="Y1302" s="30">
        <f t="shared" si="441"/>
        <v>1.0995212299899109</v>
      </c>
      <c r="Z1302" s="19">
        <f t="shared" si="425"/>
        <v>0.20942951257565062</v>
      </c>
      <c r="AA1302" s="32">
        <f t="shared" si="426"/>
        <v>8.4840224091971658E-2</v>
      </c>
    </row>
    <row r="1303" spans="1:27" x14ac:dyDescent="0.25">
      <c r="A1303" s="8">
        <v>41479</v>
      </c>
      <c r="B1303" s="26">
        <v>7.136977329924437</v>
      </c>
      <c r="C1303" s="11">
        <v>0</v>
      </c>
      <c r="D1303" s="26">
        <v>1.584494267496243</v>
      </c>
      <c r="E1303" s="11">
        <v>33.244166666666665</v>
      </c>
      <c r="F1303" s="28">
        <f t="shared" si="421"/>
        <v>7.136977329924437</v>
      </c>
      <c r="G1303" s="13">
        <f t="shared" si="422"/>
        <v>1.584494267496243</v>
      </c>
      <c r="H1303" s="28">
        <f t="shared" si="427"/>
        <v>1.4142274741506646</v>
      </c>
      <c r="I1303" s="1">
        <f t="shared" si="428"/>
        <v>5.5524830624281938</v>
      </c>
      <c r="J1303" s="30">
        <f t="shared" si="429"/>
        <v>0</v>
      </c>
      <c r="K1303" s="1">
        <f t="shared" si="430"/>
        <v>0</v>
      </c>
      <c r="L1303" s="30">
        <f t="shared" si="431"/>
        <v>17976.342724006583</v>
      </c>
      <c r="M1303" s="1">
        <f t="shared" si="432"/>
        <v>0</v>
      </c>
      <c r="N1303" s="30">
        <f t="shared" si="433"/>
        <v>0.13527073215436261</v>
      </c>
      <c r="O1303" s="1">
        <f t="shared" si="434"/>
        <v>0</v>
      </c>
      <c r="P1303" s="30">
        <f t="shared" si="435"/>
        <v>0</v>
      </c>
      <c r="Q1303" s="1">
        <f t="shared" si="436"/>
        <v>1.099453981995524</v>
      </c>
      <c r="R1303" s="30">
        <f t="shared" si="437"/>
        <v>0.23203818078883531</v>
      </c>
      <c r="S1303" s="1">
        <f t="shared" si="438"/>
        <v>0</v>
      </c>
      <c r="T1303" s="30">
        <f t="shared" si="440"/>
        <v>0</v>
      </c>
      <c r="U1303" s="1">
        <f t="shared" si="439"/>
        <v>5.1851741494849959</v>
      </c>
      <c r="V1303" s="30">
        <f t="shared" si="423"/>
        <v>0</v>
      </c>
      <c r="W1303" s="1">
        <f t="shared" si="423"/>
        <v>0</v>
      </c>
      <c r="X1303" s="30">
        <f t="shared" si="424"/>
        <v>17975.243270024588</v>
      </c>
      <c r="Y1303" s="30">
        <f t="shared" si="441"/>
        <v>1.2347247141498867</v>
      </c>
      <c r="Z1303" s="19">
        <f t="shared" si="425"/>
        <v>0.12692637024929881</v>
      </c>
      <c r="AA1303" s="32">
        <f t="shared" si="426"/>
        <v>3.2221240847896876E-2</v>
      </c>
    </row>
    <row r="1304" spans="1:27" x14ac:dyDescent="0.25">
      <c r="A1304" s="8">
        <v>41480</v>
      </c>
      <c r="B1304" s="26">
        <v>1.9495255250693682</v>
      </c>
      <c r="C1304" s="11">
        <v>0</v>
      </c>
      <c r="D1304" s="26">
        <v>2.2208110945854438</v>
      </c>
      <c r="E1304" s="11">
        <v>35.21</v>
      </c>
      <c r="F1304" s="28">
        <f t="shared" si="421"/>
        <v>1.9495255250693682</v>
      </c>
      <c r="G1304" s="13">
        <f t="shared" si="422"/>
        <v>2.2208110945854438</v>
      </c>
      <c r="H1304" s="28">
        <f t="shared" si="427"/>
        <v>1.4978552437223043</v>
      </c>
      <c r="I1304" s="1">
        <f t="shared" si="428"/>
        <v>4.91388857996892</v>
      </c>
      <c r="J1304" s="30">
        <f t="shared" si="429"/>
        <v>0</v>
      </c>
      <c r="K1304" s="1">
        <f t="shared" si="430"/>
        <v>0</v>
      </c>
      <c r="L1304" s="30">
        <f t="shared" si="431"/>
        <v>17975.243270024588</v>
      </c>
      <c r="M1304" s="1">
        <f t="shared" si="432"/>
        <v>0</v>
      </c>
      <c r="N1304" s="30">
        <f t="shared" si="433"/>
        <v>0.11957484835322789</v>
      </c>
      <c r="O1304" s="1">
        <f t="shared" si="434"/>
        <v>0</v>
      </c>
      <c r="P1304" s="30">
        <f t="shared" si="435"/>
        <v>0</v>
      </c>
      <c r="Q1304" s="1">
        <f t="shared" si="436"/>
        <v>1.0993867381141025</v>
      </c>
      <c r="R1304" s="30">
        <f t="shared" si="437"/>
        <v>0.20535132730263361</v>
      </c>
      <c r="S1304" s="1">
        <f t="shared" si="438"/>
        <v>0</v>
      </c>
      <c r="T1304" s="30">
        <f t="shared" si="440"/>
        <v>0</v>
      </c>
      <c r="U1304" s="1">
        <f t="shared" si="439"/>
        <v>4.588962404313059</v>
      </c>
      <c r="V1304" s="30">
        <f t="shared" si="423"/>
        <v>0</v>
      </c>
      <c r="W1304" s="1">
        <f t="shared" si="423"/>
        <v>0</v>
      </c>
      <c r="X1304" s="30">
        <f t="shared" si="424"/>
        <v>17974.143883286473</v>
      </c>
      <c r="Y1304" s="30">
        <f t="shared" si="441"/>
        <v>1.2189615864673304</v>
      </c>
      <c r="Z1304" s="19">
        <f t="shared" si="425"/>
        <v>0.18619533391083784</v>
      </c>
      <c r="AA1304" s="32">
        <f t="shared" si="426"/>
        <v>7.7781672057054815E-2</v>
      </c>
    </row>
    <row r="1305" spans="1:27" x14ac:dyDescent="0.25">
      <c r="A1305" s="8">
        <v>41481</v>
      </c>
      <c r="B1305" s="26">
        <v>0.4294945847586758</v>
      </c>
      <c r="C1305" s="11">
        <v>0</v>
      </c>
      <c r="D1305" s="26">
        <v>3.4338047277444921</v>
      </c>
      <c r="E1305" s="11">
        <v>28.41791666666666</v>
      </c>
      <c r="F1305" s="28">
        <f t="shared" si="421"/>
        <v>0.4294945847586758</v>
      </c>
      <c r="G1305" s="13">
        <f t="shared" si="422"/>
        <v>3.4338047277444921</v>
      </c>
      <c r="H1305" s="28">
        <f t="shared" si="427"/>
        <v>1.2089158050221562</v>
      </c>
      <c r="I1305" s="1">
        <f t="shared" si="428"/>
        <v>1.5846522613272431</v>
      </c>
      <c r="J1305" s="30">
        <f t="shared" si="429"/>
        <v>0</v>
      </c>
      <c r="K1305" s="1">
        <f t="shared" si="430"/>
        <v>0</v>
      </c>
      <c r="L1305" s="30">
        <f t="shared" si="431"/>
        <v>17974.143883286473</v>
      </c>
      <c r="M1305" s="1">
        <f t="shared" si="432"/>
        <v>0</v>
      </c>
      <c r="N1305" s="30">
        <f t="shared" si="433"/>
        <v>3.7746226529440249E-2</v>
      </c>
      <c r="O1305" s="1">
        <f t="shared" si="434"/>
        <v>0</v>
      </c>
      <c r="P1305" s="30">
        <f t="shared" si="435"/>
        <v>0</v>
      </c>
      <c r="Q1305" s="1">
        <f t="shared" si="436"/>
        <v>1.0993194983453947</v>
      </c>
      <c r="R1305" s="30">
        <f t="shared" si="437"/>
        <v>6.6222593345559203E-2</v>
      </c>
      <c r="S1305" s="1">
        <f t="shared" si="438"/>
        <v>0</v>
      </c>
      <c r="T1305" s="30">
        <f t="shared" si="440"/>
        <v>0</v>
      </c>
      <c r="U1305" s="1">
        <f t="shared" si="439"/>
        <v>1.4806834414522438</v>
      </c>
      <c r="V1305" s="30">
        <f t="shared" si="423"/>
        <v>0</v>
      </c>
      <c r="W1305" s="1">
        <f t="shared" si="423"/>
        <v>0</v>
      </c>
      <c r="X1305" s="30">
        <f t="shared" si="424"/>
        <v>17973.044563788128</v>
      </c>
      <c r="Y1305" s="30">
        <f t="shared" si="441"/>
        <v>1.1370657248748348</v>
      </c>
      <c r="Z1305" s="19">
        <f t="shared" si="425"/>
        <v>5.943348564791457E-2</v>
      </c>
      <c r="AA1305" s="32">
        <f t="shared" si="426"/>
        <v>5.1624340171765107E-3</v>
      </c>
    </row>
    <row r="1306" spans="1:27" x14ac:dyDescent="0.25">
      <c r="A1306" s="8">
        <v>41482</v>
      </c>
      <c r="B1306" s="26">
        <v>8.12125517673811</v>
      </c>
      <c r="C1306" s="11">
        <v>0</v>
      </c>
      <c r="D1306" s="26">
        <v>2.5329498601969593</v>
      </c>
      <c r="E1306" s="11">
        <v>31.2075</v>
      </c>
      <c r="F1306" s="28">
        <f t="shared" si="421"/>
        <v>8.12125517673811</v>
      </c>
      <c r="G1306" s="13">
        <f t="shared" si="422"/>
        <v>2.5329498601969593</v>
      </c>
      <c r="H1306" s="28">
        <f t="shared" si="427"/>
        <v>1.3275864106351554</v>
      </c>
      <c r="I1306" s="1">
        <f t="shared" si="428"/>
        <v>7.0689887579933952</v>
      </c>
      <c r="J1306" s="30">
        <f t="shared" si="429"/>
        <v>0</v>
      </c>
      <c r="K1306" s="1">
        <f t="shared" si="430"/>
        <v>0</v>
      </c>
      <c r="L1306" s="30">
        <f t="shared" si="431"/>
        <v>17973.044563788128</v>
      </c>
      <c r="M1306" s="1">
        <f t="shared" si="432"/>
        <v>0</v>
      </c>
      <c r="N1306" s="30">
        <f t="shared" si="433"/>
        <v>0.17254461696727816</v>
      </c>
      <c r="O1306" s="1">
        <f t="shared" si="434"/>
        <v>0</v>
      </c>
      <c r="P1306" s="30">
        <f t="shared" si="435"/>
        <v>0</v>
      </c>
      <c r="Q1306" s="1">
        <f t="shared" si="436"/>
        <v>1.0992522626891492</v>
      </c>
      <c r="R1306" s="30">
        <f t="shared" si="437"/>
        <v>0.29541293021147835</v>
      </c>
      <c r="S1306" s="1">
        <f t="shared" si="438"/>
        <v>0</v>
      </c>
      <c r="T1306" s="30">
        <f t="shared" si="440"/>
        <v>0</v>
      </c>
      <c r="U1306" s="1">
        <f t="shared" si="439"/>
        <v>6.6010312108146385</v>
      </c>
      <c r="V1306" s="30">
        <f t="shared" si="423"/>
        <v>0</v>
      </c>
      <c r="W1306" s="1">
        <f t="shared" si="423"/>
        <v>0</v>
      </c>
      <c r="X1306" s="30">
        <f t="shared" si="424"/>
        <v>17971.94531152544</v>
      </c>
      <c r="Y1306" s="30">
        <f t="shared" si="441"/>
        <v>1.2717968796564274</v>
      </c>
      <c r="Z1306" s="19">
        <f t="shared" si="425"/>
        <v>4.2023276625765292E-2</v>
      </c>
      <c r="AA1306" s="32">
        <f t="shared" si="426"/>
        <v>3.1124717668264473E-3</v>
      </c>
    </row>
    <row r="1307" spans="1:27" x14ac:dyDescent="0.25">
      <c r="A1307" s="8">
        <v>41483</v>
      </c>
      <c r="B1307" s="26">
        <v>3.375283641604153</v>
      </c>
      <c r="C1307" s="11">
        <v>0</v>
      </c>
      <c r="D1307" s="26">
        <v>2.4101644774792561</v>
      </c>
      <c r="E1307" s="11">
        <v>46.212500000000006</v>
      </c>
      <c r="F1307" s="28">
        <f t="shared" si="421"/>
        <v>3.375283641604153</v>
      </c>
      <c r="G1307" s="13">
        <f t="shared" si="422"/>
        <v>2.4101644774792561</v>
      </c>
      <c r="H1307" s="28">
        <f t="shared" si="427"/>
        <v>1.9659084194977845</v>
      </c>
      <c r="I1307" s="1">
        <f t="shared" si="428"/>
        <v>7.5661503749395358</v>
      </c>
      <c r="J1307" s="30">
        <f t="shared" si="429"/>
        <v>0</v>
      </c>
      <c r="K1307" s="1">
        <f t="shared" si="430"/>
        <v>0</v>
      </c>
      <c r="L1307" s="30">
        <f t="shared" si="431"/>
        <v>17971.94531152544</v>
      </c>
      <c r="M1307" s="1">
        <f t="shared" si="432"/>
        <v>0</v>
      </c>
      <c r="N1307" s="30">
        <f t="shared" si="433"/>
        <v>0.18476425115503289</v>
      </c>
      <c r="O1307" s="1">
        <f t="shared" si="434"/>
        <v>0</v>
      </c>
      <c r="P1307" s="30">
        <f t="shared" si="435"/>
        <v>0</v>
      </c>
      <c r="Q1307" s="1">
        <f t="shared" si="436"/>
        <v>1.0991850311451148</v>
      </c>
      <c r="R1307" s="30">
        <f t="shared" si="437"/>
        <v>0.31618930644841359</v>
      </c>
      <c r="S1307" s="1">
        <f t="shared" si="438"/>
        <v>0</v>
      </c>
      <c r="T1307" s="30">
        <f t="shared" si="440"/>
        <v>0</v>
      </c>
      <c r="U1307" s="1">
        <f t="shared" si="439"/>
        <v>7.0651968173360888</v>
      </c>
      <c r="V1307" s="30">
        <f t="shared" si="423"/>
        <v>0</v>
      </c>
      <c r="W1307" s="1">
        <f t="shared" si="423"/>
        <v>0</v>
      </c>
      <c r="X1307" s="30">
        <f t="shared" si="424"/>
        <v>17970.846126494296</v>
      </c>
      <c r="Y1307" s="30">
        <f t="shared" si="441"/>
        <v>1.2839492823001477</v>
      </c>
      <c r="Z1307" s="19">
        <f t="shared" si="425"/>
        <v>0.3468926275679981</v>
      </c>
      <c r="AA1307" s="32">
        <f t="shared" si="426"/>
        <v>0.4650682648073452</v>
      </c>
    </row>
    <row r="1308" spans="1:27" x14ac:dyDescent="0.25">
      <c r="A1308" s="8">
        <v>41484</v>
      </c>
      <c r="B1308" s="26">
        <v>12.114204754747286</v>
      </c>
      <c r="C1308" s="11">
        <v>0</v>
      </c>
      <c r="D1308" s="26">
        <v>1.5652753465811375</v>
      </c>
      <c r="E1308" s="11">
        <v>44.367083333333333</v>
      </c>
      <c r="F1308" s="28">
        <f t="shared" si="421"/>
        <v>12.114204754747286</v>
      </c>
      <c r="G1308" s="13">
        <f t="shared" si="422"/>
        <v>1.5652753465811375</v>
      </c>
      <c r="H1308" s="28">
        <f t="shared" si="427"/>
        <v>1.8874032496307238</v>
      </c>
      <c r="I1308" s="1">
        <f t="shared" si="428"/>
        <v>17.614126225502236</v>
      </c>
      <c r="J1308" s="30">
        <f t="shared" si="429"/>
        <v>0</v>
      </c>
      <c r="K1308" s="1">
        <f t="shared" si="430"/>
        <v>0</v>
      </c>
      <c r="L1308" s="30">
        <f t="shared" si="431"/>
        <v>17970.846126494296</v>
      </c>
      <c r="M1308" s="1">
        <f t="shared" si="432"/>
        <v>0</v>
      </c>
      <c r="N1308" s="30">
        <f t="shared" si="433"/>
        <v>0.43173140436262114</v>
      </c>
      <c r="O1308" s="1">
        <f t="shared" si="434"/>
        <v>0</v>
      </c>
      <c r="P1308" s="30">
        <f t="shared" si="435"/>
        <v>0</v>
      </c>
      <c r="Q1308" s="1">
        <f t="shared" si="436"/>
        <v>1.0991178037130394</v>
      </c>
      <c r="R1308" s="30">
        <f t="shared" si="437"/>
        <v>0.73609406090886376</v>
      </c>
      <c r="S1308" s="1">
        <f t="shared" si="438"/>
        <v>0</v>
      </c>
      <c r="T1308" s="30">
        <f t="shared" si="440"/>
        <v>0</v>
      </c>
      <c r="U1308" s="1">
        <f t="shared" si="439"/>
        <v>16.446300760230748</v>
      </c>
      <c r="V1308" s="30">
        <f t="shared" si="423"/>
        <v>0</v>
      </c>
      <c r="W1308" s="1">
        <f t="shared" si="423"/>
        <v>0</v>
      </c>
      <c r="X1308" s="30">
        <f t="shared" si="424"/>
        <v>17969.747008690581</v>
      </c>
      <c r="Y1308" s="30">
        <f t="shared" si="441"/>
        <v>1.5308492080756606</v>
      </c>
      <c r="Z1308" s="19">
        <f t="shared" si="425"/>
        <v>0.18891248683863615</v>
      </c>
      <c r="AA1308" s="32">
        <f t="shared" si="426"/>
        <v>0.12713078454924973</v>
      </c>
    </row>
    <row r="1309" spans="1:27" x14ac:dyDescent="0.25">
      <c r="A1309" s="8">
        <v>41485</v>
      </c>
      <c r="B1309" s="26">
        <v>0.30351220239065679</v>
      </c>
      <c r="C1309" s="11">
        <v>0</v>
      </c>
      <c r="D1309" s="26">
        <v>2.8397353131460665</v>
      </c>
      <c r="E1309" s="11">
        <v>38.837499999999999</v>
      </c>
      <c r="F1309" s="28">
        <f t="shared" si="421"/>
        <v>0.30351220239065679</v>
      </c>
      <c r="G1309" s="13">
        <f t="shared" si="422"/>
        <v>2.8397353131460665</v>
      </c>
      <c r="H1309" s="28">
        <f t="shared" si="427"/>
        <v>1.6521713441654355</v>
      </c>
      <c r="I1309" s="1">
        <f t="shared" si="428"/>
        <v>13.910077649475339</v>
      </c>
      <c r="J1309" s="30">
        <f t="shared" si="429"/>
        <v>0</v>
      </c>
      <c r="K1309" s="1">
        <f t="shared" si="430"/>
        <v>0</v>
      </c>
      <c r="L1309" s="30">
        <f t="shared" si="431"/>
        <v>17969.747008690581</v>
      </c>
      <c r="M1309" s="1">
        <f t="shared" si="432"/>
        <v>0</v>
      </c>
      <c r="N1309" s="30">
        <f t="shared" si="433"/>
        <v>0.34069034835602702</v>
      </c>
      <c r="O1309" s="1">
        <f t="shared" si="434"/>
        <v>0</v>
      </c>
      <c r="P1309" s="30">
        <f t="shared" si="435"/>
        <v>0</v>
      </c>
      <c r="Q1309" s="1">
        <f t="shared" si="436"/>
        <v>1.0990505803926716</v>
      </c>
      <c r="R1309" s="30">
        <f t="shared" si="437"/>
        <v>0.58130192854729434</v>
      </c>
      <c r="S1309" s="1">
        <f t="shared" si="438"/>
        <v>0</v>
      </c>
      <c r="T1309" s="30">
        <f t="shared" si="440"/>
        <v>0</v>
      </c>
      <c r="U1309" s="1">
        <f t="shared" si="439"/>
        <v>12.988085372572018</v>
      </c>
      <c r="V1309" s="30">
        <f t="shared" si="423"/>
        <v>0</v>
      </c>
      <c r="W1309" s="1">
        <f t="shared" si="423"/>
        <v>0</v>
      </c>
      <c r="X1309" s="30">
        <f t="shared" si="424"/>
        <v>17968.647958110188</v>
      </c>
      <c r="Y1309" s="30">
        <f t="shared" si="441"/>
        <v>1.4397409287486986</v>
      </c>
      <c r="Z1309" s="19">
        <f t="shared" si="425"/>
        <v>0.12857650398484685</v>
      </c>
      <c r="AA1309" s="32">
        <f t="shared" si="426"/>
        <v>4.5126681394127413E-2</v>
      </c>
    </row>
    <row r="1310" spans="1:27" x14ac:dyDescent="0.25">
      <c r="A1310" s="8">
        <v>41486</v>
      </c>
      <c r="B1310" s="26">
        <v>0</v>
      </c>
      <c r="C1310" s="11">
        <v>0</v>
      </c>
      <c r="D1310" s="26">
        <v>2.8099899255640453</v>
      </c>
      <c r="E1310" s="11">
        <v>29.168750000000003</v>
      </c>
      <c r="F1310" s="28">
        <f t="shared" si="421"/>
        <v>0</v>
      </c>
      <c r="G1310" s="13">
        <f t="shared" si="422"/>
        <v>2.8099899255640453</v>
      </c>
      <c r="H1310" s="28">
        <f t="shared" si="427"/>
        <v>1.2408567208271788</v>
      </c>
      <c r="I1310" s="1">
        <f t="shared" si="428"/>
        <v>10.178095447007973</v>
      </c>
      <c r="J1310" s="30">
        <f t="shared" si="429"/>
        <v>0</v>
      </c>
      <c r="K1310" s="1">
        <f t="shared" si="430"/>
        <v>0</v>
      </c>
      <c r="L1310" s="30">
        <f t="shared" si="431"/>
        <v>17968.647958110188</v>
      </c>
      <c r="M1310" s="1">
        <f t="shared" si="432"/>
        <v>0</v>
      </c>
      <c r="N1310" s="30">
        <f t="shared" si="433"/>
        <v>0.2489627174309253</v>
      </c>
      <c r="O1310" s="1">
        <f t="shared" si="434"/>
        <v>0</v>
      </c>
      <c r="P1310" s="30">
        <f t="shared" si="435"/>
        <v>0</v>
      </c>
      <c r="Q1310" s="1">
        <f t="shared" si="436"/>
        <v>1.0989833611837603</v>
      </c>
      <c r="R1310" s="30">
        <f t="shared" si="437"/>
        <v>0.42534245037139179</v>
      </c>
      <c r="S1310" s="1">
        <f t="shared" si="438"/>
        <v>0</v>
      </c>
      <c r="T1310" s="30">
        <f t="shared" si="440"/>
        <v>0</v>
      </c>
      <c r="U1310" s="1">
        <f t="shared" si="439"/>
        <v>9.5037902792056546</v>
      </c>
      <c r="V1310" s="30">
        <f t="shared" si="423"/>
        <v>0</v>
      </c>
      <c r="W1310" s="1">
        <f t="shared" si="423"/>
        <v>0</v>
      </c>
      <c r="X1310" s="30">
        <f t="shared" si="424"/>
        <v>17967.548974749006</v>
      </c>
      <c r="Y1310" s="30">
        <f t="shared" si="441"/>
        <v>1.3479460786146855</v>
      </c>
      <c r="Z1310" s="19">
        <f t="shared" si="425"/>
        <v>8.630275840075953E-2</v>
      </c>
      <c r="AA1310" s="32">
        <f t="shared" si="426"/>
        <v>1.1468130551340626E-2</v>
      </c>
    </row>
    <row r="1311" spans="1:27" x14ac:dyDescent="0.25">
      <c r="A1311" s="8">
        <v>41487</v>
      </c>
      <c r="B1311" s="26">
        <v>5.4307977619991981</v>
      </c>
      <c r="C1311" s="11">
        <v>0</v>
      </c>
      <c r="D1311" s="26">
        <v>2.9741443058521355</v>
      </c>
      <c r="E1311" s="11">
        <v>30.897083333333331</v>
      </c>
      <c r="F1311" s="28">
        <f t="shared" si="421"/>
        <v>5.4307977619991981</v>
      </c>
      <c r="G1311" s="13">
        <f t="shared" si="422"/>
        <v>2.9741443058521355</v>
      </c>
      <c r="H1311" s="28">
        <f t="shared" si="427"/>
        <v>1.3143810930576072</v>
      </c>
      <c r="I1311" s="1">
        <f t="shared" si="428"/>
        <v>11.960443735352717</v>
      </c>
      <c r="J1311" s="30">
        <f t="shared" si="429"/>
        <v>0</v>
      </c>
      <c r="K1311" s="1">
        <f t="shared" si="430"/>
        <v>0</v>
      </c>
      <c r="L1311" s="30">
        <f t="shared" si="431"/>
        <v>17967.548974749006</v>
      </c>
      <c r="M1311" s="1">
        <f t="shared" si="432"/>
        <v>0</v>
      </c>
      <c r="N1311" s="30">
        <f t="shared" si="433"/>
        <v>0.2927706932206231</v>
      </c>
      <c r="O1311" s="1">
        <f t="shared" si="434"/>
        <v>0</v>
      </c>
      <c r="P1311" s="30">
        <f t="shared" si="435"/>
        <v>0</v>
      </c>
      <c r="Q1311" s="1">
        <f t="shared" si="436"/>
        <v>1.0989161460860537</v>
      </c>
      <c r="R1311" s="30">
        <f t="shared" si="437"/>
        <v>0.49982675761009709</v>
      </c>
      <c r="S1311" s="1">
        <f t="shared" si="438"/>
        <v>0</v>
      </c>
      <c r="T1311" s="30">
        <f t="shared" si="440"/>
        <v>0</v>
      </c>
      <c r="U1311" s="1">
        <f t="shared" si="439"/>
        <v>11.167846284521996</v>
      </c>
      <c r="V1311" s="30">
        <f t="shared" si="423"/>
        <v>0</v>
      </c>
      <c r="W1311" s="1">
        <f t="shared" si="423"/>
        <v>0</v>
      </c>
      <c r="X1311" s="30">
        <f t="shared" si="424"/>
        <v>17966.450058602921</v>
      </c>
      <c r="Y1311" s="30">
        <f t="shared" si="441"/>
        <v>1.3916868393066768</v>
      </c>
      <c r="Z1311" s="19">
        <f t="shared" si="425"/>
        <v>5.8815321262142818E-2</v>
      </c>
      <c r="AA1311" s="32">
        <f t="shared" si="426"/>
        <v>5.9761784031255394E-3</v>
      </c>
    </row>
    <row r="1312" spans="1:27" x14ac:dyDescent="0.25">
      <c r="A1312" s="8">
        <v>41488</v>
      </c>
      <c r="B1312" s="26">
        <v>0.39022652734620572</v>
      </c>
      <c r="C1312" s="11">
        <v>0</v>
      </c>
      <c r="D1312" s="26">
        <v>1.8356971014265768</v>
      </c>
      <c r="E1312" s="11">
        <v>27.158333333333342</v>
      </c>
      <c r="F1312" s="28">
        <f t="shared" si="421"/>
        <v>0.39022652734620572</v>
      </c>
      <c r="G1312" s="13">
        <f t="shared" si="422"/>
        <v>1.8356971014265768</v>
      </c>
      <c r="H1312" s="28">
        <f t="shared" si="427"/>
        <v>1.1553323485967508</v>
      </c>
      <c r="I1312" s="1">
        <f t="shared" si="428"/>
        <v>9.7223757104416251</v>
      </c>
      <c r="J1312" s="30">
        <f t="shared" si="429"/>
        <v>0</v>
      </c>
      <c r="K1312" s="1">
        <f t="shared" si="430"/>
        <v>0</v>
      </c>
      <c r="L1312" s="30">
        <f t="shared" si="431"/>
        <v>17966.450058602921</v>
      </c>
      <c r="M1312" s="1">
        <f t="shared" si="432"/>
        <v>0</v>
      </c>
      <c r="N1312" s="30">
        <f t="shared" si="433"/>
        <v>0.23776167478570437</v>
      </c>
      <c r="O1312" s="1">
        <f t="shared" si="434"/>
        <v>0</v>
      </c>
      <c r="P1312" s="30">
        <f t="shared" si="435"/>
        <v>0</v>
      </c>
      <c r="Q1312" s="1">
        <f t="shared" si="436"/>
        <v>1.0988489350993007</v>
      </c>
      <c r="R1312" s="30">
        <f t="shared" si="437"/>
        <v>0.40629792967074169</v>
      </c>
      <c r="S1312" s="1">
        <f t="shared" si="438"/>
        <v>0</v>
      </c>
      <c r="T1312" s="30">
        <f t="shared" si="440"/>
        <v>0</v>
      </c>
      <c r="U1312" s="1">
        <f t="shared" si="439"/>
        <v>9.0783161059851789</v>
      </c>
      <c r="V1312" s="30">
        <f t="shared" si="423"/>
        <v>0</v>
      </c>
      <c r="W1312" s="1">
        <f t="shared" si="423"/>
        <v>0</v>
      </c>
      <c r="X1312" s="30">
        <f t="shared" si="424"/>
        <v>17965.351209667821</v>
      </c>
      <c r="Y1312" s="30">
        <f t="shared" si="441"/>
        <v>1.336610609885005</v>
      </c>
      <c r="Z1312" s="19">
        <f t="shared" si="425"/>
        <v>0.15690572631194136</v>
      </c>
      <c r="AA1312" s="32">
        <f t="shared" si="426"/>
        <v>3.2861808015692558E-2</v>
      </c>
    </row>
    <row r="1313" spans="1:27" x14ac:dyDescent="0.25">
      <c r="A1313" s="8">
        <v>41489</v>
      </c>
      <c r="B1313" s="26">
        <v>0</v>
      </c>
      <c r="C1313" s="11">
        <v>0</v>
      </c>
      <c r="D1313" s="26">
        <v>2.5365532811522238</v>
      </c>
      <c r="E1313" s="11">
        <v>25.100000000000012</v>
      </c>
      <c r="F1313" s="28">
        <f t="shared" si="421"/>
        <v>0</v>
      </c>
      <c r="G1313" s="13">
        <f t="shared" si="422"/>
        <v>2.5365532811522238</v>
      </c>
      <c r="H1313" s="28">
        <f t="shared" si="427"/>
        <v>1.067769571639587</v>
      </c>
      <c r="I1313" s="1">
        <f t="shared" si="428"/>
        <v>6.5417628248329551</v>
      </c>
      <c r="J1313" s="30">
        <f t="shared" si="429"/>
        <v>0</v>
      </c>
      <c r="K1313" s="1">
        <f t="shared" si="430"/>
        <v>0</v>
      </c>
      <c r="L1313" s="30">
        <f t="shared" si="431"/>
        <v>17965.351209667821</v>
      </c>
      <c r="M1313" s="1">
        <f t="shared" si="432"/>
        <v>0</v>
      </c>
      <c r="N1313" s="30">
        <f t="shared" si="433"/>
        <v>0.1595860380707578</v>
      </c>
      <c r="O1313" s="1">
        <f t="shared" si="434"/>
        <v>0</v>
      </c>
      <c r="P1313" s="30">
        <f t="shared" si="435"/>
        <v>0</v>
      </c>
      <c r="Q1313" s="1">
        <f t="shared" si="436"/>
        <v>1.0987817282232495</v>
      </c>
      <c r="R1313" s="30">
        <f t="shared" si="437"/>
        <v>0.27338016666771264</v>
      </c>
      <c r="S1313" s="1">
        <f t="shared" si="438"/>
        <v>0</v>
      </c>
      <c r="T1313" s="30">
        <f t="shared" si="440"/>
        <v>0</v>
      </c>
      <c r="U1313" s="1">
        <f t="shared" si="439"/>
        <v>6.1087966200944841</v>
      </c>
      <c r="V1313" s="30">
        <f t="shared" si="423"/>
        <v>0</v>
      </c>
      <c r="W1313" s="1">
        <f t="shared" si="423"/>
        <v>0</v>
      </c>
      <c r="X1313" s="30">
        <f t="shared" si="424"/>
        <v>17964.252427939598</v>
      </c>
      <c r="Y1313" s="30">
        <f t="shared" si="441"/>
        <v>1.2583677662940074</v>
      </c>
      <c r="Z1313" s="19">
        <f t="shared" si="425"/>
        <v>0.17850124195031339</v>
      </c>
      <c r="AA1313" s="32">
        <f t="shared" si="426"/>
        <v>3.6327671805524334E-2</v>
      </c>
    </row>
    <row r="1314" spans="1:27" x14ac:dyDescent="0.25">
      <c r="A1314" s="8">
        <v>41490</v>
      </c>
      <c r="B1314" s="26">
        <v>3.1506527944951674</v>
      </c>
      <c r="C1314" s="11">
        <v>0</v>
      </c>
      <c r="D1314" s="26">
        <v>2.3365088719437574</v>
      </c>
      <c r="E1314" s="11">
        <v>26.636666666666674</v>
      </c>
      <c r="F1314" s="28">
        <f t="shared" si="421"/>
        <v>3.1506527944951674</v>
      </c>
      <c r="G1314" s="13">
        <f t="shared" si="422"/>
        <v>2.3365088719437574</v>
      </c>
      <c r="H1314" s="28">
        <f t="shared" si="427"/>
        <v>1.1331403249630725</v>
      </c>
      <c r="I1314" s="1">
        <f t="shared" si="428"/>
        <v>6.9229405426458941</v>
      </c>
      <c r="J1314" s="30">
        <f t="shared" si="429"/>
        <v>0</v>
      </c>
      <c r="K1314" s="1">
        <f t="shared" si="430"/>
        <v>0</v>
      </c>
      <c r="L1314" s="30">
        <f t="shared" si="431"/>
        <v>17964.252427939598</v>
      </c>
      <c r="M1314" s="1">
        <f t="shared" si="432"/>
        <v>0</v>
      </c>
      <c r="N1314" s="30">
        <f t="shared" si="433"/>
        <v>0.16895492760975436</v>
      </c>
      <c r="O1314" s="1">
        <f t="shared" si="434"/>
        <v>0</v>
      </c>
      <c r="P1314" s="30">
        <f t="shared" si="435"/>
        <v>0</v>
      </c>
      <c r="Q1314" s="1">
        <f t="shared" si="436"/>
        <v>1.0987145254576487</v>
      </c>
      <c r="R1314" s="30">
        <f t="shared" si="437"/>
        <v>0.28930957756444298</v>
      </c>
      <c r="S1314" s="1">
        <f t="shared" si="438"/>
        <v>0</v>
      </c>
      <c r="T1314" s="30">
        <f t="shared" si="440"/>
        <v>0</v>
      </c>
      <c r="U1314" s="1">
        <f t="shared" si="439"/>
        <v>6.4646760374716967</v>
      </c>
      <c r="V1314" s="30">
        <f t="shared" si="423"/>
        <v>0</v>
      </c>
      <c r="W1314" s="1">
        <f t="shared" si="423"/>
        <v>0</v>
      </c>
      <c r="X1314" s="30">
        <f t="shared" si="424"/>
        <v>17963.15371341414</v>
      </c>
      <c r="Y1314" s="30">
        <f t="shared" si="441"/>
        <v>1.2676694530674031</v>
      </c>
      <c r="Z1314" s="19">
        <f t="shared" si="425"/>
        <v>0.11872239045831744</v>
      </c>
      <c r="AA1314" s="32">
        <f t="shared" si="426"/>
        <v>1.8098086308511393E-2</v>
      </c>
    </row>
    <row r="1315" spans="1:27" x14ac:dyDescent="0.25">
      <c r="A1315" s="8">
        <v>41491</v>
      </c>
      <c r="B1315" s="26">
        <v>3.0052061128292729</v>
      </c>
      <c r="C1315" s="11">
        <v>0</v>
      </c>
      <c r="D1315" s="26">
        <v>1.9662735995888636</v>
      </c>
      <c r="E1315" s="11">
        <v>34.745833333333337</v>
      </c>
      <c r="F1315" s="28">
        <f t="shared" si="421"/>
        <v>3.0052061128292729</v>
      </c>
      <c r="G1315" s="13">
        <f t="shared" si="422"/>
        <v>1.9662735995888636</v>
      </c>
      <c r="H1315" s="28">
        <f t="shared" si="427"/>
        <v>1.4781093057607089</v>
      </c>
      <c r="I1315" s="1">
        <f t="shared" si="428"/>
        <v>7.5036085507121069</v>
      </c>
      <c r="J1315" s="30">
        <f t="shared" si="429"/>
        <v>0</v>
      </c>
      <c r="K1315" s="1">
        <f t="shared" si="430"/>
        <v>0</v>
      </c>
      <c r="L1315" s="30">
        <f t="shared" si="431"/>
        <v>17963.15371341414</v>
      </c>
      <c r="M1315" s="1">
        <f t="shared" si="432"/>
        <v>0</v>
      </c>
      <c r="N1315" s="30">
        <f t="shared" si="433"/>
        <v>0.18322704838747325</v>
      </c>
      <c r="O1315" s="1">
        <f t="shared" si="434"/>
        <v>0</v>
      </c>
      <c r="P1315" s="30">
        <f t="shared" si="435"/>
        <v>0</v>
      </c>
      <c r="Q1315" s="1">
        <f t="shared" si="436"/>
        <v>1.0986473268022472</v>
      </c>
      <c r="R1315" s="30">
        <f t="shared" si="437"/>
        <v>0.31357568458702578</v>
      </c>
      <c r="S1315" s="1">
        <f t="shared" si="438"/>
        <v>0</v>
      </c>
      <c r="T1315" s="30">
        <f t="shared" si="440"/>
        <v>0</v>
      </c>
      <c r="U1315" s="1">
        <f t="shared" si="439"/>
        <v>7.0068058177376082</v>
      </c>
      <c r="V1315" s="30">
        <f t="shared" si="423"/>
        <v>0</v>
      </c>
      <c r="W1315" s="1">
        <f t="shared" si="423"/>
        <v>0</v>
      </c>
      <c r="X1315" s="30">
        <f t="shared" si="424"/>
        <v>17962.055066087338</v>
      </c>
      <c r="Y1315" s="30">
        <f t="shared" si="441"/>
        <v>1.2818743751897204</v>
      </c>
      <c r="Z1315" s="19">
        <f t="shared" si="425"/>
        <v>0.13276077067250194</v>
      </c>
      <c r="AA1315" s="32">
        <f t="shared" si="426"/>
        <v>3.8508147976200682E-2</v>
      </c>
    </row>
    <row r="1316" spans="1:27" x14ac:dyDescent="0.25">
      <c r="A1316" s="8">
        <v>41492</v>
      </c>
      <c r="B1316" s="26">
        <v>5.7379029009165912</v>
      </c>
      <c r="C1316" s="11">
        <v>0</v>
      </c>
      <c r="D1316" s="26">
        <v>1.9059156428462376</v>
      </c>
      <c r="E1316" s="11">
        <v>34.552083333333336</v>
      </c>
      <c r="F1316" s="28">
        <f t="shared" si="421"/>
        <v>5.7379029009165912</v>
      </c>
      <c r="G1316" s="13">
        <f t="shared" si="422"/>
        <v>1.9059156428462376</v>
      </c>
      <c r="H1316" s="28">
        <f t="shared" si="427"/>
        <v>1.4698670605613</v>
      </c>
      <c r="I1316" s="1">
        <f t="shared" si="428"/>
        <v>10.838793075807962</v>
      </c>
      <c r="J1316" s="30">
        <f t="shared" si="429"/>
        <v>0</v>
      </c>
      <c r="K1316" s="1">
        <f t="shared" si="430"/>
        <v>0</v>
      </c>
      <c r="L1316" s="30">
        <f t="shared" si="431"/>
        <v>17962.055066087338</v>
      </c>
      <c r="M1316" s="1">
        <f t="shared" si="432"/>
        <v>0</v>
      </c>
      <c r="N1316" s="30">
        <f t="shared" si="433"/>
        <v>0.2652018699669656</v>
      </c>
      <c r="O1316" s="1">
        <f t="shared" si="434"/>
        <v>0</v>
      </c>
      <c r="P1316" s="30">
        <f t="shared" si="435"/>
        <v>0</v>
      </c>
      <c r="Q1316" s="1">
        <f t="shared" si="436"/>
        <v>1.0985801322567934</v>
      </c>
      <c r="R1316" s="30">
        <f t="shared" si="437"/>
        <v>0.45295299399927325</v>
      </c>
      <c r="S1316" s="1">
        <f t="shared" si="438"/>
        <v>0</v>
      </c>
      <c r="T1316" s="30">
        <f t="shared" si="440"/>
        <v>0</v>
      </c>
      <c r="U1316" s="1">
        <f t="shared" si="439"/>
        <v>10.120638211841722</v>
      </c>
      <c r="V1316" s="30">
        <f t="shared" si="423"/>
        <v>0</v>
      </c>
      <c r="W1316" s="1">
        <f t="shared" si="423"/>
        <v>0</v>
      </c>
      <c r="X1316" s="30">
        <f t="shared" si="424"/>
        <v>17960.956485955081</v>
      </c>
      <c r="Y1316" s="30">
        <f t="shared" si="441"/>
        <v>1.363782002223759</v>
      </c>
      <c r="Z1316" s="19">
        <f t="shared" si="425"/>
        <v>7.2173233337870818E-2</v>
      </c>
      <c r="AA1316" s="32">
        <f t="shared" si="426"/>
        <v>1.1254039602479478E-2</v>
      </c>
    </row>
    <row r="1317" spans="1:27" x14ac:dyDescent="0.25">
      <c r="A1317" s="8">
        <v>41493</v>
      </c>
      <c r="B1317" s="26">
        <v>0</v>
      </c>
      <c r="C1317" s="11">
        <v>0</v>
      </c>
      <c r="D1317" s="26">
        <v>3.5275985303543766</v>
      </c>
      <c r="E1317" s="11">
        <v>33.164583333333333</v>
      </c>
      <c r="F1317" s="28">
        <f t="shared" si="421"/>
        <v>0</v>
      </c>
      <c r="G1317" s="13">
        <f t="shared" si="422"/>
        <v>3.5275985303543766</v>
      </c>
      <c r="H1317" s="28">
        <f t="shared" si="427"/>
        <v>1.4108419497784341</v>
      </c>
      <c r="I1317" s="1">
        <f t="shared" si="428"/>
        <v>6.5930396814873458</v>
      </c>
      <c r="J1317" s="30">
        <f t="shared" si="429"/>
        <v>0</v>
      </c>
      <c r="K1317" s="1">
        <f t="shared" si="430"/>
        <v>0</v>
      </c>
      <c r="L1317" s="30">
        <f t="shared" si="431"/>
        <v>17960.956485955081</v>
      </c>
      <c r="M1317" s="1">
        <f t="shared" si="432"/>
        <v>0</v>
      </c>
      <c r="N1317" s="30">
        <f t="shared" si="433"/>
        <v>0.16084636149327669</v>
      </c>
      <c r="O1317" s="1">
        <f t="shared" si="434"/>
        <v>0</v>
      </c>
      <c r="P1317" s="30">
        <f t="shared" si="435"/>
        <v>0</v>
      </c>
      <c r="Q1317" s="1">
        <f t="shared" si="436"/>
        <v>1.098512941821036</v>
      </c>
      <c r="R1317" s="30">
        <f t="shared" si="437"/>
        <v>0.27552302570949266</v>
      </c>
      <c r="S1317" s="1">
        <f t="shared" si="438"/>
        <v>0</v>
      </c>
      <c r="T1317" s="30">
        <f t="shared" si="440"/>
        <v>0</v>
      </c>
      <c r="U1317" s="1">
        <f t="shared" si="439"/>
        <v>6.1566702942845764</v>
      </c>
      <c r="V1317" s="30">
        <f t="shared" si="423"/>
        <v>0</v>
      </c>
      <c r="W1317" s="1">
        <f t="shared" si="423"/>
        <v>0</v>
      </c>
      <c r="X1317" s="30">
        <f t="shared" si="424"/>
        <v>17959.857973013259</v>
      </c>
      <c r="Y1317" s="30">
        <f t="shared" si="441"/>
        <v>1.2593593033143127</v>
      </c>
      <c r="Z1317" s="19">
        <f t="shared" si="425"/>
        <v>0.10737038722722349</v>
      </c>
      <c r="AA1317" s="32">
        <f t="shared" si="426"/>
        <v>2.2946992179774011E-2</v>
      </c>
    </row>
    <row r="1318" spans="1:27" x14ac:dyDescent="0.25">
      <c r="A1318" s="8">
        <v>41494</v>
      </c>
      <c r="B1318" s="26">
        <v>0</v>
      </c>
      <c r="C1318" s="11">
        <v>0</v>
      </c>
      <c r="D1318" s="26">
        <v>3.1708516760568122</v>
      </c>
      <c r="E1318" s="11">
        <v>26.315416666666675</v>
      </c>
      <c r="F1318" s="28">
        <f t="shared" si="421"/>
        <v>0</v>
      </c>
      <c r="G1318" s="13">
        <f t="shared" si="422"/>
        <v>3.1708516760568122</v>
      </c>
      <c r="H1318" s="28">
        <f t="shared" si="427"/>
        <v>1.1194741506646975</v>
      </c>
      <c r="I1318" s="1">
        <f t="shared" si="428"/>
        <v>2.9858186182277642</v>
      </c>
      <c r="J1318" s="30">
        <f t="shared" si="429"/>
        <v>0</v>
      </c>
      <c r="K1318" s="1">
        <f t="shared" si="430"/>
        <v>0</v>
      </c>
      <c r="L1318" s="30">
        <f t="shared" si="431"/>
        <v>17959.857973013259</v>
      </c>
      <c r="M1318" s="1">
        <f t="shared" si="432"/>
        <v>0</v>
      </c>
      <c r="N1318" s="30">
        <f t="shared" si="433"/>
        <v>7.2185209214155846E-2</v>
      </c>
      <c r="O1318" s="1">
        <f t="shared" si="434"/>
        <v>0</v>
      </c>
      <c r="P1318" s="30">
        <f t="shared" si="435"/>
        <v>0</v>
      </c>
      <c r="Q1318" s="1">
        <f t="shared" si="436"/>
        <v>1.0984457554947236</v>
      </c>
      <c r="R1318" s="30">
        <f t="shared" si="437"/>
        <v>0.12477731359994836</v>
      </c>
      <c r="S1318" s="1">
        <f t="shared" si="438"/>
        <v>0</v>
      </c>
      <c r="T1318" s="30">
        <f t="shared" si="440"/>
        <v>0</v>
      </c>
      <c r="U1318" s="1">
        <f t="shared" si="439"/>
        <v>2.7888560954136601</v>
      </c>
      <c r="V1318" s="30">
        <f t="shared" si="423"/>
        <v>0</v>
      </c>
      <c r="W1318" s="1">
        <f t="shared" si="423"/>
        <v>0</v>
      </c>
      <c r="X1318" s="30">
        <f t="shared" si="424"/>
        <v>17958.759527257764</v>
      </c>
      <c r="Y1318" s="30">
        <f t="shared" si="441"/>
        <v>1.1706309647088795</v>
      </c>
      <c r="Z1318" s="19">
        <f t="shared" si="425"/>
        <v>4.5697182033017238E-2</v>
      </c>
      <c r="AA1318" s="32">
        <f t="shared" si="426"/>
        <v>2.6170196231510212E-3</v>
      </c>
    </row>
    <row r="1319" spans="1:27" x14ac:dyDescent="0.25">
      <c r="A1319" s="8">
        <v>41495</v>
      </c>
      <c r="B1319" s="26">
        <v>0</v>
      </c>
      <c r="C1319" s="11">
        <v>0</v>
      </c>
      <c r="D1319" s="26">
        <v>4.2109177458750562</v>
      </c>
      <c r="E1319" s="11">
        <v>24.165833333333335</v>
      </c>
      <c r="F1319" s="28">
        <f t="shared" si="421"/>
        <v>0</v>
      </c>
      <c r="G1319" s="13">
        <f t="shared" si="422"/>
        <v>4.2109177458750562</v>
      </c>
      <c r="H1319" s="28">
        <f t="shared" si="427"/>
        <v>1.028029542097489</v>
      </c>
      <c r="I1319" s="1">
        <f t="shared" si="428"/>
        <v>0</v>
      </c>
      <c r="J1319" s="30">
        <f t="shared" si="429"/>
        <v>0</v>
      </c>
      <c r="K1319" s="1">
        <f t="shared" si="430"/>
        <v>0</v>
      </c>
      <c r="L1319" s="30">
        <f t="shared" si="431"/>
        <v>17957.337465607303</v>
      </c>
      <c r="M1319" s="1">
        <f t="shared" si="432"/>
        <v>0</v>
      </c>
      <c r="N1319" s="30">
        <f t="shared" si="433"/>
        <v>0</v>
      </c>
      <c r="O1319" s="1">
        <f t="shared" si="434"/>
        <v>0</v>
      </c>
      <c r="P1319" s="30">
        <f t="shared" si="435"/>
        <v>0</v>
      </c>
      <c r="Q1319" s="1">
        <f t="shared" si="436"/>
        <v>1.0982915983368036</v>
      </c>
      <c r="R1319" s="30">
        <f t="shared" si="437"/>
        <v>0</v>
      </c>
      <c r="S1319" s="1">
        <f t="shared" si="438"/>
        <v>0</v>
      </c>
      <c r="T1319" s="30">
        <f t="shared" si="440"/>
        <v>0</v>
      </c>
      <c r="U1319" s="1">
        <f t="shared" si="439"/>
        <v>0</v>
      </c>
      <c r="V1319" s="30">
        <f t="shared" si="423"/>
        <v>0</v>
      </c>
      <c r="W1319" s="1">
        <f t="shared" si="423"/>
        <v>0</v>
      </c>
      <c r="X1319" s="30">
        <f t="shared" si="424"/>
        <v>17956.239174008966</v>
      </c>
      <c r="Y1319" s="30">
        <f t="shared" si="441"/>
        <v>1.0982915983368036</v>
      </c>
      <c r="Z1319" s="19">
        <f t="shared" si="425"/>
        <v>6.8346339635297723E-2</v>
      </c>
      <c r="AA1319" s="32">
        <f t="shared" si="426"/>
        <v>4.936756546976606E-3</v>
      </c>
    </row>
    <row r="1320" spans="1:27" x14ac:dyDescent="0.25">
      <c r="A1320" s="8">
        <v>41496</v>
      </c>
      <c r="B1320" s="26">
        <v>0</v>
      </c>
      <c r="C1320" s="11">
        <v>0</v>
      </c>
      <c r="D1320" s="26">
        <v>4.1846550633570176</v>
      </c>
      <c r="E1320" s="11">
        <v>22.037499999999994</v>
      </c>
      <c r="F1320" s="28">
        <f t="shared" si="421"/>
        <v>0</v>
      </c>
      <c r="G1320" s="13">
        <f t="shared" si="422"/>
        <v>4.1846550633570176</v>
      </c>
      <c r="H1320" s="28">
        <f t="shared" si="427"/>
        <v>0.93748892171344156</v>
      </c>
      <c r="I1320" s="1">
        <f t="shared" si="428"/>
        <v>0</v>
      </c>
      <c r="J1320" s="30">
        <f t="shared" si="429"/>
        <v>0</v>
      </c>
      <c r="K1320" s="1">
        <f t="shared" si="430"/>
        <v>0</v>
      </c>
      <c r="L1320" s="30">
        <f t="shared" si="431"/>
        <v>17952.05451894561</v>
      </c>
      <c r="M1320" s="1">
        <f t="shared" si="432"/>
        <v>0</v>
      </c>
      <c r="N1320" s="30">
        <f t="shared" si="433"/>
        <v>0</v>
      </c>
      <c r="O1320" s="1">
        <f t="shared" si="434"/>
        <v>0</v>
      </c>
      <c r="P1320" s="30">
        <f t="shared" si="435"/>
        <v>0</v>
      </c>
      <c r="Q1320" s="1">
        <f t="shared" si="436"/>
        <v>1.0979684871882764</v>
      </c>
      <c r="R1320" s="30">
        <f t="shared" si="437"/>
        <v>0</v>
      </c>
      <c r="S1320" s="1">
        <f t="shared" si="438"/>
        <v>0</v>
      </c>
      <c r="T1320" s="30">
        <f t="shared" si="440"/>
        <v>0</v>
      </c>
      <c r="U1320" s="1">
        <f t="shared" si="439"/>
        <v>0</v>
      </c>
      <c r="V1320" s="30">
        <f t="shared" si="423"/>
        <v>0</v>
      </c>
      <c r="W1320" s="1">
        <f t="shared" si="423"/>
        <v>0</v>
      </c>
      <c r="X1320" s="30">
        <f t="shared" si="424"/>
        <v>17950.956550458421</v>
      </c>
      <c r="Y1320" s="30">
        <f t="shared" si="441"/>
        <v>1.0979684871882764</v>
      </c>
      <c r="Z1320" s="19">
        <f t="shared" si="425"/>
        <v>0.17118022598232688</v>
      </c>
      <c r="AA1320" s="32">
        <f t="shared" si="426"/>
        <v>2.5753690934991816E-2</v>
      </c>
    </row>
    <row r="1321" spans="1:27" x14ac:dyDescent="0.25">
      <c r="A1321" s="8">
        <v>41497</v>
      </c>
      <c r="B1321" s="26">
        <v>0.71582430793112628</v>
      </c>
      <c r="C1321" s="11">
        <v>0</v>
      </c>
      <c r="D1321" s="26">
        <v>3.6944220157210803</v>
      </c>
      <c r="E1321" s="11">
        <v>21.462500000000002</v>
      </c>
      <c r="F1321" s="28">
        <f t="shared" si="421"/>
        <v>0.71582430793112628</v>
      </c>
      <c r="G1321" s="13">
        <f t="shared" si="422"/>
        <v>3.6944220157210803</v>
      </c>
      <c r="H1321" s="28">
        <f t="shared" si="427"/>
        <v>0.91302806499261457</v>
      </c>
      <c r="I1321" s="1">
        <f t="shared" si="428"/>
        <v>0</v>
      </c>
      <c r="J1321" s="30">
        <f t="shared" si="429"/>
        <v>0</v>
      </c>
      <c r="K1321" s="1">
        <f t="shared" si="430"/>
        <v>0</v>
      </c>
      <c r="L1321" s="30">
        <f t="shared" si="431"/>
        <v>17947.977952750633</v>
      </c>
      <c r="M1321" s="1">
        <f t="shared" si="432"/>
        <v>0</v>
      </c>
      <c r="N1321" s="30">
        <f t="shared" si="433"/>
        <v>0</v>
      </c>
      <c r="O1321" s="1">
        <f t="shared" si="434"/>
        <v>0</v>
      </c>
      <c r="P1321" s="30">
        <f t="shared" si="435"/>
        <v>0</v>
      </c>
      <c r="Q1321" s="1">
        <f t="shared" si="436"/>
        <v>1.0977191596690614</v>
      </c>
      <c r="R1321" s="30">
        <f t="shared" si="437"/>
        <v>0</v>
      </c>
      <c r="S1321" s="1">
        <f t="shared" si="438"/>
        <v>0</v>
      </c>
      <c r="T1321" s="30">
        <f t="shared" si="440"/>
        <v>0</v>
      </c>
      <c r="U1321" s="1">
        <f t="shared" si="439"/>
        <v>0</v>
      </c>
      <c r="V1321" s="30">
        <f t="shared" si="423"/>
        <v>0</v>
      </c>
      <c r="W1321" s="1">
        <f t="shared" si="423"/>
        <v>0</v>
      </c>
      <c r="X1321" s="30">
        <f t="shared" si="424"/>
        <v>17946.880233590964</v>
      </c>
      <c r="Y1321" s="30">
        <f t="shared" si="441"/>
        <v>1.0977191596690614</v>
      </c>
      <c r="Z1321" s="19">
        <f t="shared" si="425"/>
        <v>0.2022841375395627</v>
      </c>
      <c r="AA1321" s="32">
        <f t="shared" si="426"/>
        <v>3.4110800452784251E-2</v>
      </c>
    </row>
    <row r="1322" spans="1:27" x14ac:dyDescent="0.25">
      <c r="A1322" s="8">
        <v>41498</v>
      </c>
      <c r="B1322" s="26">
        <v>0</v>
      </c>
      <c r="C1322" s="11">
        <v>0</v>
      </c>
      <c r="D1322" s="26">
        <v>3.795602861860444</v>
      </c>
      <c r="E1322" s="11">
        <v>21.235833333333336</v>
      </c>
      <c r="F1322" s="28">
        <f t="shared" si="421"/>
        <v>0</v>
      </c>
      <c r="G1322" s="13">
        <f t="shared" si="422"/>
        <v>3.795602861860444</v>
      </c>
      <c r="H1322" s="28">
        <f t="shared" si="427"/>
        <v>0.90338552437223052</v>
      </c>
      <c r="I1322" s="1">
        <f t="shared" si="428"/>
        <v>0</v>
      </c>
      <c r="J1322" s="30">
        <f t="shared" si="429"/>
        <v>0</v>
      </c>
      <c r="K1322" s="1">
        <f t="shared" si="430"/>
        <v>0</v>
      </c>
      <c r="L1322" s="30">
        <f t="shared" si="431"/>
        <v>17943.084630729103</v>
      </c>
      <c r="M1322" s="1">
        <f t="shared" si="432"/>
        <v>0</v>
      </c>
      <c r="N1322" s="30">
        <f t="shared" si="433"/>
        <v>0</v>
      </c>
      <c r="O1322" s="1">
        <f t="shared" si="434"/>
        <v>0</v>
      </c>
      <c r="P1322" s="30">
        <f t="shared" si="435"/>
        <v>0</v>
      </c>
      <c r="Q1322" s="1">
        <f t="shared" si="436"/>
        <v>1.0974198784156743</v>
      </c>
      <c r="R1322" s="30">
        <f t="shared" si="437"/>
        <v>0</v>
      </c>
      <c r="S1322" s="1">
        <f t="shared" si="438"/>
        <v>0</v>
      </c>
      <c r="T1322" s="30">
        <f t="shared" si="440"/>
        <v>0</v>
      </c>
      <c r="U1322" s="1">
        <f t="shared" si="439"/>
        <v>0</v>
      </c>
      <c r="V1322" s="30">
        <f t="shared" si="423"/>
        <v>0</v>
      </c>
      <c r="W1322" s="1">
        <f t="shared" si="423"/>
        <v>0</v>
      </c>
      <c r="X1322" s="30">
        <f t="shared" si="424"/>
        <v>17941.987210850686</v>
      </c>
      <c r="Y1322" s="30">
        <f t="shared" si="441"/>
        <v>1.0974198784156743</v>
      </c>
      <c r="Z1322" s="19">
        <f t="shared" si="425"/>
        <v>0.21478576843289554</v>
      </c>
      <c r="AA1322" s="32">
        <f t="shared" si="426"/>
        <v>3.7649330549056503E-2</v>
      </c>
    </row>
    <row r="1323" spans="1:27" x14ac:dyDescent="0.25">
      <c r="A1323" s="8">
        <v>41499</v>
      </c>
      <c r="B1323" s="26">
        <v>7.1582430793112647E-2</v>
      </c>
      <c r="C1323" s="11">
        <v>0</v>
      </c>
      <c r="D1323" s="26">
        <v>3.1118509294347882</v>
      </c>
      <c r="E1323" s="11">
        <v>20.412083333333332</v>
      </c>
      <c r="F1323" s="28">
        <f t="shared" si="421"/>
        <v>7.1582430793112647E-2</v>
      </c>
      <c r="G1323" s="13">
        <f t="shared" si="422"/>
        <v>3.1118509294347882</v>
      </c>
      <c r="H1323" s="28">
        <f t="shared" si="427"/>
        <v>0.86834268833087136</v>
      </c>
      <c r="I1323" s="1">
        <f t="shared" si="428"/>
        <v>0</v>
      </c>
      <c r="J1323" s="30">
        <f t="shared" si="429"/>
        <v>0</v>
      </c>
      <c r="K1323" s="1">
        <f t="shared" si="430"/>
        <v>0</v>
      </c>
      <c r="L1323" s="30">
        <f t="shared" si="431"/>
        <v>17938.946942352046</v>
      </c>
      <c r="M1323" s="1">
        <f t="shared" si="432"/>
        <v>0</v>
      </c>
      <c r="N1323" s="30">
        <f t="shared" si="433"/>
        <v>0</v>
      </c>
      <c r="O1323" s="1">
        <f t="shared" si="434"/>
        <v>0</v>
      </c>
      <c r="P1323" s="30">
        <f t="shared" si="435"/>
        <v>0</v>
      </c>
      <c r="Q1323" s="1">
        <f t="shared" si="436"/>
        <v>1.0971668125928729</v>
      </c>
      <c r="R1323" s="30">
        <f t="shared" si="437"/>
        <v>0</v>
      </c>
      <c r="S1323" s="1">
        <f t="shared" si="438"/>
        <v>0</v>
      </c>
      <c r="T1323" s="30">
        <f t="shared" si="440"/>
        <v>0</v>
      </c>
      <c r="U1323" s="1">
        <f t="shared" si="439"/>
        <v>0</v>
      </c>
      <c r="V1323" s="30">
        <f t="shared" si="423"/>
        <v>0</v>
      </c>
      <c r="W1323" s="1">
        <f t="shared" si="423"/>
        <v>0</v>
      </c>
      <c r="X1323" s="30">
        <f t="shared" si="424"/>
        <v>17937.849775539453</v>
      </c>
      <c r="Y1323" s="30">
        <f t="shared" si="441"/>
        <v>1.0971668125928729</v>
      </c>
      <c r="Z1323" s="19">
        <f t="shared" si="425"/>
        <v>0.26351822539307301</v>
      </c>
      <c r="AA1323" s="32">
        <f t="shared" si="426"/>
        <v>5.2360479844271904E-2</v>
      </c>
    </row>
    <row r="1324" spans="1:27" x14ac:dyDescent="0.25">
      <c r="A1324" s="8">
        <v>41500</v>
      </c>
      <c r="B1324" s="26">
        <v>0</v>
      </c>
      <c r="C1324" s="11">
        <v>0</v>
      </c>
      <c r="D1324" s="26">
        <v>3.2675557946582834</v>
      </c>
      <c r="E1324" s="11">
        <v>20.33625</v>
      </c>
      <c r="F1324" s="28">
        <f t="shared" si="421"/>
        <v>0</v>
      </c>
      <c r="G1324" s="13">
        <f t="shared" si="422"/>
        <v>3.2675557946582834</v>
      </c>
      <c r="H1324" s="28">
        <f t="shared" si="427"/>
        <v>0.86511669128508117</v>
      </c>
      <c r="I1324" s="1">
        <f t="shared" si="428"/>
        <v>0</v>
      </c>
      <c r="J1324" s="30">
        <f t="shared" si="429"/>
        <v>0</v>
      </c>
      <c r="K1324" s="1">
        <f t="shared" si="430"/>
        <v>0</v>
      </c>
      <c r="L1324" s="30">
        <f t="shared" si="431"/>
        <v>17934.582219744796</v>
      </c>
      <c r="M1324" s="1">
        <f t="shared" si="432"/>
        <v>0</v>
      </c>
      <c r="N1324" s="30">
        <f t="shared" si="433"/>
        <v>0</v>
      </c>
      <c r="O1324" s="1">
        <f t="shared" si="434"/>
        <v>0</v>
      </c>
      <c r="P1324" s="30">
        <f t="shared" si="435"/>
        <v>0</v>
      </c>
      <c r="Q1324" s="1">
        <f t="shared" si="436"/>
        <v>1.0968998610930867</v>
      </c>
      <c r="R1324" s="30">
        <f t="shared" si="437"/>
        <v>0</v>
      </c>
      <c r="S1324" s="1">
        <f t="shared" si="438"/>
        <v>0</v>
      </c>
      <c r="T1324" s="30">
        <f t="shared" si="440"/>
        <v>0</v>
      </c>
      <c r="U1324" s="1">
        <f t="shared" si="439"/>
        <v>0</v>
      </c>
      <c r="V1324" s="30">
        <f t="shared" si="423"/>
        <v>0</v>
      </c>
      <c r="W1324" s="1">
        <f t="shared" si="423"/>
        <v>0</v>
      </c>
      <c r="X1324" s="30">
        <f t="shared" si="424"/>
        <v>17933.485319883705</v>
      </c>
      <c r="Y1324" s="30">
        <f t="shared" si="441"/>
        <v>1.0968998610930867</v>
      </c>
      <c r="Z1324" s="19">
        <f t="shared" si="425"/>
        <v>0.26792127830027751</v>
      </c>
      <c r="AA1324" s="32">
        <f t="shared" si="426"/>
        <v>5.3723437806246714E-2</v>
      </c>
    </row>
    <row r="1325" spans="1:27" x14ac:dyDescent="0.25">
      <c r="A1325" s="8">
        <v>41501</v>
      </c>
      <c r="B1325" s="26">
        <v>0.70351970217079496</v>
      </c>
      <c r="C1325" s="11">
        <v>0</v>
      </c>
      <c r="D1325" s="26">
        <v>4.0304114627801333</v>
      </c>
      <c r="E1325" s="11">
        <v>21.644166666666667</v>
      </c>
      <c r="F1325" s="28">
        <f t="shared" si="421"/>
        <v>0.70351970217079496</v>
      </c>
      <c r="G1325" s="13">
        <f t="shared" si="422"/>
        <v>4.0304114627801333</v>
      </c>
      <c r="H1325" s="28">
        <f t="shared" si="427"/>
        <v>0.92075627769571633</v>
      </c>
      <c r="I1325" s="1">
        <f t="shared" si="428"/>
        <v>0</v>
      </c>
      <c r="J1325" s="30">
        <f t="shared" si="429"/>
        <v>0</v>
      </c>
      <c r="K1325" s="1">
        <f t="shared" si="430"/>
        <v>0</v>
      </c>
      <c r="L1325" s="30">
        <f t="shared" si="431"/>
        <v>17930.158428123093</v>
      </c>
      <c r="M1325" s="1">
        <f t="shared" si="432"/>
        <v>0</v>
      </c>
      <c r="N1325" s="30">
        <f t="shared" si="433"/>
        <v>0</v>
      </c>
      <c r="O1325" s="1">
        <f t="shared" si="434"/>
        <v>0</v>
      </c>
      <c r="P1325" s="30">
        <f t="shared" si="435"/>
        <v>0</v>
      </c>
      <c r="Q1325" s="1">
        <f t="shared" si="436"/>
        <v>1.0966292968638285</v>
      </c>
      <c r="R1325" s="30">
        <f t="shared" si="437"/>
        <v>0</v>
      </c>
      <c r="S1325" s="1">
        <f t="shared" si="438"/>
        <v>0</v>
      </c>
      <c r="T1325" s="30">
        <f t="shared" si="440"/>
        <v>0</v>
      </c>
      <c r="U1325" s="1">
        <f t="shared" si="439"/>
        <v>0</v>
      </c>
      <c r="V1325" s="30">
        <f t="shared" si="423"/>
        <v>0</v>
      </c>
      <c r="W1325" s="1">
        <f t="shared" si="423"/>
        <v>0</v>
      </c>
      <c r="X1325" s="30">
        <f t="shared" si="424"/>
        <v>17929.061798826231</v>
      </c>
      <c r="Y1325" s="30">
        <f t="shared" si="441"/>
        <v>1.0966292968638285</v>
      </c>
      <c r="Z1325" s="19">
        <f t="shared" si="425"/>
        <v>0.19100930770545685</v>
      </c>
      <c r="AA1325" s="32">
        <f t="shared" si="426"/>
        <v>3.0931318871307144E-2</v>
      </c>
    </row>
    <row r="1326" spans="1:27" x14ac:dyDescent="0.25">
      <c r="A1326" s="8">
        <v>41502</v>
      </c>
      <c r="B1326" s="26">
        <v>2.8124146815497526</v>
      </c>
      <c r="C1326" s="11">
        <v>0</v>
      </c>
      <c r="D1326" s="26">
        <v>3.319844949292361</v>
      </c>
      <c r="E1326" s="11">
        <v>30.593333333333334</v>
      </c>
      <c r="F1326" s="28">
        <f t="shared" si="421"/>
        <v>2.8124146815497526</v>
      </c>
      <c r="G1326" s="13">
        <f t="shared" si="422"/>
        <v>3.319844949292361</v>
      </c>
      <c r="H1326" s="28">
        <f t="shared" si="427"/>
        <v>1.3014593796159528</v>
      </c>
      <c r="I1326" s="1">
        <f t="shared" si="428"/>
        <v>0</v>
      </c>
      <c r="J1326" s="30">
        <f t="shared" si="429"/>
        <v>0</v>
      </c>
      <c r="K1326" s="1">
        <f t="shared" si="430"/>
        <v>0</v>
      </c>
      <c r="L1326" s="30">
        <f t="shared" si="431"/>
        <v>17928.554368558489</v>
      </c>
      <c r="M1326" s="1">
        <f t="shared" si="432"/>
        <v>0</v>
      </c>
      <c r="N1326" s="30">
        <f t="shared" si="433"/>
        <v>0</v>
      </c>
      <c r="O1326" s="1">
        <f t="shared" si="434"/>
        <v>0</v>
      </c>
      <c r="P1326" s="30">
        <f t="shared" si="435"/>
        <v>0</v>
      </c>
      <c r="Q1326" s="1">
        <f t="shared" si="436"/>
        <v>1.0965311907193953</v>
      </c>
      <c r="R1326" s="30">
        <f t="shared" si="437"/>
        <v>0</v>
      </c>
      <c r="S1326" s="1">
        <f t="shared" si="438"/>
        <v>0</v>
      </c>
      <c r="T1326" s="30">
        <f t="shared" si="440"/>
        <v>0</v>
      </c>
      <c r="U1326" s="1">
        <f t="shared" si="439"/>
        <v>0</v>
      </c>
      <c r="V1326" s="30">
        <f t="shared" si="423"/>
        <v>0</v>
      </c>
      <c r="W1326" s="1">
        <f t="shared" si="423"/>
        <v>0</v>
      </c>
      <c r="X1326" s="30">
        <f t="shared" si="424"/>
        <v>17927.457837367769</v>
      </c>
      <c r="Y1326" s="30">
        <f t="shared" si="441"/>
        <v>1.0965311907193953</v>
      </c>
      <c r="Z1326" s="19">
        <f t="shared" si="425"/>
        <v>0.1574603034917845</v>
      </c>
      <c r="AA1326" s="32">
        <f t="shared" si="426"/>
        <v>4.1995562604423158E-2</v>
      </c>
    </row>
    <row r="1327" spans="1:27" x14ac:dyDescent="0.25">
      <c r="A1327" s="8">
        <v>41503</v>
      </c>
      <c r="B1327" s="26">
        <v>7.1582430793112647E-2</v>
      </c>
      <c r="C1327" s="11">
        <v>0</v>
      </c>
      <c r="D1327" s="26">
        <v>3.6918513964435111</v>
      </c>
      <c r="E1327" s="11">
        <v>26.532083333333336</v>
      </c>
      <c r="F1327" s="28">
        <f t="shared" si="421"/>
        <v>7.1582430793112647E-2</v>
      </c>
      <c r="G1327" s="13">
        <f t="shared" si="422"/>
        <v>3.6918513964435111</v>
      </c>
      <c r="H1327" s="28">
        <f t="shared" si="427"/>
        <v>1.1286912850812409</v>
      </c>
      <c r="I1327" s="1">
        <f t="shared" si="428"/>
        <v>0</v>
      </c>
      <c r="J1327" s="30">
        <f t="shared" si="429"/>
        <v>0</v>
      </c>
      <c r="K1327" s="1">
        <f t="shared" si="430"/>
        <v>0</v>
      </c>
      <c r="L1327" s="30">
        <f t="shared" si="431"/>
        <v>17923.837568402119</v>
      </c>
      <c r="M1327" s="1">
        <f t="shared" si="432"/>
        <v>0</v>
      </c>
      <c r="N1327" s="30">
        <f t="shared" si="433"/>
        <v>0</v>
      </c>
      <c r="O1327" s="1">
        <f t="shared" si="434"/>
        <v>0</v>
      </c>
      <c r="P1327" s="30">
        <f t="shared" si="435"/>
        <v>0</v>
      </c>
      <c r="Q1327" s="1">
        <f t="shared" si="436"/>
        <v>1.0962427057481297</v>
      </c>
      <c r="R1327" s="30">
        <f t="shared" si="437"/>
        <v>0</v>
      </c>
      <c r="S1327" s="1">
        <f t="shared" si="438"/>
        <v>0</v>
      </c>
      <c r="T1327" s="30">
        <f t="shared" si="440"/>
        <v>0</v>
      </c>
      <c r="U1327" s="1">
        <f t="shared" si="439"/>
        <v>0</v>
      </c>
      <c r="V1327" s="30">
        <f t="shared" si="423"/>
        <v>0</v>
      </c>
      <c r="W1327" s="1">
        <f t="shared" si="423"/>
        <v>0</v>
      </c>
      <c r="X1327" s="30">
        <f t="shared" si="424"/>
        <v>17922.74132569637</v>
      </c>
      <c r="Y1327" s="30">
        <f t="shared" si="441"/>
        <v>1.0962427057481297</v>
      </c>
      <c r="Z1327" s="19">
        <f t="shared" si="425"/>
        <v>2.8748852553402777E-2</v>
      </c>
      <c r="AA1327" s="32">
        <f t="shared" si="426"/>
        <v>1.0529103007372175E-3</v>
      </c>
    </row>
    <row r="1328" spans="1:27" x14ac:dyDescent="0.25">
      <c r="A1328" s="8">
        <v>41504</v>
      </c>
      <c r="B1328" s="26">
        <v>0</v>
      </c>
      <c r="C1328" s="11">
        <v>0</v>
      </c>
      <c r="D1328" s="26">
        <v>3.8718076638223264</v>
      </c>
      <c r="E1328" s="11">
        <v>21.768333333333331</v>
      </c>
      <c r="F1328" s="28">
        <f t="shared" si="421"/>
        <v>0</v>
      </c>
      <c r="G1328" s="13">
        <f t="shared" si="422"/>
        <v>3.8718076638223264</v>
      </c>
      <c r="H1328" s="28">
        <f t="shared" si="427"/>
        <v>0.9260384047267356</v>
      </c>
      <c r="I1328" s="1">
        <f t="shared" si="428"/>
        <v>0</v>
      </c>
      <c r="J1328" s="30">
        <f t="shared" si="429"/>
        <v>0</v>
      </c>
      <c r="K1328" s="1">
        <f t="shared" si="430"/>
        <v>0</v>
      </c>
      <c r="L1328" s="30">
        <f t="shared" si="431"/>
        <v>17918.869518032549</v>
      </c>
      <c r="M1328" s="1">
        <f t="shared" si="432"/>
        <v>0</v>
      </c>
      <c r="N1328" s="30">
        <f t="shared" si="433"/>
        <v>0</v>
      </c>
      <c r="O1328" s="1">
        <f t="shared" si="434"/>
        <v>0</v>
      </c>
      <c r="P1328" s="30">
        <f t="shared" si="435"/>
        <v>0</v>
      </c>
      <c r="Q1328" s="1">
        <f t="shared" si="436"/>
        <v>1.0959388540222563</v>
      </c>
      <c r="R1328" s="30">
        <f t="shared" si="437"/>
        <v>0</v>
      </c>
      <c r="S1328" s="1">
        <f t="shared" si="438"/>
        <v>0</v>
      </c>
      <c r="T1328" s="30">
        <f t="shared" si="440"/>
        <v>0</v>
      </c>
      <c r="U1328" s="1">
        <f t="shared" si="439"/>
        <v>0</v>
      </c>
      <c r="V1328" s="30">
        <f t="shared" si="423"/>
        <v>0</v>
      </c>
      <c r="W1328" s="1">
        <f t="shared" si="423"/>
        <v>0</v>
      </c>
      <c r="X1328" s="30">
        <f t="shared" si="424"/>
        <v>17917.773579178527</v>
      </c>
      <c r="Y1328" s="30">
        <f t="shared" si="441"/>
        <v>1.0959388540222563</v>
      </c>
      <c r="Z1328" s="19">
        <f t="shared" si="425"/>
        <v>0.18347019781070159</v>
      </c>
      <c r="AA1328" s="32">
        <f t="shared" si="426"/>
        <v>2.886616267081981E-2</v>
      </c>
    </row>
    <row r="1329" spans="1:27" x14ac:dyDescent="0.25">
      <c r="A1329" s="8">
        <v>41505</v>
      </c>
      <c r="B1329" s="26">
        <v>0.12567547207462973</v>
      </c>
      <c r="C1329" s="11">
        <v>0</v>
      </c>
      <c r="D1329" s="26">
        <v>4.3279665935431986</v>
      </c>
      <c r="E1329" s="11">
        <v>21.590416666666666</v>
      </c>
      <c r="F1329" s="28">
        <f t="shared" si="421"/>
        <v>0.12567547207462973</v>
      </c>
      <c r="G1329" s="13">
        <f t="shared" si="422"/>
        <v>4.3279665935431986</v>
      </c>
      <c r="H1329" s="28">
        <f t="shared" si="427"/>
        <v>0.91846971935007382</v>
      </c>
      <c r="I1329" s="1">
        <f t="shared" si="428"/>
        <v>0</v>
      </c>
      <c r="J1329" s="30">
        <f t="shared" si="429"/>
        <v>0</v>
      </c>
      <c r="K1329" s="1">
        <f t="shared" si="430"/>
        <v>0</v>
      </c>
      <c r="L1329" s="30">
        <f t="shared" si="431"/>
        <v>17913.571288057057</v>
      </c>
      <c r="M1329" s="1">
        <f t="shared" si="432"/>
        <v>0</v>
      </c>
      <c r="N1329" s="30">
        <f t="shared" si="433"/>
        <v>0</v>
      </c>
      <c r="O1329" s="1">
        <f t="shared" si="434"/>
        <v>0</v>
      </c>
      <c r="P1329" s="30">
        <f t="shared" si="435"/>
        <v>0</v>
      </c>
      <c r="Q1329" s="1">
        <f t="shared" si="436"/>
        <v>1.0956148081285215</v>
      </c>
      <c r="R1329" s="30">
        <f t="shared" si="437"/>
        <v>0</v>
      </c>
      <c r="S1329" s="1">
        <f t="shared" si="438"/>
        <v>0</v>
      </c>
      <c r="T1329" s="30">
        <f t="shared" si="440"/>
        <v>0</v>
      </c>
      <c r="U1329" s="1">
        <f t="shared" si="439"/>
        <v>0</v>
      </c>
      <c r="V1329" s="30">
        <f t="shared" si="423"/>
        <v>0</v>
      </c>
      <c r="W1329" s="1">
        <f t="shared" si="423"/>
        <v>0</v>
      </c>
      <c r="X1329" s="30">
        <f t="shared" si="424"/>
        <v>17912.47567324893</v>
      </c>
      <c r="Y1329" s="30">
        <f t="shared" si="441"/>
        <v>1.0956148081285215</v>
      </c>
      <c r="Z1329" s="19">
        <f t="shared" si="425"/>
        <v>0.19286981927264715</v>
      </c>
      <c r="AA1329" s="32">
        <f t="shared" si="426"/>
        <v>3.1380382478324115E-2</v>
      </c>
    </row>
    <row r="1330" spans="1:27" x14ac:dyDescent="0.25">
      <c r="A1330" s="8">
        <v>41506</v>
      </c>
      <c r="B1330" s="26">
        <v>0</v>
      </c>
      <c r="C1330" s="11">
        <v>0</v>
      </c>
      <c r="D1330" s="26">
        <v>2.5411425873542797</v>
      </c>
      <c r="E1330" s="11">
        <v>20.807083333333324</v>
      </c>
      <c r="F1330" s="28">
        <f t="shared" si="421"/>
        <v>0</v>
      </c>
      <c r="G1330" s="13">
        <f t="shared" si="422"/>
        <v>2.5411425873542797</v>
      </c>
      <c r="H1330" s="28">
        <f t="shared" si="427"/>
        <v>0.88514623338256981</v>
      </c>
      <c r="I1330" s="1">
        <f t="shared" si="428"/>
        <v>0</v>
      </c>
      <c r="J1330" s="30">
        <f t="shared" si="429"/>
        <v>0</v>
      </c>
      <c r="K1330" s="1">
        <f t="shared" si="430"/>
        <v>0</v>
      </c>
      <c r="L1330" s="30">
        <f t="shared" si="431"/>
        <v>17909.934530661576</v>
      </c>
      <c r="M1330" s="1">
        <f t="shared" si="432"/>
        <v>0</v>
      </c>
      <c r="N1330" s="30">
        <f t="shared" si="433"/>
        <v>0</v>
      </c>
      <c r="O1330" s="1">
        <f t="shared" si="434"/>
        <v>0</v>
      </c>
      <c r="P1330" s="30">
        <f t="shared" si="435"/>
        <v>0</v>
      </c>
      <c r="Q1330" s="1">
        <f t="shared" si="436"/>
        <v>1.0953923798258685</v>
      </c>
      <c r="R1330" s="30">
        <f t="shared" si="437"/>
        <v>0</v>
      </c>
      <c r="S1330" s="1">
        <f t="shared" si="438"/>
        <v>0</v>
      </c>
      <c r="T1330" s="30">
        <f t="shared" si="440"/>
        <v>0</v>
      </c>
      <c r="U1330" s="1">
        <f t="shared" si="439"/>
        <v>0</v>
      </c>
      <c r="V1330" s="30">
        <f t="shared" si="423"/>
        <v>0</v>
      </c>
      <c r="W1330" s="1">
        <f t="shared" si="423"/>
        <v>0</v>
      </c>
      <c r="X1330" s="30">
        <f t="shared" si="424"/>
        <v>17908.83913828175</v>
      </c>
      <c r="Y1330" s="30">
        <f t="shared" si="441"/>
        <v>1.0953923798258685</v>
      </c>
      <c r="Z1330" s="19">
        <f t="shared" si="425"/>
        <v>0.23752701928114964</v>
      </c>
      <c r="AA1330" s="32">
        <f t="shared" si="426"/>
        <v>4.420344209425698E-2</v>
      </c>
    </row>
    <row r="1331" spans="1:27" x14ac:dyDescent="0.25">
      <c r="A1331" s="8">
        <v>41507</v>
      </c>
      <c r="B1331" s="26">
        <v>1.7681901508649105</v>
      </c>
      <c r="C1331" s="11">
        <v>0</v>
      </c>
      <c r="D1331" s="26">
        <v>2.0711693531272442</v>
      </c>
      <c r="E1331" s="11">
        <v>22.647500000000004</v>
      </c>
      <c r="F1331" s="28">
        <f t="shared" si="421"/>
        <v>1.7681901508649105</v>
      </c>
      <c r="G1331" s="13">
        <f t="shared" si="422"/>
        <v>2.0711693531272442</v>
      </c>
      <c r="H1331" s="28">
        <f t="shared" si="427"/>
        <v>0.9634387001477106</v>
      </c>
      <c r="I1331" s="1">
        <f t="shared" si="428"/>
        <v>0</v>
      </c>
      <c r="J1331" s="30">
        <f t="shared" si="429"/>
        <v>0</v>
      </c>
      <c r="K1331" s="1">
        <f t="shared" si="430"/>
        <v>0</v>
      </c>
      <c r="L1331" s="30">
        <f t="shared" si="431"/>
        <v>17908.536159079489</v>
      </c>
      <c r="M1331" s="1">
        <f t="shared" si="432"/>
        <v>0</v>
      </c>
      <c r="N1331" s="30">
        <f t="shared" si="433"/>
        <v>0</v>
      </c>
      <c r="O1331" s="1">
        <f t="shared" si="434"/>
        <v>0</v>
      </c>
      <c r="P1331" s="30">
        <f t="shared" si="435"/>
        <v>0</v>
      </c>
      <c r="Q1331" s="1">
        <f t="shared" si="436"/>
        <v>1.0953068537971407</v>
      </c>
      <c r="R1331" s="30">
        <f t="shared" si="437"/>
        <v>0</v>
      </c>
      <c r="S1331" s="1">
        <f t="shared" si="438"/>
        <v>0</v>
      </c>
      <c r="T1331" s="30">
        <f t="shared" si="440"/>
        <v>0</v>
      </c>
      <c r="U1331" s="1">
        <f t="shared" si="439"/>
        <v>0</v>
      </c>
      <c r="V1331" s="30">
        <f t="shared" si="423"/>
        <v>0</v>
      </c>
      <c r="W1331" s="1">
        <f t="shared" si="423"/>
        <v>0</v>
      </c>
      <c r="X1331" s="30">
        <f t="shared" si="424"/>
        <v>17907.440852225693</v>
      </c>
      <c r="Y1331" s="30">
        <f t="shared" si="441"/>
        <v>1.0953068537971407</v>
      </c>
      <c r="Z1331" s="19">
        <f t="shared" si="425"/>
        <v>0.1368723859953026</v>
      </c>
      <c r="AA1331" s="32">
        <f t="shared" si="426"/>
        <v>1.7389209946909692E-2</v>
      </c>
    </row>
    <row r="1332" spans="1:27" x14ac:dyDescent="0.25">
      <c r="A1332" s="8">
        <v>41508</v>
      </c>
      <c r="B1332" s="26">
        <v>0.4294945847586758</v>
      </c>
      <c r="C1332" s="11">
        <v>0</v>
      </c>
      <c r="D1332" s="26">
        <v>3.4849082971733507</v>
      </c>
      <c r="E1332" s="11">
        <v>22.239583333333332</v>
      </c>
      <c r="F1332" s="28">
        <f t="shared" si="421"/>
        <v>0.4294945847586758</v>
      </c>
      <c r="G1332" s="13">
        <f t="shared" si="422"/>
        <v>3.4849082971733507</v>
      </c>
      <c r="H1332" s="28">
        <f t="shared" si="427"/>
        <v>0.94608567208271777</v>
      </c>
      <c r="I1332" s="1">
        <f t="shared" si="428"/>
        <v>0</v>
      </c>
      <c r="J1332" s="30">
        <f t="shared" si="429"/>
        <v>0</v>
      </c>
      <c r="K1332" s="1">
        <f t="shared" si="430"/>
        <v>0</v>
      </c>
      <c r="L1332" s="30">
        <f t="shared" si="431"/>
        <v>17904.385438513276</v>
      </c>
      <c r="M1332" s="1">
        <f t="shared" si="432"/>
        <v>0</v>
      </c>
      <c r="N1332" s="30">
        <f t="shared" si="433"/>
        <v>0</v>
      </c>
      <c r="O1332" s="1">
        <f t="shared" si="434"/>
        <v>0</v>
      </c>
      <c r="P1332" s="30">
        <f t="shared" si="435"/>
        <v>0</v>
      </c>
      <c r="Q1332" s="1">
        <f t="shared" si="436"/>
        <v>1.0950529909105269</v>
      </c>
      <c r="R1332" s="30">
        <f t="shared" si="437"/>
        <v>0</v>
      </c>
      <c r="S1332" s="1">
        <f t="shared" si="438"/>
        <v>0</v>
      </c>
      <c r="T1332" s="30">
        <f t="shared" si="440"/>
        <v>0</v>
      </c>
      <c r="U1332" s="1">
        <f t="shared" si="439"/>
        <v>0</v>
      </c>
      <c r="V1332" s="30">
        <f t="shared" si="423"/>
        <v>0</v>
      </c>
      <c r="W1332" s="1">
        <f t="shared" si="423"/>
        <v>0</v>
      </c>
      <c r="X1332" s="30">
        <f t="shared" si="424"/>
        <v>17903.290385522367</v>
      </c>
      <c r="Y1332" s="30">
        <f t="shared" si="441"/>
        <v>1.0950529909105269</v>
      </c>
      <c r="Z1332" s="19">
        <f t="shared" si="425"/>
        <v>0.15745647907326585</v>
      </c>
      <c r="AA1332" s="32">
        <f t="shared" si="426"/>
        <v>2.2191262078746131E-2</v>
      </c>
    </row>
    <row r="1333" spans="1:27" x14ac:dyDescent="0.25">
      <c r="A1333" s="8">
        <v>41509</v>
      </c>
      <c r="B1333" s="26">
        <v>40.318048638568797</v>
      </c>
      <c r="C1333" s="11">
        <v>0</v>
      </c>
      <c r="D1333" s="26">
        <v>1.5276049967977081</v>
      </c>
      <c r="E1333" s="11">
        <v>62.713333333333338</v>
      </c>
      <c r="F1333" s="28">
        <f t="shared" si="421"/>
        <v>40.318048638568797</v>
      </c>
      <c r="G1333" s="13">
        <f t="shared" si="422"/>
        <v>1.5276049967977081</v>
      </c>
      <c r="H1333" s="28">
        <f t="shared" si="427"/>
        <v>2.6678641063515509</v>
      </c>
      <c r="I1333" s="1">
        <f t="shared" si="428"/>
        <v>38.790443641771091</v>
      </c>
      <c r="J1333" s="30">
        <f t="shared" si="429"/>
        <v>0</v>
      </c>
      <c r="K1333" s="1">
        <f t="shared" si="430"/>
        <v>0</v>
      </c>
      <c r="L1333" s="30">
        <f t="shared" si="431"/>
        <v>17903.290385522367</v>
      </c>
      <c r="M1333" s="1">
        <f t="shared" si="432"/>
        <v>0</v>
      </c>
      <c r="N1333" s="30">
        <f t="shared" si="433"/>
        <v>0.95221979978639315</v>
      </c>
      <c r="O1333" s="1">
        <f t="shared" si="434"/>
        <v>0</v>
      </c>
      <c r="P1333" s="30">
        <f t="shared" si="435"/>
        <v>0</v>
      </c>
      <c r="Q1333" s="1">
        <f t="shared" si="436"/>
        <v>1.0949860161988274</v>
      </c>
      <c r="R1333" s="30">
        <f t="shared" si="437"/>
        <v>1.621052036256402</v>
      </c>
      <c r="S1333" s="1">
        <f t="shared" si="438"/>
        <v>0</v>
      </c>
      <c r="T1333" s="30">
        <f t="shared" si="440"/>
        <v>0</v>
      </c>
      <c r="U1333" s="1">
        <f t="shared" si="439"/>
        <v>36.217171805728299</v>
      </c>
      <c r="V1333" s="30">
        <f t="shared" si="423"/>
        <v>0</v>
      </c>
      <c r="W1333" s="1">
        <f t="shared" si="423"/>
        <v>0</v>
      </c>
      <c r="X1333" s="30">
        <f t="shared" si="424"/>
        <v>17902.195399506167</v>
      </c>
      <c r="Y1333" s="30">
        <f t="shared" si="441"/>
        <v>2.0472058159852207</v>
      </c>
      <c r="Z1333" s="19">
        <f t="shared" si="425"/>
        <v>0.2326423931746337</v>
      </c>
      <c r="AA1333" s="32">
        <f t="shared" si="426"/>
        <v>0.38521671340045593</v>
      </c>
    </row>
    <row r="1334" spans="1:27" x14ac:dyDescent="0.25">
      <c r="A1334" s="8">
        <v>41510</v>
      </c>
      <c r="B1334" s="26">
        <v>2.1174624809358122</v>
      </c>
      <c r="C1334" s="11">
        <v>0</v>
      </c>
      <c r="D1334" s="26">
        <v>1.9638585480316513</v>
      </c>
      <c r="E1334" s="11">
        <v>84.061666666666667</v>
      </c>
      <c r="F1334" s="28">
        <f t="shared" si="421"/>
        <v>2.1174624809358122</v>
      </c>
      <c r="G1334" s="13">
        <f t="shared" si="422"/>
        <v>1.9638585480316513</v>
      </c>
      <c r="H1334" s="28">
        <f t="shared" si="427"/>
        <v>3.5760354505169865</v>
      </c>
      <c r="I1334" s="1">
        <f t="shared" si="428"/>
        <v>36.37077573863246</v>
      </c>
      <c r="J1334" s="30">
        <f t="shared" si="429"/>
        <v>0</v>
      </c>
      <c r="K1334" s="1">
        <f t="shared" si="430"/>
        <v>0</v>
      </c>
      <c r="L1334" s="30">
        <f t="shared" si="431"/>
        <v>17902.195399506167</v>
      </c>
      <c r="M1334" s="1">
        <f t="shared" si="432"/>
        <v>0</v>
      </c>
      <c r="N1334" s="30">
        <f t="shared" si="433"/>
        <v>0.8927472749084141</v>
      </c>
      <c r="O1334" s="1">
        <f t="shared" si="434"/>
        <v>0</v>
      </c>
      <c r="P1334" s="30">
        <f t="shared" si="435"/>
        <v>0</v>
      </c>
      <c r="Q1334" s="1">
        <f t="shared" si="436"/>
        <v>1.0949190455833788</v>
      </c>
      <c r="R1334" s="30">
        <f t="shared" si="437"/>
        <v>1.5199341522313963</v>
      </c>
      <c r="S1334" s="1">
        <f t="shared" si="438"/>
        <v>0</v>
      </c>
      <c r="T1334" s="30">
        <f t="shared" si="440"/>
        <v>0</v>
      </c>
      <c r="U1334" s="1">
        <f t="shared" si="439"/>
        <v>33.958094311492651</v>
      </c>
      <c r="V1334" s="30">
        <f t="shared" si="423"/>
        <v>0</v>
      </c>
      <c r="W1334" s="1">
        <f t="shared" si="423"/>
        <v>0</v>
      </c>
      <c r="X1334" s="30">
        <f t="shared" si="424"/>
        <v>17901.100480460584</v>
      </c>
      <c r="Y1334" s="30">
        <f t="shared" si="441"/>
        <v>1.987666320491793</v>
      </c>
      <c r="Z1334" s="19">
        <f t="shared" si="425"/>
        <v>0.44417040938326363</v>
      </c>
      <c r="AA1334" s="32">
        <f t="shared" si="426"/>
        <v>2.5229164932169899</v>
      </c>
    </row>
    <row r="1335" spans="1:27" x14ac:dyDescent="0.25">
      <c r="A1335" s="8">
        <v>41511</v>
      </c>
      <c r="B1335" s="26">
        <v>5.8450367252235216</v>
      </c>
      <c r="C1335" s="11">
        <v>0</v>
      </c>
      <c r="D1335" s="26">
        <v>1.8839509482215946</v>
      </c>
      <c r="E1335" s="11">
        <v>42.901666666666671</v>
      </c>
      <c r="F1335" s="28">
        <f t="shared" si="421"/>
        <v>5.8450367252235216</v>
      </c>
      <c r="G1335" s="13">
        <f t="shared" si="422"/>
        <v>1.8839509482215946</v>
      </c>
      <c r="H1335" s="28">
        <f t="shared" si="427"/>
        <v>1.8250635155096013</v>
      </c>
      <c r="I1335" s="1">
        <f t="shared" si="428"/>
        <v>37.919180088494578</v>
      </c>
      <c r="J1335" s="30">
        <f t="shared" si="429"/>
        <v>0</v>
      </c>
      <c r="K1335" s="1">
        <f t="shared" si="430"/>
        <v>0</v>
      </c>
      <c r="L1335" s="30">
        <f t="shared" si="431"/>
        <v>17901.100480460584</v>
      </c>
      <c r="M1335" s="1">
        <f t="shared" si="432"/>
        <v>0</v>
      </c>
      <c r="N1335" s="30">
        <f t="shared" si="433"/>
        <v>0.93080519025245612</v>
      </c>
      <c r="O1335" s="1">
        <f t="shared" si="434"/>
        <v>0</v>
      </c>
      <c r="P1335" s="30">
        <f t="shared" si="435"/>
        <v>0</v>
      </c>
      <c r="Q1335" s="1">
        <f t="shared" si="436"/>
        <v>1.0948520790639309</v>
      </c>
      <c r="R1335" s="30">
        <f t="shared" si="437"/>
        <v>1.5846419459208023</v>
      </c>
      <c r="S1335" s="1">
        <f t="shared" si="438"/>
        <v>0</v>
      </c>
      <c r="T1335" s="30">
        <f t="shared" si="440"/>
        <v>0</v>
      </c>
      <c r="U1335" s="1">
        <f t="shared" si="439"/>
        <v>35.40373295232132</v>
      </c>
      <c r="V1335" s="30">
        <f t="shared" si="423"/>
        <v>0</v>
      </c>
      <c r="W1335" s="1">
        <f t="shared" si="423"/>
        <v>0</v>
      </c>
      <c r="X1335" s="30">
        <f t="shared" si="424"/>
        <v>17900.005628381521</v>
      </c>
      <c r="Y1335" s="30">
        <f t="shared" si="441"/>
        <v>2.0256572693163868</v>
      </c>
      <c r="Z1335" s="19">
        <f t="shared" si="425"/>
        <v>0.10991056042823523</v>
      </c>
      <c r="AA1335" s="32">
        <f t="shared" si="426"/>
        <v>4.0237854066297256E-2</v>
      </c>
    </row>
    <row r="1336" spans="1:27" x14ac:dyDescent="0.25">
      <c r="A1336" s="8">
        <v>41512</v>
      </c>
      <c r="B1336" s="26">
        <v>8.7089842961316002</v>
      </c>
      <c r="C1336" s="11">
        <v>0</v>
      </c>
      <c r="D1336" s="26">
        <v>3.3732513749916597</v>
      </c>
      <c r="E1336" s="11">
        <v>33.922083333333326</v>
      </c>
      <c r="F1336" s="28">
        <f t="shared" si="421"/>
        <v>8.7089842961316002</v>
      </c>
      <c r="G1336" s="13">
        <f t="shared" si="422"/>
        <v>3.3732513749916597</v>
      </c>
      <c r="H1336" s="28">
        <f t="shared" si="427"/>
        <v>1.4430664697193498</v>
      </c>
      <c r="I1336" s="1">
        <f t="shared" si="428"/>
        <v>40.739465873461263</v>
      </c>
      <c r="J1336" s="30">
        <f t="shared" si="429"/>
        <v>0</v>
      </c>
      <c r="K1336" s="1">
        <f t="shared" si="430"/>
        <v>0</v>
      </c>
      <c r="L1336" s="30">
        <f t="shared" si="431"/>
        <v>17900.005628381521</v>
      </c>
      <c r="M1336" s="1">
        <f t="shared" si="432"/>
        <v>0</v>
      </c>
      <c r="N1336" s="30">
        <f t="shared" si="433"/>
        <v>1.0001244205037954</v>
      </c>
      <c r="O1336" s="1">
        <f t="shared" si="434"/>
        <v>0</v>
      </c>
      <c r="P1336" s="30">
        <f t="shared" si="435"/>
        <v>0</v>
      </c>
      <c r="Q1336" s="1">
        <f t="shared" si="436"/>
        <v>1.0947851166402331</v>
      </c>
      <c r="R1336" s="30">
        <f t="shared" si="437"/>
        <v>1.7025016449942645</v>
      </c>
      <c r="S1336" s="1">
        <f t="shared" si="438"/>
        <v>0</v>
      </c>
      <c r="T1336" s="30">
        <f t="shared" si="440"/>
        <v>0</v>
      </c>
      <c r="U1336" s="1">
        <f t="shared" si="439"/>
        <v>38.036839807963204</v>
      </c>
      <c r="V1336" s="30">
        <f t="shared" si="423"/>
        <v>0</v>
      </c>
      <c r="W1336" s="1">
        <f t="shared" si="423"/>
        <v>0</v>
      </c>
      <c r="X1336" s="30">
        <f t="shared" si="424"/>
        <v>17898.910843264879</v>
      </c>
      <c r="Y1336" s="30">
        <f t="shared" si="441"/>
        <v>2.0949095371440283</v>
      </c>
      <c r="Z1336" s="19">
        <f t="shared" si="425"/>
        <v>0.45170689022484883</v>
      </c>
      <c r="AA1336" s="32">
        <f t="shared" si="426"/>
        <v>0.4248993845496139</v>
      </c>
    </row>
    <row r="1337" spans="1:27" x14ac:dyDescent="0.25">
      <c r="A1337" s="8">
        <v>41513</v>
      </c>
      <c r="B1337" s="26">
        <v>3.1905594197286682</v>
      </c>
      <c r="C1337" s="11">
        <v>0</v>
      </c>
      <c r="D1337" s="26">
        <v>3.107438759093919</v>
      </c>
      <c r="E1337" s="11">
        <v>39.01583333333334</v>
      </c>
      <c r="F1337" s="28">
        <f t="shared" si="421"/>
        <v>3.1905594197286682</v>
      </c>
      <c r="G1337" s="13">
        <f t="shared" si="422"/>
        <v>3.107438759093919</v>
      </c>
      <c r="H1337" s="28">
        <f t="shared" si="427"/>
        <v>1.6597577548005911</v>
      </c>
      <c r="I1337" s="1">
        <f t="shared" si="428"/>
        <v>38.119960468597959</v>
      </c>
      <c r="J1337" s="30">
        <f t="shared" si="429"/>
        <v>0</v>
      </c>
      <c r="K1337" s="1">
        <f t="shared" si="430"/>
        <v>0</v>
      </c>
      <c r="L1337" s="30">
        <f t="shared" si="431"/>
        <v>17898.910843264879</v>
      </c>
      <c r="M1337" s="1">
        <f t="shared" si="432"/>
        <v>0</v>
      </c>
      <c r="N1337" s="30">
        <f t="shared" si="433"/>
        <v>0.93574013034701187</v>
      </c>
      <c r="O1337" s="1">
        <f t="shared" si="434"/>
        <v>0</v>
      </c>
      <c r="P1337" s="30">
        <f t="shared" si="435"/>
        <v>0</v>
      </c>
      <c r="Q1337" s="1">
        <f t="shared" si="436"/>
        <v>1.0947181583120347</v>
      </c>
      <c r="R1337" s="30">
        <f t="shared" si="437"/>
        <v>1.5930325548814184</v>
      </c>
      <c r="S1337" s="1">
        <f t="shared" si="438"/>
        <v>0</v>
      </c>
      <c r="T1337" s="30">
        <f t="shared" si="440"/>
        <v>0</v>
      </c>
      <c r="U1337" s="1">
        <f t="shared" si="439"/>
        <v>35.591187783369527</v>
      </c>
      <c r="V1337" s="30">
        <f t="shared" si="423"/>
        <v>0</v>
      </c>
      <c r="W1337" s="1">
        <f t="shared" si="423"/>
        <v>0</v>
      </c>
      <c r="X1337" s="30">
        <f t="shared" si="424"/>
        <v>17897.816125106569</v>
      </c>
      <c r="Y1337" s="30">
        <f t="shared" si="441"/>
        <v>2.0304582886590463</v>
      </c>
      <c r="Z1337" s="19">
        <f t="shared" si="425"/>
        <v>0.22334616770806562</v>
      </c>
      <c r="AA1337" s="32">
        <f t="shared" si="426"/>
        <v>0.13741888580294373</v>
      </c>
    </row>
    <row r="1338" spans="1:27" x14ac:dyDescent="0.25">
      <c r="A1338" s="8">
        <v>41514</v>
      </c>
      <c r="B1338" s="26">
        <v>0</v>
      </c>
      <c r="C1338" s="11">
        <v>0</v>
      </c>
      <c r="D1338" s="26">
        <v>3.0448849632706985</v>
      </c>
      <c r="E1338" s="11">
        <v>30.344583333333336</v>
      </c>
      <c r="F1338" s="28">
        <f t="shared" si="421"/>
        <v>0</v>
      </c>
      <c r="G1338" s="13">
        <f t="shared" si="422"/>
        <v>3.0448849632706985</v>
      </c>
      <c r="H1338" s="28">
        <f t="shared" si="427"/>
        <v>1.2908774002954211</v>
      </c>
      <c r="I1338" s="1">
        <f t="shared" si="428"/>
        <v>32.54630282009883</v>
      </c>
      <c r="J1338" s="30">
        <f t="shared" si="429"/>
        <v>0</v>
      </c>
      <c r="K1338" s="1">
        <f t="shared" si="430"/>
        <v>0</v>
      </c>
      <c r="L1338" s="30">
        <f t="shared" si="431"/>
        <v>17897.816125106569</v>
      </c>
      <c r="M1338" s="1">
        <f t="shared" si="432"/>
        <v>0</v>
      </c>
      <c r="N1338" s="30">
        <f t="shared" si="433"/>
        <v>0.79874633349921753</v>
      </c>
      <c r="O1338" s="1">
        <f t="shared" si="434"/>
        <v>0</v>
      </c>
      <c r="P1338" s="30">
        <f t="shared" si="435"/>
        <v>0</v>
      </c>
      <c r="Q1338" s="1">
        <f t="shared" si="436"/>
        <v>1.0946512040790854</v>
      </c>
      <c r="R1338" s="30">
        <f t="shared" si="437"/>
        <v>1.3601094884701301</v>
      </c>
      <c r="S1338" s="1">
        <f t="shared" si="438"/>
        <v>0</v>
      </c>
      <c r="T1338" s="30">
        <f t="shared" si="440"/>
        <v>0</v>
      </c>
      <c r="U1338" s="1">
        <f t="shared" si="439"/>
        <v>30.387446998129484</v>
      </c>
      <c r="V1338" s="30">
        <f t="shared" si="423"/>
        <v>0</v>
      </c>
      <c r="W1338" s="1">
        <f t="shared" si="423"/>
        <v>0</v>
      </c>
      <c r="X1338" s="30">
        <f t="shared" si="424"/>
        <v>17896.721473902489</v>
      </c>
      <c r="Y1338" s="30">
        <f t="shared" si="441"/>
        <v>1.893397537578303</v>
      </c>
      <c r="Z1338" s="19">
        <f t="shared" si="425"/>
        <v>0.46675240975246246</v>
      </c>
      <c r="AA1338" s="32">
        <f t="shared" si="426"/>
        <v>0.36303051583138285</v>
      </c>
    </row>
    <row r="1339" spans="1:27" x14ac:dyDescent="0.25">
      <c r="A1339" s="8">
        <v>41515</v>
      </c>
      <c r="B1339" s="26">
        <v>0</v>
      </c>
      <c r="C1339" s="11">
        <v>0</v>
      </c>
      <c r="D1339" s="26">
        <v>3.8274506810892737</v>
      </c>
      <c r="E1339" s="11">
        <v>27.179166666666671</v>
      </c>
      <c r="F1339" s="28">
        <f t="shared" si="421"/>
        <v>0</v>
      </c>
      <c r="G1339" s="13">
        <f t="shared" si="422"/>
        <v>3.8274506810892737</v>
      </c>
      <c r="H1339" s="28">
        <f t="shared" si="427"/>
        <v>1.1562186115214184</v>
      </c>
      <c r="I1339" s="1">
        <f t="shared" si="428"/>
        <v>26.559996317040209</v>
      </c>
      <c r="J1339" s="30">
        <f t="shared" si="429"/>
        <v>0</v>
      </c>
      <c r="K1339" s="1">
        <f t="shared" si="430"/>
        <v>0</v>
      </c>
      <c r="L1339" s="30">
        <f t="shared" si="431"/>
        <v>17896.721473902489</v>
      </c>
      <c r="M1339" s="1">
        <f t="shared" si="432"/>
        <v>0</v>
      </c>
      <c r="N1339" s="30">
        <f t="shared" si="433"/>
        <v>0.65161012444815103</v>
      </c>
      <c r="O1339" s="1">
        <f t="shared" si="434"/>
        <v>0</v>
      </c>
      <c r="P1339" s="30">
        <f t="shared" si="435"/>
        <v>0</v>
      </c>
      <c r="Q1339" s="1">
        <f t="shared" si="436"/>
        <v>1.0945842539411348</v>
      </c>
      <c r="R1339" s="30">
        <f t="shared" si="437"/>
        <v>1.1099418328471267</v>
      </c>
      <c r="S1339" s="1">
        <f t="shared" si="438"/>
        <v>0</v>
      </c>
      <c r="T1339" s="30">
        <f t="shared" si="440"/>
        <v>0</v>
      </c>
      <c r="U1339" s="1">
        <f t="shared" si="439"/>
        <v>24.798444359744931</v>
      </c>
      <c r="V1339" s="30">
        <f t="shared" si="423"/>
        <v>0</v>
      </c>
      <c r="W1339" s="1">
        <f t="shared" si="423"/>
        <v>0</v>
      </c>
      <c r="X1339" s="30">
        <f t="shared" si="424"/>
        <v>17895.626889648549</v>
      </c>
      <c r="Y1339" s="30">
        <f t="shared" si="441"/>
        <v>1.7461943783892857</v>
      </c>
      <c r="Z1339" s="19">
        <f t="shared" si="425"/>
        <v>0.51026316389384496</v>
      </c>
      <c r="AA1339" s="32">
        <f t="shared" si="426"/>
        <v>0.34807140549132815</v>
      </c>
    </row>
    <row r="1340" spans="1:27" x14ac:dyDescent="0.25">
      <c r="A1340" s="8">
        <v>41516</v>
      </c>
      <c r="B1340" s="26">
        <v>0</v>
      </c>
      <c r="C1340" s="11">
        <v>0</v>
      </c>
      <c r="D1340" s="26">
        <v>2.5088408566178306</v>
      </c>
      <c r="E1340" s="11">
        <v>26.150416666666672</v>
      </c>
      <c r="F1340" s="28">
        <f t="shared" si="421"/>
        <v>0</v>
      </c>
      <c r="G1340" s="13">
        <f t="shared" si="422"/>
        <v>2.5088408566178306</v>
      </c>
      <c r="H1340" s="28">
        <f t="shared" si="427"/>
        <v>1.1124549483013297</v>
      </c>
      <c r="I1340" s="1">
        <f t="shared" si="428"/>
        <v>22.2896035031271</v>
      </c>
      <c r="J1340" s="30">
        <f t="shared" si="429"/>
        <v>0</v>
      </c>
      <c r="K1340" s="1">
        <f t="shared" si="430"/>
        <v>0</v>
      </c>
      <c r="L1340" s="30">
        <f t="shared" si="431"/>
        <v>17895.626889648549</v>
      </c>
      <c r="M1340" s="1">
        <f t="shared" si="432"/>
        <v>0</v>
      </c>
      <c r="N1340" s="30">
        <f t="shared" si="433"/>
        <v>0.54664900869554889</v>
      </c>
      <c r="O1340" s="1">
        <f t="shared" si="434"/>
        <v>0</v>
      </c>
      <c r="P1340" s="30">
        <f t="shared" si="435"/>
        <v>0</v>
      </c>
      <c r="Q1340" s="1">
        <f t="shared" si="436"/>
        <v>1.0945173078979324</v>
      </c>
      <c r="R1340" s="30">
        <f t="shared" si="437"/>
        <v>0.93148218359593582</v>
      </c>
      <c r="S1340" s="1">
        <f t="shared" si="438"/>
        <v>0</v>
      </c>
      <c r="T1340" s="30">
        <f t="shared" si="440"/>
        <v>0</v>
      </c>
      <c r="U1340" s="1">
        <f t="shared" si="439"/>
        <v>20.811472310835615</v>
      </c>
      <c r="V1340" s="30">
        <f t="shared" si="423"/>
        <v>0</v>
      </c>
      <c r="W1340" s="1">
        <f t="shared" si="423"/>
        <v>0</v>
      </c>
      <c r="X1340" s="30">
        <f t="shared" si="424"/>
        <v>17894.532372340651</v>
      </c>
      <c r="Y1340" s="30">
        <f t="shared" si="441"/>
        <v>1.6411663165934813</v>
      </c>
      <c r="Z1340" s="19">
        <f t="shared" si="425"/>
        <v>0.47526542005091604</v>
      </c>
      <c r="AA1340" s="32">
        <f t="shared" si="426"/>
        <v>0.27953571096135915</v>
      </c>
    </row>
    <row r="1341" spans="1:27" x14ac:dyDescent="0.25">
      <c r="A1341" s="8">
        <v>41517</v>
      </c>
      <c r="B1341" s="26">
        <v>10.378734389410141</v>
      </c>
      <c r="C1341" s="11">
        <v>0</v>
      </c>
      <c r="D1341" s="26">
        <v>3.0731870174110965</v>
      </c>
      <c r="E1341" s="11">
        <v>28.802916666666672</v>
      </c>
      <c r="F1341" s="28">
        <f t="shared" si="421"/>
        <v>10.378734389410141</v>
      </c>
      <c r="G1341" s="13">
        <f t="shared" si="422"/>
        <v>3.0731870174110965</v>
      </c>
      <c r="H1341" s="28">
        <f t="shared" si="427"/>
        <v>1.225293943870015</v>
      </c>
      <c r="I1341" s="1">
        <f t="shared" si="428"/>
        <v>28.117019682834659</v>
      </c>
      <c r="J1341" s="30">
        <f t="shared" si="429"/>
        <v>0</v>
      </c>
      <c r="K1341" s="1">
        <f t="shared" si="430"/>
        <v>0</v>
      </c>
      <c r="L1341" s="30">
        <f t="shared" si="431"/>
        <v>17894.532372340651</v>
      </c>
      <c r="M1341" s="1">
        <f t="shared" si="432"/>
        <v>0</v>
      </c>
      <c r="N1341" s="30">
        <f t="shared" si="433"/>
        <v>0.68987988483042928</v>
      </c>
      <c r="O1341" s="1">
        <f t="shared" si="434"/>
        <v>0</v>
      </c>
      <c r="P1341" s="30">
        <f t="shared" si="435"/>
        <v>0</v>
      </c>
      <c r="Q1341" s="1">
        <f t="shared" si="436"/>
        <v>1.0944503659492275</v>
      </c>
      <c r="R1341" s="30">
        <f t="shared" si="437"/>
        <v>1.1750098150782431</v>
      </c>
      <c r="S1341" s="1">
        <f t="shared" si="438"/>
        <v>0</v>
      </c>
      <c r="T1341" s="30">
        <f t="shared" si="440"/>
        <v>0</v>
      </c>
      <c r="U1341" s="1">
        <f t="shared" si="439"/>
        <v>26.252129982925986</v>
      </c>
      <c r="V1341" s="30">
        <f t="shared" si="423"/>
        <v>0</v>
      </c>
      <c r="W1341" s="1">
        <f t="shared" si="423"/>
        <v>0</v>
      </c>
      <c r="X1341" s="30">
        <f t="shared" si="424"/>
        <v>17893.437921974702</v>
      </c>
      <c r="Y1341" s="30">
        <f t="shared" si="441"/>
        <v>1.7843302507796568</v>
      </c>
      <c r="Z1341" s="19">
        <f t="shared" si="425"/>
        <v>0.45624669060548873</v>
      </c>
      <c r="AA1341" s="32">
        <f t="shared" si="426"/>
        <v>0.31252159244317118</v>
      </c>
    </row>
    <row r="1342" spans="1:27" x14ac:dyDescent="0.25">
      <c r="A1342" s="8">
        <v>41518</v>
      </c>
      <c r="B1342" s="26">
        <v>5.6624434498875988</v>
      </c>
      <c r="C1342" s="11">
        <v>0</v>
      </c>
      <c r="D1342" s="26">
        <v>2.4572263478233713</v>
      </c>
      <c r="E1342" s="11">
        <v>46.490833333333342</v>
      </c>
      <c r="F1342" s="28">
        <f t="shared" si="421"/>
        <v>5.6624434498875988</v>
      </c>
      <c r="G1342" s="13">
        <f t="shared" si="422"/>
        <v>2.4572263478233713</v>
      </c>
      <c r="H1342" s="28">
        <f t="shared" si="427"/>
        <v>1.9777488921713446</v>
      </c>
      <c r="I1342" s="1">
        <f t="shared" si="428"/>
        <v>29.457347084990211</v>
      </c>
      <c r="J1342" s="30">
        <f t="shared" si="429"/>
        <v>0</v>
      </c>
      <c r="K1342" s="1">
        <f t="shared" si="430"/>
        <v>0</v>
      </c>
      <c r="L1342" s="30">
        <f t="shared" si="431"/>
        <v>17893.437921974702</v>
      </c>
      <c r="M1342" s="1">
        <f t="shared" si="432"/>
        <v>0</v>
      </c>
      <c r="N1342" s="30">
        <f t="shared" si="433"/>
        <v>0.72282351922998267</v>
      </c>
      <c r="O1342" s="1">
        <f t="shared" si="434"/>
        <v>0</v>
      </c>
      <c r="P1342" s="30">
        <f t="shared" si="435"/>
        <v>0</v>
      </c>
      <c r="Q1342" s="1">
        <f t="shared" si="436"/>
        <v>1.09438342809477</v>
      </c>
      <c r="R1342" s="30">
        <f t="shared" si="437"/>
        <v>1.2310220763604218</v>
      </c>
      <c r="S1342" s="1">
        <f t="shared" si="438"/>
        <v>0</v>
      </c>
      <c r="T1342" s="30">
        <f t="shared" si="440"/>
        <v>0</v>
      </c>
      <c r="U1342" s="1">
        <f t="shared" si="439"/>
        <v>27.503501489399806</v>
      </c>
      <c r="V1342" s="30">
        <f t="shared" si="423"/>
        <v>0</v>
      </c>
      <c r="W1342" s="1">
        <f t="shared" si="423"/>
        <v>0</v>
      </c>
      <c r="X1342" s="30">
        <f t="shared" si="424"/>
        <v>17892.343538546607</v>
      </c>
      <c r="Y1342" s="30">
        <f t="shared" si="441"/>
        <v>1.8172069473247525</v>
      </c>
      <c r="Z1342" s="19">
        <f t="shared" si="425"/>
        <v>8.1174079015832595E-2</v>
      </c>
      <c r="AA1342" s="32">
        <f t="shared" si="426"/>
        <v>2.5773716055126225E-2</v>
      </c>
    </row>
    <row r="1343" spans="1:27" x14ac:dyDescent="0.25">
      <c r="A1343" s="8">
        <v>41519</v>
      </c>
      <c r="B1343" s="26">
        <v>14.238489519827375</v>
      </c>
      <c r="C1343" s="11">
        <v>0</v>
      </c>
      <c r="D1343" s="26">
        <v>1.4561069722017115</v>
      </c>
      <c r="E1343" s="11">
        <v>70.594583333333347</v>
      </c>
      <c r="F1343" s="28">
        <f t="shared" si="421"/>
        <v>14.238489519827375</v>
      </c>
      <c r="G1343" s="13">
        <f t="shared" si="422"/>
        <v>1.4561069722017115</v>
      </c>
      <c r="H1343" s="28">
        <f t="shared" si="427"/>
        <v>3.0031373707533247</v>
      </c>
      <c r="I1343" s="1">
        <f t="shared" si="428"/>
        <v>40.285884037025468</v>
      </c>
      <c r="J1343" s="30">
        <f t="shared" si="429"/>
        <v>0</v>
      </c>
      <c r="K1343" s="1">
        <f t="shared" si="430"/>
        <v>0</v>
      </c>
      <c r="L1343" s="30">
        <f t="shared" si="431"/>
        <v>17892.343538546607</v>
      </c>
      <c r="M1343" s="1">
        <f t="shared" si="432"/>
        <v>0</v>
      </c>
      <c r="N1343" s="30">
        <f t="shared" si="433"/>
        <v>0.9889759248707225</v>
      </c>
      <c r="O1343" s="1">
        <f t="shared" si="434"/>
        <v>0</v>
      </c>
      <c r="P1343" s="30">
        <f t="shared" si="435"/>
        <v>0</v>
      </c>
      <c r="Q1343" s="1">
        <f t="shared" si="436"/>
        <v>1.0943164943343091</v>
      </c>
      <c r="R1343" s="30">
        <f t="shared" si="437"/>
        <v>1.683546467106807</v>
      </c>
      <c r="S1343" s="1">
        <f t="shared" si="438"/>
        <v>0</v>
      </c>
      <c r="T1343" s="30">
        <f t="shared" si="440"/>
        <v>0</v>
      </c>
      <c r="U1343" s="1">
        <f t="shared" si="439"/>
        <v>37.613361645047938</v>
      </c>
      <c r="V1343" s="30">
        <f t="shared" si="423"/>
        <v>0</v>
      </c>
      <c r="W1343" s="1">
        <f t="shared" si="423"/>
        <v>0</v>
      </c>
      <c r="X1343" s="30">
        <f t="shared" si="424"/>
        <v>17891.249222052273</v>
      </c>
      <c r="Y1343" s="30">
        <f t="shared" si="441"/>
        <v>2.0832924192050317</v>
      </c>
      <c r="Z1343" s="19">
        <f t="shared" si="425"/>
        <v>0.30629466387598303</v>
      </c>
      <c r="AA1343" s="32">
        <f t="shared" si="426"/>
        <v>0.84611473488888134</v>
      </c>
    </row>
    <row r="1344" spans="1:27" x14ac:dyDescent="0.25">
      <c r="A1344" s="8">
        <v>41520</v>
      </c>
      <c r="B1344" s="26">
        <v>0.56213479608683647</v>
      </c>
      <c r="C1344" s="11">
        <v>0</v>
      </c>
      <c r="D1344" s="26">
        <v>2.8949200319493378</v>
      </c>
      <c r="E1344" s="11">
        <v>57.317916666666669</v>
      </c>
      <c r="F1344" s="28">
        <f t="shared" si="421"/>
        <v>0.56213479608683647</v>
      </c>
      <c r="G1344" s="13">
        <f t="shared" si="422"/>
        <v>2.8949200319493378</v>
      </c>
      <c r="H1344" s="28">
        <f t="shared" si="427"/>
        <v>2.438339734121123</v>
      </c>
      <c r="I1344" s="1">
        <f t="shared" si="428"/>
        <v>35.280576409185436</v>
      </c>
      <c r="J1344" s="30">
        <f t="shared" si="429"/>
        <v>0</v>
      </c>
      <c r="K1344" s="1">
        <f t="shared" si="430"/>
        <v>0</v>
      </c>
      <c r="L1344" s="30">
        <f t="shared" si="431"/>
        <v>17891.249222052273</v>
      </c>
      <c r="M1344" s="1">
        <f t="shared" si="432"/>
        <v>0</v>
      </c>
      <c r="N1344" s="30">
        <f t="shared" si="433"/>
        <v>0.86595148749544226</v>
      </c>
      <c r="O1344" s="1">
        <f t="shared" si="434"/>
        <v>0</v>
      </c>
      <c r="P1344" s="30">
        <f t="shared" si="435"/>
        <v>0</v>
      </c>
      <c r="Q1344" s="1">
        <f t="shared" si="436"/>
        <v>1.0942495646675949</v>
      </c>
      <c r="R1344" s="30">
        <f t="shared" si="437"/>
        <v>1.4743747392160114</v>
      </c>
      <c r="S1344" s="1">
        <f t="shared" si="438"/>
        <v>0</v>
      </c>
      <c r="T1344" s="30">
        <f t="shared" si="440"/>
        <v>0</v>
      </c>
      <c r="U1344" s="1">
        <f t="shared" si="439"/>
        <v>32.940250182473982</v>
      </c>
      <c r="V1344" s="30">
        <f t="shared" si="423"/>
        <v>0</v>
      </c>
      <c r="W1344" s="1">
        <f t="shared" si="423"/>
        <v>0</v>
      </c>
      <c r="X1344" s="30">
        <f t="shared" si="424"/>
        <v>17890.154972487606</v>
      </c>
      <c r="Y1344" s="30">
        <f t="shared" si="441"/>
        <v>1.9602010521630371</v>
      </c>
      <c r="Z1344" s="19">
        <f t="shared" si="425"/>
        <v>0.19609190436722576</v>
      </c>
      <c r="AA1344" s="32">
        <f t="shared" si="426"/>
        <v>0.22861659918461566</v>
      </c>
    </row>
    <row r="1345" spans="1:27" x14ac:dyDescent="0.25">
      <c r="A1345" s="8">
        <v>41521</v>
      </c>
      <c r="B1345" s="26">
        <v>16.367903904203793</v>
      </c>
      <c r="C1345" s="11">
        <v>0</v>
      </c>
      <c r="D1345" s="26">
        <v>1.8446852751109442</v>
      </c>
      <c r="E1345" s="11">
        <v>41.617500000000014</v>
      </c>
      <c r="F1345" s="28">
        <f t="shared" si="421"/>
        <v>16.367903904203793</v>
      </c>
      <c r="G1345" s="13">
        <f t="shared" si="422"/>
        <v>1.8446852751109442</v>
      </c>
      <c r="H1345" s="28">
        <f t="shared" si="427"/>
        <v>1.7704342688330876</v>
      </c>
      <c r="I1345" s="1">
        <f t="shared" si="428"/>
        <v>47.463468811566827</v>
      </c>
      <c r="J1345" s="30">
        <f t="shared" si="429"/>
        <v>0</v>
      </c>
      <c r="K1345" s="1">
        <f t="shared" si="430"/>
        <v>0</v>
      </c>
      <c r="L1345" s="30">
        <f t="shared" si="431"/>
        <v>17890.154972487606</v>
      </c>
      <c r="M1345" s="1">
        <f t="shared" si="432"/>
        <v>0</v>
      </c>
      <c r="N1345" s="30">
        <f t="shared" si="433"/>
        <v>1.1653923200768614</v>
      </c>
      <c r="O1345" s="1">
        <f t="shared" si="434"/>
        <v>0</v>
      </c>
      <c r="P1345" s="30">
        <f t="shared" si="435"/>
        <v>0</v>
      </c>
      <c r="Q1345" s="1">
        <f t="shared" si="436"/>
        <v>1.0941826390943767</v>
      </c>
      <c r="R1345" s="30">
        <f t="shared" si="437"/>
        <v>1.9834976231601997</v>
      </c>
      <c r="S1345" s="1">
        <f t="shared" si="438"/>
        <v>0</v>
      </c>
      <c r="T1345" s="30">
        <f t="shared" si="440"/>
        <v>0</v>
      </c>
      <c r="U1345" s="1">
        <f t="shared" si="439"/>
        <v>44.314578868329768</v>
      </c>
      <c r="V1345" s="30">
        <f t="shared" si="423"/>
        <v>0</v>
      </c>
      <c r="W1345" s="1">
        <f t="shared" si="423"/>
        <v>0</v>
      </c>
      <c r="X1345" s="30">
        <f t="shared" si="424"/>
        <v>17889.06078984851</v>
      </c>
      <c r="Y1345" s="30">
        <f t="shared" si="441"/>
        <v>2.2595749591712382</v>
      </c>
      <c r="Z1345" s="19">
        <f t="shared" si="425"/>
        <v>0.27628288660530076</v>
      </c>
      <c r="AA1345" s="32">
        <f t="shared" si="426"/>
        <v>0.2392586149444825</v>
      </c>
    </row>
    <row r="1346" spans="1:27" x14ac:dyDescent="0.25">
      <c r="A1346" s="8">
        <v>41522</v>
      </c>
      <c r="B1346" s="26">
        <v>23.636177886999342</v>
      </c>
      <c r="C1346" s="11">
        <v>0</v>
      </c>
      <c r="D1346" s="26">
        <v>1.5153668763905668</v>
      </c>
      <c r="E1346" s="11">
        <v>88.966666666666697</v>
      </c>
      <c r="F1346" s="28">
        <f t="shared" si="421"/>
        <v>23.636177886999342</v>
      </c>
      <c r="G1346" s="13">
        <f t="shared" si="422"/>
        <v>1.5153668763905668</v>
      </c>
      <c r="H1346" s="28">
        <f t="shared" si="427"/>
        <v>3.7846971935007403</v>
      </c>
      <c r="I1346" s="1">
        <f t="shared" si="428"/>
        <v>66.435389878938537</v>
      </c>
      <c r="J1346" s="30">
        <f t="shared" si="429"/>
        <v>0</v>
      </c>
      <c r="K1346" s="1">
        <f t="shared" si="430"/>
        <v>0</v>
      </c>
      <c r="L1346" s="30">
        <f t="shared" si="431"/>
        <v>17889.06078984851</v>
      </c>
      <c r="M1346" s="1">
        <f t="shared" si="432"/>
        <v>0</v>
      </c>
      <c r="N1346" s="30">
        <f t="shared" si="433"/>
        <v>1.6316993063367329</v>
      </c>
      <c r="O1346" s="1">
        <f t="shared" si="434"/>
        <v>0</v>
      </c>
      <c r="P1346" s="30">
        <f t="shared" si="435"/>
        <v>0</v>
      </c>
      <c r="Q1346" s="1">
        <f t="shared" si="436"/>
        <v>1.0941157176144043</v>
      </c>
      <c r="R1346" s="30">
        <f t="shared" si="437"/>
        <v>2.7763339093851145</v>
      </c>
      <c r="S1346" s="1">
        <f t="shared" si="438"/>
        <v>0</v>
      </c>
      <c r="T1346" s="30">
        <f t="shared" si="440"/>
        <v>0</v>
      </c>
      <c r="U1346" s="1">
        <f t="shared" si="439"/>
        <v>62.027356663216693</v>
      </c>
      <c r="V1346" s="30">
        <f t="shared" si="423"/>
        <v>0</v>
      </c>
      <c r="W1346" s="1">
        <f t="shared" si="423"/>
        <v>0</v>
      </c>
      <c r="X1346" s="30">
        <f t="shared" si="424"/>
        <v>17887.966674130897</v>
      </c>
      <c r="Y1346" s="30">
        <f t="shared" si="441"/>
        <v>2.725815023951137</v>
      </c>
      <c r="Z1346" s="19">
        <f t="shared" si="425"/>
        <v>0.27977989133925046</v>
      </c>
      <c r="AA1346" s="32">
        <f t="shared" si="426"/>
        <v>1.121231448990075</v>
      </c>
    </row>
    <row r="1347" spans="1:27" x14ac:dyDescent="0.25">
      <c r="A1347" s="8">
        <v>41523</v>
      </c>
      <c r="B1347" s="26">
        <v>0</v>
      </c>
      <c r="C1347" s="11">
        <v>0</v>
      </c>
      <c r="D1347" s="26">
        <v>1.5855333487301919</v>
      </c>
      <c r="E1347" s="11">
        <v>62.449166666666656</v>
      </c>
      <c r="F1347" s="28">
        <f t="shared" si="421"/>
        <v>0</v>
      </c>
      <c r="G1347" s="13">
        <f t="shared" si="422"/>
        <v>1.5855333487301919</v>
      </c>
      <c r="H1347" s="28">
        <f t="shared" si="427"/>
        <v>2.6566262924667643</v>
      </c>
      <c r="I1347" s="1">
        <f t="shared" si="428"/>
        <v>60.441823314486498</v>
      </c>
      <c r="J1347" s="30">
        <f t="shared" si="429"/>
        <v>0</v>
      </c>
      <c r="K1347" s="1">
        <f t="shared" si="430"/>
        <v>0</v>
      </c>
      <c r="L1347" s="30">
        <f t="shared" si="431"/>
        <v>17887.966674130897</v>
      </c>
      <c r="M1347" s="1">
        <f t="shared" si="432"/>
        <v>0</v>
      </c>
      <c r="N1347" s="30">
        <f t="shared" si="433"/>
        <v>1.4843846537144327</v>
      </c>
      <c r="O1347" s="1">
        <f t="shared" si="434"/>
        <v>0</v>
      </c>
      <c r="P1347" s="30">
        <f t="shared" si="435"/>
        <v>0</v>
      </c>
      <c r="Q1347" s="1">
        <f t="shared" si="436"/>
        <v>1.0940488002274273</v>
      </c>
      <c r="R1347" s="30">
        <f t="shared" si="437"/>
        <v>2.5258628559094376</v>
      </c>
      <c r="S1347" s="1">
        <f t="shared" si="438"/>
        <v>0</v>
      </c>
      <c r="T1347" s="30">
        <f t="shared" si="440"/>
        <v>0</v>
      </c>
      <c r="U1347" s="1">
        <f t="shared" si="439"/>
        <v>56.431575804862625</v>
      </c>
      <c r="V1347" s="30">
        <f t="shared" si="423"/>
        <v>0</v>
      </c>
      <c r="W1347" s="1">
        <f t="shared" si="423"/>
        <v>0</v>
      </c>
      <c r="X1347" s="30">
        <f t="shared" si="424"/>
        <v>17886.87262533067</v>
      </c>
      <c r="Y1347" s="30">
        <f t="shared" si="441"/>
        <v>2.5784334539418601</v>
      </c>
      <c r="Z1347" s="19">
        <f t="shared" si="425"/>
        <v>2.9433134327786697E-2</v>
      </c>
      <c r="AA1347" s="32">
        <f t="shared" si="426"/>
        <v>6.1141199965817454E-3</v>
      </c>
    </row>
    <row r="1348" spans="1:27" x14ac:dyDescent="0.25">
      <c r="A1348" s="8">
        <v>41524</v>
      </c>
      <c r="B1348" s="26">
        <v>4.9554240084026624</v>
      </c>
      <c r="C1348" s="11">
        <v>0</v>
      </c>
      <c r="D1348" s="26">
        <v>1.4562199355797241</v>
      </c>
      <c r="E1348" s="11">
        <v>50.021666666666668</v>
      </c>
      <c r="F1348" s="28">
        <f t="shared" ref="F1348:F1411" si="442">B1348+C1348</f>
        <v>4.9554240084026624</v>
      </c>
      <c r="G1348" s="13">
        <f t="shared" ref="G1348:G1411" si="443">D1348</f>
        <v>1.4562199355797241</v>
      </c>
      <c r="H1348" s="28">
        <f t="shared" si="427"/>
        <v>2.127952732644018</v>
      </c>
      <c r="I1348" s="1">
        <f t="shared" si="428"/>
        <v>59.930779877685566</v>
      </c>
      <c r="J1348" s="30">
        <f t="shared" si="429"/>
        <v>0</v>
      </c>
      <c r="K1348" s="1">
        <f t="shared" si="430"/>
        <v>0</v>
      </c>
      <c r="L1348" s="30">
        <f t="shared" si="431"/>
        <v>17886.87262533067</v>
      </c>
      <c r="M1348" s="1">
        <f t="shared" si="432"/>
        <v>0</v>
      </c>
      <c r="N1348" s="30">
        <f t="shared" si="433"/>
        <v>1.4718238211020533</v>
      </c>
      <c r="O1348" s="1">
        <f t="shared" si="434"/>
        <v>0</v>
      </c>
      <c r="P1348" s="30">
        <f t="shared" si="435"/>
        <v>0</v>
      </c>
      <c r="Q1348" s="1">
        <f t="shared" si="436"/>
        <v>1.0939818869331952</v>
      </c>
      <c r="R1348" s="30">
        <f t="shared" si="437"/>
        <v>2.5045063586367555</v>
      </c>
      <c r="S1348" s="1">
        <f t="shared" si="438"/>
        <v>0</v>
      </c>
      <c r="T1348" s="30">
        <f t="shared" si="440"/>
        <v>0</v>
      </c>
      <c r="U1348" s="1">
        <f t="shared" si="439"/>
        <v>55.954449697946757</v>
      </c>
      <c r="V1348" s="30">
        <f t="shared" ref="V1348:W1411" si="444">IF(J1348&gt;(O1348+S1348),J1348-O1348-S1348,0)</f>
        <v>0</v>
      </c>
      <c r="W1348" s="1">
        <f t="shared" si="444"/>
        <v>0</v>
      </c>
      <c r="X1348" s="30">
        <f t="shared" ref="X1348:X1411" si="445">IF(L1348&gt;Q1348,L1348-Q1348,0)</f>
        <v>17885.778643443737</v>
      </c>
      <c r="Y1348" s="30">
        <f t="shared" si="441"/>
        <v>2.5658057080352483</v>
      </c>
      <c r="Z1348" s="19">
        <f t="shared" ref="Z1348:Z1411" si="446">ABS(H1348-Y1348)/H1348</f>
        <v>0.20576254757651055</v>
      </c>
      <c r="AA1348" s="32">
        <f t="shared" ref="AA1348:AA1411" si="447">(H1348-Y1348)^2</f>
        <v>0.19171522805895339</v>
      </c>
    </row>
    <row r="1349" spans="1:27" x14ac:dyDescent="0.25">
      <c r="A1349" s="8">
        <v>41525</v>
      </c>
      <c r="B1349" s="26">
        <v>18.849273429724786</v>
      </c>
      <c r="C1349" s="11">
        <v>0</v>
      </c>
      <c r="D1349" s="26">
        <v>1.3131903532740421</v>
      </c>
      <c r="E1349" s="11">
        <v>91.355833333333337</v>
      </c>
      <c r="F1349" s="28">
        <f t="shared" si="442"/>
        <v>18.849273429724786</v>
      </c>
      <c r="G1349" s="13">
        <f t="shared" si="443"/>
        <v>1.3131903532740421</v>
      </c>
      <c r="H1349" s="28">
        <f t="shared" ref="H1349:H1412" si="448">E1349/(2031*1000000)*1000*86400</f>
        <v>3.8863338257016244</v>
      </c>
      <c r="I1349" s="1">
        <f t="shared" ref="I1349:I1412" si="449">IF((U1348+F1349)&gt;=G1349,U1348+F1349-G1349,0)</f>
        <v>73.490532774397508</v>
      </c>
      <c r="J1349" s="30">
        <f t="shared" ref="J1349:J1412" si="450">IF((U1348+F1349)&lt;G1349,IF((R1348+U1348+V1348)&lt;G1349,0,V1348+R1348-(G1349-F1349-U1348)),V1348)</f>
        <v>0</v>
      </c>
      <c r="K1349" s="1">
        <f t="shared" ref="K1349:K1412" si="451">IF((F1349+U1348+V1348)&lt;G1349,IF((V1348+U1348+W1348+F1349+S1348)&lt;G1349,0,W1348+S1348-(G1349-F1349-U1348-V1348)),W1348)</f>
        <v>0</v>
      </c>
      <c r="L1349" s="30">
        <f t="shared" ref="L1349:L1412" si="452">IF((V1348+U1348+W1348+F1349)&lt;G1349,IF((F1349+V1348+U1348+W1348+X1348+T1348)&lt;G1349,0,X1348+T1348-(G1349-F1349-U1348-V1348-W1348)),X1348)</f>
        <v>17885.778643443737</v>
      </c>
      <c r="M1349" s="1">
        <f t="shared" ref="M1349:M1412" si="453">IF(I1349&gt;$AF$8,$AF$3*(I1349-$AF$8),0)</f>
        <v>0</v>
      </c>
      <c r="N1349" s="30">
        <f t="shared" ref="N1349:N1412" si="454">IF(I1349&gt;$AF$9,$AF$4*(I1349-$AF$9),0)</f>
        <v>1.8051062275194372</v>
      </c>
      <c r="O1349" s="1">
        <f t="shared" ref="O1349:O1412" si="455">IF(J1349&gt;$AF$10,$AF$5*(J1349-$AF$10),0)</f>
        <v>0</v>
      </c>
      <c r="P1349" s="30">
        <f t="shared" ref="P1349:P1412" si="456">IF(K1349&gt;$AF$11,$AF$6*(K1349-$AF$11),0)</f>
        <v>0</v>
      </c>
      <c r="Q1349" s="1">
        <f t="shared" ref="Q1349:Q1412" si="457">$AF$7*L1349</f>
        <v>1.0939149777314578</v>
      </c>
      <c r="R1349" s="30">
        <f t="shared" ref="R1349:R1412" si="458">$AF$12*I1349</f>
        <v>3.0711682212167042</v>
      </c>
      <c r="S1349" s="1">
        <f t="shared" ref="S1349:S1412" si="459">$AF$13*J1349</f>
        <v>0</v>
      </c>
      <c r="T1349" s="30">
        <f t="shared" si="440"/>
        <v>0</v>
      </c>
      <c r="U1349" s="1">
        <f t="shared" ref="U1349:U1412" si="460">IF(I1349&gt;(M1349+N1349+R1349),I1349-M1349-N1349-R1349,0)</f>
        <v>68.614258325661368</v>
      </c>
      <c r="V1349" s="30">
        <f t="shared" si="444"/>
        <v>0</v>
      </c>
      <c r="W1349" s="1">
        <f t="shared" si="444"/>
        <v>0</v>
      </c>
      <c r="X1349" s="30">
        <f t="shared" si="445"/>
        <v>17884.684728466003</v>
      </c>
      <c r="Y1349" s="30">
        <f t="shared" si="441"/>
        <v>2.8990212052508948</v>
      </c>
      <c r="Z1349" s="19">
        <f t="shared" si="446"/>
        <v>0.25404730132066922</v>
      </c>
      <c r="AA1349" s="32">
        <f t="shared" si="447"/>
        <v>0.97478621050128655</v>
      </c>
    </row>
    <row r="1350" spans="1:27" x14ac:dyDescent="0.25">
      <c r="A1350" s="8">
        <v>41526</v>
      </c>
      <c r="B1350" s="26">
        <v>7.8045305469241141E-2</v>
      </c>
      <c r="C1350" s="11">
        <v>0</v>
      </c>
      <c r="D1350" s="26">
        <v>2.6331972989944927</v>
      </c>
      <c r="E1350" s="11">
        <v>74.256250000000009</v>
      </c>
      <c r="F1350" s="28">
        <f t="shared" si="442"/>
        <v>7.8045305469241141E-2</v>
      </c>
      <c r="G1350" s="13">
        <f t="shared" si="443"/>
        <v>2.6331972989944927</v>
      </c>
      <c r="H1350" s="28">
        <f t="shared" si="448"/>
        <v>3.1589069423929099</v>
      </c>
      <c r="I1350" s="1">
        <f t="shared" si="449"/>
        <v>66.059106332136125</v>
      </c>
      <c r="J1350" s="30">
        <f t="shared" si="450"/>
        <v>0</v>
      </c>
      <c r="K1350" s="1">
        <f t="shared" si="451"/>
        <v>0</v>
      </c>
      <c r="L1350" s="30">
        <f t="shared" si="452"/>
        <v>17884.684728466003</v>
      </c>
      <c r="M1350" s="1">
        <f t="shared" si="453"/>
        <v>0</v>
      </c>
      <c r="N1350" s="30">
        <f t="shared" si="454"/>
        <v>1.6224507096308161</v>
      </c>
      <c r="O1350" s="1">
        <f t="shared" si="455"/>
        <v>0</v>
      </c>
      <c r="P1350" s="30">
        <f t="shared" si="456"/>
        <v>0</v>
      </c>
      <c r="Q1350" s="1">
        <f t="shared" si="457"/>
        <v>1.0938480726219648</v>
      </c>
      <c r="R1350" s="30">
        <f t="shared" si="458"/>
        <v>2.7606090258187663</v>
      </c>
      <c r="S1350" s="1">
        <f t="shared" si="459"/>
        <v>0</v>
      </c>
      <c r="T1350" s="30">
        <f t="shared" ref="T1350:T1413" si="461">$AF$14*K1350</f>
        <v>0</v>
      </c>
      <c r="U1350" s="1">
        <f t="shared" si="460"/>
        <v>61.676046596686547</v>
      </c>
      <c r="V1350" s="30">
        <f t="shared" si="444"/>
        <v>0</v>
      </c>
      <c r="W1350" s="1">
        <f t="shared" si="444"/>
        <v>0</v>
      </c>
      <c r="X1350" s="30">
        <f t="shared" si="445"/>
        <v>17883.590880393382</v>
      </c>
      <c r="Y1350" s="30">
        <f t="shared" si="441"/>
        <v>2.7162987822527809</v>
      </c>
      <c r="Z1350" s="19">
        <f t="shared" si="446"/>
        <v>0.14011433961547726</v>
      </c>
      <c r="AA1350" s="32">
        <f t="shared" si="447"/>
        <v>0.19590198342263013</v>
      </c>
    </row>
    <row r="1351" spans="1:27" x14ac:dyDescent="0.25">
      <c r="A1351" s="8">
        <v>41527</v>
      </c>
      <c r="B1351" s="26">
        <v>7.1582430793112647E-2</v>
      </c>
      <c r="C1351" s="11">
        <v>0</v>
      </c>
      <c r="D1351" s="26">
        <v>2.183038533453471</v>
      </c>
      <c r="E1351" s="11">
        <v>53.671666666666674</v>
      </c>
      <c r="F1351" s="28">
        <f t="shared" si="442"/>
        <v>7.1582430793112647E-2</v>
      </c>
      <c r="G1351" s="13">
        <f t="shared" si="443"/>
        <v>2.183038533453471</v>
      </c>
      <c r="H1351" s="28">
        <f t="shared" si="448"/>
        <v>2.2832259970457907</v>
      </c>
      <c r="I1351" s="1">
        <f t="shared" si="449"/>
        <v>59.564590494026191</v>
      </c>
      <c r="J1351" s="30">
        <f t="shared" si="450"/>
        <v>0</v>
      </c>
      <c r="K1351" s="1">
        <f t="shared" si="451"/>
        <v>0</v>
      </c>
      <c r="L1351" s="30">
        <f t="shared" si="452"/>
        <v>17883.590880393382</v>
      </c>
      <c r="M1351" s="1">
        <f t="shared" si="453"/>
        <v>0</v>
      </c>
      <c r="N1351" s="30">
        <f t="shared" si="454"/>
        <v>1.4628233267774045</v>
      </c>
      <c r="O1351" s="1">
        <f t="shared" si="455"/>
        <v>0</v>
      </c>
      <c r="P1351" s="30">
        <f t="shared" si="456"/>
        <v>0</v>
      </c>
      <c r="Q1351" s="1">
        <f t="shared" si="457"/>
        <v>1.0937811716044661</v>
      </c>
      <c r="R1351" s="30">
        <f t="shared" si="458"/>
        <v>2.489203309991102</v>
      </c>
      <c r="S1351" s="1">
        <f t="shared" si="459"/>
        <v>0</v>
      </c>
      <c r="T1351" s="30">
        <f t="shared" si="461"/>
        <v>0</v>
      </c>
      <c r="U1351" s="1">
        <f t="shared" si="460"/>
        <v>55.612563857257683</v>
      </c>
      <c r="V1351" s="30">
        <f t="shared" si="444"/>
        <v>0</v>
      </c>
      <c r="W1351" s="1">
        <f t="shared" si="444"/>
        <v>0</v>
      </c>
      <c r="X1351" s="30">
        <f t="shared" si="445"/>
        <v>17882.497099221779</v>
      </c>
      <c r="Y1351" s="30">
        <f t="shared" si="441"/>
        <v>2.5566044983818705</v>
      </c>
      <c r="Z1351" s="19">
        <f t="shared" si="446"/>
        <v>0.11973343930464944</v>
      </c>
      <c r="AA1351" s="32">
        <f t="shared" si="447"/>
        <v>7.4735804992761029E-2</v>
      </c>
    </row>
    <row r="1352" spans="1:27" x14ac:dyDescent="0.25">
      <c r="A1352" s="8">
        <v>41528</v>
      </c>
      <c r="B1352" s="26">
        <v>0</v>
      </c>
      <c r="C1352" s="11">
        <v>0</v>
      </c>
      <c r="D1352" s="26">
        <v>1.8883558565260166</v>
      </c>
      <c r="E1352" s="11">
        <v>45.835833333333341</v>
      </c>
      <c r="F1352" s="28">
        <f t="shared" si="442"/>
        <v>0</v>
      </c>
      <c r="G1352" s="13">
        <f t="shared" si="443"/>
        <v>1.8883558565260166</v>
      </c>
      <c r="H1352" s="28">
        <f t="shared" si="448"/>
        <v>1.9498847858197934</v>
      </c>
      <c r="I1352" s="1">
        <f t="shared" si="449"/>
        <v>53.724208000731664</v>
      </c>
      <c r="J1352" s="30">
        <f t="shared" si="450"/>
        <v>0</v>
      </c>
      <c r="K1352" s="1">
        <f t="shared" si="451"/>
        <v>0</v>
      </c>
      <c r="L1352" s="30">
        <f t="shared" si="452"/>
        <v>17882.497099221779</v>
      </c>
      <c r="M1352" s="1">
        <f t="shared" si="453"/>
        <v>0</v>
      </c>
      <c r="N1352" s="30">
        <f t="shared" si="454"/>
        <v>1.319273754260109</v>
      </c>
      <c r="O1352" s="1">
        <f t="shared" si="455"/>
        <v>0</v>
      </c>
      <c r="P1352" s="30">
        <f t="shared" si="456"/>
        <v>0</v>
      </c>
      <c r="Q1352" s="1">
        <f t="shared" si="457"/>
        <v>1.0937142746787114</v>
      </c>
      <c r="R1352" s="30">
        <f t="shared" si="458"/>
        <v>2.2451338164657355</v>
      </c>
      <c r="S1352" s="1">
        <f t="shared" si="459"/>
        <v>0</v>
      </c>
      <c r="T1352" s="30">
        <f t="shared" si="461"/>
        <v>0</v>
      </c>
      <c r="U1352" s="1">
        <f t="shared" si="460"/>
        <v>50.159800430005816</v>
      </c>
      <c r="V1352" s="30">
        <f t="shared" si="444"/>
        <v>0</v>
      </c>
      <c r="W1352" s="1">
        <f t="shared" si="444"/>
        <v>0</v>
      </c>
      <c r="X1352" s="30">
        <f t="shared" si="445"/>
        <v>17881.403384947102</v>
      </c>
      <c r="Y1352" s="30">
        <f t="shared" si="441"/>
        <v>2.4129880289388206</v>
      </c>
      <c r="Z1352" s="19">
        <f t="shared" si="446"/>
        <v>0.23750287529133363</v>
      </c>
      <c r="AA1352" s="32">
        <f t="shared" si="447"/>
        <v>0.21446461378736079</v>
      </c>
    </row>
    <row r="1353" spans="1:27" x14ac:dyDescent="0.25">
      <c r="A1353" s="8">
        <v>41529</v>
      </c>
      <c r="B1353" s="26">
        <v>2.0632714147994333</v>
      </c>
      <c r="C1353" s="11">
        <v>0</v>
      </c>
      <c r="D1353" s="26">
        <v>2.681448938098602</v>
      </c>
      <c r="E1353" s="11">
        <v>42.678333333333342</v>
      </c>
      <c r="F1353" s="28">
        <f t="shared" si="442"/>
        <v>2.0632714147994333</v>
      </c>
      <c r="G1353" s="13">
        <f t="shared" si="443"/>
        <v>2.681448938098602</v>
      </c>
      <c r="H1353" s="28">
        <f t="shared" si="448"/>
        <v>1.8155627769571643</v>
      </c>
      <c r="I1353" s="1">
        <f t="shared" si="449"/>
        <v>49.541622906706642</v>
      </c>
      <c r="J1353" s="30">
        <f t="shared" si="450"/>
        <v>0</v>
      </c>
      <c r="K1353" s="1">
        <f t="shared" si="451"/>
        <v>0</v>
      </c>
      <c r="L1353" s="30">
        <f t="shared" si="452"/>
        <v>17881.403384947102</v>
      </c>
      <c r="M1353" s="1">
        <f t="shared" si="453"/>
        <v>0</v>
      </c>
      <c r="N1353" s="30">
        <f t="shared" si="454"/>
        <v>1.2164708465817424</v>
      </c>
      <c r="O1353" s="1">
        <f t="shared" si="455"/>
        <v>0</v>
      </c>
      <c r="P1353" s="30">
        <f t="shared" si="456"/>
        <v>0</v>
      </c>
      <c r="Q1353" s="1">
        <f t="shared" si="457"/>
        <v>1.0936473818444501</v>
      </c>
      <c r="R1353" s="30">
        <f t="shared" si="458"/>
        <v>2.0703436504624841</v>
      </c>
      <c r="S1353" s="1">
        <f t="shared" si="459"/>
        <v>0</v>
      </c>
      <c r="T1353" s="30">
        <f t="shared" si="461"/>
        <v>0</v>
      </c>
      <c r="U1353" s="1">
        <f t="shared" si="460"/>
        <v>46.254808409662417</v>
      </c>
      <c r="V1353" s="30">
        <f t="shared" si="444"/>
        <v>0</v>
      </c>
      <c r="W1353" s="1">
        <f t="shared" si="444"/>
        <v>0</v>
      </c>
      <c r="X1353" s="30">
        <f t="shared" si="445"/>
        <v>17880.309737565258</v>
      </c>
      <c r="Y1353" s="30">
        <f t="shared" si="441"/>
        <v>2.3101182284261927</v>
      </c>
      <c r="Z1353" s="19">
        <f t="shared" si="446"/>
        <v>0.27239788001045628</v>
      </c>
      <c r="AA1353" s="32">
        <f t="shared" si="447"/>
        <v>0.24458509457773456</v>
      </c>
    </row>
    <row r="1354" spans="1:27" x14ac:dyDescent="0.25">
      <c r="A1354" s="8">
        <v>41530</v>
      </c>
      <c r="B1354" s="26">
        <v>1.4768887385951521</v>
      </c>
      <c r="C1354" s="11">
        <v>0</v>
      </c>
      <c r="D1354" s="26">
        <v>2.4284645994643363</v>
      </c>
      <c r="E1354" s="11">
        <v>43.024583333333339</v>
      </c>
      <c r="F1354" s="28">
        <f t="shared" si="442"/>
        <v>1.4768887385951521</v>
      </c>
      <c r="G1354" s="13">
        <f t="shared" si="443"/>
        <v>2.4284645994643363</v>
      </c>
      <c r="H1354" s="28">
        <f t="shared" si="448"/>
        <v>1.8302924667651408</v>
      </c>
      <c r="I1354" s="1">
        <f t="shared" si="449"/>
        <v>45.303232548793233</v>
      </c>
      <c r="J1354" s="30">
        <f t="shared" si="450"/>
        <v>0</v>
      </c>
      <c r="K1354" s="1">
        <f t="shared" si="451"/>
        <v>0</v>
      </c>
      <c r="L1354" s="30">
        <f t="shared" si="452"/>
        <v>17880.309737565258</v>
      </c>
      <c r="M1354" s="1">
        <f t="shared" si="453"/>
        <v>0</v>
      </c>
      <c r="N1354" s="30">
        <f t="shared" si="454"/>
        <v>1.1122963126811911</v>
      </c>
      <c r="O1354" s="1">
        <f t="shared" si="455"/>
        <v>0</v>
      </c>
      <c r="P1354" s="30">
        <f t="shared" si="456"/>
        <v>0</v>
      </c>
      <c r="Q1354" s="1">
        <f t="shared" si="457"/>
        <v>1.0935804931014323</v>
      </c>
      <c r="R1354" s="30">
        <f t="shared" si="458"/>
        <v>1.8932213833496006</v>
      </c>
      <c r="S1354" s="1">
        <f t="shared" si="459"/>
        <v>0</v>
      </c>
      <c r="T1354" s="30">
        <f t="shared" si="461"/>
        <v>0</v>
      </c>
      <c r="U1354" s="1">
        <f t="shared" si="460"/>
        <v>42.297714852762446</v>
      </c>
      <c r="V1354" s="30">
        <f t="shared" si="444"/>
        <v>0</v>
      </c>
      <c r="W1354" s="1">
        <f t="shared" si="444"/>
        <v>0</v>
      </c>
      <c r="X1354" s="30">
        <f t="shared" si="445"/>
        <v>17879.216157072155</v>
      </c>
      <c r="Y1354" s="30">
        <f t="shared" si="441"/>
        <v>2.2058768057826237</v>
      </c>
      <c r="Z1354" s="19">
        <f t="shared" si="446"/>
        <v>0.20520454836449756</v>
      </c>
      <c r="AA1354" s="32">
        <f t="shared" si="447"/>
        <v>0.14106359571519952</v>
      </c>
    </row>
    <row r="1355" spans="1:27" x14ac:dyDescent="0.25">
      <c r="A1355" s="8">
        <v>41531</v>
      </c>
      <c r="B1355" s="26">
        <v>6.9087516059487195E-2</v>
      </c>
      <c r="C1355" s="11">
        <v>0</v>
      </c>
      <c r="D1355" s="26">
        <v>2.0997689252538816</v>
      </c>
      <c r="E1355" s="11">
        <v>38.948750000000011</v>
      </c>
      <c r="F1355" s="28">
        <f t="shared" si="442"/>
        <v>6.9087516059487195E-2</v>
      </c>
      <c r="G1355" s="13">
        <f t="shared" si="443"/>
        <v>2.0997689252538816</v>
      </c>
      <c r="H1355" s="28">
        <f t="shared" si="448"/>
        <v>1.6569039881831615</v>
      </c>
      <c r="I1355" s="1">
        <f t="shared" si="449"/>
        <v>40.267033443568053</v>
      </c>
      <c r="J1355" s="30">
        <f t="shared" si="450"/>
        <v>0</v>
      </c>
      <c r="K1355" s="1">
        <f t="shared" si="451"/>
        <v>0</v>
      </c>
      <c r="L1355" s="30">
        <f t="shared" si="452"/>
        <v>17879.216157072155</v>
      </c>
      <c r="M1355" s="1">
        <f t="shared" si="453"/>
        <v>0</v>
      </c>
      <c r="N1355" s="30">
        <f t="shared" si="454"/>
        <v>0.98851259997109209</v>
      </c>
      <c r="O1355" s="1">
        <f t="shared" si="455"/>
        <v>0</v>
      </c>
      <c r="P1355" s="30">
        <f t="shared" si="456"/>
        <v>0</v>
      </c>
      <c r="Q1355" s="1">
        <f t="shared" si="457"/>
        <v>1.0935136084494075</v>
      </c>
      <c r="R1355" s="30">
        <f t="shared" si="458"/>
        <v>1.6827587010995144</v>
      </c>
      <c r="S1355" s="1">
        <f t="shared" si="459"/>
        <v>0</v>
      </c>
      <c r="T1355" s="30">
        <f t="shared" si="461"/>
        <v>0</v>
      </c>
      <c r="U1355" s="1">
        <f t="shared" si="460"/>
        <v>37.595762142497442</v>
      </c>
      <c r="V1355" s="30">
        <f t="shared" si="444"/>
        <v>0</v>
      </c>
      <c r="W1355" s="1">
        <f t="shared" si="444"/>
        <v>0</v>
      </c>
      <c r="X1355" s="30">
        <f t="shared" si="445"/>
        <v>17878.122643463706</v>
      </c>
      <c r="Y1355" s="30">
        <f t="shared" si="441"/>
        <v>2.0820262084204995</v>
      </c>
      <c r="Z1355" s="19">
        <f t="shared" si="446"/>
        <v>0.25657625503303638</v>
      </c>
      <c r="AA1355" s="32">
        <f t="shared" si="447"/>
        <v>0.18072890213952364</v>
      </c>
    </row>
    <row r="1356" spans="1:27" x14ac:dyDescent="0.25">
      <c r="A1356" s="8">
        <v>41532</v>
      </c>
      <c r="B1356" s="26">
        <v>10.836953286955533</v>
      </c>
      <c r="C1356" s="11">
        <v>0</v>
      </c>
      <c r="D1356" s="26">
        <v>1.6883016216657791</v>
      </c>
      <c r="E1356" s="11">
        <v>45.672916666666659</v>
      </c>
      <c r="F1356" s="28">
        <f t="shared" si="442"/>
        <v>10.836953286955533</v>
      </c>
      <c r="G1356" s="13">
        <f t="shared" si="443"/>
        <v>1.6883016216657791</v>
      </c>
      <c r="H1356" s="28">
        <f t="shared" si="448"/>
        <v>1.9429542097488919</v>
      </c>
      <c r="I1356" s="1">
        <f t="shared" si="449"/>
        <v>46.744413807787197</v>
      </c>
      <c r="J1356" s="30">
        <f t="shared" si="450"/>
        <v>0</v>
      </c>
      <c r="K1356" s="1">
        <f t="shared" si="451"/>
        <v>0</v>
      </c>
      <c r="L1356" s="30">
        <f t="shared" si="452"/>
        <v>17878.122643463706</v>
      </c>
      <c r="M1356" s="1">
        <f t="shared" si="453"/>
        <v>0</v>
      </c>
      <c r="N1356" s="30">
        <f t="shared" si="454"/>
        <v>1.1477188134995957</v>
      </c>
      <c r="O1356" s="1">
        <f t="shared" si="455"/>
        <v>0</v>
      </c>
      <c r="P1356" s="30">
        <f t="shared" si="456"/>
        <v>0</v>
      </c>
      <c r="Q1356" s="1">
        <f t="shared" si="457"/>
        <v>1.0934467278881257</v>
      </c>
      <c r="R1356" s="30">
        <f t="shared" si="458"/>
        <v>1.9534483257398905</v>
      </c>
      <c r="S1356" s="1">
        <f t="shared" si="459"/>
        <v>0</v>
      </c>
      <c r="T1356" s="30">
        <f t="shared" si="461"/>
        <v>0</v>
      </c>
      <c r="U1356" s="1">
        <f t="shared" si="460"/>
        <v>43.643246668547711</v>
      </c>
      <c r="V1356" s="30">
        <f t="shared" si="444"/>
        <v>0</v>
      </c>
      <c r="W1356" s="1">
        <f t="shared" si="444"/>
        <v>0</v>
      </c>
      <c r="X1356" s="30">
        <f t="shared" si="445"/>
        <v>17877.029196735817</v>
      </c>
      <c r="Y1356" s="30">
        <f t="shared" si="441"/>
        <v>2.2411655413877214</v>
      </c>
      <c r="Z1356" s="19">
        <f t="shared" si="446"/>
        <v>0.15348345840706687</v>
      </c>
      <c r="AA1356" s="32">
        <f t="shared" si="447"/>
        <v>8.892999831780396E-2</v>
      </c>
    </row>
    <row r="1357" spans="1:27" x14ac:dyDescent="0.25">
      <c r="A1357" s="8">
        <v>41533</v>
      </c>
      <c r="B1357" s="26">
        <v>125.57234281899945</v>
      </c>
      <c r="C1357" s="11">
        <v>0</v>
      </c>
      <c r="D1357" s="26">
        <v>1.813764746507543</v>
      </c>
      <c r="E1357" s="11">
        <v>990.59583333333319</v>
      </c>
      <c r="F1357" s="28">
        <f t="shared" si="442"/>
        <v>125.57234281899945</v>
      </c>
      <c r="G1357" s="13">
        <f t="shared" si="443"/>
        <v>1.813764746507543</v>
      </c>
      <c r="H1357" s="28">
        <f t="shared" si="448"/>
        <v>42.140561299852287</v>
      </c>
      <c r="I1357" s="1">
        <f t="shared" si="449"/>
        <v>167.40182474103963</v>
      </c>
      <c r="J1357" s="30">
        <f t="shared" si="450"/>
        <v>0</v>
      </c>
      <c r="K1357" s="1">
        <f t="shared" si="451"/>
        <v>0</v>
      </c>
      <c r="L1357" s="30">
        <f t="shared" si="452"/>
        <v>17877.029196735817</v>
      </c>
      <c r="M1357" s="1">
        <f t="shared" si="453"/>
        <v>8.4579651847753414</v>
      </c>
      <c r="N1357" s="30">
        <f t="shared" si="454"/>
        <v>4.1133327575174583</v>
      </c>
      <c r="O1357" s="1">
        <f t="shared" si="455"/>
        <v>0</v>
      </c>
      <c r="P1357" s="30">
        <f t="shared" si="456"/>
        <v>0</v>
      </c>
      <c r="Q1357" s="1">
        <f t="shared" si="457"/>
        <v>1.0933798514173365</v>
      </c>
      <c r="R1357" s="30">
        <f t="shared" si="458"/>
        <v>6.9957196513545625</v>
      </c>
      <c r="S1357" s="1">
        <f t="shared" si="459"/>
        <v>0</v>
      </c>
      <c r="T1357" s="30">
        <f t="shared" si="461"/>
        <v>0</v>
      </c>
      <c r="U1357" s="1">
        <f t="shared" si="460"/>
        <v>147.83480714739227</v>
      </c>
      <c r="V1357" s="30">
        <f t="shared" si="444"/>
        <v>0</v>
      </c>
      <c r="W1357" s="1">
        <f t="shared" si="444"/>
        <v>0</v>
      </c>
      <c r="X1357" s="30">
        <f t="shared" si="445"/>
        <v>17875.935816884401</v>
      </c>
      <c r="Y1357" s="30">
        <f t="shared" si="441"/>
        <v>13.664677793710137</v>
      </c>
      <c r="Z1357" s="19">
        <f t="shared" si="446"/>
        <v>0.67573574313643436</v>
      </c>
      <c r="AA1357" s="32">
        <f t="shared" si="447"/>
        <v>810.87594145537855</v>
      </c>
    </row>
    <row r="1358" spans="1:27" x14ac:dyDescent="0.25">
      <c r="A1358" s="8">
        <v>41534</v>
      </c>
      <c r="B1358" s="26">
        <v>0</v>
      </c>
      <c r="C1358" s="11">
        <v>0</v>
      </c>
      <c r="D1358" s="26">
        <v>2.7884382484588457</v>
      </c>
      <c r="E1358" s="11">
        <v>258.2879166666666</v>
      </c>
      <c r="F1358" s="28">
        <f t="shared" si="442"/>
        <v>0</v>
      </c>
      <c r="G1358" s="13">
        <f t="shared" si="443"/>
        <v>2.7884382484588457</v>
      </c>
      <c r="H1358" s="28">
        <f t="shared" si="448"/>
        <v>10.9877282127031</v>
      </c>
      <c r="I1358" s="1">
        <f t="shared" si="449"/>
        <v>145.04636889893342</v>
      </c>
      <c r="J1358" s="30">
        <f t="shared" si="450"/>
        <v>0</v>
      </c>
      <c r="K1358" s="1">
        <f t="shared" si="451"/>
        <v>0</v>
      </c>
      <c r="L1358" s="30">
        <f t="shared" si="452"/>
        <v>17875.935816884401</v>
      </c>
      <c r="M1358" s="1">
        <f t="shared" si="453"/>
        <v>6.4431932090324198</v>
      </c>
      <c r="N1358" s="30">
        <f t="shared" si="454"/>
        <v>3.5638625587337174</v>
      </c>
      <c r="O1358" s="1">
        <f t="shared" si="455"/>
        <v>0</v>
      </c>
      <c r="P1358" s="30">
        <f t="shared" si="456"/>
        <v>0</v>
      </c>
      <c r="Q1358" s="1">
        <f t="shared" si="457"/>
        <v>1.0933129790367901</v>
      </c>
      <c r="R1358" s="30">
        <f t="shared" si="458"/>
        <v>6.061485499537274</v>
      </c>
      <c r="S1358" s="1">
        <f t="shared" si="459"/>
        <v>0</v>
      </c>
      <c r="T1358" s="30">
        <f t="shared" si="461"/>
        <v>0</v>
      </c>
      <c r="U1358" s="1">
        <f t="shared" si="460"/>
        <v>128.97782763163002</v>
      </c>
      <c r="V1358" s="30">
        <f t="shared" si="444"/>
        <v>0</v>
      </c>
      <c r="W1358" s="1">
        <f t="shared" si="444"/>
        <v>0</v>
      </c>
      <c r="X1358" s="30">
        <f t="shared" si="445"/>
        <v>17874.842503905365</v>
      </c>
      <c r="Y1358" s="30">
        <f t="shared" ref="Y1358:Y1421" si="462">SUM(M1358:Q1358)</f>
        <v>11.100368746802927</v>
      </c>
      <c r="Z1358" s="19">
        <f t="shared" si="446"/>
        <v>1.0251485286066758E-2</v>
      </c>
      <c r="AA1358" s="32">
        <f t="shared" si="447"/>
        <v>1.2687889922294164E-2</v>
      </c>
    </row>
    <row r="1359" spans="1:27" x14ac:dyDescent="0.25">
      <c r="A1359" s="8">
        <v>41535</v>
      </c>
      <c r="B1359" s="26">
        <v>0</v>
      </c>
      <c r="C1359" s="11">
        <v>0</v>
      </c>
      <c r="D1359" s="26">
        <v>2.8715606998130934</v>
      </c>
      <c r="E1359" s="11">
        <v>130.08499999999995</v>
      </c>
      <c r="F1359" s="28">
        <f t="shared" si="442"/>
        <v>0</v>
      </c>
      <c r="G1359" s="13">
        <f t="shared" si="443"/>
        <v>2.8715606998130934</v>
      </c>
      <c r="H1359" s="28">
        <f t="shared" si="448"/>
        <v>5.5338966026587872</v>
      </c>
      <c r="I1359" s="1">
        <f t="shared" si="449"/>
        <v>126.10626693181693</v>
      </c>
      <c r="J1359" s="30">
        <f t="shared" si="450"/>
        <v>0</v>
      </c>
      <c r="K1359" s="1">
        <f t="shared" si="451"/>
        <v>0</v>
      </c>
      <c r="L1359" s="30">
        <f t="shared" si="452"/>
        <v>17874.842503905365</v>
      </c>
      <c r="M1359" s="1">
        <f t="shared" si="453"/>
        <v>4.7362279415568231</v>
      </c>
      <c r="N1359" s="30">
        <f t="shared" si="454"/>
        <v>3.0983376476623743</v>
      </c>
      <c r="O1359" s="1">
        <f t="shared" si="455"/>
        <v>0</v>
      </c>
      <c r="P1359" s="30">
        <f t="shared" si="456"/>
        <v>0</v>
      </c>
      <c r="Q1359" s="1">
        <f t="shared" si="457"/>
        <v>1.0932461107462361</v>
      </c>
      <c r="R1359" s="30">
        <f t="shared" si="458"/>
        <v>5.2699789330169571</v>
      </c>
      <c r="S1359" s="1">
        <f t="shared" si="459"/>
        <v>0</v>
      </c>
      <c r="T1359" s="30">
        <f t="shared" si="461"/>
        <v>0</v>
      </c>
      <c r="U1359" s="1">
        <f t="shared" si="460"/>
        <v>113.00172240958078</v>
      </c>
      <c r="V1359" s="30">
        <f t="shared" si="444"/>
        <v>0</v>
      </c>
      <c r="W1359" s="1">
        <f t="shared" si="444"/>
        <v>0</v>
      </c>
      <c r="X1359" s="30">
        <f t="shared" si="445"/>
        <v>17873.749257794618</v>
      </c>
      <c r="Y1359" s="30">
        <f t="shared" si="462"/>
        <v>8.9278116999654333</v>
      </c>
      <c r="Z1359" s="19">
        <f t="shared" si="446"/>
        <v>0.61329571927238813</v>
      </c>
      <c r="AA1359" s="32">
        <f t="shared" si="447"/>
        <v>11.518659687725981</v>
      </c>
    </row>
    <row r="1360" spans="1:27" x14ac:dyDescent="0.25">
      <c r="A1360" s="8">
        <v>41536</v>
      </c>
      <c r="B1360" s="26">
        <v>0</v>
      </c>
      <c r="C1360" s="11">
        <v>0</v>
      </c>
      <c r="D1360" s="26">
        <v>2.799538337265651</v>
      </c>
      <c r="E1360" s="11">
        <v>93.882083333333341</v>
      </c>
      <c r="F1360" s="28">
        <f t="shared" si="442"/>
        <v>0</v>
      </c>
      <c r="G1360" s="13">
        <f t="shared" si="443"/>
        <v>2.799538337265651</v>
      </c>
      <c r="H1360" s="28">
        <f t="shared" si="448"/>
        <v>3.9938020679468247</v>
      </c>
      <c r="I1360" s="1">
        <f t="shared" si="449"/>
        <v>110.20218407231513</v>
      </c>
      <c r="J1360" s="30">
        <f t="shared" si="450"/>
        <v>0</v>
      </c>
      <c r="K1360" s="1">
        <f t="shared" si="451"/>
        <v>0</v>
      </c>
      <c r="L1360" s="30">
        <f t="shared" si="452"/>
        <v>17873.749257794618</v>
      </c>
      <c r="M1360" s="1">
        <f t="shared" si="453"/>
        <v>3.3028820652063704</v>
      </c>
      <c r="N1360" s="30">
        <f t="shared" si="454"/>
        <v>2.7074344322681219</v>
      </c>
      <c r="O1360" s="1">
        <f t="shared" si="455"/>
        <v>0</v>
      </c>
      <c r="P1360" s="30">
        <f t="shared" si="456"/>
        <v>0</v>
      </c>
      <c r="Q1360" s="1">
        <f t="shared" si="457"/>
        <v>1.093179246545424</v>
      </c>
      <c r="R1360" s="30">
        <f t="shared" si="458"/>
        <v>4.6053475577670087</v>
      </c>
      <c r="S1360" s="1">
        <f t="shared" si="459"/>
        <v>0</v>
      </c>
      <c r="T1360" s="30">
        <f t="shared" si="461"/>
        <v>0</v>
      </c>
      <c r="U1360" s="1">
        <f t="shared" si="460"/>
        <v>99.586520017073639</v>
      </c>
      <c r="V1360" s="30">
        <f t="shared" si="444"/>
        <v>0</v>
      </c>
      <c r="W1360" s="1">
        <f t="shared" si="444"/>
        <v>0</v>
      </c>
      <c r="X1360" s="30">
        <f t="shared" si="445"/>
        <v>17872.656078548072</v>
      </c>
      <c r="Y1360" s="30">
        <f t="shared" si="462"/>
        <v>7.1034957440199165</v>
      </c>
      <c r="Z1360" s="19">
        <f t="shared" si="446"/>
        <v>0.77862989281082606</v>
      </c>
      <c r="AA1360" s="32">
        <f t="shared" si="447"/>
        <v>9.6701947590089787</v>
      </c>
    </row>
    <row r="1361" spans="1:27" x14ac:dyDescent="0.25">
      <c r="A1361" s="8">
        <v>41537</v>
      </c>
      <c r="B1361" s="26">
        <v>0</v>
      </c>
      <c r="C1361" s="11">
        <v>0</v>
      </c>
      <c r="D1361" s="26">
        <v>2.9703240062498666</v>
      </c>
      <c r="E1361" s="11">
        <v>76.861666666666665</v>
      </c>
      <c r="F1361" s="28">
        <f t="shared" si="442"/>
        <v>0</v>
      </c>
      <c r="G1361" s="13">
        <f t="shared" si="443"/>
        <v>2.9703240062498666</v>
      </c>
      <c r="H1361" s="28">
        <f t="shared" si="448"/>
        <v>3.2697429837518466</v>
      </c>
      <c r="I1361" s="1">
        <f t="shared" si="449"/>
        <v>96.616196010823771</v>
      </c>
      <c r="J1361" s="30">
        <f t="shared" si="450"/>
        <v>0</v>
      </c>
      <c r="K1361" s="1">
        <f t="shared" si="451"/>
        <v>0</v>
      </c>
      <c r="L1361" s="30">
        <f t="shared" si="452"/>
        <v>17872.656078548072</v>
      </c>
      <c r="M1361" s="1">
        <f t="shared" si="453"/>
        <v>2.078453084540512</v>
      </c>
      <c r="N1361" s="30">
        <f t="shared" si="454"/>
        <v>2.3735071970756825</v>
      </c>
      <c r="O1361" s="1">
        <f t="shared" si="455"/>
        <v>0</v>
      </c>
      <c r="P1361" s="30">
        <f t="shared" si="456"/>
        <v>0</v>
      </c>
      <c r="Q1361" s="1">
        <f t="shared" si="457"/>
        <v>1.0931123864341044</v>
      </c>
      <c r="R1361" s="30">
        <f t="shared" si="458"/>
        <v>4.0375893280591164</v>
      </c>
      <c r="S1361" s="1">
        <f t="shared" si="459"/>
        <v>0</v>
      </c>
      <c r="T1361" s="30">
        <f t="shared" si="461"/>
        <v>0</v>
      </c>
      <c r="U1361" s="1">
        <f t="shared" si="460"/>
        <v>88.126646401148463</v>
      </c>
      <c r="V1361" s="30">
        <f t="shared" si="444"/>
        <v>0</v>
      </c>
      <c r="W1361" s="1">
        <f t="shared" si="444"/>
        <v>0</v>
      </c>
      <c r="X1361" s="30">
        <f t="shared" si="445"/>
        <v>17871.562966161637</v>
      </c>
      <c r="Y1361" s="30">
        <f t="shared" si="462"/>
        <v>5.5450726680502989</v>
      </c>
      <c r="Z1361" s="19">
        <f t="shared" si="446"/>
        <v>0.69587416980634953</v>
      </c>
      <c r="AA1361" s="32">
        <f t="shared" si="447"/>
        <v>5.1771251722496947</v>
      </c>
    </row>
    <row r="1362" spans="1:27" x14ac:dyDescent="0.25">
      <c r="A1362" s="8">
        <v>41538</v>
      </c>
      <c r="B1362" s="26">
        <v>0</v>
      </c>
      <c r="C1362" s="11">
        <v>0</v>
      </c>
      <c r="D1362" s="26">
        <v>2.6906596438867303</v>
      </c>
      <c r="E1362" s="11">
        <v>67.808333333333351</v>
      </c>
      <c r="F1362" s="28">
        <f t="shared" si="442"/>
        <v>0</v>
      </c>
      <c r="G1362" s="13">
        <f t="shared" si="443"/>
        <v>2.6906596438867303</v>
      </c>
      <c r="H1362" s="28">
        <f t="shared" si="448"/>
        <v>2.8846085672082729</v>
      </c>
      <c r="I1362" s="1">
        <f t="shared" si="449"/>
        <v>85.43598675726173</v>
      </c>
      <c r="J1362" s="30">
        <f t="shared" si="450"/>
        <v>0</v>
      </c>
      <c r="K1362" s="1">
        <f t="shared" si="451"/>
        <v>0</v>
      </c>
      <c r="L1362" s="30">
        <f t="shared" si="452"/>
        <v>17871.562966161637</v>
      </c>
      <c r="M1362" s="1">
        <f t="shared" si="453"/>
        <v>1.0708434680731136</v>
      </c>
      <c r="N1362" s="30">
        <f t="shared" si="454"/>
        <v>2.0987111095171396</v>
      </c>
      <c r="O1362" s="1">
        <f t="shared" si="455"/>
        <v>0</v>
      </c>
      <c r="P1362" s="30">
        <f t="shared" si="456"/>
        <v>0</v>
      </c>
      <c r="Q1362" s="1">
        <f t="shared" si="457"/>
        <v>1.0930455304120266</v>
      </c>
      <c r="R1362" s="30">
        <f t="shared" si="458"/>
        <v>3.5703685573035298</v>
      </c>
      <c r="S1362" s="1">
        <f t="shared" si="459"/>
        <v>0</v>
      </c>
      <c r="T1362" s="30">
        <f t="shared" si="461"/>
        <v>0</v>
      </c>
      <c r="U1362" s="1">
        <f t="shared" si="460"/>
        <v>78.696063622367959</v>
      </c>
      <c r="V1362" s="30">
        <f t="shared" si="444"/>
        <v>0</v>
      </c>
      <c r="W1362" s="1">
        <f t="shared" si="444"/>
        <v>0</v>
      </c>
      <c r="X1362" s="30">
        <f t="shared" si="445"/>
        <v>17870.469920631225</v>
      </c>
      <c r="Y1362" s="30">
        <f t="shared" si="462"/>
        <v>4.26260010800228</v>
      </c>
      <c r="Z1362" s="19">
        <f t="shared" si="446"/>
        <v>0.47770486313421329</v>
      </c>
      <c r="AA1362" s="32">
        <f t="shared" si="447"/>
        <v>1.8988606864998416</v>
      </c>
    </row>
    <row r="1363" spans="1:27" x14ac:dyDescent="0.25">
      <c r="A1363" s="8">
        <v>41539</v>
      </c>
      <c r="B1363" s="26">
        <v>0</v>
      </c>
      <c r="C1363" s="11">
        <v>0</v>
      </c>
      <c r="D1363" s="26">
        <v>2.2993346589782639</v>
      </c>
      <c r="E1363" s="11">
        <v>60.717083333333328</v>
      </c>
      <c r="F1363" s="28">
        <f t="shared" si="442"/>
        <v>0</v>
      </c>
      <c r="G1363" s="13">
        <f t="shared" si="443"/>
        <v>2.2993346589782639</v>
      </c>
      <c r="H1363" s="28">
        <f t="shared" si="448"/>
        <v>2.5829423929098962</v>
      </c>
      <c r="I1363" s="1">
        <f t="shared" si="449"/>
        <v>76.396728963389691</v>
      </c>
      <c r="J1363" s="30">
        <f t="shared" si="450"/>
        <v>0</v>
      </c>
      <c r="K1363" s="1">
        <f t="shared" si="451"/>
        <v>0</v>
      </c>
      <c r="L1363" s="30">
        <f t="shared" si="452"/>
        <v>17870.469920631225</v>
      </c>
      <c r="M1363" s="1">
        <f t="shared" si="453"/>
        <v>0.25618581075498226</v>
      </c>
      <c r="N1363" s="30">
        <f t="shared" si="454"/>
        <v>1.8765370321046162</v>
      </c>
      <c r="O1363" s="1">
        <f t="shared" si="455"/>
        <v>0</v>
      </c>
      <c r="P1363" s="30">
        <f t="shared" si="456"/>
        <v>0</v>
      </c>
      <c r="Q1363" s="1">
        <f t="shared" si="457"/>
        <v>1.0929786784789406</v>
      </c>
      <c r="R1363" s="30">
        <f t="shared" si="458"/>
        <v>3.1926181147377282</v>
      </c>
      <c r="S1363" s="1">
        <f t="shared" si="459"/>
        <v>0</v>
      </c>
      <c r="T1363" s="30">
        <f t="shared" si="461"/>
        <v>0</v>
      </c>
      <c r="U1363" s="1">
        <f t="shared" si="460"/>
        <v>71.071388005792357</v>
      </c>
      <c r="V1363" s="30">
        <f t="shared" si="444"/>
        <v>0</v>
      </c>
      <c r="W1363" s="1">
        <f t="shared" si="444"/>
        <v>0</v>
      </c>
      <c r="X1363" s="30">
        <f t="shared" si="445"/>
        <v>17869.376941952745</v>
      </c>
      <c r="Y1363" s="30">
        <f t="shared" si="462"/>
        <v>3.2257015213385389</v>
      </c>
      <c r="Z1363" s="19">
        <f t="shared" si="446"/>
        <v>0.24884764375426965</v>
      </c>
      <c r="AA1363" s="32">
        <f t="shared" si="447"/>
        <v>0.41313929717834841</v>
      </c>
    </row>
    <row r="1364" spans="1:27" x14ac:dyDescent="0.25">
      <c r="A1364" s="8">
        <v>41540</v>
      </c>
      <c r="B1364" s="26">
        <v>0.14713282152872834</v>
      </c>
      <c r="C1364" s="11">
        <v>0</v>
      </c>
      <c r="D1364" s="26">
        <v>1.226172800153422</v>
      </c>
      <c r="E1364" s="11">
        <v>57.847083333333337</v>
      </c>
      <c r="F1364" s="28">
        <f t="shared" si="442"/>
        <v>0.14713282152872834</v>
      </c>
      <c r="G1364" s="13">
        <f t="shared" si="443"/>
        <v>1.226172800153422</v>
      </c>
      <c r="H1364" s="28">
        <f t="shared" si="448"/>
        <v>2.4608508124076813</v>
      </c>
      <c r="I1364" s="1">
        <f t="shared" si="449"/>
        <v>69.992348027167665</v>
      </c>
      <c r="J1364" s="30">
        <f t="shared" si="450"/>
        <v>0</v>
      </c>
      <c r="K1364" s="1">
        <f t="shared" si="451"/>
        <v>0</v>
      </c>
      <c r="L1364" s="30">
        <f t="shared" si="452"/>
        <v>17869.376941952745</v>
      </c>
      <c r="M1364" s="1">
        <f t="shared" si="453"/>
        <v>0</v>
      </c>
      <c r="N1364" s="30">
        <f t="shared" si="454"/>
        <v>1.719125056658126</v>
      </c>
      <c r="O1364" s="1">
        <f t="shared" si="455"/>
        <v>0</v>
      </c>
      <c r="P1364" s="30">
        <f t="shared" si="456"/>
        <v>0</v>
      </c>
      <c r="Q1364" s="1">
        <f t="shared" si="457"/>
        <v>1.0929118306345964</v>
      </c>
      <c r="R1364" s="30">
        <f t="shared" si="458"/>
        <v>2.9249791350575673</v>
      </c>
      <c r="S1364" s="1">
        <f t="shared" si="459"/>
        <v>0</v>
      </c>
      <c r="T1364" s="30">
        <f t="shared" si="461"/>
        <v>0</v>
      </c>
      <c r="U1364" s="1">
        <f t="shared" si="460"/>
        <v>65.348243835451967</v>
      </c>
      <c r="V1364" s="30">
        <f t="shared" si="444"/>
        <v>0</v>
      </c>
      <c r="W1364" s="1">
        <f t="shared" si="444"/>
        <v>0</v>
      </c>
      <c r="X1364" s="30">
        <f t="shared" si="445"/>
        <v>17868.284030122111</v>
      </c>
      <c r="Y1364" s="30">
        <f t="shared" si="462"/>
        <v>2.8120368872927224</v>
      </c>
      <c r="Z1364" s="19">
        <f t="shared" si="446"/>
        <v>0.14270920980432891</v>
      </c>
      <c r="AA1364" s="32">
        <f t="shared" si="447"/>
        <v>0.12333165919316166</v>
      </c>
    </row>
    <row r="1365" spans="1:27" x14ac:dyDescent="0.25">
      <c r="A1365" s="8">
        <v>41541</v>
      </c>
      <c r="B1365" s="26">
        <v>0.22517812699796946</v>
      </c>
      <c r="C1365" s="11">
        <v>0</v>
      </c>
      <c r="D1365" s="26">
        <v>2.0061826058113765</v>
      </c>
      <c r="E1365" s="11">
        <v>51.681666666666672</v>
      </c>
      <c r="F1365" s="28">
        <f t="shared" si="442"/>
        <v>0.22517812699796946</v>
      </c>
      <c r="G1365" s="13">
        <f t="shared" si="443"/>
        <v>2.0061826058113765</v>
      </c>
      <c r="H1365" s="28">
        <f t="shared" si="448"/>
        <v>2.1985701624815364</v>
      </c>
      <c r="I1365" s="1">
        <f t="shared" si="449"/>
        <v>63.567239356638567</v>
      </c>
      <c r="J1365" s="30">
        <f t="shared" si="450"/>
        <v>0</v>
      </c>
      <c r="K1365" s="1">
        <f t="shared" si="451"/>
        <v>0</v>
      </c>
      <c r="L1365" s="30">
        <f t="shared" si="452"/>
        <v>17868.284030122111</v>
      </c>
      <c r="M1365" s="1">
        <f t="shared" si="453"/>
        <v>0</v>
      </c>
      <c r="N1365" s="30">
        <f t="shared" si="454"/>
        <v>1.5612036184491456</v>
      </c>
      <c r="O1365" s="1">
        <f t="shared" si="455"/>
        <v>0</v>
      </c>
      <c r="P1365" s="30">
        <f t="shared" si="456"/>
        <v>0</v>
      </c>
      <c r="Q1365" s="1">
        <f t="shared" si="457"/>
        <v>1.0928449868787442</v>
      </c>
      <c r="R1365" s="30">
        <f t="shared" si="458"/>
        <v>2.6564739436832125</v>
      </c>
      <c r="S1365" s="1">
        <f t="shared" si="459"/>
        <v>0</v>
      </c>
      <c r="T1365" s="30">
        <f t="shared" si="461"/>
        <v>0</v>
      </c>
      <c r="U1365" s="1">
        <f t="shared" si="460"/>
        <v>59.349561794506208</v>
      </c>
      <c r="V1365" s="30">
        <f t="shared" si="444"/>
        <v>0</v>
      </c>
      <c r="W1365" s="1">
        <f t="shared" si="444"/>
        <v>0</v>
      </c>
      <c r="X1365" s="30">
        <f t="shared" si="445"/>
        <v>17867.191185135234</v>
      </c>
      <c r="Y1365" s="30">
        <f t="shared" si="462"/>
        <v>2.6540486053278896</v>
      </c>
      <c r="Z1365" s="19">
        <f t="shared" si="446"/>
        <v>0.20717030123444075</v>
      </c>
      <c r="AA1365" s="32">
        <f t="shared" si="447"/>
        <v>0.20746061189773862</v>
      </c>
    </row>
    <row r="1366" spans="1:27" x14ac:dyDescent="0.25">
      <c r="A1366" s="8">
        <v>41542</v>
      </c>
      <c r="B1366" s="26">
        <v>0.95333250406451731</v>
      </c>
      <c r="C1366" s="11">
        <v>0</v>
      </c>
      <c r="D1366" s="26">
        <v>2.014813643165879</v>
      </c>
      <c r="E1366" s="11">
        <v>46.556250000000006</v>
      </c>
      <c r="F1366" s="28">
        <f t="shared" si="442"/>
        <v>0.95333250406451731</v>
      </c>
      <c r="G1366" s="13">
        <f t="shared" si="443"/>
        <v>2.014813643165879</v>
      </c>
      <c r="H1366" s="28">
        <f t="shared" si="448"/>
        <v>1.9805317577548009</v>
      </c>
      <c r="I1366" s="1">
        <f t="shared" si="449"/>
        <v>58.288080655404848</v>
      </c>
      <c r="J1366" s="30">
        <f t="shared" si="450"/>
        <v>0</v>
      </c>
      <c r="K1366" s="1">
        <f t="shared" si="451"/>
        <v>0</v>
      </c>
      <c r="L1366" s="30">
        <f t="shared" si="452"/>
        <v>17867.191185135234</v>
      </c>
      <c r="M1366" s="1">
        <f t="shared" si="453"/>
        <v>0</v>
      </c>
      <c r="N1366" s="30">
        <f t="shared" si="454"/>
        <v>1.4314482512821607</v>
      </c>
      <c r="O1366" s="1">
        <f t="shared" si="455"/>
        <v>0</v>
      </c>
      <c r="P1366" s="30">
        <f t="shared" si="456"/>
        <v>0</v>
      </c>
      <c r="Q1366" s="1">
        <f t="shared" si="457"/>
        <v>1.0927781472111338</v>
      </c>
      <c r="R1366" s="30">
        <f t="shared" si="458"/>
        <v>2.4358579836960921</v>
      </c>
      <c r="S1366" s="1">
        <f t="shared" si="459"/>
        <v>0</v>
      </c>
      <c r="T1366" s="30">
        <f t="shared" si="461"/>
        <v>0</v>
      </c>
      <c r="U1366" s="1">
        <f t="shared" si="460"/>
        <v>54.420774420426596</v>
      </c>
      <c r="V1366" s="30">
        <f t="shared" si="444"/>
        <v>0</v>
      </c>
      <c r="W1366" s="1">
        <f t="shared" si="444"/>
        <v>0</v>
      </c>
      <c r="X1366" s="30">
        <f t="shared" si="445"/>
        <v>17866.098406988021</v>
      </c>
      <c r="Y1366" s="30">
        <f t="shared" si="462"/>
        <v>2.5242263984932944</v>
      </c>
      <c r="Z1366" s="19">
        <f t="shared" si="446"/>
        <v>0.27451952669259111</v>
      </c>
      <c r="AA1366" s="32">
        <f t="shared" si="447"/>
        <v>0.29560386236775948</v>
      </c>
    </row>
    <row r="1367" spans="1:27" x14ac:dyDescent="0.25">
      <c r="A1367" s="8">
        <v>41543</v>
      </c>
      <c r="B1367" s="26">
        <v>0.15887429559555399</v>
      </c>
      <c r="C1367" s="11">
        <v>0</v>
      </c>
      <c r="D1367" s="26">
        <v>1.3518611143736172</v>
      </c>
      <c r="E1367" s="11">
        <v>44.421250000000008</v>
      </c>
      <c r="F1367" s="28">
        <f t="shared" si="442"/>
        <v>0.15887429559555399</v>
      </c>
      <c r="G1367" s="13">
        <f t="shared" si="443"/>
        <v>1.3518611143736172</v>
      </c>
      <c r="H1367" s="28">
        <f t="shared" si="448"/>
        <v>1.8897075332348601</v>
      </c>
      <c r="I1367" s="1">
        <f t="shared" si="449"/>
        <v>53.227787601648529</v>
      </c>
      <c r="J1367" s="30">
        <f t="shared" si="450"/>
        <v>0</v>
      </c>
      <c r="K1367" s="1">
        <f t="shared" si="451"/>
        <v>0</v>
      </c>
      <c r="L1367" s="30">
        <f t="shared" si="452"/>
        <v>17866.098406988021</v>
      </c>
      <c r="M1367" s="1">
        <f t="shared" si="453"/>
        <v>0</v>
      </c>
      <c r="N1367" s="30">
        <f t="shared" si="454"/>
        <v>1.3070723383153373</v>
      </c>
      <c r="O1367" s="1">
        <f t="shared" si="455"/>
        <v>0</v>
      </c>
      <c r="P1367" s="30">
        <f t="shared" si="456"/>
        <v>0</v>
      </c>
      <c r="Q1367" s="1">
        <f t="shared" si="457"/>
        <v>1.0927113116315146</v>
      </c>
      <c r="R1367" s="30">
        <f t="shared" si="458"/>
        <v>2.224388415711763</v>
      </c>
      <c r="S1367" s="1">
        <f t="shared" si="459"/>
        <v>0</v>
      </c>
      <c r="T1367" s="30">
        <f t="shared" si="461"/>
        <v>0</v>
      </c>
      <c r="U1367" s="1">
        <f t="shared" si="460"/>
        <v>49.696326847621428</v>
      </c>
      <c r="V1367" s="30">
        <f t="shared" si="444"/>
        <v>0</v>
      </c>
      <c r="W1367" s="1">
        <f t="shared" si="444"/>
        <v>0</v>
      </c>
      <c r="X1367" s="30">
        <f t="shared" si="445"/>
        <v>17865.005695676391</v>
      </c>
      <c r="Y1367" s="30">
        <f t="shared" si="462"/>
        <v>2.3997836499468521</v>
      </c>
      <c r="Z1367" s="19">
        <f t="shared" si="446"/>
        <v>0.26992331233332595</v>
      </c>
      <c r="AA1367" s="32">
        <f t="shared" si="447"/>
        <v>0.26017764483998573</v>
      </c>
    </row>
    <row r="1368" spans="1:27" x14ac:dyDescent="0.25">
      <c r="A1368" s="8">
        <v>41544</v>
      </c>
      <c r="B1368" s="26">
        <v>0</v>
      </c>
      <c r="C1368" s="11">
        <v>0</v>
      </c>
      <c r="D1368" s="26">
        <v>2.2046506416674951</v>
      </c>
      <c r="E1368" s="11">
        <v>40.97208333333333</v>
      </c>
      <c r="F1368" s="28">
        <f t="shared" si="442"/>
        <v>0</v>
      </c>
      <c r="G1368" s="13">
        <f t="shared" si="443"/>
        <v>2.2046506416674951</v>
      </c>
      <c r="H1368" s="28">
        <f t="shared" si="448"/>
        <v>1.7429778434268832</v>
      </c>
      <c r="I1368" s="1">
        <f t="shared" si="449"/>
        <v>47.491676205953937</v>
      </c>
      <c r="J1368" s="30">
        <f t="shared" si="450"/>
        <v>0</v>
      </c>
      <c r="K1368" s="1">
        <f t="shared" si="451"/>
        <v>0</v>
      </c>
      <c r="L1368" s="30">
        <f t="shared" si="452"/>
        <v>17865.005695676391</v>
      </c>
      <c r="M1368" s="1">
        <f t="shared" si="453"/>
        <v>0</v>
      </c>
      <c r="N1368" s="30">
        <f t="shared" si="454"/>
        <v>1.1660856238820052</v>
      </c>
      <c r="O1368" s="1">
        <f t="shared" si="455"/>
        <v>0</v>
      </c>
      <c r="P1368" s="30">
        <f t="shared" si="456"/>
        <v>0</v>
      </c>
      <c r="Q1368" s="1">
        <f t="shared" si="457"/>
        <v>1.0926444801396373</v>
      </c>
      <c r="R1368" s="30">
        <f t="shared" si="458"/>
        <v>1.9846764097327634</v>
      </c>
      <c r="S1368" s="1">
        <f t="shared" si="459"/>
        <v>0</v>
      </c>
      <c r="T1368" s="30">
        <f t="shared" si="461"/>
        <v>0</v>
      </c>
      <c r="U1368" s="1">
        <f t="shared" si="460"/>
        <v>44.340914172339168</v>
      </c>
      <c r="V1368" s="30">
        <f t="shared" si="444"/>
        <v>0</v>
      </c>
      <c r="W1368" s="1">
        <f t="shared" si="444"/>
        <v>0</v>
      </c>
      <c r="X1368" s="30">
        <f t="shared" si="445"/>
        <v>17863.91305119625</v>
      </c>
      <c r="Y1368" s="30">
        <f t="shared" si="462"/>
        <v>2.2587301040216428</v>
      </c>
      <c r="Z1368" s="19">
        <f t="shared" si="446"/>
        <v>0.29590293562236841</v>
      </c>
      <c r="AA1368" s="32">
        <f t="shared" si="447"/>
        <v>0.26600039430860473</v>
      </c>
    </row>
    <row r="1369" spans="1:27" x14ac:dyDescent="0.25">
      <c r="A1369" s="8">
        <v>41545</v>
      </c>
      <c r="B1369" s="26">
        <v>0</v>
      </c>
      <c r="C1369" s="11">
        <v>0</v>
      </c>
      <c r="D1369" s="26">
        <v>2.422471697785074</v>
      </c>
      <c r="E1369" s="11">
        <v>38.869583333333345</v>
      </c>
      <c r="F1369" s="28">
        <f t="shared" si="442"/>
        <v>0</v>
      </c>
      <c r="G1369" s="13">
        <f t="shared" si="443"/>
        <v>2.422471697785074</v>
      </c>
      <c r="H1369" s="28">
        <f t="shared" si="448"/>
        <v>1.6535361890694242</v>
      </c>
      <c r="I1369" s="1">
        <f t="shared" si="449"/>
        <v>41.918442474554098</v>
      </c>
      <c r="J1369" s="30">
        <f t="shared" si="450"/>
        <v>0</v>
      </c>
      <c r="K1369" s="1">
        <f t="shared" si="451"/>
        <v>0</v>
      </c>
      <c r="L1369" s="30">
        <f t="shared" si="452"/>
        <v>17863.91305119625</v>
      </c>
      <c r="M1369" s="1">
        <f t="shared" si="453"/>
        <v>0</v>
      </c>
      <c r="N1369" s="30">
        <f t="shared" si="454"/>
        <v>1.0291022464063078</v>
      </c>
      <c r="O1369" s="1">
        <f t="shared" si="455"/>
        <v>0</v>
      </c>
      <c r="P1369" s="30">
        <f t="shared" si="456"/>
        <v>0</v>
      </c>
      <c r="Q1369" s="1">
        <f t="shared" si="457"/>
        <v>1.0925776527352513</v>
      </c>
      <c r="R1369" s="30">
        <f t="shared" si="458"/>
        <v>1.7517710588104589</v>
      </c>
      <c r="S1369" s="1">
        <f t="shared" si="459"/>
        <v>0</v>
      </c>
      <c r="T1369" s="30">
        <f t="shared" si="461"/>
        <v>0</v>
      </c>
      <c r="U1369" s="1">
        <f t="shared" si="460"/>
        <v>39.137569169337326</v>
      </c>
      <c r="V1369" s="30">
        <f t="shared" si="444"/>
        <v>0</v>
      </c>
      <c r="W1369" s="1">
        <f t="shared" si="444"/>
        <v>0</v>
      </c>
      <c r="X1369" s="30">
        <f t="shared" si="445"/>
        <v>17862.820473543514</v>
      </c>
      <c r="Y1369" s="30">
        <f t="shared" si="462"/>
        <v>2.1216798991415589</v>
      </c>
      <c r="Z1369" s="19">
        <f t="shared" si="446"/>
        <v>0.28311670053958488</v>
      </c>
      <c r="AA1369" s="32">
        <f t="shared" si="447"/>
        <v>0.21915853328010285</v>
      </c>
    </row>
    <row r="1370" spans="1:27" x14ac:dyDescent="0.25">
      <c r="A1370" s="8">
        <v>41546</v>
      </c>
      <c r="B1370" s="26">
        <v>0</v>
      </c>
      <c r="C1370" s="11">
        <v>0</v>
      </c>
      <c r="D1370" s="26">
        <v>2.4782392809421396</v>
      </c>
      <c r="E1370" s="11">
        <v>37.575833333333321</v>
      </c>
      <c r="F1370" s="28">
        <f t="shared" si="442"/>
        <v>0</v>
      </c>
      <c r="G1370" s="13">
        <f t="shared" si="443"/>
        <v>2.4782392809421396</v>
      </c>
      <c r="H1370" s="28">
        <f t="shared" si="448"/>
        <v>1.5984992614475624</v>
      </c>
      <c r="I1370" s="1">
        <f t="shared" si="449"/>
        <v>36.659329888395185</v>
      </c>
      <c r="J1370" s="30">
        <f t="shared" si="450"/>
        <v>0</v>
      </c>
      <c r="K1370" s="1">
        <f t="shared" si="451"/>
        <v>0</v>
      </c>
      <c r="L1370" s="30">
        <f t="shared" si="452"/>
        <v>17862.820473543514</v>
      </c>
      <c r="M1370" s="1">
        <f t="shared" si="453"/>
        <v>0</v>
      </c>
      <c r="N1370" s="30">
        <f t="shared" si="454"/>
        <v>0.89983958862144375</v>
      </c>
      <c r="O1370" s="1">
        <f t="shared" si="455"/>
        <v>0</v>
      </c>
      <c r="P1370" s="30">
        <f t="shared" si="456"/>
        <v>0</v>
      </c>
      <c r="Q1370" s="1">
        <f t="shared" si="457"/>
        <v>1.0925108294181072</v>
      </c>
      <c r="R1370" s="30">
        <f t="shared" si="458"/>
        <v>1.5319928256604207</v>
      </c>
      <c r="S1370" s="1">
        <f t="shared" si="459"/>
        <v>0</v>
      </c>
      <c r="T1370" s="30">
        <f t="shared" si="461"/>
        <v>0</v>
      </c>
      <c r="U1370" s="1">
        <f t="shared" si="460"/>
        <v>34.227497474113321</v>
      </c>
      <c r="V1370" s="30">
        <f t="shared" si="444"/>
        <v>0</v>
      </c>
      <c r="W1370" s="1">
        <f t="shared" si="444"/>
        <v>0</v>
      </c>
      <c r="X1370" s="30">
        <f t="shared" si="445"/>
        <v>17861.727962714096</v>
      </c>
      <c r="Y1370" s="30">
        <f t="shared" si="462"/>
        <v>1.992350418039551</v>
      </c>
      <c r="Z1370" s="19">
        <f t="shared" si="446"/>
        <v>0.24638807542227237</v>
      </c>
      <c r="AA1370" s="32">
        <f t="shared" si="447"/>
        <v>0.15511873354884717</v>
      </c>
    </row>
    <row r="1371" spans="1:27" x14ac:dyDescent="0.25">
      <c r="A1371" s="8">
        <v>41547</v>
      </c>
      <c r="B1371" s="26">
        <v>0</v>
      </c>
      <c r="C1371" s="11">
        <v>0</v>
      </c>
      <c r="D1371" s="26">
        <v>2.1045373612874854</v>
      </c>
      <c r="E1371" s="11">
        <v>36.961249999999993</v>
      </c>
      <c r="F1371" s="28">
        <f t="shared" si="442"/>
        <v>0</v>
      </c>
      <c r="G1371" s="13">
        <f t="shared" si="443"/>
        <v>2.1045373612874854</v>
      </c>
      <c r="H1371" s="28">
        <f t="shared" si="448"/>
        <v>1.5723545051698669</v>
      </c>
      <c r="I1371" s="1">
        <f t="shared" si="449"/>
        <v>32.122960112825837</v>
      </c>
      <c r="J1371" s="30">
        <f t="shared" si="450"/>
        <v>0</v>
      </c>
      <c r="K1371" s="1">
        <f t="shared" si="451"/>
        <v>0</v>
      </c>
      <c r="L1371" s="30">
        <f t="shared" si="452"/>
        <v>17861.727962714096</v>
      </c>
      <c r="M1371" s="1">
        <f t="shared" si="453"/>
        <v>0</v>
      </c>
      <c r="N1371" s="30">
        <f t="shared" si="454"/>
        <v>0.7883410792667892</v>
      </c>
      <c r="O1371" s="1">
        <f t="shared" si="455"/>
        <v>0</v>
      </c>
      <c r="P1371" s="30">
        <f t="shared" si="456"/>
        <v>0</v>
      </c>
      <c r="Q1371" s="1">
        <f t="shared" si="457"/>
        <v>1.0924440101879545</v>
      </c>
      <c r="R1371" s="30">
        <f t="shared" si="458"/>
        <v>1.3424180033199014</v>
      </c>
      <c r="S1371" s="1">
        <f t="shared" si="459"/>
        <v>0</v>
      </c>
      <c r="T1371" s="30">
        <f t="shared" si="461"/>
        <v>0</v>
      </c>
      <c r="U1371" s="1">
        <f t="shared" si="460"/>
        <v>29.992201030239144</v>
      </c>
      <c r="V1371" s="30">
        <f t="shared" si="444"/>
        <v>0</v>
      </c>
      <c r="W1371" s="1">
        <f t="shared" si="444"/>
        <v>0</v>
      </c>
      <c r="X1371" s="30">
        <f t="shared" si="445"/>
        <v>17860.635518703908</v>
      </c>
      <c r="Y1371" s="30">
        <f t="shared" si="462"/>
        <v>1.8807850894547435</v>
      </c>
      <c r="Z1371" s="19">
        <f t="shared" si="446"/>
        <v>0.19615842564177718</v>
      </c>
      <c r="AA1371" s="32">
        <f t="shared" si="447"/>
        <v>9.5129425322310418E-2</v>
      </c>
    </row>
    <row r="1372" spans="1:27" x14ac:dyDescent="0.25">
      <c r="A1372" s="8">
        <v>41548</v>
      </c>
      <c r="B1372" s="26">
        <v>0.92807668557683887</v>
      </c>
      <c r="C1372" s="11">
        <v>0</v>
      </c>
      <c r="D1372" s="26">
        <v>1.8157789534638304</v>
      </c>
      <c r="E1372" s="11">
        <v>35.775833333333331</v>
      </c>
      <c r="F1372" s="28">
        <f t="shared" si="442"/>
        <v>0.92807668557683887</v>
      </c>
      <c r="G1372" s="13">
        <f t="shared" si="443"/>
        <v>1.8157789534638304</v>
      </c>
      <c r="H1372" s="28">
        <f t="shared" si="448"/>
        <v>1.5219261447562775</v>
      </c>
      <c r="I1372" s="1">
        <f t="shared" si="449"/>
        <v>29.104498762352154</v>
      </c>
      <c r="J1372" s="30">
        <f t="shared" si="450"/>
        <v>0</v>
      </c>
      <c r="K1372" s="1">
        <f t="shared" si="451"/>
        <v>0</v>
      </c>
      <c r="L1372" s="30">
        <f t="shared" si="452"/>
        <v>17860.635518703908</v>
      </c>
      <c r="M1372" s="1">
        <f t="shared" si="453"/>
        <v>0</v>
      </c>
      <c r="N1372" s="30">
        <f t="shared" si="454"/>
        <v>0.71415093212865977</v>
      </c>
      <c r="O1372" s="1">
        <f t="shared" si="455"/>
        <v>0</v>
      </c>
      <c r="P1372" s="30">
        <f t="shared" si="456"/>
        <v>0</v>
      </c>
      <c r="Q1372" s="1">
        <f t="shared" si="457"/>
        <v>1.0923771950445436</v>
      </c>
      <c r="R1372" s="30">
        <f t="shared" si="458"/>
        <v>1.2162765504472781</v>
      </c>
      <c r="S1372" s="1">
        <f t="shared" si="459"/>
        <v>0</v>
      </c>
      <c r="T1372" s="30">
        <f t="shared" si="461"/>
        <v>0</v>
      </c>
      <c r="U1372" s="1">
        <f t="shared" si="460"/>
        <v>27.174071279776214</v>
      </c>
      <c r="V1372" s="30">
        <f t="shared" si="444"/>
        <v>0</v>
      </c>
      <c r="W1372" s="1">
        <f t="shared" si="444"/>
        <v>0</v>
      </c>
      <c r="X1372" s="30">
        <f t="shared" si="445"/>
        <v>17859.543141508864</v>
      </c>
      <c r="Y1372" s="30">
        <f t="shared" si="462"/>
        <v>1.8065281271732032</v>
      </c>
      <c r="Z1372" s="19">
        <f t="shared" si="446"/>
        <v>0.18700117834068886</v>
      </c>
      <c r="AA1372" s="32">
        <f t="shared" si="447"/>
        <v>8.0998288395644075E-2</v>
      </c>
    </row>
    <row r="1373" spans="1:27" x14ac:dyDescent="0.25">
      <c r="A1373" s="8">
        <v>41549</v>
      </c>
      <c r="B1373" s="26">
        <v>0</v>
      </c>
      <c r="C1373" s="11">
        <v>0</v>
      </c>
      <c r="D1373" s="26">
        <v>2.1989633358275986</v>
      </c>
      <c r="E1373" s="11">
        <v>36.370000000000005</v>
      </c>
      <c r="F1373" s="28">
        <f t="shared" si="442"/>
        <v>0</v>
      </c>
      <c r="G1373" s="13">
        <f t="shared" si="443"/>
        <v>2.1989633358275986</v>
      </c>
      <c r="H1373" s="28">
        <f t="shared" si="448"/>
        <v>1.5472023633677994</v>
      </c>
      <c r="I1373" s="1">
        <f t="shared" si="449"/>
        <v>24.975107943948615</v>
      </c>
      <c r="J1373" s="30">
        <f t="shared" si="450"/>
        <v>0</v>
      </c>
      <c r="K1373" s="1">
        <f t="shared" si="451"/>
        <v>0</v>
      </c>
      <c r="L1373" s="30">
        <f t="shared" si="452"/>
        <v>17859.543141508864</v>
      </c>
      <c r="M1373" s="1">
        <f t="shared" si="453"/>
        <v>0</v>
      </c>
      <c r="N1373" s="30">
        <f t="shared" si="454"/>
        <v>0.6126554757233218</v>
      </c>
      <c r="O1373" s="1">
        <f t="shared" si="455"/>
        <v>0</v>
      </c>
      <c r="P1373" s="30">
        <f t="shared" si="456"/>
        <v>0</v>
      </c>
      <c r="Q1373" s="1">
        <f t="shared" si="457"/>
        <v>1.0923103839876245</v>
      </c>
      <c r="R1373" s="30">
        <f t="shared" si="458"/>
        <v>1.0437093723946087</v>
      </c>
      <c r="S1373" s="1">
        <f t="shared" si="459"/>
        <v>0</v>
      </c>
      <c r="T1373" s="30">
        <f t="shared" si="461"/>
        <v>0</v>
      </c>
      <c r="U1373" s="1">
        <f t="shared" si="460"/>
        <v>23.318743095830683</v>
      </c>
      <c r="V1373" s="30">
        <f t="shared" si="444"/>
        <v>0</v>
      </c>
      <c r="W1373" s="1">
        <f t="shared" si="444"/>
        <v>0</v>
      </c>
      <c r="X1373" s="30">
        <f t="shared" si="445"/>
        <v>17858.450831124876</v>
      </c>
      <c r="Y1373" s="30">
        <f t="shared" si="462"/>
        <v>1.7049658597109463</v>
      </c>
      <c r="Z1373" s="19">
        <f t="shared" si="446"/>
        <v>0.10196694374208601</v>
      </c>
      <c r="AA1373" s="32">
        <f t="shared" si="447"/>
        <v>2.4889320778414128E-2</v>
      </c>
    </row>
    <row r="1374" spans="1:27" x14ac:dyDescent="0.25">
      <c r="A1374" s="8">
        <v>41550</v>
      </c>
      <c r="B1374" s="26">
        <v>1.6748358981771978</v>
      </c>
      <c r="C1374" s="11">
        <v>0</v>
      </c>
      <c r="D1374" s="26">
        <v>1.6172347549699135</v>
      </c>
      <c r="E1374" s="11">
        <v>34.307083333333331</v>
      </c>
      <c r="F1374" s="28">
        <f t="shared" si="442"/>
        <v>1.6748358981771978</v>
      </c>
      <c r="G1374" s="13">
        <f t="shared" si="443"/>
        <v>1.6172347549699135</v>
      </c>
      <c r="H1374" s="28">
        <f t="shared" si="448"/>
        <v>1.4594446085672081</v>
      </c>
      <c r="I1374" s="1">
        <f t="shared" si="449"/>
        <v>23.376344239037966</v>
      </c>
      <c r="J1374" s="30">
        <f t="shared" si="450"/>
        <v>0</v>
      </c>
      <c r="K1374" s="1">
        <f t="shared" si="451"/>
        <v>0</v>
      </c>
      <c r="L1374" s="30">
        <f t="shared" si="452"/>
        <v>17858.450831124876</v>
      </c>
      <c r="M1374" s="1">
        <f t="shared" si="453"/>
        <v>0</v>
      </c>
      <c r="N1374" s="30">
        <f t="shared" si="454"/>
        <v>0.57335978804197774</v>
      </c>
      <c r="O1374" s="1">
        <f t="shared" si="455"/>
        <v>0</v>
      </c>
      <c r="P1374" s="30">
        <f t="shared" si="456"/>
        <v>0</v>
      </c>
      <c r="Q1374" s="1">
        <f t="shared" si="457"/>
        <v>1.092243577016947</v>
      </c>
      <c r="R1374" s="30">
        <f t="shared" si="458"/>
        <v>0.97689706204125637</v>
      </c>
      <c r="S1374" s="1">
        <f t="shared" si="459"/>
        <v>0</v>
      </c>
      <c r="T1374" s="30">
        <f t="shared" si="461"/>
        <v>0</v>
      </c>
      <c r="U1374" s="1">
        <f t="shared" si="460"/>
        <v>21.826087388954733</v>
      </c>
      <c r="V1374" s="30">
        <f t="shared" si="444"/>
        <v>0</v>
      </c>
      <c r="W1374" s="1">
        <f t="shared" si="444"/>
        <v>0</v>
      </c>
      <c r="X1374" s="30">
        <f t="shared" si="445"/>
        <v>17857.35858754786</v>
      </c>
      <c r="Y1374" s="30">
        <f t="shared" si="462"/>
        <v>1.6656033650589248</v>
      </c>
      <c r="Z1374" s="19">
        <f t="shared" si="446"/>
        <v>0.14125836313452861</v>
      </c>
      <c r="AA1374" s="32">
        <f t="shared" si="447"/>
        <v>4.2501432878210926E-2</v>
      </c>
    </row>
    <row r="1375" spans="1:27" x14ac:dyDescent="0.25">
      <c r="A1375" s="8">
        <v>41551</v>
      </c>
      <c r="B1375" s="26">
        <v>6.9087516059487195E-2</v>
      </c>
      <c r="C1375" s="11">
        <v>0</v>
      </c>
      <c r="D1375" s="26">
        <v>1.2672187167111277</v>
      </c>
      <c r="E1375" s="11">
        <v>33.488333333333351</v>
      </c>
      <c r="F1375" s="28">
        <f t="shared" si="442"/>
        <v>6.9087516059487195E-2</v>
      </c>
      <c r="G1375" s="13">
        <f t="shared" si="443"/>
        <v>1.2672187167111277</v>
      </c>
      <c r="H1375" s="28">
        <f t="shared" si="448"/>
        <v>1.4246144756277703</v>
      </c>
      <c r="I1375" s="1">
        <f t="shared" si="449"/>
        <v>20.627956188303092</v>
      </c>
      <c r="J1375" s="30">
        <f t="shared" si="450"/>
        <v>0</v>
      </c>
      <c r="K1375" s="1">
        <f t="shared" si="451"/>
        <v>0</v>
      </c>
      <c r="L1375" s="30">
        <f t="shared" si="452"/>
        <v>17857.35858754786</v>
      </c>
      <c r="M1375" s="1">
        <f t="shared" si="453"/>
        <v>0</v>
      </c>
      <c r="N1375" s="30">
        <f t="shared" si="454"/>
        <v>0.50580771756583975</v>
      </c>
      <c r="O1375" s="1">
        <f t="shared" si="455"/>
        <v>0</v>
      </c>
      <c r="P1375" s="30">
        <f t="shared" si="456"/>
        <v>0</v>
      </c>
      <c r="Q1375" s="1">
        <f t="shared" si="457"/>
        <v>1.0921767741322614</v>
      </c>
      <c r="R1375" s="30">
        <f t="shared" si="458"/>
        <v>0.86204196816269829</v>
      </c>
      <c r="S1375" s="1">
        <f t="shared" si="459"/>
        <v>0</v>
      </c>
      <c r="T1375" s="30">
        <f t="shared" si="461"/>
        <v>0</v>
      </c>
      <c r="U1375" s="1">
        <f t="shared" si="460"/>
        <v>19.260106502574551</v>
      </c>
      <c r="V1375" s="30">
        <f t="shared" si="444"/>
        <v>0</v>
      </c>
      <c r="W1375" s="1">
        <f t="shared" si="444"/>
        <v>0</v>
      </c>
      <c r="X1375" s="30">
        <f t="shared" si="445"/>
        <v>17856.266410773729</v>
      </c>
      <c r="Y1375" s="30">
        <f t="shared" si="462"/>
        <v>1.5979844916981012</v>
      </c>
      <c r="Z1375" s="19">
        <f t="shared" si="446"/>
        <v>0.12169609324932183</v>
      </c>
      <c r="AA1375" s="32">
        <f t="shared" si="447"/>
        <v>3.0057162472226784E-2</v>
      </c>
    </row>
    <row r="1376" spans="1:27" x14ac:dyDescent="0.25">
      <c r="A1376" s="8">
        <v>41552</v>
      </c>
      <c r="B1376" s="26">
        <v>2.6203331440024167</v>
      </c>
      <c r="C1376" s="11">
        <v>0</v>
      </c>
      <c r="D1376" s="26">
        <v>1.1619590006120144</v>
      </c>
      <c r="E1376" s="11">
        <v>33.793333333333344</v>
      </c>
      <c r="F1376" s="28">
        <f t="shared" si="442"/>
        <v>2.6203331440024167</v>
      </c>
      <c r="G1376" s="13">
        <f t="shared" si="443"/>
        <v>1.1619590006120144</v>
      </c>
      <c r="H1376" s="28">
        <f t="shared" si="448"/>
        <v>1.4375893648449043</v>
      </c>
      <c r="I1376" s="1">
        <f t="shared" si="449"/>
        <v>20.718480645964952</v>
      </c>
      <c r="J1376" s="30">
        <f t="shared" si="450"/>
        <v>0</v>
      </c>
      <c r="K1376" s="1">
        <f t="shared" si="451"/>
        <v>0</v>
      </c>
      <c r="L1376" s="30">
        <f t="shared" si="452"/>
        <v>17856.266410773729</v>
      </c>
      <c r="M1376" s="1">
        <f t="shared" si="453"/>
        <v>0</v>
      </c>
      <c r="N1376" s="30">
        <f t="shared" si="454"/>
        <v>0.50803269978483645</v>
      </c>
      <c r="O1376" s="1">
        <f t="shared" si="455"/>
        <v>0</v>
      </c>
      <c r="P1376" s="30">
        <f t="shared" si="456"/>
        <v>0</v>
      </c>
      <c r="Q1376" s="1">
        <f t="shared" si="457"/>
        <v>1.0921099753333179</v>
      </c>
      <c r="R1376" s="30">
        <f t="shared" si="458"/>
        <v>0.86582498383993445</v>
      </c>
      <c r="S1376" s="1">
        <f t="shared" si="459"/>
        <v>0</v>
      </c>
      <c r="T1376" s="30">
        <f t="shared" si="461"/>
        <v>0</v>
      </c>
      <c r="U1376" s="1">
        <f t="shared" si="460"/>
        <v>19.344622962340178</v>
      </c>
      <c r="V1376" s="30">
        <f t="shared" si="444"/>
        <v>0</v>
      </c>
      <c r="W1376" s="1">
        <f t="shared" si="444"/>
        <v>0</v>
      </c>
      <c r="X1376" s="30">
        <f t="shared" si="445"/>
        <v>17855.174300798397</v>
      </c>
      <c r="Y1376" s="30">
        <f t="shared" si="462"/>
        <v>1.6001426751181542</v>
      </c>
      <c r="Z1376" s="19">
        <f t="shared" si="446"/>
        <v>0.11307353424306053</v>
      </c>
      <c r="AA1376" s="32">
        <f t="shared" si="447"/>
        <v>2.6423578680791461E-2</v>
      </c>
    </row>
    <row r="1377" spans="1:27" x14ac:dyDescent="0.25">
      <c r="A1377" s="8">
        <v>41553</v>
      </c>
      <c r="B1377" s="26">
        <v>6.9087516059487195E-2</v>
      </c>
      <c r="C1377" s="11">
        <v>0</v>
      </c>
      <c r="D1377" s="26">
        <v>2.1224167764461264</v>
      </c>
      <c r="E1377" s="11">
        <v>32.977500000000006</v>
      </c>
      <c r="F1377" s="28">
        <f t="shared" si="442"/>
        <v>6.9087516059487195E-2</v>
      </c>
      <c r="G1377" s="13">
        <f t="shared" si="443"/>
        <v>2.1224167764461264</v>
      </c>
      <c r="H1377" s="28">
        <f t="shared" si="448"/>
        <v>1.4028833087149188</v>
      </c>
      <c r="I1377" s="1">
        <f t="shared" si="449"/>
        <v>17.291293701953538</v>
      </c>
      <c r="J1377" s="30">
        <f t="shared" si="450"/>
        <v>0</v>
      </c>
      <c r="K1377" s="1">
        <f t="shared" si="451"/>
        <v>0</v>
      </c>
      <c r="L1377" s="30">
        <f t="shared" si="452"/>
        <v>17855.174300798397</v>
      </c>
      <c r="M1377" s="1">
        <f t="shared" si="453"/>
        <v>0</v>
      </c>
      <c r="N1377" s="30">
        <f t="shared" si="454"/>
        <v>0.42379656947752553</v>
      </c>
      <c r="O1377" s="1">
        <f t="shared" si="455"/>
        <v>0</v>
      </c>
      <c r="P1377" s="30">
        <f t="shared" si="456"/>
        <v>0</v>
      </c>
      <c r="Q1377" s="1">
        <f t="shared" si="457"/>
        <v>1.0920431806198665</v>
      </c>
      <c r="R1377" s="30">
        <f t="shared" si="458"/>
        <v>0.72260289477265416</v>
      </c>
      <c r="S1377" s="1">
        <f t="shared" si="459"/>
        <v>0</v>
      </c>
      <c r="T1377" s="30">
        <f t="shared" si="461"/>
        <v>0</v>
      </c>
      <c r="U1377" s="1">
        <f t="shared" si="460"/>
        <v>16.144894237703362</v>
      </c>
      <c r="V1377" s="30">
        <f t="shared" si="444"/>
        <v>0</v>
      </c>
      <c r="W1377" s="1">
        <f t="shared" si="444"/>
        <v>0</v>
      </c>
      <c r="X1377" s="30">
        <f t="shared" si="445"/>
        <v>17854.082257617778</v>
      </c>
      <c r="Y1377" s="30">
        <f t="shared" si="462"/>
        <v>1.5158397500973919</v>
      </c>
      <c r="Z1377" s="19">
        <f t="shared" si="446"/>
        <v>8.0517346439843526E-2</v>
      </c>
      <c r="AA1377" s="32">
        <f t="shared" si="447"/>
        <v>1.2759157649792074E-2</v>
      </c>
    </row>
    <row r="1378" spans="1:27" x14ac:dyDescent="0.25">
      <c r="A1378" s="8">
        <v>41554</v>
      </c>
      <c r="B1378" s="26">
        <v>0</v>
      </c>
      <c r="C1378" s="11">
        <v>0</v>
      </c>
      <c r="D1378" s="26">
        <v>2.0536483700131036</v>
      </c>
      <c r="E1378" s="11">
        <v>31.74625</v>
      </c>
      <c r="F1378" s="28">
        <f t="shared" si="442"/>
        <v>0</v>
      </c>
      <c r="G1378" s="13">
        <f t="shared" si="443"/>
        <v>2.0536483700131036</v>
      </c>
      <c r="H1378" s="28">
        <f t="shared" si="448"/>
        <v>1.3505051698670607</v>
      </c>
      <c r="I1378" s="1">
        <f t="shared" si="449"/>
        <v>14.091245867690258</v>
      </c>
      <c r="J1378" s="30">
        <f t="shared" si="450"/>
        <v>0</v>
      </c>
      <c r="K1378" s="1">
        <f t="shared" si="451"/>
        <v>0</v>
      </c>
      <c r="L1378" s="30">
        <f t="shared" si="452"/>
        <v>17854.082257617778</v>
      </c>
      <c r="M1378" s="1">
        <f t="shared" si="453"/>
        <v>0</v>
      </c>
      <c r="N1378" s="30">
        <f t="shared" si="454"/>
        <v>0.34514324511549965</v>
      </c>
      <c r="O1378" s="1">
        <f t="shared" si="455"/>
        <v>0</v>
      </c>
      <c r="P1378" s="30">
        <f t="shared" si="456"/>
        <v>0</v>
      </c>
      <c r="Q1378" s="1">
        <f t="shared" si="457"/>
        <v>1.091976389991657</v>
      </c>
      <c r="R1378" s="30">
        <f t="shared" si="458"/>
        <v>0.58887294556773362</v>
      </c>
      <c r="S1378" s="1">
        <f t="shared" si="459"/>
        <v>0</v>
      </c>
      <c r="T1378" s="30">
        <f t="shared" si="461"/>
        <v>0</v>
      </c>
      <c r="U1378" s="1">
        <f t="shared" si="460"/>
        <v>13.157229677007026</v>
      </c>
      <c r="V1378" s="30">
        <f t="shared" si="444"/>
        <v>0</v>
      </c>
      <c r="W1378" s="1">
        <f t="shared" si="444"/>
        <v>0</v>
      </c>
      <c r="X1378" s="30">
        <f t="shared" si="445"/>
        <v>17852.990281227787</v>
      </c>
      <c r="Y1378" s="30">
        <f t="shared" si="462"/>
        <v>1.4371196351071567</v>
      </c>
      <c r="Z1378" s="19">
        <f t="shared" si="446"/>
        <v>6.4134863881063126E-2</v>
      </c>
      <c r="AA1378" s="32">
        <f t="shared" si="447"/>
        <v>7.5020655888277934E-3</v>
      </c>
    </row>
    <row r="1379" spans="1:27" x14ac:dyDescent="0.25">
      <c r="A1379" s="8">
        <v>41555</v>
      </c>
      <c r="B1379" s="26">
        <v>0</v>
      </c>
      <c r="C1379" s="11">
        <v>0</v>
      </c>
      <c r="D1379" s="26">
        <v>2.0167658705813629</v>
      </c>
      <c r="E1379" s="11">
        <v>31.320000000000007</v>
      </c>
      <c r="F1379" s="28">
        <f t="shared" si="442"/>
        <v>0</v>
      </c>
      <c r="G1379" s="13">
        <f t="shared" si="443"/>
        <v>2.0167658705813629</v>
      </c>
      <c r="H1379" s="28">
        <f t="shared" si="448"/>
        <v>1.3323722304283607</v>
      </c>
      <c r="I1379" s="1">
        <f t="shared" si="449"/>
        <v>11.140463806425663</v>
      </c>
      <c r="J1379" s="30">
        <f t="shared" si="450"/>
        <v>0</v>
      </c>
      <c r="K1379" s="1">
        <f t="shared" si="451"/>
        <v>0</v>
      </c>
      <c r="L1379" s="30">
        <f t="shared" si="452"/>
        <v>17852.990281227787</v>
      </c>
      <c r="M1379" s="1">
        <f t="shared" si="453"/>
        <v>0</v>
      </c>
      <c r="N1379" s="30">
        <f t="shared" si="454"/>
        <v>0.2726165734510046</v>
      </c>
      <c r="O1379" s="1">
        <f t="shared" si="455"/>
        <v>0</v>
      </c>
      <c r="P1379" s="30">
        <f t="shared" si="456"/>
        <v>0</v>
      </c>
      <c r="Q1379" s="1">
        <f t="shared" si="457"/>
        <v>1.0919096034484401</v>
      </c>
      <c r="R1379" s="30">
        <f t="shared" si="458"/>
        <v>0.46555980913814887</v>
      </c>
      <c r="S1379" s="1">
        <f t="shared" si="459"/>
        <v>0</v>
      </c>
      <c r="T1379" s="30">
        <f t="shared" si="461"/>
        <v>0</v>
      </c>
      <c r="U1379" s="1">
        <f t="shared" si="460"/>
        <v>10.402287423836508</v>
      </c>
      <c r="V1379" s="30">
        <f t="shared" si="444"/>
        <v>0</v>
      </c>
      <c r="W1379" s="1">
        <f t="shared" si="444"/>
        <v>0</v>
      </c>
      <c r="X1379" s="30">
        <f t="shared" si="445"/>
        <v>17851.898371624338</v>
      </c>
      <c r="Y1379" s="30">
        <f t="shared" si="462"/>
        <v>1.3645261768994448</v>
      </c>
      <c r="Z1379" s="19">
        <f t="shared" si="446"/>
        <v>2.41328554714372E-2</v>
      </c>
      <c r="AA1379" s="32">
        <f t="shared" si="447"/>
        <v>1.0338762736653384E-3</v>
      </c>
    </row>
    <row r="1380" spans="1:27" x14ac:dyDescent="0.25">
      <c r="A1380" s="8">
        <v>41556</v>
      </c>
      <c r="B1380" s="26">
        <v>0.21225237764571248</v>
      </c>
      <c r="C1380" s="11">
        <v>0</v>
      </c>
      <c r="D1380" s="26">
        <v>1.8741030411378854</v>
      </c>
      <c r="E1380" s="11">
        <v>30.240416666666658</v>
      </c>
      <c r="F1380" s="28">
        <f t="shared" si="442"/>
        <v>0.21225237764571248</v>
      </c>
      <c r="G1380" s="13">
        <f t="shared" si="443"/>
        <v>1.8741030411378854</v>
      </c>
      <c r="H1380" s="28">
        <f t="shared" si="448"/>
        <v>1.2864460856720823</v>
      </c>
      <c r="I1380" s="1">
        <f t="shared" si="449"/>
        <v>8.7404367603443358</v>
      </c>
      <c r="J1380" s="30">
        <f t="shared" si="450"/>
        <v>0</v>
      </c>
      <c r="K1380" s="1">
        <f t="shared" si="451"/>
        <v>0</v>
      </c>
      <c r="L1380" s="30">
        <f t="shared" si="452"/>
        <v>17851.898371624338</v>
      </c>
      <c r="M1380" s="1">
        <f t="shared" si="453"/>
        <v>0</v>
      </c>
      <c r="N1380" s="30">
        <f t="shared" si="454"/>
        <v>0.21362679720082292</v>
      </c>
      <c r="O1380" s="1">
        <f t="shared" si="455"/>
        <v>0</v>
      </c>
      <c r="P1380" s="30">
        <f t="shared" si="456"/>
        <v>0</v>
      </c>
      <c r="Q1380" s="1">
        <f t="shared" si="457"/>
        <v>1.0918428209899655</v>
      </c>
      <c r="R1380" s="30">
        <f t="shared" si="458"/>
        <v>0.36526271622397932</v>
      </c>
      <c r="S1380" s="1">
        <f t="shared" si="459"/>
        <v>0</v>
      </c>
      <c r="T1380" s="30">
        <f t="shared" si="461"/>
        <v>0</v>
      </c>
      <c r="U1380" s="1">
        <f t="shared" si="460"/>
        <v>8.1615472469195343</v>
      </c>
      <c r="V1380" s="30">
        <f t="shared" si="444"/>
        <v>0</v>
      </c>
      <c r="W1380" s="1">
        <f t="shared" si="444"/>
        <v>0</v>
      </c>
      <c r="X1380" s="30">
        <f t="shared" si="445"/>
        <v>17850.806528803347</v>
      </c>
      <c r="Y1380" s="30">
        <f t="shared" si="462"/>
        <v>1.3054696181907885</v>
      </c>
      <c r="Z1380" s="19">
        <f t="shared" si="446"/>
        <v>1.4787664038612024E-2</v>
      </c>
      <c r="AA1380" s="32">
        <f t="shared" si="447"/>
        <v>3.6189478949027435E-4</v>
      </c>
    </row>
    <row r="1381" spans="1:27" x14ac:dyDescent="0.25">
      <c r="A1381" s="8">
        <v>41557</v>
      </c>
      <c r="B1381" s="26">
        <v>0.14316486158622529</v>
      </c>
      <c r="C1381" s="11">
        <v>0</v>
      </c>
      <c r="D1381" s="26">
        <v>1.5169623889686767</v>
      </c>
      <c r="E1381" s="11">
        <v>30.076666666666664</v>
      </c>
      <c r="F1381" s="28">
        <f t="shared" si="442"/>
        <v>0.14316486158622529</v>
      </c>
      <c r="G1381" s="13">
        <f t="shared" si="443"/>
        <v>1.5169623889686767</v>
      </c>
      <c r="H1381" s="28">
        <f t="shared" si="448"/>
        <v>1.2794800590841948</v>
      </c>
      <c r="I1381" s="1">
        <f t="shared" si="449"/>
        <v>6.7877497195370822</v>
      </c>
      <c r="J1381" s="30">
        <f t="shared" si="450"/>
        <v>0</v>
      </c>
      <c r="K1381" s="1">
        <f t="shared" si="451"/>
        <v>0</v>
      </c>
      <c r="L1381" s="30">
        <f t="shared" si="452"/>
        <v>17850.806528803347</v>
      </c>
      <c r="M1381" s="1">
        <f t="shared" si="453"/>
        <v>0</v>
      </c>
      <c r="N1381" s="30">
        <f t="shared" si="454"/>
        <v>0.1656320998860886</v>
      </c>
      <c r="O1381" s="1">
        <f t="shared" si="455"/>
        <v>0</v>
      </c>
      <c r="P1381" s="30">
        <f t="shared" si="456"/>
        <v>0</v>
      </c>
      <c r="Q1381" s="1">
        <f t="shared" si="457"/>
        <v>1.0917760426159835</v>
      </c>
      <c r="R1381" s="30">
        <f t="shared" si="458"/>
        <v>0.28365995517013431</v>
      </c>
      <c r="S1381" s="1">
        <f t="shared" si="459"/>
        <v>0</v>
      </c>
      <c r="T1381" s="30">
        <f t="shared" si="461"/>
        <v>0</v>
      </c>
      <c r="U1381" s="1">
        <f t="shared" si="460"/>
        <v>6.3384576644808597</v>
      </c>
      <c r="V1381" s="30">
        <f t="shared" si="444"/>
        <v>0</v>
      </c>
      <c r="W1381" s="1">
        <f t="shared" si="444"/>
        <v>0</v>
      </c>
      <c r="X1381" s="30">
        <f t="shared" si="445"/>
        <v>17849.71475276073</v>
      </c>
      <c r="Y1381" s="30">
        <f t="shared" si="462"/>
        <v>1.257408142502072</v>
      </c>
      <c r="Z1381" s="19">
        <f t="shared" si="446"/>
        <v>1.7250692127176327E-2</v>
      </c>
      <c r="AA1381" s="32">
        <f t="shared" si="447"/>
        <v>4.8716950160818828E-4</v>
      </c>
    </row>
    <row r="1382" spans="1:27" x14ac:dyDescent="0.25">
      <c r="A1382" s="8">
        <v>41558</v>
      </c>
      <c r="B1382" s="26">
        <v>0.89040803753600906</v>
      </c>
      <c r="C1382" s="11">
        <v>0</v>
      </c>
      <c r="D1382" s="26">
        <v>1.6723935982366811</v>
      </c>
      <c r="E1382" s="11">
        <v>30.904583333333331</v>
      </c>
      <c r="F1382" s="28">
        <f t="shared" si="442"/>
        <v>0.89040803753600906</v>
      </c>
      <c r="G1382" s="13">
        <f t="shared" si="443"/>
        <v>1.6723935982366811</v>
      </c>
      <c r="H1382" s="28">
        <f t="shared" si="448"/>
        <v>1.3147001477104872</v>
      </c>
      <c r="I1382" s="1">
        <f t="shared" si="449"/>
        <v>5.5564721037801874</v>
      </c>
      <c r="J1382" s="30">
        <f t="shared" si="450"/>
        <v>0</v>
      </c>
      <c r="K1382" s="1">
        <f t="shared" si="451"/>
        <v>0</v>
      </c>
      <c r="L1382" s="30">
        <f t="shared" si="452"/>
        <v>17849.71475276073</v>
      </c>
      <c r="M1382" s="1">
        <f t="shared" si="453"/>
        <v>0</v>
      </c>
      <c r="N1382" s="30">
        <f t="shared" si="454"/>
        <v>0.1353687779898006</v>
      </c>
      <c r="O1382" s="1">
        <f t="shared" si="455"/>
        <v>0</v>
      </c>
      <c r="P1382" s="30">
        <f t="shared" si="456"/>
        <v>0</v>
      </c>
      <c r="Q1382" s="1">
        <f t="shared" si="457"/>
        <v>1.0917092683262444</v>
      </c>
      <c r="R1382" s="30">
        <f t="shared" si="458"/>
        <v>0.23220488276487036</v>
      </c>
      <c r="S1382" s="1">
        <f t="shared" si="459"/>
        <v>0</v>
      </c>
      <c r="T1382" s="30">
        <f t="shared" si="461"/>
        <v>0</v>
      </c>
      <c r="U1382" s="1">
        <f t="shared" si="460"/>
        <v>5.1888984430255167</v>
      </c>
      <c r="V1382" s="30">
        <f t="shared" si="444"/>
        <v>0</v>
      </c>
      <c r="W1382" s="1">
        <f t="shared" si="444"/>
        <v>0</v>
      </c>
      <c r="X1382" s="30">
        <f t="shared" si="445"/>
        <v>17848.623043492404</v>
      </c>
      <c r="Y1382" s="30">
        <f t="shared" si="462"/>
        <v>1.2270780463160449</v>
      </c>
      <c r="Z1382" s="19">
        <f t="shared" si="446"/>
        <v>6.6647974100431689E-2</v>
      </c>
      <c r="AA1382" s="32">
        <f t="shared" si="447"/>
        <v>7.6776326527779213E-3</v>
      </c>
    </row>
    <row r="1383" spans="1:27" x14ac:dyDescent="0.25">
      <c r="A1383" s="8">
        <v>41559</v>
      </c>
      <c r="B1383" s="26">
        <v>7.1582430793112647E-2</v>
      </c>
      <c r="C1383" s="11">
        <v>0</v>
      </c>
      <c r="D1383" s="26">
        <v>1.2730117493446205</v>
      </c>
      <c r="E1383" s="11">
        <v>28.96916666666667</v>
      </c>
      <c r="F1383" s="28">
        <f t="shared" si="442"/>
        <v>7.1582430793112647E-2</v>
      </c>
      <c r="G1383" s="13">
        <f t="shared" si="443"/>
        <v>1.2730117493446205</v>
      </c>
      <c r="H1383" s="28">
        <f t="shared" si="448"/>
        <v>1.2323663220088628</v>
      </c>
      <c r="I1383" s="1">
        <f t="shared" si="449"/>
        <v>3.9874691244740088</v>
      </c>
      <c r="J1383" s="30">
        <f t="shared" si="450"/>
        <v>0</v>
      </c>
      <c r="K1383" s="1">
        <f t="shared" si="451"/>
        <v>0</v>
      </c>
      <c r="L1383" s="30">
        <f t="shared" si="452"/>
        <v>17848.623043492404</v>
      </c>
      <c r="M1383" s="1">
        <f t="shared" si="453"/>
        <v>0</v>
      </c>
      <c r="N1383" s="30">
        <f t="shared" si="454"/>
        <v>9.6804573125417764E-2</v>
      </c>
      <c r="O1383" s="1">
        <f t="shared" si="455"/>
        <v>0</v>
      </c>
      <c r="P1383" s="30">
        <f t="shared" si="456"/>
        <v>0</v>
      </c>
      <c r="Q1383" s="1">
        <f t="shared" si="457"/>
        <v>1.0916424981204984</v>
      </c>
      <c r="R1383" s="30">
        <f t="shared" si="458"/>
        <v>0.1666362726714872</v>
      </c>
      <c r="S1383" s="1">
        <f t="shared" si="459"/>
        <v>0</v>
      </c>
      <c r="T1383" s="30">
        <f t="shared" si="461"/>
        <v>0</v>
      </c>
      <c r="U1383" s="1">
        <f t="shared" si="460"/>
        <v>3.7240282786771037</v>
      </c>
      <c r="V1383" s="30">
        <f t="shared" si="444"/>
        <v>0</v>
      </c>
      <c r="W1383" s="1">
        <f t="shared" si="444"/>
        <v>0</v>
      </c>
      <c r="X1383" s="30">
        <f t="shared" si="445"/>
        <v>17847.531400994285</v>
      </c>
      <c r="Y1383" s="30">
        <f t="shared" si="462"/>
        <v>1.1884470712459161</v>
      </c>
      <c r="Z1383" s="19">
        <f t="shared" si="446"/>
        <v>3.563814588129488E-2</v>
      </c>
      <c r="AA1383" s="32">
        <f t="shared" si="447"/>
        <v>1.9289005875785918E-3</v>
      </c>
    </row>
    <row r="1384" spans="1:27" x14ac:dyDescent="0.25">
      <c r="A1384" s="8">
        <v>41560</v>
      </c>
      <c r="B1384" s="26">
        <v>0</v>
      </c>
      <c r="C1384" s="11">
        <v>0</v>
      </c>
      <c r="D1384" s="26">
        <v>1.6888231816963959</v>
      </c>
      <c r="E1384" s="11">
        <v>27.94</v>
      </c>
      <c r="F1384" s="28">
        <f t="shared" si="442"/>
        <v>0</v>
      </c>
      <c r="G1384" s="13">
        <f t="shared" si="443"/>
        <v>1.6888231816963959</v>
      </c>
      <c r="H1384" s="28">
        <f t="shared" si="448"/>
        <v>1.1885849335302807</v>
      </c>
      <c r="I1384" s="1">
        <f t="shared" si="449"/>
        <v>2.0352050969807078</v>
      </c>
      <c r="J1384" s="30">
        <f t="shared" si="450"/>
        <v>0</v>
      </c>
      <c r="K1384" s="1">
        <f t="shared" si="451"/>
        <v>0</v>
      </c>
      <c r="L1384" s="30">
        <f t="shared" si="452"/>
        <v>17847.531400994285</v>
      </c>
      <c r="M1384" s="1">
        <f t="shared" si="453"/>
        <v>0</v>
      </c>
      <c r="N1384" s="30">
        <f t="shared" si="454"/>
        <v>4.8820272968824477E-2</v>
      </c>
      <c r="O1384" s="1">
        <f t="shared" si="455"/>
        <v>0</v>
      </c>
      <c r="P1384" s="30">
        <f t="shared" si="456"/>
        <v>0</v>
      </c>
      <c r="Q1384" s="1">
        <f t="shared" si="457"/>
        <v>1.0915757319984958</v>
      </c>
      <c r="R1384" s="30">
        <f t="shared" si="458"/>
        <v>8.5051189337450733E-2</v>
      </c>
      <c r="S1384" s="1">
        <f t="shared" si="459"/>
        <v>0</v>
      </c>
      <c r="T1384" s="30">
        <f t="shared" si="461"/>
        <v>0</v>
      </c>
      <c r="U1384" s="1">
        <f t="shared" si="460"/>
        <v>1.9013336346744325</v>
      </c>
      <c r="V1384" s="30">
        <f t="shared" si="444"/>
        <v>0</v>
      </c>
      <c r="W1384" s="1">
        <f t="shared" si="444"/>
        <v>0</v>
      </c>
      <c r="X1384" s="30">
        <f t="shared" si="445"/>
        <v>17846.439825262285</v>
      </c>
      <c r="Y1384" s="30">
        <f t="shared" si="462"/>
        <v>1.1403960049673203</v>
      </c>
      <c r="Z1384" s="19">
        <f t="shared" si="446"/>
        <v>4.054310903961391E-2</v>
      </c>
      <c r="AA1384" s="32">
        <f t="shared" si="447"/>
        <v>2.3221728360461025E-3</v>
      </c>
    </row>
    <row r="1385" spans="1:27" x14ac:dyDescent="0.25">
      <c r="A1385" s="8">
        <v>41561</v>
      </c>
      <c r="B1385" s="26">
        <v>0</v>
      </c>
      <c r="C1385" s="11">
        <v>0</v>
      </c>
      <c r="D1385" s="26">
        <v>1.8930010983395271</v>
      </c>
      <c r="E1385" s="11">
        <v>28.400000000000006</v>
      </c>
      <c r="F1385" s="28">
        <f t="shared" si="442"/>
        <v>0</v>
      </c>
      <c r="G1385" s="13">
        <f t="shared" si="443"/>
        <v>1.8930010983395271</v>
      </c>
      <c r="H1385" s="28">
        <f t="shared" si="448"/>
        <v>1.2081536189069426</v>
      </c>
      <c r="I1385" s="1">
        <f t="shared" si="449"/>
        <v>8.3325363349053827E-3</v>
      </c>
      <c r="J1385" s="30">
        <f t="shared" si="450"/>
        <v>0</v>
      </c>
      <c r="K1385" s="1">
        <f t="shared" si="451"/>
        <v>0</v>
      </c>
      <c r="L1385" s="30">
        <f t="shared" si="452"/>
        <v>17846.439825262285</v>
      </c>
      <c r="M1385" s="1">
        <f t="shared" si="453"/>
        <v>0</v>
      </c>
      <c r="N1385" s="30">
        <f t="shared" si="454"/>
        <v>0</v>
      </c>
      <c r="O1385" s="1">
        <f t="shared" si="455"/>
        <v>0</v>
      </c>
      <c r="P1385" s="30">
        <f t="shared" si="456"/>
        <v>0</v>
      </c>
      <c r="Q1385" s="1">
        <f t="shared" si="457"/>
        <v>1.0915089699599865</v>
      </c>
      <c r="R1385" s="30">
        <f t="shared" si="458"/>
        <v>3.4821656379133143E-4</v>
      </c>
      <c r="S1385" s="1">
        <f t="shared" si="459"/>
        <v>0</v>
      </c>
      <c r="T1385" s="30">
        <f t="shared" si="461"/>
        <v>0</v>
      </c>
      <c r="U1385" s="1">
        <f t="shared" si="460"/>
        <v>7.9843197711140512E-3</v>
      </c>
      <c r="V1385" s="30">
        <f t="shared" si="444"/>
        <v>0</v>
      </c>
      <c r="W1385" s="1">
        <f t="shared" si="444"/>
        <v>0</v>
      </c>
      <c r="X1385" s="30">
        <f t="shared" si="445"/>
        <v>17845.348316292326</v>
      </c>
      <c r="Y1385" s="30">
        <f t="shared" si="462"/>
        <v>1.0915089699599865</v>
      </c>
      <c r="Z1385" s="19">
        <f t="shared" si="446"/>
        <v>9.6547862061190939E-2</v>
      </c>
      <c r="AA1385" s="32">
        <f t="shared" si="447"/>
        <v>1.3605974127958637E-2</v>
      </c>
    </row>
    <row r="1386" spans="1:27" x14ac:dyDescent="0.25">
      <c r="A1386" s="8">
        <v>41562</v>
      </c>
      <c r="B1386" s="26">
        <v>39.858787527996327</v>
      </c>
      <c r="C1386" s="11">
        <v>0</v>
      </c>
      <c r="D1386" s="26">
        <v>1.0323212238327177</v>
      </c>
      <c r="E1386" s="11">
        <v>40.357916666666661</v>
      </c>
      <c r="F1386" s="28">
        <f t="shared" si="442"/>
        <v>39.858787527996327</v>
      </c>
      <c r="G1386" s="13">
        <f t="shared" si="443"/>
        <v>1.0323212238327177</v>
      </c>
      <c r="H1386" s="28">
        <f t="shared" si="448"/>
        <v>1.7168508124076809</v>
      </c>
      <c r="I1386" s="1">
        <f t="shared" si="449"/>
        <v>38.834450623934721</v>
      </c>
      <c r="J1386" s="30">
        <f t="shared" si="450"/>
        <v>0</v>
      </c>
      <c r="K1386" s="1">
        <f t="shared" si="451"/>
        <v>0</v>
      </c>
      <c r="L1386" s="30">
        <f t="shared" si="452"/>
        <v>17845.348316292326</v>
      </c>
      <c r="M1386" s="1">
        <f t="shared" si="453"/>
        <v>0</v>
      </c>
      <c r="N1386" s="30">
        <f t="shared" si="454"/>
        <v>0.95330143844355608</v>
      </c>
      <c r="O1386" s="1">
        <f t="shared" si="455"/>
        <v>0</v>
      </c>
      <c r="P1386" s="30">
        <f t="shared" si="456"/>
        <v>0</v>
      </c>
      <c r="Q1386" s="1">
        <f t="shared" si="457"/>
        <v>1.0914422120047209</v>
      </c>
      <c r="R1386" s="30">
        <f t="shared" si="458"/>
        <v>1.6228910873563238</v>
      </c>
      <c r="S1386" s="1">
        <f t="shared" si="459"/>
        <v>0</v>
      </c>
      <c r="T1386" s="30">
        <f t="shared" si="461"/>
        <v>0</v>
      </c>
      <c r="U1386" s="1">
        <f t="shared" si="460"/>
        <v>36.258258098134846</v>
      </c>
      <c r="V1386" s="30">
        <f t="shared" si="444"/>
        <v>0</v>
      </c>
      <c r="W1386" s="1">
        <f t="shared" si="444"/>
        <v>0</v>
      </c>
      <c r="X1386" s="30">
        <f t="shared" si="445"/>
        <v>17844.256874080322</v>
      </c>
      <c r="Y1386" s="30">
        <f t="shared" si="462"/>
        <v>2.044743650448277</v>
      </c>
      <c r="Z1386" s="19">
        <f t="shared" si="446"/>
        <v>0.19098504987790119</v>
      </c>
      <c r="AA1386" s="32">
        <f t="shared" si="447"/>
        <v>0.10751371323831659</v>
      </c>
    </row>
    <row r="1387" spans="1:27" x14ac:dyDescent="0.25">
      <c r="A1387" s="8">
        <v>41563</v>
      </c>
      <c r="B1387" s="26">
        <v>50.076448169204468</v>
      </c>
      <c r="C1387" s="11">
        <v>0</v>
      </c>
      <c r="D1387" s="26">
        <v>1.2958098170820833</v>
      </c>
      <c r="E1387" s="11">
        <v>249.18583333333333</v>
      </c>
      <c r="F1387" s="28">
        <f t="shared" si="442"/>
        <v>50.076448169204468</v>
      </c>
      <c r="G1387" s="13">
        <f t="shared" si="443"/>
        <v>1.2958098170820833</v>
      </c>
      <c r="H1387" s="28">
        <f t="shared" si="448"/>
        <v>10.600519940915806</v>
      </c>
      <c r="I1387" s="1">
        <f t="shared" si="449"/>
        <v>85.038896450257226</v>
      </c>
      <c r="J1387" s="30">
        <f t="shared" si="450"/>
        <v>0</v>
      </c>
      <c r="K1387" s="1">
        <f t="shared" si="451"/>
        <v>0</v>
      </c>
      <c r="L1387" s="30">
        <f t="shared" si="452"/>
        <v>17844.256874080322</v>
      </c>
      <c r="M1387" s="1">
        <f t="shared" si="453"/>
        <v>1.0350559436297537</v>
      </c>
      <c r="N1387" s="30">
        <f t="shared" si="454"/>
        <v>2.0889511076873442</v>
      </c>
      <c r="O1387" s="1">
        <f t="shared" si="455"/>
        <v>0</v>
      </c>
      <c r="P1387" s="30">
        <f t="shared" si="456"/>
        <v>0</v>
      </c>
      <c r="Q1387" s="1">
        <f t="shared" si="457"/>
        <v>1.0913754581324495</v>
      </c>
      <c r="R1387" s="30">
        <f t="shared" si="458"/>
        <v>3.5537741595520651</v>
      </c>
      <c r="S1387" s="1">
        <f t="shared" si="459"/>
        <v>0</v>
      </c>
      <c r="T1387" s="30">
        <f t="shared" si="461"/>
        <v>0</v>
      </c>
      <c r="U1387" s="1">
        <f t="shared" si="460"/>
        <v>78.361115239388056</v>
      </c>
      <c r="V1387" s="30">
        <f t="shared" si="444"/>
        <v>0</v>
      </c>
      <c r="W1387" s="1">
        <f t="shared" si="444"/>
        <v>0</v>
      </c>
      <c r="X1387" s="30">
        <f t="shared" si="445"/>
        <v>17843.165498622191</v>
      </c>
      <c r="Y1387" s="30">
        <f t="shared" si="462"/>
        <v>4.2153825094495474</v>
      </c>
      <c r="Z1387" s="19">
        <f t="shared" si="446"/>
        <v>0.60234191030771556</v>
      </c>
      <c r="AA1387" s="32">
        <f t="shared" si="447"/>
        <v>40.769980018711529</v>
      </c>
    </row>
    <row r="1388" spans="1:27" x14ac:dyDescent="0.25">
      <c r="A1388" s="8">
        <v>41564</v>
      </c>
      <c r="B1388" s="26">
        <v>0</v>
      </c>
      <c r="C1388" s="11">
        <v>0</v>
      </c>
      <c r="D1388" s="26">
        <v>1.5086709689468711</v>
      </c>
      <c r="E1388" s="11">
        <v>98.851666666666688</v>
      </c>
      <c r="F1388" s="28">
        <f t="shared" si="442"/>
        <v>0</v>
      </c>
      <c r="G1388" s="13">
        <f t="shared" si="443"/>
        <v>1.5086709689468711</v>
      </c>
      <c r="H1388" s="28">
        <f t="shared" si="448"/>
        <v>4.2052112259970471</v>
      </c>
      <c r="I1388" s="1">
        <f t="shared" si="449"/>
        <v>76.852444270441183</v>
      </c>
      <c r="J1388" s="30">
        <f t="shared" si="450"/>
        <v>0</v>
      </c>
      <c r="K1388" s="1">
        <f t="shared" si="451"/>
        <v>0</v>
      </c>
      <c r="L1388" s="30">
        <f t="shared" si="452"/>
        <v>17843.165498622191</v>
      </c>
      <c r="M1388" s="1">
        <f t="shared" si="453"/>
        <v>0.29725687797227779</v>
      </c>
      <c r="N1388" s="30">
        <f t="shared" si="454"/>
        <v>1.8877379658776932</v>
      </c>
      <c r="O1388" s="1">
        <f t="shared" si="455"/>
        <v>0</v>
      </c>
      <c r="P1388" s="30">
        <f t="shared" si="456"/>
        <v>0</v>
      </c>
      <c r="Q1388" s="1">
        <f t="shared" si="457"/>
        <v>1.0913087083429225</v>
      </c>
      <c r="R1388" s="30">
        <f t="shared" si="458"/>
        <v>3.2116624503290212</v>
      </c>
      <c r="S1388" s="1">
        <f t="shared" si="459"/>
        <v>0</v>
      </c>
      <c r="T1388" s="30">
        <f t="shared" si="461"/>
        <v>0</v>
      </c>
      <c r="U1388" s="1">
        <f t="shared" si="460"/>
        <v>71.455786976262203</v>
      </c>
      <c r="V1388" s="30">
        <f t="shared" si="444"/>
        <v>0</v>
      </c>
      <c r="W1388" s="1">
        <f t="shared" si="444"/>
        <v>0</v>
      </c>
      <c r="X1388" s="30">
        <f t="shared" si="445"/>
        <v>17842.074189913848</v>
      </c>
      <c r="Y1388" s="30">
        <f t="shared" si="462"/>
        <v>3.2763035521928936</v>
      </c>
      <c r="Z1388" s="19">
        <f t="shared" si="446"/>
        <v>0.2208944150204753</v>
      </c>
      <c r="AA1388" s="32">
        <f t="shared" si="447"/>
        <v>0.86286946645224372</v>
      </c>
    </row>
    <row r="1389" spans="1:27" x14ac:dyDescent="0.25">
      <c r="A1389" s="8">
        <v>41565</v>
      </c>
      <c r="B1389" s="26">
        <v>0</v>
      </c>
      <c r="C1389" s="11">
        <v>0</v>
      </c>
      <c r="D1389" s="26">
        <v>1.4107941951304255</v>
      </c>
      <c r="E1389" s="11">
        <v>69.015416666666681</v>
      </c>
      <c r="F1389" s="28">
        <f t="shared" si="442"/>
        <v>0</v>
      </c>
      <c r="G1389" s="13">
        <f t="shared" si="443"/>
        <v>1.4107941951304255</v>
      </c>
      <c r="H1389" s="28">
        <f t="shared" si="448"/>
        <v>2.9359586410635163</v>
      </c>
      <c r="I1389" s="1">
        <f t="shared" si="449"/>
        <v>70.044992781131782</v>
      </c>
      <c r="J1389" s="30">
        <f t="shared" si="450"/>
        <v>0</v>
      </c>
      <c r="K1389" s="1">
        <f t="shared" si="451"/>
        <v>0</v>
      </c>
      <c r="L1389" s="30">
        <f t="shared" si="452"/>
        <v>17842.074189913848</v>
      </c>
      <c r="M1389" s="1">
        <f t="shared" si="453"/>
        <v>0</v>
      </c>
      <c r="N1389" s="30">
        <f t="shared" si="454"/>
        <v>1.7204190013501908</v>
      </c>
      <c r="O1389" s="1">
        <f t="shared" si="455"/>
        <v>0</v>
      </c>
      <c r="P1389" s="30">
        <f t="shared" si="456"/>
        <v>0</v>
      </c>
      <c r="Q1389" s="1">
        <f t="shared" si="457"/>
        <v>1.0912419626358898</v>
      </c>
      <c r="R1389" s="30">
        <f t="shared" si="458"/>
        <v>2.9271791585066378</v>
      </c>
      <c r="S1389" s="1">
        <f t="shared" si="459"/>
        <v>0</v>
      </c>
      <c r="T1389" s="30">
        <f t="shared" si="461"/>
        <v>0</v>
      </c>
      <c r="U1389" s="1">
        <f t="shared" si="460"/>
        <v>65.397394621274955</v>
      </c>
      <c r="V1389" s="30">
        <f t="shared" si="444"/>
        <v>0</v>
      </c>
      <c r="W1389" s="1">
        <f t="shared" si="444"/>
        <v>0</v>
      </c>
      <c r="X1389" s="30">
        <f t="shared" si="445"/>
        <v>17840.982947951212</v>
      </c>
      <c r="Y1389" s="30">
        <f t="shared" si="462"/>
        <v>2.8116609639860806</v>
      </c>
      <c r="Z1389" s="19">
        <f t="shared" si="446"/>
        <v>4.2336317459979754E-2</v>
      </c>
      <c r="AA1389" s="32">
        <f t="shared" si="447"/>
        <v>1.5449912526846504E-2</v>
      </c>
    </row>
    <row r="1390" spans="1:27" x14ac:dyDescent="0.25">
      <c r="A1390" s="8">
        <v>41566</v>
      </c>
      <c r="B1390" s="26">
        <v>0.42590903017686738</v>
      </c>
      <c r="C1390" s="11">
        <v>0</v>
      </c>
      <c r="D1390" s="26">
        <v>1.0277082872458503</v>
      </c>
      <c r="E1390" s="11">
        <v>58.629999999999995</v>
      </c>
      <c r="F1390" s="28">
        <f t="shared" si="442"/>
        <v>0.42590903017686738</v>
      </c>
      <c r="G1390" s="13">
        <f t="shared" si="443"/>
        <v>1.0277082872458503</v>
      </c>
      <c r="H1390" s="28">
        <f t="shared" si="448"/>
        <v>2.4941565731166913</v>
      </c>
      <c r="I1390" s="1">
        <f t="shared" si="449"/>
        <v>64.79559536420598</v>
      </c>
      <c r="J1390" s="30">
        <f t="shared" si="450"/>
        <v>0</v>
      </c>
      <c r="K1390" s="1">
        <f t="shared" si="451"/>
        <v>0</v>
      </c>
      <c r="L1390" s="30">
        <f t="shared" si="452"/>
        <v>17840.982947951212</v>
      </c>
      <c r="M1390" s="1">
        <f t="shared" si="453"/>
        <v>0</v>
      </c>
      <c r="N1390" s="30">
        <f t="shared" si="454"/>
        <v>1.5913951307324254</v>
      </c>
      <c r="O1390" s="1">
        <f t="shared" si="455"/>
        <v>0</v>
      </c>
      <c r="P1390" s="30">
        <f t="shared" si="456"/>
        <v>0</v>
      </c>
      <c r="Q1390" s="1">
        <f t="shared" si="457"/>
        <v>1.0911752210111021</v>
      </c>
      <c r="R1390" s="30">
        <f t="shared" si="458"/>
        <v>2.7078069221276948</v>
      </c>
      <c r="S1390" s="1">
        <f t="shared" si="459"/>
        <v>0</v>
      </c>
      <c r="T1390" s="30">
        <f t="shared" si="461"/>
        <v>0</v>
      </c>
      <c r="U1390" s="1">
        <f t="shared" si="460"/>
        <v>60.496393311345862</v>
      </c>
      <c r="V1390" s="30">
        <f t="shared" si="444"/>
        <v>0</v>
      </c>
      <c r="W1390" s="1">
        <f t="shared" si="444"/>
        <v>0</v>
      </c>
      <c r="X1390" s="30">
        <f t="shared" si="445"/>
        <v>17839.8917727302</v>
      </c>
      <c r="Y1390" s="30">
        <f t="shared" si="462"/>
        <v>2.6825703517435278</v>
      </c>
      <c r="Z1390" s="19">
        <f t="shared" si="446"/>
        <v>7.5542081302215583E-2</v>
      </c>
      <c r="AA1390" s="32">
        <f t="shared" si="447"/>
        <v>3.5499751976442555E-2</v>
      </c>
    </row>
    <row r="1391" spans="1:27" x14ac:dyDescent="0.25">
      <c r="A1391" s="8">
        <v>41567</v>
      </c>
      <c r="B1391" s="26">
        <v>34.594685771409317</v>
      </c>
      <c r="C1391" s="11">
        <v>0</v>
      </c>
      <c r="D1391" s="26">
        <v>0.89866249819891375</v>
      </c>
      <c r="E1391" s="11">
        <v>97.870833333333337</v>
      </c>
      <c r="F1391" s="28">
        <f t="shared" si="442"/>
        <v>34.594685771409317</v>
      </c>
      <c r="G1391" s="13">
        <f t="shared" si="443"/>
        <v>0.89866249819891375</v>
      </c>
      <c r="H1391" s="28">
        <f t="shared" si="448"/>
        <v>4.1634859675036928</v>
      </c>
      <c r="I1391" s="1">
        <f t="shared" si="449"/>
        <v>94.19241658455627</v>
      </c>
      <c r="J1391" s="30">
        <f t="shared" si="450"/>
        <v>0</v>
      </c>
      <c r="K1391" s="1">
        <f t="shared" si="451"/>
        <v>0</v>
      </c>
      <c r="L1391" s="30">
        <f t="shared" si="452"/>
        <v>17839.8917727302</v>
      </c>
      <c r="M1391" s="1">
        <f t="shared" si="453"/>
        <v>1.860011425470055</v>
      </c>
      <c r="N1391" s="30">
        <f t="shared" si="454"/>
        <v>2.3139336159076023</v>
      </c>
      <c r="O1391" s="1">
        <f t="shared" si="455"/>
        <v>0</v>
      </c>
      <c r="P1391" s="30">
        <f t="shared" si="456"/>
        <v>0</v>
      </c>
      <c r="Q1391" s="1">
        <f t="shared" si="457"/>
        <v>1.0911084834683096</v>
      </c>
      <c r="R1391" s="30">
        <f t="shared" si="458"/>
        <v>3.9362996235465251</v>
      </c>
      <c r="S1391" s="1">
        <f t="shared" si="459"/>
        <v>0</v>
      </c>
      <c r="T1391" s="30">
        <f t="shared" si="461"/>
        <v>0</v>
      </c>
      <c r="U1391" s="1">
        <f t="shared" si="460"/>
        <v>86.082171919632088</v>
      </c>
      <c r="V1391" s="30">
        <f t="shared" si="444"/>
        <v>0</v>
      </c>
      <c r="W1391" s="1">
        <f t="shared" si="444"/>
        <v>0</v>
      </c>
      <c r="X1391" s="30">
        <f t="shared" si="445"/>
        <v>17838.80066424673</v>
      </c>
      <c r="Y1391" s="30">
        <f t="shared" si="462"/>
        <v>5.2650535248459676</v>
      </c>
      <c r="Z1391" s="19">
        <f t="shared" si="446"/>
        <v>0.26457818422833385</v>
      </c>
      <c r="AA1391" s="32">
        <f t="shared" si="447"/>
        <v>1.2134510833890257</v>
      </c>
    </row>
    <row r="1392" spans="1:27" x14ac:dyDescent="0.25">
      <c r="A1392" s="8">
        <v>41568</v>
      </c>
      <c r="B1392" s="26">
        <v>0.17458372960488272</v>
      </c>
      <c r="C1392" s="11">
        <v>1.6500040778349712E-3</v>
      </c>
      <c r="D1392" s="26">
        <v>1.1262538618446996</v>
      </c>
      <c r="E1392" s="11">
        <v>108.83374999999999</v>
      </c>
      <c r="F1392" s="28">
        <f t="shared" si="442"/>
        <v>0.17623373368271769</v>
      </c>
      <c r="G1392" s="13">
        <f t="shared" si="443"/>
        <v>1.1262538618446996</v>
      </c>
      <c r="H1392" s="28">
        <f t="shared" si="448"/>
        <v>4.6298552437223046</v>
      </c>
      <c r="I1392" s="1">
        <f t="shared" si="449"/>
        <v>85.132151791470108</v>
      </c>
      <c r="J1392" s="30">
        <f t="shared" si="450"/>
        <v>0</v>
      </c>
      <c r="K1392" s="1">
        <f t="shared" si="451"/>
        <v>0</v>
      </c>
      <c r="L1392" s="30">
        <f t="shared" si="452"/>
        <v>17838.80066424673</v>
      </c>
      <c r="M1392" s="1">
        <f t="shared" si="453"/>
        <v>1.0434605250165565</v>
      </c>
      <c r="N1392" s="30">
        <f t="shared" si="454"/>
        <v>2.0912432117372819</v>
      </c>
      <c r="O1392" s="1">
        <f t="shared" si="455"/>
        <v>0</v>
      </c>
      <c r="P1392" s="30">
        <f t="shared" si="456"/>
        <v>0</v>
      </c>
      <c r="Q1392" s="1">
        <f t="shared" si="457"/>
        <v>1.0910417500072627</v>
      </c>
      <c r="R1392" s="30">
        <f t="shared" si="458"/>
        <v>3.5576712988104089</v>
      </c>
      <c r="S1392" s="1">
        <f t="shared" si="459"/>
        <v>0</v>
      </c>
      <c r="T1392" s="30">
        <f t="shared" si="461"/>
        <v>0</v>
      </c>
      <c r="U1392" s="1">
        <f t="shared" si="460"/>
        <v>78.439776755905868</v>
      </c>
      <c r="V1392" s="30">
        <f t="shared" si="444"/>
        <v>0</v>
      </c>
      <c r="W1392" s="1">
        <f t="shared" si="444"/>
        <v>0</v>
      </c>
      <c r="X1392" s="30">
        <f t="shared" si="445"/>
        <v>17837.709622496721</v>
      </c>
      <c r="Y1392" s="30">
        <f t="shared" si="462"/>
        <v>4.2257454867611006</v>
      </c>
      <c r="Z1392" s="19">
        <f t="shared" si="446"/>
        <v>8.7283453950130069E-2</v>
      </c>
      <c r="AA1392" s="32">
        <f t="shared" si="447"/>
        <v>0.16330469567124337</v>
      </c>
    </row>
    <row r="1393" spans="1:27" x14ac:dyDescent="0.25">
      <c r="A1393" s="8">
        <v>41569</v>
      </c>
      <c r="B1393" s="26">
        <v>0.37509463318376945</v>
      </c>
      <c r="C1393" s="11">
        <v>2.696401857503345E-3</v>
      </c>
      <c r="D1393" s="26">
        <v>1.1913284674408526</v>
      </c>
      <c r="E1393" s="11">
        <v>79.620000000000019</v>
      </c>
      <c r="F1393" s="28">
        <f t="shared" si="442"/>
        <v>0.37779103504127282</v>
      </c>
      <c r="G1393" s="13">
        <f t="shared" si="443"/>
        <v>1.1913284674408526</v>
      </c>
      <c r="H1393" s="28">
        <f t="shared" si="448"/>
        <v>3.3870841949778443</v>
      </c>
      <c r="I1393" s="1">
        <f t="shared" si="449"/>
        <v>77.626239323506283</v>
      </c>
      <c r="J1393" s="30">
        <f t="shared" si="450"/>
        <v>0</v>
      </c>
      <c r="K1393" s="1">
        <f t="shared" si="451"/>
        <v>0</v>
      </c>
      <c r="L1393" s="30">
        <f t="shared" si="452"/>
        <v>17837.709622496721</v>
      </c>
      <c r="M1393" s="1">
        <f t="shared" si="453"/>
        <v>0.36699469047295946</v>
      </c>
      <c r="N1393" s="30">
        <f t="shared" si="454"/>
        <v>1.9067569169842387</v>
      </c>
      <c r="O1393" s="1">
        <f t="shared" si="455"/>
        <v>0</v>
      </c>
      <c r="P1393" s="30">
        <f t="shared" si="456"/>
        <v>0</v>
      </c>
      <c r="Q1393" s="1">
        <f t="shared" si="457"/>
        <v>1.0909750206277116</v>
      </c>
      <c r="R1393" s="30">
        <f t="shared" si="458"/>
        <v>3.2439993335572801</v>
      </c>
      <c r="S1393" s="1">
        <f t="shared" si="459"/>
        <v>0</v>
      </c>
      <c r="T1393" s="30">
        <f t="shared" si="461"/>
        <v>0</v>
      </c>
      <c r="U1393" s="1">
        <f t="shared" si="460"/>
        <v>72.108488382491799</v>
      </c>
      <c r="V1393" s="30">
        <f t="shared" si="444"/>
        <v>0</v>
      </c>
      <c r="W1393" s="1">
        <f t="shared" si="444"/>
        <v>0</v>
      </c>
      <c r="X1393" s="30">
        <f t="shared" si="445"/>
        <v>17836.618647476094</v>
      </c>
      <c r="Y1393" s="30">
        <f t="shared" si="462"/>
        <v>3.3647266280849095</v>
      </c>
      <c r="Z1393" s="19">
        <f t="shared" si="446"/>
        <v>6.6008299782111032E-3</v>
      </c>
      <c r="AA1393" s="32">
        <f t="shared" si="447"/>
        <v>4.9986079737205323E-4</v>
      </c>
    </row>
    <row r="1394" spans="1:27" x14ac:dyDescent="0.25">
      <c r="A1394" s="8">
        <v>41570</v>
      </c>
      <c r="B1394" s="26">
        <v>0.28773399805789301</v>
      </c>
      <c r="C1394" s="11">
        <v>0</v>
      </c>
      <c r="D1394" s="26">
        <v>0.88758246326329393</v>
      </c>
      <c r="E1394" s="11">
        <v>68.379166666666677</v>
      </c>
      <c r="F1394" s="28">
        <f t="shared" si="442"/>
        <v>0.28773399805789301</v>
      </c>
      <c r="G1394" s="13">
        <f t="shared" si="443"/>
        <v>0.88758246326329393</v>
      </c>
      <c r="H1394" s="28">
        <f t="shared" si="448"/>
        <v>2.9088921713441658</v>
      </c>
      <c r="I1394" s="1">
        <f t="shared" si="449"/>
        <v>71.508639917286388</v>
      </c>
      <c r="J1394" s="30">
        <f t="shared" si="450"/>
        <v>0</v>
      </c>
      <c r="K1394" s="1">
        <f t="shared" si="451"/>
        <v>0</v>
      </c>
      <c r="L1394" s="30">
        <f t="shared" si="452"/>
        <v>17836.618647476094</v>
      </c>
      <c r="M1394" s="1">
        <f t="shared" si="453"/>
        <v>0</v>
      </c>
      <c r="N1394" s="30">
        <f t="shared" si="454"/>
        <v>1.7563936863904916</v>
      </c>
      <c r="O1394" s="1">
        <f t="shared" si="455"/>
        <v>0</v>
      </c>
      <c r="P1394" s="30">
        <f t="shared" si="456"/>
        <v>0</v>
      </c>
      <c r="Q1394" s="1">
        <f t="shared" si="457"/>
        <v>1.0909082953294069</v>
      </c>
      <c r="R1394" s="30">
        <f t="shared" si="458"/>
        <v>2.9883449495539285</v>
      </c>
      <c r="S1394" s="1">
        <f t="shared" si="459"/>
        <v>0</v>
      </c>
      <c r="T1394" s="30">
        <f t="shared" si="461"/>
        <v>0</v>
      </c>
      <c r="U1394" s="1">
        <f t="shared" si="460"/>
        <v>66.763901281341958</v>
      </c>
      <c r="V1394" s="30">
        <f t="shared" si="444"/>
        <v>0</v>
      </c>
      <c r="W1394" s="1">
        <f t="shared" si="444"/>
        <v>0</v>
      </c>
      <c r="X1394" s="30">
        <f t="shared" si="445"/>
        <v>17835.527739180765</v>
      </c>
      <c r="Y1394" s="30">
        <f t="shared" si="462"/>
        <v>2.8473019817198986</v>
      </c>
      <c r="Z1394" s="19">
        <f t="shared" si="446"/>
        <v>2.1173074145201844E-2</v>
      </c>
      <c r="AA1394" s="32">
        <f t="shared" si="447"/>
        <v>3.7933514579531922E-3</v>
      </c>
    </row>
    <row r="1395" spans="1:27" x14ac:dyDescent="0.25">
      <c r="A1395" s="8">
        <v>41571</v>
      </c>
      <c r="B1395" s="26">
        <v>1.6285806896032011</v>
      </c>
      <c r="C1395" s="11">
        <v>0</v>
      </c>
      <c r="D1395" s="26">
        <v>1.0537611322999014</v>
      </c>
      <c r="E1395" s="11">
        <v>62.724166666666669</v>
      </c>
      <c r="F1395" s="28">
        <f t="shared" si="442"/>
        <v>1.6285806896032011</v>
      </c>
      <c r="G1395" s="13">
        <f t="shared" si="443"/>
        <v>1.0537611322999014</v>
      </c>
      <c r="H1395" s="28">
        <f t="shared" si="448"/>
        <v>2.668324963072378</v>
      </c>
      <c r="I1395" s="1">
        <f t="shared" si="449"/>
        <v>67.338720838645258</v>
      </c>
      <c r="J1395" s="30">
        <f t="shared" si="450"/>
        <v>0</v>
      </c>
      <c r="K1395" s="1">
        <f t="shared" si="451"/>
        <v>0</v>
      </c>
      <c r="L1395" s="30">
        <f t="shared" si="452"/>
        <v>17835.527739180765</v>
      </c>
      <c r="M1395" s="1">
        <f t="shared" si="453"/>
        <v>0</v>
      </c>
      <c r="N1395" s="30">
        <f t="shared" si="454"/>
        <v>1.6539020941261315</v>
      </c>
      <c r="O1395" s="1">
        <f t="shared" si="455"/>
        <v>0</v>
      </c>
      <c r="P1395" s="30">
        <f t="shared" si="456"/>
        <v>0</v>
      </c>
      <c r="Q1395" s="1">
        <f t="shared" si="457"/>
        <v>1.0908415741120989</v>
      </c>
      <c r="R1395" s="30">
        <f t="shared" si="458"/>
        <v>2.8140840961365017</v>
      </c>
      <c r="S1395" s="1">
        <f t="shared" si="459"/>
        <v>0</v>
      </c>
      <c r="T1395" s="30">
        <f t="shared" si="461"/>
        <v>0</v>
      </c>
      <c r="U1395" s="1">
        <f t="shared" si="460"/>
        <v>62.870734648382616</v>
      </c>
      <c r="V1395" s="30">
        <f t="shared" si="444"/>
        <v>0</v>
      </c>
      <c r="W1395" s="1">
        <f t="shared" si="444"/>
        <v>0</v>
      </c>
      <c r="X1395" s="30">
        <f t="shared" si="445"/>
        <v>17834.436897606654</v>
      </c>
      <c r="Y1395" s="30">
        <f t="shared" si="462"/>
        <v>2.7447436682382307</v>
      </c>
      <c r="Z1395" s="19">
        <f t="shared" si="446"/>
        <v>2.8639204828283821E-2</v>
      </c>
      <c r="AA1395" s="32">
        <f t="shared" si="447"/>
        <v>5.8398184992255213E-3</v>
      </c>
    </row>
    <row r="1396" spans="1:27" x14ac:dyDescent="0.25">
      <c r="A1396" s="8">
        <v>41572</v>
      </c>
      <c r="B1396" s="26">
        <v>37.857429315929082</v>
      </c>
      <c r="C1396" s="11">
        <v>4.3466191233409654E-3</v>
      </c>
      <c r="D1396" s="26">
        <v>0.98655689255196588</v>
      </c>
      <c r="E1396" s="11">
        <v>64.252083333333331</v>
      </c>
      <c r="F1396" s="28">
        <f t="shared" si="442"/>
        <v>37.861775935052421</v>
      </c>
      <c r="G1396" s="13">
        <f t="shared" si="443"/>
        <v>0.98655689255196588</v>
      </c>
      <c r="H1396" s="28">
        <f t="shared" si="448"/>
        <v>2.733323485967504</v>
      </c>
      <c r="I1396" s="1">
        <f t="shared" si="449"/>
        <v>99.745953690883084</v>
      </c>
      <c r="J1396" s="30">
        <f t="shared" si="450"/>
        <v>0</v>
      </c>
      <c r="K1396" s="1">
        <f t="shared" si="451"/>
        <v>0</v>
      </c>
      <c r="L1396" s="30">
        <f t="shared" si="452"/>
        <v>17834.436897606654</v>
      </c>
      <c r="M1396" s="1">
        <f t="shared" si="453"/>
        <v>2.360520607975793</v>
      </c>
      <c r="N1396" s="30">
        <f t="shared" si="454"/>
        <v>2.4504328740447954</v>
      </c>
      <c r="O1396" s="1">
        <f t="shared" si="455"/>
        <v>0</v>
      </c>
      <c r="P1396" s="30">
        <f t="shared" si="456"/>
        <v>0</v>
      </c>
      <c r="Q1396" s="1">
        <f t="shared" si="457"/>
        <v>1.090774856975538</v>
      </c>
      <c r="R1396" s="30">
        <f t="shared" si="458"/>
        <v>4.1683818528134839</v>
      </c>
      <c r="S1396" s="1">
        <f t="shared" si="459"/>
        <v>0</v>
      </c>
      <c r="T1396" s="30">
        <f t="shared" si="461"/>
        <v>0</v>
      </c>
      <c r="U1396" s="1">
        <f t="shared" si="460"/>
        <v>90.766618356049023</v>
      </c>
      <c r="V1396" s="30">
        <f t="shared" si="444"/>
        <v>0</v>
      </c>
      <c r="W1396" s="1">
        <f t="shared" si="444"/>
        <v>0</v>
      </c>
      <c r="X1396" s="30">
        <f t="shared" si="445"/>
        <v>17833.346122749677</v>
      </c>
      <c r="Y1396" s="30">
        <f t="shared" si="462"/>
        <v>5.9017283389961266</v>
      </c>
      <c r="Z1396" s="19">
        <f t="shared" si="446"/>
        <v>1.1591766833654211</v>
      </c>
      <c r="AA1396" s="32">
        <f t="shared" si="447"/>
        <v>10.038789312695327</v>
      </c>
    </row>
    <row r="1397" spans="1:27" x14ac:dyDescent="0.25">
      <c r="A1397" s="8">
        <v>41573</v>
      </c>
      <c r="B1397" s="26">
        <v>30.461293185405662</v>
      </c>
      <c r="C1397" s="11">
        <v>0</v>
      </c>
      <c r="D1397" s="26">
        <v>0.97436828497871564</v>
      </c>
      <c r="E1397" s="11">
        <v>302.57708333333329</v>
      </c>
      <c r="F1397" s="28">
        <f t="shared" si="442"/>
        <v>30.461293185405662</v>
      </c>
      <c r="G1397" s="13">
        <f t="shared" si="443"/>
        <v>0.97436828497871564</v>
      </c>
      <c r="H1397" s="28">
        <f t="shared" si="448"/>
        <v>12.871816838995567</v>
      </c>
      <c r="I1397" s="1">
        <f t="shared" si="449"/>
        <v>120.25354325647598</v>
      </c>
      <c r="J1397" s="30">
        <f t="shared" si="450"/>
        <v>0</v>
      </c>
      <c r="K1397" s="1">
        <f t="shared" si="451"/>
        <v>0</v>
      </c>
      <c r="L1397" s="30">
        <f t="shared" si="452"/>
        <v>17833.346122749677</v>
      </c>
      <c r="M1397" s="1">
        <f t="shared" si="453"/>
        <v>4.2087547499507645</v>
      </c>
      <c r="N1397" s="30">
        <f t="shared" si="454"/>
        <v>2.9544847437435555</v>
      </c>
      <c r="O1397" s="1">
        <f t="shared" si="455"/>
        <v>0</v>
      </c>
      <c r="P1397" s="30">
        <f t="shared" si="456"/>
        <v>0</v>
      </c>
      <c r="Q1397" s="1">
        <f t="shared" si="457"/>
        <v>1.0907081439194746</v>
      </c>
      <c r="R1397" s="30">
        <f t="shared" si="458"/>
        <v>5.0253937016858847</v>
      </c>
      <c r="S1397" s="1">
        <f t="shared" si="459"/>
        <v>0</v>
      </c>
      <c r="T1397" s="30">
        <f t="shared" si="461"/>
        <v>0</v>
      </c>
      <c r="U1397" s="1">
        <f t="shared" si="460"/>
        <v>108.06491006109577</v>
      </c>
      <c r="V1397" s="30">
        <f t="shared" si="444"/>
        <v>0</v>
      </c>
      <c r="W1397" s="1">
        <f t="shared" si="444"/>
        <v>0</v>
      </c>
      <c r="X1397" s="30">
        <f t="shared" si="445"/>
        <v>17832.255414605759</v>
      </c>
      <c r="Y1397" s="30">
        <f t="shared" si="462"/>
        <v>8.2539476376137948</v>
      </c>
      <c r="Z1397" s="19">
        <f t="shared" si="446"/>
        <v>0.35875815039503939</v>
      </c>
      <c r="AA1397" s="32">
        <f t="shared" si="447"/>
        <v>21.324715961070329</v>
      </c>
    </row>
    <row r="1398" spans="1:27" x14ac:dyDescent="0.25">
      <c r="A1398" s="8">
        <v>41574</v>
      </c>
      <c r="B1398" s="26">
        <v>0</v>
      </c>
      <c r="C1398" s="11">
        <v>0</v>
      </c>
      <c r="D1398" s="26">
        <v>1.2652832443204669</v>
      </c>
      <c r="E1398" s="11">
        <v>186.92291666666674</v>
      </c>
      <c r="F1398" s="28">
        <f t="shared" si="442"/>
        <v>0</v>
      </c>
      <c r="G1398" s="13">
        <f t="shared" si="443"/>
        <v>1.2652832443204669</v>
      </c>
      <c r="H1398" s="28">
        <f t="shared" si="448"/>
        <v>7.9518168389955708</v>
      </c>
      <c r="I1398" s="1">
        <f t="shared" si="449"/>
        <v>106.7996268167753</v>
      </c>
      <c r="J1398" s="30">
        <f t="shared" si="450"/>
        <v>0</v>
      </c>
      <c r="K1398" s="1">
        <f t="shared" si="451"/>
        <v>0</v>
      </c>
      <c r="L1398" s="30">
        <f t="shared" si="452"/>
        <v>17832.255414605759</v>
      </c>
      <c r="M1398" s="1">
        <f t="shared" si="453"/>
        <v>2.9962286445496376</v>
      </c>
      <c r="N1398" s="30">
        <f t="shared" si="454"/>
        <v>2.6238036700604841</v>
      </c>
      <c r="O1398" s="1">
        <f t="shared" si="455"/>
        <v>0</v>
      </c>
      <c r="P1398" s="30">
        <f t="shared" si="456"/>
        <v>0</v>
      </c>
      <c r="Q1398" s="1">
        <f t="shared" si="457"/>
        <v>1.0906414349436591</v>
      </c>
      <c r="R1398" s="30">
        <f t="shared" si="458"/>
        <v>4.4631547429977472</v>
      </c>
      <c r="S1398" s="1">
        <f t="shared" si="459"/>
        <v>0</v>
      </c>
      <c r="T1398" s="30">
        <f t="shared" si="461"/>
        <v>0</v>
      </c>
      <c r="U1398" s="1">
        <f t="shared" si="460"/>
        <v>96.716439759167443</v>
      </c>
      <c r="V1398" s="30">
        <f t="shared" si="444"/>
        <v>0</v>
      </c>
      <c r="W1398" s="1">
        <f t="shared" si="444"/>
        <v>0</v>
      </c>
      <c r="X1398" s="30">
        <f t="shared" si="445"/>
        <v>17831.164773170814</v>
      </c>
      <c r="Y1398" s="30">
        <f t="shared" si="462"/>
        <v>6.7106737495537807</v>
      </c>
      <c r="Z1398" s="19">
        <f t="shared" si="446"/>
        <v>0.15608295746391518</v>
      </c>
      <c r="AA1398" s="32">
        <f t="shared" si="447"/>
        <v>1.5404361684691112</v>
      </c>
    </row>
    <row r="1399" spans="1:27" x14ac:dyDescent="0.25">
      <c r="A1399" s="8">
        <v>41575</v>
      </c>
      <c r="B1399" s="26">
        <v>0</v>
      </c>
      <c r="C1399" s="11">
        <v>0</v>
      </c>
      <c r="D1399" s="26">
        <v>1.3379402193937646</v>
      </c>
      <c r="E1399" s="11">
        <v>127.90625</v>
      </c>
      <c r="F1399" s="28">
        <f t="shared" si="442"/>
        <v>0</v>
      </c>
      <c r="G1399" s="13">
        <f t="shared" si="443"/>
        <v>1.3379402193937646</v>
      </c>
      <c r="H1399" s="28">
        <f t="shared" si="448"/>
        <v>5.441211225997046</v>
      </c>
      <c r="I1399" s="1">
        <f t="shared" si="449"/>
        <v>95.378499539773685</v>
      </c>
      <c r="J1399" s="30">
        <f t="shared" si="450"/>
        <v>0</v>
      </c>
      <c r="K1399" s="1">
        <f t="shared" si="451"/>
        <v>0</v>
      </c>
      <c r="L1399" s="30">
        <f t="shared" si="452"/>
        <v>17831.164773170814</v>
      </c>
      <c r="M1399" s="1">
        <f t="shared" si="453"/>
        <v>1.9669064365114963</v>
      </c>
      <c r="N1399" s="30">
        <f t="shared" si="454"/>
        <v>2.3430861074416742</v>
      </c>
      <c r="O1399" s="1">
        <f t="shared" si="455"/>
        <v>0</v>
      </c>
      <c r="P1399" s="30">
        <f t="shared" si="456"/>
        <v>0</v>
      </c>
      <c r="Q1399" s="1">
        <f t="shared" si="457"/>
        <v>1.0905747300478419</v>
      </c>
      <c r="R1399" s="30">
        <f t="shared" si="458"/>
        <v>3.9858660117910194</v>
      </c>
      <c r="S1399" s="1">
        <f t="shared" si="459"/>
        <v>0</v>
      </c>
      <c r="T1399" s="30">
        <f t="shared" si="461"/>
        <v>0</v>
      </c>
      <c r="U1399" s="1">
        <f t="shared" si="460"/>
        <v>87.082640984029496</v>
      </c>
      <c r="V1399" s="30">
        <f t="shared" si="444"/>
        <v>0</v>
      </c>
      <c r="W1399" s="1">
        <f t="shared" si="444"/>
        <v>0</v>
      </c>
      <c r="X1399" s="30">
        <f t="shared" si="445"/>
        <v>17830.074198440765</v>
      </c>
      <c r="Y1399" s="30">
        <f t="shared" si="462"/>
        <v>5.4005672740010127</v>
      </c>
      <c r="Z1399" s="19">
        <f t="shared" si="446"/>
        <v>7.4696515735034226E-3</v>
      </c>
      <c r="AA1399" s="32">
        <f t="shared" si="447"/>
        <v>1.6519308338558611E-3</v>
      </c>
    </row>
    <row r="1400" spans="1:27" x14ac:dyDescent="0.25">
      <c r="A1400" s="8">
        <v>41576</v>
      </c>
      <c r="B1400" s="26">
        <v>3.7384957783350776</v>
      </c>
      <c r="C1400" s="11">
        <v>0</v>
      </c>
      <c r="D1400" s="26">
        <v>1.1693791196779653</v>
      </c>
      <c r="E1400" s="11">
        <v>101.2970833333333</v>
      </c>
      <c r="F1400" s="28">
        <f t="shared" si="442"/>
        <v>3.7384957783350776</v>
      </c>
      <c r="G1400" s="13">
        <f t="shared" si="443"/>
        <v>1.1693791196779653</v>
      </c>
      <c r="H1400" s="28">
        <f t="shared" si="448"/>
        <v>4.3092407680945337</v>
      </c>
      <c r="I1400" s="1">
        <f t="shared" si="449"/>
        <v>89.651757642686604</v>
      </c>
      <c r="J1400" s="30">
        <f t="shared" si="450"/>
        <v>0</v>
      </c>
      <c r="K1400" s="1">
        <f t="shared" si="451"/>
        <v>0</v>
      </c>
      <c r="L1400" s="30">
        <f t="shared" si="452"/>
        <v>17830.074198440765</v>
      </c>
      <c r="M1400" s="1">
        <f t="shared" si="453"/>
        <v>1.4507872766940486</v>
      </c>
      <c r="N1400" s="30">
        <f t="shared" si="454"/>
        <v>2.202329684007494</v>
      </c>
      <c r="O1400" s="1">
        <f t="shared" si="455"/>
        <v>0</v>
      </c>
      <c r="P1400" s="30">
        <f t="shared" si="456"/>
        <v>0</v>
      </c>
      <c r="Q1400" s="1">
        <f t="shared" si="457"/>
        <v>1.0905080292317735</v>
      </c>
      <c r="R1400" s="30">
        <f t="shared" si="458"/>
        <v>3.7465455570130497</v>
      </c>
      <c r="S1400" s="1">
        <f t="shared" si="459"/>
        <v>0</v>
      </c>
      <c r="T1400" s="30">
        <f t="shared" si="461"/>
        <v>0</v>
      </c>
      <c r="U1400" s="1">
        <f t="shared" si="460"/>
        <v>82.252095124972016</v>
      </c>
      <c r="V1400" s="30">
        <f t="shared" si="444"/>
        <v>0</v>
      </c>
      <c r="W1400" s="1">
        <f t="shared" si="444"/>
        <v>0</v>
      </c>
      <c r="X1400" s="30">
        <f t="shared" si="445"/>
        <v>17828.983690411533</v>
      </c>
      <c r="Y1400" s="30">
        <f t="shared" si="462"/>
        <v>4.7436249899333163</v>
      </c>
      <c r="Z1400" s="19">
        <f t="shared" si="446"/>
        <v>0.10080295931825113</v>
      </c>
      <c r="AA1400" s="32">
        <f t="shared" si="447"/>
        <v>0.18868965218248465</v>
      </c>
    </row>
    <row r="1401" spans="1:27" x14ac:dyDescent="0.25">
      <c r="A1401" s="8">
        <v>41577</v>
      </c>
      <c r="B1401" s="26">
        <v>1.0269147686975038</v>
      </c>
      <c r="C1401" s="11">
        <v>6.06543184199799E-3</v>
      </c>
      <c r="D1401" s="26">
        <v>1.1838047876078219</v>
      </c>
      <c r="E1401" s="11">
        <v>91.148333333333355</v>
      </c>
      <c r="F1401" s="28">
        <f t="shared" si="442"/>
        <v>1.0329802005395017</v>
      </c>
      <c r="G1401" s="13">
        <f t="shared" si="443"/>
        <v>1.1838047876078219</v>
      </c>
      <c r="H1401" s="28">
        <f t="shared" si="448"/>
        <v>3.8775066469719359</v>
      </c>
      <c r="I1401" s="1">
        <f t="shared" si="449"/>
        <v>82.101270537903687</v>
      </c>
      <c r="J1401" s="30">
        <f t="shared" si="450"/>
        <v>0</v>
      </c>
      <c r="K1401" s="1">
        <f t="shared" si="451"/>
        <v>0</v>
      </c>
      <c r="L1401" s="30">
        <f t="shared" si="452"/>
        <v>17828.983690411533</v>
      </c>
      <c r="M1401" s="1">
        <f t="shared" si="453"/>
        <v>0.77030417988900057</v>
      </c>
      <c r="N1401" s="30">
        <f t="shared" si="454"/>
        <v>2.0167477983290549</v>
      </c>
      <c r="O1401" s="1">
        <f t="shared" si="455"/>
        <v>0</v>
      </c>
      <c r="P1401" s="30">
        <f t="shared" si="456"/>
        <v>0</v>
      </c>
      <c r="Q1401" s="1">
        <f t="shared" si="457"/>
        <v>1.0904413324952045</v>
      </c>
      <c r="R1401" s="30">
        <f t="shared" si="458"/>
        <v>3.4310108183807793</v>
      </c>
      <c r="S1401" s="1">
        <f t="shared" si="459"/>
        <v>0</v>
      </c>
      <c r="T1401" s="30">
        <f t="shared" si="461"/>
        <v>0</v>
      </c>
      <c r="U1401" s="1">
        <f t="shared" si="460"/>
        <v>75.883207741304858</v>
      </c>
      <c r="V1401" s="30">
        <f t="shared" si="444"/>
        <v>0</v>
      </c>
      <c r="W1401" s="1">
        <f t="shared" si="444"/>
        <v>0</v>
      </c>
      <c r="X1401" s="30">
        <f t="shared" si="445"/>
        <v>17827.893249079036</v>
      </c>
      <c r="Y1401" s="30">
        <f t="shared" si="462"/>
        <v>3.8774933107132599</v>
      </c>
      <c r="Z1401" s="19">
        <f t="shared" si="446"/>
        <v>3.43939028098641E-6</v>
      </c>
      <c r="AA1401" s="32">
        <f t="shared" si="447"/>
        <v>1.7785579547466503E-10</v>
      </c>
    </row>
    <row r="1402" spans="1:27" x14ac:dyDescent="0.25">
      <c r="A1402" s="8">
        <v>41578</v>
      </c>
      <c r="B1402" s="26">
        <v>0</v>
      </c>
      <c r="C1402" s="11">
        <v>0</v>
      </c>
      <c r="D1402" s="26">
        <v>1.3429004248399097</v>
      </c>
      <c r="E1402" s="11">
        <v>78.341250000000002</v>
      </c>
      <c r="F1402" s="28">
        <f t="shared" si="442"/>
        <v>0</v>
      </c>
      <c r="G1402" s="13">
        <f t="shared" si="443"/>
        <v>1.3429004248399097</v>
      </c>
      <c r="H1402" s="28">
        <f t="shared" si="448"/>
        <v>3.3326853766617432</v>
      </c>
      <c r="I1402" s="1">
        <f t="shared" si="449"/>
        <v>74.540307316464947</v>
      </c>
      <c r="J1402" s="30">
        <f t="shared" si="450"/>
        <v>0</v>
      </c>
      <c r="K1402" s="1">
        <f t="shared" si="451"/>
        <v>0</v>
      </c>
      <c r="L1402" s="30">
        <f t="shared" si="452"/>
        <v>17827.893249079036</v>
      </c>
      <c r="M1402" s="1">
        <f t="shared" si="453"/>
        <v>8.8876929388235354E-2</v>
      </c>
      <c r="N1402" s="30">
        <f t="shared" si="454"/>
        <v>1.8309084223117025</v>
      </c>
      <c r="O1402" s="1">
        <f t="shared" si="455"/>
        <v>0</v>
      </c>
      <c r="P1402" s="30">
        <f t="shared" si="456"/>
        <v>0</v>
      </c>
      <c r="Q1402" s="1">
        <f t="shared" si="457"/>
        <v>1.0903746398378851</v>
      </c>
      <c r="R1402" s="30">
        <f t="shared" si="458"/>
        <v>3.115038282996458</v>
      </c>
      <c r="S1402" s="1">
        <f t="shared" si="459"/>
        <v>0</v>
      </c>
      <c r="T1402" s="30">
        <f t="shared" si="461"/>
        <v>0</v>
      </c>
      <c r="U1402" s="1">
        <f t="shared" si="460"/>
        <v>69.505483681768553</v>
      </c>
      <c r="V1402" s="30">
        <f t="shared" si="444"/>
        <v>0</v>
      </c>
      <c r="W1402" s="1">
        <f t="shared" si="444"/>
        <v>0</v>
      </c>
      <c r="X1402" s="30">
        <f t="shared" si="445"/>
        <v>17826.8028744392</v>
      </c>
      <c r="Y1402" s="30">
        <f t="shared" si="462"/>
        <v>3.0101599915378232</v>
      </c>
      <c r="Z1402" s="19">
        <f t="shared" si="446"/>
        <v>9.677642761675409E-2</v>
      </c>
      <c r="AA1402" s="32">
        <f t="shared" si="447"/>
        <v>0.10402262404933293</v>
      </c>
    </row>
    <row r="1403" spans="1:27" x14ac:dyDescent="0.25">
      <c r="A1403" s="8">
        <v>41579</v>
      </c>
      <c r="B1403" s="26">
        <v>0</v>
      </c>
      <c r="C1403" s="11">
        <v>0</v>
      </c>
      <c r="D1403" s="26">
        <v>1.2968425935444279</v>
      </c>
      <c r="E1403" s="11">
        <v>69.824583333333351</v>
      </c>
      <c r="F1403" s="28">
        <f t="shared" si="442"/>
        <v>0</v>
      </c>
      <c r="G1403" s="13">
        <f t="shared" si="443"/>
        <v>1.2968425935444279</v>
      </c>
      <c r="H1403" s="28">
        <f t="shared" si="448"/>
        <v>2.970381093057608</v>
      </c>
      <c r="I1403" s="1">
        <f t="shared" si="449"/>
        <v>68.208641088224127</v>
      </c>
      <c r="J1403" s="30">
        <f t="shared" si="450"/>
        <v>0</v>
      </c>
      <c r="K1403" s="1">
        <f t="shared" si="451"/>
        <v>0</v>
      </c>
      <c r="L1403" s="30">
        <f t="shared" si="452"/>
        <v>17826.8028744392</v>
      </c>
      <c r="M1403" s="1">
        <f t="shared" si="453"/>
        <v>0</v>
      </c>
      <c r="N1403" s="30">
        <f t="shared" si="454"/>
        <v>1.6752836868719081</v>
      </c>
      <c r="O1403" s="1">
        <f t="shared" si="455"/>
        <v>0</v>
      </c>
      <c r="P1403" s="30">
        <f t="shared" si="456"/>
        <v>0</v>
      </c>
      <c r="Q1403" s="1">
        <f t="shared" si="457"/>
        <v>1.0903079512595664</v>
      </c>
      <c r="R1403" s="30">
        <f t="shared" si="458"/>
        <v>2.8504380498314772</v>
      </c>
      <c r="S1403" s="1">
        <f t="shared" si="459"/>
        <v>0</v>
      </c>
      <c r="T1403" s="30">
        <f t="shared" si="461"/>
        <v>0</v>
      </c>
      <c r="U1403" s="1">
        <f t="shared" si="460"/>
        <v>63.682919351520745</v>
      </c>
      <c r="V1403" s="30">
        <f t="shared" si="444"/>
        <v>0</v>
      </c>
      <c r="W1403" s="1">
        <f t="shared" si="444"/>
        <v>0</v>
      </c>
      <c r="X1403" s="30">
        <f t="shared" si="445"/>
        <v>17825.712566487939</v>
      </c>
      <c r="Y1403" s="30">
        <f t="shared" si="462"/>
        <v>2.7655916381314745</v>
      </c>
      <c r="Z1403" s="19">
        <f t="shared" si="446"/>
        <v>6.8943831956367024E-2</v>
      </c>
      <c r="AA1403" s="32">
        <f t="shared" si="447"/>
        <v>4.193872084894288E-2</v>
      </c>
    </row>
    <row r="1404" spans="1:27" x14ac:dyDescent="0.25">
      <c r="A1404" s="8">
        <v>41580</v>
      </c>
      <c r="B1404" s="26">
        <v>0</v>
      </c>
      <c r="C1404" s="11">
        <v>0</v>
      </c>
      <c r="D1404" s="26">
        <v>1.3480832333865362</v>
      </c>
      <c r="E1404" s="11">
        <v>64.640416666666695</v>
      </c>
      <c r="F1404" s="28">
        <f t="shared" si="442"/>
        <v>0</v>
      </c>
      <c r="G1404" s="13">
        <f t="shared" si="443"/>
        <v>1.3480832333865362</v>
      </c>
      <c r="H1404" s="28">
        <f t="shared" si="448"/>
        <v>2.7498434268833098</v>
      </c>
      <c r="I1404" s="1">
        <f t="shared" si="449"/>
        <v>62.334836118134206</v>
      </c>
      <c r="J1404" s="30">
        <f t="shared" si="450"/>
        <v>0</v>
      </c>
      <c r="K1404" s="1">
        <f t="shared" si="451"/>
        <v>0</v>
      </c>
      <c r="L1404" s="30">
        <f t="shared" si="452"/>
        <v>17825.712566487939</v>
      </c>
      <c r="M1404" s="1">
        <f t="shared" si="453"/>
        <v>0</v>
      </c>
      <c r="N1404" s="30">
        <f t="shared" si="454"/>
        <v>1.5309126301004634</v>
      </c>
      <c r="O1404" s="1">
        <f t="shared" si="455"/>
        <v>0</v>
      </c>
      <c r="P1404" s="30">
        <f t="shared" si="456"/>
        <v>0</v>
      </c>
      <c r="Q1404" s="1">
        <f t="shared" si="457"/>
        <v>1.0902412667599983</v>
      </c>
      <c r="R1404" s="30">
        <f t="shared" si="458"/>
        <v>2.6049718315208454</v>
      </c>
      <c r="S1404" s="1">
        <f t="shared" si="459"/>
        <v>0</v>
      </c>
      <c r="T1404" s="30">
        <f t="shared" si="461"/>
        <v>0</v>
      </c>
      <c r="U1404" s="1">
        <f t="shared" si="460"/>
        <v>58.198951656512897</v>
      </c>
      <c r="V1404" s="30">
        <f t="shared" si="444"/>
        <v>0</v>
      </c>
      <c r="W1404" s="1">
        <f t="shared" si="444"/>
        <v>0</v>
      </c>
      <c r="X1404" s="30">
        <f t="shared" si="445"/>
        <v>17824.622325221178</v>
      </c>
      <c r="Y1404" s="30">
        <f t="shared" si="462"/>
        <v>2.621153896860462</v>
      </c>
      <c r="Z1404" s="19">
        <f t="shared" si="446"/>
        <v>4.6798857260286063E-2</v>
      </c>
      <c r="AA1404" s="32">
        <f t="shared" si="447"/>
        <v>1.6560995137501467E-2</v>
      </c>
    </row>
    <row r="1405" spans="1:27" x14ac:dyDescent="0.25">
      <c r="A1405" s="8">
        <v>41581</v>
      </c>
      <c r="B1405" s="26">
        <v>1.6033246285907143</v>
      </c>
      <c r="C1405" s="11">
        <v>3.7692058812627889E-2</v>
      </c>
      <c r="D1405" s="26">
        <v>1.1516446378338028</v>
      </c>
      <c r="E1405" s="11">
        <v>61.55833333333333</v>
      </c>
      <c r="F1405" s="28">
        <f t="shared" si="442"/>
        <v>1.6410166874033423</v>
      </c>
      <c r="G1405" s="13">
        <f t="shared" si="443"/>
        <v>1.1516446378338028</v>
      </c>
      <c r="H1405" s="28">
        <f t="shared" si="448"/>
        <v>2.6187296898079762</v>
      </c>
      <c r="I1405" s="1">
        <f t="shared" si="449"/>
        <v>58.688323706082436</v>
      </c>
      <c r="J1405" s="30">
        <f t="shared" si="450"/>
        <v>0</v>
      </c>
      <c r="K1405" s="1">
        <f t="shared" si="451"/>
        <v>0</v>
      </c>
      <c r="L1405" s="30">
        <f t="shared" si="452"/>
        <v>17824.622325221178</v>
      </c>
      <c r="M1405" s="1">
        <f t="shared" si="453"/>
        <v>0</v>
      </c>
      <c r="N1405" s="30">
        <f t="shared" si="454"/>
        <v>1.4412857437569688</v>
      </c>
      <c r="O1405" s="1">
        <f t="shared" si="455"/>
        <v>0</v>
      </c>
      <c r="P1405" s="30">
        <f t="shared" si="456"/>
        <v>0</v>
      </c>
      <c r="Q1405" s="1">
        <f t="shared" si="457"/>
        <v>1.0901745863389316</v>
      </c>
      <c r="R1405" s="30">
        <f t="shared" si="458"/>
        <v>2.4525841345566022</v>
      </c>
      <c r="S1405" s="1">
        <f t="shared" si="459"/>
        <v>0</v>
      </c>
      <c r="T1405" s="30">
        <f t="shared" si="461"/>
        <v>0</v>
      </c>
      <c r="U1405" s="1">
        <f t="shared" si="460"/>
        <v>54.794453827768862</v>
      </c>
      <c r="V1405" s="30">
        <f t="shared" si="444"/>
        <v>0</v>
      </c>
      <c r="W1405" s="1">
        <f t="shared" si="444"/>
        <v>0</v>
      </c>
      <c r="X1405" s="30">
        <f t="shared" si="445"/>
        <v>17823.532150634841</v>
      </c>
      <c r="Y1405" s="30">
        <f t="shared" si="462"/>
        <v>2.5314603300959004</v>
      </c>
      <c r="Z1405" s="19">
        <f t="shared" si="446"/>
        <v>3.3325073623186721E-2</v>
      </c>
      <c r="AA1405" s="32">
        <f t="shared" si="447"/>
        <v>7.6159411445556654E-3</v>
      </c>
    </row>
    <row r="1406" spans="1:27" x14ac:dyDescent="0.25">
      <c r="A1406" s="8">
        <v>41582</v>
      </c>
      <c r="B1406" s="26">
        <v>3.8857808873109225</v>
      </c>
      <c r="C1406" s="11">
        <v>0</v>
      </c>
      <c r="D1406" s="26">
        <v>1.0818662333951803</v>
      </c>
      <c r="E1406" s="11">
        <v>61.134999999999991</v>
      </c>
      <c r="F1406" s="28">
        <f t="shared" si="442"/>
        <v>3.8857808873109225</v>
      </c>
      <c r="G1406" s="13">
        <f t="shared" si="443"/>
        <v>1.0818662333951803</v>
      </c>
      <c r="H1406" s="28">
        <f t="shared" si="448"/>
        <v>2.600720827178729</v>
      </c>
      <c r="I1406" s="1">
        <f t="shared" si="449"/>
        <v>57.598368481684602</v>
      </c>
      <c r="J1406" s="30">
        <f t="shared" si="450"/>
        <v>0</v>
      </c>
      <c r="K1406" s="1">
        <f t="shared" si="451"/>
        <v>0</v>
      </c>
      <c r="L1406" s="30">
        <f t="shared" si="452"/>
        <v>17823.532150634841</v>
      </c>
      <c r="M1406" s="1">
        <f t="shared" si="453"/>
        <v>0</v>
      </c>
      <c r="N1406" s="30">
        <f t="shared" si="454"/>
        <v>1.4144959561523145</v>
      </c>
      <c r="O1406" s="1">
        <f t="shared" si="455"/>
        <v>0</v>
      </c>
      <c r="P1406" s="30">
        <f t="shared" si="456"/>
        <v>0</v>
      </c>
      <c r="Q1406" s="1">
        <f t="shared" si="457"/>
        <v>1.0901079099961171</v>
      </c>
      <c r="R1406" s="30">
        <f t="shared" si="458"/>
        <v>2.407034922687425</v>
      </c>
      <c r="S1406" s="1">
        <f t="shared" si="459"/>
        <v>0</v>
      </c>
      <c r="T1406" s="30">
        <f t="shared" si="461"/>
        <v>0</v>
      </c>
      <c r="U1406" s="1">
        <f t="shared" si="460"/>
        <v>53.776837602844864</v>
      </c>
      <c r="V1406" s="30">
        <f t="shared" si="444"/>
        <v>0</v>
      </c>
      <c r="W1406" s="1">
        <f t="shared" si="444"/>
        <v>0</v>
      </c>
      <c r="X1406" s="30">
        <f t="shared" si="445"/>
        <v>17822.442042724844</v>
      </c>
      <c r="Y1406" s="30">
        <f t="shared" si="462"/>
        <v>2.5046038661484316</v>
      </c>
      <c r="Z1406" s="19">
        <f t="shared" si="446"/>
        <v>3.6957815704719621E-2</v>
      </c>
      <c r="AA1406" s="32">
        <f t="shared" si="447"/>
        <v>9.2384701976997146E-3</v>
      </c>
    </row>
    <row r="1407" spans="1:27" x14ac:dyDescent="0.25">
      <c r="A1407" s="8">
        <v>41583</v>
      </c>
      <c r="B1407" s="26">
        <v>0</v>
      </c>
      <c r="C1407" s="11">
        <v>0</v>
      </c>
      <c r="D1407" s="26">
        <v>1.18185041875373</v>
      </c>
      <c r="E1407" s="11">
        <v>55.999583333333341</v>
      </c>
      <c r="F1407" s="28">
        <f t="shared" si="442"/>
        <v>0</v>
      </c>
      <c r="G1407" s="13">
        <f t="shared" si="443"/>
        <v>1.18185041875373</v>
      </c>
      <c r="H1407" s="28">
        <f t="shared" si="448"/>
        <v>2.382257016248154</v>
      </c>
      <c r="I1407" s="1">
        <f t="shared" si="449"/>
        <v>52.594987184091131</v>
      </c>
      <c r="J1407" s="30">
        <f t="shared" si="450"/>
        <v>0</v>
      </c>
      <c r="K1407" s="1">
        <f t="shared" si="451"/>
        <v>0</v>
      </c>
      <c r="L1407" s="30">
        <f t="shared" si="452"/>
        <v>17822.442042724844</v>
      </c>
      <c r="M1407" s="1">
        <f t="shared" si="453"/>
        <v>0</v>
      </c>
      <c r="N1407" s="30">
        <f t="shared" si="454"/>
        <v>1.2915188656560681</v>
      </c>
      <c r="O1407" s="1">
        <f t="shared" si="455"/>
        <v>0</v>
      </c>
      <c r="P1407" s="30">
        <f t="shared" si="456"/>
        <v>0</v>
      </c>
      <c r="Q1407" s="1">
        <f t="shared" si="457"/>
        <v>1.0900412377313047</v>
      </c>
      <c r="R1407" s="30">
        <f t="shared" si="458"/>
        <v>2.1979436961076617</v>
      </c>
      <c r="S1407" s="1">
        <f t="shared" si="459"/>
        <v>0</v>
      </c>
      <c r="T1407" s="30">
        <f t="shared" si="461"/>
        <v>0</v>
      </c>
      <c r="U1407" s="1">
        <f t="shared" si="460"/>
        <v>49.105524622327401</v>
      </c>
      <c r="V1407" s="30">
        <f t="shared" si="444"/>
        <v>0</v>
      </c>
      <c r="W1407" s="1">
        <f t="shared" si="444"/>
        <v>0</v>
      </c>
      <c r="X1407" s="30">
        <f t="shared" si="445"/>
        <v>17821.352001487114</v>
      </c>
      <c r="Y1407" s="30">
        <f t="shared" si="462"/>
        <v>2.3815601033873728</v>
      </c>
      <c r="Z1407" s="19">
        <f t="shared" si="446"/>
        <v>2.9254310346361987E-4</v>
      </c>
      <c r="AA1407" s="32">
        <f t="shared" si="447"/>
        <v>4.8568753552226141E-7</v>
      </c>
    </row>
    <row r="1408" spans="1:27" x14ac:dyDescent="0.25">
      <c r="A1408" s="8">
        <v>41584</v>
      </c>
      <c r="B1408" s="26">
        <v>0</v>
      </c>
      <c r="C1408" s="11">
        <v>0</v>
      </c>
      <c r="D1408" s="26">
        <v>1.2105324564343181</v>
      </c>
      <c r="E1408" s="11">
        <v>52.556666666666665</v>
      </c>
      <c r="F1408" s="28">
        <f t="shared" si="442"/>
        <v>0</v>
      </c>
      <c r="G1408" s="13">
        <f t="shared" si="443"/>
        <v>1.2105324564343181</v>
      </c>
      <c r="H1408" s="28">
        <f t="shared" si="448"/>
        <v>2.2357932053175777</v>
      </c>
      <c r="I1408" s="1">
        <f t="shared" si="449"/>
        <v>47.894992165893086</v>
      </c>
      <c r="J1408" s="30">
        <f t="shared" si="450"/>
        <v>0</v>
      </c>
      <c r="K1408" s="1">
        <f t="shared" si="451"/>
        <v>0</v>
      </c>
      <c r="L1408" s="30">
        <f t="shared" si="452"/>
        <v>17821.352001487114</v>
      </c>
      <c r="M1408" s="1">
        <f t="shared" si="453"/>
        <v>0</v>
      </c>
      <c r="N1408" s="30">
        <f t="shared" si="454"/>
        <v>1.1759986447680755</v>
      </c>
      <c r="O1408" s="1">
        <f t="shared" si="455"/>
        <v>0</v>
      </c>
      <c r="P1408" s="30">
        <f t="shared" si="456"/>
        <v>0</v>
      </c>
      <c r="Q1408" s="1">
        <f t="shared" si="457"/>
        <v>1.0899745695442455</v>
      </c>
      <c r="R1408" s="30">
        <f t="shared" si="458"/>
        <v>2.0015309774235033</v>
      </c>
      <c r="S1408" s="1">
        <f t="shared" si="459"/>
        <v>0</v>
      </c>
      <c r="T1408" s="30">
        <f t="shared" si="461"/>
        <v>0</v>
      </c>
      <c r="U1408" s="1">
        <f t="shared" si="460"/>
        <v>44.717462543701501</v>
      </c>
      <c r="V1408" s="30">
        <f t="shared" si="444"/>
        <v>0</v>
      </c>
      <c r="W1408" s="1">
        <f t="shared" si="444"/>
        <v>0</v>
      </c>
      <c r="X1408" s="30">
        <f t="shared" si="445"/>
        <v>17820.262026917568</v>
      </c>
      <c r="Y1408" s="30">
        <f t="shared" si="462"/>
        <v>2.265973214312321</v>
      </c>
      <c r="Z1408" s="19">
        <f t="shared" si="446"/>
        <v>1.3498569063974064E-2</v>
      </c>
      <c r="AA1408" s="32">
        <f t="shared" si="447"/>
        <v>9.1083294292278454E-4</v>
      </c>
    </row>
    <row r="1409" spans="1:27" x14ac:dyDescent="0.25">
      <c r="A1409" s="8">
        <v>41585</v>
      </c>
      <c r="B1409" s="26">
        <v>9.6054513057028466</v>
      </c>
      <c r="C1409" s="11">
        <v>1.0436640200546021E-2</v>
      </c>
      <c r="D1409" s="26">
        <v>0.98934688172456897</v>
      </c>
      <c r="E1409" s="11">
        <v>53.890416666666681</v>
      </c>
      <c r="F1409" s="28">
        <f t="shared" si="442"/>
        <v>9.6158879459033919</v>
      </c>
      <c r="G1409" s="13">
        <f t="shared" si="443"/>
        <v>0.98934688172456897</v>
      </c>
      <c r="H1409" s="28">
        <f t="shared" si="448"/>
        <v>2.2925317577548014</v>
      </c>
      <c r="I1409" s="1">
        <f t="shared" si="449"/>
        <v>53.344003607880325</v>
      </c>
      <c r="J1409" s="30">
        <f t="shared" si="450"/>
        <v>0</v>
      </c>
      <c r="K1409" s="1">
        <f t="shared" si="451"/>
        <v>0</v>
      </c>
      <c r="L1409" s="30">
        <f t="shared" si="452"/>
        <v>17820.262026917568</v>
      </c>
      <c r="M1409" s="1">
        <f t="shared" si="453"/>
        <v>0</v>
      </c>
      <c r="N1409" s="30">
        <f t="shared" si="454"/>
        <v>1.3099287878772272</v>
      </c>
      <c r="O1409" s="1">
        <f t="shared" si="455"/>
        <v>0</v>
      </c>
      <c r="P1409" s="30">
        <f t="shared" si="456"/>
        <v>0</v>
      </c>
      <c r="Q1409" s="1">
        <f t="shared" si="457"/>
        <v>1.0899079054346901</v>
      </c>
      <c r="R1409" s="30">
        <f t="shared" si="458"/>
        <v>2.2292450808040067</v>
      </c>
      <c r="S1409" s="1">
        <f t="shared" si="459"/>
        <v>0</v>
      </c>
      <c r="T1409" s="30">
        <f t="shared" si="461"/>
        <v>0</v>
      </c>
      <c r="U1409" s="1">
        <f t="shared" si="460"/>
        <v>49.804829739199093</v>
      </c>
      <c r="V1409" s="30">
        <f t="shared" si="444"/>
        <v>0</v>
      </c>
      <c r="W1409" s="1">
        <f t="shared" si="444"/>
        <v>0</v>
      </c>
      <c r="X1409" s="30">
        <f t="shared" si="445"/>
        <v>17819.172119012132</v>
      </c>
      <c r="Y1409" s="30">
        <f t="shared" si="462"/>
        <v>2.3998366933119173</v>
      </c>
      <c r="Z1409" s="19">
        <f t="shared" si="446"/>
        <v>4.6806302767297449E-2</v>
      </c>
      <c r="AA1409" s="32">
        <f t="shared" si="447"/>
        <v>1.1514349194916784E-2</v>
      </c>
    </row>
    <row r="1410" spans="1:27" x14ac:dyDescent="0.25">
      <c r="A1410" s="8">
        <v>41586</v>
      </c>
      <c r="B1410" s="26">
        <v>0</v>
      </c>
      <c r="C1410" s="11">
        <v>0</v>
      </c>
      <c r="D1410" s="26">
        <v>1.0636603077362037</v>
      </c>
      <c r="E1410" s="11">
        <v>55.033333333333331</v>
      </c>
      <c r="F1410" s="28">
        <f t="shared" si="442"/>
        <v>0</v>
      </c>
      <c r="G1410" s="13">
        <f t="shared" si="443"/>
        <v>1.0636603077362037</v>
      </c>
      <c r="H1410" s="28">
        <f t="shared" si="448"/>
        <v>2.341152141802068</v>
      </c>
      <c r="I1410" s="1">
        <f t="shared" si="449"/>
        <v>48.741169431462886</v>
      </c>
      <c r="J1410" s="30">
        <f t="shared" si="450"/>
        <v>0</v>
      </c>
      <c r="K1410" s="1">
        <f t="shared" si="451"/>
        <v>0</v>
      </c>
      <c r="L1410" s="30">
        <f t="shared" si="452"/>
        <v>17819.172119012132</v>
      </c>
      <c r="M1410" s="1">
        <f t="shared" si="453"/>
        <v>0</v>
      </c>
      <c r="N1410" s="30">
        <f t="shared" si="454"/>
        <v>1.1967966635426779</v>
      </c>
      <c r="O1410" s="1">
        <f t="shared" si="455"/>
        <v>0</v>
      </c>
      <c r="P1410" s="30">
        <f t="shared" si="456"/>
        <v>0</v>
      </c>
      <c r="Q1410" s="1">
        <f t="shared" si="457"/>
        <v>1.0898412454023889</v>
      </c>
      <c r="R1410" s="30">
        <f t="shared" si="458"/>
        <v>2.0368927121861526</v>
      </c>
      <c r="S1410" s="1">
        <f t="shared" si="459"/>
        <v>0</v>
      </c>
      <c r="T1410" s="30">
        <f t="shared" si="461"/>
        <v>0</v>
      </c>
      <c r="U1410" s="1">
        <f t="shared" si="460"/>
        <v>45.507480055734057</v>
      </c>
      <c r="V1410" s="30">
        <f t="shared" si="444"/>
        <v>0</v>
      </c>
      <c r="W1410" s="1">
        <f t="shared" si="444"/>
        <v>0</v>
      </c>
      <c r="X1410" s="30">
        <f t="shared" si="445"/>
        <v>17818.082277766731</v>
      </c>
      <c r="Y1410" s="30">
        <f t="shared" si="462"/>
        <v>2.2866379089450666</v>
      </c>
      <c r="Z1410" s="19">
        <f t="shared" si="446"/>
        <v>2.3285215806196972E-2</v>
      </c>
      <c r="AA1410" s="32">
        <f t="shared" si="447"/>
        <v>2.971801583987372E-3</v>
      </c>
    </row>
    <row r="1411" spans="1:27" x14ac:dyDescent="0.25">
      <c r="A1411" s="8">
        <v>41587</v>
      </c>
      <c r="B1411" s="26">
        <v>0</v>
      </c>
      <c r="C1411" s="11">
        <v>0</v>
      </c>
      <c r="D1411" s="26">
        <v>0.97608566416028431</v>
      </c>
      <c r="E1411" s="11">
        <v>49.953333333333354</v>
      </c>
      <c r="F1411" s="28">
        <f t="shared" si="442"/>
        <v>0</v>
      </c>
      <c r="G1411" s="13">
        <f t="shared" si="443"/>
        <v>0.97608566416028431</v>
      </c>
      <c r="H1411" s="28">
        <f t="shared" si="448"/>
        <v>2.1250457902511086</v>
      </c>
      <c r="I1411" s="1">
        <f t="shared" si="449"/>
        <v>44.53139439157377</v>
      </c>
      <c r="J1411" s="30">
        <f t="shared" si="450"/>
        <v>0</v>
      </c>
      <c r="K1411" s="1">
        <f t="shared" si="451"/>
        <v>0</v>
      </c>
      <c r="L1411" s="30">
        <f t="shared" si="452"/>
        <v>17818.082277766731</v>
      </c>
      <c r="M1411" s="1">
        <f t="shared" si="453"/>
        <v>0</v>
      </c>
      <c r="N1411" s="30">
        <f t="shared" si="454"/>
        <v>1.0933254597193174</v>
      </c>
      <c r="O1411" s="1">
        <f t="shared" si="455"/>
        <v>0</v>
      </c>
      <c r="P1411" s="30">
        <f t="shared" si="456"/>
        <v>0</v>
      </c>
      <c r="Q1411" s="1">
        <f t="shared" si="457"/>
        <v>1.0897745894470927</v>
      </c>
      <c r="R1411" s="30">
        <f t="shared" si="458"/>
        <v>1.8609662787682839</v>
      </c>
      <c r="S1411" s="1">
        <f t="shared" si="459"/>
        <v>0</v>
      </c>
      <c r="T1411" s="30">
        <f t="shared" si="461"/>
        <v>0</v>
      </c>
      <c r="U1411" s="1">
        <f t="shared" si="460"/>
        <v>41.577102653086172</v>
      </c>
      <c r="V1411" s="30">
        <f t="shared" si="444"/>
        <v>0</v>
      </c>
      <c r="W1411" s="1">
        <f t="shared" si="444"/>
        <v>0</v>
      </c>
      <c r="X1411" s="30">
        <f t="shared" si="445"/>
        <v>17816.992503177284</v>
      </c>
      <c r="Y1411" s="30">
        <f t="shared" si="462"/>
        <v>2.1831000491664101</v>
      </c>
      <c r="Z1411" s="19">
        <f t="shared" si="446"/>
        <v>2.7319062573442909E-2</v>
      </c>
      <c r="AA1411" s="32">
        <f t="shared" si="447"/>
        <v>3.3702969782048605E-3</v>
      </c>
    </row>
    <row r="1412" spans="1:27" x14ac:dyDescent="0.25">
      <c r="A1412" s="8">
        <v>41588</v>
      </c>
      <c r="B1412" s="26">
        <v>4.4954971155505383</v>
      </c>
      <c r="C1412" s="11">
        <v>0</v>
      </c>
      <c r="D1412" s="26">
        <v>0.71675702705248523</v>
      </c>
      <c r="E1412" s="11">
        <v>50.191249999999997</v>
      </c>
      <c r="F1412" s="28">
        <f t="shared" ref="F1412:F1475" si="463">B1412+C1412</f>
        <v>4.4954971155505383</v>
      </c>
      <c r="G1412" s="13">
        <f t="shared" ref="G1412:G1475" si="464">D1412</f>
        <v>0.71675702705248523</v>
      </c>
      <c r="H1412" s="28">
        <f t="shared" si="448"/>
        <v>2.1351669128508122</v>
      </c>
      <c r="I1412" s="1">
        <f t="shared" si="449"/>
        <v>45.355842741584219</v>
      </c>
      <c r="J1412" s="30">
        <f t="shared" si="450"/>
        <v>0</v>
      </c>
      <c r="K1412" s="1">
        <f t="shared" si="451"/>
        <v>0</v>
      </c>
      <c r="L1412" s="30">
        <f t="shared" si="452"/>
        <v>17816.992503177284</v>
      </c>
      <c r="M1412" s="1">
        <f t="shared" si="453"/>
        <v>0</v>
      </c>
      <c r="N1412" s="30">
        <f t="shared" si="454"/>
        <v>1.1135894079012163</v>
      </c>
      <c r="O1412" s="1">
        <f t="shared" si="455"/>
        <v>0</v>
      </c>
      <c r="P1412" s="30">
        <f t="shared" si="456"/>
        <v>0</v>
      </c>
      <c r="Q1412" s="1">
        <f t="shared" si="457"/>
        <v>1.0897079375685521</v>
      </c>
      <c r="R1412" s="30">
        <f t="shared" si="458"/>
        <v>1.8954199624877839</v>
      </c>
      <c r="S1412" s="1">
        <f t="shared" si="459"/>
        <v>0</v>
      </c>
      <c r="T1412" s="30">
        <f t="shared" si="461"/>
        <v>0</v>
      </c>
      <c r="U1412" s="1">
        <f t="shared" si="460"/>
        <v>42.346833371195217</v>
      </c>
      <c r="V1412" s="30">
        <f t="shared" ref="V1412:W1475" si="465">IF(J1412&gt;(O1412+S1412),J1412-O1412-S1412,0)</f>
        <v>0</v>
      </c>
      <c r="W1412" s="1">
        <f t="shared" si="465"/>
        <v>0</v>
      </c>
      <c r="X1412" s="30">
        <f t="shared" ref="X1412:X1475" si="466">IF(L1412&gt;Q1412,L1412-Q1412,0)</f>
        <v>17815.902795239715</v>
      </c>
      <c r="Y1412" s="30">
        <f t="shared" si="462"/>
        <v>2.2032973454697684</v>
      </c>
      <c r="Z1412" s="19">
        <f t="shared" ref="Z1412:Z1475" si="467">ABS(H1412-Y1412)/H1412</f>
        <v>3.1908715055906561E-2</v>
      </c>
      <c r="AA1412" s="32">
        <f t="shared" ref="AA1412:AA1475" si="468">(H1412-Y1412)^2</f>
        <v>4.6417558488461358E-3</v>
      </c>
    </row>
    <row r="1413" spans="1:27" x14ac:dyDescent="0.25">
      <c r="A1413" s="8">
        <v>41589</v>
      </c>
      <c r="B1413" s="26">
        <v>0.2633486396162017</v>
      </c>
      <c r="C1413" s="11">
        <v>0</v>
      </c>
      <c r="D1413" s="26">
        <v>0.85492881977815061</v>
      </c>
      <c r="E1413" s="11">
        <v>52.456666666666678</v>
      </c>
      <c r="F1413" s="28">
        <f t="shared" si="463"/>
        <v>0.2633486396162017</v>
      </c>
      <c r="G1413" s="13">
        <f t="shared" si="464"/>
        <v>0.85492881977815061</v>
      </c>
      <c r="H1413" s="28">
        <f t="shared" ref="H1413:H1476" si="469">E1413/(2031*1000000)*1000*86400</f>
        <v>2.2315391432791731</v>
      </c>
      <c r="I1413" s="1">
        <f t="shared" ref="I1413:I1476" si="470">IF((U1412+F1413)&gt;=G1413,U1412+F1413-G1413,0)</f>
        <v>41.755253191033269</v>
      </c>
      <c r="J1413" s="30">
        <f t="shared" ref="J1413:J1476" si="471">IF((U1412+F1413)&lt;G1413,IF((R1412+U1412+V1412)&lt;G1413,0,V1412+R1412-(G1413-F1413-U1412)),V1412)</f>
        <v>0</v>
      </c>
      <c r="K1413" s="1">
        <f t="shared" ref="K1413:K1476" si="472">IF((F1413+U1412+V1412)&lt;G1413,IF((V1412+U1412+W1412+F1413+S1412)&lt;G1413,0,W1412+S1412-(G1413-F1413-U1412-V1412)),W1412)</f>
        <v>0</v>
      </c>
      <c r="L1413" s="30">
        <f t="shared" ref="L1413:L1476" si="473">IF((V1412+U1412+W1412+F1413)&lt;G1413,IF((F1413+V1412+U1412+W1412+X1412+T1412)&lt;G1413,0,X1412+T1412-(G1413-F1413-U1412-V1412-W1412)),X1412)</f>
        <v>17815.902795239715</v>
      </c>
      <c r="M1413" s="1">
        <f t="shared" ref="M1413:M1476" si="474">IF(I1413&gt;$AF$8,$AF$3*(I1413-$AF$8),0)</f>
        <v>0</v>
      </c>
      <c r="N1413" s="30">
        <f t="shared" ref="N1413:N1476" si="475">IF(I1413&gt;$AF$9,$AF$4*(I1413-$AF$9),0)</f>
        <v>1.0250912502231444</v>
      </c>
      <c r="O1413" s="1">
        <f t="shared" ref="O1413:O1476" si="476">IF(J1413&gt;$AF$10,$AF$5*(J1413-$AF$10),0)</f>
        <v>0</v>
      </c>
      <c r="P1413" s="30">
        <f t="shared" ref="P1413:P1476" si="477">IF(K1413&gt;$AF$11,$AF$6*(K1413-$AF$11),0)</f>
        <v>0</v>
      </c>
      <c r="Q1413" s="1">
        <f t="shared" ref="Q1413:Q1476" si="478">$AF$7*L1413</f>
        <v>1.0896412897665178</v>
      </c>
      <c r="R1413" s="30">
        <f t="shared" ref="R1413:R1476" si="479">$AF$12*I1413</f>
        <v>1.7449513811911548</v>
      </c>
      <c r="S1413" s="1">
        <f t="shared" ref="S1413:S1476" si="480">$AF$13*J1413</f>
        <v>0</v>
      </c>
      <c r="T1413" s="30">
        <f t="shared" si="461"/>
        <v>0</v>
      </c>
      <c r="U1413" s="1">
        <f t="shared" ref="U1413:U1476" si="481">IF(I1413&gt;(M1413+N1413+R1413),I1413-M1413-N1413-R1413,0)</f>
        <v>38.98521055961897</v>
      </c>
      <c r="V1413" s="30">
        <f t="shared" si="465"/>
        <v>0</v>
      </c>
      <c r="W1413" s="1">
        <f t="shared" si="465"/>
        <v>0</v>
      </c>
      <c r="X1413" s="30">
        <f t="shared" si="466"/>
        <v>17814.813153949948</v>
      </c>
      <c r="Y1413" s="30">
        <f t="shared" si="462"/>
        <v>2.1147325399896619</v>
      </c>
      <c r="Z1413" s="19">
        <f t="shared" si="467"/>
        <v>5.2343515300326639E-2</v>
      </c>
      <c r="AA1413" s="32">
        <f t="shared" si="468"/>
        <v>1.3643782572033249E-2</v>
      </c>
    </row>
    <row r="1414" spans="1:27" x14ac:dyDescent="0.25">
      <c r="A1414" s="8">
        <v>41590</v>
      </c>
      <c r="B1414" s="26">
        <v>0</v>
      </c>
      <c r="C1414" s="11">
        <v>0</v>
      </c>
      <c r="D1414" s="26">
        <v>0.6851539526107866</v>
      </c>
      <c r="E1414" s="11">
        <v>47.676666666666669</v>
      </c>
      <c r="F1414" s="28">
        <f t="shared" si="463"/>
        <v>0</v>
      </c>
      <c r="G1414" s="13">
        <f t="shared" si="464"/>
        <v>0.6851539526107866</v>
      </c>
      <c r="H1414" s="28">
        <f t="shared" si="469"/>
        <v>2.0281949778434272</v>
      </c>
      <c r="I1414" s="1">
        <f t="shared" si="470"/>
        <v>38.30005660700818</v>
      </c>
      <c r="J1414" s="30">
        <f t="shared" si="471"/>
        <v>0</v>
      </c>
      <c r="K1414" s="1">
        <f t="shared" si="472"/>
        <v>0</v>
      </c>
      <c r="L1414" s="30">
        <f t="shared" si="473"/>
        <v>17814.813153949948</v>
      </c>
      <c r="M1414" s="1">
        <f t="shared" si="474"/>
        <v>0</v>
      </c>
      <c r="N1414" s="30">
        <f t="shared" si="475"/>
        <v>0.94016667667518217</v>
      </c>
      <c r="O1414" s="1">
        <f t="shared" si="476"/>
        <v>0</v>
      </c>
      <c r="P1414" s="30">
        <f t="shared" si="477"/>
        <v>0</v>
      </c>
      <c r="Q1414" s="1">
        <f t="shared" si="478"/>
        <v>1.0895746460407403</v>
      </c>
      <c r="R1414" s="30">
        <f t="shared" si="479"/>
        <v>1.6005587697034998</v>
      </c>
      <c r="S1414" s="1">
        <f t="shared" si="480"/>
        <v>0</v>
      </c>
      <c r="T1414" s="30">
        <f t="shared" ref="T1414:T1477" si="482">$AF$14*K1414</f>
        <v>0</v>
      </c>
      <c r="U1414" s="1">
        <f t="shared" si="481"/>
        <v>35.7593311606295</v>
      </c>
      <c r="V1414" s="30">
        <f t="shared" si="465"/>
        <v>0</v>
      </c>
      <c r="W1414" s="1">
        <f t="shared" si="465"/>
        <v>0</v>
      </c>
      <c r="X1414" s="30">
        <f t="shared" si="466"/>
        <v>17813.723579303907</v>
      </c>
      <c r="Y1414" s="30">
        <f t="shared" si="462"/>
        <v>2.0297413227159224</v>
      </c>
      <c r="Z1414" s="19">
        <f t="shared" si="467"/>
        <v>7.6242416995800811E-4</v>
      </c>
      <c r="AA1414" s="32">
        <f t="shared" si="468"/>
        <v>2.3911824646924299E-6</v>
      </c>
    </row>
    <row r="1415" spans="1:27" x14ac:dyDescent="0.25">
      <c r="A1415" s="8">
        <v>41591</v>
      </c>
      <c r="B1415" s="26">
        <v>0</v>
      </c>
      <c r="C1415" s="11">
        <v>0</v>
      </c>
      <c r="D1415" s="26">
        <v>0.74809921650641664</v>
      </c>
      <c r="E1415" s="11">
        <v>45.773750000000007</v>
      </c>
      <c r="F1415" s="28">
        <f t="shared" si="463"/>
        <v>0</v>
      </c>
      <c r="G1415" s="13">
        <f t="shared" si="464"/>
        <v>0.74809921650641664</v>
      </c>
      <c r="H1415" s="28">
        <f t="shared" si="469"/>
        <v>1.9472437223042838</v>
      </c>
      <c r="I1415" s="1">
        <f t="shared" si="470"/>
        <v>35.011231944123082</v>
      </c>
      <c r="J1415" s="30">
        <f t="shared" si="471"/>
        <v>0</v>
      </c>
      <c r="K1415" s="1">
        <f t="shared" si="472"/>
        <v>0</v>
      </c>
      <c r="L1415" s="30">
        <f t="shared" si="473"/>
        <v>17813.723579303907</v>
      </c>
      <c r="M1415" s="1">
        <f t="shared" si="474"/>
        <v>0</v>
      </c>
      <c r="N1415" s="30">
        <f t="shared" si="475"/>
        <v>0.8593313247126122</v>
      </c>
      <c r="O1415" s="1">
        <f t="shared" si="476"/>
        <v>0</v>
      </c>
      <c r="P1415" s="30">
        <f t="shared" si="477"/>
        <v>0</v>
      </c>
      <c r="Q1415" s="1">
        <f t="shared" si="478"/>
        <v>1.0895080063909703</v>
      </c>
      <c r="R1415" s="30">
        <f t="shared" si="479"/>
        <v>1.4631188382117353</v>
      </c>
      <c r="S1415" s="1">
        <f t="shared" si="480"/>
        <v>0</v>
      </c>
      <c r="T1415" s="30">
        <f t="shared" si="482"/>
        <v>0</v>
      </c>
      <c r="U1415" s="1">
        <f t="shared" si="481"/>
        <v>32.688781781198735</v>
      </c>
      <c r="V1415" s="30">
        <f t="shared" si="465"/>
        <v>0</v>
      </c>
      <c r="W1415" s="1">
        <f t="shared" si="465"/>
        <v>0</v>
      </c>
      <c r="X1415" s="30">
        <f t="shared" si="466"/>
        <v>17812.634071297518</v>
      </c>
      <c r="Y1415" s="30">
        <f t="shared" si="462"/>
        <v>1.9488393311035825</v>
      </c>
      <c r="Z1415" s="19">
        <f t="shared" si="467"/>
        <v>8.194191518104319E-4</v>
      </c>
      <c r="AA1415" s="32">
        <f t="shared" si="468"/>
        <v>2.5459674403996449E-6</v>
      </c>
    </row>
    <row r="1416" spans="1:27" x14ac:dyDescent="0.25">
      <c r="A1416" s="8">
        <v>41592</v>
      </c>
      <c r="B1416" s="26">
        <v>0</v>
      </c>
      <c r="C1416" s="11">
        <v>0</v>
      </c>
      <c r="D1416" s="26">
        <v>0.72094485262345764</v>
      </c>
      <c r="E1416" s="11">
        <v>44.429166666666681</v>
      </c>
      <c r="F1416" s="28">
        <f t="shared" si="463"/>
        <v>0</v>
      </c>
      <c r="G1416" s="13">
        <f t="shared" si="464"/>
        <v>0.72094485262345764</v>
      </c>
      <c r="H1416" s="28">
        <f t="shared" si="469"/>
        <v>1.8900443131462341</v>
      </c>
      <c r="I1416" s="1">
        <f t="shared" si="470"/>
        <v>31.967836928575277</v>
      </c>
      <c r="J1416" s="30">
        <f t="shared" si="471"/>
        <v>0</v>
      </c>
      <c r="K1416" s="1">
        <f t="shared" si="472"/>
        <v>0</v>
      </c>
      <c r="L1416" s="30">
        <f t="shared" si="473"/>
        <v>17812.634071297518</v>
      </c>
      <c r="M1416" s="1">
        <f t="shared" si="474"/>
        <v>0</v>
      </c>
      <c r="N1416" s="30">
        <f t="shared" si="475"/>
        <v>0.78452833809576905</v>
      </c>
      <c r="O1416" s="1">
        <f t="shared" si="476"/>
        <v>0</v>
      </c>
      <c r="P1416" s="30">
        <f t="shared" si="477"/>
        <v>0</v>
      </c>
      <c r="Q1416" s="1">
        <f t="shared" si="478"/>
        <v>1.089441370816959</v>
      </c>
      <c r="R1416" s="30">
        <f t="shared" si="479"/>
        <v>1.3359354078636028</v>
      </c>
      <c r="S1416" s="1">
        <f t="shared" si="480"/>
        <v>0</v>
      </c>
      <c r="T1416" s="30">
        <f t="shared" si="482"/>
        <v>0</v>
      </c>
      <c r="U1416" s="1">
        <f t="shared" si="481"/>
        <v>29.847373182615907</v>
      </c>
      <c r="V1416" s="30">
        <f t="shared" si="465"/>
        <v>0</v>
      </c>
      <c r="W1416" s="1">
        <f t="shared" si="465"/>
        <v>0</v>
      </c>
      <c r="X1416" s="30">
        <f t="shared" si="466"/>
        <v>17811.544629926702</v>
      </c>
      <c r="Y1416" s="30">
        <f t="shared" si="462"/>
        <v>1.8739697089127281</v>
      </c>
      <c r="Z1416" s="19">
        <f t="shared" si="467"/>
        <v>8.5048821986335819E-3</v>
      </c>
      <c r="AA1416" s="32">
        <f t="shared" si="468"/>
        <v>2.5839290126385031E-4</v>
      </c>
    </row>
    <row r="1417" spans="1:27" x14ac:dyDescent="0.25">
      <c r="A1417" s="8">
        <v>41593</v>
      </c>
      <c r="B1417" s="26">
        <v>4.9934607248546214</v>
      </c>
      <c r="C1417" s="11">
        <v>4.5124961531545667E-2</v>
      </c>
      <c r="D1417" s="26">
        <v>0.7229217558035439</v>
      </c>
      <c r="E1417" s="11">
        <v>44.633333333333354</v>
      </c>
      <c r="F1417" s="28">
        <f t="shared" si="463"/>
        <v>5.0385856863861669</v>
      </c>
      <c r="G1417" s="13">
        <f t="shared" si="464"/>
        <v>0.7229217558035439</v>
      </c>
      <c r="H1417" s="28">
        <f t="shared" si="469"/>
        <v>1.8987296898079773</v>
      </c>
      <c r="I1417" s="1">
        <f t="shared" si="470"/>
        <v>34.163037113198527</v>
      </c>
      <c r="J1417" s="30">
        <f t="shared" si="471"/>
        <v>0</v>
      </c>
      <c r="K1417" s="1">
        <f t="shared" si="472"/>
        <v>0</v>
      </c>
      <c r="L1417" s="30">
        <f t="shared" si="473"/>
        <v>17811.544629926702</v>
      </c>
      <c r="M1417" s="1">
        <f t="shared" si="474"/>
        <v>0</v>
      </c>
      <c r="N1417" s="30">
        <f t="shared" si="475"/>
        <v>0.83848371660982224</v>
      </c>
      <c r="O1417" s="1">
        <f t="shared" si="476"/>
        <v>0</v>
      </c>
      <c r="P1417" s="30">
        <f t="shared" si="477"/>
        <v>0</v>
      </c>
      <c r="Q1417" s="1">
        <f t="shared" si="478"/>
        <v>1.0893747393184565</v>
      </c>
      <c r="R1417" s="30">
        <f t="shared" si="479"/>
        <v>1.427672789424302</v>
      </c>
      <c r="S1417" s="1">
        <f t="shared" si="480"/>
        <v>0</v>
      </c>
      <c r="T1417" s="30">
        <f t="shared" si="482"/>
        <v>0</v>
      </c>
      <c r="U1417" s="1">
        <f t="shared" si="481"/>
        <v>31.896880607164402</v>
      </c>
      <c r="V1417" s="30">
        <f t="shared" si="465"/>
        <v>0</v>
      </c>
      <c r="W1417" s="1">
        <f t="shared" si="465"/>
        <v>0</v>
      </c>
      <c r="X1417" s="30">
        <f t="shared" si="466"/>
        <v>17810.455255187382</v>
      </c>
      <c r="Y1417" s="30">
        <f t="shared" si="462"/>
        <v>1.9278584559282788</v>
      </c>
      <c r="Z1417" s="19">
        <f t="shared" si="467"/>
        <v>1.5341186413558066E-2</v>
      </c>
      <c r="AA1417" s="32">
        <f t="shared" si="468"/>
        <v>8.4848501569122236E-4</v>
      </c>
    </row>
    <row r="1418" spans="1:27" x14ac:dyDescent="0.25">
      <c r="A1418" s="8">
        <v>41594</v>
      </c>
      <c r="B1418" s="26">
        <v>0</v>
      </c>
      <c r="C1418" s="11">
        <v>0</v>
      </c>
      <c r="D1418" s="26">
        <v>0.84332732393626642</v>
      </c>
      <c r="E1418" s="11">
        <v>43.293333333333329</v>
      </c>
      <c r="F1418" s="28">
        <f t="shared" si="463"/>
        <v>0</v>
      </c>
      <c r="G1418" s="13">
        <f t="shared" si="464"/>
        <v>0.84332732393626642</v>
      </c>
      <c r="H1418" s="28">
        <f t="shared" si="469"/>
        <v>1.8417252584933528</v>
      </c>
      <c r="I1418" s="1">
        <f t="shared" si="470"/>
        <v>31.053553283228137</v>
      </c>
      <c r="J1418" s="30">
        <f t="shared" si="471"/>
        <v>0</v>
      </c>
      <c r="K1418" s="1">
        <f t="shared" si="472"/>
        <v>0</v>
      </c>
      <c r="L1418" s="30">
        <f t="shared" si="473"/>
        <v>17810.455255187382</v>
      </c>
      <c r="M1418" s="1">
        <f t="shared" si="474"/>
        <v>0</v>
      </c>
      <c r="N1418" s="30">
        <f t="shared" si="475"/>
        <v>0.76205634647538767</v>
      </c>
      <c r="O1418" s="1">
        <f t="shared" si="476"/>
        <v>0</v>
      </c>
      <c r="P1418" s="30">
        <f t="shared" si="477"/>
        <v>0</v>
      </c>
      <c r="Q1418" s="1">
        <f t="shared" si="478"/>
        <v>1.0893081118952137</v>
      </c>
      <c r="R1418" s="30">
        <f t="shared" si="479"/>
        <v>1.2977275085497131</v>
      </c>
      <c r="S1418" s="1">
        <f t="shared" si="480"/>
        <v>0</v>
      </c>
      <c r="T1418" s="30">
        <f t="shared" si="482"/>
        <v>0</v>
      </c>
      <c r="U1418" s="1">
        <f t="shared" si="481"/>
        <v>28.993769428203038</v>
      </c>
      <c r="V1418" s="30">
        <f t="shared" si="465"/>
        <v>0</v>
      </c>
      <c r="W1418" s="1">
        <f t="shared" si="465"/>
        <v>0</v>
      </c>
      <c r="X1418" s="30">
        <f t="shared" si="466"/>
        <v>17809.365947075486</v>
      </c>
      <c r="Y1418" s="30">
        <f t="shared" si="462"/>
        <v>1.8513644583706013</v>
      </c>
      <c r="Z1418" s="19">
        <f t="shared" si="467"/>
        <v>5.2337881737767747E-3</v>
      </c>
      <c r="AA1418" s="32">
        <f t="shared" si="468"/>
        <v>9.291417427354717E-5</v>
      </c>
    </row>
    <row r="1419" spans="1:27" x14ac:dyDescent="0.25">
      <c r="A1419" s="8">
        <v>41595</v>
      </c>
      <c r="B1419" s="26">
        <v>0</v>
      </c>
      <c r="C1419" s="11">
        <v>0</v>
      </c>
      <c r="D1419" s="26">
        <v>0.61696197675456399</v>
      </c>
      <c r="E1419" s="11">
        <v>42.020416666666669</v>
      </c>
      <c r="F1419" s="28">
        <f t="shared" si="463"/>
        <v>0</v>
      </c>
      <c r="G1419" s="13">
        <f t="shared" si="464"/>
        <v>0.61696197675456399</v>
      </c>
      <c r="H1419" s="28">
        <f t="shared" si="469"/>
        <v>1.7875745937961596</v>
      </c>
      <c r="I1419" s="1">
        <f t="shared" si="470"/>
        <v>28.376807451448474</v>
      </c>
      <c r="J1419" s="30">
        <f t="shared" si="471"/>
        <v>0</v>
      </c>
      <c r="K1419" s="1">
        <f t="shared" si="472"/>
        <v>0</v>
      </c>
      <c r="L1419" s="30">
        <f t="shared" si="473"/>
        <v>17809.365947075486</v>
      </c>
      <c r="M1419" s="1">
        <f t="shared" si="474"/>
        <v>0</v>
      </c>
      <c r="N1419" s="30">
        <f t="shared" si="475"/>
        <v>0.69626515551647628</v>
      </c>
      <c r="O1419" s="1">
        <f t="shared" si="476"/>
        <v>0</v>
      </c>
      <c r="P1419" s="30">
        <f t="shared" si="477"/>
        <v>0</v>
      </c>
      <c r="Q1419" s="1">
        <f t="shared" si="478"/>
        <v>1.0892414885469814</v>
      </c>
      <c r="R1419" s="30">
        <f t="shared" si="479"/>
        <v>1.1858663418866255</v>
      </c>
      <c r="S1419" s="1">
        <f t="shared" si="480"/>
        <v>0</v>
      </c>
      <c r="T1419" s="30">
        <f t="shared" si="482"/>
        <v>0</v>
      </c>
      <c r="U1419" s="1">
        <f t="shared" si="481"/>
        <v>26.494675954045373</v>
      </c>
      <c r="V1419" s="30">
        <f t="shared" si="465"/>
        <v>0</v>
      </c>
      <c r="W1419" s="1">
        <f t="shared" si="465"/>
        <v>0</v>
      </c>
      <c r="X1419" s="30">
        <f t="shared" si="466"/>
        <v>17808.276705586941</v>
      </c>
      <c r="Y1419" s="30">
        <f t="shared" si="462"/>
        <v>1.7855066440634577</v>
      </c>
      <c r="Z1419" s="19">
        <f t="shared" si="467"/>
        <v>1.1568466792260023E-3</v>
      </c>
      <c r="AA1419" s="32">
        <f t="shared" si="468"/>
        <v>4.2764160969816817E-6</v>
      </c>
    </row>
    <row r="1420" spans="1:27" x14ac:dyDescent="0.25">
      <c r="A1420" s="8">
        <v>41596</v>
      </c>
      <c r="B1420" s="26">
        <v>0</v>
      </c>
      <c r="C1420" s="11">
        <v>0.4952388309364068</v>
      </c>
      <c r="D1420" s="26">
        <v>0.16725575516834645</v>
      </c>
      <c r="E1420" s="11">
        <v>41.876250000000006</v>
      </c>
      <c r="F1420" s="28">
        <f t="shared" si="463"/>
        <v>0.4952388309364068</v>
      </c>
      <c r="G1420" s="13">
        <f t="shared" si="464"/>
        <v>0.16725575516834645</v>
      </c>
      <c r="H1420" s="28">
        <f t="shared" si="469"/>
        <v>1.7814416543574598</v>
      </c>
      <c r="I1420" s="1">
        <f t="shared" si="470"/>
        <v>26.822659029813437</v>
      </c>
      <c r="J1420" s="30">
        <f t="shared" si="471"/>
        <v>0</v>
      </c>
      <c r="K1420" s="1">
        <f t="shared" si="472"/>
        <v>0</v>
      </c>
      <c r="L1420" s="30">
        <f t="shared" si="473"/>
        <v>17808.276705586941</v>
      </c>
      <c r="M1420" s="1">
        <f t="shared" si="474"/>
        <v>0</v>
      </c>
      <c r="N1420" s="30">
        <f t="shared" si="475"/>
        <v>0.6580660578015094</v>
      </c>
      <c r="O1420" s="1">
        <f t="shared" si="476"/>
        <v>0</v>
      </c>
      <c r="P1420" s="30">
        <f t="shared" si="477"/>
        <v>0</v>
      </c>
      <c r="Q1420" s="1">
        <f t="shared" si="478"/>
        <v>1.0891748692735106</v>
      </c>
      <c r="R1420" s="30">
        <f t="shared" si="479"/>
        <v>1.1209185035272</v>
      </c>
      <c r="S1420" s="1">
        <f t="shared" si="480"/>
        <v>0</v>
      </c>
      <c r="T1420" s="30">
        <f t="shared" si="482"/>
        <v>0</v>
      </c>
      <c r="U1420" s="1">
        <f t="shared" si="481"/>
        <v>25.043674468484728</v>
      </c>
      <c r="V1420" s="30">
        <f t="shared" si="465"/>
        <v>0</v>
      </c>
      <c r="W1420" s="1">
        <f t="shared" si="465"/>
        <v>0</v>
      </c>
      <c r="X1420" s="30">
        <f t="shared" si="466"/>
        <v>17807.187530717667</v>
      </c>
      <c r="Y1420" s="30">
        <f t="shared" si="462"/>
        <v>1.74724092707502</v>
      </c>
      <c r="Z1420" s="19">
        <f t="shared" si="467"/>
        <v>1.9198342645005424E-2</v>
      </c>
      <c r="AA1420" s="32">
        <f t="shared" si="468"/>
        <v>1.1696897466478245E-3</v>
      </c>
    </row>
    <row r="1421" spans="1:27" x14ac:dyDescent="0.25">
      <c r="A1421" s="8">
        <v>41597</v>
      </c>
      <c r="B1421" s="26">
        <v>0</v>
      </c>
      <c r="C1421" s="11">
        <v>0</v>
      </c>
      <c r="D1421" s="26">
        <v>-0.29459792331667223</v>
      </c>
      <c r="E1421" s="11">
        <v>39.931666666666679</v>
      </c>
      <c r="F1421" s="28">
        <f t="shared" si="463"/>
        <v>0</v>
      </c>
      <c r="G1421" s="13">
        <f t="shared" si="464"/>
        <v>-0.29459792331667223</v>
      </c>
      <c r="H1421" s="28">
        <f t="shared" si="469"/>
        <v>1.6987178729689814</v>
      </c>
      <c r="I1421" s="1">
        <f t="shared" si="470"/>
        <v>25.3382723918014</v>
      </c>
      <c r="J1421" s="30">
        <f t="shared" si="471"/>
        <v>0</v>
      </c>
      <c r="K1421" s="1">
        <f t="shared" si="472"/>
        <v>0</v>
      </c>
      <c r="L1421" s="30">
        <f t="shared" si="473"/>
        <v>17807.187530717667</v>
      </c>
      <c r="M1421" s="1">
        <f t="shared" si="474"/>
        <v>0</v>
      </c>
      <c r="N1421" s="30">
        <f t="shared" si="475"/>
        <v>0.62158162076649348</v>
      </c>
      <c r="O1421" s="1">
        <f t="shared" si="476"/>
        <v>0</v>
      </c>
      <c r="P1421" s="30">
        <f t="shared" si="477"/>
        <v>0</v>
      </c>
      <c r="Q1421" s="1">
        <f t="shared" si="478"/>
        <v>1.0891082540745516</v>
      </c>
      <c r="R1421" s="30">
        <f t="shared" si="479"/>
        <v>1.0588860090199694</v>
      </c>
      <c r="S1421" s="1">
        <f t="shared" si="480"/>
        <v>0</v>
      </c>
      <c r="T1421" s="30">
        <f t="shared" si="482"/>
        <v>0</v>
      </c>
      <c r="U1421" s="1">
        <f t="shared" si="481"/>
        <v>23.657804762014937</v>
      </c>
      <c r="V1421" s="30">
        <f t="shared" si="465"/>
        <v>0</v>
      </c>
      <c r="W1421" s="1">
        <f t="shared" si="465"/>
        <v>0</v>
      </c>
      <c r="X1421" s="30">
        <f t="shared" si="466"/>
        <v>17806.098422463594</v>
      </c>
      <c r="Y1421" s="30">
        <f t="shared" si="462"/>
        <v>1.7106898748410451</v>
      </c>
      <c r="Z1421" s="19">
        <f t="shared" si="467"/>
        <v>7.0476693408419314E-3</v>
      </c>
      <c r="AA1421" s="32">
        <f t="shared" si="468"/>
        <v>1.4332882882469694E-4</v>
      </c>
    </row>
    <row r="1422" spans="1:27" x14ac:dyDescent="0.25">
      <c r="A1422" s="8">
        <v>41598</v>
      </c>
      <c r="B1422" s="26">
        <v>0</v>
      </c>
      <c r="C1422" s="11">
        <v>0</v>
      </c>
      <c r="D1422" s="26">
        <v>-9.1260053509002681E-2</v>
      </c>
      <c r="E1422" s="11">
        <v>39.158333333333353</v>
      </c>
      <c r="F1422" s="28">
        <f t="shared" si="463"/>
        <v>0</v>
      </c>
      <c r="G1422" s="13">
        <f t="shared" si="464"/>
        <v>-9.1260053509002681E-2</v>
      </c>
      <c r="H1422" s="28">
        <f t="shared" si="469"/>
        <v>1.6658197932053183</v>
      </c>
      <c r="I1422" s="1">
        <f t="shared" si="470"/>
        <v>23.749064815523941</v>
      </c>
      <c r="J1422" s="30">
        <f t="shared" si="471"/>
        <v>0</v>
      </c>
      <c r="K1422" s="1">
        <f t="shared" si="472"/>
        <v>0</v>
      </c>
      <c r="L1422" s="30">
        <f t="shared" si="473"/>
        <v>17806.098422463594</v>
      </c>
      <c r="M1422" s="1">
        <f t="shared" si="474"/>
        <v>0</v>
      </c>
      <c r="N1422" s="30">
        <f t="shared" si="475"/>
        <v>0.58252081122571453</v>
      </c>
      <c r="O1422" s="1">
        <f t="shared" si="476"/>
        <v>0</v>
      </c>
      <c r="P1422" s="30">
        <f t="shared" si="477"/>
        <v>0</v>
      </c>
      <c r="Q1422" s="1">
        <f t="shared" si="478"/>
        <v>1.0890416429498557</v>
      </c>
      <c r="R1422" s="30">
        <f t="shared" si="479"/>
        <v>0.99247304913351586</v>
      </c>
      <c r="S1422" s="1">
        <f t="shared" si="480"/>
        <v>0</v>
      </c>
      <c r="T1422" s="30">
        <f t="shared" si="482"/>
        <v>0</v>
      </c>
      <c r="U1422" s="1">
        <f t="shared" si="481"/>
        <v>22.174070955164712</v>
      </c>
      <c r="V1422" s="30">
        <f t="shared" si="465"/>
        <v>0</v>
      </c>
      <c r="W1422" s="1">
        <f t="shared" si="465"/>
        <v>0</v>
      </c>
      <c r="X1422" s="30">
        <f t="shared" si="466"/>
        <v>17805.009380820644</v>
      </c>
      <c r="Y1422" s="30">
        <f t="shared" ref="Y1422:Y1485" si="483">SUM(M1422:Q1422)</f>
        <v>1.6715624541755703</v>
      </c>
      <c r="Z1422" s="19">
        <f t="shared" si="467"/>
        <v>3.4473482628046771E-3</v>
      </c>
      <c r="AA1422" s="32">
        <f t="shared" si="468"/>
        <v>3.2978155019255646E-5</v>
      </c>
    </row>
    <row r="1423" spans="1:27" x14ac:dyDescent="0.25">
      <c r="A1423" s="8">
        <v>41599</v>
      </c>
      <c r="B1423" s="26">
        <v>0</v>
      </c>
      <c r="C1423" s="11">
        <v>0</v>
      </c>
      <c r="D1423" s="26">
        <v>0.383302230717945</v>
      </c>
      <c r="E1423" s="11">
        <v>38.772500000000015</v>
      </c>
      <c r="F1423" s="28">
        <f t="shared" si="463"/>
        <v>0</v>
      </c>
      <c r="G1423" s="13">
        <f t="shared" si="464"/>
        <v>0.383302230717945</v>
      </c>
      <c r="H1423" s="28">
        <f t="shared" si="469"/>
        <v>1.6494062038404733</v>
      </c>
      <c r="I1423" s="1">
        <f t="shared" si="470"/>
        <v>21.790768724446767</v>
      </c>
      <c r="J1423" s="30">
        <f t="shared" si="471"/>
        <v>0</v>
      </c>
      <c r="K1423" s="1">
        <f t="shared" si="472"/>
        <v>0</v>
      </c>
      <c r="L1423" s="30">
        <f t="shared" si="473"/>
        <v>17805.009380820644</v>
      </c>
      <c r="M1423" s="1">
        <f t="shared" si="474"/>
        <v>0</v>
      </c>
      <c r="N1423" s="30">
        <f t="shared" si="475"/>
        <v>0.53438825020609448</v>
      </c>
      <c r="O1423" s="1">
        <f t="shared" si="476"/>
        <v>0</v>
      </c>
      <c r="P1423" s="30">
        <f t="shared" si="477"/>
        <v>0</v>
      </c>
      <c r="Q1423" s="1">
        <f t="shared" si="478"/>
        <v>1.0889750358991734</v>
      </c>
      <c r="R1423" s="30">
        <f t="shared" si="479"/>
        <v>0.91063588595616118</v>
      </c>
      <c r="S1423" s="1">
        <f t="shared" si="480"/>
        <v>0</v>
      </c>
      <c r="T1423" s="30">
        <f t="shared" si="482"/>
        <v>0</v>
      </c>
      <c r="U1423" s="1">
        <f t="shared" si="481"/>
        <v>20.345744588284511</v>
      </c>
      <c r="V1423" s="30">
        <f t="shared" si="465"/>
        <v>0</v>
      </c>
      <c r="W1423" s="1">
        <f t="shared" si="465"/>
        <v>0</v>
      </c>
      <c r="X1423" s="30">
        <f t="shared" si="466"/>
        <v>17803.920405784746</v>
      </c>
      <c r="Y1423" s="30">
        <f t="shared" si="483"/>
        <v>1.6233632861052678</v>
      </c>
      <c r="Z1423" s="19">
        <f t="shared" si="467"/>
        <v>1.5789268692313174E-2</v>
      </c>
      <c r="AA1423" s="32">
        <f t="shared" si="468"/>
        <v>6.7823356416268151E-4</v>
      </c>
    </row>
    <row r="1424" spans="1:27" x14ac:dyDescent="0.25">
      <c r="A1424" s="8">
        <v>41600</v>
      </c>
      <c r="B1424" s="26">
        <v>0</v>
      </c>
      <c r="C1424" s="11">
        <v>0</v>
      </c>
      <c r="D1424" s="26">
        <v>0.59255793098773135</v>
      </c>
      <c r="E1424" s="11">
        <v>37.481666666666662</v>
      </c>
      <c r="F1424" s="28">
        <f t="shared" si="463"/>
        <v>0</v>
      </c>
      <c r="G1424" s="13">
        <f t="shared" si="464"/>
        <v>0.59255793098773135</v>
      </c>
      <c r="H1424" s="28">
        <f t="shared" si="469"/>
        <v>1.5944933530280647</v>
      </c>
      <c r="I1424" s="1">
        <f t="shared" si="470"/>
        <v>19.75318665729678</v>
      </c>
      <c r="J1424" s="30">
        <f t="shared" si="471"/>
        <v>0</v>
      </c>
      <c r="K1424" s="1">
        <f t="shared" si="472"/>
        <v>0</v>
      </c>
      <c r="L1424" s="30">
        <f t="shared" si="473"/>
        <v>17803.920405784746</v>
      </c>
      <c r="M1424" s="1">
        <f t="shared" si="474"/>
        <v>0</v>
      </c>
      <c r="N1424" s="30">
        <f t="shared" si="475"/>
        <v>0.48430693531890912</v>
      </c>
      <c r="O1424" s="1">
        <f t="shared" si="476"/>
        <v>0</v>
      </c>
      <c r="P1424" s="30">
        <f t="shared" si="477"/>
        <v>0</v>
      </c>
      <c r="Q1424" s="1">
        <f t="shared" si="478"/>
        <v>1.0889084329222558</v>
      </c>
      <c r="R1424" s="30">
        <f t="shared" si="479"/>
        <v>0.82548536307231901</v>
      </c>
      <c r="S1424" s="1">
        <f t="shared" si="480"/>
        <v>0</v>
      </c>
      <c r="T1424" s="30">
        <f t="shared" si="482"/>
        <v>0</v>
      </c>
      <c r="U1424" s="1">
        <f t="shared" si="481"/>
        <v>18.443394358905554</v>
      </c>
      <c r="V1424" s="30">
        <f t="shared" si="465"/>
        <v>0</v>
      </c>
      <c r="W1424" s="1">
        <f t="shared" si="465"/>
        <v>0</v>
      </c>
      <c r="X1424" s="30">
        <f t="shared" si="466"/>
        <v>17802.831497351825</v>
      </c>
      <c r="Y1424" s="30">
        <f t="shared" si="483"/>
        <v>1.5732153682411649</v>
      </c>
      <c r="Z1424" s="19">
        <f t="shared" si="467"/>
        <v>1.3344668227365937E-2</v>
      </c>
      <c r="AA1424" s="32">
        <f t="shared" si="468"/>
        <v>4.5275263659153914E-4</v>
      </c>
    </row>
    <row r="1425" spans="1:27" x14ac:dyDescent="0.25">
      <c r="A1425" s="8">
        <v>41601</v>
      </c>
      <c r="B1425" s="26">
        <v>0</v>
      </c>
      <c r="C1425" s="11">
        <v>0</v>
      </c>
      <c r="D1425" s="26">
        <v>0.63089649538247594</v>
      </c>
      <c r="E1425" s="11">
        <v>36.52999999999998</v>
      </c>
      <c r="F1425" s="28">
        <f t="shared" si="463"/>
        <v>0</v>
      </c>
      <c r="G1425" s="13">
        <f t="shared" si="464"/>
        <v>0.63089649538247594</v>
      </c>
      <c r="H1425" s="28">
        <f t="shared" si="469"/>
        <v>1.5540088626292456</v>
      </c>
      <c r="I1425" s="1">
        <f t="shared" si="470"/>
        <v>17.812497863523078</v>
      </c>
      <c r="J1425" s="30">
        <f t="shared" si="471"/>
        <v>0</v>
      </c>
      <c r="K1425" s="1">
        <f t="shared" si="472"/>
        <v>0</v>
      </c>
      <c r="L1425" s="30">
        <f t="shared" si="473"/>
        <v>17802.831497351825</v>
      </c>
      <c r="M1425" s="1">
        <f t="shared" si="474"/>
        <v>0</v>
      </c>
      <c r="N1425" s="30">
        <f t="shared" si="475"/>
        <v>0.4366071404758195</v>
      </c>
      <c r="O1425" s="1">
        <f t="shared" si="476"/>
        <v>0</v>
      </c>
      <c r="P1425" s="30">
        <f t="shared" si="477"/>
        <v>0</v>
      </c>
      <c r="Q1425" s="1">
        <f t="shared" si="478"/>
        <v>1.0888418340188535</v>
      </c>
      <c r="R1425" s="30">
        <f t="shared" si="479"/>
        <v>0.74438400857532772</v>
      </c>
      <c r="S1425" s="1">
        <f t="shared" si="480"/>
        <v>0</v>
      </c>
      <c r="T1425" s="30">
        <f t="shared" si="482"/>
        <v>0</v>
      </c>
      <c r="U1425" s="1">
        <f t="shared" si="481"/>
        <v>16.631506714471932</v>
      </c>
      <c r="V1425" s="30">
        <f t="shared" si="465"/>
        <v>0</v>
      </c>
      <c r="W1425" s="1">
        <f t="shared" si="465"/>
        <v>0</v>
      </c>
      <c r="X1425" s="30">
        <f t="shared" si="466"/>
        <v>17801.742655517806</v>
      </c>
      <c r="Y1425" s="30">
        <f t="shared" si="483"/>
        <v>1.5254489744946729</v>
      </c>
      <c r="Z1425" s="19">
        <f t="shared" si="467"/>
        <v>1.8378201580042452E-2</v>
      </c>
      <c r="AA1425" s="32">
        <f t="shared" si="468"/>
        <v>8.1566721025931078E-4</v>
      </c>
    </row>
    <row r="1426" spans="1:27" x14ac:dyDescent="0.25">
      <c r="A1426" s="8">
        <v>41602</v>
      </c>
      <c r="B1426" s="26">
        <v>0</v>
      </c>
      <c r="C1426" s="11">
        <v>0</v>
      </c>
      <c r="D1426" s="26">
        <v>0.56310626211894466</v>
      </c>
      <c r="E1426" s="11">
        <v>36.52999999999998</v>
      </c>
      <c r="F1426" s="28">
        <f t="shared" si="463"/>
        <v>0</v>
      </c>
      <c r="G1426" s="13">
        <f t="shared" si="464"/>
        <v>0.56310626211894466</v>
      </c>
      <c r="H1426" s="28">
        <f t="shared" si="469"/>
        <v>1.5540088626292456</v>
      </c>
      <c r="I1426" s="1">
        <f t="shared" si="470"/>
        <v>16.068400452352989</v>
      </c>
      <c r="J1426" s="30">
        <f t="shared" si="471"/>
        <v>0</v>
      </c>
      <c r="K1426" s="1">
        <f t="shared" si="472"/>
        <v>0</v>
      </c>
      <c r="L1426" s="30">
        <f t="shared" si="473"/>
        <v>17801.742655517806</v>
      </c>
      <c r="M1426" s="1">
        <f t="shared" si="474"/>
        <v>0</v>
      </c>
      <c r="N1426" s="30">
        <f t="shared" si="475"/>
        <v>0.39373932521039173</v>
      </c>
      <c r="O1426" s="1">
        <f t="shared" si="476"/>
        <v>0</v>
      </c>
      <c r="P1426" s="30">
        <f t="shared" si="477"/>
        <v>0</v>
      </c>
      <c r="Q1426" s="1">
        <f t="shared" si="478"/>
        <v>1.0887752391887173</v>
      </c>
      <c r="R1426" s="30">
        <f t="shared" si="479"/>
        <v>0.67149820489861312</v>
      </c>
      <c r="S1426" s="1">
        <f t="shared" si="480"/>
        <v>0</v>
      </c>
      <c r="T1426" s="30">
        <f t="shared" si="482"/>
        <v>0</v>
      </c>
      <c r="U1426" s="1">
        <f t="shared" si="481"/>
        <v>15.003162922243984</v>
      </c>
      <c r="V1426" s="30">
        <f t="shared" si="465"/>
        <v>0</v>
      </c>
      <c r="W1426" s="1">
        <f t="shared" si="465"/>
        <v>0</v>
      </c>
      <c r="X1426" s="30">
        <f t="shared" si="466"/>
        <v>17800.653880278616</v>
      </c>
      <c r="Y1426" s="30">
        <f t="shared" si="483"/>
        <v>1.4825145643991091</v>
      </c>
      <c r="Z1426" s="19">
        <f t="shared" si="467"/>
        <v>4.6006364538471484E-2</v>
      </c>
      <c r="AA1426" s="32">
        <f t="shared" si="468"/>
        <v>5.1114346794197034E-3</v>
      </c>
    </row>
    <row r="1427" spans="1:27" x14ac:dyDescent="0.25">
      <c r="A1427" s="8">
        <v>41603</v>
      </c>
      <c r="B1427" s="26">
        <v>9.4627480206884318</v>
      </c>
      <c r="C1427" s="11">
        <v>0.24846936769521069</v>
      </c>
      <c r="D1427" s="26">
        <v>0.5956269055686001</v>
      </c>
      <c r="E1427" s="11">
        <v>38.719583333333325</v>
      </c>
      <c r="F1427" s="28">
        <f t="shared" si="463"/>
        <v>9.711217388383643</v>
      </c>
      <c r="G1427" s="13">
        <f t="shared" si="464"/>
        <v>0.5956269055686001</v>
      </c>
      <c r="H1427" s="28">
        <f t="shared" si="469"/>
        <v>1.6471550960118166</v>
      </c>
      <c r="I1427" s="1">
        <f t="shared" si="470"/>
        <v>24.118753405059024</v>
      </c>
      <c r="J1427" s="30">
        <f t="shared" si="471"/>
        <v>0</v>
      </c>
      <c r="K1427" s="1">
        <f t="shared" si="472"/>
        <v>0</v>
      </c>
      <c r="L1427" s="30">
        <f t="shared" si="473"/>
        <v>17800.653880278616</v>
      </c>
      <c r="M1427" s="1">
        <f t="shared" si="474"/>
        <v>0</v>
      </c>
      <c r="N1427" s="30">
        <f t="shared" si="475"/>
        <v>0.59160731181933368</v>
      </c>
      <c r="O1427" s="1">
        <f t="shared" si="476"/>
        <v>0</v>
      </c>
      <c r="P1427" s="30">
        <f t="shared" si="477"/>
        <v>0</v>
      </c>
      <c r="Q1427" s="1">
        <f t="shared" si="478"/>
        <v>1.088708648431598</v>
      </c>
      <c r="R1427" s="30">
        <f t="shared" si="479"/>
        <v>1.0079223295382718</v>
      </c>
      <c r="S1427" s="1">
        <f t="shared" si="480"/>
        <v>0</v>
      </c>
      <c r="T1427" s="30">
        <f t="shared" si="482"/>
        <v>0</v>
      </c>
      <c r="U1427" s="1">
        <f t="shared" si="481"/>
        <v>22.519223763701419</v>
      </c>
      <c r="V1427" s="30">
        <f t="shared" si="465"/>
        <v>0</v>
      </c>
      <c r="W1427" s="1">
        <f t="shared" si="465"/>
        <v>0</v>
      </c>
      <c r="X1427" s="30">
        <f t="shared" si="466"/>
        <v>17799.565171630184</v>
      </c>
      <c r="Y1427" s="30">
        <f t="shared" si="483"/>
        <v>1.6803159602509317</v>
      </c>
      <c r="Z1427" s="19">
        <f t="shared" si="467"/>
        <v>2.0132205108921403E-2</v>
      </c>
      <c r="AA1427" s="32">
        <f t="shared" si="468"/>
        <v>1.0996429170850172E-3</v>
      </c>
    </row>
    <row r="1428" spans="1:27" x14ac:dyDescent="0.25">
      <c r="A1428" s="8">
        <v>41604</v>
      </c>
      <c r="B1428" s="26">
        <v>0</v>
      </c>
      <c r="C1428" s="11">
        <v>0</v>
      </c>
      <c r="D1428" s="26">
        <v>5.2505042073264452E-2</v>
      </c>
      <c r="E1428" s="11">
        <v>44.75333333333333</v>
      </c>
      <c r="F1428" s="28">
        <f t="shared" si="463"/>
        <v>0</v>
      </c>
      <c r="G1428" s="13">
        <f t="shared" si="464"/>
        <v>5.2505042073264452E-2</v>
      </c>
      <c r="H1428" s="28">
        <f t="shared" si="469"/>
        <v>1.9038345642540617</v>
      </c>
      <c r="I1428" s="1">
        <f t="shared" si="470"/>
        <v>22.466718721628155</v>
      </c>
      <c r="J1428" s="30">
        <f t="shared" si="471"/>
        <v>0</v>
      </c>
      <c r="K1428" s="1">
        <f t="shared" si="472"/>
        <v>0</v>
      </c>
      <c r="L1428" s="30">
        <f t="shared" si="473"/>
        <v>17799.565171630184</v>
      </c>
      <c r="M1428" s="1">
        <f t="shared" si="474"/>
        <v>0</v>
      </c>
      <c r="N1428" s="30">
        <f t="shared" si="475"/>
        <v>0.55100228760002556</v>
      </c>
      <c r="O1428" s="1">
        <f t="shared" si="476"/>
        <v>0</v>
      </c>
      <c r="P1428" s="30">
        <f t="shared" si="477"/>
        <v>0</v>
      </c>
      <c r="Q1428" s="1">
        <f t="shared" si="478"/>
        <v>1.088642061747247</v>
      </c>
      <c r="R1428" s="30">
        <f t="shared" si="479"/>
        <v>0.93888382582139251</v>
      </c>
      <c r="S1428" s="1">
        <f t="shared" si="480"/>
        <v>0</v>
      </c>
      <c r="T1428" s="30">
        <f t="shared" si="482"/>
        <v>0</v>
      </c>
      <c r="U1428" s="1">
        <f t="shared" si="481"/>
        <v>20.976832608206738</v>
      </c>
      <c r="V1428" s="30">
        <f t="shared" si="465"/>
        <v>0</v>
      </c>
      <c r="W1428" s="1">
        <f t="shared" si="465"/>
        <v>0</v>
      </c>
      <c r="X1428" s="30">
        <f t="shared" si="466"/>
        <v>17798.476529568437</v>
      </c>
      <c r="Y1428" s="30">
        <f t="shared" si="483"/>
        <v>1.6396443493472725</v>
      </c>
      <c r="Z1428" s="19">
        <f t="shared" si="467"/>
        <v>0.13876742226827946</v>
      </c>
      <c r="AA1428" s="32">
        <f t="shared" si="468"/>
        <v>6.9796469652495446E-2</v>
      </c>
    </row>
    <row r="1429" spans="1:27" x14ac:dyDescent="0.25">
      <c r="A1429" s="8">
        <v>41605</v>
      </c>
      <c r="B1429" s="26">
        <v>6.2837736037314865E-2</v>
      </c>
      <c r="C1429" s="11">
        <v>0</v>
      </c>
      <c r="D1429" s="26">
        <v>-8.1174582160845166E-2</v>
      </c>
      <c r="E1429" s="11">
        <v>37.91333333333332</v>
      </c>
      <c r="F1429" s="28">
        <f t="shared" si="463"/>
        <v>6.2837736037314865E-2</v>
      </c>
      <c r="G1429" s="13">
        <f t="shared" si="464"/>
        <v>-8.1174582160845166E-2</v>
      </c>
      <c r="H1429" s="28">
        <f t="shared" si="469"/>
        <v>1.6128567208271782</v>
      </c>
      <c r="I1429" s="1">
        <f t="shared" si="470"/>
        <v>21.120844926404899</v>
      </c>
      <c r="J1429" s="30">
        <f t="shared" si="471"/>
        <v>0</v>
      </c>
      <c r="K1429" s="1">
        <f t="shared" si="472"/>
        <v>0</v>
      </c>
      <c r="L1429" s="30">
        <f t="shared" si="473"/>
        <v>17798.476529568437</v>
      </c>
      <c r="M1429" s="1">
        <f t="shared" si="474"/>
        <v>0</v>
      </c>
      <c r="N1429" s="30">
        <f t="shared" si="475"/>
        <v>0.51792232953420614</v>
      </c>
      <c r="O1429" s="1">
        <f t="shared" si="476"/>
        <v>0</v>
      </c>
      <c r="P1429" s="30">
        <f t="shared" si="477"/>
        <v>0</v>
      </c>
      <c r="Q1429" s="1">
        <f t="shared" si="478"/>
        <v>1.0885754791354147</v>
      </c>
      <c r="R1429" s="30">
        <f t="shared" si="479"/>
        <v>0.8826397808592098</v>
      </c>
      <c r="S1429" s="1">
        <f t="shared" si="480"/>
        <v>0</v>
      </c>
      <c r="T1429" s="30">
        <f t="shared" si="482"/>
        <v>0</v>
      </c>
      <c r="U1429" s="1">
        <f t="shared" si="481"/>
        <v>19.720282816011483</v>
      </c>
      <c r="V1429" s="30">
        <f t="shared" si="465"/>
        <v>0</v>
      </c>
      <c r="W1429" s="1">
        <f t="shared" si="465"/>
        <v>0</v>
      </c>
      <c r="X1429" s="30">
        <f t="shared" si="466"/>
        <v>17797.387954089303</v>
      </c>
      <c r="Y1429" s="30">
        <f t="shared" si="483"/>
        <v>1.6064978086696209</v>
      </c>
      <c r="Z1429" s="19">
        <f t="shared" si="467"/>
        <v>3.9426392161456755E-3</v>
      </c>
      <c r="AA1429" s="32">
        <f t="shared" si="468"/>
        <v>4.043576382753068E-5</v>
      </c>
    </row>
    <row r="1430" spans="1:27" x14ac:dyDescent="0.25">
      <c r="A1430" s="8">
        <v>41606</v>
      </c>
      <c r="B1430" s="26">
        <v>0.12166879108174876</v>
      </c>
      <c r="C1430" s="11">
        <v>0.16117357718491407</v>
      </c>
      <c r="D1430" s="26">
        <v>-0.39440427434669756</v>
      </c>
      <c r="E1430" s="11">
        <v>36.261666666666656</v>
      </c>
      <c r="F1430" s="28">
        <f t="shared" si="463"/>
        <v>0.28284236826666281</v>
      </c>
      <c r="G1430" s="13">
        <f t="shared" si="464"/>
        <v>-0.39440427434669756</v>
      </c>
      <c r="H1430" s="28">
        <f t="shared" si="469"/>
        <v>1.5425937961595269</v>
      </c>
      <c r="I1430" s="1">
        <f t="shared" si="470"/>
        <v>20.397529458624845</v>
      </c>
      <c r="J1430" s="30">
        <f t="shared" si="471"/>
        <v>0</v>
      </c>
      <c r="K1430" s="1">
        <f t="shared" si="472"/>
        <v>0</v>
      </c>
      <c r="L1430" s="30">
        <f t="shared" si="473"/>
        <v>17797.387954089303</v>
      </c>
      <c r="M1430" s="1">
        <f t="shared" si="474"/>
        <v>0</v>
      </c>
      <c r="N1430" s="30">
        <f t="shared" si="475"/>
        <v>0.50014410587947367</v>
      </c>
      <c r="O1430" s="1">
        <f t="shared" si="476"/>
        <v>0</v>
      </c>
      <c r="P1430" s="30">
        <f t="shared" si="477"/>
        <v>0</v>
      </c>
      <c r="Q1430" s="1">
        <f t="shared" si="478"/>
        <v>1.0885089005958524</v>
      </c>
      <c r="R1430" s="30">
        <f t="shared" si="479"/>
        <v>0.85241243871461048</v>
      </c>
      <c r="S1430" s="1">
        <f t="shared" si="480"/>
        <v>0</v>
      </c>
      <c r="T1430" s="30">
        <f t="shared" si="482"/>
        <v>0</v>
      </c>
      <c r="U1430" s="1">
        <f t="shared" si="481"/>
        <v>19.044972914030762</v>
      </c>
      <c r="V1430" s="30">
        <f t="shared" si="465"/>
        <v>0</v>
      </c>
      <c r="W1430" s="1">
        <f t="shared" si="465"/>
        <v>0</v>
      </c>
      <c r="X1430" s="30">
        <f t="shared" si="466"/>
        <v>17796.299445188706</v>
      </c>
      <c r="Y1430" s="30">
        <f t="shared" si="483"/>
        <v>1.5886530064753259</v>
      </c>
      <c r="Z1430" s="19">
        <f t="shared" si="467"/>
        <v>2.985828831314441E-2</v>
      </c>
      <c r="AA1430" s="32">
        <f t="shared" si="468"/>
        <v>2.1214508549150116E-3</v>
      </c>
    </row>
    <row r="1431" spans="1:27" x14ac:dyDescent="0.25">
      <c r="A1431" s="8">
        <v>41607</v>
      </c>
      <c r="B1431" s="26">
        <v>0</v>
      </c>
      <c r="C1431" s="11">
        <v>0</v>
      </c>
      <c r="D1431" s="26">
        <v>-0.1770680443367858</v>
      </c>
      <c r="E1431" s="11">
        <v>34.143333333333352</v>
      </c>
      <c r="F1431" s="28">
        <f t="shared" si="463"/>
        <v>0</v>
      </c>
      <c r="G1431" s="13">
        <f t="shared" si="464"/>
        <v>-0.1770680443367858</v>
      </c>
      <c r="H1431" s="28">
        <f t="shared" si="469"/>
        <v>1.4524785819793213</v>
      </c>
      <c r="I1431" s="1">
        <f t="shared" si="470"/>
        <v>19.222040958367547</v>
      </c>
      <c r="J1431" s="30">
        <f t="shared" si="471"/>
        <v>0</v>
      </c>
      <c r="K1431" s="1">
        <f t="shared" si="472"/>
        <v>0</v>
      </c>
      <c r="L1431" s="30">
        <f t="shared" si="473"/>
        <v>17796.299445188706</v>
      </c>
      <c r="M1431" s="1">
        <f t="shared" si="474"/>
        <v>0</v>
      </c>
      <c r="N1431" s="30">
        <f t="shared" si="475"/>
        <v>0.47125201329740951</v>
      </c>
      <c r="O1431" s="1">
        <f t="shared" si="476"/>
        <v>0</v>
      </c>
      <c r="P1431" s="30">
        <f t="shared" si="477"/>
        <v>0</v>
      </c>
      <c r="Q1431" s="1">
        <f t="shared" si="478"/>
        <v>1.0884423261283105</v>
      </c>
      <c r="R1431" s="30">
        <f t="shared" si="479"/>
        <v>0.8032887925780624</v>
      </c>
      <c r="S1431" s="1">
        <f t="shared" si="480"/>
        <v>0</v>
      </c>
      <c r="T1431" s="30">
        <f t="shared" si="482"/>
        <v>0</v>
      </c>
      <c r="U1431" s="1">
        <f t="shared" si="481"/>
        <v>17.947500152492076</v>
      </c>
      <c r="V1431" s="30">
        <f t="shared" si="465"/>
        <v>0</v>
      </c>
      <c r="W1431" s="1">
        <f t="shared" si="465"/>
        <v>0</v>
      </c>
      <c r="X1431" s="30">
        <f t="shared" si="466"/>
        <v>17795.211002862579</v>
      </c>
      <c r="Y1431" s="30">
        <f t="shared" si="483"/>
        <v>1.5596943394257199</v>
      </c>
      <c r="Z1431" s="19">
        <f t="shared" si="467"/>
        <v>7.3815723533970132E-2</v>
      </c>
      <c r="AA1431" s="32">
        <f t="shared" si="468"/>
        <v>1.1495218644804966E-2</v>
      </c>
    </row>
    <row r="1432" spans="1:27" x14ac:dyDescent="0.25">
      <c r="A1432" s="8">
        <v>41608</v>
      </c>
      <c r="B1432" s="26">
        <v>0</v>
      </c>
      <c r="C1432" s="11">
        <v>0</v>
      </c>
      <c r="D1432" s="26">
        <v>0.38344053678885537</v>
      </c>
      <c r="E1432" s="11">
        <v>33.51250000000001</v>
      </c>
      <c r="F1432" s="28">
        <f t="shared" si="463"/>
        <v>0</v>
      </c>
      <c r="G1432" s="13">
        <f t="shared" si="464"/>
        <v>0.38344053678885537</v>
      </c>
      <c r="H1432" s="28">
        <f t="shared" si="469"/>
        <v>1.4256425406203845</v>
      </c>
      <c r="I1432" s="1">
        <f t="shared" si="470"/>
        <v>17.564059615703222</v>
      </c>
      <c r="J1432" s="30">
        <f t="shared" si="471"/>
        <v>0</v>
      </c>
      <c r="K1432" s="1">
        <f t="shared" si="472"/>
        <v>0</v>
      </c>
      <c r="L1432" s="30">
        <f t="shared" si="473"/>
        <v>17795.211002862579</v>
      </c>
      <c r="M1432" s="1">
        <f t="shared" si="474"/>
        <v>0</v>
      </c>
      <c r="N1432" s="30">
        <f t="shared" si="475"/>
        <v>0.43050082735121986</v>
      </c>
      <c r="O1432" s="1">
        <f t="shared" si="476"/>
        <v>0</v>
      </c>
      <c r="P1432" s="30">
        <f t="shared" si="477"/>
        <v>0</v>
      </c>
      <c r="Q1432" s="1">
        <f t="shared" si="478"/>
        <v>1.0883757557325406</v>
      </c>
      <c r="R1432" s="30">
        <f t="shared" si="479"/>
        <v>0.73400177806433986</v>
      </c>
      <c r="S1432" s="1">
        <f t="shared" si="480"/>
        <v>0</v>
      </c>
      <c r="T1432" s="30">
        <f t="shared" si="482"/>
        <v>0</v>
      </c>
      <c r="U1432" s="1">
        <f t="shared" si="481"/>
        <v>16.399557010287662</v>
      </c>
      <c r="V1432" s="30">
        <f t="shared" si="465"/>
        <v>0</v>
      </c>
      <c r="W1432" s="1">
        <f t="shared" si="465"/>
        <v>0</v>
      </c>
      <c r="X1432" s="30">
        <f t="shared" si="466"/>
        <v>17794.122627106848</v>
      </c>
      <c r="Y1432" s="30">
        <f t="shared" si="483"/>
        <v>1.5188765830837605</v>
      </c>
      <c r="Z1432" s="19">
        <f t="shared" si="467"/>
        <v>6.5397909929654677E-2</v>
      </c>
      <c r="AA1432" s="32">
        <f t="shared" si="468"/>
        <v>8.6925866740625926E-3</v>
      </c>
    </row>
    <row r="1433" spans="1:27" x14ac:dyDescent="0.25">
      <c r="A1433" s="8">
        <v>41609</v>
      </c>
      <c r="B1433" s="26">
        <v>0</v>
      </c>
      <c r="C1433" s="11">
        <v>0</v>
      </c>
      <c r="D1433" s="26">
        <v>0.38071840342394081</v>
      </c>
      <c r="E1433" s="11">
        <v>32.88666666666667</v>
      </c>
      <c r="F1433" s="28">
        <f t="shared" si="463"/>
        <v>0</v>
      </c>
      <c r="G1433" s="13">
        <f t="shared" si="464"/>
        <v>0.38071840342394081</v>
      </c>
      <c r="H1433" s="28">
        <f t="shared" si="469"/>
        <v>1.3990192023633679</v>
      </c>
      <c r="I1433" s="1">
        <f t="shared" si="470"/>
        <v>16.018838606863721</v>
      </c>
      <c r="J1433" s="30">
        <f t="shared" si="471"/>
        <v>0</v>
      </c>
      <c r="K1433" s="1">
        <f t="shared" si="472"/>
        <v>0</v>
      </c>
      <c r="L1433" s="30">
        <f t="shared" si="473"/>
        <v>17794.122627106848</v>
      </c>
      <c r="M1433" s="1">
        <f t="shared" si="474"/>
        <v>0</v>
      </c>
      <c r="N1433" s="30">
        <f t="shared" si="475"/>
        <v>0.39252115469821702</v>
      </c>
      <c r="O1433" s="1">
        <f t="shared" si="476"/>
        <v>0</v>
      </c>
      <c r="P1433" s="30">
        <f t="shared" si="477"/>
        <v>0</v>
      </c>
      <c r="Q1433" s="1">
        <f t="shared" si="478"/>
        <v>1.0883091894082935</v>
      </c>
      <c r="R1433" s="30">
        <f t="shared" si="479"/>
        <v>0.66942701614673994</v>
      </c>
      <c r="S1433" s="1">
        <f t="shared" si="480"/>
        <v>0</v>
      </c>
      <c r="T1433" s="30">
        <f t="shared" si="482"/>
        <v>0</v>
      </c>
      <c r="U1433" s="1">
        <f t="shared" si="481"/>
        <v>14.956890436018764</v>
      </c>
      <c r="V1433" s="30">
        <f t="shared" si="465"/>
        <v>0</v>
      </c>
      <c r="W1433" s="1">
        <f t="shared" si="465"/>
        <v>0</v>
      </c>
      <c r="X1433" s="30">
        <f t="shared" si="466"/>
        <v>17793.034317917442</v>
      </c>
      <c r="Y1433" s="30">
        <f t="shared" si="483"/>
        <v>1.4808303441065105</v>
      </c>
      <c r="Z1433" s="19">
        <f t="shared" si="467"/>
        <v>5.8477497381693402E-2</v>
      </c>
      <c r="AA1433" s="32">
        <f t="shared" si="468"/>
        <v>6.6930629133165756E-3</v>
      </c>
    </row>
    <row r="1434" spans="1:27" x14ac:dyDescent="0.25">
      <c r="A1434" s="8">
        <v>41610</v>
      </c>
      <c r="B1434" s="26">
        <v>0</v>
      </c>
      <c r="C1434" s="11">
        <v>0</v>
      </c>
      <c r="D1434" s="26">
        <v>0.39125137419408418</v>
      </c>
      <c r="E1434" s="11">
        <v>32.980000000000011</v>
      </c>
      <c r="F1434" s="28">
        <f t="shared" si="463"/>
        <v>0</v>
      </c>
      <c r="G1434" s="13">
        <f t="shared" si="464"/>
        <v>0.39125137419408418</v>
      </c>
      <c r="H1434" s="28">
        <f t="shared" si="469"/>
        <v>1.4029896602658793</v>
      </c>
      <c r="I1434" s="1">
        <f t="shared" si="470"/>
        <v>14.56563906182468</v>
      </c>
      <c r="J1434" s="30">
        <f t="shared" si="471"/>
        <v>0</v>
      </c>
      <c r="K1434" s="1">
        <f t="shared" si="472"/>
        <v>0</v>
      </c>
      <c r="L1434" s="30">
        <f t="shared" si="473"/>
        <v>17793.034317917442</v>
      </c>
      <c r="M1434" s="1">
        <f t="shared" si="474"/>
        <v>0</v>
      </c>
      <c r="N1434" s="30">
        <f t="shared" si="475"/>
        <v>0.35680325887338221</v>
      </c>
      <c r="O1434" s="1">
        <f t="shared" si="476"/>
        <v>0</v>
      </c>
      <c r="P1434" s="30">
        <f t="shared" si="477"/>
        <v>0</v>
      </c>
      <c r="Q1434" s="1">
        <f t="shared" si="478"/>
        <v>1.0882426271553198</v>
      </c>
      <c r="R1434" s="30">
        <f t="shared" si="479"/>
        <v>0.60869782976961662</v>
      </c>
      <c r="S1434" s="1">
        <f t="shared" si="480"/>
        <v>0</v>
      </c>
      <c r="T1434" s="30">
        <f t="shared" si="482"/>
        <v>0</v>
      </c>
      <c r="U1434" s="1">
        <f t="shared" si="481"/>
        <v>13.600137973181681</v>
      </c>
      <c r="V1434" s="30">
        <f t="shared" si="465"/>
        <v>0</v>
      </c>
      <c r="W1434" s="1">
        <f t="shared" si="465"/>
        <v>0</v>
      </c>
      <c r="X1434" s="30">
        <f t="shared" si="466"/>
        <v>17791.946075290285</v>
      </c>
      <c r="Y1434" s="30">
        <f t="shared" si="483"/>
        <v>1.4450458860287021</v>
      </c>
      <c r="Z1434" s="19">
        <f t="shared" si="467"/>
        <v>2.9976148045775843E-2</v>
      </c>
      <c r="AA1434" s="32">
        <f t="shared" si="468"/>
        <v>1.7687261254135161E-3</v>
      </c>
    </row>
    <row r="1435" spans="1:27" x14ac:dyDescent="0.25">
      <c r="A1435" s="8">
        <v>41611</v>
      </c>
      <c r="B1435" s="26">
        <v>0</v>
      </c>
      <c r="C1435" s="11">
        <v>0</v>
      </c>
      <c r="D1435" s="26">
        <v>0.3716273449882368</v>
      </c>
      <c r="E1435" s="11">
        <v>32.760000000000012</v>
      </c>
      <c r="F1435" s="28">
        <f t="shared" si="463"/>
        <v>0</v>
      </c>
      <c r="G1435" s="13">
        <f t="shared" si="464"/>
        <v>0.3716273449882368</v>
      </c>
      <c r="H1435" s="28">
        <f t="shared" si="469"/>
        <v>1.3936307237813887</v>
      </c>
      <c r="I1435" s="1">
        <f t="shared" si="470"/>
        <v>13.228510628193444</v>
      </c>
      <c r="J1435" s="30">
        <f t="shared" si="471"/>
        <v>0</v>
      </c>
      <c r="K1435" s="1">
        <f t="shared" si="472"/>
        <v>0</v>
      </c>
      <c r="L1435" s="30">
        <f t="shared" si="473"/>
        <v>17791.946075290285</v>
      </c>
      <c r="M1435" s="1">
        <f t="shared" si="474"/>
        <v>0</v>
      </c>
      <c r="N1435" s="30">
        <f t="shared" si="475"/>
        <v>0.32393825127005138</v>
      </c>
      <c r="O1435" s="1">
        <f t="shared" si="476"/>
        <v>0</v>
      </c>
      <c r="P1435" s="30">
        <f t="shared" si="477"/>
        <v>0</v>
      </c>
      <c r="Q1435" s="1">
        <f t="shared" si="478"/>
        <v>1.0881760689733706</v>
      </c>
      <c r="R1435" s="30">
        <f t="shared" si="479"/>
        <v>0.55281925333229698</v>
      </c>
      <c r="S1435" s="1">
        <f t="shared" si="480"/>
        <v>0</v>
      </c>
      <c r="T1435" s="30">
        <f t="shared" si="482"/>
        <v>0</v>
      </c>
      <c r="U1435" s="1">
        <f t="shared" si="481"/>
        <v>12.351753123591095</v>
      </c>
      <c r="V1435" s="30">
        <f t="shared" si="465"/>
        <v>0</v>
      </c>
      <c r="W1435" s="1">
        <f t="shared" si="465"/>
        <v>0</v>
      </c>
      <c r="X1435" s="30">
        <f t="shared" si="466"/>
        <v>17790.857899221312</v>
      </c>
      <c r="Y1435" s="30">
        <f t="shared" si="483"/>
        <v>1.4121143202434219</v>
      </c>
      <c r="Z1435" s="19">
        <f t="shared" si="467"/>
        <v>1.3262908277366986E-2</v>
      </c>
      <c r="AA1435" s="32">
        <f t="shared" si="468"/>
        <v>3.4164333817128344E-4</v>
      </c>
    </row>
    <row r="1436" spans="1:27" x14ac:dyDescent="0.25">
      <c r="A1436" s="8">
        <v>41612</v>
      </c>
      <c r="B1436" s="26">
        <v>0</v>
      </c>
      <c r="C1436" s="11">
        <v>0</v>
      </c>
      <c r="D1436" s="26">
        <v>0.4999592744341177</v>
      </c>
      <c r="E1436" s="11">
        <v>32.248333333333328</v>
      </c>
      <c r="F1436" s="28">
        <f t="shared" si="463"/>
        <v>0</v>
      </c>
      <c r="G1436" s="13">
        <f t="shared" si="464"/>
        <v>0.4999592744341177</v>
      </c>
      <c r="H1436" s="28">
        <f t="shared" si="469"/>
        <v>1.3718641063515506</v>
      </c>
      <c r="I1436" s="1">
        <f t="shared" si="470"/>
        <v>11.851793849156977</v>
      </c>
      <c r="J1436" s="30">
        <f t="shared" si="471"/>
        <v>0</v>
      </c>
      <c r="K1436" s="1">
        <f t="shared" si="472"/>
        <v>0</v>
      </c>
      <c r="L1436" s="30">
        <f t="shared" si="473"/>
        <v>17790.857899221312</v>
      </c>
      <c r="M1436" s="1">
        <f t="shared" si="474"/>
        <v>0</v>
      </c>
      <c r="N1436" s="30">
        <f t="shared" si="475"/>
        <v>0.29010020978304718</v>
      </c>
      <c r="O1436" s="1">
        <f t="shared" si="476"/>
        <v>0</v>
      </c>
      <c r="P1436" s="30">
        <f t="shared" si="477"/>
        <v>0</v>
      </c>
      <c r="Q1436" s="1">
        <f t="shared" si="478"/>
        <v>1.0881095148621973</v>
      </c>
      <c r="R1436" s="30">
        <f t="shared" si="479"/>
        <v>0.49528628055644019</v>
      </c>
      <c r="S1436" s="1">
        <f t="shared" si="480"/>
        <v>0</v>
      </c>
      <c r="T1436" s="30">
        <f t="shared" si="482"/>
        <v>0</v>
      </c>
      <c r="U1436" s="1">
        <f t="shared" si="481"/>
        <v>11.066407358817489</v>
      </c>
      <c r="V1436" s="30">
        <f t="shared" si="465"/>
        <v>0</v>
      </c>
      <c r="W1436" s="1">
        <f t="shared" si="465"/>
        <v>0</v>
      </c>
      <c r="X1436" s="30">
        <f t="shared" si="466"/>
        <v>17789.76978970645</v>
      </c>
      <c r="Y1436" s="30">
        <f t="shared" si="483"/>
        <v>1.3782097246452445</v>
      </c>
      <c r="Z1436" s="19">
        <f t="shared" si="467"/>
        <v>4.6255443701125097E-3</v>
      </c>
      <c r="AA1436" s="32">
        <f t="shared" si="468"/>
        <v>4.0266871529261977E-5</v>
      </c>
    </row>
    <row r="1437" spans="1:27" x14ac:dyDescent="0.25">
      <c r="A1437" s="8">
        <v>41613</v>
      </c>
      <c r="B1437" s="26">
        <v>0</v>
      </c>
      <c r="C1437" s="11">
        <v>0</v>
      </c>
      <c r="D1437" s="26">
        <v>0.40510790647908923</v>
      </c>
      <c r="E1437" s="11">
        <v>34.215000000000011</v>
      </c>
      <c r="F1437" s="28">
        <f t="shared" si="463"/>
        <v>0</v>
      </c>
      <c r="G1437" s="13">
        <f t="shared" si="464"/>
        <v>0.40510790647908923</v>
      </c>
      <c r="H1437" s="28">
        <f t="shared" si="469"/>
        <v>1.4555273264401778</v>
      </c>
      <c r="I1437" s="1">
        <f t="shared" si="470"/>
        <v>10.661299452338401</v>
      </c>
      <c r="J1437" s="30">
        <f t="shared" si="471"/>
        <v>0</v>
      </c>
      <c r="K1437" s="1">
        <f t="shared" si="472"/>
        <v>0</v>
      </c>
      <c r="L1437" s="30">
        <f t="shared" si="473"/>
        <v>17789.76978970645</v>
      </c>
      <c r="M1437" s="1">
        <f t="shared" si="474"/>
        <v>0</v>
      </c>
      <c r="N1437" s="30">
        <f t="shared" si="475"/>
        <v>0.26083929032379083</v>
      </c>
      <c r="O1437" s="1">
        <f t="shared" si="476"/>
        <v>0</v>
      </c>
      <c r="P1437" s="30">
        <f t="shared" si="477"/>
        <v>0</v>
      </c>
      <c r="Q1437" s="1">
        <f t="shared" si="478"/>
        <v>1.0880429648215506</v>
      </c>
      <c r="R1437" s="30">
        <f t="shared" si="479"/>
        <v>0.44553553823607017</v>
      </c>
      <c r="S1437" s="1">
        <f t="shared" si="480"/>
        <v>0</v>
      </c>
      <c r="T1437" s="30">
        <f t="shared" si="482"/>
        <v>0</v>
      </c>
      <c r="U1437" s="1">
        <f t="shared" si="481"/>
        <v>9.95492462377854</v>
      </c>
      <c r="V1437" s="30">
        <f t="shared" si="465"/>
        <v>0</v>
      </c>
      <c r="W1437" s="1">
        <f t="shared" si="465"/>
        <v>0</v>
      </c>
      <c r="X1437" s="30">
        <f t="shared" si="466"/>
        <v>17788.681746741629</v>
      </c>
      <c r="Y1437" s="30">
        <f t="shared" si="483"/>
        <v>1.3488822551453414</v>
      </c>
      <c r="Z1437" s="19">
        <f t="shared" si="467"/>
        <v>7.3269027216178118E-2</v>
      </c>
      <c r="AA1437" s="32">
        <f t="shared" si="468"/>
        <v>1.137317123148073E-2</v>
      </c>
    </row>
    <row r="1438" spans="1:27" x14ac:dyDescent="0.25">
      <c r="A1438" s="8">
        <v>41614</v>
      </c>
      <c r="B1438" s="26">
        <v>0</v>
      </c>
      <c r="C1438" s="11">
        <v>0</v>
      </c>
      <c r="D1438" s="26">
        <v>0.16862728878489652</v>
      </c>
      <c r="E1438" s="11">
        <v>32.887499999999996</v>
      </c>
      <c r="F1438" s="28">
        <f t="shared" si="463"/>
        <v>0</v>
      </c>
      <c r="G1438" s="13">
        <f t="shared" si="464"/>
        <v>0.16862728878489652</v>
      </c>
      <c r="H1438" s="28">
        <f t="shared" si="469"/>
        <v>1.3990546528803545</v>
      </c>
      <c r="I1438" s="1">
        <f t="shared" si="470"/>
        <v>9.7862973349936428</v>
      </c>
      <c r="J1438" s="30">
        <f t="shared" si="471"/>
        <v>0</v>
      </c>
      <c r="K1438" s="1">
        <f t="shared" si="472"/>
        <v>0</v>
      </c>
      <c r="L1438" s="30">
        <f t="shared" si="473"/>
        <v>17788.681746741629</v>
      </c>
      <c r="M1438" s="1">
        <f t="shared" si="474"/>
        <v>0</v>
      </c>
      <c r="N1438" s="30">
        <f t="shared" si="475"/>
        <v>0.23933279138458949</v>
      </c>
      <c r="O1438" s="1">
        <f t="shared" si="476"/>
        <v>0</v>
      </c>
      <c r="P1438" s="30">
        <f t="shared" si="477"/>
        <v>0</v>
      </c>
      <c r="Q1438" s="1">
        <f t="shared" si="478"/>
        <v>1.0879764188511816</v>
      </c>
      <c r="R1438" s="30">
        <f t="shared" si="479"/>
        <v>0.40896921336622599</v>
      </c>
      <c r="S1438" s="1">
        <f t="shared" si="480"/>
        <v>0</v>
      </c>
      <c r="T1438" s="30">
        <f t="shared" si="482"/>
        <v>0</v>
      </c>
      <c r="U1438" s="1">
        <f t="shared" si="481"/>
        <v>9.137995330242827</v>
      </c>
      <c r="V1438" s="30">
        <f t="shared" si="465"/>
        <v>0</v>
      </c>
      <c r="W1438" s="1">
        <f t="shared" si="465"/>
        <v>0</v>
      </c>
      <c r="X1438" s="30">
        <f t="shared" si="466"/>
        <v>17787.593770322779</v>
      </c>
      <c r="Y1438" s="30">
        <f t="shared" si="483"/>
        <v>1.3273092102357711</v>
      </c>
      <c r="Z1438" s="19">
        <f t="shared" si="467"/>
        <v>5.1281372387329438E-2</v>
      </c>
      <c r="AA1438" s="32">
        <f t="shared" si="468"/>
        <v>5.1474085402672034E-3</v>
      </c>
    </row>
    <row r="1439" spans="1:27" x14ac:dyDescent="0.25">
      <c r="A1439" s="8">
        <v>41615</v>
      </c>
      <c r="B1439" s="26">
        <v>0</v>
      </c>
      <c r="C1439" s="11">
        <v>0</v>
      </c>
      <c r="D1439" s="26">
        <v>0.45127895049299438</v>
      </c>
      <c r="E1439" s="11">
        <v>32.006666666666653</v>
      </c>
      <c r="F1439" s="28">
        <f t="shared" si="463"/>
        <v>0</v>
      </c>
      <c r="G1439" s="13">
        <f t="shared" si="464"/>
        <v>0.45127895049299438</v>
      </c>
      <c r="H1439" s="28">
        <f t="shared" si="469"/>
        <v>1.3615834564254057</v>
      </c>
      <c r="I1439" s="1">
        <f t="shared" si="470"/>
        <v>8.6867163797498321</v>
      </c>
      <c r="J1439" s="30">
        <f t="shared" si="471"/>
        <v>0</v>
      </c>
      <c r="K1439" s="1">
        <f t="shared" si="472"/>
        <v>0</v>
      </c>
      <c r="L1439" s="30">
        <f t="shared" si="473"/>
        <v>17787.593770322779</v>
      </c>
      <c r="M1439" s="1">
        <f t="shared" si="474"/>
        <v>0</v>
      </c>
      <c r="N1439" s="30">
        <f t="shared" si="475"/>
        <v>0.21230641490074906</v>
      </c>
      <c r="O1439" s="1">
        <f t="shared" si="476"/>
        <v>0</v>
      </c>
      <c r="P1439" s="30">
        <f t="shared" si="477"/>
        <v>0</v>
      </c>
      <c r="Q1439" s="1">
        <f t="shared" si="478"/>
        <v>1.0879098769508413</v>
      </c>
      <c r="R1439" s="30">
        <f t="shared" si="479"/>
        <v>0.36301774235476031</v>
      </c>
      <c r="S1439" s="1">
        <f t="shared" si="480"/>
        <v>0</v>
      </c>
      <c r="T1439" s="30">
        <f t="shared" si="482"/>
        <v>0</v>
      </c>
      <c r="U1439" s="1">
        <f t="shared" si="481"/>
        <v>8.1113922224943238</v>
      </c>
      <c r="V1439" s="30">
        <f t="shared" si="465"/>
        <v>0</v>
      </c>
      <c r="W1439" s="1">
        <f t="shared" si="465"/>
        <v>0</v>
      </c>
      <c r="X1439" s="30">
        <f t="shared" si="466"/>
        <v>17786.505860445828</v>
      </c>
      <c r="Y1439" s="30">
        <f t="shared" si="483"/>
        <v>1.3002162918515903</v>
      </c>
      <c r="Z1439" s="19">
        <f t="shared" si="467"/>
        <v>4.5070439336068281E-2</v>
      </c>
      <c r="AA1439" s="32">
        <f t="shared" si="468"/>
        <v>3.7659288878297455E-3</v>
      </c>
    </row>
    <row r="1440" spans="1:27" x14ac:dyDescent="0.25">
      <c r="A1440" s="8">
        <v>41616</v>
      </c>
      <c r="B1440" s="26">
        <v>0</v>
      </c>
      <c r="C1440" s="11">
        <v>0</v>
      </c>
      <c r="D1440" s="26">
        <v>0.31885028931958792</v>
      </c>
      <c r="E1440" s="11">
        <v>30.486250000000002</v>
      </c>
      <c r="F1440" s="28">
        <f t="shared" si="463"/>
        <v>0</v>
      </c>
      <c r="G1440" s="13">
        <f t="shared" si="464"/>
        <v>0.31885028931958792</v>
      </c>
      <c r="H1440" s="28">
        <f t="shared" si="469"/>
        <v>1.296903988183161</v>
      </c>
      <c r="I1440" s="1">
        <f t="shared" si="470"/>
        <v>7.7925419331747356</v>
      </c>
      <c r="J1440" s="30">
        <f t="shared" si="471"/>
        <v>0</v>
      </c>
      <c r="K1440" s="1">
        <f t="shared" si="472"/>
        <v>0</v>
      </c>
      <c r="L1440" s="30">
        <f t="shared" si="473"/>
        <v>17786.505860445828</v>
      </c>
      <c r="M1440" s="1">
        <f t="shared" si="474"/>
        <v>0</v>
      </c>
      <c r="N1440" s="30">
        <f t="shared" si="475"/>
        <v>0.19032868318384258</v>
      </c>
      <c r="O1440" s="1">
        <f t="shared" si="476"/>
        <v>0</v>
      </c>
      <c r="P1440" s="30">
        <f t="shared" si="477"/>
        <v>0</v>
      </c>
      <c r="Q1440" s="1">
        <f t="shared" si="478"/>
        <v>1.0878433391202809</v>
      </c>
      <c r="R1440" s="30">
        <f t="shared" si="479"/>
        <v>0.32565020614467893</v>
      </c>
      <c r="S1440" s="1">
        <f t="shared" si="480"/>
        <v>0</v>
      </c>
      <c r="T1440" s="30">
        <f t="shared" si="482"/>
        <v>0</v>
      </c>
      <c r="U1440" s="1">
        <f t="shared" si="481"/>
        <v>7.2765630438462141</v>
      </c>
      <c r="V1440" s="30">
        <f t="shared" si="465"/>
        <v>0</v>
      </c>
      <c r="W1440" s="1">
        <f t="shared" si="465"/>
        <v>0</v>
      </c>
      <c r="X1440" s="30">
        <f t="shared" si="466"/>
        <v>17785.418017106709</v>
      </c>
      <c r="Y1440" s="30">
        <f t="shared" si="483"/>
        <v>1.2781720223041235</v>
      </c>
      <c r="Z1440" s="19">
        <f t="shared" si="467"/>
        <v>1.444360264885851E-2</v>
      </c>
      <c r="AA1440" s="32">
        <f t="shared" si="468"/>
        <v>3.5088654569342406E-4</v>
      </c>
    </row>
    <row r="1441" spans="1:27" x14ac:dyDescent="0.25">
      <c r="A1441" s="8">
        <v>41617</v>
      </c>
      <c r="B1441" s="26">
        <v>0</v>
      </c>
      <c r="C1441" s="11">
        <v>0</v>
      </c>
      <c r="D1441" s="26">
        <v>0.23377931592768597</v>
      </c>
      <c r="E1441" s="11">
        <v>29.942083333333333</v>
      </c>
      <c r="F1441" s="28">
        <f t="shared" si="463"/>
        <v>0</v>
      </c>
      <c r="G1441" s="13">
        <f t="shared" si="464"/>
        <v>0.23377931592768597</v>
      </c>
      <c r="H1441" s="28">
        <f t="shared" si="469"/>
        <v>1.2737548005908419</v>
      </c>
      <c r="I1441" s="1">
        <f t="shared" si="470"/>
        <v>7.0427837279185281</v>
      </c>
      <c r="J1441" s="30">
        <f t="shared" si="471"/>
        <v>0</v>
      </c>
      <c r="K1441" s="1">
        <f t="shared" si="472"/>
        <v>0</v>
      </c>
      <c r="L1441" s="30">
        <f t="shared" si="473"/>
        <v>17785.418017106709</v>
      </c>
      <c r="M1441" s="1">
        <f t="shared" si="474"/>
        <v>0</v>
      </c>
      <c r="N1441" s="30">
        <f t="shared" si="475"/>
        <v>0.17190052886699211</v>
      </c>
      <c r="O1441" s="1">
        <f t="shared" si="476"/>
        <v>0</v>
      </c>
      <c r="P1441" s="30">
        <f t="shared" si="477"/>
        <v>0</v>
      </c>
      <c r="Q1441" s="1">
        <f t="shared" si="478"/>
        <v>1.0877768053592516</v>
      </c>
      <c r="R1441" s="30">
        <f t="shared" si="479"/>
        <v>0.29431782241236881</v>
      </c>
      <c r="S1441" s="1">
        <f t="shared" si="480"/>
        <v>0</v>
      </c>
      <c r="T1441" s="30">
        <f t="shared" si="482"/>
        <v>0</v>
      </c>
      <c r="U1441" s="1">
        <f t="shared" si="481"/>
        <v>6.5765653766391674</v>
      </c>
      <c r="V1441" s="30">
        <f t="shared" si="465"/>
        <v>0</v>
      </c>
      <c r="W1441" s="1">
        <f t="shared" si="465"/>
        <v>0</v>
      </c>
      <c r="X1441" s="30">
        <f t="shared" si="466"/>
        <v>17784.330240301351</v>
      </c>
      <c r="Y1441" s="30">
        <f t="shared" si="483"/>
        <v>1.2596773342262437</v>
      </c>
      <c r="Z1441" s="19">
        <f t="shared" si="467"/>
        <v>1.1051943716379492E-2</v>
      </c>
      <c r="AA1441" s="32">
        <f t="shared" si="468"/>
        <v>1.9817505924639276E-4</v>
      </c>
    </row>
    <row r="1442" spans="1:27" x14ac:dyDescent="0.25">
      <c r="A1442" s="8">
        <v>41618</v>
      </c>
      <c r="B1442" s="26">
        <v>6.055784550616762</v>
      </c>
      <c r="C1442" s="11">
        <v>6.4451230472814258E-2</v>
      </c>
      <c r="D1442" s="26">
        <v>0.27297278830546112</v>
      </c>
      <c r="E1442" s="11">
        <v>35.909166666666671</v>
      </c>
      <c r="F1442" s="28">
        <f t="shared" si="463"/>
        <v>6.1202357810895762</v>
      </c>
      <c r="G1442" s="13">
        <f t="shared" si="464"/>
        <v>0.27297278830546112</v>
      </c>
      <c r="H1442" s="28">
        <f t="shared" si="469"/>
        <v>1.5275982274741506</v>
      </c>
      <c r="I1442" s="1">
        <f t="shared" si="470"/>
        <v>12.423828369423282</v>
      </c>
      <c r="J1442" s="30">
        <f t="shared" si="471"/>
        <v>0</v>
      </c>
      <c r="K1442" s="1">
        <f t="shared" si="472"/>
        <v>0</v>
      </c>
      <c r="L1442" s="30">
        <f t="shared" si="473"/>
        <v>17784.330240301351</v>
      </c>
      <c r="M1442" s="1">
        <f t="shared" si="474"/>
        <v>0</v>
      </c>
      <c r="N1442" s="30">
        <f t="shared" si="475"/>
        <v>0.30416012982144242</v>
      </c>
      <c r="O1442" s="1">
        <f t="shared" si="476"/>
        <v>0</v>
      </c>
      <c r="P1442" s="30">
        <f t="shared" si="477"/>
        <v>0</v>
      </c>
      <c r="Q1442" s="1">
        <f t="shared" si="478"/>
        <v>1.0877102756675041</v>
      </c>
      <c r="R1442" s="30">
        <f t="shared" si="479"/>
        <v>0.51919159425819161</v>
      </c>
      <c r="S1442" s="1">
        <f t="shared" si="480"/>
        <v>0</v>
      </c>
      <c r="T1442" s="30">
        <f t="shared" si="482"/>
        <v>0</v>
      </c>
      <c r="U1442" s="1">
        <f t="shared" si="481"/>
        <v>11.600476645343647</v>
      </c>
      <c r="V1442" s="30">
        <f t="shared" si="465"/>
        <v>0</v>
      </c>
      <c r="W1442" s="1">
        <f t="shared" si="465"/>
        <v>0</v>
      </c>
      <c r="X1442" s="30">
        <f t="shared" si="466"/>
        <v>17783.242530025684</v>
      </c>
      <c r="Y1442" s="30">
        <f t="shared" si="483"/>
        <v>1.3918704054889466</v>
      </c>
      <c r="Z1442" s="19">
        <f t="shared" si="467"/>
        <v>8.8850470983870514E-2</v>
      </c>
      <c r="AA1442" s="32">
        <f t="shared" si="468"/>
        <v>1.8422041660847242E-2</v>
      </c>
    </row>
    <row r="1443" spans="1:27" x14ac:dyDescent="0.25">
      <c r="A1443" s="8">
        <v>41619</v>
      </c>
      <c r="B1443" s="26">
        <v>0</v>
      </c>
      <c r="C1443" s="11">
        <v>0</v>
      </c>
      <c r="D1443" s="26">
        <v>0.14248874461299166</v>
      </c>
      <c r="E1443" s="11">
        <v>33.668333333333329</v>
      </c>
      <c r="F1443" s="28">
        <f t="shared" si="463"/>
        <v>0</v>
      </c>
      <c r="G1443" s="13">
        <f t="shared" si="464"/>
        <v>0.14248874461299166</v>
      </c>
      <c r="H1443" s="28">
        <f t="shared" si="469"/>
        <v>1.4322717872968977</v>
      </c>
      <c r="I1443" s="1">
        <f t="shared" si="470"/>
        <v>11.457987900730656</v>
      </c>
      <c r="J1443" s="30">
        <f t="shared" si="471"/>
        <v>0</v>
      </c>
      <c r="K1443" s="1">
        <f t="shared" si="472"/>
        <v>0</v>
      </c>
      <c r="L1443" s="30">
        <f t="shared" si="473"/>
        <v>17783.242530025684</v>
      </c>
      <c r="M1443" s="1">
        <f t="shared" si="474"/>
        <v>0</v>
      </c>
      <c r="N1443" s="30">
        <f t="shared" si="475"/>
        <v>0.28042093353422776</v>
      </c>
      <c r="O1443" s="1">
        <f t="shared" si="476"/>
        <v>0</v>
      </c>
      <c r="P1443" s="30">
        <f t="shared" si="477"/>
        <v>0</v>
      </c>
      <c r="Q1443" s="1">
        <f t="shared" si="478"/>
        <v>1.08764375004479</v>
      </c>
      <c r="R1443" s="30">
        <f t="shared" si="479"/>
        <v>0.47882913609885691</v>
      </c>
      <c r="S1443" s="1">
        <f t="shared" si="480"/>
        <v>0</v>
      </c>
      <c r="T1443" s="30">
        <f t="shared" si="482"/>
        <v>0</v>
      </c>
      <c r="U1443" s="1">
        <f t="shared" si="481"/>
        <v>10.698737831097571</v>
      </c>
      <c r="V1443" s="30">
        <f t="shared" si="465"/>
        <v>0</v>
      </c>
      <c r="W1443" s="1">
        <f t="shared" si="465"/>
        <v>0</v>
      </c>
      <c r="X1443" s="30">
        <f t="shared" si="466"/>
        <v>17782.154886275639</v>
      </c>
      <c r="Y1443" s="30">
        <f t="shared" si="483"/>
        <v>1.3680646835790178</v>
      </c>
      <c r="Z1443" s="19">
        <f t="shared" si="467"/>
        <v>4.4828854612194061E-2</v>
      </c>
      <c r="AA1443" s="32">
        <f t="shared" si="468"/>
        <v>4.1225521678385953E-3</v>
      </c>
    </row>
    <row r="1444" spans="1:27" x14ac:dyDescent="0.25">
      <c r="A1444" s="8">
        <v>41620</v>
      </c>
      <c r="B1444" s="26">
        <v>0</v>
      </c>
      <c r="C1444" s="11">
        <v>0</v>
      </c>
      <c r="D1444" s="26">
        <v>6.6430709051306991E-2</v>
      </c>
      <c r="E1444" s="11">
        <v>31.274583333333336</v>
      </c>
      <c r="F1444" s="28">
        <f t="shared" si="463"/>
        <v>0</v>
      </c>
      <c r="G1444" s="13">
        <f t="shared" si="464"/>
        <v>6.6430709051306991E-2</v>
      </c>
      <c r="H1444" s="28">
        <f t="shared" si="469"/>
        <v>1.3304401772525849</v>
      </c>
      <c r="I1444" s="1">
        <f t="shared" si="470"/>
        <v>10.632307122046264</v>
      </c>
      <c r="J1444" s="30">
        <f t="shared" si="471"/>
        <v>0</v>
      </c>
      <c r="K1444" s="1">
        <f t="shared" si="472"/>
        <v>0</v>
      </c>
      <c r="L1444" s="30">
        <f t="shared" si="473"/>
        <v>17782.154886275639</v>
      </c>
      <c r="M1444" s="1">
        <f t="shared" si="474"/>
        <v>0</v>
      </c>
      <c r="N1444" s="30">
        <f t="shared" si="475"/>
        <v>0.26012669373880776</v>
      </c>
      <c r="O1444" s="1">
        <f t="shared" si="476"/>
        <v>0</v>
      </c>
      <c r="P1444" s="30">
        <f t="shared" si="477"/>
        <v>0</v>
      </c>
      <c r="Q1444" s="1">
        <f t="shared" si="478"/>
        <v>1.0875772284908598</v>
      </c>
      <c r="R1444" s="30">
        <f t="shared" si="479"/>
        <v>0.444323949204248</v>
      </c>
      <c r="S1444" s="1">
        <f t="shared" si="480"/>
        <v>0</v>
      </c>
      <c r="T1444" s="30">
        <f t="shared" si="482"/>
        <v>0</v>
      </c>
      <c r="U1444" s="1">
        <f t="shared" si="481"/>
        <v>9.9278564791032071</v>
      </c>
      <c r="V1444" s="30">
        <f t="shared" si="465"/>
        <v>0</v>
      </c>
      <c r="W1444" s="1">
        <f t="shared" si="465"/>
        <v>0</v>
      </c>
      <c r="X1444" s="30">
        <f t="shared" si="466"/>
        <v>17781.067309047146</v>
      </c>
      <c r="Y1444" s="30">
        <f t="shared" si="483"/>
        <v>1.3477039222296676</v>
      </c>
      <c r="Z1444" s="19">
        <f t="shared" si="467"/>
        <v>1.2975964851522359E-2</v>
      </c>
      <c r="AA1444" s="32">
        <f t="shared" si="468"/>
        <v>2.9803689063374878E-4</v>
      </c>
    </row>
    <row r="1445" spans="1:27" x14ac:dyDescent="0.25">
      <c r="A1445" s="8">
        <v>41621</v>
      </c>
      <c r="B1445" s="26">
        <v>0</v>
      </c>
      <c r="C1445" s="11">
        <v>0</v>
      </c>
      <c r="D1445" s="26">
        <v>-0.33085844432717104</v>
      </c>
      <c r="E1445" s="11">
        <v>30.401250000000005</v>
      </c>
      <c r="F1445" s="28">
        <f t="shared" si="463"/>
        <v>0</v>
      </c>
      <c r="G1445" s="13">
        <f t="shared" si="464"/>
        <v>-0.33085844432717104</v>
      </c>
      <c r="H1445" s="28">
        <f t="shared" si="469"/>
        <v>1.2932880354505172</v>
      </c>
      <c r="I1445" s="1">
        <f t="shared" si="470"/>
        <v>10.258714923430379</v>
      </c>
      <c r="J1445" s="30">
        <f t="shared" si="471"/>
        <v>0</v>
      </c>
      <c r="K1445" s="1">
        <f t="shared" si="472"/>
        <v>0</v>
      </c>
      <c r="L1445" s="30">
        <f t="shared" si="473"/>
        <v>17781.067309047146</v>
      </c>
      <c r="M1445" s="1">
        <f t="shared" si="474"/>
        <v>0</v>
      </c>
      <c r="N1445" s="30">
        <f t="shared" si="475"/>
        <v>0.25094424713215491</v>
      </c>
      <c r="O1445" s="1">
        <f t="shared" si="476"/>
        <v>0</v>
      </c>
      <c r="P1445" s="30">
        <f t="shared" si="477"/>
        <v>0</v>
      </c>
      <c r="Q1445" s="1">
        <f t="shared" si="478"/>
        <v>1.0875107110054651</v>
      </c>
      <c r="R1445" s="30">
        <f t="shared" si="479"/>
        <v>0.42871153703674086</v>
      </c>
      <c r="S1445" s="1">
        <f t="shared" si="480"/>
        <v>0</v>
      </c>
      <c r="T1445" s="30">
        <f t="shared" si="482"/>
        <v>0</v>
      </c>
      <c r="U1445" s="1">
        <f t="shared" si="481"/>
        <v>9.5790591392614832</v>
      </c>
      <c r="V1445" s="30">
        <f t="shared" si="465"/>
        <v>0</v>
      </c>
      <c r="W1445" s="1">
        <f t="shared" si="465"/>
        <v>0</v>
      </c>
      <c r="X1445" s="30">
        <f t="shared" si="466"/>
        <v>17779.979798336142</v>
      </c>
      <c r="Y1445" s="30">
        <f t="shared" si="483"/>
        <v>1.3384549581376199</v>
      </c>
      <c r="Z1445" s="19">
        <f t="shared" si="467"/>
        <v>3.4924101552805946E-2</v>
      </c>
      <c r="AA1445" s="32">
        <f t="shared" si="468"/>
        <v>2.0400509050227181E-3</v>
      </c>
    </row>
    <row r="1446" spans="1:27" x14ac:dyDescent="0.25">
      <c r="A1446" s="8">
        <v>41622</v>
      </c>
      <c r="B1446" s="26">
        <v>0</v>
      </c>
      <c r="C1446" s="11">
        <v>0</v>
      </c>
      <c r="D1446" s="26">
        <v>-4.7519439990153622E-2</v>
      </c>
      <c r="E1446" s="11">
        <v>29.809583333333347</v>
      </c>
      <c r="F1446" s="28">
        <f t="shared" si="463"/>
        <v>0</v>
      </c>
      <c r="G1446" s="13">
        <f t="shared" si="464"/>
        <v>-4.7519439990153622E-2</v>
      </c>
      <c r="H1446" s="28">
        <f t="shared" si="469"/>
        <v>1.2681181683899563</v>
      </c>
      <c r="I1446" s="1">
        <f t="shared" si="470"/>
        <v>9.6265785792516372</v>
      </c>
      <c r="J1446" s="30">
        <f t="shared" si="471"/>
        <v>0</v>
      </c>
      <c r="K1446" s="1">
        <f t="shared" si="472"/>
        <v>0</v>
      </c>
      <c r="L1446" s="30">
        <f t="shared" si="473"/>
        <v>17779.979798336142</v>
      </c>
      <c r="M1446" s="1">
        <f t="shared" si="474"/>
        <v>0</v>
      </c>
      <c r="N1446" s="30">
        <f t="shared" si="475"/>
        <v>0.23540709659729039</v>
      </c>
      <c r="O1446" s="1">
        <f t="shared" si="476"/>
        <v>0</v>
      </c>
      <c r="P1446" s="30">
        <f t="shared" si="477"/>
        <v>0</v>
      </c>
      <c r="Q1446" s="1">
        <f t="shared" si="478"/>
        <v>1.0874441975883573</v>
      </c>
      <c r="R1446" s="30">
        <f t="shared" si="479"/>
        <v>0.40229456904880168</v>
      </c>
      <c r="S1446" s="1">
        <f t="shared" si="480"/>
        <v>0</v>
      </c>
      <c r="T1446" s="30">
        <f t="shared" si="482"/>
        <v>0</v>
      </c>
      <c r="U1446" s="1">
        <f t="shared" si="481"/>
        <v>8.9888769136055444</v>
      </c>
      <c r="V1446" s="30">
        <f t="shared" si="465"/>
        <v>0</v>
      </c>
      <c r="W1446" s="1">
        <f t="shared" si="465"/>
        <v>0</v>
      </c>
      <c r="X1446" s="30">
        <f t="shared" si="466"/>
        <v>17778.892354138556</v>
      </c>
      <c r="Y1446" s="30">
        <f t="shared" si="483"/>
        <v>1.3228512941856476</v>
      </c>
      <c r="Z1446" s="19">
        <f t="shared" si="467"/>
        <v>4.3160903423678787E-2</v>
      </c>
      <c r="AA1446" s="32">
        <f t="shared" si="468"/>
        <v>2.9957150593669726E-3</v>
      </c>
    </row>
    <row r="1447" spans="1:27" x14ac:dyDescent="0.25">
      <c r="A1447" s="8">
        <v>41623</v>
      </c>
      <c r="B1447" s="26">
        <v>0</v>
      </c>
      <c r="C1447" s="11">
        <v>0</v>
      </c>
      <c r="D1447" s="26">
        <v>-5.0698537114912012E-2</v>
      </c>
      <c r="E1447" s="11">
        <v>29.007083333333338</v>
      </c>
      <c r="F1447" s="28">
        <f t="shared" si="463"/>
        <v>0</v>
      </c>
      <c r="G1447" s="13">
        <f t="shared" si="464"/>
        <v>-5.0698537114912012E-2</v>
      </c>
      <c r="H1447" s="28">
        <f t="shared" si="469"/>
        <v>1.233979320531758</v>
      </c>
      <c r="I1447" s="1">
        <f t="shared" si="470"/>
        <v>9.0395754507204558</v>
      </c>
      <c r="J1447" s="30">
        <f t="shared" si="471"/>
        <v>0</v>
      </c>
      <c r="K1447" s="1">
        <f t="shared" si="472"/>
        <v>0</v>
      </c>
      <c r="L1447" s="30">
        <f t="shared" si="473"/>
        <v>17778.892354138556</v>
      </c>
      <c r="M1447" s="1">
        <f t="shared" si="474"/>
        <v>0</v>
      </c>
      <c r="N1447" s="30">
        <f t="shared" si="475"/>
        <v>0.22097926618315028</v>
      </c>
      <c r="O1447" s="1">
        <f t="shared" si="476"/>
        <v>0</v>
      </c>
      <c r="P1447" s="30">
        <f t="shared" si="477"/>
        <v>0</v>
      </c>
      <c r="Q1447" s="1">
        <f t="shared" si="478"/>
        <v>1.0873776882392872</v>
      </c>
      <c r="R1447" s="30">
        <f t="shared" si="479"/>
        <v>0.37776371744055476</v>
      </c>
      <c r="S1447" s="1">
        <f t="shared" si="480"/>
        <v>0</v>
      </c>
      <c r="T1447" s="30">
        <f t="shared" si="482"/>
        <v>0</v>
      </c>
      <c r="U1447" s="1">
        <f t="shared" si="481"/>
        <v>8.4408324670967509</v>
      </c>
      <c r="V1447" s="30">
        <f t="shared" si="465"/>
        <v>0</v>
      </c>
      <c r="W1447" s="1">
        <f t="shared" si="465"/>
        <v>0</v>
      </c>
      <c r="X1447" s="30">
        <f t="shared" si="466"/>
        <v>17777.804976450316</v>
      </c>
      <c r="Y1447" s="30">
        <f t="shared" si="483"/>
        <v>1.3083569544224374</v>
      </c>
      <c r="Z1447" s="19">
        <f t="shared" si="467"/>
        <v>6.0274619398506542E-2</v>
      </c>
      <c r="AA1447" s="32">
        <f t="shared" si="468"/>
        <v>5.5320324231759432E-3</v>
      </c>
    </row>
    <row r="1448" spans="1:27" x14ac:dyDescent="0.25">
      <c r="A1448" s="8">
        <v>41624</v>
      </c>
      <c r="B1448" s="26">
        <v>0</v>
      </c>
      <c r="C1448" s="11">
        <v>0</v>
      </c>
      <c r="D1448" s="26">
        <v>-0.16308709051659576</v>
      </c>
      <c r="E1448" s="11">
        <v>28.674166666666665</v>
      </c>
      <c r="F1448" s="28">
        <f t="shared" si="463"/>
        <v>0</v>
      </c>
      <c r="G1448" s="13">
        <f t="shared" si="464"/>
        <v>-0.16308709051659576</v>
      </c>
      <c r="H1448" s="28">
        <f t="shared" si="469"/>
        <v>1.2198168389955686</v>
      </c>
      <c r="I1448" s="1">
        <f t="shared" si="470"/>
        <v>8.6039195576133469</v>
      </c>
      <c r="J1448" s="30">
        <f t="shared" si="471"/>
        <v>0</v>
      </c>
      <c r="K1448" s="1">
        <f t="shared" si="472"/>
        <v>0</v>
      </c>
      <c r="L1448" s="30">
        <f t="shared" si="473"/>
        <v>17777.804976450316</v>
      </c>
      <c r="M1448" s="1">
        <f t="shared" si="474"/>
        <v>0</v>
      </c>
      <c r="N1448" s="30">
        <f t="shared" si="475"/>
        <v>0.21027136866240267</v>
      </c>
      <c r="O1448" s="1">
        <f t="shared" si="476"/>
        <v>0</v>
      </c>
      <c r="P1448" s="30">
        <f t="shared" si="477"/>
        <v>0</v>
      </c>
      <c r="Q1448" s="1">
        <f t="shared" si="478"/>
        <v>1.087311182958006</v>
      </c>
      <c r="R1448" s="30">
        <f t="shared" si="479"/>
        <v>0.35955766444589676</v>
      </c>
      <c r="S1448" s="1">
        <f t="shared" si="480"/>
        <v>0</v>
      </c>
      <c r="T1448" s="30">
        <f t="shared" si="482"/>
        <v>0</v>
      </c>
      <c r="U1448" s="1">
        <f t="shared" si="481"/>
        <v>8.0340905245050482</v>
      </c>
      <c r="V1448" s="30">
        <f t="shared" si="465"/>
        <v>0</v>
      </c>
      <c r="W1448" s="1">
        <f t="shared" si="465"/>
        <v>0</v>
      </c>
      <c r="X1448" s="30">
        <f t="shared" si="466"/>
        <v>17776.717665267359</v>
      </c>
      <c r="Y1448" s="30">
        <f t="shared" si="483"/>
        <v>1.2975825516204087</v>
      </c>
      <c r="Z1448" s="19">
        <f t="shared" si="467"/>
        <v>6.3751958604600492E-2</v>
      </c>
      <c r="AA1448" s="32">
        <f t="shared" si="468"/>
        <v>6.0475060600492167E-3</v>
      </c>
    </row>
    <row r="1449" spans="1:27" x14ac:dyDescent="0.25">
      <c r="A1449" s="8">
        <v>41625</v>
      </c>
      <c r="B1449" s="26">
        <v>0</v>
      </c>
      <c r="C1449" s="11">
        <v>0</v>
      </c>
      <c r="D1449" s="26">
        <v>0.38731192357995847</v>
      </c>
      <c r="E1449" s="11">
        <v>28.88208333333333</v>
      </c>
      <c r="F1449" s="28">
        <f t="shared" si="463"/>
        <v>0</v>
      </c>
      <c r="G1449" s="13">
        <f t="shared" si="464"/>
        <v>0.38731192357995847</v>
      </c>
      <c r="H1449" s="28">
        <f t="shared" si="469"/>
        <v>1.2286617429837519</v>
      </c>
      <c r="I1449" s="1">
        <f t="shared" si="470"/>
        <v>7.6467786009250895</v>
      </c>
      <c r="J1449" s="30">
        <f t="shared" si="471"/>
        <v>0</v>
      </c>
      <c r="K1449" s="1">
        <f t="shared" si="472"/>
        <v>0</v>
      </c>
      <c r="L1449" s="30">
        <f t="shared" si="473"/>
        <v>17776.717665267359</v>
      </c>
      <c r="M1449" s="1">
        <f t="shared" si="474"/>
        <v>0</v>
      </c>
      <c r="N1449" s="30">
        <f t="shared" si="475"/>
        <v>0.18674599590999419</v>
      </c>
      <c r="O1449" s="1">
        <f t="shared" si="476"/>
        <v>0</v>
      </c>
      <c r="P1449" s="30">
        <f t="shared" si="477"/>
        <v>0</v>
      </c>
      <c r="Q1449" s="1">
        <f t="shared" si="478"/>
        <v>1.0872446817442649</v>
      </c>
      <c r="R1449" s="30">
        <f t="shared" si="479"/>
        <v>0.31955875875787049</v>
      </c>
      <c r="S1449" s="1">
        <f t="shared" si="480"/>
        <v>0</v>
      </c>
      <c r="T1449" s="30">
        <f t="shared" si="482"/>
        <v>0</v>
      </c>
      <c r="U1449" s="1">
        <f t="shared" si="481"/>
        <v>7.1404738462572253</v>
      </c>
      <c r="V1449" s="30">
        <f t="shared" si="465"/>
        <v>0</v>
      </c>
      <c r="W1449" s="1">
        <f t="shared" si="465"/>
        <v>0</v>
      </c>
      <c r="X1449" s="30">
        <f t="shared" si="466"/>
        <v>17775.630420585614</v>
      </c>
      <c r="Y1449" s="30">
        <f t="shared" si="483"/>
        <v>1.2739906776542591</v>
      </c>
      <c r="Z1449" s="19">
        <f t="shared" si="467"/>
        <v>3.68929324359265E-2</v>
      </c>
      <c r="AA1449" s="32">
        <f t="shared" si="468"/>
        <v>2.0547123183631139E-3</v>
      </c>
    </row>
    <row r="1450" spans="1:27" x14ac:dyDescent="0.25">
      <c r="A1450" s="8">
        <v>41626</v>
      </c>
      <c r="B1450" s="26">
        <v>0.48699245428919019</v>
      </c>
      <c r="C1450" s="11">
        <v>0</v>
      </c>
      <c r="D1450" s="26">
        <v>0.44929807016103651</v>
      </c>
      <c r="E1450" s="11">
        <v>29.183333333333334</v>
      </c>
      <c r="F1450" s="28">
        <f t="shared" si="463"/>
        <v>0.48699245428919019</v>
      </c>
      <c r="G1450" s="13">
        <f t="shared" si="464"/>
        <v>0.44929807016103651</v>
      </c>
      <c r="H1450" s="28">
        <f t="shared" si="469"/>
        <v>1.241477104874446</v>
      </c>
      <c r="I1450" s="1">
        <f t="shared" si="470"/>
        <v>7.1781682303853787</v>
      </c>
      <c r="J1450" s="30">
        <f t="shared" si="471"/>
        <v>0</v>
      </c>
      <c r="K1450" s="1">
        <f t="shared" si="472"/>
        <v>0</v>
      </c>
      <c r="L1450" s="30">
        <f t="shared" si="473"/>
        <v>17775.630420585614</v>
      </c>
      <c r="M1450" s="1">
        <f t="shared" si="474"/>
        <v>0</v>
      </c>
      <c r="N1450" s="30">
        <f t="shared" si="475"/>
        <v>0.17522811699617649</v>
      </c>
      <c r="O1450" s="1">
        <f t="shared" si="476"/>
        <v>0</v>
      </c>
      <c r="P1450" s="30">
        <f t="shared" si="477"/>
        <v>0</v>
      </c>
      <c r="Q1450" s="1">
        <f t="shared" si="478"/>
        <v>1.0871781845978152</v>
      </c>
      <c r="R1450" s="30">
        <f t="shared" si="479"/>
        <v>0.29997553866403648</v>
      </c>
      <c r="S1450" s="1">
        <f t="shared" si="480"/>
        <v>0</v>
      </c>
      <c r="T1450" s="30">
        <f t="shared" si="482"/>
        <v>0</v>
      </c>
      <c r="U1450" s="1">
        <f t="shared" si="481"/>
        <v>6.7029645747251649</v>
      </c>
      <c r="V1450" s="30">
        <f t="shared" si="465"/>
        <v>0</v>
      </c>
      <c r="W1450" s="1">
        <f t="shared" si="465"/>
        <v>0</v>
      </c>
      <c r="X1450" s="30">
        <f t="shared" si="466"/>
        <v>17774.543242401018</v>
      </c>
      <c r="Y1450" s="30">
        <f t="shared" si="483"/>
        <v>1.2624063015939917</v>
      </c>
      <c r="Z1450" s="19">
        <f t="shared" si="467"/>
        <v>1.6858302611760502E-2</v>
      </c>
      <c r="AA1450" s="32">
        <f t="shared" si="468"/>
        <v>4.3803127532544416E-4</v>
      </c>
    </row>
    <row r="1451" spans="1:27" x14ac:dyDescent="0.25">
      <c r="A1451" s="8">
        <v>41627</v>
      </c>
      <c r="B1451" s="26">
        <v>3.4699290898618895</v>
      </c>
      <c r="C1451" s="11">
        <v>1.4828608039155815</v>
      </c>
      <c r="D1451" s="26">
        <v>0.49993711227988641</v>
      </c>
      <c r="E1451" s="11">
        <v>32.782083333333325</v>
      </c>
      <c r="F1451" s="28">
        <f t="shared" si="463"/>
        <v>4.9527898937774708</v>
      </c>
      <c r="G1451" s="13">
        <f t="shared" si="464"/>
        <v>0.49993711227988641</v>
      </c>
      <c r="H1451" s="28">
        <f t="shared" si="469"/>
        <v>1.3945701624815359</v>
      </c>
      <c r="I1451" s="1">
        <f t="shared" si="470"/>
        <v>11.15581735622275</v>
      </c>
      <c r="J1451" s="30">
        <f t="shared" si="471"/>
        <v>0</v>
      </c>
      <c r="K1451" s="1">
        <f t="shared" si="472"/>
        <v>0</v>
      </c>
      <c r="L1451" s="30">
        <f t="shared" si="473"/>
        <v>17774.543242401018</v>
      </c>
      <c r="M1451" s="1">
        <f t="shared" si="474"/>
        <v>0</v>
      </c>
      <c r="N1451" s="30">
        <f t="shared" si="475"/>
        <v>0.27299394522631648</v>
      </c>
      <c r="O1451" s="1">
        <f t="shared" si="476"/>
        <v>0</v>
      </c>
      <c r="P1451" s="30">
        <f t="shared" si="477"/>
        <v>0</v>
      </c>
      <c r="Q1451" s="1">
        <f t="shared" si="478"/>
        <v>1.0871116915184085</v>
      </c>
      <c r="R1451" s="30">
        <f t="shared" si="479"/>
        <v>0.46620143374528616</v>
      </c>
      <c r="S1451" s="1">
        <f t="shared" si="480"/>
        <v>0</v>
      </c>
      <c r="T1451" s="30">
        <f t="shared" si="482"/>
        <v>0</v>
      </c>
      <c r="U1451" s="1">
        <f t="shared" si="481"/>
        <v>10.416621977251147</v>
      </c>
      <c r="V1451" s="30">
        <f t="shared" si="465"/>
        <v>0</v>
      </c>
      <c r="W1451" s="1">
        <f t="shared" si="465"/>
        <v>0</v>
      </c>
      <c r="X1451" s="30">
        <f t="shared" si="466"/>
        <v>17773.456130709499</v>
      </c>
      <c r="Y1451" s="30">
        <f t="shared" si="483"/>
        <v>1.3601056367447248</v>
      </c>
      <c r="Z1451" s="19">
        <f t="shared" si="467"/>
        <v>2.4713368078579795E-2</v>
      </c>
      <c r="AA1451" s="32">
        <f t="shared" si="468"/>
        <v>1.1878035342633095E-3</v>
      </c>
    </row>
    <row r="1452" spans="1:27" x14ac:dyDescent="0.25">
      <c r="A1452" s="8">
        <v>41628</v>
      </c>
      <c r="B1452" s="26">
        <v>0.32989811419590309</v>
      </c>
      <c r="C1452" s="11">
        <v>0</v>
      </c>
      <c r="D1452" s="26">
        <v>0.44679123032604851</v>
      </c>
      <c r="E1452" s="11">
        <v>34.009583333333346</v>
      </c>
      <c r="F1452" s="28">
        <f t="shared" si="463"/>
        <v>0.32989811419590309</v>
      </c>
      <c r="G1452" s="13">
        <f t="shared" si="464"/>
        <v>0.44679123032604851</v>
      </c>
      <c r="H1452" s="28">
        <f t="shared" si="469"/>
        <v>1.4467887740029548</v>
      </c>
      <c r="I1452" s="1">
        <f t="shared" si="470"/>
        <v>10.299728861121</v>
      </c>
      <c r="J1452" s="30">
        <f t="shared" si="471"/>
        <v>0</v>
      </c>
      <c r="K1452" s="1">
        <f t="shared" si="472"/>
        <v>0</v>
      </c>
      <c r="L1452" s="30">
        <f t="shared" si="473"/>
        <v>17773.456130709499</v>
      </c>
      <c r="M1452" s="1">
        <f t="shared" si="474"/>
        <v>0</v>
      </c>
      <c r="N1452" s="30">
        <f t="shared" si="475"/>
        <v>0.25195232035843751</v>
      </c>
      <c r="O1452" s="1">
        <f t="shared" si="476"/>
        <v>0</v>
      </c>
      <c r="P1452" s="30">
        <f t="shared" si="477"/>
        <v>0</v>
      </c>
      <c r="Q1452" s="1">
        <f t="shared" si="478"/>
        <v>1.0870452025057953</v>
      </c>
      <c r="R1452" s="30">
        <f t="shared" si="479"/>
        <v>0.43042550885470382</v>
      </c>
      <c r="S1452" s="1">
        <f t="shared" si="480"/>
        <v>0</v>
      </c>
      <c r="T1452" s="30">
        <f t="shared" si="482"/>
        <v>0</v>
      </c>
      <c r="U1452" s="1">
        <f t="shared" si="481"/>
        <v>9.6173510319078588</v>
      </c>
      <c r="V1452" s="30">
        <f t="shared" si="465"/>
        <v>0</v>
      </c>
      <c r="W1452" s="1">
        <f t="shared" si="465"/>
        <v>0</v>
      </c>
      <c r="X1452" s="30">
        <f t="shared" si="466"/>
        <v>17772.369085506994</v>
      </c>
      <c r="Y1452" s="30">
        <f t="shared" si="483"/>
        <v>1.3389975228642328</v>
      </c>
      <c r="Z1452" s="19">
        <f t="shared" si="467"/>
        <v>7.4503792865690199E-2</v>
      </c>
      <c r="AA1452" s="32">
        <f t="shared" si="468"/>
        <v>1.161895382205104E-2</v>
      </c>
    </row>
    <row r="1453" spans="1:27" x14ac:dyDescent="0.25">
      <c r="A1453" s="8">
        <v>41629</v>
      </c>
      <c r="B1453" s="26">
        <v>6.2837736037314865E-2</v>
      </c>
      <c r="C1453" s="11">
        <v>0</v>
      </c>
      <c r="D1453" s="26">
        <v>0.32293324111054622</v>
      </c>
      <c r="E1453" s="11">
        <v>30.405416666666664</v>
      </c>
      <c r="F1453" s="28">
        <f t="shared" si="463"/>
        <v>6.2837736037314865E-2</v>
      </c>
      <c r="G1453" s="13">
        <f t="shared" si="464"/>
        <v>0.32293324111054622</v>
      </c>
      <c r="H1453" s="28">
        <f t="shared" si="469"/>
        <v>1.2934652880354502</v>
      </c>
      <c r="I1453" s="1">
        <f t="shared" si="470"/>
        <v>9.3572555268346278</v>
      </c>
      <c r="J1453" s="30">
        <f t="shared" si="471"/>
        <v>0</v>
      </c>
      <c r="K1453" s="1">
        <f t="shared" si="472"/>
        <v>0</v>
      </c>
      <c r="L1453" s="30">
        <f t="shared" si="473"/>
        <v>17772.369085506994</v>
      </c>
      <c r="M1453" s="1">
        <f t="shared" si="474"/>
        <v>0</v>
      </c>
      <c r="N1453" s="30">
        <f t="shared" si="475"/>
        <v>0.22878746011151183</v>
      </c>
      <c r="O1453" s="1">
        <f t="shared" si="476"/>
        <v>0</v>
      </c>
      <c r="P1453" s="30">
        <f t="shared" si="477"/>
        <v>0</v>
      </c>
      <c r="Q1453" s="1">
        <f t="shared" si="478"/>
        <v>1.0869787175597274</v>
      </c>
      <c r="R1453" s="30">
        <f t="shared" si="479"/>
        <v>0.3910395628786415</v>
      </c>
      <c r="S1453" s="1">
        <f t="shared" si="480"/>
        <v>0</v>
      </c>
      <c r="T1453" s="30">
        <f t="shared" si="482"/>
        <v>0</v>
      </c>
      <c r="U1453" s="1">
        <f t="shared" si="481"/>
        <v>8.737428503844475</v>
      </c>
      <c r="V1453" s="30">
        <f t="shared" si="465"/>
        <v>0</v>
      </c>
      <c r="W1453" s="1">
        <f t="shared" si="465"/>
        <v>0</v>
      </c>
      <c r="X1453" s="30">
        <f t="shared" si="466"/>
        <v>17771.282106789437</v>
      </c>
      <c r="Y1453" s="30">
        <f t="shared" si="483"/>
        <v>1.3157661776712393</v>
      </c>
      <c r="Z1453" s="19">
        <f t="shared" si="467"/>
        <v>1.7241196839275226E-2</v>
      </c>
      <c r="AA1453" s="32">
        <f t="shared" si="468"/>
        <v>4.9732967854764225E-4</v>
      </c>
    </row>
    <row r="1454" spans="1:27" x14ac:dyDescent="0.25">
      <c r="A1454" s="8">
        <v>41630</v>
      </c>
      <c r="B1454" s="26">
        <v>0</v>
      </c>
      <c r="C1454" s="11">
        <v>0</v>
      </c>
      <c r="D1454" s="26">
        <v>0.21090561612180136</v>
      </c>
      <c r="E1454" s="11">
        <v>29.637916666666669</v>
      </c>
      <c r="F1454" s="28">
        <f t="shared" si="463"/>
        <v>0</v>
      </c>
      <c r="G1454" s="13">
        <f t="shared" si="464"/>
        <v>0.21090561612180136</v>
      </c>
      <c r="H1454" s="28">
        <f t="shared" si="469"/>
        <v>1.2608153618906943</v>
      </c>
      <c r="I1454" s="1">
        <f t="shared" si="470"/>
        <v>8.526522887722674</v>
      </c>
      <c r="J1454" s="30">
        <f t="shared" si="471"/>
        <v>0</v>
      </c>
      <c r="K1454" s="1">
        <f t="shared" si="472"/>
        <v>0</v>
      </c>
      <c r="L1454" s="30">
        <f t="shared" si="473"/>
        <v>17771.282106789437</v>
      </c>
      <c r="M1454" s="1">
        <f t="shared" si="474"/>
        <v>0</v>
      </c>
      <c r="N1454" s="30">
        <f t="shared" si="475"/>
        <v>0.20836905166692776</v>
      </c>
      <c r="O1454" s="1">
        <f t="shared" si="476"/>
        <v>0</v>
      </c>
      <c r="P1454" s="30">
        <f t="shared" si="477"/>
        <v>0</v>
      </c>
      <c r="Q1454" s="1">
        <f t="shared" si="478"/>
        <v>1.0869122366799562</v>
      </c>
      <c r="R1454" s="30">
        <f t="shared" si="479"/>
        <v>0.35632325881536575</v>
      </c>
      <c r="S1454" s="1">
        <f t="shared" si="480"/>
        <v>0</v>
      </c>
      <c r="T1454" s="30">
        <f t="shared" si="482"/>
        <v>0</v>
      </c>
      <c r="U1454" s="1">
        <f t="shared" si="481"/>
        <v>7.9618305772403808</v>
      </c>
      <c r="V1454" s="30">
        <f t="shared" si="465"/>
        <v>0</v>
      </c>
      <c r="W1454" s="1">
        <f t="shared" si="465"/>
        <v>0</v>
      </c>
      <c r="X1454" s="30">
        <f t="shared" si="466"/>
        <v>17770.195194552758</v>
      </c>
      <c r="Y1454" s="30">
        <f t="shared" si="483"/>
        <v>1.2952812883468838</v>
      </c>
      <c r="Z1454" s="19">
        <f t="shared" si="467"/>
        <v>2.7336220272970876E-2</v>
      </c>
      <c r="AA1454" s="32">
        <f t="shared" si="468"/>
        <v>1.187900086483464E-3</v>
      </c>
    </row>
    <row r="1455" spans="1:27" x14ac:dyDescent="0.25">
      <c r="A1455" s="8">
        <v>41631</v>
      </c>
      <c r="B1455" s="26">
        <v>0</v>
      </c>
      <c r="C1455" s="11">
        <v>0</v>
      </c>
      <c r="D1455" s="26">
        <v>0.23767535610574275</v>
      </c>
      <c r="E1455" s="11">
        <v>28.341249999999999</v>
      </c>
      <c r="F1455" s="28">
        <f t="shared" si="463"/>
        <v>0</v>
      </c>
      <c r="G1455" s="13">
        <f t="shared" si="464"/>
        <v>0.23767535610574275</v>
      </c>
      <c r="H1455" s="28">
        <f t="shared" si="469"/>
        <v>1.2056543574593797</v>
      </c>
      <c r="I1455" s="1">
        <f t="shared" si="470"/>
        <v>7.7241552211346383</v>
      </c>
      <c r="J1455" s="30">
        <f t="shared" si="471"/>
        <v>0</v>
      </c>
      <c r="K1455" s="1">
        <f t="shared" si="472"/>
        <v>0</v>
      </c>
      <c r="L1455" s="30">
        <f t="shared" si="473"/>
        <v>17770.195194552758</v>
      </c>
      <c r="M1455" s="1">
        <f t="shared" si="474"/>
        <v>0</v>
      </c>
      <c r="N1455" s="30">
        <f t="shared" si="475"/>
        <v>0.18864782010843778</v>
      </c>
      <c r="O1455" s="1">
        <f t="shared" si="476"/>
        <v>0</v>
      </c>
      <c r="P1455" s="30">
        <f t="shared" si="477"/>
        <v>0</v>
      </c>
      <c r="Q1455" s="1">
        <f t="shared" si="478"/>
        <v>1.0868457598662324</v>
      </c>
      <c r="R1455" s="30">
        <f t="shared" si="479"/>
        <v>0.32279232651253925</v>
      </c>
      <c r="S1455" s="1">
        <f t="shared" si="480"/>
        <v>0</v>
      </c>
      <c r="T1455" s="30">
        <f t="shared" si="482"/>
        <v>0</v>
      </c>
      <c r="U1455" s="1">
        <f t="shared" si="481"/>
        <v>7.2127150745136612</v>
      </c>
      <c r="V1455" s="30">
        <f t="shared" si="465"/>
        <v>0</v>
      </c>
      <c r="W1455" s="1">
        <f t="shared" si="465"/>
        <v>0</v>
      </c>
      <c r="X1455" s="30">
        <f t="shared" si="466"/>
        <v>17769.108348792892</v>
      </c>
      <c r="Y1455" s="30">
        <f t="shared" si="483"/>
        <v>1.2754935799746703</v>
      </c>
      <c r="Z1455" s="19">
        <f t="shared" si="467"/>
        <v>5.7926404929568395E-2</v>
      </c>
      <c r="AA1455" s="32">
        <f t="shared" si="468"/>
        <v>4.8775170015402762E-3</v>
      </c>
    </row>
    <row r="1456" spans="1:27" x14ac:dyDescent="0.25">
      <c r="A1456" s="8">
        <v>41632</v>
      </c>
      <c r="B1456" s="26">
        <v>0</v>
      </c>
      <c r="C1456" s="11">
        <v>0</v>
      </c>
      <c r="D1456" s="26">
        <v>0.15194332311708569</v>
      </c>
      <c r="E1456" s="11">
        <v>28.02</v>
      </c>
      <c r="F1456" s="28">
        <f t="shared" si="463"/>
        <v>0</v>
      </c>
      <c r="G1456" s="13">
        <f t="shared" si="464"/>
        <v>0.15194332311708569</v>
      </c>
      <c r="H1456" s="28">
        <f t="shared" si="469"/>
        <v>1.1919881831610044</v>
      </c>
      <c r="I1456" s="1">
        <f t="shared" si="470"/>
        <v>7.060771751396576</v>
      </c>
      <c r="J1456" s="30">
        <f t="shared" si="471"/>
        <v>0</v>
      </c>
      <c r="K1456" s="1">
        <f t="shared" si="472"/>
        <v>0</v>
      </c>
      <c r="L1456" s="30">
        <f t="shared" si="473"/>
        <v>17769.108348792892</v>
      </c>
      <c r="M1456" s="1">
        <f t="shared" si="474"/>
        <v>0</v>
      </c>
      <c r="N1456" s="30">
        <f t="shared" si="475"/>
        <v>0.17234265283467221</v>
      </c>
      <c r="O1456" s="1">
        <f t="shared" si="476"/>
        <v>0</v>
      </c>
      <c r="P1456" s="30">
        <f t="shared" si="477"/>
        <v>0</v>
      </c>
      <c r="Q1456" s="1">
        <f t="shared" si="478"/>
        <v>1.0867792871183077</v>
      </c>
      <c r="R1456" s="30">
        <f t="shared" si="479"/>
        <v>0.29506954163364418</v>
      </c>
      <c r="S1456" s="1">
        <f t="shared" si="480"/>
        <v>0</v>
      </c>
      <c r="T1456" s="30">
        <f t="shared" si="482"/>
        <v>0</v>
      </c>
      <c r="U1456" s="1">
        <f t="shared" si="481"/>
        <v>6.5933595569282595</v>
      </c>
      <c r="V1456" s="30">
        <f t="shared" si="465"/>
        <v>0</v>
      </c>
      <c r="W1456" s="1">
        <f t="shared" si="465"/>
        <v>0</v>
      </c>
      <c r="X1456" s="30">
        <f t="shared" si="466"/>
        <v>17768.021569505774</v>
      </c>
      <c r="Y1456" s="30">
        <f t="shared" si="483"/>
        <v>1.2591219399529798</v>
      </c>
      <c r="Z1456" s="19">
        <f t="shared" si="467"/>
        <v>5.6320824099065352E-2</v>
      </c>
      <c r="AA1456" s="32">
        <f t="shared" si="468"/>
        <v>4.5069413010041057E-3</v>
      </c>
    </row>
    <row r="1457" spans="1:27" x14ac:dyDescent="0.25">
      <c r="A1457" s="8">
        <v>41633</v>
      </c>
      <c r="B1457" s="26">
        <v>0</v>
      </c>
      <c r="C1457" s="11">
        <v>0</v>
      </c>
      <c r="D1457" s="26">
        <v>0.20575699405694792</v>
      </c>
      <c r="E1457" s="11">
        <v>27.105833333333337</v>
      </c>
      <c r="F1457" s="28">
        <f t="shared" si="463"/>
        <v>0</v>
      </c>
      <c r="G1457" s="13">
        <f t="shared" si="464"/>
        <v>0.20575699405694792</v>
      </c>
      <c r="H1457" s="28">
        <f t="shared" si="469"/>
        <v>1.1530989660265882</v>
      </c>
      <c r="I1457" s="1">
        <f t="shared" si="470"/>
        <v>6.3876025628713116</v>
      </c>
      <c r="J1457" s="30">
        <f t="shared" si="471"/>
        <v>0</v>
      </c>
      <c r="K1457" s="1">
        <f t="shared" si="472"/>
        <v>0</v>
      </c>
      <c r="L1457" s="30">
        <f t="shared" si="473"/>
        <v>17768.021569505774</v>
      </c>
      <c r="M1457" s="1">
        <f t="shared" si="474"/>
        <v>0</v>
      </c>
      <c r="N1457" s="30">
        <f t="shared" si="475"/>
        <v>0.15579696437067808</v>
      </c>
      <c r="O1457" s="1">
        <f t="shared" si="476"/>
        <v>0</v>
      </c>
      <c r="P1457" s="30">
        <f t="shared" si="477"/>
        <v>0</v>
      </c>
      <c r="Q1457" s="1">
        <f t="shared" si="478"/>
        <v>1.0867128184359336</v>
      </c>
      <c r="R1457" s="30">
        <f t="shared" si="479"/>
        <v>0.26693781171888609</v>
      </c>
      <c r="S1457" s="1">
        <f t="shared" si="480"/>
        <v>0</v>
      </c>
      <c r="T1457" s="30">
        <f t="shared" si="482"/>
        <v>0</v>
      </c>
      <c r="U1457" s="1">
        <f t="shared" si="481"/>
        <v>5.9648677867817472</v>
      </c>
      <c r="V1457" s="30">
        <f t="shared" si="465"/>
        <v>0</v>
      </c>
      <c r="W1457" s="1">
        <f t="shared" si="465"/>
        <v>0</v>
      </c>
      <c r="X1457" s="30">
        <f t="shared" si="466"/>
        <v>17766.934856687338</v>
      </c>
      <c r="Y1457" s="30">
        <f t="shared" si="483"/>
        <v>1.2425097828066116</v>
      </c>
      <c r="Z1457" s="19">
        <f t="shared" si="467"/>
        <v>7.7539586292510593E-2</v>
      </c>
      <c r="AA1457" s="32">
        <f t="shared" si="468"/>
        <v>7.9942941572709106E-3</v>
      </c>
    </row>
    <row r="1458" spans="1:27" x14ac:dyDescent="0.25">
      <c r="A1458" s="8">
        <v>41634</v>
      </c>
      <c r="B1458" s="26">
        <v>1.1726870403482268</v>
      </c>
      <c r="C1458" s="11">
        <v>1.4731461145172977</v>
      </c>
      <c r="D1458" s="26">
        <v>0.14826228794574436</v>
      </c>
      <c r="E1458" s="11">
        <v>28.114583333333343</v>
      </c>
      <c r="F1458" s="28">
        <f t="shared" si="463"/>
        <v>2.6458331548655245</v>
      </c>
      <c r="G1458" s="13">
        <f t="shared" si="464"/>
        <v>0.14826228794574436</v>
      </c>
      <c r="H1458" s="28">
        <f t="shared" si="469"/>
        <v>1.1960118168389959</v>
      </c>
      <c r="I1458" s="1">
        <f t="shared" si="470"/>
        <v>8.4624386537015273</v>
      </c>
      <c r="J1458" s="30">
        <f t="shared" si="471"/>
        <v>0</v>
      </c>
      <c r="K1458" s="1">
        <f t="shared" si="472"/>
        <v>0</v>
      </c>
      <c r="L1458" s="30">
        <f t="shared" si="473"/>
        <v>17766.934856687338</v>
      </c>
      <c r="M1458" s="1">
        <f t="shared" si="474"/>
        <v>0</v>
      </c>
      <c r="N1458" s="30">
        <f t="shared" si="475"/>
        <v>0.20679393832299939</v>
      </c>
      <c r="O1458" s="1">
        <f t="shared" si="476"/>
        <v>0</v>
      </c>
      <c r="P1458" s="30">
        <f t="shared" si="477"/>
        <v>0</v>
      </c>
      <c r="Q1458" s="1">
        <f t="shared" si="478"/>
        <v>1.0866463538188611</v>
      </c>
      <c r="R1458" s="30">
        <f t="shared" si="479"/>
        <v>0.35364517967269654</v>
      </c>
      <c r="S1458" s="1">
        <f t="shared" si="480"/>
        <v>0</v>
      </c>
      <c r="T1458" s="30">
        <f t="shared" si="482"/>
        <v>0</v>
      </c>
      <c r="U1458" s="1">
        <f t="shared" si="481"/>
        <v>7.9019995357058317</v>
      </c>
      <c r="V1458" s="30">
        <f t="shared" si="465"/>
        <v>0</v>
      </c>
      <c r="W1458" s="1">
        <f t="shared" si="465"/>
        <v>0</v>
      </c>
      <c r="X1458" s="30">
        <f t="shared" si="466"/>
        <v>17765.848210333519</v>
      </c>
      <c r="Y1458" s="30">
        <f t="shared" si="483"/>
        <v>1.2934402921418604</v>
      </c>
      <c r="Z1458" s="19">
        <f t="shared" si="467"/>
        <v>8.1461131011534182E-2</v>
      </c>
      <c r="AA1458" s="32">
        <f t="shared" si="468"/>
        <v>9.4923077998408725E-3</v>
      </c>
    </row>
    <row r="1459" spans="1:27" x14ac:dyDescent="0.25">
      <c r="A1459" s="8">
        <v>41635</v>
      </c>
      <c r="B1459" s="26">
        <v>6.2837736037314865E-2</v>
      </c>
      <c r="C1459" s="11">
        <v>0</v>
      </c>
      <c r="D1459" s="26">
        <v>0.4016057035738716</v>
      </c>
      <c r="E1459" s="11">
        <v>30.721249999999998</v>
      </c>
      <c r="F1459" s="28">
        <f t="shared" si="463"/>
        <v>6.2837736037314865E-2</v>
      </c>
      <c r="G1459" s="13">
        <f t="shared" si="464"/>
        <v>0.4016057035738716</v>
      </c>
      <c r="H1459" s="28">
        <f t="shared" si="469"/>
        <v>1.306901033973412</v>
      </c>
      <c r="I1459" s="1">
        <f t="shared" si="470"/>
        <v>7.5632315681692752</v>
      </c>
      <c r="J1459" s="30">
        <f t="shared" si="471"/>
        <v>0</v>
      </c>
      <c r="K1459" s="1">
        <f t="shared" si="472"/>
        <v>0</v>
      </c>
      <c r="L1459" s="30">
        <f t="shared" si="473"/>
        <v>17765.848210333519</v>
      </c>
      <c r="M1459" s="1">
        <f t="shared" si="474"/>
        <v>0</v>
      </c>
      <c r="N1459" s="30">
        <f t="shared" si="475"/>
        <v>0.18469251039753753</v>
      </c>
      <c r="O1459" s="1">
        <f t="shared" si="476"/>
        <v>0</v>
      </c>
      <c r="P1459" s="30">
        <f t="shared" si="477"/>
        <v>0</v>
      </c>
      <c r="Q1459" s="1">
        <f t="shared" si="478"/>
        <v>1.0865798932668418</v>
      </c>
      <c r="R1459" s="30">
        <f t="shared" si="479"/>
        <v>0.31606732955889755</v>
      </c>
      <c r="S1459" s="1">
        <f t="shared" si="480"/>
        <v>0</v>
      </c>
      <c r="T1459" s="30">
        <f t="shared" si="482"/>
        <v>0</v>
      </c>
      <c r="U1459" s="1">
        <f t="shared" si="481"/>
        <v>7.0624717282128397</v>
      </c>
      <c r="V1459" s="30">
        <f t="shared" si="465"/>
        <v>0</v>
      </c>
      <c r="W1459" s="1">
        <f t="shared" si="465"/>
        <v>0</v>
      </c>
      <c r="X1459" s="30">
        <f t="shared" si="466"/>
        <v>17764.761630440251</v>
      </c>
      <c r="Y1459" s="30">
        <f t="shared" si="483"/>
        <v>1.2712724036643794</v>
      </c>
      <c r="Z1459" s="19">
        <f t="shared" si="467"/>
        <v>2.7261919137602699E-2</v>
      </c>
      <c r="AA1459" s="32">
        <f t="shared" si="468"/>
        <v>1.2693992976977105E-3</v>
      </c>
    </row>
    <row r="1460" spans="1:27" x14ac:dyDescent="0.25">
      <c r="A1460" s="8">
        <v>41636</v>
      </c>
      <c r="B1460" s="26">
        <v>0</v>
      </c>
      <c r="C1460" s="11">
        <v>0</v>
      </c>
      <c r="D1460" s="26">
        <v>3.4924604026421835E-2</v>
      </c>
      <c r="E1460" s="11">
        <v>27.976250000000004</v>
      </c>
      <c r="F1460" s="28">
        <f t="shared" si="463"/>
        <v>0</v>
      </c>
      <c r="G1460" s="13">
        <f t="shared" si="464"/>
        <v>3.4924604026421835E-2</v>
      </c>
      <c r="H1460" s="28">
        <f t="shared" si="469"/>
        <v>1.1901270310192025</v>
      </c>
      <c r="I1460" s="1">
        <f t="shared" si="470"/>
        <v>7.0275471241864178</v>
      </c>
      <c r="J1460" s="30">
        <f t="shared" si="471"/>
        <v>0</v>
      </c>
      <c r="K1460" s="1">
        <f t="shared" si="472"/>
        <v>0</v>
      </c>
      <c r="L1460" s="30">
        <f t="shared" si="473"/>
        <v>17764.761630440251</v>
      </c>
      <c r="M1460" s="1">
        <f t="shared" si="474"/>
        <v>0</v>
      </c>
      <c r="N1460" s="30">
        <f t="shared" si="475"/>
        <v>0.17152603148520743</v>
      </c>
      <c r="O1460" s="1">
        <f t="shared" si="476"/>
        <v>0</v>
      </c>
      <c r="P1460" s="30">
        <f t="shared" si="477"/>
        <v>0</v>
      </c>
      <c r="Q1460" s="1">
        <f t="shared" si="478"/>
        <v>1.0865134367796268</v>
      </c>
      <c r="R1460" s="30">
        <f t="shared" si="479"/>
        <v>0.29368108497946738</v>
      </c>
      <c r="S1460" s="1">
        <f t="shared" si="480"/>
        <v>0</v>
      </c>
      <c r="T1460" s="30">
        <f t="shared" si="482"/>
        <v>0</v>
      </c>
      <c r="U1460" s="1">
        <f t="shared" si="481"/>
        <v>6.5623400077217431</v>
      </c>
      <c r="V1460" s="30">
        <f t="shared" si="465"/>
        <v>0</v>
      </c>
      <c r="W1460" s="1">
        <f t="shared" si="465"/>
        <v>0</v>
      </c>
      <c r="X1460" s="30">
        <f t="shared" si="466"/>
        <v>17763.675117003469</v>
      </c>
      <c r="Y1460" s="30">
        <f t="shared" si="483"/>
        <v>1.2580394682648341</v>
      </c>
      <c r="Z1460" s="19">
        <f t="shared" si="467"/>
        <v>5.7063183572490357E-2</v>
      </c>
      <c r="AA1460" s="32">
        <f t="shared" si="468"/>
        <v>4.6120991326418599E-3</v>
      </c>
    </row>
    <row r="1461" spans="1:27" x14ac:dyDescent="0.25">
      <c r="A1461" s="8">
        <v>41637</v>
      </c>
      <c r="B1461" s="26">
        <v>0</v>
      </c>
      <c r="C1461" s="11">
        <v>0</v>
      </c>
      <c r="D1461" s="26">
        <v>-5.918035138858091E-2</v>
      </c>
      <c r="E1461" s="11">
        <v>26.375833333333333</v>
      </c>
      <c r="F1461" s="28">
        <f t="shared" si="463"/>
        <v>0</v>
      </c>
      <c r="G1461" s="13">
        <f t="shared" si="464"/>
        <v>-5.918035138858091E-2</v>
      </c>
      <c r="H1461" s="28">
        <f t="shared" si="469"/>
        <v>1.1220443131462334</v>
      </c>
      <c r="I1461" s="1">
        <f t="shared" si="470"/>
        <v>6.621520359110324</v>
      </c>
      <c r="J1461" s="30">
        <f t="shared" si="471"/>
        <v>0</v>
      </c>
      <c r="K1461" s="1">
        <f t="shared" si="472"/>
        <v>0</v>
      </c>
      <c r="L1461" s="30">
        <f t="shared" si="473"/>
        <v>17763.675117003469</v>
      </c>
      <c r="M1461" s="1">
        <f t="shared" si="474"/>
        <v>0</v>
      </c>
      <c r="N1461" s="30">
        <f t="shared" si="475"/>
        <v>0.16154638227144927</v>
      </c>
      <c r="O1461" s="1">
        <f t="shared" si="476"/>
        <v>0</v>
      </c>
      <c r="P1461" s="30">
        <f t="shared" si="477"/>
        <v>0</v>
      </c>
      <c r="Q1461" s="1">
        <f t="shared" si="478"/>
        <v>1.0864469843569675</v>
      </c>
      <c r="R1461" s="30">
        <f t="shared" si="479"/>
        <v>0.27671323278423143</v>
      </c>
      <c r="S1461" s="1">
        <f t="shared" si="480"/>
        <v>0</v>
      </c>
      <c r="T1461" s="30">
        <f t="shared" si="482"/>
        <v>0</v>
      </c>
      <c r="U1461" s="1">
        <f t="shared" si="481"/>
        <v>6.1832607440546425</v>
      </c>
      <c r="V1461" s="30">
        <f t="shared" si="465"/>
        <v>0</v>
      </c>
      <c r="W1461" s="1">
        <f t="shared" si="465"/>
        <v>0</v>
      </c>
      <c r="X1461" s="30">
        <f t="shared" si="466"/>
        <v>17762.588670019111</v>
      </c>
      <c r="Y1461" s="30">
        <f t="shared" si="483"/>
        <v>1.2479933666284169</v>
      </c>
      <c r="Z1461" s="19">
        <f t="shared" si="467"/>
        <v>0.11224962508746193</v>
      </c>
      <c r="AA1461" s="32">
        <f t="shared" si="468"/>
        <v>1.5863164073057903E-2</v>
      </c>
    </row>
    <row r="1462" spans="1:27" x14ac:dyDescent="0.25">
      <c r="A1462" s="8">
        <v>41638</v>
      </c>
      <c r="B1462" s="26">
        <v>0</v>
      </c>
      <c r="C1462" s="11">
        <v>0</v>
      </c>
      <c r="D1462" s="26">
        <v>-0.36928197250154404</v>
      </c>
      <c r="E1462" s="11">
        <v>26.469583333333333</v>
      </c>
      <c r="F1462" s="28">
        <f t="shared" si="463"/>
        <v>0</v>
      </c>
      <c r="G1462" s="13">
        <f t="shared" si="464"/>
        <v>-0.36928197250154404</v>
      </c>
      <c r="H1462" s="28">
        <f t="shared" si="469"/>
        <v>1.1260324963072379</v>
      </c>
      <c r="I1462" s="1">
        <f t="shared" si="470"/>
        <v>6.5525427165561867</v>
      </c>
      <c r="J1462" s="30">
        <f t="shared" si="471"/>
        <v>0</v>
      </c>
      <c r="K1462" s="1">
        <f t="shared" si="472"/>
        <v>0</v>
      </c>
      <c r="L1462" s="30">
        <f t="shared" si="473"/>
        <v>17762.588670019111</v>
      </c>
      <c r="M1462" s="1">
        <f t="shared" si="474"/>
        <v>0</v>
      </c>
      <c r="N1462" s="30">
        <f t="shared" si="475"/>
        <v>0.15985099483522131</v>
      </c>
      <c r="O1462" s="1">
        <f t="shared" si="476"/>
        <v>0</v>
      </c>
      <c r="P1462" s="30">
        <f t="shared" si="477"/>
        <v>0</v>
      </c>
      <c r="Q1462" s="1">
        <f t="shared" si="478"/>
        <v>1.0863805359986158</v>
      </c>
      <c r="R1462" s="30">
        <f t="shared" si="479"/>
        <v>0.27383065817510421</v>
      </c>
      <c r="S1462" s="1">
        <f t="shared" si="480"/>
        <v>0</v>
      </c>
      <c r="T1462" s="30">
        <f t="shared" si="482"/>
        <v>0</v>
      </c>
      <c r="U1462" s="1">
        <f t="shared" si="481"/>
        <v>6.1188610635458618</v>
      </c>
      <c r="V1462" s="30">
        <f t="shared" si="465"/>
        <v>0</v>
      </c>
      <c r="W1462" s="1">
        <f t="shared" si="465"/>
        <v>0</v>
      </c>
      <c r="X1462" s="30">
        <f t="shared" si="466"/>
        <v>17761.502289483113</v>
      </c>
      <c r="Y1462" s="30">
        <f t="shared" si="483"/>
        <v>1.2462315308338372</v>
      </c>
      <c r="Z1462" s="19">
        <f t="shared" si="467"/>
        <v>0.10674561784032474</v>
      </c>
      <c r="AA1462" s="32">
        <f t="shared" si="468"/>
        <v>1.4447807901126611E-2</v>
      </c>
    </row>
    <row r="1463" spans="1:27" x14ac:dyDescent="0.25">
      <c r="A1463" s="8">
        <v>41639</v>
      </c>
      <c r="B1463" s="26">
        <v>0</v>
      </c>
      <c r="C1463" s="11">
        <v>0</v>
      </c>
      <c r="D1463" s="26">
        <v>-0.36006518275826993</v>
      </c>
      <c r="E1463" s="11">
        <v>26.786666666666672</v>
      </c>
      <c r="F1463" s="28">
        <f t="shared" si="463"/>
        <v>0</v>
      </c>
      <c r="G1463" s="13">
        <f t="shared" si="464"/>
        <v>-0.36006518275826993</v>
      </c>
      <c r="H1463" s="28">
        <f t="shared" si="469"/>
        <v>1.1395214180206799</v>
      </c>
      <c r="I1463" s="1">
        <f t="shared" si="470"/>
        <v>6.4789262463041322</v>
      </c>
      <c r="J1463" s="30">
        <f t="shared" si="471"/>
        <v>0</v>
      </c>
      <c r="K1463" s="1">
        <f t="shared" si="472"/>
        <v>0</v>
      </c>
      <c r="L1463" s="30">
        <f t="shared" si="473"/>
        <v>17761.502289483113</v>
      </c>
      <c r="M1463" s="1">
        <f t="shared" si="474"/>
        <v>0</v>
      </c>
      <c r="N1463" s="30">
        <f t="shared" si="475"/>
        <v>0.1580415905972202</v>
      </c>
      <c r="O1463" s="1">
        <f t="shared" si="476"/>
        <v>0</v>
      </c>
      <c r="P1463" s="30">
        <f t="shared" si="477"/>
        <v>0</v>
      </c>
      <c r="Q1463" s="1">
        <f t="shared" si="478"/>
        <v>1.0863140917043228</v>
      </c>
      <c r="R1463" s="30">
        <f t="shared" si="479"/>
        <v>0.27075422702865565</v>
      </c>
      <c r="S1463" s="1">
        <f t="shared" si="480"/>
        <v>0</v>
      </c>
      <c r="T1463" s="30">
        <f t="shared" si="482"/>
        <v>0</v>
      </c>
      <c r="U1463" s="1">
        <f t="shared" si="481"/>
        <v>6.0501304286782567</v>
      </c>
      <c r="V1463" s="30">
        <f t="shared" si="465"/>
        <v>0</v>
      </c>
      <c r="W1463" s="1">
        <f t="shared" si="465"/>
        <v>0</v>
      </c>
      <c r="X1463" s="30">
        <f t="shared" si="466"/>
        <v>17760.41597539141</v>
      </c>
      <c r="Y1463" s="30">
        <f t="shared" si="483"/>
        <v>1.2443556823015429</v>
      </c>
      <c r="Z1463" s="19">
        <f t="shared" si="467"/>
        <v>9.1998502724904951E-2</v>
      </c>
      <c r="AA1463" s="32">
        <f t="shared" si="468"/>
        <v>1.0990222967309841E-2</v>
      </c>
    </row>
    <row r="1464" spans="1:27" x14ac:dyDescent="0.25">
      <c r="A1464" s="8">
        <v>41640</v>
      </c>
      <c r="B1464" s="26">
        <v>0</v>
      </c>
      <c r="C1464" s="11">
        <v>0.24385060580600723</v>
      </c>
      <c r="D1464" s="26">
        <v>-0.18558294543764431</v>
      </c>
      <c r="E1464" s="11">
        <v>28.935416666666654</v>
      </c>
      <c r="F1464" s="28">
        <f t="shared" si="463"/>
        <v>0.24385060580600723</v>
      </c>
      <c r="G1464" s="13">
        <f t="shared" si="464"/>
        <v>-0.18558294543764431</v>
      </c>
      <c r="H1464" s="28">
        <f t="shared" si="469"/>
        <v>1.2309305760709004</v>
      </c>
      <c r="I1464" s="1">
        <f t="shared" si="470"/>
        <v>6.4795639799219078</v>
      </c>
      <c r="J1464" s="30">
        <f t="shared" si="471"/>
        <v>0</v>
      </c>
      <c r="K1464" s="1">
        <f t="shared" si="472"/>
        <v>0</v>
      </c>
      <c r="L1464" s="30">
        <f t="shared" si="473"/>
        <v>17760.41597539141</v>
      </c>
      <c r="M1464" s="1">
        <f t="shared" si="474"/>
        <v>0</v>
      </c>
      <c r="N1464" s="30">
        <f t="shared" si="475"/>
        <v>0.15805726532200348</v>
      </c>
      <c r="O1464" s="1">
        <f t="shared" si="476"/>
        <v>0</v>
      </c>
      <c r="P1464" s="30">
        <f t="shared" si="477"/>
        <v>0</v>
      </c>
      <c r="Q1464" s="1">
        <f t="shared" si="478"/>
        <v>1.0862476514738399</v>
      </c>
      <c r="R1464" s="30">
        <f t="shared" si="479"/>
        <v>0.27078087790662009</v>
      </c>
      <c r="S1464" s="1">
        <f t="shared" si="480"/>
        <v>0</v>
      </c>
      <c r="T1464" s="30">
        <f t="shared" si="482"/>
        <v>0</v>
      </c>
      <c r="U1464" s="1">
        <f t="shared" si="481"/>
        <v>6.0507258366932835</v>
      </c>
      <c r="V1464" s="30">
        <f t="shared" si="465"/>
        <v>0</v>
      </c>
      <c r="W1464" s="1">
        <f t="shared" si="465"/>
        <v>0</v>
      </c>
      <c r="X1464" s="30">
        <f t="shared" si="466"/>
        <v>17759.329727739936</v>
      </c>
      <c r="Y1464" s="30">
        <f t="shared" si="483"/>
        <v>1.2443049167958433</v>
      </c>
      <c r="Z1464" s="19">
        <f t="shared" si="467"/>
        <v>1.0865227483123772E-2</v>
      </c>
      <c r="AA1464" s="32">
        <f t="shared" si="468"/>
        <v>1.788729898268668E-4</v>
      </c>
    </row>
    <row r="1465" spans="1:27" x14ac:dyDescent="0.25">
      <c r="A1465" s="8">
        <v>41641</v>
      </c>
      <c r="B1465" s="26">
        <v>1.5709434009328716E-2</v>
      </c>
      <c r="C1465" s="11">
        <v>0</v>
      </c>
      <c r="D1465" s="26">
        <v>8.0057405487161004E-2</v>
      </c>
      <c r="E1465" s="11">
        <v>28.498333333333331</v>
      </c>
      <c r="F1465" s="28">
        <f t="shared" si="463"/>
        <v>1.5709434009328716E-2</v>
      </c>
      <c r="G1465" s="13">
        <f t="shared" si="464"/>
        <v>8.0057405487161004E-2</v>
      </c>
      <c r="H1465" s="28">
        <f t="shared" si="469"/>
        <v>1.2123367799113738</v>
      </c>
      <c r="I1465" s="1">
        <f t="shared" si="470"/>
        <v>5.9863778652154513</v>
      </c>
      <c r="J1465" s="30">
        <f t="shared" si="471"/>
        <v>0</v>
      </c>
      <c r="K1465" s="1">
        <f t="shared" si="472"/>
        <v>0</v>
      </c>
      <c r="L1465" s="30">
        <f t="shared" si="473"/>
        <v>17759.329727739936</v>
      </c>
      <c r="M1465" s="1">
        <f t="shared" si="474"/>
        <v>0</v>
      </c>
      <c r="N1465" s="30">
        <f t="shared" si="475"/>
        <v>0.14593534419460114</v>
      </c>
      <c r="O1465" s="1">
        <f t="shared" si="476"/>
        <v>0</v>
      </c>
      <c r="P1465" s="30">
        <f t="shared" si="477"/>
        <v>0</v>
      </c>
      <c r="Q1465" s="1">
        <f t="shared" si="478"/>
        <v>1.0861812153069188</v>
      </c>
      <c r="R1465" s="30">
        <f t="shared" si="479"/>
        <v>0.25017063784642724</v>
      </c>
      <c r="S1465" s="1">
        <f t="shared" si="480"/>
        <v>0</v>
      </c>
      <c r="T1465" s="30">
        <f t="shared" si="482"/>
        <v>0</v>
      </c>
      <c r="U1465" s="1">
        <f t="shared" si="481"/>
        <v>5.5902718831744229</v>
      </c>
      <c r="V1465" s="30">
        <f t="shared" si="465"/>
        <v>0</v>
      </c>
      <c r="W1465" s="1">
        <f t="shared" si="465"/>
        <v>0</v>
      </c>
      <c r="X1465" s="30">
        <f t="shared" si="466"/>
        <v>17758.243546524631</v>
      </c>
      <c r="Y1465" s="30">
        <f t="shared" si="483"/>
        <v>1.23211655950152</v>
      </c>
      <c r="Z1465" s="19">
        <f t="shared" si="467"/>
        <v>1.6315416572276378E-2</v>
      </c>
      <c r="AA1465" s="32">
        <f t="shared" si="468"/>
        <v>3.9123968063476446E-4</v>
      </c>
    </row>
    <row r="1466" spans="1:27" x14ac:dyDescent="0.25">
      <c r="A1466" s="8">
        <v>41642</v>
      </c>
      <c r="B1466" s="26">
        <v>0</v>
      </c>
      <c r="C1466" s="11">
        <v>0</v>
      </c>
      <c r="D1466" s="26">
        <v>6.4662171446123073E-2</v>
      </c>
      <c r="E1466" s="11">
        <v>27.921666666666663</v>
      </c>
      <c r="F1466" s="28">
        <f t="shared" si="463"/>
        <v>0</v>
      </c>
      <c r="G1466" s="13">
        <f t="shared" si="464"/>
        <v>6.4662171446123073E-2</v>
      </c>
      <c r="H1466" s="28">
        <f t="shared" si="469"/>
        <v>1.187805022156573</v>
      </c>
      <c r="I1466" s="1">
        <f t="shared" si="470"/>
        <v>5.5256097117282996</v>
      </c>
      <c r="J1466" s="30">
        <f t="shared" si="471"/>
        <v>0</v>
      </c>
      <c r="K1466" s="1">
        <f t="shared" si="472"/>
        <v>0</v>
      </c>
      <c r="L1466" s="30">
        <f t="shared" si="473"/>
        <v>17758.243546524631</v>
      </c>
      <c r="M1466" s="1">
        <f t="shared" si="474"/>
        <v>0</v>
      </c>
      <c r="N1466" s="30">
        <f t="shared" si="475"/>
        <v>0.13461021753746788</v>
      </c>
      <c r="O1466" s="1">
        <f t="shared" si="476"/>
        <v>0</v>
      </c>
      <c r="P1466" s="30">
        <f t="shared" si="477"/>
        <v>0</v>
      </c>
      <c r="Q1466" s="1">
        <f t="shared" si="478"/>
        <v>1.0861147832033107</v>
      </c>
      <c r="R1466" s="30">
        <f t="shared" si="479"/>
        <v>0.23091514388120413</v>
      </c>
      <c r="S1466" s="1">
        <f t="shared" si="480"/>
        <v>0</v>
      </c>
      <c r="T1466" s="30">
        <f t="shared" si="482"/>
        <v>0</v>
      </c>
      <c r="U1466" s="1">
        <f t="shared" si="481"/>
        <v>5.1600843503096279</v>
      </c>
      <c r="V1466" s="30">
        <f t="shared" si="465"/>
        <v>0</v>
      </c>
      <c r="W1466" s="1">
        <f t="shared" si="465"/>
        <v>0</v>
      </c>
      <c r="X1466" s="30">
        <f t="shared" si="466"/>
        <v>17757.157431741427</v>
      </c>
      <c r="Y1466" s="30">
        <f t="shared" si="483"/>
        <v>1.2207250007407786</v>
      </c>
      <c r="Z1466" s="19">
        <f t="shared" si="467"/>
        <v>2.7714968340878231E-2</v>
      </c>
      <c r="AA1466" s="32">
        <f t="shared" si="468"/>
        <v>1.0837249899845547E-3</v>
      </c>
    </row>
    <row r="1467" spans="1:27" x14ac:dyDescent="0.25">
      <c r="A1467" s="8">
        <v>41643</v>
      </c>
      <c r="B1467" s="26">
        <v>0</v>
      </c>
      <c r="C1467" s="11">
        <v>0</v>
      </c>
      <c r="D1467" s="26">
        <v>0.15104569871576068</v>
      </c>
      <c r="E1467" s="11">
        <v>27.785833333333333</v>
      </c>
      <c r="F1467" s="28">
        <f t="shared" si="463"/>
        <v>0</v>
      </c>
      <c r="G1467" s="13">
        <f t="shared" si="464"/>
        <v>0.15104569871576068</v>
      </c>
      <c r="H1467" s="28">
        <f t="shared" si="469"/>
        <v>1.1820265878877401</v>
      </c>
      <c r="I1467" s="1">
        <f t="shared" si="470"/>
        <v>5.0090386515938672</v>
      </c>
      <c r="J1467" s="30">
        <f t="shared" si="471"/>
        <v>0</v>
      </c>
      <c r="K1467" s="1">
        <f t="shared" si="472"/>
        <v>0</v>
      </c>
      <c r="L1467" s="30">
        <f t="shared" si="473"/>
        <v>17757.157431741427</v>
      </c>
      <c r="M1467" s="1">
        <f t="shared" si="474"/>
        <v>0</v>
      </c>
      <c r="N1467" s="30">
        <f t="shared" si="475"/>
        <v>0.12191352259629898</v>
      </c>
      <c r="O1467" s="1">
        <f t="shared" si="476"/>
        <v>0</v>
      </c>
      <c r="P1467" s="30">
        <f t="shared" si="477"/>
        <v>0</v>
      </c>
      <c r="Q1467" s="1">
        <f t="shared" si="478"/>
        <v>1.0860483551627669</v>
      </c>
      <c r="R1467" s="30">
        <f t="shared" si="479"/>
        <v>0.20932764731541809</v>
      </c>
      <c r="S1467" s="1">
        <f t="shared" si="480"/>
        <v>0</v>
      </c>
      <c r="T1467" s="30">
        <f t="shared" si="482"/>
        <v>0</v>
      </c>
      <c r="U1467" s="1">
        <f t="shared" si="481"/>
        <v>4.6777974816821501</v>
      </c>
      <c r="V1467" s="30">
        <f t="shared" si="465"/>
        <v>0</v>
      </c>
      <c r="W1467" s="1">
        <f t="shared" si="465"/>
        <v>0</v>
      </c>
      <c r="X1467" s="30">
        <f t="shared" si="466"/>
        <v>17756.071383386265</v>
      </c>
      <c r="Y1467" s="30">
        <f t="shared" si="483"/>
        <v>1.2079618777590659</v>
      </c>
      <c r="Z1467" s="19">
        <f t="shared" si="467"/>
        <v>2.1941376054553697E-2</v>
      </c>
      <c r="AA1467" s="32">
        <f t="shared" si="468"/>
        <v>6.7263926070969845E-4</v>
      </c>
    </row>
    <row r="1468" spans="1:27" x14ac:dyDescent="0.25">
      <c r="A1468" s="8">
        <v>41644</v>
      </c>
      <c r="B1468" s="26">
        <v>0</v>
      </c>
      <c r="C1468" s="11">
        <v>0</v>
      </c>
      <c r="D1468" s="26">
        <v>0.18433415416212745</v>
      </c>
      <c r="E1468" s="11">
        <v>26.78166666666667</v>
      </c>
      <c r="F1468" s="28">
        <f t="shared" si="463"/>
        <v>0</v>
      </c>
      <c r="G1468" s="13">
        <f t="shared" si="464"/>
        <v>0.18433415416212745</v>
      </c>
      <c r="H1468" s="28">
        <f t="shared" si="469"/>
        <v>1.1393087149187593</v>
      </c>
      <c r="I1468" s="1">
        <f t="shared" si="470"/>
        <v>4.4934633275200229</v>
      </c>
      <c r="J1468" s="30">
        <f t="shared" si="471"/>
        <v>0</v>
      </c>
      <c r="K1468" s="1">
        <f t="shared" si="472"/>
        <v>0</v>
      </c>
      <c r="L1468" s="30">
        <f t="shared" si="473"/>
        <v>17756.071383386265</v>
      </c>
      <c r="M1468" s="1">
        <f t="shared" si="474"/>
        <v>0</v>
      </c>
      <c r="N1468" s="30">
        <f t="shared" si="475"/>
        <v>0.10924130164908537</v>
      </c>
      <c r="O1468" s="1">
        <f t="shared" si="476"/>
        <v>0</v>
      </c>
      <c r="P1468" s="30">
        <f t="shared" si="477"/>
        <v>0</v>
      </c>
      <c r="Q1468" s="1">
        <f t="shared" si="478"/>
        <v>1.0859819311850394</v>
      </c>
      <c r="R1468" s="30">
        <f t="shared" si="479"/>
        <v>0.18778176254411158</v>
      </c>
      <c r="S1468" s="1">
        <f t="shared" si="480"/>
        <v>0</v>
      </c>
      <c r="T1468" s="30">
        <f t="shared" si="482"/>
        <v>0</v>
      </c>
      <c r="U1468" s="1">
        <f t="shared" si="481"/>
        <v>4.1964402633268261</v>
      </c>
      <c r="V1468" s="30">
        <f t="shared" si="465"/>
        <v>0</v>
      </c>
      <c r="W1468" s="1">
        <f t="shared" si="465"/>
        <v>0</v>
      </c>
      <c r="X1468" s="30">
        <f t="shared" si="466"/>
        <v>17754.98540145508</v>
      </c>
      <c r="Y1468" s="30">
        <f t="shared" si="483"/>
        <v>1.1952232328341248</v>
      </c>
      <c r="Z1468" s="19">
        <f t="shared" si="467"/>
        <v>4.9077582908994603E-2</v>
      </c>
      <c r="AA1468" s="32">
        <f t="shared" si="468"/>
        <v>3.1264333137077296E-3</v>
      </c>
    </row>
    <row r="1469" spans="1:27" x14ac:dyDescent="0.25">
      <c r="A1469" s="8">
        <v>41645</v>
      </c>
      <c r="B1469" s="26">
        <v>0</v>
      </c>
      <c r="C1469" s="11">
        <v>0</v>
      </c>
      <c r="D1469" s="26">
        <v>3.4377975889903989E-2</v>
      </c>
      <c r="E1469" s="11">
        <v>26.497083333333332</v>
      </c>
      <c r="F1469" s="28">
        <f t="shared" si="463"/>
        <v>0</v>
      </c>
      <c r="G1469" s="13">
        <f t="shared" si="464"/>
        <v>3.4377975889903989E-2</v>
      </c>
      <c r="H1469" s="28">
        <f t="shared" si="469"/>
        <v>1.127202363367799</v>
      </c>
      <c r="I1469" s="1">
        <f t="shared" si="470"/>
        <v>4.162062287436922</v>
      </c>
      <c r="J1469" s="30">
        <f t="shared" si="471"/>
        <v>0</v>
      </c>
      <c r="K1469" s="1">
        <f t="shared" si="472"/>
        <v>0</v>
      </c>
      <c r="L1469" s="30">
        <f t="shared" si="473"/>
        <v>17754.98540145508</v>
      </c>
      <c r="M1469" s="1">
        <f t="shared" si="474"/>
        <v>0</v>
      </c>
      <c r="N1469" s="30">
        <f t="shared" si="475"/>
        <v>0.10109586294017626</v>
      </c>
      <c r="O1469" s="1">
        <f t="shared" si="476"/>
        <v>0</v>
      </c>
      <c r="P1469" s="30">
        <f t="shared" si="477"/>
        <v>0</v>
      </c>
      <c r="Q1469" s="1">
        <f t="shared" si="478"/>
        <v>1.0859155112698793</v>
      </c>
      <c r="R1469" s="30">
        <f t="shared" si="479"/>
        <v>0.17393251823524519</v>
      </c>
      <c r="S1469" s="1">
        <f t="shared" si="480"/>
        <v>0</v>
      </c>
      <c r="T1469" s="30">
        <f t="shared" si="482"/>
        <v>0</v>
      </c>
      <c r="U1469" s="1">
        <f t="shared" si="481"/>
        <v>3.8870339062615007</v>
      </c>
      <c r="V1469" s="30">
        <f t="shared" si="465"/>
        <v>0</v>
      </c>
      <c r="W1469" s="1">
        <f t="shared" si="465"/>
        <v>0</v>
      </c>
      <c r="X1469" s="30">
        <f t="shared" si="466"/>
        <v>17753.89948594381</v>
      </c>
      <c r="Y1469" s="30">
        <f t="shared" si="483"/>
        <v>1.1870113742100556</v>
      </c>
      <c r="Z1469" s="19">
        <f t="shared" si="467"/>
        <v>5.3059692550290853E-2</v>
      </c>
      <c r="AA1469" s="32">
        <f t="shared" si="468"/>
        <v>3.5771177779291732E-3</v>
      </c>
    </row>
    <row r="1470" spans="1:27" x14ac:dyDescent="0.25">
      <c r="A1470" s="8">
        <v>41646</v>
      </c>
      <c r="B1470" s="26">
        <v>0</v>
      </c>
      <c r="C1470" s="11">
        <v>0</v>
      </c>
      <c r="D1470" s="26">
        <v>-0.11537150478626279</v>
      </c>
      <c r="E1470" s="11">
        <v>27.122499999999999</v>
      </c>
      <c r="F1470" s="28">
        <f t="shared" si="463"/>
        <v>0</v>
      </c>
      <c r="G1470" s="13">
        <f t="shared" si="464"/>
        <v>-0.11537150478626279</v>
      </c>
      <c r="H1470" s="28">
        <f t="shared" si="469"/>
        <v>1.153807976366322</v>
      </c>
      <c r="I1470" s="1">
        <f t="shared" si="470"/>
        <v>4.0024054110477634</v>
      </c>
      <c r="J1470" s="30">
        <f t="shared" si="471"/>
        <v>0</v>
      </c>
      <c r="K1470" s="1">
        <f t="shared" si="472"/>
        <v>0</v>
      </c>
      <c r="L1470" s="30">
        <f t="shared" si="473"/>
        <v>17753.89948594381</v>
      </c>
      <c r="M1470" s="1">
        <f t="shared" si="474"/>
        <v>0</v>
      </c>
      <c r="N1470" s="30">
        <f t="shared" si="475"/>
        <v>9.7171689072895515E-2</v>
      </c>
      <c r="O1470" s="1">
        <f t="shared" si="476"/>
        <v>0</v>
      </c>
      <c r="P1470" s="30">
        <f t="shared" si="477"/>
        <v>0</v>
      </c>
      <c r="Q1470" s="1">
        <f t="shared" si="478"/>
        <v>1.0858490954170383</v>
      </c>
      <c r="R1470" s="30">
        <f t="shared" si="479"/>
        <v>0.16726045985501356</v>
      </c>
      <c r="S1470" s="1">
        <f t="shared" si="480"/>
        <v>0</v>
      </c>
      <c r="T1470" s="30">
        <f t="shared" si="482"/>
        <v>0</v>
      </c>
      <c r="U1470" s="1">
        <f t="shared" si="481"/>
        <v>3.7379732621198545</v>
      </c>
      <c r="V1470" s="30">
        <f t="shared" si="465"/>
        <v>0</v>
      </c>
      <c r="W1470" s="1">
        <f t="shared" si="465"/>
        <v>0</v>
      </c>
      <c r="X1470" s="30">
        <f t="shared" si="466"/>
        <v>17752.813636848394</v>
      </c>
      <c r="Y1470" s="30">
        <f t="shared" si="483"/>
        <v>1.1830207844899339</v>
      </c>
      <c r="Z1470" s="19">
        <f t="shared" si="467"/>
        <v>2.5318604760916526E-2</v>
      </c>
      <c r="AA1470" s="32">
        <f t="shared" si="468"/>
        <v>8.5338815846696086E-4</v>
      </c>
    </row>
    <row r="1471" spans="1:27" x14ac:dyDescent="0.25">
      <c r="A1471" s="8">
        <v>41647</v>
      </c>
      <c r="B1471" s="26">
        <v>4.9573066749740935</v>
      </c>
      <c r="C1471" s="11">
        <v>0.32789065588629324</v>
      </c>
      <c r="D1471" s="26">
        <v>0.10755760644440349</v>
      </c>
      <c r="E1471" s="11">
        <v>29.869166666666668</v>
      </c>
      <c r="F1471" s="28">
        <f t="shared" si="463"/>
        <v>5.2851973308603863</v>
      </c>
      <c r="G1471" s="13">
        <f t="shared" si="464"/>
        <v>0.10755760644440349</v>
      </c>
      <c r="H1471" s="28">
        <f t="shared" si="469"/>
        <v>1.2706528803545052</v>
      </c>
      <c r="I1471" s="1">
        <f t="shared" si="470"/>
        <v>8.9156129865358373</v>
      </c>
      <c r="J1471" s="30">
        <f t="shared" si="471"/>
        <v>0</v>
      </c>
      <c r="K1471" s="1">
        <f t="shared" si="472"/>
        <v>0</v>
      </c>
      <c r="L1471" s="30">
        <f t="shared" si="473"/>
        <v>17752.813636848394</v>
      </c>
      <c r="M1471" s="1">
        <f t="shared" si="474"/>
        <v>0</v>
      </c>
      <c r="N1471" s="30">
        <f t="shared" si="475"/>
        <v>0.21793241800799684</v>
      </c>
      <c r="O1471" s="1">
        <f t="shared" si="476"/>
        <v>0</v>
      </c>
      <c r="P1471" s="30">
        <f t="shared" si="477"/>
        <v>0</v>
      </c>
      <c r="Q1471" s="1">
        <f t="shared" si="478"/>
        <v>1.0857826836262681</v>
      </c>
      <c r="R1471" s="30">
        <f t="shared" si="479"/>
        <v>0.3725833279909882</v>
      </c>
      <c r="S1471" s="1">
        <f t="shared" si="480"/>
        <v>0</v>
      </c>
      <c r="T1471" s="30">
        <f t="shared" si="482"/>
        <v>0</v>
      </c>
      <c r="U1471" s="1">
        <f t="shared" si="481"/>
        <v>8.3250972405368522</v>
      </c>
      <c r="V1471" s="30">
        <f t="shared" si="465"/>
        <v>0</v>
      </c>
      <c r="W1471" s="1">
        <f t="shared" si="465"/>
        <v>0</v>
      </c>
      <c r="X1471" s="30">
        <f t="shared" si="466"/>
        <v>17751.727854164768</v>
      </c>
      <c r="Y1471" s="30">
        <f t="shared" si="483"/>
        <v>1.303715101634265</v>
      </c>
      <c r="Z1471" s="19">
        <f t="shared" si="467"/>
        <v>2.6019868833520917E-2</v>
      </c>
      <c r="AA1471" s="32">
        <f t="shared" si="468"/>
        <v>1.0931104759518001E-3</v>
      </c>
    </row>
    <row r="1472" spans="1:27" x14ac:dyDescent="0.25">
      <c r="A1472" s="8">
        <v>41648</v>
      </c>
      <c r="B1472" s="26">
        <v>0</v>
      </c>
      <c r="C1472" s="11">
        <v>0</v>
      </c>
      <c r="D1472" s="26">
        <v>0.35640443394841709</v>
      </c>
      <c r="E1472" s="11">
        <v>32.759999999999991</v>
      </c>
      <c r="F1472" s="28">
        <f t="shared" si="463"/>
        <v>0</v>
      </c>
      <c r="G1472" s="13">
        <f t="shared" si="464"/>
        <v>0.35640443394841709</v>
      </c>
      <c r="H1472" s="28">
        <f t="shared" si="469"/>
        <v>1.3936307237813879</v>
      </c>
      <c r="I1472" s="1">
        <f t="shared" si="470"/>
        <v>7.968692806588435</v>
      </c>
      <c r="J1472" s="30">
        <f t="shared" si="471"/>
        <v>0</v>
      </c>
      <c r="K1472" s="1">
        <f t="shared" si="472"/>
        <v>0</v>
      </c>
      <c r="L1472" s="30">
        <f t="shared" si="473"/>
        <v>17751.727854164768</v>
      </c>
      <c r="M1472" s="1">
        <f t="shared" si="474"/>
        <v>0</v>
      </c>
      <c r="N1472" s="30">
        <f t="shared" si="475"/>
        <v>0.19465825964670552</v>
      </c>
      <c r="O1472" s="1">
        <f t="shared" si="476"/>
        <v>0</v>
      </c>
      <c r="P1472" s="30">
        <f t="shared" si="477"/>
        <v>0</v>
      </c>
      <c r="Q1472" s="1">
        <f t="shared" si="478"/>
        <v>1.08571627589732</v>
      </c>
      <c r="R1472" s="30">
        <f t="shared" si="479"/>
        <v>0.33301154840393915</v>
      </c>
      <c r="S1472" s="1">
        <f t="shared" si="480"/>
        <v>0</v>
      </c>
      <c r="T1472" s="30">
        <f t="shared" si="482"/>
        <v>0</v>
      </c>
      <c r="U1472" s="1">
        <f t="shared" si="481"/>
        <v>7.4410229985377905</v>
      </c>
      <c r="V1472" s="30">
        <f t="shared" si="465"/>
        <v>0</v>
      </c>
      <c r="W1472" s="1">
        <f t="shared" si="465"/>
        <v>0</v>
      </c>
      <c r="X1472" s="30">
        <f t="shared" si="466"/>
        <v>17750.64213788887</v>
      </c>
      <c r="Y1472" s="30">
        <f t="shared" si="483"/>
        <v>1.2803745355440255</v>
      </c>
      <c r="Z1472" s="19">
        <f t="shared" si="467"/>
        <v>8.1267000149121527E-2</v>
      </c>
      <c r="AA1472" s="32">
        <f t="shared" si="468"/>
        <v>1.2826964174056862E-2</v>
      </c>
    </row>
    <row r="1473" spans="1:27" x14ac:dyDescent="0.25">
      <c r="A1473" s="8">
        <v>41649</v>
      </c>
      <c r="B1473" s="26">
        <v>0</v>
      </c>
      <c r="C1473" s="11">
        <v>0</v>
      </c>
      <c r="D1473" s="26">
        <v>0.12014944024577412</v>
      </c>
      <c r="E1473" s="11">
        <v>28.383750000000003</v>
      </c>
      <c r="F1473" s="28">
        <f t="shared" si="463"/>
        <v>0</v>
      </c>
      <c r="G1473" s="13">
        <f t="shared" si="464"/>
        <v>0.12014944024577412</v>
      </c>
      <c r="H1473" s="28">
        <f t="shared" si="469"/>
        <v>1.2074623338257018</v>
      </c>
      <c r="I1473" s="1">
        <f t="shared" si="470"/>
        <v>7.3208735582920159</v>
      </c>
      <c r="J1473" s="30">
        <f t="shared" si="471"/>
        <v>0</v>
      </c>
      <c r="K1473" s="1">
        <f t="shared" si="472"/>
        <v>0</v>
      </c>
      <c r="L1473" s="30">
        <f t="shared" si="473"/>
        <v>17750.64213788887</v>
      </c>
      <c r="M1473" s="1">
        <f t="shared" si="474"/>
        <v>0</v>
      </c>
      <c r="N1473" s="30">
        <f t="shared" si="475"/>
        <v>0.17873564220372204</v>
      </c>
      <c r="O1473" s="1">
        <f t="shared" si="476"/>
        <v>0</v>
      </c>
      <c r="P1473" s="30">
        <f t="shared" si="477"/>
        <v>0</v>
      </c>
      <c r="Q1473" s="1">
        <f t="shared" si="478"/>
        <v>1.0856498722299455</v>
      </c>
      <c r="R1473" s="30">
        <f t="shared" si="479"/>
        <v>0.30593919209692955</v>
      </c>
      <c r="S1473" s="1">
        <f t="shared" si="480"/>
        <v>0</v>
      </c>
      <c r="T1473" s="30">
        <f t="shared" si="482"/>
        <v>0</v>
      </c>
      <c r="U1473" s="1">
        <f t="shared" si="481"/>
        <v>6.8361987239913642</v>
      </c>
      <c r="V1473" s="30">
        <f t="shared" si="465"/>
        <v>0</v>
      </c>
      <c r="W1473" s="1">
        <f t="shared" si="465"/>
        <v>0</v>
      </c>
      <c r="X1473" s="30">
        <f t="shared" si="466"/>
        <v>17749.556488016638</v>
      </c>
      <c r="Y1473" s="30">
        <f t="shared" si="483"/>
        <v>1.2643855144336675</v>
      </c>
      <c r="Z1473" s="19">
        <f t="shared" si="467"/>
        <v>4.7142820950456799E-2</v>
      </c>
      <c r="AA1473" s="32">
        <f t="shared" si="468"/>
        <v>3.240248490527088E-3</v>
      </c>
    </row>
    <row r="1474" spans="1:27" x14ac:dyDescent="0.25">
      <c r="A1474" s="8">
        <v>41650</v>
      </c>
      <c r="B1474" s="26">
        <v>0</v>
      </c>
      <c r="C1474" s="11">
        <v>0</v>
      </c>
      <c r="D1474" s="26">
        <v>9.9427377816295626E-2</v>
      </c>
      <c r="E1474" s="11">
        <v>27.358749999999997</v>
      </c>
      <c r="F1474" s="28">
        <f t="shared" si="463"/>
        <v>0</v>
      </c>
      <c r="G1474" s="13">
        <f t="shared" si="464"/>
        <v>9.9427377816295626E-2</v>
      </c>
      <c r="H1474" s="28">
        <f t="shared" si="469"/>
        <v>1.1638581979320533</v>
      </c>
      <c r="I1474" s="1">
        <f t="shared" si="470"/>
        <v>6.7367713461750682</v>
      </c>
      <c r="J1474" s="30">
        <f t="shared" si="471"/>
        <v>0</v>
      </c>
      <c r="K1474" s="1">
        <f t="shared" si="472"/>
        <v>0</v>
      </c>
      <c r="L1474" s="30">
        <f t="shared" si="473"/>
        <v>17749.556488016638</v>
      </c>
      <c r="M1474" s="1">
        <f t="shared" si="474"/>
        <v>0</v>
      </c>
      <c r="N1474" s="30">
        <f t="shared" si="475"/>
        <v>0.164379112823658</v>
      </c>
      <c r="O1474" s="1">
        <f t="shared" si="476"/>
        <v>0</v>
      </c>
      <c r="P1474" s="30">
        <f t="shared" si="477"/>
        <v>0</v>
      </c>
      <c r="Q1474" s="1">
        <f t="shared" si="478"/>
        <v>1.0855834726238964</v>
      </c>
      <c r="R1474" s="30">
        <f t="shared" si="479"/>
        <v>0.2815295697404987</v>
      </c>
      <c r="S1474" s="1">
        <f t="shared" si="480"/>
        <v>0</v>
      </c>
      <c r="T1474" s="30">
        <f t="shared" si="482"/>
        <v>0</v>
      </c>
      <c r="U1474" s="1">
        <f t="shared" si="481"/>
        <v>6.2908626636109108</v>
      </c>
      <c r="V1474" s="30">
        <f t="shared" si="465"/>
        <v>0</v>
      </c>
      <c r="W1474" s="1">
        <f t="shared" si="465"/>
        <v>0</v>
      </c>
      <c r="X1474" s="30">
        <f t="shared" si="466"/>
        <v>17748.470904544014</v>
      </c>
      <c r="Y1474" s="30">
        <f t="shared" si="483"/>
        <v>1.2499625854475545</v>
      </c>
      <c r="Z1474" s="19">
        <f t="shared" si="467"/>
        <v>7.3981854205685649E-2</v>
      </c>
      <c r="AA1474" s="32">
        <f t="shared" si="468"/>
        <v>7.413965549419599E-3</v>
      </c>
    </row>
    <row r="1475" spans="1:27" x14ac:dyDescent="0.25">
      <c r="A1475" s="8">
        <v>41651</v>
      </c>
      <c r="B1475" s="26">
        <v>0</v>
      </c>
      <c r="C1475" s="11">
        <v>0</v>
      </c>
      <c r="D1475" s="26">
        <v>2.4864223802316343E-2</v>
      </c>
      <c r="E1475" s="11">
        <v>27.669166666666658</v>
      </c>
      <c r="F1475" s="28">
        <f t="shared" si="463"/>
        <v>0</v>
      </c>
      <c r="G1475" s="13">
        <f t="shared" si="464"/>
        <v>2.4864223802316343E-2</v>
      </c>
      <c r="H1475" s="28">
        <f t="shared" si="469"/>
        <v>1.177063515509601</v>
      </c>
      <c r="I1475" s="1">
        <f t="shared" si="470"/>
        <v>6.2659984398085946</v>
      </c>
      <c r="J1475" s="30">
        <f t="shared" si="471"/>
        <v>0</v>
      </c>
      <c r="K1475" s="1">
        <f t="shared" si="472"/>
        <v>0</v>
      </c>
      <c r="L1475" s="30">
        <f t="shared" si="473"/>
        <v>17748.470904544014</v>
      </c>
      <c r="M1475" s="1">
        <f t="shared" si="474"/>
        <v>0</v>
      </c>
      <c r="N1475" s="30">
        <f t="shared" si="475"/>
        <v>0.15280808138192942</v>
      </c>
      <c r="O1475" s="1">
        <f t="shared" si="476"/>
        <v>0</v>
      </c>
      <c r="P1475" s="30">
        <f t="shared" si="477"/>
        <v>0</v>
      </c>
      <c r="Q1475" s="1">
        <f t="shared" si="478"/>
        <v>1.0855170770789244</v>
      </c>
      <c r="R1475" s="30">
        <f t="shared" si="479"/>
        <v>0.26185597730811078</v>
      </c>
      <c r="S1475" s="1">
        <f t="shared" si="480"/>
        <v>0</v>
      </c>
      <c r="T1475" s="30">
        <f t="shared" si="482"/>
        <v>0</v>
      </c>
      <c r="U1475" s="1">
        <f t="shared" si="481"/>
        <v>5.851334381118555</v>
      </c>
      <c r="V1475" s="30">
        <f t="shared" si="465"/>
        <v>0</v>
      </c>
      <c r="W1475" s="1">
        <f t="shared" si="465"/>
        <v>0</v>
      </c>
      <c r="X1475" s="30">
        <f t="shared" si="466"/>
        <v>17747.385387466937</v>
      </c>
      <c r="Y1475" s="30">
        <f t="shared" si="483"/>
        <v>1.2383251584608539</v>
      </c>
      <c r="Z1475" s="19">
        <f t="shared" si="467"/>
        <v>5.2046165855994725E-2</v>
      </c>
      <c r="AA1475" s="32">
        <f t="shared" si="468"/>
        <v>3.752988897086796E-3</v>
      </c>
    </row>
    <row r="1476" spans="1:27" x14ac:dyDescent="0.25">
      <c r="A1476" s="8">
        <v>41652</v>
      </c>
      <c r="B1476" s="26">
        <v>0</v>
      </c>
      <c r="C1476" s="11">
        <v>0</v>
      </c>
      <c r="D1476" s="26">
        <v>-9.7905858265914247E-3</v>
      </c>
      <c r="E1476" s="11">
        <v>27.787083333333339</v>
      </c>
      <c r="F1476" s="28">
        <f t="shared" ref="F1476:F1539" si="484">B1476+C1476</f>
        <v>0</v>
      </c>
      <c r="G1476" s="13">
        <f t="shared" ref="G1476:G1539" si="485">D1476</f>
        <v>-9.7905858265914247E-3</v>
      </c>
      <c r="H1476" s="28">
        <f t="shared" si="469"/>
        <v>1.1820797636632203</v>
      </c>
      <c r="I1476" s="1">
        <f t="shared" si="470"/>
        <v>5.8611249669451464</v>
      </c>
      <c r="J1476" s="30">
        <f t="shared" si="471"/>
        <v>0</v>
      </c>
      <c r="K1476" s="1">
        <f t="shared" si="472"/>
        <v>0</v>
      </c>
      <c r="L1476" s="30">
        <f t="shared" si="473"/>
        <v>17747.385387466937</v>
      </c>
      <c r="M1476" s="1">
        <f t="shared" si="474"/>
        <v>0</v>
      </c>
      <c r="N1476" s="30">
        <f t="shared" si="475"/>
        <v>0.14285677870271807</v>
      </c>
      <c r="O1476" s="1">
        <f t="shared" si="476"/>
        <v>0</v>
      </c>
      <c r="P1476" s="30">
        <f t="shared" si="477"/>
        <v>0</v>
      </c>
      <c r="Q1476" s="1">
        <f t="shared" si="478"/>
        <v>1.085450685594781</v>
      </c>
      <c r="R1476" s="30">
        <f t="shared" si="479"/>
        <v>0.24493632117649744</v>
      </c>
      <c r="S1476" s="1">
        <f t="shared" si="480"/>
        <v>0</v>
      </c>
      <c r="T1476" s="30">
        <f t="shared" si="482"/>
        <v>0</v>
      </c>
      <c r="U1476" s="1">
        <f t="shared" si="481"/>
        <v>5.4733318670659301</v>
      </c>
      <c r="V1476" s="30">
        <f t="shared" ref="V1476:W1539" si="486">IF(J1476&gt;(O1476+S1476),J1476-O1476-S1476,0)</f>
        <v>0</v>
      </c>
      <c r="W1476" s="1">
        <f t="shared" si="486"/>
        <v>0</v>
      </c>
      <c r="X1476" s="30">
        <f t="shared" ref="X1476:X1539" si="487">IF(L1476&gt;Q1476,L1476-Q1476,0)</f>
        <v>17746.299936781343</v>
      </c>
      <c r="Y1476" s="30">
        <f t="shared" si="483"/>
        <v>1.2283074642974992</v>
      </c>
      <c r="Z1476" s="19">
        <f t="shared" ref="Z1476:Z1539" si="488">ABS(H1476-Y1476)/H1476</f>
        <v>3.9107090786345028E-2</v>
      </c>
      <c r="AA1476" s="32">
        <f t="shared" ref="AA1476:AA1539" si="489">(H1476-Y1476)^2</f>
        <v>2.1370003059325037E-3</v>
      </c>
    </row>
    <row r="1477" spans="1:27" x14ac:dyDescent="0.25">
      <c r="A1477" s="8">
        <v>41653</v>
      </c>
      <c r="B1477" s="26">
        <v>0</v>
      </c>
      <c r="C1477" s="11">
        <v>0</v>
      </c>
      <c r="D1477" s="26">
        <v>0.18931246103895549</v>
      </c>
      <c r="E1477" s="11">
        <v>25.799166666666661</v>
      </c>
      <c r="F1477" s="28">
        <f t="shared" si="484"/>
        <v>0</v>
      </c>
      <c r="G1477" s="13">
        <f t="shared" si="485"/>
        <v>0.18931246103895549</v>
      </c>
      <c r="H1477" s="28">
        <f t="shared" ref="H1477:H1540" si="490">E1477/(2031*1000000)*1000*86400</f>
        <v>1.0975125553914324</v>
      </c>
      <c r="I1477" s="1">
        <f t="shared" ref="I1477:I1540" si="491">IF((U1476+F1477)&gt;=G1477,U1476+F1477-G1477,0)</f>
        <v>5.2840194060269745</v>
      </c>
      <c r="J1477" s="30">
        <f t="shared" ref="J1477:J1540" si="492">IF((U1476+F1477)&lt;G1477,IF((R1476+U1476+V1476)&lt;G1477,0,V1476+R1476-(G1477-F1477-U1476)),V1476)</f>
        <v>0</v>
      </c>
      <c r="K1477" s="1">
        <f t="shared" ref="K1477:K1540" si="493">IF((F1477+U1476+V1476)&lt;G1477,IF((V1476+U1476+W1476+F1477+S1476)&lt;G1477,0,W1476+S1476-(G1477-F1477-U1476-V1476)),W1476)</f>
        <v>0</v>
      </c>
      <c r="L1477" s="30">
        <f t="shared" ref="L1477:L1540" si="494">IF((V1476+U1476+W1476+F1477)&lt;G1477,IF((F1477+V1476+U1476+W1476+X1476+T1476)&lt;G1477,0,X1476+T1476-(G1477-F1477-U1476-V1476-W1476)),X1476)</f>
        <v>17746.299936781343</v>
      </c>
      <c r="M1477" s="1">
        <f t="shared" ref="M1477:M1540" si="495">IF(I1477&gt;$AF$8,$AF$3*(I1477-$AF$8),0)</f>
        <v>0</v>
      </c>
      <c r="N1477" s="30">
        <f t="shared" ref="N1477:N1540" si="496">IF(I1477&gt;$AF$9,$AF$4*(I1477-$AF$9),0)</f>
        <v>0.12867221858832967</v>
      </c>
      <c r="O1477" s="1">
        <f t="shared" ref="O1477:O1540" si="497">IF(J1477&gt;$AF$10,$AF$5*(J1477-$AF$10),0)</f>
        <v>0</v>
      </c>
      <c r="P1477" s="30">
        <f t="shared" ref="P1477:P1540" si="498">IF(K1477&gt;$AF$11,$AF$6*(K1477-$AF$11),0)</f>
        <v>0</v>
      </c>
      <c r="Q1477" s="1">
        <f t="shared" ref="Q1477:Q1540" si="499">$AF$7*L1477</f>
        <v>1.0853842981712178</v>
      </c>
      <c r="R1477" s="30">
        <f t="shared" ref="R1477:R1540" si="500">$AF$12*I1477</f>
        <v>0.22081908876480386</v>
      </c>
      <c r="S1477" s="1">
        <f t="shared" ref="S1477:S1540" si="501">$AF$13*J1477</f>
        <v>0</v>
      </c>
      <c r="T1477" s="30">
        <f t="shared" si="482"/>
        <v>0</v>
      </c>
      <c r="U1477" s="1">
        <f t="shared" ref="U1477:U1540" si="502">IF(I1477&gt;(M1477+N1477+R1477),I1477-M1477-N1477-R1477,0)</f>
        <v>4.9345280986738409</v>
      </c>
      <c r="V1477" s="30">
        <f t="shared" si="486"/>
        <v>0</v>
      </c>
      <c r="W1477" s="1">
        <f t="shared" si="486"/>
        <v>0</v>
      </c>
      <c r="X1477" s="30">
        <f t="shared" si="487"/>
        <v>17745.214552483172</v>
      </c>
      <c r="Y1477" s="30">
        <f t="shared" si="483"/>
        <v>1.2140565167595474</v>
      </c>
      <c r="Z1477" s="19">
        <f t="shared" si="488"/>
        <v>0.10618918279850481</v>
      </c>
      <c r="AA1477" s="32">
        <f t="shared" si="489"/>
        <v>1.3582494931372672E-2</v>
      </c>
    </row>
    <row r="1478" spans="1:27" x14ac:dyDescent="0.25">
      <c r="A1478" s="8">
        <v>41654</v>
      </c>
      <c r="B1478" s="26">
        <v>0</v>
      </c>
      <c r="C1478" s="11">
        <v>0</v>
      </c>
      <c r="D1478" s="26">
        <v>0.24122200554499096</v>
      </c>
      <c r="E1478" s="11">
        <v>26.128333333333341</v>
      </c>
      <c r="F1478" s="28">
        <f t="shared" si="484"/>
        <v>0</v>
      </c>
      <c r="G1478" s="13">
        <f t="shared" si="485"/>
        <v>0.24122200554499096</v>
      </c>
      <c r="H1478" s="28">
        <f t="shared" si="490"/>
        <v>1.111515509601182</v>
      </c>
      <c r="I1478" s="1">
        <f t="shared" si="491"/>
        <v>4.6933060931288502</v>
      </c>
      <c r="J1478" s="30">
        <f t="shared" si="492"/>
        <v>0</v>
      </c>
      <c r="K1478" s="1">
        <f t="shared" si="493"/>
        <v>0</v>
      </c>
      <c r="L1478" s="30">
        <f t="shared" si="494"/>
        <v>17745.214552483172</v>
      </c>
      <c r="M1478" s="1">
        <f t="shared" si="495"/>
        <v>0</v>
      </c>
      <c r="N1478" s="30">
        <f t="shared" si="496"/>
        <v>0.11415319630782696</v>
      </c>
      <c r="O1478" s="1">
        <f t="shared" si="497"/>
        <v>0</v>
      </c>
      <c r="P1478" s="30">
        <f t="shared" si="498"/>
        <v>0</v>
      </c>
      <c r="Q1478" s="1">
        <f t="shared" si="499"/>
        <v>1.0853179148079863</v>
      </c>
      <c r="R1478" s="30">
        <f t="shared" si="500"/>
        <v>0.19613318860958848</v>
      </c>
      <c r="S1478" s="1">
        <f t="shared" si="501"/>
        <v>0</v>
      </c>
      <c r="T1478" s="30">
        <f t="shared" ref="T1478:T1541" si="503">$AF$14*K1478</f>
        <v>0</v>
      </c>
      <c r="U1478" s="1">
        <f t="shared" si="502"/>
        <v>4.3830197082114353</v>
      </c>
      <c r="V1478" s="30">
        <f t="shared" si="486"/>
        <v>0</v>
      </c>
      <c r="W1478" s="1">
        <f t="shared" si="486"/>
        <v>0</v>
      </c>
      <c r="X1478" s="30">
        <f t="shared" si="487"/>
        <v>17744.129234568365</v>
      </c>
      <c r="Y1478" s="30">
        <f t="shared" si="483"/>
        <v>1.1994711111158134</v>
      </c>
      <c r="Z1478" s="19">
        <f t="shared" si="488"/>
        <v>7.9131240864277641E-2</v>
      </c>
      <c r="AA1478" s="32">
        <f t="shared" si="489"/>
        <v>7.7361878378006373E-3</v>
      </c>
    </row>
    <row r="1479" spans="1:27" x14ac:dyDescent="0.25">
      <c r="A1479" s="8">
        <v>41655</v>
      </c>
      <c r="B1479" s="26">
        <v>0</v>
      </c>
      <c r="C1479" s="11">
        <v>0</v>
      </c>
      <c r="D1479" s="26">
        <v>7.849852280389058E-2</v>
      </c>
      <c r="E1479" s="11">
        <v>26.001666666666669</v>
      </c>
      <c r="F1479" s="28">
        <f t="shared" si="484"/>
        <v>0</v>
      </c>
      <c r="G1479" s="13">
        <f t="shared" si="485"/>
        <v>7.849852280389058E-2</v>
      </c>
      <c r="H1479" s="28">
        <f t="shared" si="490"/>
        <v>1.1061270310192024</v>
      </c>
      <c r="I1479" s="1">
        <f t="shared" si="491"/>
        <v>4.3045211854075447</v>
      </c>
      <c r="J1479" s="30">
        <f t="shared" si="492"/>
        <v>0</v>
      </c>
      <c r="K1479" s="1">
        <f t="shared" si="493"/>
        <v>0</v>
      </c>
      <c r="L1479" s="30">
        <f t="shared" si="494"/>
        <v>17744.129234568365</v>
      </c>
      <c r="M1479" s="1">
        <f t="shared" si="495"/>
        <v>0</v>
      </c>
      <c r="N1479" s="30">
        <f t="shared" si="496"/>
        <v>0.1045973311964843</v>
      </c>
      <c r="O1479" s="1">
        <f t="shared" si="497"/>
        <v>0</v>
      </c>
      <c r="P1479" s="30">
        <f t="shared" si="498"/>
        <v>0</v>
      </c>
      <c r="Q1479" s="1">
        <f t="shared" si="499"/>
        <v>1.0852515355048387</v>
      </c>
      <c r="R1479" s="30">
        <f t="shared" si="500"/>
        <v>0.17988587336494632</v>
      </c>
      <c r="S1479" s="1">
        <f t="shared" si="501"/>
        <v>0</v>
      </c>
      <c r="T1479" s="30">
        <f t="shared" si="503"/>
        <v>0</v>
      </c>
      <c r="U1479" s="1">
        <f t="shared" si="502"/>
        <v>4.020037980846114</v>
      </c>
      <c r="V1479" s="30">
        <f t="shared" si="486"/>
        <v>0</v>
      </c>
      <c r="W1479" s="1">
        <f t="shared" si="486"/>
        <v>0</v>
      </c>
      <c r="X1479" s="30">
        <f t="shared" si="487"/>
        <v>17743.043983032861</v>
      </c>
      <c r="Y1479" s="30">
        <f t="shared" si="483"/>
        <v>1.1898488667013229</v>
      </c>
      <c r="Z1479" s="19">
        <f t="shared" si="488"/>
        <v>7.5689168905833507E-2</v>
      </c>
      <c r="AA1479" s="32">
        <f t="shared" si="489"/>
        <v>7.0093457699839934E-3</v>
      </c>
    </row>
    <row r="1480" spans="1:27" x14ac:dyDescent="0.25">
      <c r="A1480" s="8">
        <v>41656</v>
      </c>
      <c r="B1480" s="26">
        <v>0</v>
      </c>
      <c r="C1480" s="11">
        <v>0</v>
      </c>
      <c r="D1480" s="26">
        <v>0.20923600542113452</v>
      </c>
      <c r="E1480" s="11">
        <v>26.687083333333334</v>
      </c>
      <c r="F1480" s="28">
        <f t="shared" si="484"/>
        <v>0</v>
      </c>
      <c r="G1480" s="13">
        <f t="shared" si="485"/>
        <v>0.20923600542113452</v>
      </c>
      <c r="H1480" s="28">
        <f t="shared" si="490"/>
        <v>1.135285081240768</v>
      </c>
      <c r="I1480" s="1">
        <f t="shared" si="491"/>
        <v>3.8108019754249796</v>
      </c>
      <c r="J1480" s="30">
        <f t="shared" si="492"/>
        <v>0</v>
      </c>
      <c r="K1480" s="1">
        <f t="shared" si="493"/>
        <v>0</v>
      </c>
      <c r="L1480" s="30">
        <f t="shared" si="494"/>
        <v>17743.043983032861</v>
      </c>
      <c r="M1480" s="1">
        <f t="shared" si="495"/>
        <v>0</v>
      </c>
      <c r="N1480" s="30">
        <f t="shared" si="496"/>
        <v>9.2462307228799792E-2</v>
      </c>
      <c r="O1480" s="1">
        <f t="shared" si="497"/>
        <v>0</v>
      </c>
      <c r="P1480" s="30">
        <f t="shared" si="498"/>
        <v>0</v>
      </c>
      <c r="Q1480" s="1">
        <f t="shared" si="499"/>
        <v>1.0851851602615259</v>
      </c>
      <c r="R1480" s="30">
        <f t="shared" si="500"/>
        <v>0.1592533552614592</v>
      </c>
      <c r="S1480" s="1">
        <f t="shared" si="501"/>
        <v>0</v>
      </c>
      <c r="T1480" s="30">
        <f t="shared" si="503"/>
        <v>0</v>
      </c>
      <c r="U1480" s="1">
        <f t="shared" si="502"/>
        <v>3.5590863129347206</v>
      </c>
      <c r="V1480" s="30">
        <f t="shared" si="486"/>
        <v>0</v>
      </c>
      <c r="W1480" s="1">
        <f t="shared" si="486"/>
        <v>0</v>
      </c>
      <c r="X1480" s="30">
        <f t="shared" si="487"/>
        <v>17741.958797872601</v>
      </c>
      <c r="Y1480" s="30">
        <f t="shared" si="483"/>
        <v>1.1776474674903257</v>
      </c>
      <c r="Z1480" s="19">
        <f t="shared" si="488"/>
        <v>3.7314315980669165E-2</v>
      </c>
      <c r="AA1480" s="32">
        <f t="shared" si="489"/>
        <v>1.7945717687567137E-3</v>
      </c>
    </row>
    <row r="1481" spans="1:27" x14ac:dyDescent="0.25">
      <c r="A1481" s="8">
        <v>41657</v>
      </c>
      <c r="B1481" s="26">
        <v>0</v>
      </c>
      <c r="C1481" s="11">
        <v>0</v>
      </c>
      <c r="D1481" s="26">
        <v>4.8045977289427055E-3</v>
      </c>
      <c r="E1481" s="11">
        <v>25.411250000000006</v>
      </c>
      <c r="F1481" s="28">
        <f t="shared" si="484"/>
        <v>0</v>
      </c>
      <c r="G1481" s="13">
        <f t="shared" si="485"/>
        <v>4.8045977289427055E-3</v>
      </c>
      <c r="H1481" s="28">
        <f t="shared" si="490"/>
        <v>1.0810103397341215</v>
      </c>
      <c r="I1481" s="1">
        <f t="shared" si="491"/>
        <v>3.5542817152057777</v>
      </c>
      <c r="J1481" s="30">
        <f t="shared" si="492"/>
        <v>0</v>
      </c>
      <c r="K1481" s="1">
        <f t="shared" si="493"/>
        <v>0</v>
      </c>
      <c r="L1481" s="30">
        <f t="shared" si="494"/>
        <v>17741.958797872601</v>
      </c>
      <c r="M1481" s="1">
        <f t="shared" si="495"/>
        <v>0</v>
      </c>
      <c r="N1481" s="30">
        <f t="shared" si="496"/>
        <v>8.6157347966496406E-2</v>
      </c>
      <c r="O1481" s="1">
        <f t="shared" si="497"/>
        <v>0</v>
      </c>
      <c r="P1481" s="30">
        <f t="shared" si="498"/>
        <v>0</v>
      </c>
      <c r="Q1481" s="1">
        <f t="shared" si="499"/>
        <v>1.0851187890778002</v>
      </c>
      <c r="R1481" s="30">
        <f t="shared" si="500"/>
        <v>0.14853337757804921</v>
      </c>
      <c r="S1481" s="1">
        <f t="shared" si="501"/>
        <v>0</v>
      </c>
      <c r="T1481" s="30">
        <f t="shared" si="503"/>
        <v>0</v>
      </c>
      <c r="U1481" s="1">
        <f t="shared" si="502"/>
        <v>3.3195909896612319</v>
      </c>
      <c r="V1481" s="30">
        <f t="shared" si="486"/>
        <v>0</v>
      </c>
      <c r="W1481" s="1">
        <f t="shared" si="486"/>
        <v>0</v>
      </c>
      <c r="X1481" s="30">
        <f t="shared" si="487"/>
        <v>17740.873679083525</v>
      </c>
      <c r="Y1481" s="30">
        <f t="shared" si="483"/>
        <v>1.1712761370442966</v>
      </c>
      <c r="Z1481" s="19">
        <f t="shared" si="488"/>
        <v>8.3501326483497132E-2</v>
      </c>
      <c r="AA1481" s="32">
        <f t="shared" si="489"/>
        <v>8.1479141640416024E-3</v>
      </c>
    </row>
    <row r="1482" spans="1:27" x14ac:dyDescent="0.25">
      <c r="A1482" s="8">
        <v>41658</v>
      </c>
      <c r="B1482" s="26">
        <v>0</v>
      </c>
      <c r="C1482" s="11">
        <v>0</v>
      </c>
      <c r="D1482" s="26">
        <v>-4.0387338990652555E-2</v>
      </c>
      <c r="E1482" s="11">
        <v>26.002500000000001</v>
      </c>
      <c r="F1482" s="28">
        <f t="shared" si="484"/>
        <v>0</v>
      </c>
      <c r="G1482" s="13">
        <f t="shared" si="485"/>
        <v>-4.0387338990652555E-2</v>
      </c>
      <c r="H1482" s="28">
        <f t="shared" si="490"/>
        <v>1.106162481536189</v>
      </c>
      <c r="I1482" s="1">
        <f t="shared" si="491"/>
        <v>3.3599783286518843</v>
      </c>
      <c r="J1482" s="30">
        <f t="shared" si="492"/>
        <v>0</v>
      </c>
      <c r="K1482" s="1">
        <f t="shared" si="493"/>
        <v>0</v>
      </c>
      <c r="L1482" s="30">
        <f t="shared" si="494"/>
        <v>17740.873679083525</v>
      </c>
      <c r="M1482" s="1">
        <f t="shared" si="495"/>
        <v>0</v>
      </c>
      <c r="N1482" s="30">
        <f t="shared" si="496"/>
        <v>8.1381604578028635E-2</v>
      </c>
      <c r="O1482" s="1">
        <f t="shared" si="497"/>
        <v>0</v>
      </c>
      <c r="P1482" s="30">
        <f t="shared" si="498"/>
        <v>0</v>
      </c>
      <c r="Q1482" s="1">
        <f t="shared" si="499"/>
        <v>1.0850524219534132</v>
      </c>
      <c r="R1482" s="30">
        <f t="shared" si="500"/>
        <v>0.14041344207709183</v>
      </c>
      <c r="S1482" s="1">
        <f t="shared" si="501"/>
        <v>0</v>
      </c>
      <c r="T1482" s="30">
        <f t="shared" si="503"/>
        <v>0</v>
      </c>
      <c r="U1482" s="1">
        <f t="shared" si="502"/>
        <v>3.1381832819967639</v>
      </c>
      <c r="V1482" s="30">
        <f t="shared" si="486"/>
        <v>0</v>
      </c>
      <c r="W1482" s="1">
        <f t="shared" si="486"/>
        <v>0</v>
      </c>
      <c r="X1482" s="30">
        <f t="shared" si="487"/>
        <v>17739.788626661571</v>
      </c>
      <c r="Y1482" s="30">
        <f t="shared" si="483"/>
        <v>1.1664340265314419</v>
      </c>
      <c r="Z1482" s="19">
        <f t="shared" si="488"/>
        <v>5.4487063158705641E-2</v>
      </c>
      <c r="AA1482" s="32">
        <f t="shared" si="489"/>
        <v>3.6326591361147938E-3</v>
      </c>
    </row>
    <row r="1483" spans="1:27" x14ac:dyDescent="0.25">
      <c r="A1483" s="8">
        <v>41659</v>
      </c>
      <c r="B1483" s="26">
        <v>0</v>
      </c>
      <c r="C1483" s="11">
        <v>0</v>
      </c>
      <c r="D1483" s="26">
        <v>-0.12697463041518775</v>
      </c>
      <c r="E1483" s="11">
        <v>26.515416666666667</v>
      </c>
      <c r="F1483" s="28">
        <f t="shared" si="484"/>
        <v>0</v>
      </c>
      <c r="G1483" s="13">
        <f t="shared" si="485"/>
        <v>-0.12697463041518775</v>
      </c>
      <c r="H1483" s="28">
        <f t="shared" si="490"/>
        <v>1.1279822747415067</v>
      </c>
      <c r="I1483" s="1">
        <f t="shared" si="491"/>
        <v>3.2651579124119516</v>
      </c>
      <c r="J1483" s="30">
        <f t="shared" si="492"/>
        <v>0</v>
      </c>
      <c r="K1483" s="1">
        <f t="shared" si="493"/>
        <v>0</v>
      </c>
      <c r="L1483" s="30">
        <f t="shared" si="494"/>
        <v>17739.788626661571</v>
      </c>
      <c r="M1483" s="1">
        <f t="shared" si="495"/>
        <v>0</v>
      </c>
      <c r="N1483" s="30">
        <f t="shared" si="496"/>
        <v>7.9051032867565846E-2</v>
      </c>
      <c r="O1483" s="1">
        <f t="shared" si="497"/>
        <v>0</v>
      </c>
      <c r="P1483" s="30">
        <f t="shared" si="498"/>
        <v>0</v>
      </c>
      <c r="Q1483" s="1">
        <f t="shared" si="499"/>
        <v>1.0849860588881166</v>
      </c>
      <c r="R1483" s="30">
        <f t="shared" si="500"/>
        <v>0.13645089835771804</v>
      </c>
      <c r="S1483" s="1">
        <f t="shared" si="501"/>
        <v>0</v>
      </c>
      <c r="T1483" s="30">
        <f t="shared" si="503"/>
        <v>0</v>
      </c>
      <c r="U1483" s="1">
        <f t="shared" si="502"/>
        <v>3.0496559811866679</v>
      </c>
      <c r="V1483" s="30">
        <f t="shared" si="486"/>
        <v>0</v>
      </c>
      <c r="W1483" s="1">
        <f t="shared" si="486"/>
        <v>0</v>
      </c>
      <c r="X1483" s="30">
        <f t="shared" si="487"/>
        <v>17738.703640602682</v>
      </c>
      <c r="Y1483" s="30">
        <f t="shared" si="483"/>
        <v>1.1640370917556824</v>
      </c>
      <c r="Z1483" s="19">
        <f t="shared" si="488"/>
        <v>3.1963992539189641E-2</v>
      </c>
      <c r="AA1483" s="32">
        <f t="shared" si="489"/>
        <v>1.2999498299256919E-3</v>
      </c>
    </row>
    <row r="1484" spans="1:27" x14ac:dyDescent="0.25">
      <c r="A1484" s="8">
        <v>41660</v>
      </c>
      <c r="B1484" s="26">
        <v>0</v>
      </c>
      <c r="C1484" s="11">
        <v>0.26706037815858819</v>
      </c>
      <c r="D1484" s="26">
        <v>0.12414861982014558</v>
      </c>
      <c r="E1484" s="11">
        <v>27.09375</v>
      </c>
      <c r="F1484" s="28">
        <f t="shared" si="484"/>
        <v>0.26706037815858819</v>
      </c>
      <c r="G1484" s="13">
        <f t="shared" si="485"/>
        <v>0.12414861982014558</v>
      </c>
      <c r="H1484" s="28">
        <f t="shared" si="490"/>
        <v>1.1525849335302805</v>
      </c>
      <c r="I1484" s="1">
        <f t="shared" si="491"/>
        <v>3.1925677395251109</v>
      </c>
      <c r="J1484" s="30">
        <f t="shared" si="492"/>
        <v>0</v>
      </c>
      <c r="K1484" s="1">
        <f t="shared" si="493"/>
        <v>0</v>
      </c>
      <c r="L1484" s="30">
        <f t="shared" si="494"/>
        <v>17738.703640602682</v>
      </c>
      <c r="M1484" s="1">
        <f t="shared" si="495"/>
        <v>0</v>
      </c>
      <c r="N1484" s="30">
        <f t="shared" si="496"/>
        <v>7.7266853783605788E-2</v>
      </c>
      <c r="O1484" s="1">
        <f t="shared" si="497"/>
        <v>0</v>
      </c>
      <c r="P1484" s="30">
        <f t="shared" si="498"/>
        <v>0</v>
      </c>
      <c r="Q1484" s="1">
        <f t="shared" si="499"/>
        <v>1.0849196998816617</v>
      </c>
      <c r="R1484" s="30">
        <f t="shared" si="500"/>
        <v>0.1334173561621938</v>
      </c>
      <c r="S1484" s="1">
        <f t="shared" si="501"/>
        <v>0</v>
      </c>
      <c r="T1484" s="30">
        <f t="shared" si="503"/>
        <v>0</v>
      </c>
      <c r="U1484" s="1">
        <f t="shared" si="502"/>
        <v>2.9818835295793114</v>
      </c>
      <c r="V1484" s="30">
        <f t="shared" si="486"/>
        <v>0</v>
      </c>
      <c r="W1484" s="1">
        <f t="shared" si="486"/>
        <v>0</v>
      </c>
      <c r="X1484" s="30">
        <f t="shared" si="487"/>
        <v>17737.618720902799</v>
      </c>
      <c r="Y1484" s="30">
        <f t="shared" si="483"/>
        <v>1.1621865536652676</v>
      </c>
      <c r="Z1484" s="19">
        <f t="shared" si="488"/>
        <v>8.3305098441449118E-3</v>
      </c>
      <c r="AA1484" s="32">
        <f t="shared" si="489"/>
        <v>9.2191109216589886E-5</v>
      </c>
    </row>
    <row r="1485" spans="1:27" x14ac:dyDescent="0.25">
      <c r="A1485" s="8">
        <v>41661</v>
      </c>
      <c r="B1485" s="26">
        <v>0</v>
      </c>
      <c r="C1485" s="11">
        <v>0</v>
      </c>
      <c r="D1485" s="26">
        <v>8.8428323322520708E-2</v>
      </c>
      <c r="E1485" s="11">
        <v>26.67583333333333</v>
      </c>
      <c r="F1485" s="28">
        <f t="shared" si="484"/>
        <v>0</v>
      </c>
      <c r="G1485" s="13">
        <f t="shared" si="485"/>
        <v>8.8428323322520708E-2</v>
      </c>
      <c r="H1485" s="28">
        <f t="shared" si="490"/>
        <v>1.1348064992614475</v>
      </c>
      <c r="I1485" s="1">
        <f t="shared" si="491"/>
        <v>2.8934552062567906</v>
      </c>
      <c r="J1485" s="30">
        <f t="shared" si="492"/>
        <v>0</v>
      </c>
      <c r="K1485" s="1">
        <f t="shared" si="493"/>
        <v>0</v>
      </c>
      <c r="L1485" s="30">
        <f t="shared" si="494"/>
        <v>17737.618720902799</v>
      </c>
      <c r="M1485" s="1">
        <f t="shared" si="495"/>
        <v>0</v>
      </c>
      <c r="N1485" s="30">
        <f t="shared" si="496"/>
        <v>6.9915027711506872E-2</v>
      </c>
      <c r="O1485" s="1">
        <f t="shared" si="497"/>
        <v>0</v>
      </c>
      <c r="P1485" s="30">
        <f t="shared" si="498"/>
        <v>0</v>
      </c>
      <c r="Q1485" s="1">
        <f t="shared" si="499"/>
        <v>1.0848533449338009</v>
      </c>
      <c r="R1485" s="30">
        <f t="shared" si="500"/>
        <v>0.12091744805074631</v>
      </c>
      <c r="S1485" s="1">
        <f t="shared" si="501"/>
        <v>0</v>
      </c>
      <c r="T1485" s="30">
        <f t="shared" si="503"/>
        <v>0</v>
      </c>
      <c r="U1485" s="1">
        <f t="shared" si="502"/>
        <v>2.7026227304945376</v>
      </c>
      <c r="V1485" s="30">
        <f t="shared" si="486"/>
        <v>0</v>
      </c>
      <c r="W1485" s="1">
        <f t="shared" si="486"/>
        <v>0</v>
      </c>
      <c r="X1485" s="30">
        <f t="shared" si="487"/>
        <v>17736.533867557864</v>
      </c>
      <c r="Y1485" s="30">
        <f t="shared" si="483"/>
        <v>1.1547683726453077</v>
      </c>
      <c r="Z1485" s="19">
        <f t="shared" si="488"/>
        <v>1.7590552571607396E-2</v>
      </c>
      <c r="AA1485" s="32">
        <f t="shared" si="489"/>
        <v>3.9847638899326787E-4</v>
      </c>
    </row>
    <row r="1486" spans="1:27" x14ac:dyDescent="0.25">
      <c r="A1486" s="8">
        <v>41662</v>
      </c>
      <c r="B1486" s="26">
        <v>0</v>
      </c>
      <c r="C1486" s="11">
        <v>0</v>
      </c>
      <c r="D1486" s="26">
        <v>0.19270293581455483</v>
      </c>
      <c r="E1486" s="11">
        <v>24.454583333333332</v>
      </c>
      <c r="F1486" s="28">
        <f t="shared" si="484"/>
        <v>0</v>
      </c>
      <c r="G1486" s="13">
        <f t="shared" si="485"/>
        <v>0.19270293581455483</v>
      </c>
      <c r="H1486" s="28">
        <f t="shared" si="490"/>
        <v>1.0403131462333826</v>
      </c>
      <c r="I1486" s="1">
        <f t="shared" si="491"/>
        <v>2.5099197946799827</v>
      </c>
      <c r="J1486" s="30">
        <f t="shared" si="492"/>
        <v>0</v>
      </c>
      <c r="K1486" s="1">
        <f t="shared" si="493"/>
        <v>0</v>
      </c>
      <c r="L1486" s="30">
        <f t="shared" si="494"/>
        <v>17736.533867557864</v>
      </c>
      <c r="M1486" s="1">
        <f t="shared" si="495"/>
        <v>0</v>
      </c>
      <c r="N1486" s="30">
        <f t="shared" si="496"/>
        <v>6.0488188897386871E-2</v>
      </c>
      <c r="O1486" s="1">
        <f t="shared" si="497"/>
        <v>0</v>
      </c>
      <c r="P1486" s="30">
        <f t="shared" si="498"/>
        <v>0</v>
      </c>
      <c r="Q1486" s="1">
        <f t="shared" si="499"/>
        <v>1.0847869940442856</v>
      </c>
      <c r="R1486" s="30">
        <f t="shared" si="500"/>
        <v>0.10488950916830679</v>
      </c>
      <c r="S1486" s="1">
        <f t="shared" si="501"/>
        <v>0</v>
      </c>
      <c r="T1486" s="30">
        <f t="shared" si="503"/>
        <v>0</v>
      </c>
      <c r="U1486" s="1">
        <f t="shared" si="502"/>
        <v>2.3445420966142891</v>
      </c>
      <c r="V1486" s="30">
        <f t="shared" si="486"/>
        <v>0</v>
      </c>
      <c r="W1486" s="1">
        <f t="shared" si="486"/>
        <v>0</v>
      </c>
      <c r="X1486" s="30">
        <f t="shared" si="487"/>
        <v>17735.44908056382</v>
      </c>
      <c r="Y1486" s="30">
        <f t="shared" ref="Y1486:Y1549" si="504">SUM(M1486:Q1486)</f>
        <v>1.1452751829416725</v>
      </c>
      <c r="Z1486" s="19">
        <f t="shared" si="488"/>
        <v>0.10089465569893213</v>
      </c>
      <c r="AA1486" s="32">
        <f t="shared" si="489"/>
        <v>1.1017029149952409E-2</v>
      </c>
    </row>
    <row r="1487" spans="1:27" x14ac:dyDescent="0.25">
      <c r="A1487" s="8">
        <v>41663</v>
      </c>
      <c r="B1487" s="26">
        <v>0</v>
      </c>
      <c r="C1487" s="11">
        <v>0</v>
      </c>
      <c r="D1487" s="26">
        <v>-0.48233570759965039</v>
      </c>
      <c r="E1487" s="11">
        <v>25.533749999999998</v>
      </c>
      <c r="F1487" s="28">
        <f t="shared" si="484"/>
        <v>0</v>
      </c>
      <c r="G1487" s="13">
        <f t="shared" si="485"/>
        <v>-0.48233570759965039</v>
      </c>
      <c r="H1487" s="28">
        <f t="shared" si="490"/>
        <v>1.0862215657311669</v>
      </c>
      <c r="I1487" s="1">
        <f t="shared" si="491"/>
        <v>2.8268778042139395</v>
      </c>
      <c r="J1487" s="30">
        <f t="shared" si="492"/>
        <v>0</v>
      </c>
      <c r="K1487" s="1">
        <f t="shared" si="493"/>
        <v>0</v>
      </c>
      <c r="L1487" s="30">
        <f t="shared" si="494"/>
        <v>17735.44908056382</v>
      </c>
      <c r="M1487" s="1">
        <f t="shared" si="495"/>
        <v>0</v>
      </c>
      <c r="N1487" s="30">
        <f t="shared" si="496"/>
        <v>6.8278635298246931E-2</v>
      </c>
      <c r="O1487" s="1">
        <f t="shared" si="497"/>
        <v>0</v>
      </c>
      <c r="P1487" s="30">
        <f t="shared" si="498"/>
        <v>0</v>
      </c>
      <c r="Q1487" s="1">
        <f t="shared" si="499"/>
        <v>1.0847206472128677</v>
      </c>
      <c r="R1487" s="30">
        <f t="shared" si="500"/>
        <v>0.11813517945524084</v>
      </c>
      <c r="S1487" s="1">
        <f t="shared" si="501"/>
        <v>0</v>
      </c>
      <c r="T1487" s="30">
        <f t="shared" si="503"/>
        <v>0</v>
      </c>
      <c r="U1487" s="1">
        <f t="shared" si="502"/>
        <v>2.6404639894604518</v>
      </c>
      <c r="V1487" s="30">
        <f t="shared" si="486"/>
        <v>0</v>
      </c>
      <c r="W1487" s="1">
        <f t="shared" si="486"/>
        <v>0</v>
      </c>
      <c r="X1487" s="30">
        <f t="shared" si="487"/>
        <v>17734.364359916606</v>
      </c>
      <c r="Y1487" s="30">
        <f t="shared" si="504"/>
        <v>1.1529992825111146</v>
      </c>
      <c r="Z1487" s="19">
        <f t="shared" si="488"/>
        <v>6.1477067742618151E-2</v>
      </c>
      <c r="AA1487" s="32">
        <f t="shared" si="489"/>
        <v>4.4592634583429094E-3</v>
      </c>
    </row>
    <row r="1488" spans="1:27" x14ac:dyDescent="0.25">
      <c r="A1488" s="8">
        <v>41664</v>
      </c>
      <c r="B1488" s="26">
        <v>0</v>
      </c>
      <c r="C1488" s="11">
        <v>0.70240774922317017</v>
      </c>
      <c r="D1488" s="26">
        <v>-0.38615940057503684</v>
      </c>
      <c r="E1488" s="11">
        <v>25.800416666666663</v>
      </c>
      <c r="F1488" s="28">
        <f t="shared" si="484"/>
        <v>0.70240774922317017</v>
      </c>
      <c r="G1488" s="13">
        <f t="shared" si="485"/>
        <v>-0.38615940057503684</v>
      </c>
      <c r="H1488" s="28">
        <f t="shared" si="490"/>
        <v>1.0975657311669127</v>
      </c>
      <c r="I1488" s="1">
        <f t="shared" si="491"/>
        <v>3.7290311392586588</v>
      </c>
      <c r="J1488" s="30">
        <f t="shared" si="492"/>
        <v>0</v>
      </c>
      <c r="K1488" s="1">
        <f t="shared" si="493"/>
        <v>0</v>
      </c>
      <c r="L1488" s="30">
        <f t="shared" si="494"/>
        <v>17734.364359916606</v>
      </c>
      <c r="M1488" s="1">
        <f t="shared" si="495"/>
        <v>0</v>
      </c>
      <c r="N1488" s="30">
        <f t="shared" si="496"/>
        <v>9.0452478490778948E-2</v>
      </c>
      <c r="O1488" s="1">
        <f t="shared" si="497"/>
        <v>0</v>
      </c>
      <c r="P1488" s="30">
        <f t="shared" si="498"/>
        <v>0</v>
      </c>
      <c r="Q1488" s="1">
        <f t="shared" si="499"/>
        <v>1.0846543044392989</v>
      </c>
      <c r="R1488" s="30">
        <f t="shared" si="500"/>
        <v>0.15583615329032571</v>
      </c>
      <c r="S1488" s="1">
        <f t="shared" si="501"/>
        <v>0</v>
      </c>
      <c r="T1488" s="30">
        <f t="shared" si="503"/>
        <v>0</v>
      </c>
      <c r="U1488" s="1">
        <f t="shared" si="502"/>
        <v>3.4827425074775542</v>
      </c>
      <c r="V1488" s="30">
        <f t="shared" si="486"/>
        <v>0</v>
      </c>
      <c r="W1488" s="1">
        <f t="shared" si="486"/>
        <v>0</v>
      </c>
      <c r="X1488" s="30">
        <f t="shared" si="487"/>
        <v>17733.279705612167</v>
      </c>
      <c r="Y1488" s="30">
        <f t="shared" si="504"/>
        <v>1.1751067829300779</v>
      </c>
      <c r="Z1488" s="19">
        <f t="shared" si="488"/>
        <v>7.0648207721213094E-2</v>
      </c>
      <c r="AA1488" s="32">
        <f t="shared" si="489"/>
        <v>6.0126147085378607E-3</v>
      </c>
    </row>
    <row r="1489" spans="1:27" x14ac:dyDescent="0.25">
      <c r="A1489" s="8">
        <v>41665</v>
      </c>
      <c r="B1489" s="26">
        <v>0.4241547182518754</v>
      </c>
      <c r="C1489" s="11">
        <v>0</v>
      </c>
      <c r="D1489" s="26">
        <v>-0.18861059558238935</v>
      </c>
      <c r="E1489" s="11">
        <v>27.170833333333331</v>
      </c>
      <c r="F1489" s="28">
        <f t="shared" si="484"/>
        <v>0.4241547182518754</v>
      </c>
      <c r="G1489" s="13">
        <f t="shared" si="485"/>
        <v>-0.18861059558238935</v>
      </c>
      <c r="H1489" s="28">
        <f t="shared" si="490"/>
        <v>1.1558641063515509</v>
      </c>
      <c r="I1489" s="1">
        <f t="shared" si="491"/>
        <v>4.095507821311819</v>
      </c>
      <c r="J1489" s="30">
        <f t="shared" si="492"/>
        <v>0</v>
      </c>
      <c r="K1489" s="1">
        <f t="shared" si="493"/>
        <v>0</v>
      </c>
      <c r="L1489" s="30">
        <f t="shared" si="494"/>
        <v>17733.279705612167</v>
      </c>
      <c r="M1489" s="1">
        <f t="shared" si="495"/>
        <v>0</v>
      </c>
      <c r="N1489" s="30">
        <f t="shared" si="496"/>
        <v>9.9460034264170133E-2</v>
      </c>
      <c r="O1489" s="1">
        <f t="shared" si="497"/>
        <v>0</v>
      </c>
      <c r="P1489" s="30">
        <f t="shared" si="498"/>
        <v>0</v>
      </c>
      <c r="Q1489" s="1">
        <f t="shared" si="499"/>
        <v>1.0845879657233315</v>
      </c>
      <c r="R1489" s="30">
        <f t="shared" si="500"/>
        <v>0.17115120813138554</v>
      </c>
      <c r="S1489" s="1">
        <f t="shared" si="501"/>
        <v>0</v>
      </c>
      <c r="T1489" s="30">
        <f t="shared" si="503"/>
        <v>0</v>
      </c>
      <c r="U1489" s="1">
        <f t="shared" si="502"/>
        <v>3.8248965789162632</v>
      </c>
      <c r="V1489" s="30">
        <f t="shared" si="486"/>
        <v>0</v>
      </c>
      <c r="W1489" s="1">
        <f t="shared" si="486"/>
        <v>0</v>
      </c>
      <c r="X1489" s="30">
        <f t="shared" si="487"/>
        <v>17732.195117646443</v>
      </c>
      <c r="Y1489" s="30">
        <f t="shared" si="504"/>
        <v>1.1840479999875015</v>
      </c>
      <c r="Z1489" s="19">
        <f t="shared" si="488"/>
        <v>2.4383397218650751E-2</v>
      </c>
      <c r="AA1489" s="32">
        <f t="shared" si="489"/>
        <v>7.9433186048257908E-4</v>
      </c>
    </row>
    <row r="1490" spans="1:27" x14ac:dyDescent="0.25">
      <c r="A1490" s="8">
        <v>41666</v>
      </c>
      <c r="B1490" s="26">
        <v>0</v>
      </c>
      <c r="C1490" s="11">
        <v>0</v>
      </c>
      <c r="D1490" s="26">
        <v>-7.6834064203625596E-2</v>
      </c>
      <c r="E1490" s="11">
        <v>25.082500000000007</v>
      </c>
      <c r="F1490" s="28">
        <f t="shared" si="484"/>
        <v>0</v>
      </c>
      <c r="G1490" s="13">
        <f t="shared" si="485"/>
        <v>-7.6834064203625596E-2</v>
      </c>
      <c r="H1490" s="28">
        <f t="shared" si="490"/>
        <v>1.0670251107828659</v>
      </c>
      <c r="I1490" s="1">
        <f t="shared" si="491"/>
        <v>3.9017306431198886</v>
      </c>
      <c r="J1490" s="30">
        <f t="shared" si="492"/>
        <v>0</v>
      </c>
      <c r="K1490" s="1">
        <f t="shared" si="493"/>
        <v>0</v>
      </c>
      <c r="L1490" s="30">
        <f t="shared" si="494"/>
        <v>17732.195117646443</v>
      </c>
      <c r="M1490" s="1">
        <f t="shared" si="495"/>
        <v>0</v>
      </c>
      <c r="N1490" s="30">
        <f t="shared" si="496"/>
        <v>9.4697224443923561E-2</v>
      </c>
      <c r="O1490" s="1">
        <f t="shared" si="497"/>
        <v>0</v>
      </c>
      <c r="P1490" s="30">
        <f t="shared" si="498"/>
        <v>0</v>
      </c>
      <c r="Q1490" s="1">
        <f t="shared" si="499"/>
        <v>1.0845216310647166</v>
      </c>
      <c r="R1490" s="30">
        <f t="shared" si="500"/>
        <v>0.16305326286968744</v>
      </c>
      <c r="S1490" s="1">
        <f t="shared" si="501"/>
        <v>0</v>
      </c>
      <c r="T1490" s="30">
        <f t="shared" si="503"/>
        <v>0</v>
      </c>
      <c r="U1490" s="1">
        <f t="shared" si="502"/>
        <v>3.6439801558062777</v>
      </c>
      <c r="V1490" s="30">
        <f t="shared" si="486"/>
        <v>0</v>
      </c>
      <c r="W1490" s="1">
        <f t="shared" si="486"/>
        <v>0</v>
      </c>
      <c r="X1490" s="30">
        <f t="shared" si="487"/>
        <v>17731.110596015376</v>
      </c>
      <c r="Y1490" s="30">
        <f t="shared" si="504"/>
        <v>1.17921885550864</v>
      </c>
      <c r="Z1490" s="19">
        <f t="shared" si="488"/>
        <v>0.10514630217414349</v>
      </c>
      <c r="AA1490" s="32">
        <f t="shared" si="489"/>
        <v>1.2587436355592174E-2</v>
      </c>
    </row>
    <row r="1491" spans="1:27" x14ac:dyDescent="0.25">
      <c r="A1491" s="8">
        <v>41667</v>
      </c>
      <c r="B1491" s="26">
        <v>0</v>
      </c>
      <c r="C1491" s="11">
        <v>7.8045305469241141E-2</v>
      </c>
      <c r="D1491" s="26">
        <v>-0.63402533037192899</v>
      </c>
      <c r="E1491" s="11">
        <v>25.833333333333332</v>
      </c>
      <c r="F1491" s="28">
        <f t="shared" si="484"/>
        <v>7.8045305469241141E-2</v>
      </c>
      <c r="G1491" s="13">
        <f t="shared" si="485"/>
        <v>-0.63402533037192899</v>
      </c>
      <c r="H1491" s="28">
        <f t="shared" si="490"/>
        <v>1.0989660265878878</v>
      </c>
      <c r="I1491" s="1">
        <f t="shared" si="491"/>
        <v>4.3560507916474478</v>
      </c>
      <c r="J1491" s="30">
        <f t="shared" si="492"/>
        <v>0</v>
      </c>
      <c r="K1491" s="1">
        <f t="shared" si="493"/>
        <v>0</v>
      </c>
      <c r="L1491" s="30">
        <f t="shared" si="494"/>
        <v>17731.110596015376</v>
      </c>
      <c r="M1491" s="1">
        <f t="shared" si="495"/>
        <v>0</v>
      </c>
      <c r="N1491" s="30">
        <f t="shared" si="496"/>
        <v>0.10586386689961939</v>
      </c>
      <c r="O1491" s="1">
        <f t="shared" si="497"/>
        <v>0</v>
      </c>
      <c r="P1491" s="30">
        <f t="shared" si="498"/>
        <v>0</v>
      </c>
      <c r="Q1491" s="1">
        <f t="shared" si="499"/>
        <v>1.0844553004632065</v>
      </c>
      <c r="R1491" s="30">
        <f t="shared" si="500"/>
        <v>0.18203929480797243</v>
      </c>
      <c r="S1491" s="1">
        <f t="shared" si="501"/>
        <v>0</v>
      </c>
      <c r="T1491" s="30">
        <f t="shared" si="503"/>
        <v>0</v>
      </c>
      <c r="U1491" s="1">
        <f t="shared" si="502"/>
        <v>4.0681476299398565</v>
      </c>
      <c r="V1491" s="30">
        <f t="shared" si="486"/>
        <v>0</v>
      </c>
      <c r="W1491" s="1">
        <f t="shared" si="486"/>
        <v>0</v>
      </c>
      <c r="X1491" s="30">
        <f t="shared" si="487"/>
        <v>17730.026140714912</v>
      </c>
      <c r="Y1491" s="30">
        <f t="shared" si="504"/>
        <v>1.1903191673628259</v>
      </c>
      <c r="Z1491" s="19">
        <f t="shared" si="488"/>
        <v>8.3126446646012278E-2</v>
      </c>
      <c r="AA1491" s="32">
        <f t="shared" si="489"/>
        <v>8.3453963294456701E-3</v>
      </c>
    </row>
    <row r="1492" spans="1:27" x14ac:dyDescent="0.25">
      <c r="A1492" s="8">
        <v>41668</v>
      </c>
      <c r="B1492" s="26">
        <v>0</v>
      </c>
      <c r="C1492" s="11">
        <v>0</v>
      </c>
      <c r="D1492" s="26">
        <v>-0.29184102360447961</v>
      </c>
      <c r="E1492" s="11">
        <v>25.705416666666665</v>
      </c>
      <c r="F1492" s="28">
        <f t="shared" si="484"/>
        <v>0</v>
      </c>
      <c r="G1492" s="13">
        <f t="shared" si="485"/>
        <v>-0.29184102360447961</v>
      </c>
      <c r="H1492" s="28">
        <f t="shared" si="490"/>
        <v>1.0935243722304282</v>
      </c>
      <c r="I1492" s="1">
        <f t="shared" si="491"/>
        <v>4.3599886535443364</v>
      </c>
      <c r="J1492" s="30">
        <f t="shared" si="492"/>
        <v>0</v>
      </c>
      <c r="K1492" s="1">
        <f t="shared" si="493"/>
        <v>0</v>
      </c>
      <c r="L1492" s="30">
        <f t="shared" si="494"/>
        <v>17730.026140714912</v>
      </c>
      <c r="M1492" s="1">
        <f t="shared" si="495"/>
        <v>0</v>
      </c>
      <c r="N1492" s="30">
        <f t="shared" si="496"/>
        <v>0.10596065480564772</v>
      </c>
      <c r="O1492" s="1">
        <f t="shared" si="497"/>
        <v>0</v>
      </c>
      <c r="P1492" s="30">
        <f t="shared" si="498"/>
        <v>0</v>
      </c>
      <c r="Q1492" s="1">
        <f t="shared" si="499"/>
        <v>1.0843889739185528</v>
      </c>
      <c r="R1492" s="30">
        <f t="shared" si="500"/>
        <v>0.18220385799537497</v>
      </c>
      <c r="S1492" s="1">
        <f t="shared" si="501"/>
        <v>0</v>
      </c>
      <c r="T1492" s="30">
        <f t="shared" si="503"/>
        <v>0</v>
      </c>
      <c r="U1492" s="1">
        <f t="shared" si="502"/>
        <v>4.0718241407433142</v>
      </c>
      <c r="V1492" s="30">
        <f t="shared" si="486"/>
        <v>0</v>
      </c>
      <c r="W1492" s="1">
        <f t="shared" si="486"/>
        <v>0</v>
      </c>
      <c r="X1492" s="30">
        <f t="shared" si="487"/>
        <v>17728.941751740993</v>
      </c>
      <c r="Y1492" s="30">
        <f t="shared" si="504"/>
        <v>1.1903496287242006</v>
      </c>
      <c r="Z1492" s="19">
        <f t="shared" si="488"/>
        <v>8.8544214425034601E-2</v>
      </c>
      <c r="AA1492" s="32">
        <f t="shared" si="489"/>
        <v>9.3751302950848114E-3</v>
      </c>
    </row>
    <row r="1493" spans="1:27" x14ac:dyDescent="0.25">
      <c r="A1493" s="8">
        <v>41669</v>
      </c>
      <c r="B1493" s="26">
        <v>1.9228214086070643</v>
      </c>
      <c r="C1493" s="11">
        <v>1.560642080898377</v>
      </c>
      <c r="D1493" s="26">
        <v>-5.438396733247064E-2</v>
      </c>
      <c r="E1493" s="11">
        <v>26.163749999999997</v>
      </c>
      <c r="F1493" s="28">
        <f t="shared" si="484"/>
        <v>3.483463489505441</v>
      </c>
      <c r="G1493" s="13">
        <f t="shared" si="485"/>
        <v>-5.438396733247064E-2</v>
      </c>
      <c r="H1493" s="28">
        <f t="shared" si="490"/>
        <v>1.1130221565731164</v>
      </c>
      <c r="I1493" s="1">
        <f t="shared" si="491"/>
        <v>7.6096715975812259</v>
      </c>
      <c r="J1493" s="30">
        <f t="shared" si="492"/>
        <v>0</v>
      </c>
      <c r="K1493" s="1">
        <f t="shared" si="493"/>
        <v>0</v>
      </c>
      <c r="L1493" s="30">
        <f t="shared" si="494"/>
        <v>17728.941751740993</v>
      </c>
      <c r="M1493" s="1">
        <f t="shared" si="495"/>
        <v>0</v>
      </c>
      <c r="N1493" s="30">
        <f t="shared" si="496"/>
        <v>0.18583395042778045</v>
      </c>
      <c r="O1493" s="1">
        <f t="shared" si="497"/>
        <v>0</v>
      </c>
      <c r="P1493" s="30">
        <f t="shared" si="498"/>
        <v>0</v>
      </c>
      <c r="Q1493" s="1">
        <f t="shared" si="499"/>
        <v>1.0843226514305078</v>
      </c>
      <c r="R1493" s="30">
        <f t="shared" si="500"/>
        <v>0.3180080576654713</v>
      </c>
      <c r="S1493" s="1">
        <f t="shared" si="501"/>
        <v>0</v>
      </c>
      <c r="T1493" s="30">
        <f t="shared" si="503"/>
        <v>0</v>
      </c>
      <c r="U1493" s="1">
        <f t="shared" si="502"/>
        <v>7.1058295894879739</v>
      </c>
      <c r="V1493" s="30">
        <f t="shared" si="486"/>
        <v>0</v>
      </c>
      <c r="W1493" s="1">
        <f t="shared" si="486"/>
        <v>0</v>
      </c>
      <c r="X1493" s="30">
        <f t="shared" si="487"/>
        <v>17727.857429089563</v>
      </c>
      <c r="Y1493" s="30">
        <f t="shared" si="504"/>
        <v>1.2701566018582882</v>
      </c>
      <c r="Z1493" s="19">
        <f t="shared" si="488"/>
        <v>0.14117818262394069</v>
      </c>
      <c r="AA1493" s="32">
        <f t="shared" si="489"/>
        <v>2.4691233895078629E-2</v>
      </c>
    </row>
    <row r="1494" spans="1:27" x14ac:dyDescent="0.25">
      <c r="A1494" s="8">
        <v>41670</v>
      </c>
      <c r="B1494" s="26">
        <v>7.8045305469241141E-2</v>
      </c>
      <c r="C1494" s="11">
        <v>0</v>
      </c>
      <c r="D1494" s="26">
        <v>-0.34689516251222274</v>
      </c>
      <c r="E1494" s="11">
        <v>27.495833333333334</v>
      </c>
      <c r="F1494" s="28">
        <f t="shared" si="484"/>
        <v>7.8045305469241141E-2</v>
      </c>
      <c r="G1494" s="13">
        <f t="shared" si="485"/>
        <v>-0.34689516251222274</v>
      </c>
      <c r="H1494" s="28">
        <f t="shared" si="490"/>
        <v>1.1696898079763662</v>
      </c>
      <c r="I1494" s="1">
        <f t="shared" si="491"/>
        <v>7.5307700574694376</v>
      </c>
      <c r="J1494" s="30">
        <f t="shared" si="492"/>
        <v>0</v>
      </c>
      <c r="K1494" s="1">
        <f t="shared" si="493"/>
        <v>0</v>
      </c>
      <c r="L1494" s="30">
        <f t="shared" si="494"/>
        <v>17727.857429089563</v>
      </c>
      <c r="M1494" s="1">
        <f t="shared" si="495"/>
        <v>0</v>
      </c>
      <c r="N1494" s="30">
        <f t="shared" si="496"/>
        <v>0.18389464553345075</v>
      </c>
      <c r="O1494" s="1">
        <f t="shared" si="497"/>
        <v>0</v>
      </c>
      <c r="P1494" s="30">
        <f t="shared" si="498"/>
        <v>0</v>
      </c>
      <c r="Q1494" s="1">
        <f t="shared" si="499"/>
        <v>1.0842563329988231</v>
      </c>
      <c r="R1494" s="30">
        <f t="shared" si="500"/>
        <v>0.31471076353181388</v>
      </c>
      <c r="S1494" s="1">
        <f t="shared" si="501"/>
        <v>0</v>
      </c>
      <c r="T1494" s="30">
        <f t="shared" si="503"/>
        <v>0</v>
      </c>
      <c r="U1494" s="1">
        <f t="shared" si="502"/>
        <v>7.0321646484041729</v>
      </c>
      <c r="V1494" s="30">
        <f t="shared" si="486"/>
        <v>0</v>
      </c>
      <c r="W1494" s="1">
        <f t="shared" si="486"/>
        <v>0</v>
      </c>
      <c r="X1494" s="30">
        <f t="shared" si="487"/>
        <v>17726.773172756566</v>
      </c>
      <c r="Y1494" s="30">
        <f t="shared" si="504"/>
        <v>1.2681509785322738</v>
      </c>
      <c r="Z1494" s="19">
        <f t="shared" si="488"/>
        <v>8.4177163795460683E-2</v>
      </c>
      <c r="AA1494" s="32">
        <f t="shared" si="489"/>
        <v>9.6946021072395125E-3</v>
      </c>
    </row>
    <row r="1495" spans="1:27" x14ac:dyDescent="0.25">
      <c r="A1495" s="8">
        <v>41671</v>
      </c>
      <c r="B1495" s="26">
        <v>0</v>
      </c>
      <c r="C1495" s="11">
        <v>0</v>
      </c>
      <c r="D1495" s="26">
        <v>-8.4948134392606067E-2</v>
      </c>
      <c r="E1495" s="11">
        <v>26.136250000000004</v>
      </c>
      <c r="F1495" s="28">
        <f t="shared" si="484"/>
        <v>0</v>
      </c>
      <c r="G1495" s="13">
        <f t="shared" si="485"/>
        <v>-8.4948134392606067E-2</v>
      </c>
      <c r="H1495" s="28">
        <f t="shared" si="490"/>
        <v>1.1118522895125555</v>
      </c>
      <c r="I1495" s="1">
        <f t="shared" si="491"/>
        <v>7.1171127827967791</v>
      </c>
      <c r="J1495" s="30">
        <f t="shared" si="492"/>
        <v>0</v>
      </c>
      <c r="K1495" s="1">
        <f t="shared" si="493"/>
        <v>0</v>
      </c>
      <c r="L1495" s="30">
        <f t="shared" si="494"/>
        <v>17726.773172756566</v>
      </c>
      <c r="M1495" s="1">
        <f t="shared" si="495"/>
        <v>0</v>
      </c>
      <c r="N1495" s="30">
        <f t="shared" si="496"/>
        <v>0.17372744757747688</v>
      </c>
      <c r="O1495" s="1">
        <f t="shared" si="497"/>
        <v>0</v>
      </c>
      <c r="P1495" s="30">
        <f t="shared" si="498"/>
        <v>0</v>
      </c>
      <c r="Q1495" s="1">
        <f t="shared" si="499"/>
        <v>1.0841900186232507</v>
      </c>
      <c r="R1495" s="30">
        <f t="shared" si="500"/>
        <v>0.29742403245925914</v>
      </c>
      <c r="S1495" s="1">
        <f t="shared" si="501"/>
        <v>0</v>
      </c>
      <c r="T1495" s="30">
        <f t="shared" si="503"/>
        <v>0</v>
      </c>
      <c r="U1495" s="1">
        <f t="shared" si="502"/>
        <v>6.6459613027600435</v>
      </c>
      <c r="V1495" s="30">
        <f t="shared" si="486"/>
        <v>0</v>
      </c>
      <c r="W1495" s="1">
        <f t="shared" si="486"/>
        <v>0</v>
      </c>
      <c r="X1495" s="30">
        <f t="shared" si="487"/>
        <v>17725.688982737942</v>
      </c>
      <c r="Y1495" s="30">
        <f t="shared" si="504"/>
        <v>1.2579174662007275</v>
      </c>
      <c r="Z1495" s="19">
        <f t="shared" si="488"/>
        <v>0.13137102658862002</v>
      </c>
      <c r="AA1495" s="32">
        <f t="shared" si="489"/>
        <v>2.1335035840946901E-2</v>
      </c>
    </row>
    <row r="1496" spans="1:27" x14ac:dyDescent="0.25">
      <c r="A1496" s="8">
        <v>41672</v>
      </c>
      <c r="B1496" s="26">
        <v>0.61414705477115727</v>
      </c>
      <c r="C1496" s="11">
        <v>5.2007165601754224</v>
      </c>
      <c r="D1496" s="26">
        <v>0.13152747610269455</v>
      </c>
      <c r="E1496" s="11">
        <v>26.961666666666662</v>
      </c>
      <c r="F1496" s="28">
        <f t="shared" si="484"/>
        <v>5.8148636149465798</v>
      </c>
      <c r="G1496" s="13">
        <f t="shared" si="485"/>
        <v>0.13152747610269455</v>
      </c>
      <c r="H1496" s="28">
        <f t="shared" si="490"/>
        <v>1.1469660265878876</v>
      </c>
      <c r="I1496" s="1">
        <f t="shared" si="491"/>
        <v>12.329297441603929</v>
      </c>
      <c r="J1496" s="30">
        <f t="shared" si="492"/>
        <v>0</v>
      </c>
      <c r="K1496" s="1">
        <f t="shared" si="493"/>
        <v>0</v>
      </c>
      <c r="L1496" s="30">
        <f t="shared" si="494"/>
        <v>17725.688982737942</v>
      </c>
      <c r="M1496" s="1">
        <f t="shared" si="495"/>
        <v>0</v>
      </c>
      <c r="N1496" s="30">
        <f t="shared" si="496"/>
        <v>0.3018366733879449</v>
      </c>
      <c r="O1496" s="1">
        <f t="shared" si="497"/>
        <v>0</v>
      </c>
      <c r="P1496" s="30">
        <f t="shared" si="498"/>
        <v>0</v>
      </c>
      <c r="Q1496" s="1">
        <f t="shared" si="499"/>
        <v>1.0841237083035422</v>
      </c>
      <c r="R1496" s="30">
        <f t="shared" si="500"/>
        <v>0.51524114825540979</v>
      </c>
      <c r="S1496" s="1">
        <f t="shared" si="501"/>
        <v>0</v>
      </c>
      <c r="T1496" s="30">
        <f t="shared" si="503"/>
        <v>0</v>
      </c>
      <c r="U1496" s="1">
        <f t="shared" si="502"/>
        <v>11.512219619960575</v>
      </c>
      <c r="V1496" s="30">
        <f t="shared" si="486"/>
        <v>0</v>
      </c>
      <c r="W1496" s="1">
        <f t="shared" si="486"/>
        <v>0</v>
      </c>
      <c r="X1496" s="30">
        <f t="shared" si="487"/>
        <v>17724.604859029638</v>
      </c>
      <c r="Y1496" s="30">
        <f t="shared" si="504"/>
        <v>1.3859603816914872</v>
      </c>
      <c r="Z1496" s="19">
        <f t="shared" si="488"/>
        <v>0.20837091035257996</v>
      </c>
      <c r="AA1496" s="32">
        <f t="shared" si="489"/>
        <v>5.7118301771385445E-2</v>
      </c>
    </row>
    <row r="1497" spans="1:27" x14ac:dyDescent="0.25">
      <c r="A1497" s="8">
        <v>41673</v>
      </c>
      <c r="B1497" s="26">
        <v>0</v>
      </c>
      <c r="C1497" s="11">
        <v>6.7334591442337857</v>
      </c>
      <c r="D1497" s="26">
        <v>7.3918804225581169E-4</v>
      </c>
      <c r="E1497" s="11">
        <v>28.912083333333328</v>
      </c>
      <c r="F1497" s="28">
        <f t="shared" si="484"/>
        <v>6.7334591442337857</v>
      </c>
      <c r="G1497" s="13">
        <f t="shared" si="485"/>
        <v>7.3918804225581169E-4</v>
      </c>
      <c r="H1497" s="28">
        <f t="shared" si="490"/>
        <v>1.229937961595273</v>
      </c>
      <c r="I1497" s="1">
        <f t="shared" si="491"/>
        <v>18.244939576152102</v>
      </c>
      <c r="J1497" s="30">
        <f t="shared" si="492"/>
        <v>0</v>
      </c>
      <c r="K1497" s="1">
        <f t="shared" si="493"/>
        <v>0</v>
      </c>
      <c r="L1497" s="30">
        <f t="shared" si="494"/>
        <v>17724.604859029638</v>
      </c>
      <c r="M1497" s="1">
        <f t="shared" si="495"/>
        <v>0</v>
      </c>
      <c r="N1497" s="30">
        <f t="shared" si="496"/>
        <v>0.44723603730882927</v>
      </c>
      <c r="O1497" s="1">
        <f t="shared" si="497"/>
        <v>0</v>
      </c>
      <c r="P1497" s="30">
        <f t="shared" si="498"/>
        <v>0</v>
      </c>
      <c r="Q1497" s="1">
        <f t="shared" si="499"/>
        <v>1.08405740203945</v>
      </c>
      <c r="R1497" s="30">
        <f t="shared" si="500"/>
        <v>0.76245574101781544</v>
      </c>
      <c r="S1497" s="1">
        <f t="shared" si="501"/>
        <v>0</v>
      </c>
      <c r="T1497" s="30">
        <f t="shared" si="503"/>
        <v>0</v>
      </c>
      <c r="U1497" s="1">
        <f t="shared" si="502"/>
        <v>17.035247797825456</v>
      </c>
      <c r="V1497" s="30">
        <f t="shared" si="486"/>
        <v>0</v>
      </c>
      <c r="W1497" s="1">
        <f t="shared" si="486"/>
        <v>0</v>
      </c>
      <c r="X1497" s="30">
        <f t="shared" si="487"/>
        <v>17723.520801627597</v>
      </c>
      <c r="Y1497" s="30">
        <f t="shared" si="504"/>
        <v>1.5312934393482793</v>
      </c>
      <c r="Z1497" s="19">
        <f t="shared" si="488"/>
        <v>0.245016811548883</v>
      </c>
      <c r="AA1497" s="32">
        <f t="shared" si="489"/>
        <v>9.0815123971742684E-2</v>
      </c>
    </row>
    <row r="1498" spans="1:27" x14ac:dyDescent="0.25">
      <c r="A1498" s="8">
        <v>41674</v>
      </c>
      <c r="B1498" s="26">
        <v>0</v>
      </c>
      <c r="C1498" s="11">
        <v>0</v>
      </c>
      <c r="D1498" s="26">
        <v>0.12946309701821879</v>
      </c>
      <c r="E1498" s="11">
        <v>29.862499999999997</v>
      </c>
      <c r="F1498" s="28">
        <f t="shared" si="484"/>
        <v>0</v>
      </c>
      <c r="G1498" s="13">
        <f t="shared" si="485"/>
        <v>0.12946309701821879</v>
      </c>
      <c r="H1498" s="28">
        <f t="shared" si="490"/>
        <v>1.2703692762186114</v>
      </c>
      <c r="I1498" s="1">
        <f t="shared" si="491"/>
        <v>16.905784700807235</v>
      </c>
      <c r="J1498" s="30">
        <f t="shared" si="492"/>
        <v>0</v>
      </c>
      <c r="K1498" s="1">
        <f t="shared" si="493"/>
        <v>0</v>
      </c>
      <c r="L1498" s="30">
        <f t="shared" si="494"/>
        <v>17723.520801627597</v>
      </c>
      <c r="M1498" s="1">
        <f t="shared" si="495"/>
        <v>0</v>
      </c>
      <c r="N1498" s="30">
        <f t="shared" si="496"/>
        <v>0.41432122220709278</v>
      </c>
      <c r="O1498" s="1">
        <f t="shared" si="497"/>
        <v>0</v>
      </c>
      <c r="P1498" s="30">
        <f t="shared" si="498"/>
        <v>0</v>
      </c>
      <c r="Q1498" s="1">
        <f t="shared" si="499"/>
        <v>1.0839910998307258</v>
      </c>
      <c r="R1498" s="30">
        <f t="shared" si="500"/>
        <v>0.70649247961281203</v>
      </c>
      <c r="S1498" s="1">
        <f t="shared" si="501"/>
        <v>0</v>
      </c>
      <c r="T1498" s="30">
        <f t="shared" si="503"/>
        <v>0</v>
      </c>
      <c r="U1498" s="1">
        <f t="shared" si="502"/>
        <v>15.78497099898733</v>
      </c>
      <c r="V1498" s="30">
        <f t="shared" si="486"/>
        <v>0</v>
      </c>
      <c r="W1498" s="1">
        <f t="shared" si="486"/>
        <v>0</v>
      </c>
      <c r="X1498" s="30">
        <f t="shared" si="487"/>
        <v>17722.436810527768</v>
      </c>
      <c r="Y1498" s="30">
        <f t="shared" si="504"/>
        <v>1.4983123220378185</v>
      </c>
      <c r="Z1498" s="19">
        <f t="shared" si="488"/>
        <v>0.17943054046277293</v>
      </c>
      <c r="AA1498" s="32">
        <f t="shared" si="489"/>
        <v>5.195803213733715E-2</v>
      </c>
    </row>
    <row r="1499" spans="1:27" x14ac:dyDescent="0.25">
      <c r="A1499" s="8">
        <v>41675</v>
      </c>
      <c r="B1499" s="26">
        <v>0</v>
      </c>
      <c r="C1499" s="11">
        <v>0</v>
      </c>
      <c r="D1499" s="26">
        <v>-0.11810506198076842</v>
      </c>
      <c r="E1499" s="11">
        <v>27.039583333333336</v>
      </c>
      <c r="F1499" s="28">
        <f t="shared" si="484"/>
        <v>0</v>
      </c>
      <c r="G1499" s="13">
        <f t="shared" si="485"/>
        <v>-0.11810506198076842</v>
      </c>
      <c r="H1499" s="28">
        <f t="shared" si="490"/>
        <v>1.1502806499261449</v>
      </c>
      <c r="I1499" s="1">
        <f t="shared" si="491"/>
        <v>15.903076060968099</v>
      </c>
      <c r="J1499" s="30">
        <f t="shared" si="492"/>
        <v>0</v>
      </c>
      <c r="K1499" s="1">
        <f t="shared" si="493"/>
        <v>0</v>
      </c>
      <c r="L1499" s="30">
        <f t="shared" si="494"/>
        <v>17722.436810527768</v>
      </c>
      <c r="M1499" s="1">
        <f t="shared" si="495"/>
        <v>0</v>
      </c>
      <c r="N1499" s="30">
        <f t="shared" si="496"/>
        <v>0.38967585064562982</v>
      </c>
      <c r="O1499" s="1">
        <f t="shared" si="497"/>
        <v>0</v>
      </c>
      <c r="P1499" s="30">
        <f t="shared" si="498"/>
        <v>0</v>
      </c>
      <c r="Q1499" s="1">
        <f t="shared" si="499"/>
        <v>1.0839248016771219</v>
      </c>
      <c r="R1499" s="30">
        <f t="shared" si="500"/>
        <v>0.66458930115488957</v>
      </c>
      <c r="S1499" s="1">
        <f t="shared" si="501"/>
        <v>0</v>
      </c>
      <c r="T1499" s="30">
        <f t="shared" si="503"/>
        <v>0</v>
      </c>
      <c r="U1499" s="1">
        <f t="shared" si="502"/>
        <v>14.848810909167581</v>
      </c>
      <c r="V1499" s="30">
        <f t="shared" si="486"/>
        <v>0</v>
      </c>
      <c r="W1499" s="1">
        <f t="shared" si="486"/>
        <v>0</v>
      </c>
      <c r="X1499" s="30">
        <f t="shared" si="487"/>
        <v>17721.35288572609</v>
      </c>
      <c r="Y1499" s="30">
        <f t="shared" si="504"/>
        <v>1.4736006523227516</v>
      </c>
      <c r="Z1499" s="19">
        <f t="shared" si="488"/>
        <v>0.28107923263541457</v>
      </c>
      <c r="AA1499" s="32">
        <f t="shared" si="489"/>
        <v>0.10453582394974179</v>
      </c>
    </row>
    <row r="1500" spans="1:27" x14ac:dyDescent="0.25">
      <c r="A1500" s="8">
        <v>41676</v>
      </c>
      <c r="B1500" s="26">
        <v>0</v>
      </c>
      <c r="C1500" s="11">
        <v>0</v>
      </c>
      <c r="D1500" s="26">
        <v>0.12489664711924375</v>
      </c>
      <c r="E1500" s="11">
        <v>25.342499999999998</v>
      </c>
      <c r="F1500" s="28">
        <f t="shared" si="484"/>
        <v>0</v>
      </c>
      <c r="G1500" s="13">
        <f t="shared" si="485"/>
        <v>0.12489664711924375</v>
      </c>
      <c r="H1500" s="28">
        <f t="shared" si="490"/>
        <v>1.0780856720827179</v>
      </c>
      <c r="I1500" s="1">
        <f t="shared" si="491"/>
        <v>14.723914262048337</v>
      </c>
      <c r="J1500" s="30">
        <f t="shared" si="492"/>
        <v>0</v>
      </c>
      <c r="K1500" s="1">
        <f t="shared" si="493"/>
        <v>0</v>
      </c>
      <c r="L1500" s="30">
        <f t="shared" si="494"/>
        <v>17721.35288572609</v>
      </c>
      <c r="M1500" s="1">
        <f t="shared" si="495"/>
        <v>0</v>
      </c>
      <c r="N1500" s="30">
        <f t="shared" si="496"/>
        <v>0.36069347280342556</v>
      </c>
      <c r="O1500" s="1">
        <f t="shared" si="497"/>
        <v>0</v>
      </c>
      <c r="P1500" s="30">
        <f t="shared" si="498"/>
        <v>0</v>
      </c>
      <c r="Q1500" s="1">
        <f t="shared" si="499"/>
        <v>1.0838585075783895</v>
      </c>
      <c r="R1500" s="30">
        <f t="shared" si="500"/>
        <v>0.61531214792438926</v>
      </c>
      <c r="S1500" s="1">
        <f t="shared" si="501"/>
        <v>0</v>
      </c>
      <c r="T1500" s="30">
        <f t="shared" si="503"/>
        <v>0</v>
      </c>
      <c r="U1500" s="1">
        <f t="shared" si="502"/>
        <v>13.747908641320523</v>
      </c>
      <c r="V1500" s="30">
        <f t="shared" si="486"/>
        <v>0</v>
      </c>
      <c r="W1500" s="1">
        <f t="shared" si="486"/>
        <v>0</v>
      </c>
      <c r="X1500" s="30">
        <f t="shared" si="487"/>
        <v>17720.26902721851</v>
      </c>
      <c r="Y1500" s="30">
        <f t="shared" si="504"/>
        <v>1.444551980381815</v>
      </c>
      <c r="Z1500" s="19">
        <f t="shared" si="488"/>
        <v>0.33992317845309361</v>
      </c>
      <c r="AA1500" s="32">
        <f t="shared" si="489"/>
        <v>0.13429755511836888</v>
      </c>
    </row>
    <row r="1501" spans="1:27" x14ac:dyDescent="0.25">
      <c r="A1501" s="8">
        <v>41677</v>
      </c>
      <c r="B1501" s="26">
        <v>0</v>
      </c>
      <c r="C1501" s="11">
        <v>0</v>
      </c>
      <c r="D1501" s="26">
        <v>9.1212507452247293E-2</v>
      </c>
      <c r="E1501" s="11">
        <v>25.542499999999993</v>
      </c>
      <c r="F1501" s="28">
        <f t="shared" si="484"/>
        <v>0</v>
      </c>
      <c r="G1501" s="13">
        <f t="shared" si="485"/>
        <v>9.1212507452247293E-2</v>
      </c>
      <c r="H1501" s="28">
        <f t="shared" si="490"/>
        <v>1.0865937961595269</v>
      </c>
      <c r="I1501" s="1">
        <f t="shared" si="491"/>
        <v>13.656696133868275</v>
      </c>
      <c r="J1501" s="30">
        <f t="shared" si="492"/>
        <v>0</v>
      </c>
      <c r="K1501" s="1">
        <f t="shared" si="493"/>
        <v>0</v>
      </c>
      <c r="L1501" s="30">
        <f t="shared" si="494"/>
        <v>17720.26902721851</v>
      </c>
      <c r="M1501" s="1">
        <f t="shared" si="495"/>
        <v>0</v>
      </c>
      <c r="N1501" s="30">
        <f t="shared" si="496"/>
        <v>0.33446253565866707</v>
      </c>
      <c r="O1501" s="1">
        <f t="shared" si="497"/>
        <v>0</v>
      </c>
      <c r="P1501" s="30">
        <f t="shared" si="498"/>
        <v>0</v>
      </c>
      <c r="Q1501" s="1">
        <f t="shared" si="499"/>
        <v>1.0837922175342813</v>
      </c>
      <c r="R1501" s="30">
        <f t="shared" si="500"/>
        <v>0.57071311895239041</v>
      </c>
      <c r="S1501" s="1">
        <f t="shared" si="501"/>
        <v>0</v>
      </c>
      <c r="T1501" s="30">
        <f t="shared" si="503"/>
        <v>0</v>
      </c>
      <c r="U1501" s="1">
        <f t="shared" si="502"/>
        <v>12.751520479257216</v>
      </c>
      <c r="V1501" s="30">
        <f t="shared" si="486"/>
        <v>0</v>
      </c>
      <c r="W1501" s="1">
        <f t="shared" si="486"/>
        <v>0</v>
      </c>
      <c r="X1501" s="30">
        <f t="shared" si="487"/>
        <v>17719.185235000976</v>
      </c>
      <c r="Y1501" s="30">
        <f t="shared" si="504"/>
        <v>1.4182547531929484</v>
      </c>
      <c r="Z1501" s="19">
        <f t="shared" si="488"/>
        <v>0.30522993800042741</v>
      </c>
      <c r="AA1501" s="32">
        <f t="shared" si="489"/>
        <v>0.10999899042032504</v>
      </c>
    </row>
    <row r="1502" spans="1:27" x14ac:dyDescent="0.25">
      <c r="A1502" s="8">
        <v>41678</v>
      </c>
      <c r="B1502" s="26">
        <v>0</v>
      </c>
      <c r="C1502" s="11">
        <v>0</v>
      </c>
      <c r="D1502" s="26">
        <v>0.31765220308942266</v>
      </c>
      <c r="E1502" s="11">
        <v>26.722916666666666</v>
      </c>
      <c r="F1502" s="28">
        <f t="shared" si="484"/>
        <v>0</v>
      </c>
      <c r="G1502" s="13">
        <f t="shared" si="485"/>
        <v>0.31765220308942266</v>
      </c>
      <c r="H1502" s="28">
        <f t="shared" si="490"/>
        <v>1.1368094534711963</v>
      </c>
      <c r="I1502" s="1">
        <f t="shared" si="491"/>
        <v>12.433868276167793</v>
      </c>
      <c r="J1502" s="30">
        <f t="shared" si="492"/>
        <v>0</v>
      </c>
      <c r="K1502" s="1">
        <f t="shared" si="493"/>
        <v>0</v>
      </c>
      <c r="L1502" s="30">
        <f t="shared" si="494"/>
        <v>17719.185235000976</v>
      </c>
      <c r="M1502" s="1">
        <f t="shared" si="495"/>
        <v>0</v>
      </c>
      <c r="N1502" s="30">
        <f t="shared" si="496"/>
        <v>0.30440689864573484</v>
      </c>
      <c r="O1502" s="1">
        <f t="shared" si="497"/>
        <v>0</v>
      </c>
      <c r="P1502" s="30">
        <f t="shared" si="498"/>
        <v>0</v>
      </c>
      <c r="Q1502" s="1">
        <f t="shared" si="499"/>
        <v>1.0837259315445493</v>
      </c>
      <c r="R1502" s="30">
        <f t="shared" si="500"/>
        <v>0.5196111618048358</v>
      </c>
      <c r="S1502" s="1">
        <f t="shared" si="501"/>
        <v>0</v>
      </c>
      <c r="T1502" s="30">
        <f t="shared" si="503"/>
        <v>0</v>
      </c>
      <c r="U1502" s="1">
        <f t="shared" si="502"/>
        <v>11.609850215717223</v>
      </c>
      <c r="V1502" s="30">
        <f t="shared" si="486"/>
        <v>0</v>
      </c>
      <c r="W1502" s="1">
        <f t="shared" si="486"/>
        <v>0</v>
      </c>
      <c r="X1502" s="30">
        <f t="shared" si="487"/>
        <v>17718.101509069431</v>
      </c>
      <c r="Y1502" s="30">
        <f t="shared" si="504"/>
        <v>1.3881328301902842</v>
      </c>
      <c r="Z1502" s="19">
        <f t="shared" si="488"/>
        <v>0.22107783846420639</v>
      </c>
      <c r="AA1502" s="32">
        <f t="shared" si="489"/>
        <v>6.3163439685484574E-2</v>
      </c>
    </row>
    <row r="1503" spans="1:27" x14ac:dyDescent="0.25">
      <c r="A1503" s="8">
        <v>41679</v>
      </c>
      <c r="B1503" s="26">
        <v>0</v>
      </c>
      <c r="C1503" s="11">
        <v>0</v>
      </c>
      <c r="D1503" s="26">
        <v>0.27732227823143951</v>
      </c>
      <c r="E1503" s="11">
        <v>28.205833333333331</v>
      </c>
      <c r="F1503" s="28">
        <f t="shared" si="484"/>
        <v>0</v>
      </c>
      <c r="G1503" s="13">
        <f t="shared" si="485"/>
        <v>0.27732227823143951</v>
      </c>
      <c r="H1503" s="28">
        <f t="shared" si="490"/>
        <v>1.1998936484490397</v>
      </c>
      <c r="I1503" s="1">
        <f t="shared" si="491"/>
        <v>11.332527937485784</v>
      </c>
      <c r="J1503" s="30">
        <f t="shared" si="492"/>
        <v>0</v>
      </c>
      <c r="K1503" s="1">
        <f t="shared" si="493"/>
        <v>0</v>
      </c>
      <c r="L1503" s="30">
        <f t="shared" si="494"/>
        <v>17718.101509069431</v>
      </c>
      <c r="M1503" s="1">
        <f t="shared" si="495"/>
        <v>0</v>
      </c>
      <c r="N1503" s="30">
        <f t="shared" si="496"/>
        <v>0.27733727863448204</v>
      </c>
      <c r="O1503" s="1">
        <f t="shared" si="497"/>
        <v>0</v>
      </c>
      <c r="P1503" s="30">
        <f t="shared" si="498"/>
        <v>0</v>
      </c>
      <c r="Q1503" s="1">
        <f t="shared" si="499"/>
        <v>1.0836596496089452</v>
      </c>
      <c r="R1503" s="30">
        <f t="shared" si="500"/>
        <v>0.47358616618686167</v>
      </c>
      <c r="S1503" s="1">
        <f t="shared" si="501"/>
        <v>0</v>
      </c>
      <c r="T1503" s="30">
        <f t="shared" si="503"/>
        <v>0</v>
      </c>
      <c r="U1503" s="1">
        <f t="shared" si="502"/>
        <v>10.581604492664439</v>
      </c>
      <c r="V1503" s="30">
        <f t="shared" si="486"/>
        <v>0</v>
      </c>
      <c r="W1503" s="1">
        <f t="shared" si="486"/>
        <v>0</v>
      </c>
      <c r="X1503" s="30">
        <f t="shared" si="487"/>
        <v>17717.017849419823</v>
      </c>
      <c r="Y1503" s="30">
        <f t="shared" si="504"/>
        <v>1.3609969282434273</v>
      </c>
      <c r="Z1503" s="19">
        <f t="shared" si="488"/>
        <v>0.13426463253858104</v>
      </c>
      <c r="AA1503" s="32">
        <f t="shared" si="489"/>
        <v>2.5954266760508753E-2</v>
      </c>
    </row>
    <row r="1504" spans="1:27" x14ac:dyDescent="0.25">
      <c r="A1504" s="8">
        <v>41680</v>
      </c>
      <c r="B1504" s="26">
        <v>0</v>
      </c>
      <c r="C1504" s="11">
        <v>0</v>
      </c>
      <c r="D1504" s="26">
        <v>0.14061037904098295</v>
      </c>
      <c r="E1504" s="11">
        <v>27.202916666666667</v>
      </c>
      <c r="F1504" s="28">
        <f t="shared" si="484"/>
        <v>0</v>
      </c>
      <c r="G1504" s="13">
        <f t="shared" si="485"/>
        <v>0.14061037904098295</v>
      </c>
      <c r="H1504" s="28">
        <f t="shared" si="490"/>
        <v>1.1572289512555392</v>
      </c>
      <c r="I1504" s="1">
        <f t="shared" si="491"/>
        <v>10.440994113623457</v>
      </c>
      <c r="J1504" s="30">
        <f t="shared" si="492"/>
        <v>0</v>
      </c>
      <c r="K1504" s="1">
        <f t="shared" si="493"/>
        <v>0</v>
      </c>
      <c r="L1504" s="30">
        <f t="shared" si="494"/>
        <v>17717.017849419823</v>
      </c>
      <c r="M1504" s="1">
        <f t="shared" si="495"/>
        <v>0</v>
      </c>
      <c r="N1504" s="30">
        <f t="shared" si="496"/>
        <v>0.25542445024574501</v>
      </c>
      <c r="O1504" s="1">
        <f t="shared" si="497"/>
        <v>0</v>
      </c>
      <c r="P1504" s="30">
        <f t="shared" si="498"/>
        <v>0</v>
      </c>
      <c r="Q1504" s="1">
        <f t="shared" si="499"/>
        <v>1.0835933717272215</v>
      </c>
      <c r="R1504" s="30">
        <f t="shared" si="500"/>
        <v>0.43632898155886202</v>
      </c>
      <c r="S1504" s="1">
        <f t="shared" si="501"/>
        <v>0</v>
      </c>
      <c r="T1504" s="30">
        <f t="shared" si="503"/>
        <v>0</v>
      </c>
      <c r="U1504" s="1">
        <f t="shared" si="502"/>
        <v>9.7492406818188506</v>
      </c>
      <c r="V1504" s="30">
        <f t="shared" si="486"/>
        <v>0</v>
      </c>
      <c r="W1504" s="1">
        <f t="shared" si="486"/>
        <v>0</v>
      </c>
      <c r="X1504" s="30">
        <f t="shared" si="487"/>
        <v>17715.934256048095</v>
      </c>
      <c r="Y1504" s="30">
        <f t="shared" si="504"/>
        <v>1.3390178219729665</v>
      </c>
      <c r="Z1504" s="19">
        <f t="shared" si="488"/>
        <v>0.15708980536668646</v>
      </c>
      <c r="AA1504" s="32">
        <f t="shared" si="489"/>
        <v>3.3047193516717512E-2</v>
      </c>
    </row>
    <row r="1505" spans="1:27" x14ac:dyDescent="0.25">
      <c r="A1505" s="8">
        <v>41681</v>
      </c>
      <c r="B1505" s="26">
        <v>0</v>
      </c>
      <c r="C1505" s="11">
        <v>0</v>
      </c>
      <c r="D1505" s="26">
        <v>0.16400332063442002</v>
      </c>
      <c r="E1505" s="11">
        <v>26.041250000000002</v>
      </c>
      <c r="F1505" s="28">
        <f t="shared" si="484"/>
        <v>0</v>
      </c>
      <c r="G1505" s="13">
        <f t="shared" si="485"/>
        <v>0.16400332063442002</v>
      </c>
      <c r="H1505" s="28">
        <f t="shared" si="490"/>
        <v>1.1078109305760711</v>
      </c>
      <c r="I1505" s="1">
        <f t="shared" si="491"/>
        <v>9.585237361184431</v>
      </c>
      <c r="J1505" s="30">
        <f t="shared" si="492"/>
        <v>0</v>
      </c>
      <c r="K1505" s="1">
        <f t="shared" si="493"/>
        <v>0</v>
      </c>
      <c r="L1505" s="30">
        <f t="shared" si="494"/>
        <v>17715.934256048095</v>
      </c>
      <c r="M1505" s="1">
        <f t="shared" si="495"/>
        <v>0</v>
      </c>
      <c r="N1505" s="30">
        <f t="shared" si="496"/>
        <v>0.23439097921324828</v>
      </c>
      <c r="O1505" s="1">
        <f t="shared" si="497"/>
        <v>0</v>
      </c>
      <c r="P1505" s="30">
        <f t="shared" si="498"/>
        <v>0</v>
      </c>
      <c r="Q1505" s="1">
        <f t="shared" si="499"/>
        <v>1.0835270978991296</v>
      </c>
      <c r="R1505" s="30">
        <f t="shared" si="500"/>
        <v>0.40056692018899331</v>
      </c>
      <c r="S1505" s="1">
        <f t="shared" si="501"/>
        <v>0</v>
      </c>
      <c r="T1505" s="30">
        <f t="shared" si="503"/>
        <v>0</v>
      </c>
      <c r="U1505" s="1">
        <f t="shared" si="502"/>
        <v>8.9502794617821895</v>
      </c>
      <c r="V1505" s="30">
        <f t="shared" si="486"/>
        <v>0</v>
      </c>
      <c r="W1505" s="1">
        <f t="shared" si="486"/>
        <v>0</v>
      </c>
      <c r="X1505" s="30">
        <f t="shared" si="487"/>
        <v>17714.850728950194</v>
      </c>
      <c r="Y1505" s="30">
        <f t="shared" si="504"/>
        <v>1.317918077112378</v>
      </c>
      <c r="Z1505" s="19">
        <f t="shared" si="488"/>
        <v>0.18965975216280762</v>
      </c>
      <c r="AA1505" s="32">
        <f t="shared" si="489"/>
        <v>4.4145013025629141E-2</v>
      </c>
    </row>
    <row r="1506" spans="1:27" x14ac:dyDescent="0.25">
      <c r="A1506" s="8">
        <v>41682</v>
      </c>
      <c r="B1506" s="26">
        <v>0</v>
      </c>
      <c r="C1506" s="11">
        <v>0</v>
      </c>
      <c r="D1506" s="26">
        <v>0.19863063315097085</v>
      </c>
      <c r="E1506" s="11">
        <v>26.040833333333328</v>
      </c>
      <c r="F1506" s="28">
        <f t="shared" si="484"/>
        <v>0</v>
      </c>
      <c r="G1506" s="13">
        <f t="shared" si="485"/>
        <v>0.19863063315097085</v>
      </c>
      <c r="H1506" s="28">
        <f t="shared" si="490"/>
        <v>1.1077932053175774</v>
      </c>
      <c r="I1506" s="1">
        <f t="shared" si="491"/>
        <v>8.7516488286312182</v>
      </c>
      <c r="J1506" s="30">
        <f t="shared" si="492"/>
        <v>0</v>
      </c>
      <c r="K1506" s="1">
        <f t="shared" si="493"/>
        <v>0</v>
      </c>
      <c r="L1506" s="30">
        <f t="shared" si="494"/>
        <v>17714.850728950194</v>
      </c>
      <c r="M1506" s="1">
        <f t="shared" si="495"/>
        <v>0</v>
      </c>
      <c r="N1506" s="30">
        <f t="shared" si="496"/>
        <v>0.21390237634507669</v>
      </c>
      <c r="O1506" s="1">
        <f t="shared" si="497"/>
        <v>0</v>
      </c>
      <c r="P1506" s="30">
        <f t="shared" si="498"/>
        <v>0</v>
      </c>
      <c r="Q1506" s="1">
        <f t="shared" si="499"/>
        <v>1.083460828124422</v>
      </c>
      <c r="R1506" s="30">
        <f t="shared" si="500"/>
        <v>0.36573126838324166</v>
      </c>
      <c r="S1506" s="1">
        <f t="shared" si="501"/>
        <v>0</v>
      </c>
      <c r="T1506" s="30">
        <f t="shared" si="503"/>
        <v>0</v>
      </c>
      <c r="U1506" s="1">
        <f t="shared" si="502"/>
        <v>8.1720151839029</v>
      </c>
      <c r="V1506" s="30">
        <f t="shared" si="486"/>
        <v>0</v>
      </c>
      <c r="W1506" s="1">
        <f t="shared" si="486"/>
        <v>0</v>
      </c>
      <c r="X1506" s="30">
        <f t="shared" si="487"/>
        <v>17713.767268122068</v>
      </c>
      <c r="Y1506" s="30">
        <f t="shared" si="504"/>
        <v>1.2973632044694987</v>
      </c>
      <c r="Z1506" s="19">
        <f t="shared" si="488"/>
        <v>0.17112399520231411</v>
      </c>
      <c r="AA1506" s="32">
        <f t="shared" si="489"/>
        <v>3.5936784578459439E-2</v>
      </c>
    </row>
    <row r="1507" spans="1:27" x14ac:dyDescent="0.25">
      <c r="A1507" s="8">
        <v>41683</v>
      </c>
      <c r="B1507" s="26">
        <v>0</v>
      </c>
      <c r="C1507" s="11">
        <v>0</v>
      </c>
      <c r="D1507" s="26">
        <v>0.17708229588360391</v>
      </c>
      <c r="E1507" s="11">
        <v>25.618749999999995</v>
      </c>
      <c r="F1507" s="28">
        <f t="shared" si="484"/>
        <v>0</v>
      </c>
      <c r="G1507" s="13">
        <f t="shared" si="485"/>
        <v>0.17708229588360391</v>
      </c>
      <c r="H1507" s="28">
        <f t="shared" si="490"/>
        <v>1.0898375184638107</v>
      </c>
      <c r="I1507" s="1">
        <f t="shared" si="491"/>
        <v>7.9949328880192958</v>
      </c>
      <c r="J1507" s="30">
        <f t="shared" si="492"/>
        <v>0</v>
      </c>
      <c r="K1507" s="1">
        <f t="shared" si="493"/>
        <v>0</v>
      </c>
      <c r="L1507" s="30">
        <f t="shared" si="494"/>
        <v>17713.767268122068</v>
      </c>
      <c r="M1507" s="1">
        <f t="shared" si="495"/>
        <v>0</v>
      </c>
      <c r="N1507" s="30">
        <f t="shared" si="496"/>
        <v>0.19530320926713599</v>
      </c>
      <c r="O1507" s="1">
        <f t="shared" si="497"/>
        <v>0</v>
      </c>
      <c r="P1507" s="30">
        <f t="shared" si="498"/>
        <v>0</v>
      </c>
      <c r="Q1507" s="1">
        <f t="shared" si="499"/>
        <v>1.0833945624028507</v>
      </c>
      <c r="R1507" s="30">
        <f t="shared" si="500"/>
        <v>0.33410812099867032</v>
      </c>
      <c r="S1507" s="1">
        <f t="shared" si="501"/>
        <v>0</v>
      </c>
      <c r="T1507" s="30">
        <f t="shared" si="503"/>
        <v>0</v>
      </c>
      <c r="U1507" s="1">
        <f t="shared" si="502"/>
        <v>7.4655215577534895</v>
      </c>
      <c r="V1507" s="30">
        <f t="shared" si="486"/>
        <v>0</v>
      </c>
      <c r="W1507" s="1">
        <f t="shared" si="486"/>
        <v>0</v>
      </c>
      <c r="X1507" s="30">
        <f t="shared" si="487"/>
        <v>17712.683873559665</v>
      </c>
      <c r="Y1507" s="30">
        <f t="shared" si="504"/>
        <v>1.2786977716699868</v>
      </c>
      <c r="Z1507" s="19">
        <f t="shared" si="488"/>
        <v>0.17329211924396359</v>
      </c>
      <c r="AA1507" s="32">
        <f t="shared" si="489"/>
        <v>3.5668195241100931E-2</v>
      </c>
    </row>
    <row r="1508" spans="1:27" x14ac:dyDescent="0.25">
      <c r="A1508" s="8">
        <v>41684</v>
      </c>
      <c r="B1508" s="26">
        <v>0</v>
      </c>
      <c r="C1508" s="11">
        <v>0</v>
      </c>
      <c r="D1508" s="26">
        <v>0.35446899125476861</v>
      </c>
      <c r="E1508" s="11">
        <v>26.371249999999993</v>
      </c>
      <c r="F1508" s="28">
        <f t="shared" si="484"/>
        <v>0</v>
      </c>
      <c r="G1508" s="13">
        <f t="shared" si="485"/>
        <v>0.35446899125476861</v>
      </c>
      <c r="H1508" s="28">
        <f t="shared" si="490"/>
        <v>1.1218493353028063</v>
      </c>
      <c r="I1508" s="1">
        <f t="shared" si="491"/>
        <v>7.1110525664987208</v>
      </c>
      <c r="J1508" s="30">
        <f t="shared" si="492"/>
        <v>0</v>
      </c>
      <c r="K1508" s="1">
        <f t="shared" si="493"/>
        <v>0</v>
      </c>
      <c r="L1508" s="30">
        <f t="shared" si="494"/>
        <v>17712.683873559665</v>
      </c>
      <c r="M1508" s="1">
        <f t="shared" si="495"/>
        <v>0</v>
      </c>
      <c r="N1508" s="30">
        <f t="shared" si="496"/>
        <v>0.17357849475461856</v>
      </c>
      <c r="O1508" s="1">
        <f t="shared" si="497"/>
        <v>0</v>
      </c>
      <c r="P1508" s="30">
        <f t="shared" si="498"/>
        <v>0</v>
      </c>
      <c r="Q1508" s="1">
        <f t="shared" si="499"/>
        <v>1.0833283007341679</v>
      </c>
      <c r="R1508" s="30">
        <f t="shared" si="500"/>
        <v>0.29717077611445303</v>
      </c>
      <c r="S1508" s="1">
        <f t="shared" si="501"/>
        <v>0</v>
      </c>
      <c r="T1508" s="30">
        <f t="shared" si="503"/>
        <v>0</v>
      </c>
      <c r="U1508" s="1">
        <f t="shared" si="502"/>
        <v>6.640303295629649</v>
      </c>
      <c r="V1508" s="30">
        <f t="shared" si="486"/>
        <v>0</v>
      </c>
      <c r="W1508" s="1">
        <f t="shared" si="486"/>
        <v>0</v>
      </c>
      <c r="X1508" s="30">
        <f t="shared" si="487"/>
        <v>17711.600545258931</v>
      </c>
      <c r="Y1508" s="30">
        <f t="shared" si="504"/>
        <v>1.2569067954887865</v>
      </c>
      <c r="Z1508" s="19">
        <f t="shared" si="488"/>
        <v>0.12038823390622759</v>
      </c>
      <c r="AA1508" s="32">
        <f t="shared" si="489"/>
        <v>1.8240517551887624E-2</v>
      </c>
    </row>
    <row r="1509" spans="1:27" x14ac:dyDescent="0.25">
      <c r="A1509" s="8">
        <v>41685</v>
      </c>
      <c r="B1509" s="26">
        <v>0</v>
      </c>
      <c r="C1509" s="11">
        <v>0</v>
      </c>
      <c r="D1509" s="26">
        <v>0.41065819095474759</v>
      </c>
      <c r="E1509" s="11">
        <v>21.981249999999999</v>
      </c>
      <c r="F1509" s="28">
        <f t="shared" si="484"/>
        <v>0</v>
      </c>
      <c r="G1509" s="13">
        <f t="shared" si="485"/>
        <v>0.41065819095474759</v>
      </c>
      <c r="H1509" s="28">
        <f t="shared" si="490"/>
        <v>0.93509601181683888</v>
      </c>
      <c r="I1509" s="1">
        <f t="shared" si="491"/>
        <v>6.2296451046749013</v>
      </c>
      <c r="J1509" s="30">
        <f t="shared" si="492"/>
        <v>0</v>
      </c>
      <c r="K1509" s="1">
        <f t="shared" si="493"/>
        <v>0</v>
      </c>
      <c r="L1509" s="30">
        <f t="shared" si="494"/>
        <v>17711.600545258931</v>
      </c>
      <c r="M1509" s="1">
        <f t="shared" si="495"/>
        <v>0</v>
      </c>
      <c r="N1509" s="30">
        <f t="shared" si="496"/>
        <v>0.15191456015724744</v>
      </c>
      <c r="O1509" s="1">
        <f t="shared" si="497"/>
        <v>0</v>
      </c>
      <c r="P1509" s="30">
        <f t="shared" si="498"/>
        <v>0</v>
      </c>
      <c r="Q1509" s="1">
        <f t="shared" si="499"/>
        <v>1.0832620431181257</v>
      </c>
      <c r="R1509" s="30">
        <f t="shared" si="500"/>
        <v>0.26033677199848843</v>
      </c>
      <c r="S1509" s="1">
        <f t="shared" si="501"/>
        <v>0</v>
      </c>
      <c r="T1509" s="30">
        <f t="shared" si="503"/>
        <v>0</v>
      </c>
      <c r="U1509" s="1">
        <f t="shared" si="502"/>
        <v>5.8173937725191651</v>
      </c>
      <c r="V1509" s="30">
        <f t="shared" si="486"/>
        <v>0</v>
      </c>
      <c r="W1509" s="1">
        <f t="shared" si="486"/>
        <v>0</v>
      </c>
      <c r="X1509" s="30">
        <f t="shared" si="487"/>
        <v>17710.517283215813</v>
      </c>
      <c r="Y1509" s="30">
        <f t="shared" si="504"/>
        <v>1.235176603275373</v>
      </c>
      <c r="Z1509" s="19">
        <f t="shared" si="488"/>
        <v>0.32090885606013275</v>
      </c>
      <c r="AA1509" s="32">
        <f t="shared" si="489"/>
        <v>9.0048361370103691E-2</v>
      </c>
    </row>
    <row r="1510" spans="1:27" x14ac:dyDescent="0.25">
      <c r="A1510" s="8">
        <v>41686</v>
      </c>
      <c r="B1510" s="26">
        <v>0</v>
      </c>
      <c r="C1510" s="11">
        <v>0</v>
      </c>
      <c r="D1510" s="26">
        <v>7.6317519099431408E-3</v>
      </c>
      <c r="E1510" s="11">
        <v>30.426249999999992</v>
      </c>
      <c r="F1510" s="28">
        <f t="shared" si="484"/>
        <v>0</v>
      </c>
      <c r="G1510" s="13">
        <f t="shared" si="485"/>
        <v>7.6317519099431408E-3</v>
      </c>
      <c r="H1510" s="28">
        <f t="shared" si="490"/>
        <v>1.2943515509601178</v>
      </c>
      <c r="I1510" s="1">
        <f t="shared" si="491"/>
        <v>5.809762020609222</v>
      </c>
      <c r="J1510" s="30">
        <f t="shared" si="492"/>
        <v>0</v>
      </c>
      <c r="K1510" s="1">
        <f t="shared" si="493"/>
        <v>0</v>
      </c>
      <c r="L1510" s="30">
        <f t="shared" si="494"/>
        <v>17710.517283215813</v>
      </c>
      <c r="M1510" s="1">
        <f t="shared" si="495"/>
        <v>0</v>
      </c>
      <c r="N1510" s="30">
        <f t="shared" si="496"/>
        <v>0.14159433929943993</v>
      </c>
      <c r="O1510" s="1">
        <f t="shared" si="497"/>
        <v>0</v>
      </c>
      <c r="P1510" s="30">
        <f t="shared" si="498"/>
        <v>0</v>
      </c>
      <c r="Q1510" s="1">
        <f t="shared" si="499"/>
        <v>1.0831957895544762</v>
      </c>
      <c r="R1510" s="30">
        <f t="shared" si="500"/>
        <v>0.24278986444826559</v>
      </c>
      <c r="S1510" s="1">
        <f t="shared" si="501"/>
        <v>0</v>
      </c>
      <c r="T1510" s="30">
        <f t="shared" si="503"/>
        <v>0</v>
      </c>
      <c r="U1510" s="1">
        <f t="shared" si="502"/>
        <v>5.4253778168615163</v>
      </c>
      <c r="V1510" s="30">
        <f t="shared" si="486"/>
        <v>0</v>
      </c>
      <c r="W1510" s="1">
        <f t="shared" si="486"/>
        <v>0</v>
      </c>
      <c r="X1510" s="30">
        <f t="shared" si="487"/>
        <v>17709.43408742626</v>
      </c>
      <c r="Y1510" s="30">
        <f t="shared" si="504"/>
        <v>1.224790128853916</v>
      </c>
      <c r="Z1510" s="19">
        <f t="shared" si="488"/>
        <v>5.3742294397996292E-2</v>
      </c>
      <c r="AA1510" s="32">
        <f t="shared" si="489"/>
        <v>4.8387914454371744E-3</v>
      </c>
    </row>
    <row r="1511" spans="1:27" x14ac:dyDescent="0.25">
      <c r="A1511" s="8">
        <v>41687</v>
      </c>
      <c r="B1511" s="26">
        <v>0</v>
      </c>
      <c r="C1511" s="11">
        <v>0</v>
      </c>
      <c r="D1511" s="26">
        <v>0.22548236118681042</v>
      </c>
      <c r="E1511" s="11">
        <v>28.408333333333331</v>
      </c>
      <c r="F1511" s="28">
        <f t="shared" si="484"/>
        <v>0</v>
      </c>
      <c r="G1511" s="13">
        <f t="shared" si="485"/>
        <v>0.22548236118681042</v>
      </c>
      <c r="H1511" s="28">
        <f t="shared" si="490"/>
        <v>1.2085081240768094</v>
      </c>
      <c r="I1511" s="1">
        <f t="shared" si="491"/>
        <v>5.1998954556747057</v>
      </c>
      <c r="J1511" s="30">
        <f t="shared" si="492"/>
        <v>0</v>
      </c>
      <c r="K1511" s="1">
        <f t="shared" si="493"/>
        <v>0</v>
      </c>
      <c r="L1511" s="30">
        <f t="shared" si="494"/>
        <v>17709.43408742626</v>
      </c>
      <c r="M1511" s="1">
        <f t="shared" si="495"/>
        <v>0</v>
      </c>
      <c r="N1511" s="30">
        <f t="shared" si="496"/>
        <v>0.12660455313569896</v>
      </c>
      <c r="O1511" s="1">
        <f t="shared" si="497"/>
        <v>0</v>
      </c>
      <c r="P1511" s="30">
        <f t="shared" si="498"/>
        <v>0</v>
      </c>
      <c r="Q1511" s="1">
        <f t="shared" si="499"/>
        <v>1.0831295400429715</v>
      </c>
      <c r="R1511" s="30">
        <f t="shared" si="500"/>
        <v>0.21730355018845124</v>
      </c>
      <c r="S1511" s="1">
        <f t="shared" si="501"/>
        <v>0</v>
      </c>
      <c r="T1511" s="30">
        <f t="shared" si="503"/>
        <v>0</v>
      </c>
      <c r="U1511" s="1">
        <f t="shared" si="502"/>
        <v>4.8559873523505557</v>
      </c>
      <c r="V1511" s="30">
        <f t="shared" si="486"/>
        <v>0</v>
      </c>
      <c r="W1511" s="1">
        <f t="shared" si="486"/>
        <v>0</v>
      </c>
      <c r="X1511" s="30">
        <f t="shared" si="487"/>
        <v>17708.350957886218</v>
      </c>
      <c r="Y1511" s="30">
        <f t="shared" si="504"/>
        <v>1.2097340931786704</v>
      </c>
      <c r="Z1511" s="19">
        <f t="shared" si="488"/>
        <v>1.01444837435209E-3</v>
      </c>
      <c r="AA1511" s="32">
        <f t="shared" si="489"/>
        <v>1.503000238717899E-6</v>
      </c>
    </row>
    <row r="1512" spans="1:27" x14ac:dyDescent="0.25">
      <c r="A1512" s="8">
        <v>41688</v>
      </c>
      <c r="B1512" s="26">
        <v>0</v>
      </c>
      <c r="C1512" s="11">
        <v>0</v>
      </c>
      <c r="D1512" s="26">
        <v>0.14350348352994402</v>
      </c>
      <c r="E1512" s="11">
        <v>29.492916666666659</v>
      </c>
      <c r="F1512" s="28">
        <f t="shared" si="484"/>
        <v>0</v>
      </c>
      <c r="G1512" s="13">
        <f t="shared" si="485"/>
        <v>0.14350348352994402</v>
      </c>
      <c r="H1512" s="28">
        <f t="shared" si="490"/>
        <v>1.2546469719350071</v>
      </c>
      <c r="I1512" s="1">
        <f t="shared" si="491"/>
        <v>4.7124838688206117</v>
      </c>
      <c r="J1512" s="30">
        <f t="shared" si="492"/>
        <v>0</v>
      </c>
      <c r="K1512" s="1">
        <f t="shared" si="493"/>
        <v>0</v>
      </c>
      <c r="L1512" s="30">
        <f t="shared" si="494"/>
        <v>17708.350957886218</v>
      </c>
      <c r="M1512" s="1">
        <f t="shared" si="495"/>
        <v>0</v>
      </c>
      <c r="N1512" s="30">
        <f t="shared" si="496"/>
        <v>0.11462456295299886</v>
      </c>
      <c r="O1512" s="1">
        <f t="shared" si="497"/>
        <v>0</v>
      </c>
      <c r="P1512" s="30">
        <f t="shared" si="498"/>
        <v>0</v>
      </c>
      <c r="Q1512" s="1">
        <f t="shared" si="499"/>
        <v>1.0830632945833638</v>
      </c>
      <c r="R1512" s="30">
        <f t="shared" si="500"/>
        <v>0.19693462755736379</v>
      </c>
      <c r="S1512" s="1">
        <f t="shared" si="501"/>
        <v>0</v>
      </c>
      <c r="T1512" s="30">
        <f t="shared" si="503"/>
        <v>0</v>
      </c>
      <c r="U1512" s="1">
        <f t="shared" si="502"/>
        <v>4.4009246783102487</v>
      </c>
      <c r="V1512" s="30">
        <f t="shared" si="486"/>
        <v>0</v>
      </c>
      <c r="W1512" s="1">
        <f t="shared" si="486"/>
        <v>0</v>
      </c>
      <c r="X1512" s="30">
        <f t="shared" si="487"/>
        <v>17707.267894591634</v>
      </c>
      <c r="Y1512" s="30">
        <f t="shared" si="504"/>
        <v>1.1976878575363628</v>
      </c>
      <c r="Z1512" s="19">
        <f t="shared" si="488"/>
        <v>4.5398519003953648E-2</v>
      </c>
      <c r="AA1512" s="32">
        <f t="shared" si="489"/>
        <v>3.2443407130778503E-3</v>
      </c>
    </row>
    <row r="1513" spans="1:27" x14ac:dyDescent="0.25">
      <c r="A1513" s="8">
        <v>41689</v>
      </c>
      <c r="B1513" s="26">
        <v>0</v>
      </c>
      <c r="C1513" s="11">
        <v>0</v>
      </c>
      <c r="D1513" s="26">
        <v>0.2244597614878866</v>
      </c>
      <c r="E1513" s="11">
        <v>27.777916666666659</v>
      </c>
      <c r="F1513" s="28">
        <f t="shared" si="484"/>
        <v>0</v>
      </c>
      <c r="G1513" s="13">
        <f t="shared" si="485"/>
        <v>0.2244597614878866</v>
      </c>
      <c r="H1513" s="28">
        <f t="shared" si="490"/>
        <v>1.181689807976366</v>
      </c>
      <c r="I1513" s="1">
        <f t="shared" si="491"/>
        <v>4.1764649168223622</v>
      </c>
      <c r="J1513" s="30">
        <f t="shared" si="492"/>
        <v>0</v>
      </c>
      <c r="K1513" s="1">
        <f t="shared" si="493"/>
        <v>0</v>
      </c>
      <c r="L1513" s="30">
        <f t="shared" si="494"/>
        <v>17707.267894591634</v>
      </c>
      <c r="M1513" s="1">
        <f t="shared" si="495"/>
        <v>0</v>
      </c>
      <c r="N1513" s="30">
        <f t="shared" si="496"/>
        <v>0.10144986223624612</v>
      </c>
      <c r="O1513" s="1">
        <f t="shared" si="497"/>
        <v>0</v>
      </c>
      <c r="P1513" s="30">
        <f t="shared" si="498"/>
        <v>0</v>
      </c>
      <c r="Q1513" s="1">
        <f t="shared" si="499"/>
        <v>1.0829970531754054</v>
      </c>
      <c r="R1513" s="30">
        <f t="shared" si="500"/>
        <v>0.17453440389317496</v>
      </c>
      <c r="S1513" s="1">
        <f t="shared" si="501"/>
        <v>0</v>
      </c>
      <c r="T1513" s="30">
        <f t="shared" si="503"/>
        <v>0</v>
      </c>
      <c r="U1513" s="1">
        <f t="shared" si="502"/>
        <v>3.9004806506929408</v>
      </c>
      <c r="V1513" s="30">
        <f t="shared" si="486"/>
        <v>0</v>
      </c>
      <c r="W1513" s="1">
        <f t="shared" si="486"/>
        <v>0</v>
      </c>
      <c r="X1513" s="30">
        <f t="shared" si="487"/>
        <v>17706.18489753846</v>
      </c>
      <c r="Y1513" s="30">
        <f t="shared" si="504"/>
        <v>1.1844469154116515</v>
      </c>
      <c r="Z1513" s="19">
        <f t="shared" si="488"/>
        <v>2.3331905011578112E-3</v>
      </c>
      <c r="AA1513" s="32">
        <f t="shared" si="489"/>
        <v>7.6016414097063407E-6</v>
      </c>
    </row>
    <row r="1514" spans="1:27" x14ac:dyDescent="0.25">
      <c r="A1514" s="8">
        <v>41690</v>
      </c>
      <c r="B1514" s="26">
        <v>0</v>
      </c>
      <c r="C1514" s="11">
        <v>0</v>
      </c>
      <c r="D1514" s="26">
        <v>0.27390669214786012</v>
      </c>
      <c r="E1514" s="11">
        <v>27.285833333333329</v>
      </c>
      <c r="F1514" s="28">
        <f t="shared" si="484"/>
        <v>0</v>
      </c>
      <c r="G1514" s="13">
        <f t="shared" si="485"/>
        <v>0.27390669214786012</v>
      </c>
      <c r="H1514" s="28">
        <f t="shared" si="490"/>
        <v>1.1607562776957163</v>
      </c>
      <c r="I1514" s="1">
        <f t="shared" si="491"/>
        <v>3.6265739585450807</v>
      </c>
      <c r="J1514" s="30">
        <f t="shared" si="492"/>
        <v>0</v>
      </c>
      <c r="K1514" s="1">
        <f t="shared" si="493"/>
        <v>0</v>
      </c>
      <c r="L1514" s="30">
        <f t="shared" si="494"/>
        <v>17706.18489753846</v>
      </c>
      <c r="M1514" s="1">
        <f t="shared" si="495"/>
        <v>0</v>
      </c>
      <c r="N1514" s="30">
        <f t="shared" si="496"/>
        <v>8.7934204300749844E-2</v>
      </c>
      <c r="O1514" s="1">
        <f t="shared" si="497"/>
        <v>0</v>
      </c>
      <c r="P1514" s="30">
        <f t="shared" si="498"/>
        <v>0</v>
      </c>
      <c r="Q1514" s="1">
        <f t="shared" si="499"/>
        <v>1.0829308158188484</v>
      </c>
      <c r="R1514" s="30">
        <f t="shared" si="500"/>
        <v>0.15155446930241728</v>
      </c>
      <c r="S1514" s="1">
        <f t="shared" si="501"/>
        <v>0</v>
      </c>
      <c r="T1514" s="30">
        <f t="shared" si="503"/>
        <v>0</v>
      </c>
      <c r="U1514" s="1">
        <f t="shared" si="502"/>
        <v>3.3870852849419135</v>
      </c>
      <c r="V1514" s="30">
        <f t="shared" si="486"/>
        <v>0</v>
      </c>
      <c r="W1514" s="1">
        <f t="shared" si="486"/>
        <v>0</v>
      </c>
      <c r="X1514" s="30">
        <f t="shared" si="487"/>
        <v>17705.101966722643</v>
      </c>
      <c r="Y1514" s="30">
        <f t="shared" si="504"/>
        <v>1.1708650201195983</v>
      </c>
      <c r="Z1514" s="19">
        <f t="shared" si="488"/>
        <v>8.7087553331603573E-3</v>
      </c>
      <c r="AA1514" s="32">
        <f t="shared" si="489"/>
        <v>1.0218667339239039E-4</v>
      </c>
    </row>
    <row r="1515" spans="1:27" x14ac:dyDescent="0.25">
      <c r="A1515" s="8">
        <v>41691</v>
      </c>
      <c r="B1515" s="26">
        <v>0</v>
      </c>
      <c r="C1515" s="11">
        <v>0</v>
      </c>
      <c r="D1515" s="26">
        <v>0.21441602592011677</v>
      </c>
      <c r="E1515" s="11">
        <v>27.28083333333333</v>
      </c>
      <c r="F1515" s="28">
        <f t="shared" si="484"/>
        <v>0</v>
      </c>
      <c r="G1515" s="13">
        <f t="shared" si="485"/>
        <v>0.21441602592011677</v>
      </c>
      <c r="H1515" s="28">
        <f t="shared" si="490"/>
        <v>1.160543574593796</v>
      </c>
      <c r="I1515" s="1">
        <f t="shared" si="491"/>
        <v>3.1726692590217969</v>
      </c>
      <c r="J1515" s="30">
        <f t="shared" si="492"/>
        <v>0</v>
      </c>
      <c r="K1515" s="1">
        <f t="shared" si="493"/>
        <v>0</v>
      </c>
      <c r="L1515" s="30">
        <f t="shared" si="494"/>
        <v>17705.101966722643</v>
      </c>
      <c r="M1515" s="1">
        <f t="shared" si="495"/>
        <v>0</v>
      </c>
      <c r="N1515" s="30">
        <f t="shared" si="496"/>
        <v>7.6777773081567177E-2</v>
      </c>
      <c r="O1515" s="1">
        <f t="shared" si="497"/>
        <v>0</v>
      </c>
      <c r="P1515" s="30">
        <f t="shared" si="498"/>
        <v>0</v>
      </c>
      <c r="Q1515" s="1">
        <f t="shared" si="499"/>
        <v>1.0828645825134449</v>
      </c>
      <c r="R1515" s="30">
        <f t="shared" si="500"/>
        <v>0.13258579897155703</v>
      </c>
      <c r="S1515" s="1">
        <f t="shared" si="501"/>
        <v>0</v>
      </c>
      <c r="T1515" s="30">
        <f t="shared" si="503"/>
        <v>0</v>
      </c>
      <c r="U1515" s="1">
        <f t="shared" si="502"/>
        <v>2.9633056869686727</v>
      </c>
      <c r="V1515" s="30">
        <f t="shared" si="486"/>
        <v>0</v>
      </c>
      <c r="W1515" s="1">
        <f t="shared" si="486"/>
        <v>0</v>
      </c>
      <c r="X1515" s="30">
        <f t="shared" si="487"/>
        <v>17704.01910214013</v>
      </c>
      <c r="Y1515" s="30">
        <f t="shared" si="504"/>
        <v>1.1596423555950119</v>
      </c>
      <c r="Z1515" s="19">
        <f t="shared" si="488"/>
        <v>7.7654904004744005E-4</v>
      </c>
      <c r="AA1515" s="32">
        <f t="shared" si="489"/>
        <v>8.1219568376930184E-7</v>
      </c>
    </row>
    <row r="1516" spans="1:27" x14ac:dyDescent="0.25">
      <c r="A1516" s="8">
        <v>41692</v>
      </c>
      <c r="B1516" s="26">
        <v>0</v>
      </c>
      <c r="C1516" s="11">
        <v>0</v>
      </c>
      <c r="D1516" s="26">
        <v>0.26780096297246336</v>
      </c>
      <c r="E1516" s="11">
        <v>26.824999999999992</v>
      </c>
      <c r="F1516" s="28">
        <f t="shared" si="484"/>
        <v>0</v>
      </c>
      <c r="G1516" s="13">
        <f t="shared" si="485"/>
        <v>0.26780096297246336</v>
      </c>
      <c r="H1516" s="28">
        <f t="shared" si="490"/>
        <v>1.1411521418020676</v>
      </c>
      <c r="I1516" s="1">
        <f t="shared" si="491"/>
        <v>2.6955047239962093</v>
      </c>
      <c r="J1516" s="30">
        <f t="shared" si="492"/>
        <v>0</v>
      </c>
      <c r="K1516" s="1">
        <f t="shared" si="493"/>
        <v>0</v>
      </c>
      <c r="L1516" s="30">
        <f t="shared" si="494"/>
        <v>17704.01910214013</v>
      </c>
      <c r="M1516" s="1">
        <f t="shared" si="495"/>
        <v>0</v>
      </c>
      <c r="N1516" s="30">
        <f t="shared" si="496"/>
        <v>6.5049643100015472E-2</v>
      </c>
      <c r="O1516" s="1">
        <f t="shared" si="497"/>
        <v>0</v>
      </c>
      <c r="P1516" s="30">
        <f t="shared" si="498"/>
        <v>0</v>
      </c>
      <c r="Q1516" s="1">
        <f t="shared" si="499"/>
        <v>1.0827983532589471</v>
      </c>
      <c r="R1516" s="30">
        <f t="shared" si="500"/>
        <v>0.11264510047695092</v>
      </c>
      <c r="S1516" s="1">
        <f t="shared" si="501"/>
        <v>0</v>
      </c>
      <c r="T1516" s="30">
        <f t="shared" si="503"/>
        <v>0</v>
      </c>
      <c r="U1516" s="1">
        <f t="shared" si="502"/>
        <v>2.5178099804192429</v>
      </c>
      <c r="V1516" s="30">
        <f t="shared" si="486"/>
        <v>0</v>
      </c>
      <c r="W1516" s="1">
        <f t="shared" si="486"/>
        <v>0</v>
      </c>
      <c r="X1516" s="30">
        <f t="shared" si="487"/>
        <v>17702.936303786872</v>
      </c>
      <c r="Y1516" s="30">
        <f t="shared" si="504"/>
        <v>1.1478479963589625</v>
      </c>
      <c r="Z1516" s="19">
        <f t="shared" si="488"/>
        <v>5.8676265079966117E-3</v>
      </c>
      <c r="AA1516" s="32">
        <f t="shared" si="489"/>
        <v>4.4834468247090466E-5</v>
      </c>
    </row>
    <row r="1517" spans="1:27" x14ac:dyDescent="0.25">
      <c r="A1517" s="8">
        <v>41693</v>
      </c>
      <c r="B1517" s="26">
        <v>0</v>
      </c>
      <c r="C1517" s="11">
        <v>0</v>
      </c>
      <c r="D1517" s="26">
        <v>0.2890153622057049</v>
      </c>
      <c r="E1517" s="11">
        <v>27.368749999999991</v>
      </c>
      <c r="F1517" s="28">
        <f t="shared" si="484"/>
        <v>0</v>
      </c>
      <c r="G1517" s="13">
        <f t="shared" si="485"/>
        <v>0.2890153622057049</v>
      </c>
      <c r="H1517" s="28">
        <f t="shared" si="490"/>
        <v>1.1642836041358933</v>
      </c>
      <c r="I1517" s="1">
        <f t="shared" si="491"/>
        <v>2.2287946182135379</v>
      </c>
      <c r="J1517" s="30">
        <f t="shared" si="492"/>
        <v>0</v>
      </c>
      <c r="K1517" s="1">
        <f t="shared" si="493"/>
        <v>0</v>
      </c>
      <c r="L1517" s="30">
        <f t="shared" si="494"/>
        <v>17702.936303786872</v>
      </c>
      <c r="M1517" s="1">
        <f t="shared" si="495"/>
        <v>0</v>
      </c>
      <c r="N1517" s="30">
        <f t="shared" si="496"/>
        <v>5.3578470406870131E-2</v>
      </c>
      <c r="O1517" s="1">
        <f t="shared" si="497"/>
        <v>0</v>
      </c>
      <c r="P1517" s="30">
        <f t="shared" si="498"/>
        <v>0</v>
      </c>
      <c r="Q1517" s="1">
        <f t="shared" si="499"/>
        <v>1.0827321280551077</v>
      </c>
      <c r="R1517" s="30">
        <f t="shared" si="500"/>
        <v>9.3141292417747767E-2</v>
      </c>
      <c r="S1517" s="1">
        <f t="shared" si="501"/>
        <v>0</v>
      </c>
      <c r="T1517" s="30">
        <f t="shared" si="503"/>
        <v>0</v>
      </c>
      <c r="U1517" s="1">
        <f t="shared" si="502"/>
        <v>2.0820748553889197</v>
      </c>
      <c r="V1517" s="30">
        <f t="shared" si="486"/>
        <v>0</v>
      </c>
      <c r="W1517" s="1">
        <f t="shared" si="486"/>
        <v>0</v>
      </c>
      <c r="X1517" s="30">
        <f t="shared" si="487"/>
        <v>17701.853571658816</v>
      </c>
      <c r="Y1517" s="30">
        <f t="shared" si="504"/>
        <v>1.1363105984619777</v>
      </c>
      <c r="Z1517" s="19">
        <f t="shared" si="488"/>
        <v>2.4025937988430713E-2</v>
      </c>
      <c r="AA1517" s="32">
        <f t="shared" si="489"/>
        <v>7.8248904643291354E-4</v>
      </c>
    </row>
    <row r="1518" spans="1:27" x14ac:dyDescent="0.25">
      <c r="A1518" s="8">
        <v>41694</v>
      </c>
      <c r="B1518" s="26">
        <v>0</v>
      </c>
      <c r="C1518" s="11">
        <v>0</v>
      </c>
      <c r="D1518" s="26">
        <v>0.28878792589623048</v>
      </c>
      <c r="E1518" s="11">
        <v>27.569999999999997</v>
      </c>
      <c r="F1518" s="28">
        <f t="shared" si="484"/>
        <v>0</v>
      </c>
      <c r="G1518" s="13">
        <f t="shared" si="485"/>
        <v>0.28878792589623048</v>
      </c>
      <c r="H1518" s="28">
        <f t="shared" si="490"/>
        <v>1.172844903988183</v>
      </c>
      <c r="I1518" s="1">
        <f t="shared" si="491"/>
        <v>1.7932869294926892</v>
      </c>
      <c r="J1518" s="30">
        <f t="shared" si="492"/>
        <v>0</v>
      </c>
      <c r="K1518" s="1">
        <f t="shared" si="493"/>
        <v>0</v>
      </c>
      <c r="L1518" s="30">
        <f t="shared" si="494"/>
        <v>17701.853571658816</v>
      </c>
      <c r="M1518" s="1">
        <f t="shared" si="495"/>
        <v>0</v>
      </c>
      <c r="N1518" s="30">
        <f t="shared" si="496"/>
        <v>4.2874215571566038E-2</v>
      </c>
      <c r="O1518" s="1">
        <f t="shared" si="497"/>
        <v>0</v>
      </c>
      <c r="P1518" s="30">
        <f t="shared" si="498"/>
        <v>0</v>
      </c>
      <c r="Q1518" s="1">
        <f t="shared" si="499"/>
        <v>1.0826659069016782</v>
      </c>
      <c r="R1518" s="30">
        <f t="shared" si="500"/>
        <v>7.4941432882085671E-2</v>
      </c>
      <c r="S1518" s="1">
        <f t="shared" si="501"/>
        <v>0</v>
      </c>
      <c r="T1518" s="30">
        <f t="shared" si="503"/>
        <v>0</v>
      </c>
      <c r="U1518" s="1">
        <f t="shared" si="502"/>
        <v>1.6754712810390375</v>
      </c>
      <c r="V1518" s="30">
        <f t="shared" si="486"/>
        <v>0</v>
      </c>
      <c r="W1518" s="1">
        <f t="shared" si="486"/>
        <v>0</v>
      </c>
      <c r="X1518" s="30">
        <f t="shared" si="487"/>
        <v>17700.770905751913</v>
      </c>
      <c r="Y1518" s="30">
        <f t="shared" si="504"/>
        <v>1.1255401224732442</v>
      </c>
      <c r="Z1518" s="19">
        <f t="shared" si="488"/>
        <v>4.0333364926668426E-2</v>
      </c>
      <c r="AA1518" s="32">
        <f t="shared" si="489"/>
        <v>2.2377423541760934E-3</v>
      </c>
    </row>
    <row r="1519" spans="1:27" x14ac:dyDescent="0.25">
      <c r="A1519" s="8">
        <v>41695</v>
      </c>
      <c r="B1519" s="26">
        <v>0</v>
      </c>
      <c r="C1519" s="11">
        <v>0</v>
      </c>
      <c r="D1519" s="26">
        <v>0.10003826958616657</v>
      </c>
      <c r="E1519" s="11">
        <v>28.295416666666657</v>
      </c>
      <c r="F1519" s="28">
        <f t="shared" si="484"/>
        <v>0</v>
      </c>
      <c r="G1519" s="13">
        <f t="shared" si="485"/>
        <v>0.10003826958616657</v>
      </c>
      <c r="H1519" s="28">
        <f t="shared" si="490"/>
        <v>1.2037045790251104</v>
      </c>
      <c r="I1519" s="1">
        <f t="shared" si="491"/>
        <v>1.575433011452871</v>
      </c>
      <c r="J1519" s="30">
        <f t="shared" si="492"/>
        <v>0</v>
      </c>
      <c r="K1519" s="1">
        <f t="shared" si="493"/>
        <v>0</v>
      </c>
      <c r="L1519" s="30">
        <f t="shared" si="494"/>
        <v>17700.770905751913</v>
      </c>
      <c r="M1519" s="1">
        <f t="shared" si="495"/>
        <v>0</v>
      </c>
      <c r="N1519" s="30">
        <f t="shared" si="496"/>
        <v>3.7519628463317745E-2</v>
      </c>
      <c r="O1519" s="1">
        <f t="shared" si="497"/>
        <v>0</v>
      </c>
      <c r="P1519" s="30">
        <f t="shared" si="498"/>
        <v>0</v>
      </c>
      <c r="Q1519" s="1">
        <f t="shared" si="499"/>
        <v>1.0825996897984114</v>
      </c>
      <c r="R1519" s="30">
        <f t="shared" si="500"/>
        <v>6.5837321036749774E-2</v>
      </c>
      <c r="S1519" s="1">
        <f t="shared" si="501"/>
        <v>0</v>
      </c>
      <c r="T1519" s="30">
        <f t="shared" si="503"/>
        <v>0</v>
      </c>
      <c r="U1519" s="1">
        <f t="shared" si="502"/>
        <v>1.4720760619528035</v>
      </c>
      <c r="V1519" s="30">
        <f t="shared" si="486"/>
        <v>0</v>
      </c>
      <c r="W1519" s="1">
        <f t="shared" si="486"/>
        <v>0</v>
      </c>
      <c r="X1519" s="30">
        <f t="shared" si="487"/>
        <v>17699.688306062115</v>
      </c>
      <c r="Y1519" s="30">
        <f t="shared" si="504"/>
        <v>1.1201193182617291</v>
      </c>
      <c r="Z1519" s="19">
        <f t="shared" si="488"/>
        <v>6.9440012291950987E-2</v>
      </c>
      <c r="AA1519" s="32">
        <f t="shared" si="489"/>
        <v>6.9864958168824581E-3</v>
      </c>
    </row>
    <row r="1520" spans="1:27" x14ac:dyDescent="0.25">
      <c r="A1520" s="8">
        <v>41696</v>
      </c>
      <c r="B1520" s="26">
        <v>0</v>
      </c>
      <c r="C1520" s="11">
        <v>2.2550422188344244</v>
      </c>
      <c r="D1520" s="26">
        <v>0.12456072598511725</v>
      </c>
      <c r="E1520" s="11">
        <v>29.694583333333327</v>
      </c>
      <c r="F1520" s="28">
        <f t="shared" si="484"/>
        <v>2.2550422188344244</v>
      </c>
      <c r="G1520" s="13">
        <f t="shared" si="485"/>
        <v>0.12456072598511725</v>
      </c>
      <c r="H1520" s="28">
        <f t="shared" si="490"/>
        <v>1.26322599704579</v>
      </c>
      <c r="I1520" s="1">
        <f t="shared" si="491"/>
        <v>3.6025575548021109</v>
      </c>
      <c r="J1520" s="30">
        <f t="shared" si="492"/>
        <v>0</v>
      </c>
      <c r="K1520" s="1">
        <f t="shared" si="493"/>
        <v>0</v>
      </c>
      <c r="L1520" s="30">
        <f t="shared" si="494"/>
        <v>17699.688306062115</v>
      </c>
      <c r="M1520" s="1">
        <f t="shared" si="495"/>
        <v>0</v>
      </c>
      <c r="N1520" s="30">
        <f t="shared" si="496"/>
        <v>8.7343910001589767E-2</v>
      </c>
      <c r="O1520" s="1">
        <f t="shared" si="497"/>
        <v>0</v>
      </c>
      <c r="P1520" s="30">
        <f t="shared" si="498"/>
        <v>0</v>
      </c>
      <c r="Q1520" s="1">
        <f t="shared" si="499"/>
        <v>1.0825334767450596</v>
      </c>
      <c r="R1520" s="30">
        <f t="shared" si="500"/>
        <v>0.15055082416366528</v>
      </c>
      <c r="S1520" s="1">
        <f t="shared" si="501"/>
        <v>0</v>
      </c>
      <c r="T1520" s="30">
        <f t="shared" si="503"/>
        <v>0</v>
      </c>
      <c r="U1520" s="1">
        <f t="shared" si="502"/>
        <v>3.3646628206368558</v>
      </c>
      <c r="V1520" s="30">
        <f t="shared" si="486"/>
        <v>0</v>
      </c>
      <c r="W1520" s="1">
        <f t="shared" si="486"/>
        <v>0</v>
      </c>
      <c r="X1520" s="30">
        <f t="shared" si="487"/>
        <v>17698.605772585372</v>
      </c>
      <c r="Y1520" s="30">
        <f t="shared" si="504"/>
        <v>1.1698773867466494</v>
      </c>
      <c r="Z1520" s="19">
        <f t="shared" si="488"/>
        <v>7.3896999046447587E-2</v>
      </c>
      <c r="AA1520" s="32">
        <f t="shared" si="489"/>
        <v>8.7139630447808075E-3</v>
      </c>
    </row>
    <row r="1521" spans="1:27" x14ac:dyDescent="0.25">
      <c r="A1521" s="8">
        <v>41697</v>
      </c>
      <c r="B1521" s="26">
        <v>0.13817503211897439</v>
      </c>
      <c r="C1521" s="11">
        <v>14.089803925341906</v>
      </c>
      <c r="D1521" s="26">
        <v>0.34593587216191568</v>
      </c>
      <c r="E1521" s="11">
        <v>33.367916666666666</v>
      </c>
      <c r="F1521" s="28">
        <f t="shared" si="484"/>
        <v>14.227978957460881</v>
      </c>
      <c r="G1521" s="13">
        <f t="shared" si="485"/>
        <v>0.34593587216191568</v>
      </c>
      <c r="H1521" s="28">
        <f t="shared" si="490"/>
        <v>1.4194918759231903</v>
      </c>
      <c r="I1521" s="1">
        <f t="shared" si="491"/>
        <v>17.246705905935819</v>
      </c>
      <c r="J1521" s="30">
        <f t="shared" si="492"/>
        <v>0</v>
      </c>
      <c r="K1521" s="1">
        <f t="shared" si="493"/>
        <v>0</v>
      </c>
      <c r="L1521" s="30">
        <f t="shared" si="494"/>
        <v>17698.605772585372</v>
      </c>
      <c r="M1521" s="1">
        <f t="shared" si="495"/>
        <v>0</v>
      </c>
      <c r="N1521" s="30">
        <f t="shared" si="496"/>
        <v>0.4227006551148651</v>
      </c>
      <c r="O1521" s="1">
        <f t="shared" si="497"/>
        <v>0</v>
      </c>
      <c r="P1521" s="30">
        <f t="shared" si="498"/>
        <v>0</v>
      </c>
      <c r="Q1521" s="1">
        <f t="shared" si="499"/>
        <v>1.0824672677413751</v>
      </c>
      <c r="R1521" s="30">
        <f t="shared" si="500"/>
        <v>0.72073957147080681</v>
      </c>
      <c r="S1521" s="1">
        <f t="shared" si="501"/>
        <v>0</v>
      </c>
      <c r="T1521" s="30">
        <f t="shared" si="503"/>
        <v>0</v>
      </c>
      <c r="U1521" s="1">
        <f t="shared" si="502"/>
        <v>16.103265679350145</v>
      </c>
      <c r="V1521" s="30">
        <f t="shared" si="486"/>
        <v>0</v>
      </c>
      <c r="W1521" s="1">
        <f t="shared" si="486"/>
        <v>0</v>
      </c>
      <c r="X1521" s="30">
        <f t="shared" si="487"/>
        <v>17697.523305317631</v>
      </c>
      <c r="Y1521" s="30">
        <f t="shared" si="504"/>
        <v>1.5051679228562402</v>
      </c>
      <c r="Z1521" s="19">
        <f t="shared" si="488"/>
        <v>6.0356842040627481E-2</v>
      </c>
      <c r="AA1521" s="32">
        <f t="shared" si="489"/>
        <v>7.3403850180741824E-3</v>
      </c>
    </row>
    <row r="1522" spans="1:27" x14ac:dyDescent="0.25">
      <c r="A1522" s="8">
        <v>41698</v>
      </c>
      <c r="B1522" s="26">
        <v>0.24088756100729816</v>
      </c>
      <c r="C1522" s="11">
        <v>14.596915618677921</v>
      </c>
      <c r="D1522" s="26">
        <v>0.61884096606036632</v>
      </c>
      <c r="E1522" s="11">
        <v>49.142916666666657</v>
      </c>
      <c r="F1522" s="28">
        <f t="shared" si="484"/>
        <v>14.837803179685219</v>
      </c>
      <c r="G1522" s="13">
        <f t="shared" si="485"/>
        <v>0.61884096606036632</v>
      </c>
      <c r="H1522" s="28">
        <f t="shared" si="490"/>
        <v>2.0905701624815358</v>
      </c>
      <c r="I1522" s="1">
        <f t="shared" si="491"/>
        <v>30.322227892974997</v>
      </c>
      <c r="J1522" s="30">
        <f t="shared" si="492"/>
        <v>0</v>
      </c>
      <c r="K1522" s="1">
        <f t="shared" si="493"/>
        <v>0</v>
      </c>
      <c r="L1522" s="30">
        <f t="shared" si="494"/>
        <v>17697.523305317631</v>
      </c>
      <c r="M1522" s="1">
        <f t="shared" si="495"/>
        <v>0</v>
      </c>
      <c r="N1522" s="30">
        <f t="shared" si="496"/>
        <v>0.74408124856657532</v>
      </c>
      <c r="O1522" s="1">
        <f t="shared" si="497"/>
        <v>0</v>
      </c>
      <c r="P1522" s="30">
        <f t="shared" si="498"/>
        <v>0</v>
      </c>
      <c r="Q1522" s="1">
        <f t="shared" si="499"/>
        <v>1.0824010627871099</v>
      </c>
      <c r="R1522" s="30">
        <f t="shared" si="500"/>
        <v>1.2671654318695884</v>
      </c>
      <c r="S1522" s="1">
        <f t="shared" si="501"/>
        <v>0</v>
      </c>
      <c r="T1522" s="30">
        <f t="shared" si="503"/>
        <v>0</v>
      </c>
      <c r="U1522" s="1">
        <f t="shared" si="502"/>
        <v>28.310981212538831</v>
      </c>
      <c r="V1522" s="30">
        <f t="shared" si="486"/>
        <v>0</v>
      </c>
      <c r="W1522" s="1">
        <f t="shared" si="486"/>
        <v>0</v>
      </c>
      <c r="X1522" s="30">
        <f t="shared" si="487"/>
        <v>17696.440904254843</v>
      </c>
      <c r="Y1522" s="30">
        <f t="shared" si="504"/>
        <v>1.8264823113536852</v>
      </c>
      <c r="Z1522" s="19">
        <f t="shared" si="488"/>
        <v>0.12632336185951046</v>
      </c>
      <c r="AA1522" s="32">
        <f t="shared" si="489"/>
        <v>6.9742393113325779E-2</v>
      </c>
    </row>
    <row r="1523" spans="1:27" x14ac:dyDescent="0.25">
      <c r="A1523" s="8">
        <v>41699</v>
      </c>
      <c r="B1523" s="26">
        <v>0.23463778098512589</v>
      </c>
      <c r="C1523" s="11">
        <v>4.1148153904002909</v>
      </c>
      <c r="D1523" s="26">
        <v>0.52176511228734446</v>
      </c>
      <c r="E1523" s="11">
        <v>55.982500000000009</v>
      </c>
      <c r="F1523" s="28">
        <f t="shared" si="484"/>
        <v>4.3494531713854165</v>
      </c>
      <c r="G1523" s="13">
        <f t="shared" si="485"/>
        <v>0.52176511228734446</v>
      </c>
      <c r="H1523" s="28">
        <f t="shared" si="490"/>
        <v>2.3815302806499266</v>
      </c>
      <c r="I1523" s="1">
        <f t="shared" si="491"/>
        <v>32.1386692716369</v>
      </c>
      <c r="J1523" s="30">
        <f t="shared" si="492"/>
        <v>0</v>
      </c>
      <c r="K1523" s="1">
        <f t="shared" si="493"/>
        <v>0</v>
      </c>
      <c r="L1523" s="30">
        <f t="shared" si="494"/>
        <v>17696.440904254843</v>
      </c>
      <c r="M1523" s="1">
        <f t="shared" si="495"/>
        <v>0</v>
      </c>
      <c r="N1523" s="30">
        <f t="shared" si="496"/>
        <v>0.78872719148367287</v>
      </c>
      <c r="O1523" s="1">
        <f t="shared" si="497"/>
        <v>0</v>
      </c>
      <c r="P1523" s="30">
        <f t="shared" si="498"/>
        <v>0</v>
      </c>
      <c r="Q1523" s="1">
        <f t="shared" si="499"/>
        <v>1.0823348618820166</v>
      </c>
      <c r="R1523" s="30">
        <f t="shared" si="500"/>
        <v>1.3430744888221997</v>
      </c>
      <c r="S1523" s="1">
        <f t="shared" si="501"/>
        <v>0</v>
      </c>
      <c r="T1523" s="30">
        <f t="shared" si="503"/>
        <v>0</v>
      </c>
      <c r="U1523" s="1">
        <f t="shared" si="502"/>
        <v>30.006867591331027</v>
      </c>
      <c r="V1523" s="30">
        <f t="shared" si="486"/>
        <v>0</v>
      </c>
      <c r="W1523" s="1">
        <f t="shared" si="486"/>
        <v>0</v>
      </c>
      <c r="X1523" s="30">
        <f t="shared" si="487"/>
        <v>17695.35856939296</v>
      </c>
      <c r="Y1523" s="30">
        <f t="shared" si="504"/>
        <v>1.8710620533656894</v>
      </c>
      <c r="Z1523" s="19">
        <f t="shared" si="488"/>
        <v>0.21434463018665834</v>
      </c>
      <c r="AA1523" s="32">
        <f t="shared" si="489"/>
        <v>0.26057781106671157</v>
      </c>
    </row>
    <row r="1524" spans="1:27" x14ac:dyDescent="0.25">
      <c r="A1524" s="8">
        <v>41700</v>
      </c>
      <c r="B1524" s="26">
        <v>0.70692453041979231</v>
      </c>
      <c r="C1524" s="11">
        <v>0</v>
      </c>
      <c r="D1524" s="26">
        <v>0.46226909472448569</v>
      </c>
      <c r="E1524" s="11">
        <v>48.779583333333328</v>
      </c>
      <c r="F1524" s="28">
        <f t="shared" si="484"/>
        <v>0.70692453041979231</v>
      </c>
      <c r="G1524" s="13">
        <f t="shared" si="485"/>
        <v>0.46226909472448569</v>
      </c>
      <c r="H1524" s="28">
        <f t="shared" si="490"/>
        <v>2.0751137370753323</v>
      </c>
      <c r="I1524" s="1">
        <f t="shared" si="491"/>
        <v>30.25152302702633</v>
      </c>
      <c r="J1524" s="30">
        <f t="shared" si="492"/>
        <v>0</v>
      </c>
      <c r="K1524" s="1">
        <f t="shared" si="493"/>
        <v>0</v>
      </c>
      <c r="L1524" s="30">
        <f t="shared" si="494"/>
        <v>17695.35856939296</v>
      </c>
      <c r="M1524" s="1">
        <f t="shared" si="495"/>
        <v>0</v>
      </c>
      <c r="N1524" s="30">
        <f t="shared" si="496"/>
        <v>0.74234340805810228</v>
      </c>
      <c r="O1524" s="1">
        <f t="shared" si="497"/>
        <v>0</v>
      </c>
      <c r="P1524" s="30">
        <f t="shared" si="498"/>
        <v>0</v>
      </c>
      <c r="Q1524" s="1">
        <f t="shared" si="499"/>
        <v>1.0822686650258473</v>
      </c>
      <c r="R1524" s="30">
        <f t="shared" si="500"/>
        <v>1.2642106766216774</v>
      </c>
      <c r="S1524" s="1">
        <f t="shared" si="501"/>
        <v>0</v>
      </c>
      <c r="T1524" s="30">
        <f t="shared" si="503"/>
        <v>0</v>
      </c>
      <c r="U1524" s="1">
        <f t="shared" si="502"/>
        <v>28.244968942346553</v>
      </c>
      <c r="V1524" s="30">
        <f t="shared" si="486"/>
        <v>0</v>
      </c>
      <c r="W1524" s="1">
        <f t="shared" si="486"/>
        <v>0</v>
      </c>
      <c r="X1524" s="30">
        <f t="shared" si="487"/>
        <v>17694.276300727935</v>
      </c>
      <c r="Y1524" s="30">
        <f t="shared" si="504"/>
        <v>1.8246120730839497</v>
      </c>
      <c r="Z1524" s="19">
        <f t="shared" si="488"/>
        <v>0.12071707661886522</v>
      </c>
      <c r="AA1524" s="32">
        <f t="shared" si="489"/>
        <v>6.2751083662451565E-2</v>
      </c>
    </row>
    <row r="1525" spans="1:27" x14ac:dyDescent="0.25">
      <c r="A1525" s="8">
        <v>41701</v>
      </c>
      <c r="B1525" s="26">
        <v>0</v>
      </c>
      <c r="C1525" s="11">
        <v>0</v>
      </c>
      <c r="D1525" s="26">
        <v>0.34874605380156631</v>
      </c>
      <c r="E1525" s="11">
        <v>42.665416666666665</v>
      </c>
      <c r="F1525" s="28">
        <f t="shared" si="484"/>
        <v>0</v>
      </c>
      <c r="G1525" s="13">
        <f t="shared" si="485"/>
        <v>0.34874605380156631</v>
      </c>
      <c r="H1525" s="28">
        <f t="shared" si="490"/>
        <v>1.8150132939438699</v>
      </c>
      <c r="I1525" s="1">
        <f t="shared" si="491"/>
        <v>27.896222888544987</v>
      </c>
      <c r="J1525" s="30">
        <f t="shared" si="492"/>
        <v>0</v>
      </c>
      <c r="K1525" s="1">
        <f t="shared" si="493"/>
        <v>0</v>
      </c>
      <c r="L1525" s="30">
        <f t="shared" si="494"/>
        <v>17694.276300727935</v>
      </c>
      <c r="M1525" s="1">
        <f t="shared" si="495"/>
        <v>0</v>
      </c>
      <c r="N1525" s="30">
        <f t="shared" si="496"/>
        <v>0.68445296536584599</v>
      </c>
      <c r="O1525" s="1">
        <f t="shared" si="497"/>
        <v>0</v>
      </c>
      <c r="P1525" s="30">
        <f t="shared" si="498"/>
        <v>0</v>
      </c>
      <c r="Q1525" s="1">
        <f t="shared" si="499"/>
        <v>1.0822024722183547</v>
      </c>
      <c r="R1525" s="30">
        <f t="shared" si="500"/>
        <v>1.1657827204802136</v>
      </c>
      <c r="S1525" s="1">
        <f t="shared" si="501"/>
        <v>0</v>
      </c>
      <c r="T1525" s="30">
        <f t="shared" si="503"/>
        <v>0</v>
      </c>
      <c r="U1525" s="1">
        <f t="shared" si="502"/>
        <v>26.045987202698928</v>
      </c>
      <c r="V1525" s="30">
        <f t="shared" si="486"/>
        <v>0</v>
      </c>
      <c r="W1525" s="1">
        <f t="shared" si="486"/>
        <v>0</v>
      </c>
      <c r="X1525" s="30">
        <f t="shared" si="487"/>
        <v>17693.194098255717</v>
      </c>
      <c r="Y1525" s="30">
        <f t="shared" si="504"/>
        <v>1.7666554375842007</v>
      </c>
      <c r="Z1525" s="19">
        <f t="shared" si="488"/>
        <v>2.6643251881969216E-2</v>
      </c>
      <c r="AA1525" s="32">
        <f t="shared" si="489"/>
        <v>2.3384822717023952E-3</v>
      </c>
    </row>
    <row r="1526" spans="1:27" x14ac:dyDescent="0.25">
      <c r="A1526" s="8">
        <v>41702</v>
      </c>
      <c r="B1526" s="26">
        <v>0</v>
      </c>
      <c r="C1526" s="11">
        <v>0</v>
      </c>
      <c r="D1526" s="26">
        <v>0.24230615531671484</v>
      </c>
      <c r="E1526" s="11">
        <v>39.76541666666666</v>
      </c>
      <c r="F1526" s="28">
        <f t="shared" si="484"/>
        <v>0</v>
      </c>
      <c r="G1526" s="13">
        <f t="shared" si="485"/>
        <v>0.24230615531671484</v>
      </c>
      <c r="H1526" s="28">
        <f t="shared" si="490"/>
        <v>1.6916454948301327</v>
      </c>
      <c r="I1526" s="1">
        <f t="shared" si="491"/>
        <v>25.803681047382213</v>
      </c>
      <c r="J1526" s="30">
        <f t="shared" si="492"/>
        <v>0</v>
      </c>
      <c r="K1526" s="1">
        <f t="shared" si="493"/>
        <v>0</v>
      </c>
      <c r="L1526" s="30">
        <f t="shared" si="494"/>
        <v>17693.194098255717</v>
      </c>
      <c r="M1526" s="1">
        <f t="shared" si="495"/>
        <v>0</v>
      </c>
      <c r="N1526" s="30">
        <f t="shared" si="496"/>
        <v>0.63302080538003203</v>
      </c>
      <c r="O1526" s="1">
        <f t="shared" si="497"/>
        <v>0</v>
      </c>
      <c r="P1526" s="30">
        <f t="shared" si="498"/>
        <v>0</v>
      </c>
      <c r="Q1526" s="1">
        <f t="shared" si="499"/>
        <v>1.0821362834592909</v>
      </c>
      <c r="R1526" s="30">
        <f t="shared" si="500"/>
        <v>1.0783354294954859</v>
      </c>
      <c r="S1526" s="1">
        <f t="shared" si="501"/>
        <v>0</v>
      </c>
      <c r="T1526" s="30">
        <f t="shared" si="503"/>
        <v>0</v>
      </c>
      <c r="U1526" s="1">
        <f t="shared" si="502"/>
        <v>24.092324812506696</v>
      </c>
      <c r="V1526" s="30">
        <f t="shared" si="486"/>
        <v>0</v>
      </c>
      <c r="W1526" s="1">
        <f t="shared" si="486"/>
        <v>0</v>
      </c>
      <c r="X1526" s="30">
        <f t="shared" si="487"/>
        <v>17692.111961972259</v>
      </c>
      <c r="Y1526" s="30">
        <f t="shared" si="504"/>
        <v>1.7151570888393231</v>
      </c>
      <c r="Z1526" s="19">
        <f t="shared" si="488"/>
        <v>1.3898653164060987E-2</v>
      </c>
      <c r="AA1526" s="32">
        <f t="shared" si="489"/>
        <v>5.5279505285299511E-4</v>
      </c>
    </row>
    <row r="1527" spans="1:27" x14ac:dyDescent="0.25">
      <c r="A1527" s="8">
        <v>41703</v>
      </c>
      <c r="B1527" s="26">
        <v>4.6274085607781901</v>
      </c>
      <c r="C1527" s="11">
        <v>1.0517873148194121</v>
      </c>
      <c r="D1527" s="26">
        <v>0.53776383529881211</v>
      </c>
      <c r="E1527" s="11">
        <v>47.004999999999995</v>
      </c>
      <c r="F1527" s="28">
        <f t="shared" si="484"/>
        <v>5.6791958755976024</v>
      </c>
      <c r="G1527" s="13">
        <f t="shared" si="485"/>
        <v>0.53776383529881211</v>
      </c>
      <c r="H1527" s="28">
        <f t="shared" si="490"/>
        <v>1.9996218611521415</v>
      </c>
      <c r="I1527" s="1">
        <f t="shared" si="491"/>
        <v>29.233756852805488</v>
      </c>
      <c r="J1527" s="30">
        <f t="shared" si="492"/>
        <v>0</v>
      </c>
      <c r="K1527" s="1">
        <f t="shared" si="493"/>
        <v>0</v>
      </c>
      <c r="L1527" s="30">
        <f t="shared" si="494"/>
        <v>17692.111961972259</v>
      </c>
      <c r="M1527" s="1">
        <f t="shared" si="495"/>
        <v>0</v>
      </c>
      <c r="N1527" s="30">
        <f t="shared" si="496"/>
        <v>0.71732794042396952</v>
      </c>
      <c r="O1527" s="1">
        <f t="shared" si="497"/>
        <v>0</v>
      </c>
      <c r="P1527" s="30">
        <f t="shared" si="498"/>
        <v>0</v>
      </c>
      <c r="Q1527" s="1">
        <f t="shared" si="499"/>
        <v>1.0820700987484086</v>
      </c>
      <c r="R1527" s="30">
        <f t="shared" si="500"/>
        <v>1.2216782440362206</v>
      </c>
      <c r="S1527" s="1">
        <f t="shared" si="501"/>
        <v>0</v>
      </c>
      <c r="T1527" s="30">
        <f t="shared" si="503"/>
        <v>0</v>
      </c>
      <c r="U1527" s="1">
        <f t="shared" si="502"/>
        <v>27.294750668345298</v>
      </c>
      <c r="V1527" s="30">
        <f t="shared" si="486"/>
        <v>0</v>
      </c>
      <c r="W1527" s="1">
        <f t="shared" si="486"/>
        <v>0</v>
      </c>
      <c r="X1527" s="30">
        <f t="shared" si="487"/>
        <v>17691.02989187351</v>
      </c>
      <c r="Y1527" s="30">
        <f t="shared" si="504"/>
        <v>1.7993980391723783</v>
      </c>
      <c r="Z1527" s="19">
        <f t="shared" si="488"/>
        <v>0.10013084267062287</v>
      </c>
      <c r="AA1527" s="32">
        <f t="shared" si="489"/>
        <v>4.0089578888183895E-2</v>
      </c>
    </row>
    <row r="1528" spans="1:27" x14ac:dyDescent="0.25">
      <c r="A1528" s="8">
        <v>41704</v>
      </c>
      <c r="B1528" s="26">
        <v>0</v>
      </c>
      <c r="C1528" s="11">
        <v>0</v>
      </c>
      <c r="D1528" s="26">
        <v>-0.1235697487119447</v>
      </c>
      <c r="E1528" s="11">
        <v>47.721666666666671</v>
      </c>
      <c r="F1528" s="28">
        <f t="shared" si="484"/>
        <v>0</v>
      </c>
      <c r="G1528" s="13">
        <f t="shared" si="485"/>
        <v>-0.1235697487119447</v>
      </c>
      <c r="H1528" s="28">
        <f t="shared" si="490"/>
        <v>2.0301093057607091</v>
      </c>
      <c r="I1528" s="1">
        <f t="shared" si="491"/>
        <v>27.418320417057242</v>
      </c>
      <c r="J1528" s="30">
        <f t="shared" si="492"/>
        <v>0</v>
      </c>
      <c r="K1528" s="1">
        <f t="shared" si="493"/>
        <v>0</v>
      </c>
      <c r="L1528" s="30">
        <f t="shared" si="494"/>
        <v>17691.02989187351</v>
      </c>
      <c r="M1528" s="1">
        <f t="shared" si="495"/>
        <v>0</v>
      </c>
      <c r="N1528" s="30">
        <f t="shared" si="496"/>
        <v>0.67270669779419479</v>
      </c>
      <c r="O1528" s="1">
        <f t="shared" si="497"/>
        <v>0</v>
      </c>
      <c r="P1528" s="30">
        <f t="shared" si="498"/>
        <v>0</v>
      </c>
      <c r="Q1528" s="1">
        <f t="shared" si="499"/>
        <v>1.0820039180854599</v>
      </c>
      <c r="R1528" s="30">
        <f t="shared" si="500"/>
        <v>1.1458111836323353</v>
      </c>
      <c r="S1528" s="1">
        <f t="shared" si="501"/>
        <v>0</v>
      </c>
      <c r="T1528" s="30">
        <f t="shared" si="503"/>
        <v>0</v>
      </c>
      <c r="U1528" s="1">
        <f t="shared" si="502"/>
        <v>25.599802535630712</v>
      </c>
      <c r="V1528" s="30">
        <f t="shared" si="486"/>
        <v>0</v>
      </c>
      <c r="W1528" s="1">
        <f t="shared" si="486"/>
        <v>0</v>
      </c>
      <c r="X1528" s="30">
        <f t="shared" si="487"/>
        <v>17689.947887955423</v>
      </c>
      <c r="Y1528" s="30">
        <f t="shared" si="504"/>
        <v>1.7547106158796546</v>
      </c>
      <c r="Z1528" s="19">
        <f t="shared" si="488"/>
        <v>0.13565707476911396</v>
      </c>
      <c r="AA1528" s="32">
        <f t="shared" si="489"/>
        <v>7.5844438388201249E-2</v>
      </c>
    </row>
    <row r="1529" spans="1:27" x14ac:dyDescent="0.25">
      <c r="A1529" s="8">
        <v>41705</v>
      </c>
      <c r="B1529" s="26">
        <v>0</v>
      </c>
      <c r="C1529" s="11">
        <v>0</v>
      </c>
      <c r="D1529" s="26">
        <v>0.25371982167406204</v>
      </c>
      <c r="E1529" s="11">
        <v>41.467083333333335</v>
      </c>
      <c r="F1529" s="28">
        <f t="shared" si="484"/>
        <v>0</v>
      </c>
      <c r="G1529" s="13">
        <f t="shared" si="485"/>
        <v>0.25371982167406204</v>
      </c>
      <c r="H1529" s="28">
        <f t="shared" si="490"/>
        <v>1.7640354505169868</v>
      </c>
      <c r="I1529" s="1">
        <f t="shared" si="491"/>
        <v>25.346082713956651</v>
      </c>
      <c r="J1529" s="30">
        <f t="shared" si="492"/>
        <v>0</v>
      </c>
      <c r="K1529" s="1">
        <f t="shared" si="493"/>
        <v>0</v>
      </c>
      <c r="L1529" s="30">
        <f t="shared" si="494"/>
        <v>17689.947887955423</v>
      </c>
      <c r="M1529" s="1">
        <f t="shared" si="495"/>
        <v>0</v>
      </c>
      <c r="N1529" s="30">
        <f t="shared" si="496"/>
        <v>0.62177358908498903</v>
      </c>
      <c r="O1529" s="1">
        <f t="shared" si="497"/>
        <v>0</v>
      </c>
      <c r="P1529" s="30">
        <f t="shared" si="498"/>
        <v>0</v>
      </c>
      <c r="Q1529" s="1">
        <f t="shared" si="499"/>
        <v>1.0819377414701974</v>
      </c>
      <c r="R1529" s="30">
        <f t="shared" si="500"/>
        <v>1.0592124022613181</v>
      </c>
      <c r="S1529" s="1">
        <f t="shared" si="501"/>
        <v>0</v>
      </c>
      <c r="T1529" s="30">
        <f t="shared" si="503"/>
        <v>0</v>
      </c>
      <c r="U1529" s="1">
        <f t="shared" si="502"/>
        <v>23.665096722610343</v>
      </c>
      <c r="V1529" s="30">
        <f t="shared" si="486"/>
        <v>0</v>
      </c>
      <c r="W1529" s="1">
        <f t="shared" si="486"/>
        <v>0</v>
      </c>
      <c r="X1529" s="30">
        <f t="shared" si="487"/>
        <v>17688.865950213953</v>
      </c>
      <c r="Y1529" s="30">
        <f t="shared" si="504"/>
        <v>1.7037113305551865</v>
      </c>
      <c r="Z1529" s="19">
        <f t="shared" si="488"/>
        <v>3.4196659678308101E-2</v>
      </c>
      <c r="AA1529" s="32">
        <f t="shared" si="489"/>
        <v>3.6389994491656751E-3</v>
      </c>
    </row>
    <row r="1530" spans="1:27" x14ac:dyDescent="0.25">
      <c r="A1530" s="8">
        <v>41706</v>
      </c>
      <c r="B1530" s="26">
        <v>0</v>
      </c>
      <c r="C1530" s="11">
        <v>0</v>
      </c>
      <c r="D1530" s="26">
        <v>0.20482741881269928</v>
      </c>
      <c r="E1530" s="11">
        <v>38.137916666666662</v>
      </c>
      <c r="F1530" s="28">
        <f t="shared" si="484"/>
        <v>0</v>
      </c>
      <c r="G1530" s="13">
        <f t="shared" si="485"/>
        <v>0.20482741881269928</v>
      </c>
      <c r="H1530" s="28">
        <f t="shared" si="490"/>
        <v>1.622410635155096</v>
      </c>
      <c r="I1530" s="1">
        <f t="shared" si="491"/>
        <v>23.460269303797645</v>
      </c>
      <c r="J1530" s="30">
        <f t="shared" si="492"/>
        <v>0</v>
      </c>
      <c r="K1530" s="1">
        <f t="shared" si="493"/>
        <v>0</v>
      </c>
      <c r="L1530" s="30">
        <f t="shared" si="494"/>
        <v>17688.865950213953</v>
      </c>
      <c r="M1530" s="1">
        <f t="shared" si="495"/>
        <v>0</v>
      </c>
      <c r="N1530" s="30">
        <f t="shared" si="496"/>
        <v>0.57542256512611056</v>
      </c>
      <c r="O1530" s="1">
        <f t="shared" si="497"/>
        <v>0</v>
      </c>
      <c r="P1530" s="30">
        <f t="shared" si="498"/>
        <v>0</v>
      </c>
      <c r="Q1530" s="1">
        <f t="shared" si="499"/>
        <v>1.0818715689023735</v>
      </c>
      <c r="R1530" s="30">
        <f t="shared" si="500"/>
        <v>0.98040428919178901</v>
      </c>
      <c r="S1530" s="1">
        <f t="shared" si="501"/>
        <v>0</v>
      </c>
      <c r="T1530" s="30">
        <f t="shared" si="503"/>
        <v>0</v>
      </c>
      <c r="U1530" s="1">
        <f t="shared" si="502"/>
        <v>21.904442449479745</v>
      </c>
      <c r="V1530" s="30">
        <f t="shared" si="486"/>
        <v>0</v>
      </c>
      <c r="W1530" s="1">
        <f t="shared" si="486"/>
        <v>0</v>
      </c>
      <c r="X1530" s="30">
        <f t="shared" si="487"/>
        <v>17687.784078645051</v>
      </c>
      <c r="Y1530" s="30">
        <f t="shared" si="504"/>
        <v>1.6572941340284841</v>
      </c>
      <c r="Z1530" s="19">
        <f t="shared" si="488"/>
        <v>2.1501029466595815E-2</v>
      </c>
      <c r="AA1530" s="32">
        <f t="shared" si="489"/>
        <v>1.2168584936496725E-3</v>
      </c>
    </row>
    <row r="1531" spans="1:27" x14ac:dyDescent="0.25">
      <c r="A1531" s="8">
        <v>41707</v>
      </c>
      <c r="B1531" s="26">
        <v>0</v>
      </c>
      <c r="C1531" s="11">
        <v>0</v>
      </c>
      <c r="D1531" s="26">
        <v>0.29196646306669716</v>
      </c>
      <c r="E1531" s="11">
        <v>36.834166666666654</v>
      </c>
      <c r="F1531" s="28">
        <f t="shared" si="484"/>
        <v>0</v>
      </c>
      <c r="G1531" s="13">
        <f t="shared" si="485"/>
        <v>0.29196646306669716</v>
      </c>
      <c r="H1531" s="28">
        <f t="shared" si="490"/>
        <v>1.5669483013293937</v>
      </c>
      <c r="I1531" s="1">
        <f t="shared" si="491"/>
        <v>21.612475986413049</v>
      </c>
      <c r="J1531" s="30">
        <f t="shared" si="492"/>
        <v>0</v>
      </c>
      <c r="K1531" s="1">
        <f t="shared" si="493"/>
        <v>0</v>
      </c>
      <c r="L1531" s="30">
        <f t="shared" si="494"/>
        <v>17687.784078645051</v>
      </c>
      <c r="M1531" s="1">
        <f t="shared" si="495"/>
        <v>0</v>
      </c>
      <c r="N1531" s="30">
        <f t="shared" si="496"/>
        <v>0.53000602928870366</v>
      </c>
      <c r="O1531" s="1">
        <f t="shared" si="497"/>
        <v>0</v>
      </c>
      <c r="P1531" s="30">
        <f t="shared" si="498"/>
        <v>0</v>
      </c>
      <c r="Q1531" s="1">
        <f t="shared" si="499"/>
        <v>1.0818054003817406</v>
      </c>
      <c r="R1531" s="30">
        <f t="shared" si="500"/>
        <v>0.90318503520775517</v>
      </c>
      <c r="S1531" s="1">
        <f t="shared" si="501"/>
        <v>0</v>
      </c>
      <c r="T1531" s="30">
        <f t="shared" si="503"/>
        <v>0</v>
      </c>
      <c r="U1531" s="1">
        <f t="shared" si="502"/>
        <v>20.17928492191659</v>
      </c>
      <c r="V1531" s="30">
        <f t="shared" si="486"/>
        <v>0</v>
      </c>
      <c r="W1531" s="1">
        <f t="shared" si="486"/>
        <v>0</v>
      </c>
      <c r="X1531" s="30">
        <f t="shared" si="487"/>
        <v>17686.702273244668</v>
      </c>
      <c r="Y1531" s="30">
        <f t="shared" si="504"/>
        <v>1.6118114296704442</v>
      </c>
      <c r="Z1531" s="19">
        <f t="shared" si="488"/>
        <v>2.8630892482533612E-2</v>
      </c>
      <c r="AA1531" s="32">
        <f t="shared" si="489"/>
        <v>2.0127002845455734E-3</v>
      </c>
    </row>
    <row r="1532" spans="1:27" x14ac:dyDescent="0.25">
      <c r="A1532" s="8">
        <v>41708</v>
      </c>
      <c r="B1532" s="26">
        <v>0</v>
      </c>
      <c r="C1532" s="11">
        <v>0</v>
      </c>
      <c r="D1532" s="26">
        <v>0.28374474914052583</v>
      </c>
      <c r="E1532" s="11">
        <v>37.065416666666657</v>
      </c>
      <c r="F1532" s="28">
        <f t="shared" si="484"/>
        <v>0</v>
      </c>
      <c r="G1532" s="13">
        <f t="shared" si="485"/>
        <v>0.28374474914052583</v>
      </c>
      <c r="H1532" s="28">
        <f t="shared" si="490"/>
        <v>1.576785819793205</v>
      </c>
      <c r="I1532" s="1">
        <f t="shared" si="491"/>
        <v>19.895540172776066</v>
      </c>
      <c r="J1532" s="30">
        <f t="shared" si="492"/>
        <v>0</v>
      </c>
      <c r="K1532" s="1">
        <f t="shared" si="493"/>
        <v>0</v>
      </c>
      <c r="L1532" s="30">
        <f t="shared" si="494"/>
        <v>17686.702273244668</v>
      </c>
      <c r="M1532" s="1">
        <f t="shared" si="495"/>
        <v>0</v>
      </c>
      <c r="N1532" s="30">
        <f t="shared" si="496"/>
        <v>0.48780581340041274</v>
      </c>
      <c r="O1532" s="1">
        <f t="shared" si="497"/>
        <v>0</v>
      </c>
      <c r="P1532" s="30">
        <f t="shared" si="498"/>
        <v>0</v>
      </c>
      <c r="Q1532" s="1">
        <f t="shared" si="499"/>
        <v>1.0817392359080511</v>
      </c>
      <c r="R1532" s="30">
        <f t="shared" si="500"/>
        <v>0.83143431426934689</v>
      </c>
      <c r="S1532" s="1">
        <f t="shared" si="501"/>
        <v>0</v>
      </c>
      <c r="T1532" s="30">
        <f t="shared" si="503"/>
        <v>0</v>
      </c>
      <c r="U1532" s="1">
        <f t="shared" si="502"/>
        <v>18.576300045106304</v>
      </c>
      <c r="V1532" s="30">
        <f t="shared" si="486"/>
        <v>0</v>
      </c>
      <c r="W1532" s="1">
        <f t="shared" si="486"/>
        <v>0</v>
      </c>
      <c r="X1532" s="30">
        <f t="shared" si="487"/>
        <v>17685.620534008758</v>
      </c>
      <c r="Y1532" s="30">
        <f t="shared" si="504"/>
        <v>1.5695450493084637</v>
      </c>
      <c r="Z1532" s="19">
        <f t="shared" si="488"/>
        <v>4.5921078144214155E-3</v>
      </c>
      <c r="AA1532" s="32">
        <f t="shared" si="489"/>
        <v>5.2428757212700101E-5</v>
      </c>
    </row>
    <row r="1533" spans="1:27" x14ac:dyDescent="0.25">
      <c r="A1533" s="8">
        <v>41709</v>
      </c>
      <c r="B1533" s="26">
        <v>0</v>
      </c>
      <c r="C1533" s="11">
        <v>0</v>
      </c>
      <c r="D1533" s="26">
        <v>0.10564607481953803</v>
      </c>
      <c r="E1533" s="11">
        <v>33.317916666666683</v>
      </c>
      <c r="F1533" s="28">
        <f t="shared" si="484"/>
        <v>0</v>
      </c>
      <c r="G1533" s="13">
        <f t="shared" si="485"/>
        <v>0.10564607481953803</v>
      </c>
      <c r="H1533" s="28">
        <f t="shared" si="490"/>
        <v>1.4173648449039891</v>
      </c>
      <c r="I1533" s="1">
        <f t="shared" si="491"/>
        <v>18.470653970286765</v>
      </c>
      <c r="J1533" s="30">
        <f t="shared" si="492"/>
        <v>0</v>
      </c>
      <c r="K1533" s="1">
        <f t="shared" si="493"/>
        <v>0</v>
      </c>
      <c r="L1533" s="30">
        <f t="shared" si="494"/>
        <v>17685.620534008758</v>
      </c>
      <c r="M1533" s="1">
        <f t="shared" si="495"/>
        <v>0</v>
      </c>
      <c r="N1533" s="30">
        <f t="shared" si="496"/>
        <v>0.45278382545904572</v>
      </c>
      <c r="O1533" s="1">
        <f t="shared" si="497"/>
        <v>0</v>
      </c>
      <c r="P1533" s="30">
        <f t="shared" si="498"/>
        <v>0</v>
      </c>
      <c r="Q1533" s="1">
        <f t="shared" si="499"/>
        <v>1.0816730754810575</v>
      </c>
      <c r="R1533" s="30">
        <f t="shared" si="500"/>
        <v>0.77188834203685519</v>
      </c>
      <c r="S1533" s="1">
        <f t="shared" si="501"/>
        <v>0</v>
      </c>
      <c r="T1533" s="30">
        <f t="shared" si="503"/>
        <v>0</v>
      </c>
      <c r="U1533" s="1">
        <f t="shared" si="502"/>
        <v>17.245981802790862</v>
      </c>
      <c r="V1533" s="30">
        <f t="shared" si="486"/>
        <v>0</v>
      </c>
      <c r="W1533" s="1">
        <f t="shared" si="486"/>
        <v>0</v>
      </c>
      <c r="X1533" s="30">
        <f t="shared" si="487"/>
        <v>17684.538860933277</v>
      </c>
      <c r="Y1533" s="30">
        <f t="shared" si="504"/>
        <v>1.5344569009401032</v>
      </c>
      <c r="Z1533" s="19">
        <f t="shared" si="488"/>
        <v>8.2612501965960553E-2</v>
      </c>
      <c r="AA1533" s="32">
        <f t="shared" si="489"/>
        <v>1.3710549586764501E-2</v>
      </c>
    </row>
    <row r="1534" spans="1:27" x14ac:dyDescent="0.25">
      <c r="A1534" s="8">
        <v>41710</v>
      </c>
      <c r="B1534" s="26">
        <v>0</v>
      </c>
      <c r="C1534" s="11">
        <v>12.363793434638877</v>
      </c>
      <c r="D1534" s="26">
        <v>-0.2649946484991843</v>
      </c>
      <c r="E1534" s="11">
        <v>37.007083333333334</v>
      </c>
      <c r="F1534" s="28">
        <f t="shared" si="484"/>
        <v>12.363793434638877</v>
      </c>
      <c r="G1534" s="13">
        <f t="shared" si="485"/>
        <v>-0.2649946484991843</v>
      </c>
      <c r="H1534" s="28">
        <f t="shared" si="490"/>
        <v>1.5743042836041361</v>
      </c>
      <c r="I1534" s="1">
        <f t="shared" si="491"/>
        <v>29.87476988592892</v>
      </c>
      <c r="J1534" s="30">
        <f t="shared" si="492"/>
        <v>0</v>
      </c>
      <c r="K1534" s="1">
        <f t="shared" si="493"/>
        <v>0</v>
      </c>
      <c r="L1534" s="30">
        <f t="shared" si="494"/>
        <v>17684.538860933277</v>
      </c>
      <c r="M1534" s="1">
        <f t="shared" si="495"/>
        <v>0</v>
      </c>
      <c r="N1534" s="30">
        <f t="shared" si="496"/>
        <v>0.73308326928959266</v>
      </c>
      <c r="O1534" s="1">
        <f t="shared" si="497"/>
        <v>0</v>
      </c>
      <c r="P1534" s="30">
        <f t="shared" si="498"/>
        <v>0</v>
      </c>
      <c r="Q1534" s="1">
        <f t="shared" si="499"/>
        <v>1.0816069191005127</v>
      </c>
      <c r="R1534" s="30">
        <f t="shared" si="500"/>
        <v>1.2484661687170477</v>
      </c>
      <c r="S1534" s="1">
        <f t="shared" si="501"/>
        <v>0</v>
      </c>
      <c r="T1534" s="30">
        <f t="shared" si="503"/>
        <v>0</v>
      </c>
      <c r="U1534" s="1">
        <f t="shared" si="502"/>
        <v>27.893220447922278</v>
      </c>
      <c r="V1534" s="30">
        <f t="shared" si="486"/>
        <v>0</v>
      </c>
      <c r="W1534" s="1">
        <f t="shared" si="486"/>
        <v>0</v>
      </c>
      <c r="X1534" s="30">
        <f t="shared" si="487"/>
        <v>17683.457254014178</v>
      </c>
      <c r="Y1534" s="30">
        <f t="shared" si="504"/>
        <v>1.8146901883901054</v>
      </c>
      <c r="Z1534" s="19">
        <f t="shared" si="488"/>
        <v>0.15269341974706532</v>
      </c>
      <c r="AA1534" s="32">
        <f t="shared" si="489"/>
        <v>5.7785383219769115E-2</v>
      </c>
    </row>
    <row r="1535" spans="1:27" x14ac:dyDescent="0.25">
      <c r="A1535" s="8">
        <v>41711</v>
      </c>
      <c r="B1535" s="26">
        <v>13.273782866228938</v>
      </c>
      <c r="C1535" s="11">
        <v>14.864944534374372</v>
      </c>
      <c r="D1535" s="26">
        <v>0.48425647614842748</v>
      </c>
      <c r="E1535" s="11">
        <v>62.155833333333334</v>
      </c>
      <c r="F1535" s="28">
        <f t="shared" si="484"/>
        <v>28.138727400603308</v>
      </c>
      <c r="G1535" s="13">
        <f t="shared" si="485"/>
        <v>0.48425647614842748</v>
      </c>
      <c r="H1535" s="28">
        <f t="shared" si="490"/>
        <v>2.6441477104874442</v>
      </c>
      <c r="I1535" s="1">
        <f t="shared" si="491"/>
        <v>55.547691372377166</v>
      </c>
      <c r="J1535" s="30">
        <f t="shared" si="492"/>
        <v>0</v>
      </c>
      <c r="K1535" s="1">
        <f t="shared" si="493"/>
        <v>0</v>
      </c>
      <c r="L1535" s="30">
        <f t="shared" si="494"/>
        <v>17683.457254014178</v>
      </c>
      <c r="M1535" s="1">
        <f t="shared" si="495"/>
        <v>0</v>
      </c>
      <c r="N1535" s="30">
        <f t="shared" si="496"/>
        <v>1.3640927808893821</v>
      </c>
      <c r="O1535" s="1">
        <f t="shared" si="497"/>
        <v>0</v>
      </c>
      <c r="P1535" s="30">
        <f t="shared" si="498"/>
        <v>0</v>
      </c>
      <c r="Q1535" s="1">
        <f t="shared" si="499"/>
        <v>1.0815407667661689</v>
      </c>
      <c r="R1535" s="30">
        <f t="shared" si="500"/>
        <v>2.3213371581955666</v>
      </c>
      <c r="S1535" s="1">
        <f t="shared" si="501"/>
        <v>0</v>
      </c>
      <c r="T1535" s="30">
        <f t="shared" si="503"/>
        <v>0</v>
      </c>
      <c r="U1535" s="1">
        <f t="shared" si="502"/>
        <v>51.862261433292218</v>
      </c>
      <c r="V1535" s="30">
        <f t="shared" si="486"/>
        <v>0</v>
      </c>
      <c r="W1535" s="1">
        <f t="shared" si="486"/>
        <v>0</v>
      </c>
      <c r="X1535" s="30">
        <f t="shared" si="487"/>
        <v>17682.375713247413</v>
      </c>
      <c r="Y1535" s="30">
        <f t="shared" si="504"/>
        <v>2.4456335476555511</v>
      </c>
      <c r="Z1535" s="19">
        <f t="shared" si="488"/>
        <v>7.5076805295154037E-2</v>
      </c>
      <c r="AA1535" s="32">
        <f t="shared" si="489"/>
        <v>3.940787284484739E-2</v>
      </c>
    </row>
    <row r="1536" spans="1:27" x14ac:dyDescent="0.25">
      <c r="A1536" s="8">
        <v>41712</v>
      </c>
      <c r="B1536" s="26">
        <v>3.1418868018657432E-2</v>
      </c>
      <c r="C1536" s="11">
        <v>0</v>
      </c>
      <c r="D1536" s="26">
        <v>0.3761729605019819</v>
      </c>
      <c r="E1536" s="11">
        <v>94.903750000000016</v>
      </c>
      <c r="F1536" s="28">
        <f t="shared" si="484"/>
        <v>3.1418868018657432E-2</v>
      </c>
      <c r="G1536" s="13">
        <f t="shared" si="485"/>
        <v>0.3761729605019819</v>
      </c>
      <c r="H1536" s="28">
        <f t="shared" si="490"/>
        <v>4.0372644017725268</v>
      </c>
      <c r="I1536" s="1">
        <f t="shared" si="491"/>
        <v>51.517507340808891</v>
      </c>
      <c r="J1536" s="30">
        <f t="shared" si="492"/>
        <v>0</v>
      </c>
      <c r="K1536" s="1">
        <f t="shared" si="493"/>
        <v>0</v>
      </c>
      <c r="L1536" s="30">
        <f t="shared" si="494"/>
        <v>17682.375713247413</v>
      </c>
      <c r="M1536" s="1">
        <f t="shared" si="495"/>
        <v>0</v>
      </c>
      <c r="N1536" s="30">
        <f t="shared" si="496"/>
        <v>1.2650357079045422</v>
      </c>
      <c r="O1536" s="1">
        <f t="shared" si="497"/>
        <v>0</v>
      </c>
      <c r="P1536" s="30">
        <f t="shared" si="498"/>
        <v>0</v>
      </c>
      <c r="Q1536" s="1">
        <f t="shared" si="499"/>
        <v>1.0814746184777786</v>
      </c>
      <c r="R1536" s="30">
        <f t="shared" si="500"/>
        <v>2.152915830221203</v>
      </c>
      <c r="S1536" s="1">
        <f t="shared" si="501"/>
        <v>0</v>
      </c>
      <c r="T1536" s="30">
        <f t="shared" si="503"/>
        <v>0</v>
      </c>
      <c r="U1536" s="1">
        <f t="shared" si="502"/>
        <v>48.099555802683142</v>
      </c>
      <c r="V1536" s="30">
        <f t="shared" si="486"/>
        <v>0</v>
      </c>
      <c r="W1536" s="1">
        <f t="shared" si="486"/>
        <v>0</v>
      </c>
      <c r="X1536" s="30">
        <f t="shared" si="487"/>
        <v>17681.294238628936</v>
      </c>
      <c r="Y1536" s="30">
        <f t="shared" si="504"/>
        <v>2.3465103263823206</v>
      </c>
      <c r="Z1536" s="19">
        <f t="shared" si="488"/>
        <v>0.41878705656431492</v>
      </c>
      <c r="AA1536" s="32">
        <f t="shared" si="489"/>
        <v>2.8586493434485911</v>
      </c>
    </row>
    <row r="1537" spans="1:27" x14ac:dyDescent="0.25">
      <c r="A1537" s="8">
        <v>41713</v>
      </c>
      <c r="B1537" s="26">
        <v>0</v>
      </c>
      <c r="C1537" s="11">
        <v>0</v>
      </c>
      <c r="D1537" s="26">
        <v>0.32111446002354693</v>
      </c>
      <c r="E1537" s="11">
        <v>68.18458333333335</v>
      </c>
      <c r="F1537" s="28">
        <f t="shared" si="484"/>
        <v>0</v>
      </c>
      <c r="G1537" s="13">
        <f t="shared" si="485"/>
        <v>0.32111446002354693</v>
      </c>
      <c r="H1537" s="28">
        <f t="shared" si="490"/>
        <v>2.9006144756277701</v>
      </c>
      <c r="I1537" s="1">
        <f t="shared" si="491"/>
        <v>47.778441342659598</v>
      </c>
      <c r="J1537" s="30">
        <f t="shared" si="492"/>
        <v>0</v>
      </c>
      <c r="K1537" s="1">
        <f t="shared" si="493"/>
        <v>0</v>
      </c>
      <c r="L1537" s="30">
        <f t="shared" si="494"/>
        <v>17681.294238628936</v>
      </c>
      <c r="M1537" s="1">
        <f t="shared" si="495"/>
        <v>0</v>
      </c>
      <c r="N1537" s="30">
        <f t="shared" si="496"/>
        <v>1.1731339658072513</v>
      </c>
      <c r="O1537" s="1">
        <f t="shared" si="497"/>
        <v>0</v>
      </c>
      <c r="P1537" s="30">
        <f t="shared" si="498"/>
        <v>0</v>
      </c>
      <c r="Q1537" s="1">
        <f t="shared" si="499"/>
        <v>1.0814084742350945</v>
      </c>
      <c r="R1537" s="30">
        <f t="shared" si="500"/>
        <v>1.9966603203339683</v>
      </c>
      <c r="S1537" s="1">
        <f t="shared" si="501"/>
        <v>0</v>
      </c>
      <c r="T1537" s="30">
        <f t="shared" si="503"/>
        <v>0</v>
      </c>
      <c r="U1537" s="1">
        <f t="shared" si="502"/>
        <v>44.608647056518379</v>
      </c>
      <c r="V1537" s="30">
        <f t="shared" si="486"/>
        <v>0</v>
      </c>
      <c r="W1537" s="1">
        <f t="shared" si="486"/>
        <v>0</v>
      </c>
      <c r="X1537" s="30">
        <f t="shared" si="487"/>
        <v>17680.212830154702</v>
      </c>
      <c r="Y1537" s="30">
        <f t="shared" si="504"/>
        <v>2.2545424400423455</v>
      </c>
      <c r="Z1537" s="19">
        <f t="shared" si="488"/>
        <v>0.22273626537204583</v>
      </c>
      <c r="AA1537" s="32">
        <f t="shared" si="489"/>
        <v>0.41740907516549414</v>
      </c>
    </row>
    <row r="1538" spans="1:27" x14ac:dyDescent="0.25">
      <c r="A1538" s="8">
        <v>41714</v>
      </c>
      <c r="B1538" s="26">
        <v>0</v>
      </c>
      <c r="C1538" s="11">
        <v>2.5424205909891383E-2</v>
      </c>
      <c r="D1538" s="26">
        <v>0.26601368280358528</v>
      </c>
      <c r="E1538" s="11">
        <v>60.125416666666659</v>
      </c>
      <c r="F1538" s="28">
        <f t="shared" si="484"/>
        <v>2.5424205909891383E-2</v>
      </c>
      <c r="G1538" s="13">
        <f t="shared" si="485"/>
        <v>0.26601368280358528</v>
      </c>
      <c r="H1538" s="28">
        <f t="shared" si="490"/>
        <v>2.5577725258493351</v>
      </c>
      <c r="I1538" s="1">
        <f t="shared" si="491"/>
        <v>44.36805757962469</v>
      </c>
      <c r="J1538" s="30">
        <f t="shared" si="492"/>
        <v>0</v>
      </c>
      <c r="K1538" s="1">
        <f t="shared" si="493"/>
        <v>0</v>
      </c>
      <c r="L1538" s="30">
        <f t="shared" si="494"/>
        <v>17680.212830154702</v>
      </c>
      <c r="M1538" s="1">
        <f t="shared" si="495"/>
        <v>0</v>
      </c>
      <c r="N1538" s="30">
        <f t="shared" si="496"/>
        <v>1.0893108374649449</v>
      </c>
      <c r="O1538" s="1">
        <f t="shared" si="497"/>
        <v>0</v>
      </c>
      <c r="P1538" s="30">
        <f t="shared" si="498"/>
        <v>0</v>
      </c>
      <c r="Q1538" s="1">
        <f t="shared" si="499"/>
        <v>1.0813423340378687</v>
      </c>
      <c r="R1538" s="30">
        <f t="shared" si="500"/>
        <v>1.8541404359382585</v>
      </c>
      <c r="S1538" s="1">
        <f t="shared" si="501"/>
        <v>0</v>
      </c>
      <c r="T1538" s="30">
        <f t="shared" si="503"/>
        <v>0</v>
      </c>
      <c r="U1538" s="1">
        <f t="shared" si="502"/>
        <v>41.424606306221492</v>
      </c>
      <c r="V1538" s="30">
        <f t="shared" si="486"/>
        <v>0</v>
      </c>
      <c r="W1538" s="1">
        <f t="shared" si="486"/>
        <v>0</v>
      </c>
      <c r="X1538" s="30">
        <f t="shared" si="487"/>
        <v>17679.131487820665</v>
      </c>
      <c r="Y1538" s="30">
        <f t="shared" si="504"/>
        <v>2.1706531715028134</v>
      </c>
      <c r="Z1538" s="19">
        <f t="shared" si="488"/>
        <v>0.15135018866385494</v>
      </c>
      <c r="AA1538" s="32">
        <f t="shared" si="489"/>
        <v>0.14986139450966782</v>
      </c>
    </row>
    <row r="1539" spans="1:27" x14ac:dyDescent="0.25">
      <c r="A1539" s="8">
        <v>41715</v>
      </c>
      <c r="B1539" s="26">
        <v>0</v>
      </c>
      <c r="C1539" s="11">
        <v>2.4020347583562507</v>
      </c>
      <c r="D1539" s="26">
        <v>0.51309425778716555</v>
      </c>
      <c r="E1539" s="11">
        <v>59.78833333333332</v>
      </c>
      <c r="F1539" s="28">
        <f t="shared" si="484"/>
        <v>2.4020347583562507</v>
      </c>
      <c r="G1539" s="13">
        <f t="shared" si="485"/>
        <v>0.51309425778716555</v>
      </c>
      <c r="H1539" s="28">
        <f t="shared" si="490"/>
        <v>2.5434327917282125</v>
      </c>
      <c r="I1539" s="1">
        <f t="shared" si="491"/>
        <v>43.313546806790576</v>
      </c>
      <c r="J1539" s="30">
        <f t="shared" si="492"/>
        <v>0</v>
      </c>
      <c r="K1539" s="1">
        <f t="shared" si="493"/>
        <v>0</v>
      </c>
      <c r="L1539" s="30">
        <f t="shared" si="494"/>
        <v>17679.131487820665</v>
      </c>
      <c r="M1539" s="1">
        <f t="shared" si="495"/>
        <v>0</v>
      </c>
      <c r="N1539" s="30">
        <f t="shared" si="496"/>
        <v>1.0633922318207056</v>
      </c>
      <c r="O1539" s="1">
        <f t="shared" si="497"/>
        <v>0</v>
      </c>
      <c r="P1539" s="30">
        <f t="shared" si="498"/>
        <v>0</v>
      </c>
      <c r="Q1539" s="1">
        <f t="shared" si="499"/>
        <v>1.0812761978858545</v>
      </c>
      <c r="R1539" s="30">
        <f t="shared" si="500"/>
        <v>1.8100724471484555</v>
      </c>
      <c r="S1539" s="1">
        <f t="shared" si="501"/>
        <v>0</v>
      </c>
      <c r="T1539" s="30">
        <f t="shared" si="503"/>
        <v>0</v>
      </c>
      <c r="U1539" s="1">
        <f t="shared" si="502"/>
        <v>40.440082127821412</v>
      </c>
      <c r="V1539" s="30">
        <f t="shared" si="486"/>
        <v>0</v>
      </c>
      <c r="W1539" s="1">
        <f t="shared" si="486"/>
        <v>0</v>
      </c>
      <c r="X1539" s="30">
        <f t="shared" si="487"/>
        <v>17678.05021162278</v>
      </c>
      <c r="Y1539" s="30">
        <f t="shared" si="504"/>
        <v>2.1446684297065604</v>
      </c>
      <c r="Z1539" s="19">
        <f t="shared" si="488"/>
        <v>0.15678195363310526</v>
      </c>
      <c r="AA1539" s="32">
        <f t="shared" si="489"/>
        <v>0.15901301641853521</v>
      </c>
    </row>
    <row r="1540" spans="1:27" x14ac:dyDescent="0.25">
      <c r="A1540" s="8">
        <v>41716</v>
      </c>
      <c r="B1540" s="26">
        <v>3.4737330435485849</v>
      </c>
      <c r="C1540" s="11">
        <v>9.9468675567465592</v>
      </c>
      <c r="D1540" s="26">
        <v>0.55291564754491085</v>
      </c>
      <c r="E1540" s="11">
        <v>62.764166666666654</v>
      </c>
      <c r="F1540" s="28">
        <f t="shared" ref="F1540:F1603" si="505">B1540+C1540</f>
        <v>13.420600600295144</v>
      </c>
      <c r="G1540" s="13">
        <f t="shared" ref="G1540:G1603" si="506">D1540</f>
        <v>0.55291564754491085</v>
      </c>
      <c r="H1540" s="28">
        <f t="shared" si="490"/>
        <v>2.6700265878877389</v>
      </c>
      <c r="I1540" s="1">
        <f t="shared" si="491"/>
        <v>53.307767080571644</v>
      </c>
      <c r="J1540" s="30">
        <f t="shared" si="492"/>
        <v>0</v>
      </c>
      <c r="K1540" s="1">
        <f t="shared" si="493"/>
        <v>0</v>
      </c>
      <c r="L1540" s="30">
        <f t="shared" si="494"/>
        <v>17678.05021162278</v>
      </c>
      <c r="M1540" s="1">
        <f t="shared" si="495"/>
        <v>0</v>
      </c>
      <c r="N1540" s="30">
        <f t="shared" si="496"/>
        <v>1.3090381376483005</v>
      </c>
      <c r="O1540" s="1">
        <f t="shared" si="497"/>
        <v>0</v>
      </c>
      <c r="P1540" s="30">
        <f t="shared" si="498"/>
        <v>0</v>
      </c>
      <c r="Q1540" s="1">
        <f t="shared" si="499"/>
        <v>1.081210065778804</v>
      </c>
      <c r="R1540" s="30">
        <f t="shared" si="500"/>
        <v>2.2277307568915741</v>
      </c>
      <c r="S1540" s="1">
        <f t="shared" si="501"/>
        <v>0</v>
      </c>
      <c r="T1540" s="30">
        <f t="shared" si="503"/>
        <v>0</v>
      </c>
      <c r="U1540" s="1">
        <f t="shared" si="502"/>
        <v>49.770998186031768</v>
      </c>
      <c r="V1540" s="30">
        <f t="shared" ref="V1540:W1603" si="507">IF(J1540&gt;(O1540+S1540),J1540-O1540-S1540,0)</f>
        <v>0</v>
      </c>
      <c r="W1540" s="1">
        <f t="shared" si="507"/>
        <v>0</v>
      </c>
      <c r="X1540" s="30">
        <f t="shared" ref="X1540:X1603" si="508">IF(L1540&gt;Q1540,L1540-Q1540,0)</f>
        <v>17676.969001557001</v>
      </c>
      <c r="Y1540" s="30">
        <f t="shared" si="504"/>
        <v>2.3902482034271042</v>
      </c>
      <c r="Z1540" s="19">
        <f t="shared" ref="Z1540:Z1603" si="509">ABS(H1540-Y1540)/H1540</f>
        <v>0.10478486833420177</v>
      </c>
      <c r="AA1540" s="32">
        <f t="shared" ref="AA1540:AA1603" si="510">(H1540-Y1540)^2</f>
        <v>7.8275944411402745E-2</v>
      </c>
    </row>
    <row r="1541" spans="1:27" x14ac:dyDescent="0.25">
      <c r="A1541" s="8">
        <v>41717</v>
      </c>
      <c r="B1541" s="26">
        <v>0</v>
      </c>
      <c r="C1541" s="11">
        <v>1.5453495592186095</v>
      </c>
      <c r="D1541" s="26">
        <v>0.52253156539001333</v>
      </c>
      <c r="E1541" s="11">
        <v>76.490416666666647</v>
      </c>
      <c r="F1541" s="28">
        <f t="shared" si="505"/>
        <v>1.5453495592186095</v>
      </c>
      <c r="G1541" s="13">
        <f t="shared" si="506"/>
        <v>0.52253156539001333</v>
      </c>
      <c r="H1541" s="28">
        <f t="shared" ref="H1541:H1604" si="511">E1541/(2031*1000000)*1000*86400</f>
        <v>3.2539497784342681</v>
      </c>
      <c r="I1541" s="1">
        <f t="shared" ref="I1541:I1604" si="512">IF((U1540+F1541)&gt;=G1541,U1540+F1541-G1541,0)</f>
        <v>50.793816179860364</v>
      </c>
      <c r="J1541" s="30">
        <f t="shared" ref="J1541:J1604" si="513">IF((U1540+F1541)&lt;G1541,IF((R1540+U1540+V1540)&lt;G1541,0,V1540+R1540-(G1541-F1541-U1540)),V1540)</f>
        <v>0</v>
      </c>
      <c r="K1541" s="1">
        <f t="shared" ref="K1541:K1604" si="514">IF((F1541+U1540+V1540)&lt;G1541,IF((V1540+U1540+W1540+F1541+S1540)&lt;G1541,0,W1540+S1540-(G1541-F1541-U1540-V1540)),W1540)</f>
        <v>0</v>
      </c>
      <c r="L1541" s="30">
        <f t="shared" ref="L1541:L1604" si="515">IF((V1540+U1540+W1540+F1541)&lt;G1541,IF((F1541+V1540+U1540+W1540+X1540+T1540)&lt;G1541,0,X1540+T1540-(G1541-F1541-U1540-V1540-W1540)),X1540)</f>
        <v>17676.969001557001</v>
      </c>
      <c r="M1541" s="1">
        <f t="shared" ref="M1541:M1604" si="516">IF(I1541&gt;$AF$8,$AF$3*(I1541-$AF$8),0)</f>
        <v>0</v>
      </c>
      <c r="N1541" s="30">
        <f t="shared" ref="N1541:N1604" si="517">IF(I1541&gt;$AF$9,$AF$4*(I1541-$AF$9),0)</f>
        <v>1.2472482501638926</v>
      </c>
      <c r="O1541" s="1">
        <f t="shared" ref="O1541:O1604" si="518">IF(J1541&gt;$AF$10,$AF$5*(J1541-$AF$10),0)</f>
        <v>0</v>
      </c>
      <c r="P1541" s="30">
        <f t="shared" ref="P1541:P1604" si="519">IF(K1541&gt;$AF$11,$AF$6*(K1541-$AF$11),0)</f>
        <v>0</v>
      </c>
      <c r="Q1541" s="1">
        <f t="shared" ref="Q1541:Q1604" si="520">$AF$7*L1541</f>
        <v>1.0811439377164698</v>
      </c>
      <c r="R1541" s="30">
        <f t="shared" ref="R1541:R1604" si="521">$AF$12*I1541</f>
        <v>2.1226727878649387</v>
      </c>
      <c r="S1541" s="1">
        <f t="shared" ref="S1541:S1604" si="522">$AF$13*J1541</f>
        <v>0</v>
      </c>
      <c r="T1541" s="30">
        <f t="shared" si="503"/>
        <v>0</v>
      </c>
      <c r="U1541" s="1">
        <f t="shared" ref="U1541:U1604" si="523">IF(I1541&gt;(M1541+N1541+R1541),I1541-M1541-N1541-R1541,0)</f>
        <v>47.423895141831537</v>
      </c>
      <c r="V1541" s="30">
        <f t="shared" si="507"/>
        <v>0</v>
      </c>
      <c r="W1541" s="1">
        <f t="shared" si="507"/>
        <v>0</v>
      </c>
      <c r="X1541" s="30">
        <f t="shared" si="508"/>
        <v>17675.887857619284</v>
      </c>
      <c r="Y1541" s="30">
        <f t="shared" si="504"/>
        <v>2.3283921878803624</v>
      </c>
      <c r="Z1541" s="19">
        <f t="shared" si="509"/>
        <v>0.28444126479397125</v>
      </c>
      <c r="AA1541" s="32">
        <f t="shared" si="510"/>
        <v>0.85665685343195141</v>
      </c>
    </row>
    <row r="1542" spans="1:27" x14ac:dyDescent="0.25">
      <c r="A1542" s="8">
        <v>41718</v>
      </c>
      <c r="B1542" s="26">
        <v>4.8654858783276156</v>
      </c>
      <c r="C1542" s="11">
        <v>1.0050575486269959</v>
      </c>
      <c r="D1542" s="26">
        <v>0.59809757471828595</v>
      </c>
      <c r="E1542" s="11">
        <v>74.101666666666674</v>
      </c>
      <c r="F1542" s="28">
        <f t="shared" si="505"/>
        <v>5.8705434269546117</v>
      </c>
      <c r="G1542" s="13">
        <f t="shared" si="506"/>
        <v>0.59809757471828595</v>
      </c>
      <c r="H1542" s="28">
        <f t="shared" si="511"/>
        <v>3.1523308714918765</v>
      </c>
      <c r="I1542" s="1">
        <f t="shared" si="512"/>
        <v>52.69634099406786</v>
      </c>
      <c r="J1542" s="30">
        <f t="shared" si="513"/>
        <v>0</v>
      </c>
      <c r="K1542" s="1">
        <f t="shared" si="514"/>
        <v>0</v>
      </c>
      <c r="L1542" s="30">
        <f t="shared" si="515"/>
        <v>17675.887857619284</v>
      </c>
      <c r="M1542" s="1">
        <f t="shared" si="516"/>
        <v>0</v>
      </c>
      <c r="N1542" s="30">
        <f t="shared" si="517"/>
        <v>1.2940100203213427</v>
      </c>
      <c r="O1542" s="1">
        <f t="shared" si="518"/>
        <v>0</v>
      </c>
      <c r="P1542" s="30">
        <f t="shared" si="519"/>
        <v>0</v>
      </c>
      <c r="Q1542" s="1">
        <f t="shared" si="520"/>
        <v>1.0810778136986043</v>
      </c>
      <c r="R1542" s="30">
        <f t="shared" si="521"/>
        <v>2.2021792702496445</v>
      </c>
      <c r="S1542" s="1">
        <f t="shared" si="522"/>
        <v>0</v>
      </c>
      <c r="T1542" s="30">
        <f t="shared" ref="T1542:T1605" si="524">$AF$14*K1542</f>
        <v>0</v>
      </c>
      <c r="U1542" s="1">
        <f t="shared" si="523"/>
        <v>49.200151703496871</v>
      </c>
      <c r="V1542" s="30">
        <f t="shared" si="507"/>
        <v>0</v>
      </c>
      <c r="W1542" s="1">
        <f t="shared" si="507"/>
        <v>0</v>
      </c>
      <c r="X1542" s="30">
        <f t="shared" si="508"/>
        <v>17674.806779805585</v>
      </c>
      <c r="Y1542" s="30">
        <f t="shared" si="504"/>
        <v>2.3750878340199471</v>
      </c>
      <c r="Z1542" s="19">
        <f t="shared" si="509"/>
        <v>0.24656137606015016</v>
      </c>
      <c r="AA1542" s="32">
        <f t="shared" si="510"/>
        <v>0.60410673929859116</v>
      </c>
    </row>
    <row r="1543" spans="1:27" x14ac:dyDescent="0.25">
      <c r="A1543" s="8">
        <v>41719</v>
      </c>
      <c r="B1543" s="26">
        <v>1.5709434009328716E-2</v>
      </c>
      <c r="C1543" s="11">
        <v>0</v>
      </c>
      <c r="D1543" s="26">
        <v>0.42715362602774731</v>
      </c>
      <c r="E1543" s="11">
        <v>78.770833333333314</v>
      </c>
      <c r="F1543" s="28">
        <f t="shared" si="505"/>
        <v>1.5709434009328716E-2</v>
      </c>
      <c r="G1543" s="13">
        <f t="shared" si="506"/>
        <v>0.42715362602774731</v>
      </c>
      <c r="H1543" s="28">
        <f t="shared" si="511"/>
        <v>3.3509601181683895</v>
      </c>
      <c r="I1543" s="1">
        <f t="shared" si="512"/>
        <v>48.788707511478457</v>
      </c>
      <c r="J1543" s="30">
        <f t="shared" si="513"/>
        <v>0</v>
      </c>
      <c r="K1543" s="1">
        <f t="shared" si="514"/>
        <v>0</v>
      </c>
      <c r="L1543" s="30">
        <f t="shared" si="515"/>
        <v>17674.806779805585</v>
      </c>
      <c r="M1543" s="1">
        <f t="shared" si="516"/>
        <v>0</v>
      </c>
      <c r="N1543" s="30">
        <f t="shared" si="517"/>
        <v>1.1979650923352037</v>
      </c>
      <c r="O1543" s="1">
        <f t="shared" si="518"/>
        <v>0</v>
      </c>
      <c r="P1543" s="30">
        <f t="shared" si="519"/>
        <v>0</v>
      </c>
      <c r="Q1543" s="1">
        <f t="shared" si="520"/>
        <v>1.081011693724961</v>
      </c>
      <c r="R1543" s="30">
        <f t="shared" si="521"/>
        <v>2.0388793278103674</v>
      </c>
      <c r="S1543" s="1">
        <f t="shared" si="522"/>
        <v>0</v>
      </c>
      <c r="T1543" s="30">
        <f t="shared" si="524"/>
        <v>0</v>
      </c>
      <c r="U1543" s="1">
        <f t="shared" si="523"/>
        <v>45.551863091332883</v>
      </c>
      <c r="V1543" s="30">
        <f t="shared" si="507"/>
        <v>0</v>
      </c>
      <c r="W1543" s="1">
        <f t="shared" si="507"/>
        <v>0</v>
      </c>
      <c r="X1543" s="30">
        <f t="shared" si="508"/>
        <v>17673.725768111861</v>
      </c>
      <c r="Y1543" s="30">
        <f t="shared" si="504"/>
        <v>2.2789767860601646</v>
      </c>
      <c r="Z1543" s="19">
        <f t="shared" si="509"/>
        <v>0.31990333943280802</v>
      </c>
      <c r="AA1543" s="32">
        <f t="shared" si="510"/>
        <v>1.1491482643178526</v>
      </c>
    </row>
    <row r="1544" spans="1:27" x14ac:dyDescent="0.25">
      <c r="A1544" s="8">
        <v>41720</v>
      </c>
      <c r="B1544" s="26">
        <v>0</v>
      </c>
      <c r="C1544" s="11">
        <v>0</v>
      </c>
      <c r="D1544" s="26">
        <v>0.35085155993028705</v>
      </c>
      <c r="E1544" s="11">
        <v>66.695416666666674</v>
      </c>
      <c r="F1544" s="28">
        <f t="shared" si="505"/>
        <v>0</v>
      </c>
      <c r="G1544" s="13">
        <f t="shared" si="506"/>
        <v>0.35085155993028705</v>
      </c>
      <c r="H1544" s="28">
        <f t="shared" si="511"/>
        <v>2.8372644017725261</v>
      </c>
      <c r="I1544" s="1">
        <f t="shared" si="512"/>
        <v>45.2010115314026</v>
      </c>
      <c r="J1544" s="30">
        <f t="shared" si="513"/>
        <v>0</v>
      </c>
      <c r="K1544" s="1">
        <f t="shared" si="514"/>
        <v>0</v>
      </c>
      <c r="L1544" s="30">
        <f t="shared" si="515"/>
        <v>17673.725768111861</v>
      </c>
      <c r="M1544" s="1">
        <f t="shared" si="516"/>
        <v>0</v>
      </c>
      <c r="N1544" s="30">
        <f t="shared" si="517"/>
        <v>1.1097838431014067</v>
      </c>
      <c r="O1544" s="1">
        <f t="shared" si="518"/>
        <v>0</v>
      </c>
      <c r="P1544" s="30">
        <f t="shared" si="519"/>
        <v>0</v>
      </c>
      <c r="Q1544" s="1">
        <f t="shared" si="520"/>
        <v>1.0809455777952919</v>
      </c>
      <c r="R1544" s="30">
        <f t="shared" si="521"/>
        <v>1.8889495686232836</v>
      </c>
      <c r="S1544" s="1">
        <f t="shared" si="522"/>
        <v>0</v>
      </c>
      <c r="T1544" s="30">
        <f t="shared" si="524"/>
        <v>0</v>
      </c>
      <c r="U1544" s="1">
        <f t="shared" si="523"/>
        <v>42.202278119677914</v>
      </c>
      <c r="V1544" s="30">
        <f t="shared" si="507"/>
        <v>0</v>
      </c>
      <c r="W1544" s="1">
        <f t="shared" si="507"/>
        <v>0</v>
      </c>
      <c r="X1544" s="30">
        <f t="shared" si="508"/>
        <v>17672.644822534065</v>
      </c>
      <c r="Y1544" s="30">
        <f t="shared" si="504"/>
        <v>2.1907294208966985</v>
      </c>
      <c r="Z1544" s="19">
        <f t="shared" si="509"/>
        <v>0.22787265806877829</v>
      </c>
      <c r="AA1544" s="32">
        <f t="shared" si="510"/>
        <v>0.41800748149610678</v>
      </c>
    </row>
    <row r="1545" spans="1:27" x14ac:dyDescent="0.25">
      <c r="A1545" s="8">
        <v>41721</v>
      </c>
      <c r="B1545" s="26">
        <v>0</v>
      </c>
      <c r="C1545" s="11">
        <v>0</v>
      </c>
      <c r="D1545" s="26">
        <v>0.34715201144236074</v>
      </c>
      <c r="E1545" s="11">
        <v>59.55916666666667</v>
      </c>
      <c r="F1545" s="28">
        <f t="shared" si="505"/>
        <v>0</v>
      </c>
      <c r="G1545" s="13">
        <f t="shared" si="506"/>
        <v>0.34715201144236074</v>
      </c>
      <c r="H1545" s="28">
        <f t="shared" si="511"/>
        <v>2.5336838995568689</v>
      </c>
      <c r="I1545" s="1">
        <f t="shared" si="512"/>
        <v>41.855126108235552</v>
      </c>
      <c r="J1545" s="30">
        <f t="shared" si="513"/>
        <v>0</v>
      </c>
      <c r="K1545" s="1">
        <f t="shared" si="514"/>
        <v>0</v>
      </c>
      <c r="L1545" s="30">
        <f t="shared" si="515"/>
        <v>17672.644822534065</v>
      </c>
      <c r="M1545" s="1">
        <f t="shared" si="516"/>
        <v>0</v>
      </c>
      <c r="N1545" s="30">
        <f t="shared" si="517"/>
        <v>1.0275460063263453</v>
      </c>
      <c r="O1545" s="1">
        <f t="shared" si="518"/>
        <v>0</v>
      </c>
      <c r="P1545" s="30">
        <f t="shared" si="519"/>
        <v>0</v>
      </c>
      <c r="Q1545" s="1">
        <f t="shared" si="520"/>
        <v>1.0808794659093495</v>
      </c>
      <c r="R1545" s="30">
        <f t="shared" si="521"/>
        <v>1.7491250688471343</v>
      </c>
      <c r="S1545" s="1">
        <f t="shared" si="522"/>
        <v>0</v>
      </c>
      <c r="T1545" s="30">
        <f t="shared" si="524"/>
        <v>0</v>
      </c>
      <c r="U1545" s="1">
        <f t="shared" si="523"/>
        <v>39.07845503306207</v>
      </c>
      <c r="V1545" s="30">
        <f t="shared" si="507"/>
        <v>0</v>
      </c>
      <c r="W1545" s="1">
        <f t="shared" si="507"/>
        <v>0</v>
      </c>
      <c r="X1545" s="30">
        <f t="shared" si="508"/>
        <v>17671.563943068155</v>
      </c>
      <c r="Y1545" s="30">
        <f t="shared" si="504"/>
        <v>2.1084254722356945</v>
      </c>
      <c r="Z1545" s="19">
        <f t="shared" si="509"/>
        <v>0.16784194247575648</v>
      </c>
      <c r="AA1545" s="32">
        <f t="shared" si="510"/>
        <v>0.18084473000767853</v>
      </c>
    </row>
    <row r="1546" spans="1:27" x14ac:dyDescent="0.25">
      <c r="A1546" s="8">
        <v>41722</v>
      </c>
      <c r="B1546" s="26">
        <v>0</v>
      </c>
      <c r="C1546" s="11">
        <v>6.3819053338135951</v>
      </c>
      <c r="D1546" s="26">
        <v>0.3123018425333921</v>
      </c>
      <c r="E1546" s="11">
        <v>55.992083333333319</v>
      </c>
      <c r="F1546" s="28">
        <f t="shared" si="505"/>
        <v>6.3819053338135951</v>
      </c>
      <c r="G1546" s="13">
        <f t="shared" si="506"/>
        <v>0.3123018425333921</v>
      </c>
      <c r="H1546" s="28">
        <f t="shared" si="511"/>
        <v>2.3819379615952725</v>
      </c>
      <c r="I1546" s="1">
        <f t="shared" si="512"/>
        <v>45.148058524342268</v>
      </c>
      <c r="J1546" s="30">
        <f t="shared" si="513"/>
        <v>0</v>
      </c>
      <c r="K1546" s="1">
        <f t="shared" si="514"/>
        <v>0</v>
      </c>
      <c r="L1546" s="30">
        <f t="shared" si="515"/>
        <v>17671.563943068155</v>
      </c>
      <c r="M1546" s="1">
        <f t="shared" si="516"/>
        <v>0</v>
      </c>
      <c r="N1546" s="30">
        <f t="shared" si="517"/>
        <v>1.1084823219192335</v>
      </c>
      <c r="O1546" s="1">
        <f t="shared" si="518"/>
        <v>0</v>
      </c>
      <c r="P1546" s="30">
        <f t="shared" si="519"/>
        <v>0</v>
      </c>
      <c r="Q1546" s="1">
        <f t="shared" si="520"/>
        <v>1.0808133580668871</v>
      </c>
      <c r="R1546" s="30">
        <f t="shared" si="521"/>
        <v>1.8867366632821183</v>
      </c>
      <c r="S1546" s="1">
        <f t="shared" si="522"/>
        <v>0</v>
      </c>
      <c r="T1546" s="30">
        <f t="shared" si="524"/>
        <v>0</v>
      </c>
      <c r="U1546" s="1">
        <f t="shared" si="523"/>
        <v>42.152839539140913</v>
      </c>
      <c r="V1546" s="30">
        <f t="shared" si="507"/>
        <v>0</v>
      </c>
      <c r="W1546" s="1">
        <f t="shared" si="507"/>
        <v>0</v>
      </c>
      <c r="X1546" s="30">
        <f t="shared" si="508"/>
        <v>17670.483129710086</v>
      </c>
      <c r="Y1546" s="30">
        <f t="shared" si="504"/>
        <v>2.1892956799861203</v>
      </c>
      <c r="Z1546" s="19">
        <f t="shared" si="509"/>
        <v>8.0876280035493658E-2</v>
      </c>
      <c r="AA1546" s="32">
        <f t="shared" si="510"/>
        <v>3.71110486635799E-2</v>
      </c>
    </row>
    <row r="1547" spans="1:27" x14ac:dyDescent="0.25">
      <c r="A1547" s="8">
        <v>41723</v>
      </c>
      <c r="B1547" s="26">
        <v>0</v>
      </c>
      <c r="C1547" s="11">
        <v>6.9135728367091778</v>
      </c>
      <c r="D1547" s="26">
        <v>-0.24512878549612394</v>
      </c>
      <c r="E1547" s="11">
        <v>55.377916666666664</v>
      </c>
      <c r="F1547" s="28">
        <f t="shared" si="505"/>
        <v>6.9135728367091778</v>
      </c>
      <c r="G1547" s="13">
        <f t="shared" si="506"/>
        <v>-0.24512878549612394</v>
      </c>
      <c r="H1547" s="28">
        <f t="shared" si="511"/>
        <v>2.3558109305760704</v>
      </c>
      <c r="I1547" s="1">
        <f t="shared" si="512"/>
        <v>49.311541161346213</v>
      </c>
      <c r="J1547" s="30">
        <f t="shared" si="513"/>
        <v>0</v>
      </c>
      <c r="K1547" s="1">
        <f t="shared" si="514"/>
        <v>0</v>
      </c>
      <c r="L1547" s="30">
        <f t="shared" si="515"/>
        <v>17670.483129710086</v>
      </c>
      <c r="M1547" s="1">
        <f t="shared" si="516"/>
        <v>0</v>
      </c>
      <c r="N1547" s="30">
        <f t="shared" si="517"/>
        <v>1.210815714194704</v>
      </c>
      <c r="O1547" s="1">
        <f t="shared" si="518"/>
        <v>0</v>
      </c>
      <c r="P1547" s="30">
        <f t="shared" si="519"/>
        <v>0</v>
      </c>
      <c r="Q1547" s="1">
        <f t="shared" si="520"/>
        <v>1.0807472542676566</v>
      </c>
      <c r="R1547" s="30">
        <f t="shared" si="521"/>
        <v>2.0607285379036706</v>
      </c>
      <c r="S1547" s="1">
        <f t="shared" si="522"/>
        <v>0</v>
      </c>
      <c r="T1547" s="30">
        <f t="shared" si="524"/>
        <v>0</v>
      </c>
      <c r="U1547" s="1">
        <f t="shared" si="523"/>
        <v>46.03999690924784</v>
      </c>
      <c r="V1547" s="30">
        <f t="shared" si="507"/>
        <v>0</v>
      </c>
      <c r="W1547" s="1">
        <f t="shared" si="507"/>
        <v>0</v>
      </c>
      <c r="X1547" s="30">
        <f t="shared" si="508"/>
        <v>17669.402382455817</v>
      </c>
      <c r="Y1547" s="30">
        <f t="shared" si="504"/>
        <v>2.2915629684623608</v>
      </c>
      <c r="Z1547" s="19">
        <f t="shared" si="509"/>
        <v>2.7272121578109355E-2</v>
      </c>
      <c r="AA1547" s="32">
        <f t="shared" si="510"/>
        <v>4.1278006357646554E-3</v>
      </c>
    </row>
    <row r="1548" spans="1:27" x14ac:dyDescent="0.25">
      <c r="A1548" s="8">
        <v>41724</v>
      </c>
      <c r="B1548" s="26">
        <v>2.7146504299222776</v>
      </c>
      <c r="C1548" s="11">
        <v>5.5455415586451702</v>
      </c>
      <c r="D1548" s="26">
        <v>0.41820315387938556</v>
      </c>
      <c r="E1548" s="11">
        <v>59.854166666666664</v>
      </c>
      <c r="F1548" s="28">
        <f t="shared" si="505"/>
        <v>8.2601919885674473</v>
      </c>
      <c r="G1548" s="13">
        <f t="shared" si="506"/>
        <v>0.41820315387938556</v>
      </c>
      <c r="H1548" s="28">
        <f t="shared" si="511"/>
        <v>2.5462333825701626</v>
      </c>
      <c r="I1548" s="1">
        <f t="shared" si="512"/>
        <v>53.881985743935907</v>
      </c>
      <c r="J1548" s="30">
        <f t="shared" si="513"/>
        <v>0</v>
      </c>
      <c r="K1548" s="1">
        <f t="shared" si="514"/>
        <v>0</v>
      </c>
      <c r="L1548" s="30">
        <f t="shared" si="515"/>
        <v>17669.402382455817</v>
      </c>
      <c r="M1548" s="1">
        <f t="shared" si="516"/>
        <v>0</v>
      </c>
      <c r="N1548" s="30">
        <f t="shared" si="517"/>
        <v>1.3231517412953273</v>
      </c>
      <c r="O1548" s="1">
        <f t="shared" si="518"/>
        <v>0</v>
      </c>
      <c r="P1548" s="30">
        <f t="shared" si="519"/>
        <v>0</v>
      </c>
      <c r="Q1548" s="1">
        <f t="shared" si="520"/>
        <v>1.0806811545114114</v>
      </c>
      <c r="R1548" s="30">
        <f t="shared" si="521"/>
        <v>2.2517273458994067</v>
      </c>
      <c r="S1548" s="1">
        <f t="shared" si="522"/>
        <v>0</v>
      </c>
      <c r="T1548" s="30">
        <f t="shared" si="524"/>
        <v>0</v>
      </c>
      <c r="U1548" s="1">
        <f t="shared" si="523"/>
        <v>50.307106656741176</v>
      </c>
      <c r="V1548" s="30">
        <f t="shared" si="507"/>
        <v>0</v>
      </c>
      <c r="W1548" s="1">
        <f t="shared" si="507"/>
        <v>0</v>
      </c>
      <c r="X1548" s="30">
        <f t="shared" si="508"/>
        <v>17668.321701301305</v>
      </c>
      <c r="Y1548" s="30">
        <f t="shared" si="504"/>
        <v>2.4038328958067385</v>
      </c>
      <c r="Z1548" s="19">
        <f t="shared" si="509"/>
        <v>5.5925936616102859E-2</v>
      </c>
      <c r="AA1548" s="32">
        <f t="shared" si="510"/>
        <v>2.0277898630460121E-2</v>
      </c>
    </row>
    <row r="1549" spans="1:27" x14ac:dyDescent="0.25">
      <c r="A1549" s="8">
        <v>41725</v>
      </c>
      <c r="B1549" s="26">
        <v>1.9570801988193176</v>
      </c>
      <c r="C1549" s="11">
        <v>2.2688769838632274</v>
      </c>
      <c r="D1549" s="26">
        <v>0.75678332478018395</v>
      </c>
      <c r="E1549" s="11">
        <v>73.446250000000006</v>
      </c>
      <c r="F1549" s="28">
        <f t="shared" si="505"/>
        <v>4.2259571826825448</v>
      </c>
      <c r="G1549" s="13">
        <f t="shared" si="506"/>
        <v>0.75678332478018395</v>
      </c>
      <c r="H1549" s="28">
        <f t="shared" si="511"/>
        <v>3.1244490398818319</v>
      </c>
      <c r="I1549" s="1">
        <f t="shared" si="512"/>
        <v>53.776280514643531</v>
      </c>
      <c r="J1549" s="30">
        <f t="shared" si="513"/>
        <v>0</v>
      </c>
      <c r="K1549" s="1">
        <f t="shared" si="514"/>
        <v>0</v>
      </c>
      <c r="L1549" s="30">
        <f t="shared" si="515"/>
        <v>17668.321701301305</v>
      </c>
      <c r="M1549" s="1">
        <f t="shared" si="516"/>
        <v>0</v>
      </c>
      <c r="N1549" s="30">
        <f t="shared" si="517"/>
        <v>1.3205536339804067</v>
      </c>
      <c r="O1549" s="1">
        <f t="shared" si="518"/>
        <v>0</v>
      </c>
      <c r="P1549" s="30">
        <f t="shared" si="519"/>
        <v>0</v>
      </c>
      <c r="Q1549" s="1">
        <f t="shared" si="520"/>
        <v>1.0806150587979042</v>
      </c>
      <c r="R1549" s="30">
        <f t="shared" si="521"/>
        <v>2.2473099260119263</v>
      </c>
      <c r="S1549" s="1">
        <f t="shared" si="522"/>
        <v>0</v>
      </c>
      <c r="T1549" s="30">
        <f t="shared" si="524"/>
        <v>0</v>
      </c>
      <c r="U1549" s="1">
        <f t="shared" si="523"/>
        <v>50.208416954651199</v>
      </c>
      <c r="V1549" s="30">
        <f t="shared" si="507"/>
        <v>0</v>
      </c>
      <c r="W1549" s="1">
        <f t="shared" si="507"/>
        <v>0</v>
      </c>
      <c r="X1549" s="30">
        <f t="shared" si="508"/>
        <v>17667.241086242506</v>
      </c>
      <c r="Y1549" s="30">
        <f t="shared" si="504"/>
        <v>2.4011686927783109</v>
      </c>
      <c r="Z1549" s="19">
        <f t="shared" si="509"/>
        <v>0.23149052452808633</v>
      </c>
      <c r="AA1549" s="32">
        <f t="shared" si="510"/>
        <v>0.52313446050618972</v>
      </c>
    </row>
    <row r="1550" spans="1:27" x14ac:dyDescent="0.25">
      <c r="A1550" s="8">
        <v>41726</v>
      </c>
      <c r="B1550" s="26">
        <v>0</v>
      </c>
      <c r="C1550" s="11">
        <v>3.8691419547270129</v>
      </c>
      <c r="D1550" s="26">
        <v>0.80204998380187131</v>
      </c>
      <c r="E1550" s="11">
        <v>75.595416666666651</v>
      </c>
      <c r="F1550" s="28">
        <f t="shared" si="505"/>
        <v>3.8691419547270129</v>
      </c>
      <c r="G1550" s="13">
        <f t="shared" si="506"/>
        <v>0.80204998380187131</v>
      </c>
      <c r="H1550" s="28">
        <f t="shared" si="511"/>
        <v>3.2158759231905458</v>
      </c>
      <c r="I1550" s="1">
        <f t="shared" si="512"/>
        <v>53.275508925576339</v>
      </c>
      <c r="J1550" s="30">
        <f t="shared" si="513"/>
        <v>0</v>
      </c>
      <c r="K1550" s="1">
        <f t="shared" si="514"/>
        <v>0</v>
      </c>
      <c r="L1550" s="30">
        <f t="shared" si="515"/>
        <v>17667.241086242506</v>
      </c>
      <c r="M1550" s="1">
        <f t="shared" si="516"/>
        <v>0</v>
      </c>
      <c r="N1550" s="30">
        <f t="shared" si="517"/>
        <v>1.3082452710226833</v>
      </c>
      <c r="O1550" s="1">
        <f t="shared" si="518"/>
        <v>0</v>
      </c>
      <c r="P1550" s="30">
        <f t="shared" si="519"/>
        <v>0</v>
      </c>
      <c r="Q1550" s="1">
        <f t="shared" si="520"/>
        <v>1.0805489671268873</v>
      </c>
      <c r="R1550" s="30">
        <f t="shared" si="521"/>
        <v>2.2263826890962188</v>
      </c>
      <c r="S1550" s="1">
        <f t="shared" si="522"/>
        <v>0</v>
      </c>
      <c r="T1550" s="30">
        <f t="shared" si="524"/>
        <v>0</v>
      </c>
      <c r="U1550" s="1">
        <f t="shared" si="523"/>
        <v>49.740880965457436</v>
      </c>
      <c r="V1550" s="30">
        <f t="shared" si="507"/>
        <v>0</v>
      </c>
      <c r="W1550" s="1">
        <f t="shared" si="507"/>
        <v>0</v>
      </c>
      <c r="X1550" s="30">
        <f t="shared" si="508"/>
        <v>17666.16053727538</v>
      </c>
      <c r="Y1550" s="30">
        <f t="shared" ref="Y1550:Y1613" si="525">SUM(M1550:Q1550)</f>
        <v>2.3887942381495706</v>
      </c>
      <c r="Z1550" s="19">
        <f t="shared" si="509"/>
        <v>0.2571870634301115</v>
      </c>
      <c r="AA1550" s="32">
        <f t="shared" si="510"/>
        <v>0.68406411373021891</v>
      </c>
    </row>
    <row r="1551" spans="1:27" x14ac:dyDescent="0.25">
      <c r="A1551" s="8">
        <v>41727</v>
      </c>
      <c r="B1551" s="26">
        <v>0</v>
      </c>
      <c r="C1551" s="11">
        <v>9.8249928498732295</v>
      </c>
      <c r="D1551" s="26">
        <v>0.30910751584582741</v>
      </c>
      <c r="E1551" s="11">
        <v>70.492499999999964</v>
      </c>
      <c r="F1551" s="28">
        <f t="shared" si="505"/>
        <v>9.8249928498732295</v>
      </c>
      <c r="G1551" s="13">
        <f t="shared" si="506"/>
        <v>0.30910751584582741</v>
      </c>
      <c r="H1551" s="28">
        <f t="shared" si="511"/>
        <v>2.9987946824224503</v>
      </c>
      <c r="I1551" s="1">
        <f t="shared" si="512"/>
        <v>59.256766299484838</v>
      </c>
      <c r="J1551" s="30">
        <f t="shared" si="513"/>
        <v>0</v>
      </c>
      <c r="K1551" s="1">
        <f t="shared" si="514"/>
        <v>0</v>
      </c>
      <c r="L1551" s="30">
        <f t="shared" si="515"/>
        <v>17666.16053727538</v>
      </c>
      <c r="M1551" s="1">
        <f t="shared" si="516"/>
        <v>0</v>
      </c>
      <c r="N1551" s="30">
        <f t="shared" si="517"/>
        <v>1.4552573785560978</v>
      </c>
      <c r="O1551" s="1">
        <f t="shared" si="518"/>
        <v>0</v>
      </c>
      <c r="P1551" s="30">
        <f t="shared" si="519"/>
        <v>0</v>
      </c>
      <c r="Q1551" s="1">
        <f t="shared" si="520"/>
        <v>1.0804828794981138</v>
      </c>
      <c r="R1551" s="30">
        <f t="shared" si="521"/>
        <v>2.4763393416905974</v>
      </c>
      <c r="S1551" s="1">
        <f t="shared" si="522"/>
        <v>0</v>
      </c>
      <c r="T1551" s="30">
        <f t="shared" si="524"/>
        <v>0</v>
      </c>
      <c r="U1551" s="1">
        <f t="shared" si="523"/>
        <v>55.325169579238143</v>
      </c>
      <c r="V1551" s="30">
        <f t="shared" si="507"/>
        <v>0</v>
      </c>
      <c r="W1551" s="1">
        <f t="shared" si="507"/>
        <v>0</v>
      </c>
      <c r="X1551" s="30">
        <f t="shared" si="508"/>
        <v>17665.080054395883</v>
      </c>
      <c r="Y1551" s="30">
        <f t="shared" si="525"/>
        <v>2.5357402580542114</v>
      </c>
      <c r="Z1551" s="19">
        <f t="shared" si="509"/>
        <v>0.15441351389691668</v>
      </c>
      <c r="AA1551" s="32">
        <f t="shared" si="510"/>
        <v>0.21441939992700104</v>
      </c>
    </row>
    <row r="1552" spans="1:27" x14ac:dyDescent="0.25">
      <c r="A1552" s="8">
        <v>41728</v>
      </c>
      <c r="B1552" s="26">
        <v>31.051141955917455</v>
      </c>
      <c r="C1552" s="11">
        <v>6.2409580515161531</v>
      </c>
      <c r="D1552" s="26">
        <v>0.81632152616625642</v>
      </c>
      <c r="E1552" s="11">
        <v>129.35458333333332</v>
      </c>
      <c r="F1552" s="28">
        <f t="shared" si="505"/>
        <v>37.292100007433611</v>
      </c>
      <c r="G1552" s="13">
        <f t="shared" si="506"/>
        <v>0.81632152616625642</v>
      </c>
      <c r="H1552" s="28">
        <f t="shared" si="511"/>
        <v>5.5028242245199408</v>
      </c>
      <c r="I1552" s="1">
        <f t="shared" si="512"/>
        <v>91.80094806050549</v>
      </c>
      <c r="J1552" s="30">
        <f t="shared" si="513"/>
        <v>0</v>
      </c>
      <c r="K1552" s="1">
        <f t="shared" si="514"/>
        <v>0</v>
      </c>
      <c r="L1552" s="30">
        <f t="shared" si="515"/>
        <v>17665.080054395883</v>
      </c>
      <c r="M1552" s="1">
        <f t="shared" si="516"/>
        <v>1.6444817669759677</v>
      </c>
      <c r="N1552" s="30">
        <f t="shared" si="517"/>
        <v>2.2551541978283582</v>
      </c>
      <c r="O1552" s="1">
        <f t="shared" si="518"/>
        <v>0</v>
      </c>
      <c r="P1552" s="30">
        <f t="shared" si="519"/>
        <v>0</v>
      </c>
      <c r="Q1552" s="1">
        <f t="shared" si="520"/>
        <v>1.0804167959113364</v>
      </c>
      <c r="R1552" s="30">
        <f t="shared" si="521"/>
        <v>3.8363601911348519</v>
      </c>
      <c r="S1552" s="1">
        <f t="shared" si="522"/>
        <v>0</v>
      </c>
      <c r="T1552" s="30">
        <f t="shared" si="524"/>
        <v>0</v>
      </c>
      <c r="U1552" s="1">
        <f t="shared" si="523"/>
        <v>84.0649519045663</v>
      </c>
      <c r="V1552" s="30">
        <f t="shared" si="507"/>
        <v>0</v>
      </c>
      <c r="W1552" s="1">
        <f t="shared" si="507"/>
        <v>0</v>
      </c>
      <c r="X1552" s="30">
        <f t="shared" si="508"/>
        <v>17663.999637599973</v>
      </c>
      <c r="Y1552" s="30">
        <f t="shared" si="525"/>
        <v>4.9800527607156626</v>
      </c>
      <c r="Z1552" s="19">
        <f t="shared" si="509"/>
        <v>9.5000574700327467E-2</v>
      </c>
      <c r="AA1552" s="32">
        <f t="shared" si="510"/>
        <v>0.27329000336806775</v>
      </c>
    </row>
    <row r="1553" spans="1:27" x14ac:dyDescent="0.25">
      <c r="A1553" s="8">
        <v>41729</v>
      </c>
      <c r="B1553" s="26">
        <v>0</v>
      </c>
      <c r="C1553" s="11">
        <v>2.1488921661208691</v>
      </c>
      <c r="D1553" s="26">
        <v>0.22195457311293021</v>
      </c>
      <c r="E1553" s="11">
        <v>160.51041666666666</v>
      </c>
      <c r="F1553" s="28">
        <f t="shared" si="505"/>
        <v>2.1488921661208691</v>
      </c>
      <c r="G1553" s="13">
        <f t="shared" si="506"/>
        <v>0.22195457311293021</v>
      </c>
      <c r="H1553" s="28">
        <f t="shared" si="511"/>
        <v>6.8282127031019204</v>
      </c>
      <c r="I1553" s="1">
        <f t="shared" si="512"/>
        <v>85.991889497574249</v>
      </c>
      <c r="J1553" s="30">
        <f t="shared" si="513"/>
        <v>0</v>
      </c>
      <c r="K1553" s="1">
        <f t="shared" si="514"/>
        <v>0</v>
      </c>
      <c r="L1553" s="30">
        <f t="shared" si="515"/>
        <v>17663.999637599973</v>
      </c>
      <c r="M1553" s="1">
        <f t="shared" si="516"/>
        <v>1.1209438672924765</v>
      </c>
      <c r="N1553" s="30">
        <f t="shared" si="517"/>
        <v>2.1123745298196068</v>
      </c>
      <c r="O1553" s="1">
        <f t="shared" si="518"/>
        <v>0</v>
      </c>
      <c r="P1553" s="30">
        <f t="shared" si="519"/>
        <v>0</v>
      </c>
      <c r="Q1553" s="1">
        <f t="shared" si="520"/>
        <v>1.080350716366308</v>
      </c>
      <c r="R1553" s="30">
        <f t="shared" si="521"/>
        <v>3.5935997241720039</v>
      </c>
      <c r="S1553" s="1">
        <f t="shared" si="522"/>
        <v>0</v>
      </c>
      <c r="T1553" s="30">
        <f t="shared" si="524"/>
        <v>0</v>
      </c>
      <c r="U1553" s="1">
        <f t="shared" si="523"/>
        <v>79.164971376290154</v>
      </c>
      <c r="V1553" s="30">
        <f t="shared" si="507"/>
        <v>0</v>
      </c>
      <c r="W1553" s="1">
        <f t="shared" si="507"/>
        <v>0</v>
      </c>
      <c r="X1553" s="30">
        <f t="shared" si="508"/>
        <v>17662.919286883607</v>
      </c>
      <c r="Y1553" s="30">
        <f t="shared" si="525"/>
        <v>4.3136691134783911</v>
      </c>
      <c r="Z1553" s="19">
        <f t="shared" si="509"/>
        <v>0.36825794669243717</v>
      </c>
      <c r="AA1553" s="32">
        <f t="shared" si="510"/>
        <v>6.3229294641167844</v>
      </c>
    </row>
    <row r="1554" spans="1:27" x14ac:dyDescent="0.25">
      <c r="A1554" s="8">
        <v>41730</v>
      </c>
      <c r="B1554" s="26">
        <v>0</v>
      </c>
      <c r="C1554" s="11">
        <v>6.5163004070580366E-3</v>
      </c>
      <c r="D1554" s="26">
        <v>0.61935198571309868</v>
      </c>
      <c r="E1554" s="11">
        <v>106.89375000000003</v>
      </c>
      <c r="F1554" s="28">
        <f t="shared" si="505"/>
        <v>6.5163004070580366E-3</v>
      </c>
      <c r="G1554" s="13">
        <f t="shared" si="506"/>
        <v>0.61935198571309868</v>
      </c>
      <c r="H1554" s="28">
        <f t="shared" si="511"/>
        <v>4.5473264401772537</v>
      </c>
      <c r="I1554" s="1">
        <f t="shared" si="512"/>
        <v>78.552135690984116</v>
      </c>
      <c r="J1554" s="30">
        <f t="shared" si="513"/>
        <v>0</v>
      </c>
      <c r="K1554" s="1">
        <f t="shared" si="514"/>
        <v>0</v>
      </c>
      <c r="L1554" s="30">
        <f t="shared" si="515"/>
        <v>17662.919286883607</v>
      </c>
      <c r="M1554" s="1">
        <f t="shared" si="516"/>
        <v>0.45044054220651797</v>
      </c>
      <c r="N1554" s="30">
        <f t="shared" si="517"/>
        <v>1.9295143353381494</v>
      </c>
      <c r="O1554" s="1">
        <f t="shared" si="518"/>
        <v>0</v>
      </c>
      <c r="P1554" s="30">
        <f t="shared" si="519"/>
        <v>0</v>
      </c>
      <c r="Q1554" s="1">
        <f t="shared" si="520"/>
        <v>1.0802846408627813</v>
      </c>
      <c r="R1554" s="30">
        <f t="shared" si="521"/>
        <v>3.2826925283483317</v>
      </c>
      <c r="S1554" s="1">
        <f t="shared" si="522"/>
        <v>0</v>
      </c>
      <c r="T1554" s="30">
        <f t="shared" si="524"/>
        <v>0</v>
      </c>
      <c r="U1554" s="1">
        <f t="shared" si="523"/>
        <v>72.889488285091105</v>
      </c>
      <c r="V1554" s="30">
        <f t="shared" si="507"/>
        <v>0</v>
      </c>
      <c r="W1554" s="1">
        <f t="shared" si="507"/>
        <v>0</v>
      </c>
      <c r="X1554" s="30">
        <f t="shared" si="508"/>
        <v>17661.839002242745</v>
      </c>
      <c r="Y1554" s="30">
        <f t="shared" si="525"/>
        <v>3.4602395184074486</v>
      </c>
      <c r="Z1554" s="19">
        <f t="shared" si="509"/>
        <v>0.23906067357843586</v>
      </c>
      <c r="AA1554" s="32">
        <f t="shared" si="510"/>
        <v>1.1817579754829504</v>
      </c>
    </row>
    <row r="1555" spans="1:27" x14ac:dyDescent="0.25">
      <c r="A1555" s="8">
        <v>41731</v>
      </c>
      <c r="B1555" s="26">
        <v>0</v>
      </c>
      <c r="C1555" s="11">
        <v>0.74314156381361252</v>
      </c>
      <c r="D1555" s="26">
        <v>0.94736676345044102</v>
      </c>
      <c r="E1555" s="11">
        <v>87.334583333333299</v>
      </c>
      <c r="F1555" s="28">
        <f t="shared" si="505"/>
        <v>0.74314156381361252</v>
      </c>
      <c r="G1555" s="13">
        <f t="shared" si="506"/>
        <v>0.94736676345044102</v>
      </c>
      <c r="H1555" s="28">
        <f t="shared" si="511"/>
        <v>3.7152673559822733</v>
      </c>
      <c r="I1555" s="1">
        <f t="shared" si="512"/>
        <v>72.685263085454267</v>
      </c>
      <c r="J1555" s="30">
        <f t="shared" si="513"/>
        <v>0</v>
      </c>
      <c r="K1555" s="1">
        <f t="shared" si="514"/>
        <v>0</v>
      </c>
      <c r="L1555" s="30">
        <f t="shared" si="515"/>
        <v>17661.839002242745</v>
      </c>
      <c r="M1555" s="1">
        <f t="shared" si="516"/>
        <v>0</v>
      </c>
      <c r="N1555" s="30">
        <f t="shared" si="517"/>
        <v>1.7853136677441732</v>
      </c>
      <c r="O1555" s="1">
        <f t="shared" si="518"/>
        <v>0</v>
      </c>
      <c r="P1555" s="30">
        <f t="shared" si="519"/>
        <v>0</v>
      </c>
      <c r="Q1555" s="1">
        <f t="shared" si="520"/>
        <v>1.0802185694005089</v>
      </c>
      <c r="R1555" s="30">
        <f t="shared" si="521"/>
        <v>3.0375160134448058</v>
      </c>
      <c r="S1555" s="1">
        <f t="shared" si="522"/>
        <v>0</v>
      </c>
      <c r="T1555" s="30">
        <f t="shared" si="524"/>
        <v>0</v>
      </c>
      <c r="U1555" s="1">
        <f t="shared" si="523"/>
        <v>67.862433404265289</v>
      </c>
      <c r="V1555" s="30">
        <f t="shared" si="507"/>
        <v>0</v>
      </c>
      <c r="W1555" s="1">
        <f t="shared" si="507"/>
        <v>0</v>
      </c>
      <c r="X1555" s="30">
        <f t="shared" si="508"/>
        <v>17660.758783673344</v>
      </c>
      <c r="Y1555" s="30">
        <f t="shared" si="525"/>
        <v>2.8655322371446821</v>
      </c>
      <c r="Z1555" s="19">
        <f t="shared" si="509"/>
        <v>0.22871439318340286</v>
      </c>
      <c r="AA1555" s="32">
        <f t="shared" si="510"/>
        <v>0.72204977218593525</v>
      </c>
    </row>
    <row r="1556" spans="1:27" x14ac:dyDescent="0.25">
      <c r="A1556" s="8">
        <v>41732</v>
      </c>
      <c r="B1556" s="26">
        <v>2.6086816280155163</v>
      </c>
      <c r="C1556" s="11">
        <v>1.6055956327477314</v>
      </c>
      <c r="D1556" s="26">
        <v>0.8560096825615513</v>
      </c>
      <c r="E1556" s="11">
        <v>79.005833333333342</v>
      </c>
      <c r="F1556" s="28">
        <f t="shared" si="505"/>
        <v>4.2142772607632475</v>
      </c>
      <c r="G1556" s="13">
        <f t="shared" si="506"/>
        <v>0.8560096825615513</v>
      </c>
      <c r="H1556" s="28">
        <f t="shared" si="511"/>
        <v>3.3609571639586417</v>
      </c>
      <c r="I1556" s="1">
        <f t="shared" si="512"/>
        <v>71.220700982466994</v>
      </c>
      <c r="J1556" s="30">
        <f t="shared" si="513"/>
        <v>0</v>
      </c>
      <c r="K1556" s="1">
        <f t="shared" si="514"/>
        <v>0</v>
      </c>
      <c r="L1556" s="30">
        <f t="shared" si="515"/>
        <v>17660.758783673344</v>
      </c>
      <c r="M1556" s="1">
        <f t="shared" si="516"/>
        <v>0</v>
      </c>
      <c r="N1556" s="30">
        <f t="shared" si="517"/>
        <v>1.7493164939203298</v>
      </c>
      <c r="O1556" s="1">
        <f t="shared" si="518"/>
        <v>0</v>
      </c>
      <c r="P1556" s="30">
        <f t="shared" si="519"/>
        <v>0</v>
      </c>
      <c r="Q1556" s="1">
        <f t="shared" si="520"/>
        <v>1.0801525019792437</v>
      </c>
      <c r="R1556" s="30">
        <f t="shared" si="521"/>
        <v>2.9763119859478135</v>
      </c>
      <c r="S1556" s="1">
        <f t="shared" si="522"/>
        <v>0</v>
      </c>
      <c r="T1556" s="30">
        <f t="shared" si="524"/>
        <v>0</v>
      </c>
      <c r="U1556" s="1">
        <f t="shared" si="523"/>
        <v>66.495072502598845</v>
      </c>
      <c r="V1556" s="30">
        <f t="shared" si="507"/>
        <v>0</v>
      </c>
      <c r="W1556" s="1">
        <f t="shared" si="507"/>
        <v>0</v>
      </c>
      <c r="X1556" s="30">
        <f t="shared" si="508"/>
        <v>17659.678631171366</v>
      </c>
      <c r="Y1556" s="30">
        <f t="shared" si="525"/>
        <v>2.8294689958995738</v>
      </c>
      <c r="Z1556" s="19">
        <f t="shared" si="509"/>
        <v>0.1581359541735618</v>
      </c>
      <c r="AA1556" s="32">
        <f t="shared" si="510"/>
        <v>0.28247967278678404</v>
      </c>
    </row>
    <row r="1557" spans="1:27" x14ac:dyDescent="0.25">
      <c r="A1557" s="8">
        <v>41733</v>
      </c>
      <c r="B1557" s="26">
        <v>6.8475187737446115</v>
      </c>
      <c r="C1557" s="11">
        <v>0.53529637110175066</v>
      </c>
      <c r="D1557" s="26">
        <v>0.81967094788261141</v>
      </c>
      <c r="E1557" s="11">
        <v>86.309583333333322</v>
      </c>
      <c r="F1557" s="28">
        <f t="shared" si="505"/>
        <v>7.3828151448463624</v>
      </c>
      <c r="G1557" s="13">
        <f t="shared" si="506"/>
        <v>0.81967094788261141</v>
      </c>
      <c r="H1557" s="28">
        <f t="shared" si="511"/>
        <v>3.6716632200886257</v>
      </c>
      <c r="I1557" s="1">
        <f t="shared" si="512"/>
        <v>73.058216699562593</v>
      </c>
      <c r="J1557" s="30">
        <f t="shared" si="513"/>
        <v>0</v>
      </c>
      <c r="K1557" s="1">
        <f t="shared" si="514"/>
        <v>0</v>
      </c>
      <c r="L1557" s="30">
        <f t="shared" si="515"/>
        <v>17659.678631171366</v>
      </c>
      <c r="M1557" s="1">
        <f t="shared" si="516"/>
        <v>0</v>
      </c>
      <c r="N1557" s="30">
        <f t="shared" si="517"/>
        <v>1.7944804187121959</v>
      </c>
      <c r="O1557" s="1">
        <f t="shared" si="518"/>
        <v>0</v>
      </c>
      <c r="P1557" s="30">
        <f t="shared" si="519"/>
        <v>0</v>
      </c>
      <c r="Q1557" s="1">
        <f t="shared" si="520"/>
        <v>1.0800864385987388</v>
      </c>
      <c r="R1557" s="30">
        <f t="shared" si="521"/>
        <v>3.0531017391756778</v>
      </c>
      <c r="S1557" s="1">
        <f t="shared" si="522"/>
        <v>0</v>
      </c>
      <c r="T1557" s="30">
        <f t="shared" si="524"/>
        <v>0</v>
      </c>
      <c r="U1557" s="1">
        <f t="shared" si="523"/>
        <v>68.210634541674722</v>
      </c>
      <c r="V1557" s="30">
        <f t="shared" si="507"/>
        <v>0</v>
      </c>
      <c r="W1557" s="1">
        <f t="shared" si="507"/>
        <v>0</v>
      </c>
      <c r="X1557" s="30">
        <f t="shared" si="508"/>
        <v>17658.598544732766</v>
      </c>
      <c r="Y1557" s="30">
        <f t="shared" si="525"/>
        <v>2.8745668573109349</v>
      </c>
      <c r="Z1557" s="19">
        <f t="shared" si="509"/>
        <v>0.21709408379738343</v>
      </c>
      <c r="AA1557" s="32">
        <f t="shared" si="510"/>
        <v>0.63536261155342411</v>
      </c>
    </row>
    <row r="1558" spans="1:27" x14ac:dyDescent="0.25">
      <c r="A1558" s="8">
        <v>41734</v>
      </c>
      <c r="B1558" s="26">
        <v>6.9087516059487195E-2</v>
      </c>
      <c r="C1558" s="11">
        <v>0</v>
      </c>
      <c r="D1558" s="26">
        <v>0.68191353060483806</v>
      </c>
      <c r="E1558" s="11">
        <v>82.280833333333348</v>
      </c>
      <c r="F1558" s="28">
        <f t="shared" si="505"/>
        <v>6.9087516059487195E-2</v>
      </c>
      <c r="G1558" s="13">
        <f t="shared" si="506"/>
        <v>0.68191353060483806</v>
      </c>
      <c r="H1558" s="28">
        <f t="shared" si="511"/>
        <v>3.5002776957163961</v>
      </c>
      <c r="I1558" s="1">
        <f t="shared" si="512"/>
        <v>67.597808527129359</v>
      </c>
      <c r="J1558" s="30">
        <f t="shared" si="513"/>
        <v>0</v>
      </c>
      <c r="K1558" s="1">
        <f t="shared" si="514"/>
        <v>0</v>
      </c>
      <c r="L1558" s="30">
        <f t="shared" si="515"/>
        <v>17658.598544732766</v>
      </c>
      <c r="M1558" s="1">
        <f t="shared" si="516"/>
        <v>0</v>
      </c>
      <c r="N1558" s="30">
        <f t="shared" si="517"/>
        <v>1.6602701576851686</v>
      </c>
      <c r="O1558" s="1">
        <f t="shared" si="518"/>
        <v>0</v>
      </c>
      <c r="P1558" s="30">
        <f t="shared" si="519"/>
        <v>0</v>
      </c>
      <c r="Q1558" s="1">
        <f t="shared" si="520"/>
        <v>1.0800203792587468</v>
      </c>
      <c r="R1558" s="30">
        <f t="shared" si="521"/>
        <v>2.8249113666071559</v>
      </c>
      <c r="S1558" s="1">
        <f t="shared" si="522"/>
        <v>0</v>
      </c>
      <c r="T1558" s="30">
        <f t="shared" si="524"/>
        <v>0</v>
      </c>
      <c r="U1558" s="1">
        <f t="shared" si="523"/>
        <v>63.11262700283703</v>
      </c>
      <c r="V1558" s="30">
        <f t="shared" si="507"/>
        <v>0</v>
      </c>
      <c r="W1558" s="1">
        <f t="shared" si="507"/>
        <v>0</v>
      </c>
      <c r="X1558" s="30">
        <f t="shared" si="508"/>
        <v>17657.518524353505</v>
      </c>
      <c r="Y1558" s="30">
        <f t="shared" si="525"/>
        <v>2.7402905369439154</v>
      </c>
      <c r="Z1558" s="19">
        <f t="shared" si="509"/>
        <v>0.21712196140967477</v>
      </c>
      <c r="AA1558" s="32">
        <f t="shared" si="510"/>
        <v>0.57758048149906782</v>
      </c>
    </row>
    <row r="1559" spans="1:27" x14ac:dyDescent="0.25">
      <c r="A1559" s="8">
        <v>41735</v>
      </c>
      <c r="B1559" s="26">
        <v>1.5709434009328716E-2</v>
      </c>
      <c r="C1559" s="11">
        <v>0</v>
      </c>
      <c r="D1559" s="26">
        <v>0.62284547236843779</v>
      </c>
      <c r="E1559" s="11">
        <v>72.05541666666663</v>
      </c>
      <c r="F1559" s="28">
        <f t="shared" si="505"/>
        <v>1.5709434009328716E-2</v>
      </c>
      <c r="G1559" s="13">
        <f t="shared" si="506"/>
        <v>0.62284547236843779</v>
      </c>
      <c r="H1559" s="28">
        <f t="shared" si="511"/>
        <v>3.065282127031018</v>
      </c>
      <c r="I1559" s="1">
        <f t="shared" si="512"/>
        <v>62.505490964477922</v>
      </c>
      <c r="J1559" s="30">
        <f t="shared" si="513"/>
        <v>0</v>
      </c>
      <c r="K1559" s="1">
        <f t="shared" si="514"/>
        <v>0</v>
      </c>
      <c r="L1559" s="30">
        <f t="shared" si="515"/>
        <v>17657.518524353505</v>
      </c>
      <c r="M1559" s="1">
        <f t="shared" si="516"/>
        <v>0</v>
      </c>
      <c r="N1559" s="30">
        <f t="shared" si="517"/>
        <v>1.5351071208326665</v>
      </c>
      <c r="O1559" s="1">
        <f t="shared" si="518"/>
        <v>0</v>
      </c>
      <c r="P1559" s="30">
        <f t="shared" si="519"/>
        <v>0</v>
      </c>
      <c r="Q1559" s="1">
        <f t="shared" si="520"/>
        <v>1.0799543239590206</v>
      </c>
      <c r="R1559" s="30">
        <f t="shared" si="521"/>
        <v>2.6121034948943627</v>
      </c>
      <c r="S1559" s="1">
        <f t="shared" si="522"/>
        <v>0</v>
      </c>
      <c r="T1559" s="30">
        <f t="shared" si="524"/>
        <v>0</v>
      </c>
      <c r="U1559" s="1">
        <f t="shared" si="523"/>
        <v>58.358280348750888</v>
      </c>
      <c r="V1559" s="30">
        <f t="shared" si="507"/>
        <v>0</v>
      </c>
      <c r="W1559" s="1">
        <f t="shared" si="507"/>
        <v>0</v>
      </c>
      <c r="X1559" s="30">
        <f t="shared" si="508"/>
        <v>17656.438570029546</v>
      </c>
      <c r="Y1559" s="30">
        <f t="shared" si="525"/>
        <v>2.6150614447916869</v>
      </c>
      <c r="Z1559" s="19">
        <f t="shared" si="509"/>
        <v>0.1468774042914632</v>
      </c>
      <c r="AA1559" s="32">
        <f t="shared" si="510"/>
        <v>0.20269866271604875</v>
      </c>
    </row>
    <row r="1560" spans="1:27" x14ac:dyDescent="0.25">
      <c r="A1560" s="8">
        <v>41736</v>
      </c>
      <c r="B1560" s="26">
        <v>0</v>
      </c>
      <c r="C1560" s="11">
        <v>0.67760602199521613</v>
      </c>
      <c r="D1560" s="26">
        <v>0.54790400598653388</v>
      </c>
      <c r="E1560" s="11">
        <v>65.300416666666678</v>
      </c>
      <c r="F1560" s="28">
        <f t="shared" si="505"/>
        <v>0.67760602199521613</v>
      </c>
      <c r="G1560" s="13">
        <f t="shared" si="506"/>
        <v>0.54790400598653388</v>
      </c>
      <c r="H1560" s="28">
        <f t="shared" si="511"/>
        <v>2.7779202363367803</v>
      </c>
      <c r="I1560" s="1">
        <f t="shared" si="512"/>
        <v>58.487982364759574</v>
      </c>
      <c r="J1560" s="30">
        <f t="shared" si="513"/>
        <v>0</v>
      </c>
      <c r="K1560" s="1">
        <f t="shared" si="514"/>
        <v>0</v>
      </c>
      <c r="L1560" s="30">
        <f t="shared" si="515"/>
        <v>17656.438570029546</v>
      </c>
      <c r="M1560" s="1">
        <f t="shared" si="516"/>
        <v>0</v>
      </c>
      <c r="N1560" s="30">
        <f t="shared" si="517"/>
        <v>1.436361594707235</v>
      </c>
      <c r="O1560" s="1">
        <f t="shared" si="518"/>
        <v>0</v>
      </c>
      <c r="P1560" s="30">
        <f t="shared" si="519"/>
        <v>0</v>
      </c>
      <c r="Q1560" s="1">
        <f t="shared" si="520"/>
        <v>1.0798882726993133</v>
      </c>
      <c r="R1560" s="30">
        <f t="shared" si="521"/>
        <v>2.444211873019793</v>
      </c>
      <c r="S1560" s="1">
        <f t="shared" si="522"/>
        <v>0</v>
      </c>
      <c r="T1560" s="30">
        <f t="shared" si="524"/>
        <v>0</v>
      </c>
      <c r="U1560" s="1">
        <f t="shared" si="523"/>
        <v>54.607408897032542</v>
      </c>
      <c r="V1560" s="30">
        <f t="shared" si="507"/>
        <v>0</v>
      </c>
      <c r="W1560" s="1">
        <f t="shared" si="507"/>
        <v>0</v>
      </c>
      <c r="X1560" s="30">
        <f t="shared" si="508"/>
        <v>17655.358681756847</v>
      </c>
      <c r="Y1560" s="30">
        <f t="shared" si="525"/>
        <v>2.5162498674065485</v>
      </c>
      <c r="Z1560" s="19">
        <f t="shared" si="509"/>
        <v>9.4196501939628849E-2</v>
      </c>
      <c r="AA1560" s="32">
        <f t="shared" si="510"/>
        <v>6.8471381976083601E-2</v>
      </c>
    </row>
    <row r="1561" spans="1:27" x14ac:dyDescent="0.25">
      <c r="A1561" s="8">
        <v>41737</v>
      </c>
      <c r="B1561" s="26">
        <v>0</v>
      </c>
      <c r="C1561" s="11">
        <v>0.83392018831994286</v>
      </c>
      <c r="D1561" s="26">
        <v>0.55257648787412217</v>
      </c>
      <c r="E1561" s="11">
        <v>60.179583333333319</v>
      </c>
      <c r="F1561" s="28">
        <f t="shared" si="505"/>
        <v>0.83392018831994286</v>
      </c>
      <c r="G1561" s="13">
        <f t="shared" si="506"/>
        <v>0.55257648787412217</v>
      </c>
      <c r="H1561" s="28">
        <f t="shared" si="511"/>
        <v>2.5600768094534709</v>
      </c>
      <c r="I1561" s="1">
        <f t="shared" si="512"/>
        <v>54.888752597478366</v>
      </c>
      <c r="J1561" s="30">
        <f t="shared" si="513"/>
        <v>0</v>
      </c>
      <c r="K1561" s="1">
        <f t="shared" si="514"/>
        <v>0</v>
      </c>
      <c r="L1561" s="30">
        <f t="shared" si="515"/>
        <v>17655.358681756847</v>
      </c>
      <c r="M1561" s="1">
        <f t="shared" si="516"/>
        <v>0</v>
      </c>
      <c r="N1561" s="30">
        <f t="shared" si="517"/>
        <v>1.3478968588653719</v>
      </c>
      <c r="O1561" s="1">
        <f t="shared" si="518"/>
        <v>0</v>
      </c>
      <c r="P1561" s="30">
        <f t="shared" si="519"/>
        <v>0</v>
      </c>
      <c r="Q1561" s="1">
        <f t="shared" si="520"/>
        <v>1.0798222254793779</v>
      </c>
      <c r="R1561" s="30">
        <f t="shared" si="521"/>
        <v>2.2938001170448499</v>
      </c>
      <c r="S1561" s="1">
        <f t="shared" si="522"/>
        <v>0</v>
      </c>
      <c r="T1561" s="30">
        <f t="shared" si="524"/>
        <v>0</v>
      </c>
      <c r="U1561" s="1">
        <f t="shared" si="523"/>
        <v>51.247055621568144</v>
      </c>
      <c r="V1561" s="30">
        <f t="shared" si="507"/>
        <v>0</v>
      </c>
      <c r="W1561" s="1">
        <f t="shared" si="507"/>
        <v>0</v>
      </c>
      <c r="X1561" s="30">
        <f t="shared" si="508"/>
        <v>17654.278859531369</v>
      </c>
      <c r="Y1561" s="30">
        <f t="shared" si="525"/>
        <v>2.4277190843447496</v>
      </c>
      <c r="Z1561" s="19">
        <f t="shared" si="509"/>
        <v>5.1700685159121171E-2</v>
      </c>
      <c r="AA1561" s="32">
        <f t="shared" si="510"/>
        <v>1.7518567395955847E-2</v>
      </c>
    </row>
    <row r="1562" spans="1:27" x14ac:dyDescent="0.25">
      <c r="A1562" s="8">
        <v>41738</v>
      </c>
      <c r="B1562" s="26">
        <v>0</v>
      </c>
      <c r="C1562" s="11">
        <v>0.68647808201310823</v>
      </c>
      <c r="D1562" s="26">
        <v>1.1098621447139245</v>
      </c>
      <c r="E1562" s="11">
        <v>56.372916666666647</v>
      </c>
      <c r="F1562" s="28">
        <f t="shared" si="505"/>
        <v>0.68647808201310823</v>
      </c>
      <c r="G1562" s="13">
        <f t="shared" si="506"/>
        <v>1.1098621447139245</v>
      </c>
      <c r="H1562" s="28">
        <f t="shared" si="511"/>
        <v>2.3981388478581973</v>
      </c>
      <c r="I1562" s="1">
        <f t="shared" si="512"/>
        <v>50.823671558867332</v>
      </c>
      <c r="J1562" s="30">
        <f t="shared" si="513"/>
        <v>0</v>
      </c>
      <c r="K1562" s="1">
        <f t="shared" si="514"/>
        <v>0</v>
      </c>
      <c r="L1562" s="30">
        <f t="shared" si="515"/>
        <v>17654.278859531369</v>
      </c>
      <c r="M1562" s="1">
        <f t="shared" si="516"/>
        <v>0</v>
      </c>
      <c r="N1562" s="30">
        <f t="shared" si="517"/>
        <v>1.2479820594475675</v>
      </c>
      <c r="O1562" s="1">
        <f t="shared" si="518"/>
        <v>0</v>
      </c>
      <c r="P1562" s="30">
        <f t="shared" si="519"/>
        <v>0</v>
      </c>
      <c r="Q1562" s="1">
        <f t="shared" si="520"/>
        <v>1.079756182298967</v>
      </c>
      <c r="R1562" s="30">
        <f t="shared" si="521"/>
        <v>2.1239204436891259</v>
      </c>
      <c r="S1562" s="1">
        <f t="shared" si="522"/>
        <v>0</v>
      </c>
      <c r="T1562" s="30">
        <f t="shared" si="524"/>
        <v>0</v>
      </c>
      <c r="U1562" s="1">
        <f t="shared" si="523"/>
        <v>47.451769055730644</v>
      </c>
      <c r="V1562" s="30">
        <f t="shared" si="507"/>
        <v>0</v>
      </c>
      <c r="W1562" s="1">
        <f t="shared" si="507"/>
        <v>0</v>
      </c>
      <c r="X1562" s="30">
        <f t="shared" si="508"/>
        <v>17653.19910334907</v>
      </c>
      <c r="Y1562" s="30">
        <f t="shared" si="525"/>
        <v>2.3277382417465344</v>
      </c>
      <c r="Z1562" s="19">
        <f t="shared" si="509"/>
        <v>2.9356351144779792E-2</v>
      </c>
      <c r="AA1562" s="32">
        <f t="shared" si="510"/>
        <v>4.9562453408895047E-3</v>
      </c>
    </row>
    <row r="1563" spans="1:27" x14ac:dyDescent="0.25">
      <c r="A1563" s="8">
        <v>41739</v>
      </c>
      <c r="B1563" s="26">
        <v>0</v>
      </c>
      <c r="C1563" s="11">
        <v>0.51648763661159591</v>
      </c>
      <c r="D1563" s="26">
        <v>0.37162862666699192</v>
      </c>
      <c r="E1563" s="11">
        <v>54.835833333333312</v>
      </c>
      <c r="F1563" s="28">
        <f t="shared" si="505"/>
        <v>0.51648763661159591</v>
      </c>
      <c r="G1563" s="13">
        <f t="shared" si="506"/>
        <v>0.37162862666699192</v>
      </c>
      <c r="H1563" s="28">
        <f t="shared" si="511"/>
        <v>2.3327503692762179</v>
      </c>
      <c r="I1563" s="1">
        <f t="shared" si="512"/>
        <v>47.596628065675247</v>
      </c>
      <c r="J1563" s="30">
        <f t="shared" si="513"/>
        <v>0</v>
      </c>
      <c r="K1563" s="1">
        <f t="shared" si="514"/>
        <v>0</v>
      </c>
      <c r="L1563" s="30">
        <f t="shared" si="515"/>
        <v>17653.19910334907</v>
      </c>
      <c r="M1563" s="1">
        <f t="shared" si="516"/>
        <v>0</v>
      </c>
      <c r="N1563" s="30">
        <f t="shared" si="517"/>
        <v>1.1686652142795839</v>
      </c>
      <c r="O1563" s="1">
        <f t="shared" si="518"/>
        <v>0</v>
      </c>
      <c r="P1563" s="30">
        <f t="shared" si="519"/>
        <v>0</v>
      </c>
      <c r="Q1563" s="1">
        <f t="shared" si="520"/>
        <v>1.0796901431578336</v>
      </c>
      <c r="R1563" s="30">
        <f t="shared" si="521"/>
        <v>1.9890623463175909</v>
      </c>
      <c r="S1563" s="1">
        <f t="shared" si="522"/>
        <v>0</v>
      </c>
      <c r="T1563" s="30">
        <f t="shared" si="524"/>
        <v>0</v>
      </c>
      <c r="U1563" s="1">
        <f t="shared" si="523"/>
        <v>44.438900505078074</v>
      </c>
      <c r="V1563" s="30">
        <f t="shared" si="507"/>
        <v>0</v>
      </c>
      <c r="W1563" s="1">
        <f t="shared" si="507"/>
        <v>0</v>
      </c>
      <c r="X1563" s="30">
        <f t="shared" si="508"/>
        <v>17652.119413205914</v>
      </c>
      <c r="Y1563" s="30">
        <f t="shared" si="525"/>
        <v>2.2483553574374175</v>
      </c>
      <c r="Z1563" s="19">
        <f t="shared" si="509"/>
        <v>3.6178329644841342E-2</v>
      </c>
      <c r="AA1563" s="32">
        <f t="shared" si="510"/>
        <v>7.1225180232712569E-3</v>
      </c>
    </row>
    <row r="1564" spans="1:27" x14ac:dyDescent="0.25">
      <c r="A1564" s="8">
        <v>41740</v>
      </c>
      <c r="B1564" s="26">
        <v>0</v>
      </c>
      <c r="C1564" s="11">
        <v>0</v>
      </c>
      <c r="D1564" s="26">
        <v>0.5906571790424322</v>
      </c>
      <c r="E1564" s="11">
        <v>53.322500000000012</v>
      </c>
      <c r="F1564" s="28">
        <f t="shared" si="505"/>
        <v>0</v>
      </c>
      <c r="G1564" s="13">
        <f t="shared" si="506"/>
        <v>0.5906571790424322</v>
      </c>
      <c r="H1564" s="28">
        <f t="shared" si="511"/>
        <v>2.2683722304283607</v>
      </c>
      <c r="I1564" s="1">
        <f t="shared" si="512"/>
        <v>43.848243326035643</v>
      </c>
      <c r="J1564" s="30">
        <f t="shared" si="513"/>
        <v>0</v>
      </c>
      <c r="K1564" s="1">
        <f t="shared" si="514"/>
        <v>0</v>
      </c>
      <c r="L1564" s="30">
        <f t="shared" si="515"/>
        <v>17652.119413205914</v>
      </c>
      <c r="M1564" s="1">
        <f t="shared" si="516"/>
        <v>0</v>
      </c>
      <c r="N1564" s="30">
        <f t="shared" si="517"/>
        <v>1.0765344287319936</v>
      </c>
      <c r="O1564" s="1">
        <f t="shared" si="518"/>
        <v>0</v>
      </c>
      <c r="P1564" s="30">
        <f t="shared" si="519"/>
        <v>0</v>
      </c>
      <c r="Q1564" s="1">
        <f t="shared" si="520"/>
        <v>1.0796241080557307</v>
      </c>
      <c r="R1564" s="30">
        <f t="shared" si="521"/>
        <v>1.8324174063684644</v>
      </c>
      <c r="S1564" s="1">
        <f t="shared" si="522"/>
        <v>0</v>
      </c>
      <c r="T1564" s="30">
        <f t="shared" si="524"/>
        <v>0</v>
      </c>
      <c r="U1564" s="1">
        <f t="shared" si="523"/>
        <v>40.939291490935183</v>
      </c>
      <c r="V1564" s="30">
        <f t="shared" si="507"/>
        <v>0</v>
      </c>
      <c r="W1564" s="1">
        <f t="shared" si="507"/>
        <v>0</v>
      </c>
      <c r="X1564" s="30">
        <f t="shared" si="508"/>
        <v>17651.039789097857</v>
      </c>
      <c r="Y1564" s="30">
        <f t="shared" si="525"/>
        <v>2.1561585367877241</v>
      </c>
      <c r="Z1564" s="19">
        <f t="shared" si="509"/>
        <v>4.9468818272143153E-2</v>
      </c>
      <c r="AA1564" s="32">
        <f t="shared" si="510"/>
        <v>1.2591913040474648E-2</v>
      </c>
    </row>
    <row r="1565" spans="1:27" x14ac:dyDescent="0.25">
      <c r="A1565" s="8">
        <v>41741</v>
      </c>
      <c r="B1565" s="26">
        <v>0</v>
      </c>
      <c r="C1565" s="11">
        <v>0</v>
      </c>
      <c r="D1565" s="26">
        <v>0.56315113735027333</v>
      </c>
      <c r="E1565" s="11">
        <v>50.567916666666655</v>
      </c>
      <c r="F1565" s="28">
        <f t="shared" si="505"/>
        <v>0</v>
      </c>
      <c r="G1565" s="13">
        <f t="shared" si="506"/>
        <v>0.56315113735027333</v>
      </c>
      <c r="H1565" s="28">
        <f t="shared" si="511"/>
        <v>2.1511905465288028</v>
      </c>
      <c r="I1565" s="1">
        <f t="shared" si="512"/>
        <v>40.376140353584908</v>
      </c>
      <c r="J1565" s="30">
        <f t="shared" si="513"/>
        <v>0</v>
      </c>
      <c r="K1565" s="1">
        <f t="shared" si="514"/>
        <v>0</v>
      </c>
      <c r="L1565" s="30">
        <f t="shared" si="515"/>
        <v>17651.039789097857</v>
      </c>
      <c r="M1565" s="1">
        <f t="shared" si="516"/>
        <v>0</v>
      </c>
      <c r="N1565" s="30">
        <f t="shared" si="517"/>
        <v>0.99119431650414191</v>
      </c>
      <c r="O1565" s="1">
        <f t="shared" si="518"/>
        <v>0</v>
      </c>
      <c r="P1565" s="30">
        <f t="shared" si="519"/>
        <v>0</v>
      </c>
      <c r="Q1565" s="1">
        <f t="shared" si="520"/>
        <v>1.0795580769924114</v>
      </c>
      <c r="R1565" s="30">
        <f t="shared" si="521"/>
        <v>1.6873182771715449</v>
      </c>
      <c r="S1565" s="1">
        <f t="shared" si="522"/>
        <v>0</v>
      </c>
      <c r="T1565" s="30">
        <f t="shared" si="524"/>
        <v>0</v>
      </c>
      <c r="U1565" s="1">
        <f t="shared" si="523"/>
        <v>37.697627759909224</v>
      </c>
      <c r="V1565" s="30">
        <f t="shared" si="507"/>
        <v>0</v>
      </c>
      <c r="W1565" s="1">
        <f t="shared" si="507"/>
        <v>0</v>
      </c>
      <c r="X1565" s="30">
        <f t="shared" si="508"/>
        <v>17649.960231020865</v>
      </c>
      <c r="Y1565" s="30">
        <f t="shared" si="525"/>
        <v>2.0707523934965533</v>
      </c>
      <c r="Z1565" s="19">
        <f t="shared" si="509"/>
        <v>3.7392388676143036E-2</v>
      </c>
      <c r="AA1565" s="32">
        <f t="shared" si="510"/>
        <v>6.4702964632395972E-3</v>
      </c>
    </row>
    <row r="1566" spans="1:27" x14ac:dyDescent="0.25">
      <c r="A1566" s="8">
        <v>41742</v>
      </c>
      <c r="B1566" s="26">
        <v>0</v>
      </c>
      <c r="C1566" s="11">
        <v>0</v>
      </c>
      <c r="D1566" s="26">
        <v>0.42654610164488949</v>
      </c>
      <c r="E1566" s="11">
        <v>48.057083333333317</v>
      </c>
      <c r="F1566" s="28">
        <f t="shared" si="505"/>
        <v>0</v>
      </c>
      <c r="G1566" s="13">
        <f t="shared" si="506"/>
        <v>0.42654610164488949</v>
      </c>
      <c r="H1566" s="28">
        <f t="shared" si="511"/>
        <v>2.0443781388478577</v>
      </c>
      <c r="I1566" s="1">
        <f t="shared" si="512"/>
        <v>37.271081658264336</v>
      </c>
      <c r="J1566" s="30">
        <f t="shared" si="513"/>
        <v>0</v>
      </c>
      <c r="K1566" s="1">
        <f t="shared" si="514"/>
        <v>0</v>
      </c>
      <c r="L1566" s="30">
        <f t="shared" si="515"/>
        <v>17649.960231020865</v>
      </c>
      <c r="M1566" s="1">
        <f t="shared" si="516"/>
        <v>0</v>
      </c>
      <c r="N1566" s="30">
        <f t="shared" si="517"/>
        <v>0.91487571085354757</v>
      </c>
      <c r="O1566" s="1">
        <f t="shared" si="518"/>
        <v>0</v>
      </c>
      <c r="P1566" s="30">
        <f t="shared" si="519"/>
        <v>0</v>
      </c>
      <c r="Q1566" s="1">
        <f t="shared" si="520"/>
        <v>1.0794920499676284</v>
      </c>
      <c r="R1566" s="30">
        <f t="shared" si="521"/>
        <v>1.5575579226051219</v>
      </c>
      <c r="S1566" s="1">
        <f t="shared" si="522"/>
        <v>0</v>
      </c>
      <c r="T1566" s="30">
        <f t="shared" si="524"/>
        <v>0</v>
      </c>
      <c r="U1566" s="1">
        <f t="shared" si="523"/>
        <v>34.798648024805665</v>
      </c>
      <c r="V1566" s="30">
        <f t="shared" si="507"/>
        <v>0</v>
      </c>
      <c r="W1566" s="1">
        <f t="shared" si="507"/>
        <v>0</v>
      </c>
      <c r="X1566" s="30">
        <f t="shared" si="508"/>
        <v>17648.880738970896</v>
      </c>
      <c r="Y1566" s="30">
        <f t="shared" si="525"/>
        <v>1.9943677608211758</v>
      </c>
      <c r="Z1566" s="19">
        <f t="shared" si="509"/>
        <v>2.4462391314194937E-2</v>
      </c>
      <c r="AA1566" s="32">
        <f t="shared" si="510"/>
        <v>2.5010379103716225E-3</v>
      </c>
    </row>
    <row r="1567" spans="1:27" x14ac:dyDescent="0.25">
      <c r="A1567" s="8">
        <v>41743</v>
      </c>
      <c r="B1567" s="26">
        <v>0</v>
      </c>
      <c r="C1567" s="11">
        <v>0.27566783895945302</v>
      </c>
      <c r="D1567" s="26">
        <v>0.91442399789764828</v>
      </c>
      <c r="E1567" s="11">
        <v>46.394166666666678</v>
      </c>
      <c r="F1567" s="28">
        <f t="shared" si="505"/>
        <v>0.27566783895945302</v>
      </c>
      <c r="G1567" s="13">
        <f t="shared" si="506"/>
        <v>0.91442399789764828</v>
      </c>
      <c r="H1567" s="28">
        <f t="shared" si="511"/>
        <v>1.9736366322008865</v>
      </c>
      <c r="I1567" s="1">
        <f t="shared" si="512"/>
        <v>34.159891865867465</v>
      </c>
      <c r="J1567" s="30">
        <f t="shared" si="513"/>
        <v>0</v>
      </c>
      <c r="K1567" s="1">
        <f t="shared" si="514"/>
        <v>0</v>
      </c>
      <c r="L1567" s="30">
        <f t="shared" si="515"/>
        <v>17648.880738970896</v>
      </c>
      <c r="M1567" s="1">
        <f t="shared" si="516"/>
        <v>0</v>
      </c>
      <c r="N1567" s="30">
        <f t="shared" si="517"/>
        <v>0.83840641021587403</v>
      </c>
      <c r="O1567" s="1">
        <f t="shared" si="518"/>
        <v>0</v>
      </c>
      <c r="P1567" s="30">
        <f t="shared" si="519"/>
        <v>0</v>
      </c>
      <c r="Q1567" s="1">
        <f t="shared" si="520"/>
        <v>1.0794260269811349</v>
      </c>
      <c r="R1567" s="30">
        <f t="shared" si="521"/>
        <v>1.4275413495872731</v>
      </c>
      <c r="S1567" s="1">
        <f t="shared" si="522"/>
        <v>0</v>
      </c>
      <c r="T1567" s="30">
        <f t="shared" si="524"/>
        <v>0</v>
      </c>
      <c r="U1567" s="1">
        <f t="shared" si="523"/>
        <v>31.893944106064318</v>
      </c>
      <c r="V1567" s="30">
        <f t="shared" si="507"/>
        <v>0</v>
      </c>
      <c r="W1567" s="1">
        <f t="shared" si="507"/>
        <v>0</v>
      </c>
      <c r="X1567" s="30">
        <f t="shared" si="508"/>
        <v>17647.801312943917</v>
      </c>
      <c r="Y1567" s="30">
        <f t="shared" si="525"/>
        <v>1.917832437197009</v>
      </c>
      <c r="Z1567" s="19">
        <f t="shared" si="509"/>
        <v>2.827480707107053E-2</v>
      </c>
      <c r="AA1567" s="32">
        <f t="shared" si="510"/>
        <v>3.1141081800307815E-3</v>
      </c>
    </row>
    <row r="1568" spans="1:27" x14ac:dyDescent="0.25">
      <c r="A1568" s="8">
        <v>41744</v>
      </c>
      <c r="B1568" s="26">
        <v>0</v>
      </c>
      <c r="C1568" s="11">
        <v>2.2145177033489909</v>
      </c>
      <c r="D1568" s="26">
        <v>0.65915920762694391</v>
      </c>
      <c r="E1568" s="11">
        <v>45.070833333333333</v>
      </c>
      <c r="F1568" s="28">
        <f t="shared" si="505"/>
        <v>2.2145177033489909</v>
      </c>
      <c r="G1568" s="13">
        <f t="shared" si="506"/>
        <v>0.65915920762694391</v>
      </c>
      <c r="H1568" s="28">
        <f t="shared" si="511"/>
        <v>1.9173412112259971</v>
      </c>
      <c r="I1568" s="1">
        <f t="shared" si="512"/>
        <v>33.449302601786364</v>
      </c>
      <c r="J1568" s="30">
        <f t="shared" si="513"/>
        <v>0</v>
      </c>
      <c r="K1568" s="1">
        <f t="shared" si="514"/>
        <v>0</v>
      </c>
      <c r="L1568" s="30">
        <f t="shared" si="515"/>
        <v>17647.801312943917</v>
      </c>
      <c r="M1568" s="1">
        <f t="shared" si="516"/>
        <v>0</v>
      </c>
      <c r="N1568" s="30">
        <f t="shared" si="517"/>
        <v>0.82094098133149263</v>
      </c>
      <c r="O1568" s="1">
        <f t="shared" si="518"/>
        <v>0</v>
      </c>
      <c r="P1568" s="30">
        <f t="shared" si="519"/>
        <v>0</v>
      </c>
      <c r="Q1568" s="1">
        <f t="shared" si="520"/>
        <v>1.0793600080326839</v>
      </c>
      <c r="R1568" s="30">
        <f t="shared" si="521"/>
        <v>1.3978458352972485</v>
      </c>
      <c r="S1568" s="1">
        <f t="shared" si="522"/>
        <v>0</v>
      </c>
      <c r="T1568" s="30">
        <f t="shared" si="524"/>
        <v>0</v>
      </c>
      <c r="U1568" s="1">
        <f t="shared" si="523"/>
        <v>31.230515785157628</v>
      </c>
      <c r="V1568" s="30">
        <f t="shared" si="507"/>
        <v>0</v>
      </c>
      <c r="W1568" s="1">
        <f t="shared" si="507"/>
        <v>0</v>
      </c>
      <c r="X1568" s="30">
        <f t="shared" si="508"/>
        <v>17646.721952935884</v>
      </c>
      <c r="Y1568" s="30">
        <f t="shared" si="525"/>
        <v>1.9003009893641765</v>
      </c>
      <c r="Z1568" s="19">
        <f t="shared" si="509"/>
        <v>8.8874227300025973E-3</v>
      </c>
      <c r="AA1568" s="32">
        <f t="shared" si="510"/>
        <v>2.9036916110006998E-4</v>
      </c>
    </row>
    <row r="1569" spans="1:27" x14ac:dyDescent="0.25">
      <c r="A1569" s="8">
        <v>41745</v>
      </c>
      <c r="B1569" s="26">
        <v>0</v>
      </c>
      <c r="C1569" s="11">
        <v>3.0589560693692097</v>
      </c>
      <c r="D1569" s="26">
        <v>0.55041165747662202</v>
      </c>
      <c r="E1569" s="11">
        <v>44.459166666666668</v>
      </c>
      <c r="F1569" s="28">
        <f t="shared" si="505"/>
        <v>3.0589560693692097</v>
      </c>
      <c r="G1569" s="13">
        <f t="shared" si="506"/>
        <v>0.55041165747662202</v>
      </c>
      <c r="H1569" s="28">
        <f t="shared" si="511"/>
        <v>1.8913205317577551</v>
      </c>
      <c r="I1569" s="1">
        <f t="shared" si="512"/>
        <v>33.739060197050215</v>
      </c>
      <c r="J1569" s="30">
        <f t="shared" si="513"/>
        <v>0</v>
      </c>
      <c r="K1569" s="1">
        <f t="shared" si="514"/>
        <v>0</v>
      </c>
      <c r="L1569" s="30">
        <f t="shared" si="515"/>
        <v>17646.721952935884</v>
      </c>
      <c r="M1569" s="1">
        <f t="shared" si="516"/>
        <v>0</v>
      </c>
      <c r="N1569" s="30">
        <f t="shared" si="517"/>
        <v>0.82806287428653813</v>
      </c>
      <c r="O1569" s="1">
        <f t="shared" si="518"/>
        <v>0</v>
      </c>
      <c r="P1569" s="30">
        <f t="shared" si="519"/>
        <v>0</v>
      </c>
      <c r="Q1569" s="1">
        <f t="shared" si="520"/>
        <v>1.0792939931220284</v>
      </c>
      <c r="R1569" s="30">
        <f t="shared" si="521"/>
        <v>1.4099548006950411</v>
      </c>
      <c r="S1569" s="1">
        <f t="shared" si="522"/>
        <v>0</v>
      </c>
      <c r="T1569" s="30">
        <f t="shared" si="524"/>
        <v>0</v>
      </c>
      <c r="U1569" s="1">
        <f t="shared" si="523"/>
        <v>31.501042522068637</v>
      </c>
      <c r="V1569" s="30">
        <f t="shared" si="507"/>
        <v>0</v>
      </c>
      <c r="W1569" s="1">
        <f t="shared" si="507"/>
        <v>0</v>
      </c>
      <c r="X1569" s="30">
        <f t="shared" si="508"/>
        <v>17645.642658942761</v>
      </c>
      <c r="Y1569" s="30">
        <f t="shared" si="525"/>
        <v>1.9073568674085666</v>
      </c>
      <c r="Z1569" s="19">
        <f t="shared" si="509"/>
        <v>8.4789095140355101E-3</v>
      </c>
      <c r="AA1569" s="32">
        <f t="shared" si="510"/>
        <v>2.5716406110548883E-4</v>
      </c>
    </row>
    <row r="1570" spans="1:27" x14ac:dyDescent="0.25">
      <c r="A1570" s="8">
        <v>41746</v>
      </c>
      <c r="B1570" s="26">
        <v>0</v>
      </c>
      <c r="C1570" s="11">
        <v>3.5664696403415861</v>
      </c>
      <c r="D1570" s="26">
        <v>1.2326112967113794</v>
      </c>
      <c r="E1570" s="11">
        <v>44.215833333333329</v>
      </c>
      <c r="F1570" s="28">
        <f t="shared" si="505"/>
        <v>3.5664696403415861</v>
      </c>
      <c r="G1570" s="13">
        <f t="shared" si="506"/>
        <v>1.2326112967113794</v>
      </c>
      <c r="H1570" s="28">
        <f t="shared" si="511"/>
        <v>1.8809689807976364</v>
      </c>
      <c r="I1570" s="1">
        <f t="shared" si="512"/>
        <v>33.834900865698842</v>
      </c>
      <c r="J1570" s="30">
        <f t="shared" si="513"/>
        <v>0</v>
      </c>
      <c r="K1570" s="1">
        <f t="shared" si="514"/>
        <v>0</v>
      </c>
      <c r="L1570" s="30">
        <f t="shared" si="515"/>
        <v>17645.642658942761</v>
      </c>
      <c r="M1570" s="1">
        <f t="shared" si="516"/>
        <v>0</v>
      </c>
      <c r="N1570" s="30">
        <f t="shared" si="517"/>
        <v>0.83041852257328608</v>
      </c>
      <c r="O1570" s="1">
        <f t="shared" si="518"/>
        <v>0</v>
      </c>
      <c r="P1570" s="30">
        <f t="shared" si="519"/>
        <v>0</v>
      </c>
      <c r="Q1570" s="1">
        <f t="shared" si="520"/>
        <v>1.0792279822489215</v>
      </c>
      <c r="R1570" s="30">
        <f t="shared" si="521"/>
        <v>1.4139599807467003</v>
      </c>
      <c r="S1570" s="1">
        <f t="shared" si="522"/>
        <v>0</v>
      </c>
      <c r="T1570" s="30">
        <f t="shared" si="524"/>
        <v>0</v>
      </c>
      <c r="U1570" s="1">
        <f t="shared" si="523"/>
        <v>31.590522362378852</v>
      </c>
      <c r="V1570" s="30">
        <f t="shared" si="507"/>
        <v>0</v>
      </c>
      <c r="W1570" s="1">
        <f t="shared" si="507"/>
        <v>0</v>
      </c>
      <c r="X1570" s="30">
        <f t="shared" si="508"/>
        <v>17644.563430960512</v>
      </c>
      <c r="Y1570" s="30">
        <f t="shared" si="525"/>
        <v>1.9096465048222075</v>
      </c>
      <c r="Z1570" s="19">
        <f t="shared" si="509"/>
        <v>1.5246144044549981E-2</v>
      </c>
      <c r="AA1570" s="32">
        <f t="shared" si="510"/>
        <v>8.2240038417985453E-4</v>
      </c>
    </row>
    <row r="1571" spans="1:27" x14ac:dyDescent="0.25">
      <c r="A1571" s="8">
        <v>41747</v>
      </c>
      <c r="B1571" s="26">
        <v>3.9567890505644354</v>
      </c>
      <c r="C1571" s="11">
        <v>0.26647353308148353</v>
      </c>
      <c r="D1571" s="26">
        <v>0.9058650342817387</v>
      </c>
      <c r="E1571" s="11">
        <v>47.417916666666663</v>
      </c>
      <c r="F1571" s="28">
        <f t="shared" si="505"/>
        <v>4.2232625836459192</v>
      </c>
      <c r="G1571" s="13">
        <f t="shared" si="506"/>
        <v>0.9058650342817387</v>
      </c>
      <c r="H1571" s="28">
        <f t="shared" si="511"/>
        <v>2.0171875923190545</v>
      </c>
      <c r="I1571" s="1">
        <f t="shared" si="512"/>
        <v>34.907919911743029</v>
      </c>
      <c r="J1571" s="30">
        <f t="shared" si="513"/>
        <v>0</v>
      </c>
      <c r="K1571" s="1">
        <f t="shared" si="514"/>
        <v>0</v>
      </c>
      <c r="L1571" s="30">
        <f t="shared" si="515"/>
        <v>17644.563430960512</v>
      </c>
      <c r="M1571" s="1">
        <f t="shared" si="516"/>
        <v>0</v>
      </c>
      <c r="N1571" s="30">
        <f t="shared" si="517"/>
        <v>0.85679203929747427</v>
      </c>
      <c r="O1571" s="1">
        <f t="shared" si="518"/>
        <v>0</v>
      </c>
      <c r="P1571" s="30">
        <f t="shared" si="519"/>
        <v>0</v>
      </c>
      <c r="Q1571" s="1">
        <f t="shared" si="520"/>
        <v>1.0791619754131161</v>
      </c>
      <c r="R1571" s="30">
        <f t="shared" si="521"/>
        <v>1.4588014299859855</v>
      </c>
      <c r="S1571" s="1">
        <f t="shared" si="522"/>
        <v>0</v>
      </c>
      <c r="T1571" s="30">
        <f t="shared" si="524"/>
        <v>0</v>
      </c>
      <c r="U1571" s="1">
        <f t="shared" si="523"/>
        <v>32.592326442459573</v>
      </c>
      <c r="V1571" s="30">
        <f t="shared" si="507"/>
        <v>0</v>
      </c>
      <c r="W1571" s="1">
        <f t="shared" si="507"/>
        <v>0</v>
      </c>
      <c r="X1571" s="30">
        <f t="shared" si="508"/>
        <v>17643.484268985099</v>
      </c>
      <c r="Y1571" s="30">
        <f t="shared" si="525"/>
        <v>1.9359540147105903</v>
      </c>
      <c r="Z1571" s="19">
        <f t="shared" si="509"/>
        <v>4.0270710526765785E-2</v>
      </c>
      <c r="AA1571" s="32">
        <f t="shared" si="510"/>
        <v>6.598894131070389E-3</v>
      </c>
    </row>
    <row r="1572" spans="1:27" x14ac:dyDescent="0.25">
      <c r="A1572" s="8">
        <v>41748</v>
      </c>
      <c r="B1572" s="26">
        <v>0.38324901403050332</v>
      </c>
      <c r="C1572" s="11">
        <v>0</v>
      </c>
      <c r="D1572" s="26">
        <v>1.3479715923180631</v>
      </c>
      <c r="E1572" s="11">
        <v>45.241666666666681</v>
      </c>
      <c r="F1572" s="28">
        <f t="shared" si="505"/>
        <v>0.38324901403050332</v>
      </c>
      <c r="G1572" s="13">
        <f t="shared" si="506"/>
        <v>1.3479715923180631</v>
      </c>
      <c r="H1572" s="28">
        <f t="shared" si="511"/>
        <v>1.9246085672082724</v>
      </c>
      <c r="I1572" s="1">
        <f t="shared" si="512"/>
        <v>31.627603864172013</v>
      </c>
      <c r="J1572" s="30">
        <f t="shared" si="513"/>
        <v>0</v>
      </c>
      <c r="K1572" s="1">
        <f t="shared" si="514"/>
        <v>0</v>
      </c>
      <c r="L1572" s="30">
        <f t="shared" si="515"/>
        <v>17643.484268985099</v>
      </c>
      <c r="M1572" s="1">
        <f t="shared" si="516"/>
        <v>0</v>
      </c>
      <c r="N1572" s="30">
        <f t="shared" si="517"/>
        <v>0.77616581885881619</v>
      </c>
      <c r="O1572" s="1">
        <f t="shared" si="518"/>
        <v>0</v>
      </c>
      <c r="P1572" s="30">
        <f t="shared" si="519"/>
        <v>0</v>
      </c>
      <c r="Q1572" s="1">
        <f t="shared" si="520"/>
        <v>1.0790959726143654</v>
      </c>
      <c r="R1572" s="30">
        <f t="shared" si="521"/>
        <v>1.3217170733958126</v>
      </c>
      <c r="S1572" s="1">
        <f t="shared" si="522"/>
        <v>0</v>
      </c>
      <c r="T1572" s="30">
        <f t="shared" si="524"/>
        <v>0</v>
      </c>
      <c r="U1572" s="1">
        <f t="shared" si="523"/>
        <v>29.529720971917381</v>
      </c>
      <c r="V1572" s="30">
        <f t="shared" si="507"/>
        <v>0</v>
      </c>
      <c r="W1572" s="1">
        <f t="shared" si="507"/>
        <v>0</v>
      </c>
      <c r="X1572" s="30">
        <f t="shared" si="508"/>
        <v>17642.405173012485</v>
      </c>
      <c r="Y1572" s="30">
        <f t="shared" si="525"/>
        <v>1.8552617914731817</v>
      </c>
      <c r="Z1572" s="19">
        <f t="shared" si="509"/>
        <v>3.6031625815571018E-2</v>
      </c>
      <c r="AA1572" s="32">
        <f t="shared" si="510"/>
        <v>4.8089753048529693E-3</v>
      </c>
    </row>
    <row r="1573" spans="1:27" x14ac:dyDescent="0.25">
      <c r="A1573" s="8">
        <v>41749</v>
      </c>
      <c r="B1573" s="26">
        <v>1.8133575334608616</v>
      </c>
      <c r="C1573" s="11">
        <v>0</v>
      </c>
      <c r="D1573" s="26">
        <v>0.76826606351019566</v>
      </c>
      <c r="E1573" s="11">
        <v>43.83625</v>
      </c>
      <c r="F1573" s="28">
        <f t="shared" si="505"/>
        <v>1.8133575334608616</v>
      </c>
      <c r="G1573" s="13">
        <f t="shared" si="506"/>
        <v>0.76826606351019566</v>
      </c>
      <c r="H1573" s="28">
        <f t="shared" si="511"/>
        <v>1.8648212703101921</v>
      </c>
      <c r="I1573" s="1">
        <f t="shared" si="512"/>
        <v>30.574812441868048</v>
      </c>
      <c r="J1573" s="30">
        <f t="shared" si="513"/>
        <v>0</v>
      </c>
      <c r="K1573" s="1">
        <f t="shared" si="514"/>
        <v>0</v>
      </c>
      <c r="L1573" s="30">
        <f t="shared" si="515"/>
        <v>17642.405173012485</v>
      </c>
      <c r="M1573" s="1">
        <f t="shared" si="516"/>
        <v>0</v>
      </c>
      <c r="N1573" s="30">
        <f t="shared" si="517"/>
        <v>0.75028947278129077</v>
      </c>
      <c r="O1573" s="1">
        <f t="shared" si="518"/>
        <v>0</v>
      </c>
      <c r="P1573" s="30">
        <f t="shared" si="519"/>
        <v>0</v>
      </c>
      <c r="Q1573" s="1">
        <f t="shared" si="520"/>
        <v>1.0790299738524223</v>
      </c>
      <c r="R1573" s="30">
        <f t="shared" si="521"/>
        <v>1.2777209362379136</v>
      </c>
      <c r="S1573" s="1">
        <f t="shared" si="522"/>
        <v>0</v>
      </c>
      <c r="T1573" s="30">
        <f t="shared" si="524"/>
        <v>0</v>
      </c>
      <c r="U1573" s="1">
        <f t="shared" si="523"/>
        <v>28.546802032848845</v>
      </c>
      <c r="V1573" s="30">
        <f t="shared" si="507"/>
        <v>0</v>
      </c>
      <c r="W1573" s="1">
        <f t="shared" si="507"/>
        <v>0</v>
      </c>
      <c r="X1573" s="30">
        <f t="shared" si="508"/>
        <v>17641.326143038634</v>
      </c>
      <c r="Y1573" s="30">
        <f t="shared" si="525"/>
        <v>1.829319446633713</v>
      </c>
      <c r="Z1573" s="19">
        <f t="shared" si="509"/>
        <v>1.9037654836795002E-2</v>
      </c>
      <c r="AA1573" s="32">
        <f t="shared" si="510"/>
        <v>1.2603794843558068E-3</v>
      </c>
    </row>
    <row r="1574" spans="1:27" x14ac:dyDescent="0.25">
      <c r="A1574" s="8">
        <v>41750</v>
      </c>
      <c r="B1574" s="26">
        <v>2.8459160512640449</v>
      </c>
      <c r="C1574" s="11">
        <v>0.24790273287720585</v>
      </c>
      <c r="D1574" s="26">
        <v>0.80884129442038344</v>
      </c>
      <c r="E1574" s="11">
        <v>43.874583333333327</v>
      </c>
      <c r="F1574" s="28">
        <f t="shared" si="505"/>
        <v>3.0938187841412508</v>
      </c>
      <c r="G1574" s="13">
        <f t="shared" si="506"/>
        <v>0.80884129442038344</v>
      </c>
      <c r="H1574" s="28">
        <f t="shared" si="511"/>
        <v>1.8664519940915802</v>
      </c>
      <c r="I1574" s="1">
        <f t="shared" si="512"/>
        <v>30.831779522569715</v>
      </c>
      <c r="J1574" s="30">
        <f t="shared" si="513"/>
        <v>0</v>
      </c>
      <c r="K1574" s="1">
        <f t="shared" si="514"/>
        <v>0</v>
      </c>
      <c r="L1574" s="30">
        <f t="shared" si="515"/>
        <v>17641.326143038634</v>
      </c>
      <c r="M1574" s="1">
        <f t="shared" si="516"/>
        <v>0</v>
      </c>
      <c r="N1574" s="30">
        <f t="shared" si="517"/>
        <v>0.75660541435328421</v>
      </c>
      <c r="O1574" s="1">
        <f t="shared" si="518"/>
        <v>0</v>
      </c>
      <c r="P1574" s="30">
        <f t="shared" si="519"/>
        <v>0</v>
      </c>
      <c r="Q1574" s="1">
        <f t="shared" si="520"/>
        <v>1.0789639791270405</v>
      </c>
      <c r="R1574" s="30">
        <f t="shared" si="521"/>
        <v>1.2884595865423338</v>
      </c>
      <c r="S1574" s="1">
        <f t="shared" si="522"/>
        <v>0</v>
      </c>
      <c r="T1574" s="30">
        <f t="shared" si="524"/>
        <v>0</v>
      </c>
      <c r="U1574" s="1">
        <f t="shared" si="523"/>
        <v>28.786714521674096</v>
      </c>
      <c r="V1574" s="30">
        <f t="shared" si="507"/>
        <v>0</v>
      </c>
      <c r="W1574" s="1">
        <f t="shared" si="507"/>
        <v>0</v>
      </c>
      <c r="X1574" s="30">
        <f t="shared" si="508"/>
        <v>17640.247179059508</v>
      </c>
      <c r="Y1574" s="30">
        <f t="shared" si="525"/>
        <v>1.8355693934803248</v>
      </c>
      <c r="Z1574" s="19">
        <f t="shared" si="509"/>
        <v>1.6546153187447142E-2</v>
      </c>
      <c r="AA1574" s="32">
        <f t="shared" si="510"/>
        <v>9.5373502051431696E-4</v>
      </c>
    </row>
    <row r="1575" spans="1:27" x14ac:dyDescent="0.25">
      <c r="A1575" s="8">
        <v>41751</v>
      </c>
      <c r="B1575" s="26">
        <v>0.12517360749722728</v>
      </c>
      <c r="C1575" s="11">
        <v>0.18949040706230566</v>
      </c>
      <c r="D1575" s="26">
        <v>0.92201003401336323</v>
      </c>
      <c r="E1575" s="11">
        <v>45.10291666666668</v>
      </c>
      <c r="F1575" s="28">
        <f t="shared" si="505"/>
        <v>0.31466401455953297</v>
      </c>
      <c r="G1575" s="13">
        <f t="shared" si="506"/>
        <v>0.92201003401336323</v>
      </c>
      <c r="H1575" s="28">
        <f t="shared" si="511"/>
        <v>1.9187060561299858</v>
      </c>
      <c r="I1575" s="1">
        <f t="shared" si="512"/>
        <v>28.179368502220264</v>
      </c>
      <c r="J1575" s="30">
        <f t="shared" si="513"/>
        <v>0</v>
      </c>
      <c r="K1575" s="1">
        <f t="shared" si="514"/>
        <v>0</v>
      </c>
      <c r="L1575" s="30">
        <f t="shared" si="515"/>
        <v>17640.247179059508</v>
      </c>
      <c r="M1575" s="1">
        <f t="shared" si="516"/>
        <v>0</v>
      </c>
      <c r="N1575" s="30">
        <f t="shared" si="517"/>
        <v>0.69141234377126704</v>
      </c>
      <c r="O1575" s="1">
        <f t="shared" si="518"/>
        <v>0</v>
      </c>
      <c r="P1575" s="30">
        <f t="shared" si="519"/>
        <v>0</v>
      </c>
      <c r="Q1575" s="1">
        <f t="shared" si="520"/>
        <v>1.0788979884379724</v>
      </c>
      <c r="R1575" s="30">
        <f t="shared" si="521"/>
        <v>1.1776153712702939</v>
      </c>
      <c r="S1575" s="1">
        <f t="shared" si="522"/>
        <v>0</v>
      </c>
      <c r="T1575" s="30">
        <f t="shared" si="524"/>
        <v>0</v>
      </c>
      <c r="U1575" s="1">
        <f t="shared" si="523"/>
        <v>26.310340787178703</v>
      </c>
      <c r="V1575" s="30">
        <f t="shared" si="507"/>
        <v>0</v>
      </c>
      <c r="W1575" s="1">
        <f t="shared" si="507"/>
        <v>0</v>
      </c>
      <c r="X1575" s="30">
        <f t="shared" si="508"/>
        <v>17639.16828107107</v>
      </c>
      <c r="Y1575" s="30">
        <f t="shared" si="525"/>
        <v>1.7703103322092395</v>
      </c>
      <c r="Z1575" s="19">
        <f t="shared" si="509"/>
        <v>7.7341562271429548E-2</v>
      </c>
      <c r="AA1575" s="32">
        <f t="shared" si="510"/>
        <v>2.2021290877962355E-2</v>
      </c>
    </row>
    <row r="1576" spans="1:27" x14ac:dyDescent="0.25">
      <c r="A1576" s="8">
        <v>41752</v>
      </c>
      <c r="B1576" s="26">
        <v>0</v>
      </c>
      <c r="C1576" s="11">
        <v>0</v>
      </c>
      <c r="D1576" s="26">
        <v>1.1868125399395693</v>
      </c>
      <c r="E1576" s="11">
        <v>42.80333333333332</v>
      </c>
      <c r="F1576" s="28">
        <f t="shared" si="505"/>
        <v>0</v>
      </c>
      <c r="G1576" s="13">
        <f t="shared" si="506"/>
        <v>1.1868125399395693</v>
      </c>
      <c r="H1576" s="28">
        <f t="shared" si="511"/>
        <v>1.8208803545051693</v>
      </c>
      <c r="I1576" s="1">
        <f t="shared" si="512"/>
        <v>25.123528247239133</v>
      </c>
      <c r="J1576" s="30">
        <f t="shared" si="513"/>
        <v>0</v>
      </c>
      <c r="K1576" s="1">
        <f t="shared" si="514"/>
        <v>0</v>
      </c>
      <c r="L1576" s="30">
        <f t="shared" si="515"/>
        <v>17639.16828107107</v>
      </c>
      <c r="M1576" s="1">
        <f t="shared" si="516"/>
        <v>0</v>
      </c>
      <c r="N1576" s="30">
        <f t="shared" si="517"/>
        <v>0.61630346814756853</v>
      </c>
      <c r="O1576" s="1">
        <f t="shared" si="518"/>
        <v>0</v>
      </c>
      <c r="P1576" s="30">
        <f t="shared" si="519"/>
        <v>0</v>
      </c>
      <c r="Q1576" s="1">
        <f t="shared" si="520"/>
        <v>1.0788320017849715</v>
      </c>
      <c r="R1576" s="30">
        <f t="shared" si="521"/>
        <v>1.049911854559876</v>
      </c>
      <c r="S1576" s="1">
        <f t="shared" si="522"/>
        <v>0</v>
      </c>
      <c r="T1576" s="30">
        <f t="shared" si="524"/>
        <v>0</v>
      </c>
      <c r="U1576" s="1">
        <f t="shared" si="523"/>
        <v>23.457312924531688</v>
      </c>
      <c r="V1576" s="30">
        <f t="shared" si="507"/>
        <v>0</v>
      </c>
      <c r="W1576" s="1">
        <f t="shared" si="507"/>
        <v>0</v>
      </c>
      <c r="X1576" s="30">
        <f t="shared" si="508"/>
        <v>17638.089449069284</v>
      </c>
      <c r="Y1576" s="30">
        <f t="shared" si="525"/>
        <v>1.6951354699325401</v>
      </c>
      <c r="Z1576" s="19">
        <f t="shared" si="509"/>
        <v>6.9057192177132826E-2</v>
      </c>
      <c r="AA1576" s="32">
        <f t="shared" si="510"/>
        <v>1.5811775996183847E-2</v>
      </c>
    </row>
    <row r="1577" spans="1:27" x14ac:dyDescent="0.25">
      <c r="A1577" s="8">
        <v>41753</v>
      </c>
      <c r="B1577" s="26">
        <v>0</v>
      </c>
      <c r="C1577" s="11">
        <v>0.10944908993648814</v>
      </c>
      <c r="D1577" s="26">
        <v>1.2039297022870783</v>
      </c>
      <c r="E1577" s="11">
        <v>40.869583333333331</v>
      </c>
      <c r="F1577" s="28">
        <f t="shared" si="505"/>
        <v>0.10944908993648814</v>
      </c>
      <c r="G1577" s="13">
        <f t="shared" si="506"/>
        <v>1.2039297022870783</v>
      </c>
      <c r="H1577" s="28">
        <f t="shared" si="511"/>
        <v>1.7386174298375185</v>
      </c>
      <c r="I1577" s="1">
        <f t="shared" si="512"/>
        <v>22.362832312181098</v>
      </c>
      <c r="J1577" s="30">
        <f t="shared" si="513"/>
        <v>0</v>
      </c>
      <c r="K1577" s="1">
        <f t="shared" si="514"/>
        <v>0</v>
      </c>
      <c r="L1577" s="30">
        <f t="shared" si="515"/>
        <v>17638.089449069284</v>
      </c>
      <c r="M1577" s="1">
        <f t="shared" si="516"/>
        <v>0</v>
      </c>
      <c r="N1577" s="30">
        <f t="shared" si="517"/>
        <v>0.54844888468786979</v>
      </c>
      <c r="O1577" s="1">
        <f t="shared" si="518"/>
        <v>0</v>
      </c>
      <c r="P1577" s="30">
        <f t="shared" si="519"/>
        <v>0</v>
      </c>
      <c r="Q1577" s="1">
        <f t="shared" si="520"/>
        <v>1.0787660191677908</v>
      </c>
      <c r="R1577" s="30">
        <f t="shared" si="521"/>
        <v>0.93454241438694907</v>
      </c>
      <c r="S1577" s="1">
        <f t="shared" si="522"/>
        <v>0</v>
      </c>
      <c r="T1577" s="30">
        <f t="shared" si="524"/>
        <v>0</v>
      </c>
      <c r="U1577" s="1">
        <f t="shared" si="523"/>
        <v>20.879841013106279</v>
      </c>
      <c r="V1577" s="30">
        <f t="shared" si="507"/>
        <v>0</v>
      </c>
      <c r="W1577" s="1">
        <f t="shared" si="507"/>
        <v>0</v>
      </c>
      <c r="X1577" s="30">
        <f t="shared" si="508"/>
        <v>17637.010683050117</v>
      </c>
      <c r="Y1577" s="30">
        <f t="shared" si="525"/>
        <v>1.6272149038556605</v>
      </c>
      <c r="Z1577" s="19">
        <f t="shared" si="509"/>
        <v>6.4075353249086614E-2</v>
      </c>
      <c r="AA1577" s="32">
        <f t="shared" si="510"/>
        <v>1.2410522795138563E-2</v>
      </c>
    </row>
    <row r="1578" spans="1:27" x14ac:dyDescent="0.25">
      <c r="A1578" s="8">
        <v>41754</v>
      </c>
      <c r="B1578" s="26">
        <v>7.1513660469677512E-2</v>
      </c>
      <c r="C1578" s="11">
        <v>0.54826088020210739</v>
      </c>
      <c r="D1578" s="26">
        <v>1.2549528696727021</v>
      </c>
      <c r="E1578" s="11">
        <v>39.160000000000004</v>
      </c>
      <c r="F1578" s="28">
        <f t="shared" si="505"/>
        <v>0.61977454067178495</v>
      </c>
      <c r="G1578" s="13">
        <f t="shared" si="506"/>
        <v>1.2549528696727021</v>
      </c>
      <c r="H1578" s="28">
        <f t="shared" si="511"/>
        <v>1.6658906942392913</v>
      </c>
      <c r="I1578" s="1">
        <f t="shared" si="512"/>
        <v>20.244662684105361</v>
      </c>
      <c r="J1578" s="30">
        <f t="shared" si="513"/>
        <v>0</v>
      </c>
      <c r="K1578" s="1">
        <f t="shared" si="514"/>
        <v>0</v>
      </c>
      <c r="L1578" s="30">
        <f t="shared" si="515"/>
        <v>17637.010683050117</v>
      </c>
      <c r="M1578" s="1">
        <f t="shared" si="516"/>
        <v>0</v>
      </c>
      <c r="N1578" s="30">
        <f t="shared" si="517"/>
        <v>0.49638682454395083</v>
      </c>
      <c r="O1578" s="1">
        <f t="shared" si="518"/>
        <v>0</v>
      </c>
      <c r="P1578" s="30">
        <f t="shared" si="519"/>
        <v>0</v>
      </c>
      <c r="Q1578" s="1">
        <f t="shared" si="520"/>
        <v>1.0787000405861835</v>
      </c>
      <c r="R1578" s="30">
        <f t="shared" si="521"/>
        <v>0.84602413858586667</v>
      </c>
      <c r="S1578" s="1">
        <f t="shared" si="522"/>
        <v>0</v>
      </c>
      <c r="T1578" s="30">
        <f t="shared" si="524"/>
        <v>0</v>
      </c>
      <c r="U1578" s="1">
        <f t="shared" si="523"/>
        <v>18.902251720975542</v>
      </c>
      <c r="V1578" s="30">
        <f t="shared" si="507"/>
        <v>0</v>
      </c>
      <c r="W1578" s="1">
        <f t="shared" si="507"/>
        <v>0</v>
      </c>
      <c r="X1578" s="30">
        <f t="shared" si="508"/>
        <v>17635.93198300953</v>
      </c>
      <c r="Y1578" s="30">
        <f t="shared" si="525"/>
        <v>1.5750868651301344</v>
      </c>
      <c r="Z1578" s="19">
        <f t="shared" si="509"/>
        <v>5.4507675337379394E-2</v>
      </c>
      <c r="AA1578" s="32">
        <f t="shared" si="510"/>
        <v>8.2453353808849619E-3</v>
      </c>
    </row>
    <row r="1579" spans="1:27" x14ac:dyDescent="0.25">
      <c r="A1579" s="8">
        <v>41755</v>
      </c>
      <c r="B1579" s="26">
        <v>6.9087516059487195E-2</v>
      </c>
      <c r="C1579" s="11">
        <v>0.75635344479860367</v>
      </c>
      <c r="D1579" s="26">
        <v>1.3416454057191602</v>
      </c>
      <c r="E1579" s="11">
        <v>38.285000000000011</v>
      </c>
      <c r="F1579" s="28">
        <f t="shared" si="505"/>
        <v>0.82544096085809082</v>
      </c>
      <c r="G1579" s="13">
        <f t="shared" si="506"/>
        <v>1.3416454057191602</v>
      </c>
      <c r="H1579" s="28">
        <f t="shared" si="511"/>
        <v>1.6286676514032503</v>
      </c>
      <c r="I1579" s="1">
        <f t="shared" si="512"/>
        <v>18.386047276114475</v>
      </c>
      <c r="J1579" s="30">
        <f t="shared" si="513"/>
        <v>0</v>
      </c>
      <c r="K1579" s="1">
        <f t="shared" si="514"/>
        <v>0</v>
      </c>
      <c r="L1579" s="30">
        <f t="shared" si="515"/>
        <v>17635.93198300953</v>
      </c>
      <c r="M1579" s="1">
        <f t="shared" si="516"/>
        <v>0</v>
      </c>
      <c r="N1579" s="30">
        <f t="shared" si="517"/>
        <v>0.45070429474432316</v>
      </c>
      <c r="O1579" s="1">
        <f t="shared" si="518"/>
        <v>0</v>
      </c>
      <c r="P1579" s="30">
        <f t="shared" si="519"/>
        <v>0</v>
      </c>
      <c r="Q1579" s="1">
        <f t="shared" si="520"/>
        <v>1.078634066039903</v>
      </c>
      <c r="R1579" s="30">
        <f t="shared" si="521"/>
        <v>0.76835262960377482</v>
      </c>
      <c r="S1579" s="1">
        <f t="shared" si="522"/>
        <v>0</v>
      </c>
      <c r="T1579" s="30">
        <f t="shared" si="524"/>
        <v>0</v>
      </c>
      <c r="U1579" s="1">
        <f t="shared" si="523"/>
        <v>17.166990351766376</v>
      </c>
      <c r="V1579" s="30">
        <f t="shared" si="507"/>
        <v>0</v>
      </c>
      <c r="W1579" s="1">
        <f t="shared" si="507"/>
        <v>0</v>
      </c>
      <c r="X1579" s="30">
        <f t="shared" si="508"/>
        <v>17634.853348943489</v>
      </c>
      <c r="Y1579" s="30">
        <f t="shared" si="525"/>
        <v>1.5293383607842261</v>
      </c>
      <c r="Z1579" s="19">
        <f t="shared" si="509"/>
        <v>6.0988066247550661E-2</v>
      </c>
      <c r="AA1579" s="32">
        <f t="shared" si="510"/>
        <v>9.8663079748785645E-3</v>
      </c>
    </row>
    <row r="1580" spans="1:27" x14ac:dyDescent="0.25">
      <c r="A1580" s="8">
        <v>41756</v>
      </c>
      <c r="B1580" s="26">
        <v>0</v>
      </c>
      <c r="C1580" s="11">
        <v>0.93135606877679167</v>
      </c>
      <c r="D1580" s="26">
        <v>1.2158451056614492</v>
      </c>
      <c r="E1580" s="11">
        <v>37.703333333333333</v>
      </c>
      <c r="F1580" s="28">
        <f t="shared" si="505"/>
        <v>0.93135606877679167</v>
      </c>
      <c r="G1580" s="13">
        <f t="shared" si="506"/>
        <v>1.2158451056614492</v>
      </c>
      <c r="H1580" s="28">
        <f t="shared" si="511"/>
        <v>1.6039231905465288</v>
      </c>
      <c r="I1580" s="1">
        <f t="shared" si="512"/>
        <v>16.882501314881722</v>
      </c>
      <c r="J1580" s="30">
        <f t="shared" si="513"/>
        <v>0</v>
      </c>
      <c r="K1580" s="1">
        <f t="shared" si="514"/>
        <v>0</v>
      </c>
      <c r="L1580" s="30">
        <f t="shared" si="515"/>
        <v>17634.853348943489</v>
      </c>
      <c r="M1580" s="1">
        <f t="shared" si="516"/>
        <v>0</v>
      </c>
      <c r="N1580" s="30">
        <f t="shared" si="517"/>
        <v>0.41374894460366524</v>
      </c>
      <c r="O1580" s="1">
        <f t="shared" si="518"/>
        <v>0</v>
      </c>
      <c r="P1580" s="30">
        <f t="shared" si="519"/>
        <v>0</v>
      </c>
      <c r="Q1580" s="1">
        <f t="shared" si="520"/>
        <v>1.078568095528702</v>
      </c>
      <c r="R1580" s="30">
        <f t="shared" si="521"/>
        <v>0.70551946727724668</v>
      </c>
      <c r="S1580" s="1">
        <f t="shared" si="522"/>
        <v>0</v>
      </c>
      <c r="T1580" s="30">
        <f t="shared" si="524"/>
        <v>0</v>
      </c>
      <c r="U1580" s="1">
        <f t="shared" si="523"/>
        <v>15.76323290300081</v>
      </c>
      <c r="V1580" s="30">
        <f t="shared" si="507"/>
        <v>0</v>
      </c>
      <c r="W1580" s="1">
        <f t="shared" si="507"/>
        <v>0</v>
      </c>
      <c r="X1580" s="30">
        <f t="shared" si="508"/>
        <v>17633.774780847958</v>
      </c>
      <c r="Y1580" s="30">
        <f t="shared" si="525"/>
        <v>1.4923170401323673</v>
      </c>
      <c r="Z1580" s="19">
        <f t="shared" si="509"/>
        <v>6.9583226348970115E-2</v>
      </c>
      <c r="AA1580" s="32">
        <f t="shared" si="510"/>
        <v>1.2455932810268428E-2</v>
      </c>
    </row>
    <row r="1581" spans="1:27" x14ac:dyDescent="0.25">
      <c r="A1581" s="8">
        <v>41757</v>
      </c>
      <c r="B1581" s="26">
        <v>0</v>
      </c>
      <c r="C1581" s="11">
        <v>0.65909689551426764</v>
      </c>
      <c r="D1581" s="26">
        <v>5.5729399035600924E-2</v>
      </c>
      <c r="E1581" s="11">
        <v>37.379583333333336</v>
      </c>
      <c r="F1581" s="28">
        <f t="shared" si="505"/>
        <v>0.65909689551426764</v>
      </c>
      <c r="G1581" s="13">
        <f t="shared" si="506"/>
        <v>5.5729399035600924E-2</v>
      </c>
      <c r="H1581" s="28">
        <f t="shared" si="511"/>
        <v>1.5901506646971937</v>
      </c>
      <c r="I1581" s="1">
        <f t="shared" si="512"/>
        <v>16.366600399479477</v>
      </c>
      <c r="J1581" s="30">
        <f t="shared" si="513"/>
        <v>0</v>
      </c>
      <c r="K1581" s="1">
        <f t="shared" si="514"/>
        <v>0</v>
      </c>
      <c r="L1581" s="30">
        <f t="shared" si="515"/>
        <v>17633.774780847958</v>
      </c>
      <c r="M1581" s="1">
        <f t="shared" si="516"/>
        <v>0</v>
      </c>
      <c r="N1581" s="30">
        <f t="shared" si="517"/>
        <v>0.40106872101346364</v>
      </c>
      <c r="O1581" s="1">
        <f t="shared" si="518"/>
        <v>0</v>
      </c>
      <c r="P1581" s="30">
        <f t="shared" si="519"/>
        <v>0</v>
      </c>
      <c r="Q1581" s="1">
        <f t="shared" si="520"/>
        <v>1.078502129052334</v>
      </c>
      <c r="R1581" s="30">
        <f t="shared" si="521"/>
        <v>0.68395997604939218</v>
      </c>
      <c r="S1581" s="1">
        <f t="shared" si="522"/>
        <v>0</v>
      </c>
      <c r="T1581" s="30">
        <f t="shared" si="524"/>
        <v>0</v>
      </c>
      <c r="U1581" s="1">
        <f t="shared" si="523"/>
        <v>15.28157170241662</v>
      </c>
      <c r="V1581" s="30">
        <f t="shared" si="507"/>
        <v>0</v>
      </c>
      <c r="W1581" s="1">
        <f t="shared" si="507"/>
        <v>0</v>
      </c>
      <c r="X1581" s="30">
        <f t="shared" si="508"/>
        <v>17632.696278718904</v>
      </c>
      <c r="Y1581" s="30">
        <f t="shared" si="525"/>
        <v>1.4795708500657976</v>
      </c>
      <c r="Z1581" s="19">
        <f t="shared" si="509"/>
        <v>6.9540463734896085E-2</v>
      </c>
      <c r="AA1581" s="32">
        <f t="shared" si="510"/>
        <v>1.2227895403913924E-2</v>
      </c>
    </row>
    <row r="1582" spans="1:27" x14ac:dyDescent="0.25">
      <c r="A1582" s="8">
        <v>41758</v>
      </c>
      <c r="B1582" s="26">
        <v>2.3307777350556096</v>
      </c>
      <c r="C1582" s="11">
        <v>0.62445614098732871</v>
      </c>
      <c r="D1582" s="26">
        <v>0.92807844073973467</v>
      </c>
      <c r="E1582" s="11">
        <v>37.562916666666673</v>
      </c>
      <c r="F1582" s="28">
        <f t="shared" si="505"/>
        <v>2.9552338760429384</v>
      </c>
      <c r="G1582" s="13">
        <f t="shared" si="506"/>
        <v>0.92807844073973467</v>
      </c>
      <c r="H1582" s="28">
        <f t="shared" si="511"/>
        <v>1.5979497784342689</v>
      </c>
      <c r="I1582" s="1">
        <f t="shared" si="512"/>
        <v>17.308727137719824</v>
      </c>
      <c r="J1582" s="30">
        <f t="shared" si="513"/>
        <v>0</v>
      </c>
      <c r="K1582" s="1">
        <f t="shared" si="514"/>
        <v>0</v>
      </c>
      <c r="L1582" s="30">
        <f t="shared" si="515"/>
        <v>17632.696278718904</v>
      </c>
      <c r="M1582" s="1">
        <f t="shared" si="516"/>
        <v>0</v>
      </c>
      <c r="N1582" s="30">
        <f t="shared" si="517"/>
        <v>0.42422506234672225</v>
      </c>
      <c r="O1582" s="1">
        <f t="shared" si="518"/>
        <v>0</v>
      </c>
      <c r="P1582" s="30">
        <f t="shared" si="519"/>
        <v>0</v>
      </c>
      <c r="Q1582" s="1">
        <f t="shared" si="520"/>
        <v>1.0784361666105524</v>
      </c>
      <c r="R1582" s="30">
        <f t="shared" si="521"/>
        <v>0.72333143778208364</v>
      </c>
      <c r="S1582" s="1">
        <f t="shared" si="522"/>
        <v>0</v>
      </c>
      <c r="T1582" s="30">
        <f t="shared" si="524"/>
        <v>0</v>
      </c>
      <c r="U1582" s="1">
        <f t="shared" si="523"/>
        <v>16.16117063759102</v>
      </c>
      <c r="V1582" s="30">
        <f t="shared" si="507"/>
        <v>0</v>
      </c>
      <c r="W1582" s="1">
        <f t="shared" si="507"/>
        <v>0</v>
      </c>
      <c r="X1582" s="30">
        <f t="shared" si="508"/>
        <v>17631.617842552292</v>
      </c>
      <c r="Y1582" s="30">
        <f t="shared" si="525"/>
        <v>1.5026612289572747</v>
      </c>
      <c r="Z1582" s="19">
        <f t="shared" si="509"/>
        <v>5.9631754866765252E-2</v>
      </c>
      <c r="AA1582" s="32">
        <f t="shared" si="510"/>
        <v>9.0799076614295655E-3</v>
      </c>
    </row>
    <row r="1583" spans="1:27" x14ac:dyDescent="0.25">
      <c r="A1583" s="8">
        <v>41759</v>
      </c>
      <c r="B1583" s="26">
        <v>17.52750707744525</v>
      </c>
      <c r="C1583" s="11">
        <v>0.69011292380343825</v>
      </c>
      <c r="D1583" s="26">
        <v>1.0045315998804241</v>
      </c>
      <c r="E1583" s="11">
        <v>52.582916666666677</v>
      </c>
      <c r="F1583" s="28">
        <f t="shared" si="505"/>
        <v>18.21762000124869</v>
      </c>
      <c r="G1583" s="13">
        <f t="shared" si="506"/>
        <v>1.0045315998804241</v>
      </c>
      <c r="H1583" s="28">
        <f t="shared" si="511"/>
        <v>2.236909896602659</v>
      </c>
      <c r="I1583" s="1">
        <f t="shared" si="512"/>
        <v>33.374259038959288</v>
      </c>
      <c r="J1583" s="30">
        <f t="shared" si="513"/>
        <v>0</v>
      </c>
      <c r="K1583" s="1">
        <f t="shared" si="514"/>
        <v>0</v>
      </c>
      <c r="L1583" s="30">
        <f t="shared" si="515"/>
        <v>17631.617842552292</v>
      </c>
      <c r="M1583" s="1">
        <f t="shared" si="516"/>
        <v>0</v>
      </c>
      <c r="N1583" s="30">
        <f t="shared" si="517"/>
        <v>0.81909650087556873</v>
      </c>
      <c r="O1583" s="1">
        <f t="shared" si="518"/>
        <v>0</v>
      </c>
      <c r="P1583" s="30">
        <f t="shared" si="519"/>
        <v>0</v>
      </c>
      <c r="Q1583" s="1">
        <f t="shared" si="520"/>
        <v>1.0783702082031104</v>
      </c>
      <c r="R1583" s="30">
        <f t="shared" si="521"/>
        <v>1.3947097659742937</v>
      </c>
      <c r="S1583" s="1">
        <f t="shared" si="522"/>
        <v>0</v>
      </c>
      <c r="T1583" s="30">
        <f t="shared" si="524"/>
        <v>0</v>
      </c>
      <c r="U1583" s="1">
        <f t="shared" si="523"/>
        <v>31.160452772109426</v>
      </c>
      <c r="V1583" s="30">
        <f t="shared" si="507"/>
        <v>0</v>
      </c>
      <c r="W1583" s="1">
        <f t="shared" si="507"/>
        <v>0</v>
      </c>
      <c r="X1583" s="30">
        <f t="shared" si="508"/>
        <v>17630.539472344088</v>
      </c>
      <c r="Y1583" s="30">
        <f t="shared" si="525"/>
        <v>1.897466709078679</v>
      </c>
      <c r="Z1583" s="19">
        <f t="shared" si="509"/>
        <v>0.15174647313220554</v>
      </c>
      <c r="AA1583" s="32">
        <f t="shared" si="510"/>
        <v>0.11522167755643989</v>
      </c>
    </row>
    <row r="1584" spans="1:27" x14ac:dyDescent="0.25">
      <c r="A1584" s="8">
        <v>41760</v>
      </c>
      <c r="B1584" s="26">
        <v>1.5709434009328716E-2</v>
      </c>
      <c r="C1584" s="11">
        <v>1.1098587452345436</v>
      </c>
      <c r="D1584" s="26">
        <v>1.871683320220944</v>
      </c>
      <c r="E1584" s="11">
        <v>51.051250000000003</v>
      </c>
      <c r="F1584" s="28">
        <f t="shared" si="505"/>
        <v>1.1255681792438723</v>
      </c>
      <c r="G1584" s="13">
        <f t="shared" si="506"/>
        <v>1.871683320220944</v>
      </c>
      <c r="H1584" s="28">
        <f t="shared" si="511"/>
        <v>2.1717518463810932</v>
      </c>
      <c r="I1584" s="1">
        <f t="shared" si="512"/>
        <v>30.414337631132355</v>
      </c>
      <c r="J1584" s="30">
        <f t="shared" si="513"/>
        <v>0</v>
      </c>
      <c r="K1584" s="1">
        <f t="shared" si="514"/>
        <v>0</v>
      </c>
      <c r="L1584" s="30">
        <f t="shared" si="515"/>
        <v>17630.539472344088</v>
      </c>
      <c r="M1584" s="1">
        <f t="shared" si="516"/>
        <v>0</v>
      </c>
      <c r="N1584" s="30">
        <f t="shared" si="517"/>
        <v>0.74634519507219366</v>
      </c>
      <c r="O1584" s="1">
        <f t="shared" si="518"/>
        <v>0</v>
      </c>
      <c r="P1584" s="30">
        <f t="shared" si="519"/>
        <v>0</v>
      </c>
      <c r="Q1584" s="1">
        <f t="shared" si="520"/>
        <v>1.0783042538297609</v>
      </c>
      <c r="R1584" s="30">
        <f t="shared" si="521"/>
        <v>1.2710146963940663</v>
      </c>
      <c r="S1584" s="1">
        <f t="shared" si="522"/>
        <v>0</v>
      </c>
      <c r="T1584" s="30">
        <f t="shared" si="524"/>
        <v>0</v>
      </c>
      <c r="U1584" s="1">
        <f t="shared" si="523"/>
        <v>28.396977739666095</v>
      </c>
      <c r="V1584" s="30">
        <f t="shared" si="507"/>
        <v>0</v>
      </c>
      <c r="W1584" s="1">
        <f t="shared" si="507"/>
        <v>0</v>
      </c>
      <c r="X1584" s="30">
        <f t="shared" si="508"/>
        <v>17629.461168090256</v>
      </c>
      <c r="Y1584" s="30">
        <f t="shared" si="525"/>
        <v>1.8246494489019547</v>
      </c>
      <c r="Z1584" s="19">
        <f t="shared" si="509"/>
        <v>0.15982599395853347</v>
      </c>
      <c r="AA1584" s="32">
        <f t="shared" si="510"/>
        <v>0.12048007433576587</v>
      </c>
    </row>
    <row r="1585" spans="1:27" x14ac:dyDescent="0.25">
      <c r="A1585" s="8">
        <v>41761</v>
      </c>
      <c r="B1585" s="26">
        <v>0</v>
      </c>
      <c r="C1585" s="11">
        <v>1.0923584828367245</v>
      </c>
      <c r="D1585" s="26">
        <v>1.7944042125329007</v>
      </c>
      <c r="E1585" s="11">
        <v>44.860416666666644</v>
      </c>
      <c r="F1585" s="28">
        <f t="shared" si="505"/>
        <v>1.0923584828367245</v>
      </c>
      <c r="G1585" s="13">
        <f t="shared" si="506"/>
        <v>1.7944042125329007</v>
      </c>
      <c r="H1585" s="28">
        <f t="shared" si="511"/>
        <v>1.9083899556868527</v>
      </c>
      <c r="I1585" s="1">
        <f t="shared" si="512"/>
        <v>27.694932009969921</v>
      </c>
      <c r="J1585" s="30">
        <f t="shared" si="513"/>
        <v>0</v>
      </c>
      <c r="K1585" s="1">
        <f t="shared" si="514"/>
        <v>0</v>
      </c>
      <c r="L1585" s="30">
        <f t="shared" si="515"/>
        <v>17629.461168090256</v>
      </c>
      <c r="M1585" s="1">
        <f t="shared" si="516"/>
        <v>0</v>
      </c>
      <c r="N1585" s="30">
        <f t="shared" si="517"/>
        <v>0.67950547783326454</v>
      </c>
      <c r="O1585" s="1">
        <f t="shared" si="518"/>
        <v>0</v>
      </c>
      <c r="P1585" s="30">
        <f t="shared" si="519"/>
        <v>0</v>
      </c>
      <c r="Q1585" s="1">
        <f t="shared" si="520"/>
        <v>1.0782383034902576</v>
      </c>
      <c r="R1585" s="30">
        <f t="shared" si="521"/>
        <v>1.1573707777964084</v>
      </c>
      <c r="S1585" s="1">
        <f t="shared" si="522"/>
        <v>0</v>
      </c>
      <c r="T1585" s="30">
        <f t="shared" si="524"/>
        <v>0</v>
      </c>
      <c r="U1585" s="1">
        <f t="shared" si="523"/>
        <v>25.858055754340249</v>
      </c>
      <c r="V1585" s="30">
        <f t="shared" si="507"/>
        <v>0</v>
      </c>
      <c r="W1585" s="1">
        <f t="shared" si="507"/>
        <v>0</v>
      </c>
      <c r="X1585" s="30">
        <f t="shared" si="508"/>
        <v>17628.382929786767</v>
      </c>
      <c r="Y1585" s="30">
        <f t="shared" si="525"/>
        <v>1.7577437813235222</v>
      </c>
      <c r="Z1585" s="19">
        <f t="shared" si="509"/>
        <v>7.8938884536892837E-2</v>
      </c>
      <c r="AA1585" s="32">
        <f t="shared" si="510"/>
        <v>2.2694269850306974E-2</v>
      </c>
    </row>
    <row r="1586" spans="1:27" x14ac:dyDescent="0.25">
      <c r="A1586" s="8">
        <v>41762</v>
      </c>
      <c r="B1586" s="26">
        <v>0</v>
      </c>
      <c r="C1586" s="11">
        <v>0.20698004860883668</v>
      </c>
      <c r="D1586" s="26">
        <v>1.3996353799833452</v>
      </c>
      <c r="E1586" s="11">
        <v>40.535416666666663</v>
      </c>
      <c r="F1586" s="28">
        <f t="shared" si="505"/>
        <v>0.20698004860883668</v>
      </c>
      <c r="G1586" s="13">
        <f t="shared" si="506"/>
        <v>1.3996353799833452</v>
      </c>
      <c r="H1586" s="28">
        <f t="shared" si="511"/>
        <v>1.7244017725258491</v>
      </c>
      <c r="I1586" s="1">
        <f t="shared" si="512"/>
        <v>24.665400422965742</v>
      </c>
      <c r="J1586" s="30">
        <f t="shared" si="513"/>
        <v>0</v>
      </c>
      <c r="K1586" s="1">
        <f t="shared" si="514"/>
        <v>0</v>
      </c>
      <c r="L1586" s="30">
        <f t="shared" si="515"/>
        <v>17628.382929786767</v>
      </c>
      <c r="M1586" s="1">
        <f t="shared" si="516"/>
        <v>0</v>
      </c>
      <c r="N1586" s="30">
        <f t="shared" si="517"/>
        <v>0.60504323760475232</v>
      </c>
      <c r="O1586" s="1">
        <f t="shared" si="518"/>
        <v>0</v>
      </c>
      <c r="P1586" s="30">
        <f t="shared" si="519"/>
        <v>0</v>
      </c>
      <c r="Q1586" s="1">
        <f t="shared" si="520"/>
        <v>1.0781723571843536</v>
      </c>
      <c r="R1586" s="30">
        <f t="shared" si="521"/>
        <v>1.0307666999114156</v>
      </c>
      <c r="S1586" s="1">
        <f t="shared" si="522"/>
        <v>0</v>
      </c>
      <c r="T1586" s="30">
        <f t="shared" si="524"/>
        <v>0</v>
      </c>
      <c r="U1586" s="1">
        <f t="shared" si="523"/>
        <v>23.029590485449575</v>
      </c>
      <c r="V1586" s="30">
        <f t="shared" si="507"/>
        <v>0</v>
      </c>
      <c r="W1586" s="1">
        <f t="shared" si="507"/>
        <v>0</v>
      </c>
      <c r="X1586" s="30">
        <f t="shared" si="508"/>
        <v>17627.304757429582</v>
      </c>
      <c r="Y1586" s="30">
        <f t="shared" si="525"/>
        <v>1.6832155947891059</v>
      </c>
      <c r="Z1586" s="19">
        <f t="shared" si="509"/>
        <v>2.3884328114796041E-2</v>
      </c>
      <c r="AA1586" s="32">
        <f t="shared" si="510"/>
        <v>1.6963012365626068E-3</v>
      </c>
    </row>
    <row r="1587" spans="1:27" x14ac:dyDescent="0.25">
      <c r="A1587" s="8">
        <v>41763</v>
      </c>
      <c r="B1587" s="26">
        <v>0</v>
      </c>
      <c r="C1587" s="11">
        <v>5.2796672734123987E-2</v>
      </c>
      <c r="D1587" s="26">
        <v>0.97621689723480243</v>
      </c>
      <c r="E1587" s="11">
        <v>37.20000000000001</v>
      </c>
      <c r="F1587" s="28">
        <f t="shared" si="505"/>
        <v>5.2796672734123987E-2</v>
      </c>
      <c r="G1587" s="13">
        <f t="shared" si="506"/>
        <v>0.97621689723480243</v>
      </c>
      <c r="H1587" s="28">
        <f t="shared" si="511"/>
        <v>1.5825110782865586</v>
      </c>
      <c r="I1587" s="1">
        <f t="shared" si="512"/>
        <v>22.106170260948897</v>
      </c>
      <c r="J1587" s="30">
        <f t="shared" si="513"/>
        <v>0</v>
      </c>
      <c r="K1587" s="1">
        <f t="shared" si="514"/>
        <v>0</v>
      </c>
      <c r="L1587" s="30">
        <f t="shared" si="515"/>
        <v>17627.304757429582</v>
      </c>
      <c r="M1587" s="1">
        <f t="shared" si="516"/>
        <v>0</v>
      </c>
      <c r="N1587" s="30">
        <f t="shared" si="517"/>
        <v>0.54214044037311881</v>
      </c>
      <c r="O1587" s="1">
        <f t="shared" si="518"/>
        <v>0</v>
      </c>
      <c r="P1587" s="30">
        <f t="shared" si="519"/>
        <v>0</v>
      </c>
      <c r="Q1587" s="1">
        <f t="shared" si="520"/>
        <v>1.078106414911802</v>
      </c>
      <c r="R1587" s="30">
        <f t="shared" si="521"/>
        <v>0.92381651125931197</v>
      </c>
      <c r="S1587" s="1">
        <f t="shared" si="522"/>
        <v>0</v>
      </c>
      <c r="T1587" s="30">
        <f t="shared" si="524"/>
        <v>0</v>
      </c>
      <c r="U1587" s="1">
        <f t="shared" si="523"/>
        <v>20.640213309316469</v>
      </c>
      <c r="V1587" s="30">
        <f t="shared" si="507"/>
        <v>0</v>
      </c>
      <c r="W1587" s="1">
        <f t="shared" si="507"/>
        <v>0</v>
      </c>
      <c r="X1587" s="30">
        <f t="shared" si="508"/>
        <v>17626.226651014669</v>
      </c>
      <c r="Y1587" s="30">
        <f t="shared" si="525"/>
        <v>1.620246855284921</v>
      </c>
      <c r="Z1587" s="19">
        <f t="shared" si="509"/>
        <v>2.3845505738399171E-2</v>
      </c>
      <c r="AA1587" s="32">
        <f t="shared" si="510"/>
        <v>1.4239888656701362E-3</v>
      </c>
    </row>
    <row r="1588" spans="1:27" x14ac:dyDescent="0.25">
      <c r="A1588" s="8">
        <v>41764</v>
      </c>
      <c r="B1588" s="26">
        <v>2.19527377100043</v>
      </c>
      <c r="C1588" s="11">
        <v>3.1720679934832234E-2</v>
      </c>
      <c r="D1588" s="26">
        <v>1.0810507334042021</v>
      </c>
      <c r="E1588" s="11">
        <v>35.474583333333335</v>
      </c>
      <c r="F1588" s="28">
        <f t="shared" si="505"/>
        <v>2.2269944509352624</v>
      </c>
      <c r="G1588" s="13">
        <f t="shared" si="506"/>
        <v>1.0810507334042021</v>
      </c>
      <c r="H1588" s="28">
        <f t="shared" si="511"/>
        <v>1.5091107828655836</v>
      </c>
      <c r="I1588" s="1">
        <f t="shared" si="512"/>
        <v>21.78615702684753</v>
      </c>
      <c r="J1588" s="30">
        <f t="shared" si="513"/>
        <v>0</v>
      </c>
      <c r="K1588" s="1">
        <f t="shared" si="514"/>
        <v>0</v>
      </c>
      <c r="L1588" s="30">
        <f t="shared" si="515"/>
        <v>17626.226651014669</v>
      </c>
      <c r="M1588" s="1">
        <f t="shared" si="516"/>
        <v>0</v>
      </c>
      <c r="N1588" s="30">
        <f t="shared" si="517"/>
        <v>0.53427490022949464</v>
      </c>
      <c r="O1588" s="1">
        <f t="shared" si="518"/>
        <v>0</v>
      </c>
      <c r="P1588" s="30">
        <f t="shared" si="519"/>
        <v>0</v>
      </c>
      <c r="Q1588" s="1">
        <f t="shared" si="520"/>
        <v>1.0780404766723566</v>
      </c>
      <c r="R1588" s="30">
        <f t="shared" si="521"/>
        <v>0.91044316318524154</v>
      </c>
      <c r="S1588" s="1">
        <f t="shared" si="522"/>
        <v>0</v>
      </c>
      <c r="T1588" s="30">
        <f t="shared" si="524"/>
        <v>0</v>
      </c>
      <c r="U1588" s="1">
        <f t="shared" si="523"/>
        <v>20.341438963432793</v>
      </c>
      <c r="V1588" s="30">
        <f t="shared" si="507"/>
        <v>0</v>
      </c>
      <c r="W1588" s="1">
        <f t="shared" si="507"/>
        <v>0</v>
      </c>
      <c r="X1588" s="30">
        <f t="shared" si="508"/>
        <v>17625.148610537995</v>
      </c>
      <c r="Y1588" s="30">
        <f t="shared" si="525"/>
        <v>1.6123153769018512</v>
      </c>
      <c r="Z1588" s="19">
        <f t="shared" si="509"/>
        <v>6.8387685786922114E-2</v>
      </c>
      <c r="AA1588" s="32">
        <f t="shared" si="510"/>
        <v>1.0651188230190798E-2</v>
      </c>
    </row>
    <row r="1589" spans="1:27" x14ac:dyDescent="0.25">
      <c r="A1589" s="8">
        <v>41765</v>
      </c>
      <c r="B1589" s="26">
        <v>0.87470965874838369</v>
      </c>
      <c r="C1589" s="11">
        <v>0</v>
      </c>
      <c r="D1589" s="26">
        <v>1.8947247636054336</v>
      </c>
      <c r="E1589" s="11">
        <v>36.477083333333326</v>
      </c>
      <c r="F1589" s="28">
        <f t="shared" si="505"/>
        <v>0.87470965874838369</v>
      </c>
      <c r="G1589" s="13">
        <f t="shared" si="506"/>
        <v>1.8947247636054336</v>
      </c>
      <c r="H1589" s="28">
        <f t="shared" si="511"/>
        <v>1.5517577548005903</v>
      </c>
      <c r="I1589" s="1">
        <f t="shared" si="512"/>
        <v>19.321423858575741</v>
      </c>
      <c r="J1589" s="30">
        <f t="shared" si="513"/>
        <v>0</v>
      </c>
      <c r="K1589" s="1">
        <f t="shared" si="514"/>
        <v>0</v>
      </c>
      <c r="L1589" s="30">
        <f t="shared" si="515"/>
        <v>17625.148610537995</v>
      </c>
      <c r="M1589" s="1">
        <f t="shared" si="516"/>
        <v>0</v>
      </c>
      <c r="N1589" s="30">
        <f t="shared" si="517"/>
        <v>0.47369472537265367</v>
      </c>
      <c r="O1589" s="1">
        <f t="shared" si="518"/>
        <v>0</v>
      </c>
      <c r="P1589" s="30">
        <f t="shared" si="519"/>
        <v>0</v>
      </c>
      <c r="Q1589" s="1">
        <f t="shared" si="520"/>
        <v>1.0779745424657703</v>
      </c>
      <c r="R1589" s="30">
        <f t="shared" si="521"/>
        <v>0.80744200243148301</v>
      </c>
      <c r="S1589" s="1">
        <f t="shared" si="522"/>
        <v>0</v>
      </c>
      <c r="T1589" s="30">
        <f t="shared" si="524"/>
        <v>0</v>
      </c>
      <c r="U1589" s="1">
        <f t="shared" si="523"/>
        <v>18.040287130771606</v>
      </c>
      <c r="V1589" s="30">
        <f t="shared" si="507"/>
        <v>0</v>
      </c>
      <c r="W1589" s="1">
        <f t="shared" si="507"/>
        <v>0</v>
      </c>
      <c r="X1589" s="30">
        <f t="shared" si="508"/>
        <v>17624.070635995529</v>
      </c>
      <c r="Y1589" s="30">
        <f t="shared" si="525"/>
        <v>1.5516692678384238</v>
      </c>
      <c r="Z1589" s="19">
        <f t="shared" si="509"/>
        <v>5.7023695800912837E-5</v>
      </c>
      <c r="AA1589" s="32">
        <f t="shared" si="510"/>
        <v>7.8299424734478774E-9</v>
      </c>
    </row>
    <row r="1590" spans="1:27" x14ac:dyDescent="0.25">
      <c r="A1590" s="8">
        <v>41766</v>
      </c>
      <c r="B1590" s="26">
        <v>0</v>
      </c>
      <c r="C1590" s="11">
        <v>2.4345809828899358E-2</v>
      </c>
      <c r="D1590" s="26">
        <v>2.1113589985520056</v>
      </c>
      <c r="E1590" s="11">
        <v>32.852083333333326</v>
      </c>
      <c r="F1590" s="28">
        <f t="shared" si="505"/>
        <v>2.4345809828899358E-2</v>
      </c>
      <c r="G1590" s="13">
        <f t="shared" si="506"/>
        <v>2.1113589985520056</v>
      </c>
      <c r="H1590" s="28">
        <f t="shared" si="511"/>
        <v>1.3975480059084191</v>
      </c>
      <c r="I1590" s="1">
        <f t="shared" si="512"/>
        <v>15.953273942048501</v>
      </c>
      <c r="J1590" s="30">
        <f t="shared" si="513"/>
        <v>0</v>
      </c>
      <c r="K1590" s="1">
        <f t="shared" si="514"/>
        <v>0</v>
      </c>
      <c r="L1590" s="30">
        <f t="shared" si="515"/>
        <v>17624.070635995529</v>
      </c>
      <c r="M1590" s="1">
        <f t="shared" si="516"/>
        <v>0</v>
      </c>
      <c r="N1590" s="30">
        <f t="shared" si="517"/>
        <v>0.39090965414713663</v>
      </c>
      <c r="O1590" s="1">
        <f t="shared" si="518"/>
        <v>0</v>
      </c>
      <c r="P1590" s="30">
        <f t="shared" si="519"/>
        <v>0</v>
      </c>
      <c r="Q1590" s="1">
        <f t="shared" si="520"/>
        <v>1.0779086122917967</v>
      </c>
      <c r="R1590" s="30">
        <f t="shared" si="521"/>
        <v>0.66668706982422021</v>
      </c>
      <c r="S1590" s="1">
        <f t="shared" si="522"/>
        <v>0</v>
      </c>
      <c r="T1590" s="30">
        <f t="shared" si="524"/>
        <v>0</v>
      </c>
      <c r="U1590" s="1">
        <f t="shared" si="523"/>
        <v>14.895677218077143</v>
      </c>
      <c r="V1590" s="30">
        <f t="shared" si="507"/>
        <v>0</v>
      </c>
      <c r="W1590" s="1">
        <f t="shared" si="507"/>
        <v>0</v>
      </c>
      <c r="X1590" s="30">
        <f t="shared" si="508"/>
        <v>17622.992727383236</v>
      </c>
      <c r="Y1590" s="30">
        <f t="shared" si="525"/>
        <v>1.4688182664389333</v>
      </c>
      <c r="Z1590" s="19">
        <f t="shared" si="509"/>
        <v>5.0996645717502842E-2</v>
      </c>
      <c r="AA1590" s="32">
        <f t="shared" si="510"/>
        <v>5.0794500360873728E-3</v>
      </c>
    </row>
    <row r="1591" spans="1:27" x14ac:dyDescent="0.25">
      <c r="A1591" s="8">
        <v>41767</v>
      </c>
      <c r="B1591" s="26">
        <v>3.2685873009688042</v>
      </c>
      <c r="C1591" s="11">
        <v>9.6224497515250682E-2</v>
      </c>
      <c r="D1591" s="26">
        <v>2.350019930676305</v>
      </c>
      <c r="E1591" s="11">
        <v>31.51124999999999</v>
      </c>
      <c r="F1591" s="28">
        <f t="shared" si="505"/>
        <v>3.3648117984840549</v>
      </c>
      <c r="G1591" s="13">
        <f t="shared" si="506"/>
        <v>2.350019930676305</v>
      </c>
      <c r="H1591" s="28">
        <f t="shared" si="511"/>
        <v>1.3405081240768091</v>
      </c>
      <c r="I1591" s="1">
        <f t="shared" si="512"/>
        <v>15.910469085884893</v>
      </c>
      <c r="J1591" s="30">
        <f t="shared" si="513"/>
        <v>0</v>
      </c>
      <c r="K1591" s="1">
        <f t="shared" si="514"/>
        <v>0</v>
      </c>
      <c r="L1591" s="30">
        <f t="shared" si="515"/>
        <v>17622.992727383236</v>
      </c>
      <c r="M1591" s="1">
        <f t="shared" si="516"/>
        <v>0</v>
      </c>
      <c r="N1591" s="30">
        <f t="shared" si="517"/>
        <v>0.38985756230024043</v>
      </c>
      <c r="O1591" s="1">
        <f t="shared" si="518"/>
        <v>0</v>
      </c>
      <c r="P1591" s="30">
        <f t="shared" si="519"/>
        <v>0</v>
      </c>
      <c r="Q1591" s="1">
        <f t="shared" si="520"/>
        <v>1.0778426861501889</v>
      </c>
      <c r="R1591" s="30">
        <f t="shared" si="521"/>
        <v>0.66489825555113569</v>
      </c>
      <c r="S1591" s="1">
        <f t="shared" si="522"/>
        <v>0</v>
      </c>
      <c r="T1591" s="30">
        <f t="shared" si="524"/>
        <v>0</v>
      </c>
      <c r="U1591" s="1">
        <f t="shared" si="523"/>
        <v>14.855713268033517</v>
      </c>
      <c r="V1591" s="30">
        <f t="shared" si="507"/>
        <v>0</v>
      </c>
      <c r="W1591" s="1">
        <f t="shared" si="507"/>
        <v>0</v>
      </c>
      <c r="X1591" s="30">
        <f t="shared" si="508"/>
        <v>17621.914884697086</v>
      </c>
      <c r="Y1591" s="30">
        <f t="shared" si="525"/>
        <v>1.4677002484504293</v>
      </c>
      <c r="Z1591" s="19">
        <f t="shared" si="509"/>
        <v>9.4883516249642919E-2</v>
      </c>
      <c r="AA1591" s="32">
        <f t="shared" si="510"/>
        <v>1.6177836502674486E-2</v>
      </c>
    </row>
    <row r="1592" spans="1:27" x14ac:dyDescent="0.25">
      <c r="A1592" s="8">
        <v>41768</v>
      </c>
      <c r="B1592" s="26">
        <v>1.4933585905254134</v>
      </c>
      <c r="C1592" s="11">
        <v>2.4434570593900556E-2</v>
      </c>
      <c r="D1592" s="26">
        <v>1.3656128467601407</v>
      </c>
      <c r="E1592" s="11">
        <v>33.197916666666664</v>
      </c>
      <c r="F1592" s="28">
        <f t="shared" si="505"/>
        <v>1.5177931611193141</v>
      </c>
      <c r="G1592" s="13">
        <f t="shared" si="506"/>
        <v>1.3656128467601407</v>
      </c>
      <c r="H1592" s="28">
        <f t="shared" si="511"/>
        <v>1.4122599704579024</v>
      </c>
      <c r="I1592" s="1">
        <f t="shared" si="512"/>
        <v>15.00789358239269</v>
      </c>
      <c r="J1592" s="30">
        <f t="shared" si="513"/>
        <v>0</v>
      </c>
      <c r="K1592" s="1">
        <f t="shared" si="514"/>
        <v>0</v>
      </c>
      <c r="L1592" s="30">
        <f t="shared" si="515"/>
        <v>17621.914884697086</v>
      </c>
      <c r="M1592" s="1">
        <f t="shared" si="516"/>
        <v>0</v>
      </c>
      <c r="N1592" s="30">
        <f t="shared" si="517"/>
        <v>0.36767334271536833</v>
      </c>
      <c r="O1592" s="1">
        <f t="shared" si="518"/>
        <v>0</v>
      </c>
      <c r="P1592" s="30">
        <f t="shared" si="519"/>
        <v>0</v>
      </c>
      <c r="Q1592" s="1">
        <f t="shared" si="520"/>
        <v>1.0777767640407003</v>
      </c>
      <c r="R1592" s="30">
        <f t="shared" si="521"/>
        <v>0.62717963930319898</v>
      </c>
      <c r="S1592" s="1">
        <f t="shared" si="522"/>
        <v>0</v>
      </c>
      <c r="T1592" s="30">
        <f t="shared" si="524"/>
        <v>0</v>
      </c>
      <c r="U1592" s="1">
        <f t="shared" si="523"/>
        <v>14.013040600374122</v>
      </c>
      <c r="V1592" s="30">
        <f t="shared" si="507"/>
        <v>0</v>
      </c>
      <c r="W1592" s="1">
        <f t="shared" si="507"/>
        <v>0</v>
      </c>
      <c r="X1592" s="30">
        <f t="shared" si="508"/>
        <v>17620.837107933046</v>
      </c>
      <c r="Y1592" s="30">
        <f t="shared" si="525"/>
        <v>1.4454501067560686</v>
      </c>
      <c r="Z1592" s="19">
        <f t="shared" si="509"/>
        <v>2.3501435282772178E-2</v>
      </c>
      <c r="AA1592" s="32">
        <f t="shared" si="510"/>
        <v>1.1015851474908455E-3</v>
      </c>
    </row>
    <row r="1593" spans="1:27" x14ac:dyDescent="0.25">
      <c r="A1593" s="8">
        <v>41769</v>
      </c>
      <c r="B1593" s="26">
        <v>0</v>
      </c>
      <c r="C1593" s="11">
        <v>2.6886065445437257E-2</v>
      </c>
      <c r="D1593" s="26">
        <v>1.5340531912351709</v>
      </c>
      <c r="E1593" s="11">
        <v>30.423333333333328</v>
      </c>
      <c r="F1593" s="28">
        <f t="shared" si="505"/>
        <v>2.6886065445437257E-2</v>
      </c>
      <c r="G1593" s="13">
        <f t="shared" si="506"/>
        <v>1.5340531912351709</v>
      </c>
      <c r="H1593" s="28">
        <f t="shared" si="511"/>
        <v>1.2942274741506643</v>
      </c>
      <c r="I1593" s="1">
        <f t="shared" si="512"/>
        <v>12.505873474584387</v>
      </c>
      <c r="J1593" s="30">
        <f t="shared" si="513"/>
        <v>0</v>
      </c>
      <c r="K1593" s="1">
        <f t="shared" si="514"/>
        <v>0</v>
      </c>
      <c r="L1593" s="30">
        <f t="shared" si="515"/>
        <v>17620.837107933046</v>
      </c>
      <c r="M1593" s="1">
        <f t="shared" si="516"/>
        <v>0</v>
      </c>
      <c r="N1593" s="30">
        <f t="shared" si="517"/>
        <v>0.30617669976125977</v>
      </c>
      <c r="O1593" s="1">
        <f t="shared" si="518"/>
        <v>0</v>
      </c>
      <c r="P1593" s="30">
        <f t="shared" si="519"/>
        <v>0</v>
      </c>
      <c r="Q1593" s="1">
        <f t="shared" si="520"/>
        <v>1.0777108459630849</v>
      </c>
      <c r="R1593" s="30">
        <f t="shared" si="521"/>
        <v>0.52262025792634992</v>
      </c>
      <c r="S1593" s="1">
        <f t="shared" si="522"/>
        <v>0</v>
      </c>
      <c r="T1593" s="30">
        <f t="shared" si="524"/>
        <v>0</v>
      </c>
      <c r="U1593" s="1">
        <f t="shared" si="523"/>
        <v>11.677076516896777</v>
      </c>
      <c r="V1593" s="30">
        <f t="shared" si="507"/>
        <v>0</v>
      </c>
      <c r="W1593" s="1">
        <f t="shared" si="507"/>
        <v>0</v>
      </c>
      <c r="X1593" s="30">
        <f t="shared" si="508"/>
        <v>17619.759397087084</v>
      </c>
      <c r="Y1593" s="30">
        <f t="shared" si="525"/>
        <v>1.3838875457243447</v>
      </c>
      <c r="Z1593" s="19">
        <f t="shared" si="509"/>
        <v>6.9276903299027665E-2</v>
      </c>
      <c r="AA1593" s="32">
        <f t="shared" si="510"/>
        <v>8.0389284345974907E-3</v>
      </c>
    </row>
    <row r="1594" spans="1:27" x14ac:dyDescent="0.25">
      <c r="A1594" s="8">
        <v>41770</v>
      </c>
      <c r="B1594" s="26">
        <v>0</v>
      </c>
      <c r="C1594" s="11">
        <v>9.9566080637895224E-2</v>
      </c>
      <c r="D1594" s="26">
        <v>1.6855477547489413</v>
      </c>
      <c r="E1594" s="11">
        <v>26.919583333333335</v>
      </c>
      <c r="F1594" s="28">
        <f t="shared" si="505"/>
        <v>9.9566080637895224E-2</v>
      </c>
      <c r="G1594" s="13">
        <f t="shared" si="506"/>
        <v>1.6855477547489413</v>
      </c>
      <c r="H1594" s="28">
        <f t="shared" si="511"/>
        <v>1.1451757754800591</v>
      </c>
      <c r="I1594" s="1">
        <f t="shared" si="512"/>
        <v>10.091094842785733</v>
      </c>
      <c r="J1594" s="30">
        <f t="shared" si="513"/>
        <v>0</v>
      </c>
      <c r="K1594" s="1">
        <f t="shared" si="514"/>
        <v>0</v>
      </c>
      <c r="L1594" s="30">
        <f t="shared" si="515"/>
        <v>17619.759397087084</v>
      </c>
      <c r="M1594" s="1">
        <f t="shared" si="516"/>
        <v>0</v>
      </c>
      <c r="N1594" s="30">
        <f t="shared" si="517"/>
        <v>0.24682434728835539</v>
      </c>
      <c r="O1594" s="1">
        <f t="shared" si="518"/>
        <v>0</v>
      </c>
      <c r="P1594" s="30">
        <f t="shared" si="519"/>
        <v>0</v>
      </c>
      <c r="Q1594" s="1">
        <f t="shared" si="520"/>
        <v>1.0776449319170953</v>
      </c>
      <c r="R1594" s="30">
        <f t="shared" si="521"/>
        <v>0.42170669647457037</v>
      </c>
      <c r="S1594" s="1">
        <f t="shared" si="522"/>
        <v>0</v>
      </c>
      <c r="T1594" s="30">
        <f t="shared" si="524"/>
        <v>0</v>
      </c>
      <c r="U1594" s="1">
        <f t="shared" si="523"/>
        <v>9.4225637990228073</v>
      </c>
      <c r="V1594" s="30">
        <f t="shared" si="507"/>
        <v>0</v>
      </c>
      <c r="W1594" s="1">
        <f t="shared" si="507"/>
        <v>0</v>
      </c>
      <c r="X1594" s="30">
        <f t="shared" si="508"/>
        <v>17618.681752155167</v>
      </c>
      <c r="Y1594" s="30">
        <f t="shared" si="525"/>
        <v>1.3244692792054507</v>
      </c>
      <c r="Z1594" s="19">
        <f t="shared" si="509"/>
        <v>0.15656417780076728</v>
      </c>
      <c r="AA1594" s="32">
        <f t="shared" si="510"/>
        <v>3.2146160478126989E-2</v>
      </c>
    </row>
    <row r="1595" spans="1:27" x14ac:dyDescent="0.25">
      <c r="A1595" s="8">
        <v>41771</v>
      </c>
      <c r="B1595" s="26">
        <v>0.97478985351861591</v>
      </c>
      <c r="C1595" s="11">
        <v>0.11628942623922492</v>
      </c>
      <c r="D1595" s="26">
        <v>1.4724288847380298</v>
      </c>
      <c r="E1595" s="11">
        <v>25.277916666666673</v>
      </c>
      <c r="F1595" s="28">
        <f t="shared" si="505"/>
        <v>1.0910792797578408</v>
      </c>
      <c r="G1595" s="13">
        <f t="shared" si="506"/>
        <v>1.4724288847380298</v>
      </c>
      <c r="H1595" s="28">
        <f t="shared" si="511"/>
        <v>1.0753382570162484</v>
      </c>
      <c r="I1595" s="1">
        <f t="shared" si="512"/>
        <v>9.0412141940426185</v>
      </c>
      <c r="J1595" s="30">
        <f t="shared" si="513"/>
        <v>0</v>
      </c>
      <c r="K1595" s="1">
        <f t="shared" si="514"/>
        <v>0</v>
      </c>
      <c r="L1595" s="30">
        <f t="shared" si="515"/>
        <v>17618.681752155167</v>
      </c>
      <c r="M1595" s="1">
        <f t="shared" si="516"/>
        <v>0</v>
      </c>
      <c r="N1595" s="30">
        <f t="shared" si="517"/>
        <v>0.22101954452170638</v>
      </c>
      <c r="O1595" s="1">
        <f t="shared" si="518"/>
        <v>0</v>
      </c>
      <c r="P1595" s="30">
        <f t="shared" si="519"/>
        <v>0</v>
      </c>
      <c r="Q1595" s="1">
        <f t="shared" si="520"/>
        <v>1.0775790219024854</v>
      </c>
      <c r="R1595" s="30">
        <f t="shared" si="521"/>
        <v>0.37783220049849103</v>
      </c>
      <c r="S1595" s="1">
        <f t="shared" si="522"/>
        <v>0</v>
      </c>
      <c r="T1595" s="30">
        <f t="shared" si="524"/>
        <v>0</v>
      </c>
      <c r="U1595" s="1">
        <f t="shared" si="523"/>
        <v>8.4423624490224221</v>
      </c>
      <c r="V1595" s="30">
        <f t="shared" si="507"/>
        <v>0</v>
      </c>
      <c r="W1595" s="1">
        <f t="shared" si="507"/>
        <v>0</v>
      </c>
      <c r="X1595" s="30">
        <f t="shared" si="508"/>
        <v>17617.604173133266</v>
      </c>
      <c r="Y1595" s="30">
        <f t="shared" si="525"/>
        <v>1.2985985664241919</v>
      </c>
      <c r="Z1595" s="19">
        <f t="shared" si="509"/>
        <v>0.20761867993744226</v>
      </c>
      <c r="AA1595" s="32">
        <f t="shared" si="510"/>
        <v>4.9845165756930668E-2</v>
      </c>
    </row>
    <row r="1596" spans="1:27" x14ac:dyDescent="0.25">
      <c r="A1596" s="8">
        <v>41772</v>
      </c>
      <c r="B1596" s="26">
        <v>0.98616267317707629</v>
      </c>
      <c r="C1596" s="11">
        <v>0.21301193520987372</v>
      </c>
      <c r="D1596" s="26">
        <v>1.9764355657533637</v>
      </c>
      <c r="E1596" s="11">
        <v>25.57041666666667</v>
      </c>
      <c r="F1596" s="28">
        <f t="shared" si="505"/>
        <v>1.1991746083869499</v>
      </c>
      <c r="G1596" s="13">
        <f t="shared" si="506"/>
        <v>1.9764355657533637</v>
      </c>
      <c r="H1596" s="28">
        <f t="shared" si="511"/>
        <v>1.0877813884785821</v>
      </c>
      <c r="I1596" s="1">
        <f t="shared" si="512"/>
        <v>7.6651014916560092</v>
      </c>
      <c r="J1596" s="30">
        <f t="shared" si="513"/>
        <v>0</v>
      </c>
      <c r="K1596" s="1">
        <f t="shared" si="514"/>
        <v>0</v>
      </c>
      <c r="L1596" s="30">
        <f t="shared" si="515"/>
        <v>17617.604173133266</v>
      </c>
      <c r="M1596" s="1">
        <f t="shared" si="516"/>
        <v>0</v>
      </c>
      <c r="N1596" s="30">
        <f t="shared" si="517"/>
        <v>0.18719635051172179</v>
      </c>
      <c r="O1596" s="1">
        <f t="shared" si="518"/>
        <v>0</v>
      </c>
      <c r="P1596" s="30">
        <f t="shared" si="519"/>
        <v>0</v>
      </c>
      <c r="Q1596" s="1">
        <f t="shared" si="520"/>
        <v>1.0775131159190083</v>
      </c>
      <c r="R1596" s="30">
        <f t="shared" si="521"/>
        <v>0.32032447207643316</v>
      </c>
      <c r="S1596" s="1">
        <f t="shared" si="522"/>
        <v>0</v>
      </c>
      <c r="T1596" s="30">
        <f t="shared" si="524"/>
        <v>0</v>
      </c>
      <c r="U1596" s="1">
        <f t="shared" si="523"/>
        <v>7.1575806690678538</v>
      </c>
      <c r="V1596" s="30">
        <f t="shared" si="507"/>
        <v>0</v>
      </c>
      <c r="W1596" s="1">
        <f t="shared" si="507"/>
        <v>0</v>
      </c>
      <c r="X1596" s="30">
        <f t="shared" si="508"/>
        <v>17616.526660017345</v>
      </c>
      <c r="Y1596" s="30">
        <f t="shared" si="525"/>
        <v>1.2647094664307301</v>
      </c>
      <c r="Z1596" s="19">
        <f t="shared" si="509"/>
        <v>0.16265040000326469</v>
      </c>
      <c r="AA1596" s="32">
        <f t="shared" si="510"/>
        <v>3.1303544767841376E-2</v>
      </c>
    </row>
    <row r="1597" spans="1:27" x14ac:dyDescent="0.25">
      <c r="A1597" s="8">
        <v>41773</v>
      </c>
      <c r="B1597" s="26">
        <v>0</v>
      </c>
      <c r="C1597" s="11">
        <v>0.24630931587266316</v>
      </c>
      <c r="D1597" s="26">
        <v>1.0435315303580301</v>
      </c>
      <c r="E1597" s="11">
        <v>24.380416666666665</v>
      </c>
      <c r="F1597" s="28">
        <f t="shared" si="505"/>
        <v>0.24630931587266316</v>
      </c>
      <c r="G1597" s="13">
        <f t="shared" si="506"/>
        <v>1.0435315303580301</v>
      </c>
      <c r="H1597" s="28">
        <f t="shared" si="511"/>
        <v>1.0371580502215656</v>
      </c>
      <c r="I1597" s="1">
        <f t="shared" si="512"/>
        <v>6.3603584545824869</v>
      </c>
      <c r="J1597" s="30">
        <f t="shared" si="513"/>
        <v>0</v>
      </c>
      <c r="K1597" s="1">
        <f t="shared" si="514"/>
        <v>0</v>
      </c>
      <c r="L1597" s="30">
        <f t="shared" si="515"/>
        <v>17616.526660017345</v>
      </c>
      <c r="M1597" s="1">
        <f t="shared" si="516"/>
        <v>0</v>
      </c>
      <c r="N1597" s="30">
        <f t="shared" si="517"/>
        <v>0.1551273369784712</v>
      </c>
      <c r="O1597" s="1">
        <f t="shared" si="518"/>
        <v>0</v>
      </c>
      <c r="P1597" s="30">
        <f t="shared" si="519"/>
        <v>0</v>
      </c>
      <c r="Q1597" s="1">
        <f t="shared" si="520"/>
        <v>1.0774472139664177</v>
      </c>
      <c r="R1597" s="30">
        <f t="shared" si="521"/>
        <v>0.26579928085738203</v>
      </c>
      <c r="S1597" s="1">
        <f t="shared" si="522"/>
        <v>0</v>
      </c>
      <c r="T1597" s="30">
        <f t="shared" si="524"/>
        <v>0</v>
      </c>
      <c r="U1597" s="1">
        <f t="shared" si="523"/>
        <v>5.9394318367466337</v>
      </c>
      <c r="V1597" s="30">
        <f t="shared" si="507"/>
        <v>0</v>
      </c>
      <c r="W1597" s="1">
        <f t="shared" si="507"/>
        <v>0</v>
      </c>
      <c r="X1597" s="30">
        <f t="shared" si="508"/>
        <v>17615.449212803378</v>
      </c>
      <c r="Y1597" s="30">
        <f t="shared" si="525"/>
        <v>1.2325745509448889</v>
      </c>
      <c r="Z1597" s="19">
        <f t="shared" si="509"/>
        <v>0.18841535355346942</v>
      </c>
      <c r="AA1597" s="32">
        <f t="shared" si="510"/>
        <v>3.8187608754948608E-2</v>
      </c>
    </row>
    <row r="1598" spans="1:27" x14ac:dyDescent="0.25">
      <c r="A1598" s="8">
        <v>41774</v>
      </c>
      <c r="B1598" s="26">
        <v>1.6382398085543886</v>
      </c>
      <c r="C1598" s="11">
        <v>0.16485714840318946</v>
      </c>
      <c r="D1598" s="26">
        <v>1.4057950340895577</v>
      </c>
      <c r="E1598" s="11">
        <v>25.713750000000001</v>
      </c>
      <c r="F1598" s="28">
        <f t="shared" si="505"/>
        <v>1.8030969569575781</v>
      </c>
      <c r="G1598" s="13">
        <f t="shared" si="506"/>
        <v>1.4057950340895577</v>
      </c>
      <c r="H1598" s="28">
        <f t="shared" si="511"/>
        <v>1.0938788774002954</v>
      </c>
      <c r="I1598" s="1">
        <f t="shared" si="512"/>
        <v>6.3367337596146545</v>
      </c>
      <c r="J1598" s="30">
        <f t="shared" si="513"/>
        <v>0</v>
      </c>
      <c r="K1598" s="1">
        <f t="shared" si="514"/>
        <v>0</v>
      </c>
      <c r="L1598" s="30">
        <f t="shared" si="515"/>
        <v>17615.449212803378</v>
      </c>
      <c r="M1598" s="1">
        <f t="shared" si="516"/>
        <v>0</v>
      </c>
      <c r="N1598" s="30">
        <f t="shared" si="517"/>
        <v>0.15454667040956452</v>
      </c>
      <c r="O1598" s="1">
        <f t="shared" si="518"/>
        <v>0</v>
      </c>
      <c r="P1598" s="30">
        <f t="shared" si="519"/>
        <v>0</v>
      </c>
      <c r="Q1598" s="1">
        <f t="shared" si="520"/>
        <v>1.077381316044467</v>
      </c>
      <c r="R1598" s="30">
        <f t="shared" si="521"/>
        <v>0.26481200522224851</v>
      </c>
      <c r="S1598" s="1">
        <f t="shared" si="522"/>
        <v>0</v>
      </c>
      <c r="T1598" s="30">
        <f t="shared" si="524"/>
        <v>0</v>
      </c>
      <c r="U1598" s="1">
        <f t="shared" si="523"/>
        <v>5.9173750839828418</v>
      </c>
      <c r="V1598" s="30">
        <f t="shared" si="507"/>
        <v>0</v>
      </c>
      <c r="W1598" s="1">
        <f t="shared" si="507"/>
        <v>0</v>
      </c>
      <c r="X1598" s="30">
        <f t="shared" si="508"/>
        <v>17614.371831487333</v>
      </c>
      <c r="Y1598" s="30">
        <f t="shared" si="525"/>
        <v>1.2319279864540316</v>
      </c>
      <c r="Z1598" s="19">
        <f t="shared" si="509"/>
        <v>0.12620145786325324</v>
      </c>
      <c r="AA1598" s="32">
        <f t="shared" si="510"/>
        <v>1.905755651053033E-2</v>
      </c>
    </row>
    <row r="1599" spans="1:27" x14ac:dyDescent="0.25">
      <c r="A1599" s="8">
        <v>41775</v>
      </c>
      <c r="B1599" s="26">
        <v>0</v>
      </c>
      <c r="C1599" s="11">
        <v>8.7248217826217611E-2</v>
      </c>
      <c r="D1599" s="26">
        <v>1.846653021126639</v>
      </c>
      <c r="E1599" s="11">
        <v>27.883333333333336</v>
      </c>
      <c r="F1599" s="28">
        <f t="shared" si="505"/>
        <v>8.7248217826217611E-2</v>
      </c>
      <c r="G1599" s="13">
        <f t="shared" si="506"/>
        <v>1.846653021126639</v>
      </c>
      <c r="H1599" s="28">
        <f t="shared" si="511"/>
        <v>1.1861742983751848</v>
      </c>
      <c r="I1599" s="1">
        <f t="shared" si="512"/>
        <v>4.1579702806824201</v>
      </c>
      <c r="J1599" s="30">
        <f t="shared" si="513"/>
        <v>0</v>
      </c>
      <c r="K1599" s="1">
        <f t="shared" si="514"/>
        <v>0</v>
      </c>
      <c r="L1599" s="30">
        <f t="shared" si="515"/>
        <v>17614.371831487333</v>
      </c>
      <c r="M1599" s="1">
        <f t="shared" si="516"/>
        <v>0</v>
      </c>
      <c r="N1599" s="30">
        <f t="shared" si="517"/>
        <v>0.10099528633906821</v>
      </c>
      <c r="O1599" s="1">
        <f t="shared" si="518"/>
        <v>0</v>
      </c>
      <c r="P1599" s="30">
        <f t="shared" si="519"/>
        <v>0</v>
      </c>
      <c r="Q1599" s="1">
        <f t="shared" si="520"/>
        <v>1.0773154221529098</v>
      </c>
      <c r="R1599" s="30">
        <f t="shared" si="521"/>
        <v>0.17376151333664133</v>
      </c>
      <c r="S1599" s="1">
        <f t="shared" si="522"/>
        <v>0</v>
      </c>
      <c r="T1599" s="30">
        <f t="shared" si="524"/>
        <v>0</v>
      </c>
      <c r="U1599" s="1">
        <f t="shared" si="523"/>
        <v>3.8832134810067105</v>
      </c>
      <c r="V1599" s="30">
        <f t="shared" si="507"/>
        <v>0</v>
      </c>
      <c r="W1599" s="1">
        <f t="shared" si="507"/>
        <v>0</v>
      </c>
      <c r="X1599" s="30">
        <f t="shared" si="508"/>
        <v>17613.29451606518</v>
      </c>
      <c r="Y1599" s="30">
        <f t="shared" si="525"/>
        <v>1.1783107084919779</v>
      </c>
      <c r="Z1599" s="19">
        <f t="shared" si="509"/>
        <v>6.6293713276188871E-3</v>
      </c>
      <c r="AA1599" s="32">
        <f t="shared" si="510"/>
        <v>6.1836045851273918E-5</v>
      </c>
    </row>
    <row r="1600" spans="1:27" x14ac:dyDescent="0.25">
      <c r="A1600" s="8">
        <v>41776</v>
      </c>
      <c r="B1600" s="26">
        <v>0</v>
      </c>
      <c r="C1600" s="11">
        <v>5.6861081720584641E-2</v>
      </c>
      <c r="D1600" s="26">
        <v>1.7788697408520235</v>
      </c>
      <c r="E1600" s="11">
        <v>24.248749999999998</v>
      </c>
      <c r="F1600" s="28">
        <f t="shared" si="505"/>
        <v>5.6861081720584641E-2</v>
      </c>
      <c r="G1600" s="13">
        <f t="shared" si="506"/>
        <v>1.7788697408520235</v>
      </c>
      <c r="H1600" s="28">
        <f t="shared" si="511"/>
        <v>1.0315568685376661</v>
      </c>
      <c r="I1600" s="1">
        <f t="shared" si="512"/>
        <v>2.1612048218752715</v>
      </c>
      <c r="J1600" s="30">
        <f t="shared" si="513"/>
        <v>0</v>
      </c>
      <c r="K1600" s="1">
        <f t="shared" si="514"/>
        <v>0</v>
      </c>
      <c r="L1600" s="30">
        <f t="shared" si="515"/>
        <v>17613.29451606518</v>
      </c>
      <c r="M1600" s="1">
        <f t="shared" si="516"/>
        <v>0</v>
      </c>
      <c r="N1600" s="30">
        <f t="shared" si="517"/>
        <v>5.1917194560291785E-2</v>
      </c>
      <c r="O1600" s="1">
        <f t="shared" si="518"/>
        <v>0</v>
      </c>
      <c r="P1600" s="30">
        <f t="shared" si="519"/>
        <v>0</v>
      </c>
      <c r="Q1600" s="1">
        <f t="shared" si="520"/>
        <v>1.0772495322914992</v>
      </c>
      <c r="R1600" s="30">
        <f t="shared" si="521"/>
        <v>9.0316715880388546E-2</v>
      </c>
      <c r="S1600" s="1">
        <f t="shared" si="522"/>
        <v>0</v>
      </c>
      <c r="T1600" s="30">
        <f t="shared" si="524"/>
        <v>0</v>
      </c>
      <c r="U1600" s="1">
        <f t="shared" si="523"/>
        <v>2.0189709114345913</v>
      </c>
      <c r="V1600" s="30">
        <f t="shared" si="507"/>
        <v>0</v>
      </c>
      <c r="W1600" s="1">
        <f t="shared" si="507"/>
        <v>0</v>
      </c>
      <c r="X1600" s="30">
        <f t="shared" si="508"/>
        <v>17612.217266532887</v>
      </c>
      <c r="Y1600" s="30">
        <f t="shared" si="525"/>
        <v>1.1291667268517911</v>
      </c>
      <c r="Z1600" s="19">
        <f t="shared" si="509"/>
        <v>9.4623826655816437E-2</v>
      </c>
      <c r="AA1600" s="32">
        <f t="shared" si="510"/>
        <v>9.5276844401035454E-3</v>
      </c>
    </row>
    <row r="1601" spans="1:27" x14ac:dyDescent="0.25">
      <c r="A1601" s="8">
        <v>41777</v>
      </c>
      <c r="B1601" s="26">
        <v>0</v>
      </c>
      <c r="C1601" s="11">
        <v>4.982945300617949E-2</v>
      </c>
      <c r="D1601" s="26">
        <v>2.3070092804164419</v>
      </c>
      <c r="E1601" s="11">
        <v>23.567499999999999</v>
      </c>
      <c r="F1601" s="28">
        <f t="shared" si="505"/>
        <v>4.982945300617949E-2</v>
      </c>
      <c r="G1601" s="13">
        <f t="shared" si="506"/>
        <v>2.3070092804164419</v>
      </c>
      <c r="H1601" s="28">
        <f t="shared" si="511"/>
        <v>1.0025760709010338</v>
      </c>
      <c r="I1601" s="1">
        <f t="shared" si="512"/>
        <v>0</v>
      </c>
      <c r="J1601" s="30">
        <f t="shared" si="513"/>
        <v>0</v>
      </c>
      <c r="K1601" s="1">
        <f t="shared" si="514"/>
        <v>0</v>
      </c>
      <c r="L1601" s="30">
        <f t="shared" si="515"/>
        <v>17611.979057616911</v>
      </c>
      <c r="M1601" s="1">
        <f t="shared" si="516"/>
        <v>0</v>
      </c>
      <c r="N1601" s="30">
        <f t="shared" si="517"/>
        <v>0</v>
      </c>
      <c r="O1601" s="1">
        <f t="shared" si="518"/>
        <v>0</v>
      </c>
      <c r="P1601" s="30">
        <f t="shared" si="519"/>
        <v>0</v>
      </c>
      <c r="Q1601" s="1">
        <f t="shared" si="520"/>
        <v>1.0771690773262539</v>
      </c>
      <c r="R1601" s="30">
        <f t="shared" si="521"/>
        <v>0</v>
      </c>
      <c r="S1601" s="1">
        <f t="shared" si="522"/>
        <v>0</v>
      </c>
      <c r="T1601" s="30">
        <f t="shared" si="524"/>
        <v>0</v>
      </c>
      <c r="U1601" s="1">
        <f t="shared" si="523"/>
        <v>0</v>
      </c>
      <c r="V1601" s="30">
        <f t="shared" si="507"/>
        <v>0</v>
      </c>
      <c r="W1601" s="1">
        <f t="shared" si="507"/>
        <v>0</v>
      </c>
      <c r="X1601" s="30">
        <f t="shared" si="508"/>
        <v>17610.901888539585</v>
      </c>
      <c r="Y1601" s="30">
        <f t="shared" si="525"/>
        <v>1.0771690773262539</v>
      </c>
      <c r="Z1601" s="19">
        <f t="shared" si="509"/>
        <v>7.4401343289773422E-2</v>
      </c>
      <c r="AA1601" s="32">
        <f t="shared" si="510"/>
        <v>5.5641166075529186E-3</v>
      </c>
    </row>
    <row r="1602" spans="1:27" x14ac:dyDescent="0.25">
      <c r="A1602" s="8">
        <v>41778</v>
      </c>
      <c r="B1602" s="26">
        <v>0</v>
      </c>
      <c r="C1602" s="11">
        <v>4.0414943676357487E-3</v>
      </c>
      <c r="D1602" s="26">
        <v>2.8594280318413392</v>
      </c>
      <c r="E1602" s="11">
        <v>26.037499999999998</v>
      </c>
      <c r="F1602" s="28">
        <f t="shared" si="505"/>
        <v>4.0414943676357487E-3</v>
      </c>
      <c r="G1602" s="13">
        <f t="shared" si="506"/>
        <v>2.8594280318413392</v>
      </c>
      <c r="H1602" s="28">
        <f t="shared" si="511"/>
        <v>1.1076514032496305</v>
      </c>
      <c r="I1602" s="1">
        <f t="shared" si="512"/>
        <v>0</v>
      </c>
      <c r="J1602" s="30">
        <f t="shared" si="513"/>
        <v>0</v>
      </c>
      <c r="K1602" s="1">
        <f t="shared" si="514"/>
        <v>0</v>
      </c>
      <c r="L1602" s="30">
        <f t="shared" si="515"/>
        <v>17608.046502002111</v>
      </c>
      <c r="M1602" s="1">
        <f t="shared" si="516"/>
        <v>0</v>
      </c>
      <c r="N1602" s="30">
        <f t="shared" si="517"/>
        <v>0</v>
      </c>
      <c r="O1602" s="1">
        <f t="shared" si="518"/>
        <v>0</v>
      </c>
      <c r="P1602" s="30">
        <f t="shared" si="519"/>
        <v>0</v>
      </c>
      <c r="Q1602" s="1">
        <f t="shared" si="520"/>
        <v>1.0769285576612424</v>
      </c>
      <c r="R1602" s="30">
        <f t="shared" si="521"/>
        <v>0</v>
      </c>
      <c r="S1602" s="1">
        <f t="shared" si="522"/>
        <v>0</v>
      </c>
      <c r="T1602" s="30">
        <f t="shared" si="524"/>
        <v>0</v>
      </c>
      <c r="U1602" s="1">
        <f t="shared" si="523"/>
        <v>0</v>
      </c>
      <c r="V1602" s="30">
        <f t="shared" si="507"/>
        <v>0</v>
      </c>
      <c r="W1602" s="1">
        <f t="shared" si="507"/>
        <v>0</v>
      </c>
      <c r="X1602" s="30">
        <f t="shared" si="508"/>
        <v>17606.96957344445</v>
      </c>
      <c r="Y1602" s="30">
        <f t="shared" si="525"/>
        <v>1.0769285576612424</v>
      </c>
      <c r="Z1602" s="19">
        <f t="shared" si="509"/>
        <v>2.7736926526029174E-2</v>
      </c>
      <c r="AA1602" s="32">
        <f t="shared" si="510"/>
        <v>9.43893241047939E-4</v>
      </c>
    </row>
    <row r="1603" spans="1:27" x14ac:dyDescent="0.25">
      <c r="A1603" s="8">
        <v>41779</v>
      </c>
      <c r="B1603" s="26">
        <v>0.41951492582417405</v>
      </c>
      <c r="C1603" s="11">
        <v>6.2486469516407159E-3</v>
      </c>
      <c r="D1603" s="26">
        <v>2.0977437406936734</v>
      </c>
      <c r="E1603" s="11">
        <v>29.539166666666649</v>
      </c>
      <c r="F1603" s="28">
        <f t="shared" si="505"/>
        <v>0.42576357277581478</v>
      </c>
      <c r="G1603" s="13">
        <f t="shared" si="506"/>
        <v>2.0977437406936734</v>
      </c>
      <c r="H1603" s="28">
        <f t="shared" si="511"/>
        <v>1.2566144756277688</v>
      </c>
      <c r="I1603" s="1">
        <f t="shared" si="512"/>
        <v>0</v>
      </c>
      <c r="J1603" s="30">
        <f t="shared" si="513"/>
        <v>0</v>
      </c>
      <c r="K1603" s="1">
        <f t="shared" si="514"/>
        <v>0</v>
      </c>
      <c r="L1603" s="30">
        <f t="shared" si="515"/>
        <v>17605.297593276533</v>
      </c>
      <c r="M1603" s="1">
        <f t="shared" si="516"/>
        <v>0</v>
      </c>
      <c r="N1603" s="30">
        <f t="shared" si="517"/>
        <v>0</v>
      </c>
      <c r="O1603" s="1">
        <f t="shared" si="518"/>
        <v>0</v>
      </c>
      <c r="P1603" s="30">
        <f t="shared" si="519"/>
        <v>0</v>
      </c>
      <c r="Q1603" s="1">
        <f t="shared" si="520"/>
        <v>1.0767604312135615</v>
      </c>
      <c r="R1603" s="30">
        <f t="shared" si="521"/>
        <v>0</v>
      </c>
      <c r="S1603" s="1">
        <f t="shared" si="522"/>
        <v>0</v>
      </c>
      <c r="T1603" s="30">
        <f t="shared" si="524"/>
        <v>0</v>
      </c>
      <c r="U1603" s="1">
        <f t="shared" si="523"/>
        <v>0</v>
      </c>
      <c r="V1603" s="30">
        <f t="shared" si="507"/>
        <v>0</v>
      </c>
      <c r="W1603" s="1">
        <f t="shared" si="507"/>
        <v>0</v>
      </c>
      <c r="X1603" s="30">
        <f t="shared" si="508"/>
        <v>17604.22083284532</v>
      </c>
      <c r="Y1603" s="30">
        <f t="shared" si="525"/>
        <v>1.0767604312135615</v>
      </c>
      <c r="Z1603" s="19">
        <f t="shared" si="509"/>
        <v>0.14312587345005509</v>
      </c>
      <c r="AA1603" s="32">
        <f t="shared" si="510"/>
        <v>3.2347477292147681E-2</v>
      </c>
    </row>
    <row r="1604" spans="1:27" x14ac:dyDescent="0.25">
      <c r="A1604" s="8">
        <v>41780</v>
      </c>
      <c r="B1604" s="26">
        <v>34.133286166929025</v>
      </c>
      <c r="C1604" s="11">
        <v>0</v>
      </c>
      <c r="D1604" s="26">
        <v>1.1716787833861784</v>
      </c>
      <c r="E1604" s="11">
        <v>69.734583333333333</v>
      </c>
      <c r="F1604" s="28">
        <f t="shared" ref="F1604:F1667" si="526">B1604+C1604</f>
        <v>34.133286166929025</v>
      </c>
      <c r="G1604" s="13">
        <f t="shared" ref="G1604:G1667" si="527">D1604</f>
        <v>1.1716787833861784</v>
      </c>
      <c r="H1604" s="28">
        <f t="shared" si="511"/>
        <v>2.9665524372230432</v>
      </c>
      <c r="I1604" s="1">
        <f t="shared" si="512"/>
        <v>32.961607383542848</v>
      </c>
      <c r="J1604" s="30">
        <f t="shared" si="513"/>
        <v>0</v>
      </c>
      <c r="K1604" s="1">
        <f t="shared" si="514"/>
        <v>0</v>
      </c>
      <c r="L1604" s="30">
        <f t="shared" si="515"/>
        <v>17604.22083284532</v>
      </c>
      <c r="M1604" s="1">
        <f t="shared" si="516"/>
        <v>0</v>
      </c>
      <c r="N1604" s="30">
        <f t="shared" si="517"/>
        <v>0.80895401983060389</v>
      </c>
      <c r="O1604" s="1">
        <f t="shared" si="518"/>
        <v>0</v>
      </c>
      <c r="P1604" s="30">
        <f t="shared" si="519"/>
        <v>0</v>
      </c>
      <c r="Q1604" s="1">
        <f t="shared" si="520"/>
        <v>1.0766945752960411</v>
      </c>
      <c r="R1604" s="30">
        <f t="shared" si="521"/>
        <v>1.3774650597148101</v>
      </c>
      <c r="S1604" s="1">
        <f t="shared" si="522"/>
        <v>0</v>
      </c>
      <c r="T1604" s="30">
        <f t="shared" si="524"/>
        <v>0</v>
      </c>
      <c r="U1604" s="1">
        <f t="shared" si="523"/>
        <v>30.775188303997435</v>
      </c>
      <c r="V1604" s="30">
        <f t="shared" ref="V1604:W1667" si="528">IF(J1604&gt;(O1604+S1604),J1604-O1604-S1604,0)</f>
        <v>0</v>
      </c>
      <c r="W1604" s="1">
        <f t="shared" si="528"/>
        <v>0</v>
      </c>
      <c r="X1604" s="30">
        <f t="shared" ref="X1604:X1667" si="529">IF(L1604&gt;Q1604,L1604-Q1604,0)</f>
        <v>17603.144138270025</v>
      </c>
      <c r="Y1604" s="30">
        <f t="shared" si="525"/>
        <v>1.8856485951266451</v>
      </c>
      <c r="Z1604" s="19">
        <f t="shared" ref="Z1604:Z1667" si="530">ABS(H1604-Y1604)/H1604</f>
        <v>0.36436363926478244</v>
      </c>
      <c r="AA1604" s="32">
        <f t="shared" ref="AA1604:AA1667" si="531">(H1604-Y1604)^2</f>
        <v>1.1683531158587552</v>
      </c>
    </row>
    <row r="1605" spans="1:27" x14ac:dyDescent="0.25">
      <c r="A1605" s="8">
        <v>41781</v>
      </c>
      <c r="B1605" s="26">
        <v>7.1513660469677512E-2</v>
      </c>
      <c r="C1605" s="11">
        <v>0</v>
      </c>
      <c r="D1605" s="26">
        <v>1.6599999639157041</v>
      </c>
      <c r="E1605" s="11">
        <v>58.739166666666677</v>
      </c>
      <c r="F1605" s="28">
        <f t="shared" si="526"/>
        <v>7.1513660469677512E-2</v>
      </c>
      <c r="G1605" s="13">
        <f t="shared" si="527"/>
        <v>1.6599999639157041</v>
      </c>
      <c r="H1605" s="28">
        <f t="shared" ref="H1605:H1668" si="532">E1605/(2031*1000000)*1000*86400</f>
        <v>2.4988005908419506</v>
      </c>
      <c r="I1605" s="1">
        <f t="shared" ref="I1605:I1668" si="533">IF((U1604+F1605)&gt;=G1605,U1604+F1605-G1605,0)</f>
        <v>29.186702000551406</v>
      </c>
      <c r="J1605" s="30">
        <f t="shared" ref="J1605:J1668" si="534">IF((U1604+F1605)&lt;G1605,IF((R1604+U1604+V1604)&lt;G1605,0,V1604+R1604-(G1605-F1605-U1604)),V1604)</f>
        <v>0</v>
      </c>
      <c r="K1605" s="1">
        <f t="shared" ref="K1605:K1668" si="535">IF((F1605+U1604+V1604)&lt;G1605,IF((V1604+U1604+W1604+F1605+S1604)&lt;G1605,0,W1604+S1604-(G1605-F1605-U1604-V1604)),W1604)</f>
        <v>0</v>
      </c>
      <c r="L1605" s="30">
        <f t="shared" ref="L1605:L1668" si="536">IF((V1604+U1604+W1604+F1605)&lt;G1605,IF((F1605+V1604+U1604+W1604+X1604+T1604)&lt;G1605,0,X1604+T1604-(G1605-F1605-U1604-V1604-W1604)),X1604)</f>
        <v>17603.144138270025</v>
      </c>
      <c r="M1605" s="1">
        <f t="shared" ref="M1605:M1668" si="537">IF(I1605&gt;$AF$8,$AF$3*(I1605-$AF$8),0)</f>
        <v>0</v>
      </c>
      <c r="N1605" s="30">
        <f t="shared" ref="N1605:N1668" si="538">IF(I1605&gt;$AF$9,$AF$4*(I1605-$AF$9),0)</f>
        <v>0.7161713887882345</v>
      </c>
      <c r="O1605" s="1">
        <f t="shared" ref="O1605:O1668" si="539">IF(J1605&gt;$AF$10,$AF$5*(J1605-$AF$10),0)</f>
        <v>0</v>
      </c>
      <c r="P1605" s="30">
        <f t="shared" ref="P1605:P1668" si="540">IF(K1605&gt;$AF$11,$AF$6*(K1605-$AF$11),0)</f>
        <v>0</v>
      </c>
      <c r="Q1605" s="1">
        <f t="shared" ref="Q1605:Q1668" si="541">$AF$7*L1605</f>
        <v>1.076628723406345</v>
      </c>
      <c r="R1605" s="30">
        <f t="shared" ref="R1605:R1668" si="542">$AF$12*I1605</f>
        <v>1.2197118224926402</v>
      </c>
      <c r="S1605" s="1">
        <f t="shared" ref="S1605:S1668" si="543">$AF$13*J1605</f>
        <v>0</v>
      </c>
      <c r="T1605" s="30">
        <f t="shared" si="524"/>
        <v>0</v>
      </c>
      <c r="U1605" s="1">
        <f t="shared" ref="U1605:U1668" si="544">IF(I1605&gt;(M1605+N1605+R1605),I1605-M1605-N1605-R1605,0)</f>
        <v>27.250818789270532</v>
      </c>
      <c r="V1605" s="30">
        <f t="shared" si="528"/>
        <v>0</v>
      </c>
      <c r="W1605" s="1">
        <f t="shared" si="528"/>
        <v>0</v>
      </c>
      <c r="X1605" s="30">
        <f t="shared" si="529"/>
        <v>17602.067509546618</v>
      </c>
      <c r="Y1605" s="30">
        <f t="shared" si="525"/>
        <v>1.7928001121945796</v>
      </c>
      <c r="Z1605" s="19">
        <f t="shared" si="530"/>
        <v>0.28253574184144475</v>
      </c>
      <c r="AA1605" s="32">
        <f t="shared" si="531"/>
        <v>0.49843667585031698</v>
      </c>
    </row>
    <row r="1606" spans="1:27" x14ac:dyDescent="0.25">
      <c r="A1606" s="8">
        <v>41782</v>
      </c>
      <c r="B1606" s="26">
        <v>0</v>
      </c>
      <c r="C1606" s="11">
        <v>1.0706163952381121E-3</v>
      </c>
      <c r="D1606" s="26">
        <v>2.0323290796377385</v>
      </c>
      <c r="E1606" s="11">
        <v>39.023333333333341</v>
      </c>
      <c r="F1606" s="28">
        <f t="shared" si="526"/>
        <v>1.0706163952381121E-3</v>
      </c>
      <c r="G1606" s="13">
        <f t="shared" si="527"/>
        <v>2.0323290796377385</v>
      </c>
      <c r="H1606" s="28">
        <f t="shared" si="532"/>
        <v>1.6600768094534715</v>
      </c>
      <c r="I1606" s="1">
        <f t="shared" si="533"/>
        <v>25.219560326028034</v>
      </c>
      <c r="J1606" s="30">
        <f t="shared" si="534"/>
        <v>0</v>
      </c>
      <c r="K1606" s="1">
        <f t="shared" si="535"/>
        <v>0</v>
      </c>
      <c r="L1606" s="30">
        <f t="shared" si="536"/>
        <v>17602.067509546618</v>
      </c>
      <c r="M1606" s="1">
        <f t="shared" si="537"/>
        <v>0</v>
      </c>
      <c r="N1606" s="30">
        <f t="shared" si="538"/>
        <v>0.61866382106519358</v>
      </c>
      <c r="O1606" s="1">
        <f t="shared" si="539"/>
        <v>0</v>
      </c>
      <c r="P1606" s="30">
        <f t="shared" si="540"/>
        <v>0</v>
      </c>
      <c r="Q1606" s="1">
        <f t="shared" si="541"/>
        <v>1.0765628755442267</v>
      </c>
      <c r="R1606" s="30">
        <f t="shared" si="542"/>
        <v>1.053925033638319</v>
      </c>
      <c r="S1606" s="1">
        <f t="shared" si="543"/>
        <v>0</v>
      </c>
      <c r="T1606" s="30">
        <f t="shared" ref="T1606:T1669" si="545">$AF$14*K1606</f>
        <v>0</v>
      </c>
      <c r="U1606" s="1">
        <f t="shared" si="544"/>
        <v>23.546971471324522</v>
      </c>
      <c r="V1606" s="30">
        <f t="shared" si="528"/>
        <v>0</v>
      </c>
      <c r="W1606" s="1">
        <f t="shared" si="528"/>
        <v>0</v>
      </c>
      <c r="X1606" s="30">
        <f t="shared" si="529"/>
        <v>17600.990946671074</v>
      </c>
      <c r="Y1606" s="30">
        <f t="shared" si="525"/>
        <v>1.6952266966094203</v>
      </c>
      <c r="Z1606" s="19">
        <f t="shared" si="530"/>
        <v>2.117365109601212E-2</v>
      </c>
      <c r="AA1606" s="32">
        <f t="shared" si="531"/>
        <v>1.2355145670759344E-3</v>
      </c>
    </row>
    <row r="1607" spans="1:27" x14ac:dyDescent="0.25">
      <c r="A1607" s="8">
        <v>41783</v>
      </c>
      <c r="B1607" s="26">
        <v>0</v>
      </c>
      <c r="C1607" s="11">
        <v>5.4169008363383602E-3</v>
      </c>
      <c r="D1607" s="26">
        <v>2.4976277222237515</v>
      </c>
      <c r="E1607" s="11">
        <v>33.787916666666661</v>
      </c>
      <c r="F1607" s="28">
        <f t="shared" si="526"/>
        <v>5.4169008363383602E-3</v>
      </c>
      <c r="G1607" s="13">
        <f t="shared" si="527"/>
        <v>2.4976277222237515</v>
      </c>
      <c r="H1607" s="28">
        <f t="shared" si="532"/>
        <v>1.4373589364844901</v>
      </c>
      <c r="I1607" s="1">
        <f t="shared" si="533"/>
        <v>21.054760649937108</v>
      </c>
      <c r="J1607" s="30">
        <f t="shared" si="534"/>
        <v>0</v>
      </c>
      <c r="K1607" s="1">
        <f t="shared" si="535"/>
        <v>0</v>
      </c>
      <c r="L1607" s="30">
        <f t="shared" si="536"/>
        <v>17600.990946671074</v>
      </c>
      <c r="M1607" s="1">
        <f t="shared" si="537"/>
        <v>0</v>
      </c>
      <c r="N1607" s="30">
        <f t="shared" si="538"/>
        <v>0.51629805755408198</v>
      </c>
      <c r="O1607" s="1">
        <f t="shared" si="539"/>
        <v>0</v>
      </c>
      <c r="P1607" s="30">
        <f t="shared" si="540"/>
        <v>0</v>
      </c>
      <c r="Q1607" s="1">
        <f t="shared" si="541"/>
        <v>1.0764970317094402</v>
      </c>
      <c r="R1607" s="30">
        <f t="shared" si="542"/>
        <v>0.8798781199738136</v>
      </c>
      <c r="S1607" s="1">
        <f t="shared" si="543"/>
        <v>0</v>
      </c>
      <c r="T1607" s="30">
        <f t="shared" si="545"/>
        <v>0</v>
      </c>
      <c r="U1607" s="1">
        <f t="shared" si="544"/>
        <v>19.658584472409213</v>
      </c>
      <c r="V1607" s="30">
        <f t="shared" si="528"/>
        <v>0</v>
      </c>
      <c r="W1607" s="1">
        <f t="shared" si="528"/>
        <v>0</v>
      </c>
      <c r="X1607" s="30">
        <f t="shared" si="529"/>
        <v>17599.914449639364</v>
      </c>
      <c r="Y1607" s="30">
        <f t="shared" si="525"/>
        <v>1.5927950892635221</v>
      </c>
      <c r="Z1607" s="19">
        <f t="shared" si="530"/>
        <v>0.1081401094977707</v>
      </c>
      <c r="AA1607" s="32">
        <f t="shared" si="531"/>
        <v>2.4160397590746577E-2</v>
      </c>
    </row>
    <row r="1608" spans="1:27" x14ac:dyDescent="0.25">
      <c r="A1608" s="8">
        <v>41784</v>
      </c>
      <c r="B1608" s="26">
        <v>0</v>
      </c>
      <c r="C1608" s="11">
        <v>1.0533412899912066E-2</v>
      </c>
      <c r="D1608" s="26">
        <v>2.3677475373807066</v>
      </c>
      <c r="E1608" s="11">
        <v>32.26</v>
      </c>
      <c r="F1608" s="28">
        <f t="shared" si="526"/>
        <v>1.0533412899912066E-2</v>
      </c>
      <c r="G1608" s="13">
        <f t="shared" si="527"/>
        <v>2.3677475373807066</v>
      </c>
      <c r="H1608" s="28">
        <f t="shared" si="532"/>
        <v>1.3723604135893648</v>
      </c>
      <c r="I1608" s="1">
        <f t="shared" si="533"/>
        <v>17.301370347928419</v>
      </c>
      <c r="J1608" s="30">
        <f t="shared" si="534"/>
        <v>0</v>
      </c>
      <c r="K1608" s="1">
        <f t="shared" si="535"/>
        <v>0</v>
      </c>
      <c r="L1608" s="30">
        <f t="shared" si="536"/>
        <v>17599.914449639364</v>
      </c>
      <c r="M1608" s="1">
        <f t="shared" si="537"/>
        <v>0</v>
      </c>
      <c r="N1608" s="30">
        <f t="shared" si="538"/>
        <v>0.42404424130788304</v>
      </c>
      <c r="O1608" s="1">
        <f t="shared" si="539"/>
        <v>0</v>
      </c>
      <c r="P1608" s="30">
        <f t="shared" si="540"/>
        <v>0</v>
      </c>
      <c r="Q1608" s="1">
        <f t="shared" si="541"/>
        <v>1.0764311919017389</v>
      </c>
      <c r="R1608" s="30">
        <f t="shared" si="542"/>
        <v>0.72302399765116376</v>
      </c>
      <c r="S1608" s="1">
        <f t="shared" si="543"/>
        <v>0</v>
      </c>
      <c r="T1608" s="30">
        <f t="shared" si="545"/>
        <v>0</v>
      </c>
      <c r="U1608" s="1">
        <f t="shared" si="544"/>
        <v>16.154302108969372</v>
      </c>
      <c r="V1608" s="30">
        <f t="shared" si="528"/>
        <v>0</v>
      </c>
      <c r="W1608" s="1">
        <f t="shared" si="528"/>
        <v>0</v>
      </c>
      <c r="X1608" s="30">
        <f t="shared" si="529"/>
        <v>17598.838018447463</v>
      </c>
      <c r="Y1608" s="30">
        <f t="shared" si="525"/>
        <v>1.500475433209622</v>
      </c>
      <c r="Z1608" s="19">
        <f t="shared" si="530"/>
        <v>9.3353770883828138E-2</v>
      </c>
      <c r="AA1608" s="32">
        <f t="shared" si="531"/>
        <v>1.6413458252298882E-2</v>
      </c>
    </row>
    <row r="1609" spans="1:27" x14ac:dyDescent="0.25">
      <c r="A1609" s="8">
        <v>41785</v>
      </c>
      <c r="B1609" s="26">
        <v>10.881677613956517</v>
      </c>
      <c r="C1609" s="11">
        <v>4.6853840289265321E-3</v>
      </c>
      <c r="D1609" s="26">
        <v>1.3663705294047399</v>
      </c>
      <c r="E1609" s="11">
        <v>34.593333333333334</v>
      </c>
      <c r="F1609" s="28">
        <f t="shared" si="526"/>
        <v>10.886362997985444</v>
      </c>
      <c r="G1609" s="13">
        <f t="shared" si="527"/>
        <v>1.3663705294047399</v>
      </c>
      <c r="H1609" s="28">
        <f t="shared" si="532"/>
        <v>1.4716218611521417</v>
      </c>
      <c r="I1609" s="1">
        <f t="shared" si="533"/>
        <v>25.674294577550075</v>
      </c>
      <c r="J1609" s="30">
        <f t="shared" si="534"/>
        <v>0</v>
      </c>
      <c r="K1609" s="1">
        <f t="shared" si="535"/>
        <v>0</v>
      </c>
      <c r="L1609" s="30">
        <f t="shared" si="536"/>
        <v>17598.838018447463</v>
      </c>
      <c r="M1609" s="1">
        <f t="shared" si="537"/>
        <v>0</v>
      </c>
      <c r="N1609" s="30">
        <f t="shared" si="538"/>
        <v>0.62984064167410181</v>
      </c>
      <c r="O1609" s="1">
        <f t="shared" si="539"/>
        <v>0</v>
      </c>
      <c r="P1609" s="30">
        <f t="shared" si="540"/>
        <v>0</v>
      </c>
      <c r="Q1609" s="1">
        <f t="shared" si="541"/>
        <v>1.0763653561208768</v>
      </c>
      <c r="R1609" s="30">
        <f t="shared" si="542"/>
        <v>1.0729283709343005</v>
      </c>
      <c r="S1609" s="1">
        <f t="shared" si="543"/>
        <v>0</v>
      </c>
      <c r="T1609" s="30">
        <f t="shared" si="545"/>
        <v>0</v>
      </c>
      <c r="U1609" s="1">
        <f t="shared" si="544"/>
        <v>23.971525564941675</v>
      </c>
      <c r="V1609" s="30">
        <f t="shared" si="528"/>
        <v>0</v>
      </c>
      <c r="W1609" s="1">
        <f t="shared" si="528"/>
        <v>0</v>
      </c>
      <c r="X1609" s="30">
        <f t="shared" si="529"/>
        <v>17597.76165309134</v>
      </c>
      <c r="Y1609" s="30">
        <f t="shared" si="525"/>
        <v>1.7062059977949786</v>
      </c>
      <c r="Z1609" s="19">
        <f t="shared" si="530"/>
        <v>0.15940517250754865</v>
      </c>
      <c r="AA1609" s="32">
        <f t="shared" si="531"/>
        <v>5.5029717164465197E-2</v>
      </c>
    </row>
    <row r="1610" spans="1:27" x14ac:dyDescent="0.25">
      <c r="A1610" s="8">
        <v>41786</v>
      </c>
      <c r="B1610" s="26">
        <v>4.1948147247812875</v>
      </c>
      <c r="C1610" s="11">
        <v>8.8080503016568796E-3</v>
      </c>
      <c r="D1610" s="26">
        <v>2.5556510344826333</v>
      </c>
      <c r="E1610" s="11">
        <v>45.657916666666672</v>
      </c>
      <c r="F1610" s="28">
        <f t="shared" si="526"/>
        <v>4.2036227750829447</v>
      </c>
      <c r="G1610" s="13">
        <f t="shared" si="527"/>
        <v>2.5556510344826333</v>
      </c>
      <c r="H1610" s="28">
        <f t="shared" si="532"/>
        <v>1.9423161004431317</v>
      </c>
      <c r="I1610" s="1">
        <f t="shared" si="533"/>
        <v>25.619497305541987</v>
      </c>
      <c r="J1610" s="30">
        <f t="shared" si="534"/>
        <v>0</v>
      </c>
      <c r="K1610" s="1">
        <f t="shared" si="535"/>
        <v>0</v>
      </c>
      <c r="L1610" s="30">
        <f t="shared" si="536"/>
        <v>17597.76165309134</v>
      </c>
      <c r="M1610" s="1">
        <f t="shared" si="537"/>
        <v>0</v>
      </c>
      <c r="N1610" s="30">
        <f t="shared" si="538"/>
        <v>0.62849379067917022</v>
      </c>
      <c r="O1610" s="1">
        <f t="shared" si="539"/>
        <v>0</v>
      </c>
      <c r="P1610" s="30">
        <f t="shared" si="540"/>
        <v>0</v>
      </c>
      <c r="Q1610" s="1">
        <f t="shared" si="541"/>
        <v>1.0762995243666074</v>
      </c>
      <c r="R1610" s="30">
        <f t="shared" si="542"/>
        <v>1.0706383937896631</v>
      </c>
      <c r="S1610" s="1">
        <f t="shared" si="543"/>
        <v>0</v>
      </c>
      <c r="T1610" s="30">
        <f t="shared" si="545"/>
        <v>0</v>
      </c>
      <c r="U1610" s="1">
        <f t="shared" si="544"/>
        <v>23.920365121073154</v>
      </c>
      <c r="V1610" s="30">
        <f t="shared" si="528"/>
        <v>0</v>
      </c>
      <c r="W1610" s="1">
        <f t="shared" si="528"/>
        <v>0</v>
      </c>
      <c r="X1610" s="30">
        <f t="shared" si="529"/>
        <v>17596.685353566972</v>
      </c>
      <c r="Y1610" s="30">
        <f t="shared" si="525"/>
        <v>1.7047933150457775</v>
      </c>
      <c r="Z1610" s="19">
        <f t="shared" si="530"/>
        <v>0.12228842943904156</v>
      </c>
      <c r="AA1610" s="32">
        <f t="shared" si="531"/>
        <v>5.6417073582917615E-2</v>
      </c>
    </row>
    <row r="1611" spans="1:27" x14ac:dyDescent="0.25">
      <c r="A1611" s="8">
        <v>41787</v>
      </c>
      <c r="B1611" s="26">
        <v>0.83746299080003739</v>
      </c>
      <c r="C1611" s="11">
        <v>1.0071017291543048E-2</v>
      </c>
      <c r="D1611" s="26">
        <v>2.7678997488154464</v>
      </c>
      <c r="E1611" s="11">
        <v>35.524166666666666</v>
      </c>
      <c r="F1611" s="28">
        <f t="shared" si="526"/>
        <v>0.84753400809158042</v>
      </c>
      <c r="G1611" s="13">
        <f t="shared" si="527"/>
        <v>2.7678997488154464</v>
      </c>
      <c r="H1611" s="28">
        <f t="shared" si="532"/>
        <v>1.5112200886262923</v>
      </c>
      <c r="I1611" s="1">
        <f t="shared" si="533"/>
        <v>21.999999380349291</v>
      </c>
      <c r="J1611" s="30">
        <f t="shared" si="534"/>
        <v>0</v>
      </c>
      <c r="K1611" s="1">
        <f t="shared" si="535"/>
        <v>0</v>
      </c>
      <c r="L1611" s="30">
        <f t="shared" si="536"/>
        <v>17596.685353566972</v>
      </c>
      <c r="M1611" s="1">
        <f t="shared" si="537"/>
        <v>0</v>
      </c>
      <c r="N1611" s="30">
        <f t="shared" si="538"/>
        <v>0.5395308879094991</v>
      </c>
      <c r="O1611" s="1">
        <f t="shared" si="539"/>
        <v>0</v>
      </c>
      <c r="P1611" s="30">
        <f t="shared" si="540"/>
        <v>0</v>
      </c>
      <c r="Q1611" s="1">
        <f t="shared" si="541"/>
        <v>1.0762336966386843</v>
      </c>
      <c r="R1611" s="30">
        <f t="shared" si="542"/>
        <v>0.91937963181094717</v>
      </c>
      <c r="S1611" s="1">
        <f t="shared" si="543"/>
        <v>0</v>
      </c>
      <c r="T1611" s="30">
        <f t="shared" si="545"/>
        <v>0</v>
      </c>
      <c r="U1611" s="1">
        <f t="shared" si="544"/>
        <v>20.541088860628843</v>
      </c>
      <c r="V1611" s="30">
        <f t="shared" si="528"/>
        <v>0</v>
      </c>
      <c r="W1611" s="1">
        <f t="shared" si="528"/>
        <v>0</v>
      </c>
      <c r="X1611" s="30">
        <f t="shared" si="529"/>
        <v>17595.609119870333</v>
      </c>
      <c r="Y1611" s="30">
        <f t="shared" si="525"/>
        <v>1.6157645845481834</v>
      </c>
      <c r="Z1611" s="19">
        <f t="shared" si="530"/>
        <v>6.9178868590161882E-2</v>
      </c>
      <c r="AA1611" s="32">
        <f t="shared" si="531"/>
        <v>1.09295516275623E-2</v>
      </c>
    </row>
    <row r="1612" spans="1:27" x14ac:dyDescent="0.25">
      <c r="A1612" s="8">
        <v>41788</v>
      </c>
      <c r="B1612" s="26">
        <v>1.9231971481636692</v>
      </c>
      <c r="C1612" s="11">
        <v>8.0693538724784242E-3</v>
      </c>
      <c r="D1612" s="26">
        <v>2.8011482967913999</v>
      </c>
      <c r="E1612" s="11">
        <v>34.044583333333335</v>
      </c>
      <c r="F1612" s="28">
        <f t="shared" si="526"/>
        <v>1.9312665020361477</v>
      </c>
      <c r="G1612" s="13">
        <f t="shared" si="527"/>
        <v>2.8011482967913999</v>
      </c>
      <c r="H1612" s="28">
        <f t="shared" si="532"/>
        <v>1.4482776957163959</v>
      </c>
      <c r="I1612" s="1">
        <f t="shared" si="533"/>
        <v>19.671207065873592</v>
      </c>
      <c r="J1612" s="30">
        <f t="shared" si="534"/>
        <v>0</v>
      </c>
      <c r="K1612" s="1">
        <f t="shared" si="535"/>
        <v>0</v>
      </c>
      <c r="L1612" s="30">
        <f t="shared" si="536"/>
        <v>17595.609119870333</v>
      </c>
      <c r="M1612" s="1">
        <f t="shared" si="537"/>
        <v>0</v>
      </c>
      <c r="N1612" s="30">
        <f t="shared" si="538"/>
        <v>0.48229197562792098</v>
      </c>
      <c r="O1612" s="1">
        <f t="shared" si="539"/>
        <v>0</v>
      </c>
      <c r="P1612" s="30">
        <f t="shared" si="540"/>
        <v>0</v>
      </c>
      <c r="Q1612" s="1">
        <f t="shared" si="541"/>
        <v>1.0761678729368616</v>
      </c>
      <c r="R1612" s="30">
        <f t="shared" si="542"/>
        <v>0.82205943722224906</v>
      </c>
      <c r="S1612" s="1">
        <f t="shared" si="543"/>
        <v>0</v>
      </c>
      <c r="T1612" s="30">
        <f t="shared" si="545"/>
        <v>0</v>
      </c>
      <c r="U1612" s="1">
        <f t="shared" si="544"/>
        <v>18.366855653023421</v>
      </c>
      <c r="V1612" s="30">
        <f t="shared" si="528"/>
        <v>0</v>
      </c>
      <c r="W1612" s="1">
        <f t="shared" si="528"/>
        <v>0</v>
      </c>
      <c r="X1612" s="30">
        <f t="shared" si="529"/>
        <v>17594.532951997397</v>
      </c>
      <c r="Y1612" s="30">
        <f t="shared" si="525"/>
        <v>1.5584598485647825</v>
      </c>
      <c r="Z1612" s="19">
        <f t="shared" si="530"/>
        <v>7.6078056835560542E-2</v>
      </c>
      <c r="AA1612" s="32">
        <f t="shared" si="531"/>
        <v>1.214010680630523E-2</v>
      </c>
    </row>
    <row r="1613" spans="1:27" x14ac:dyDescent="0.25">
      <c r="A1613" s="8">
        <v>41789</v>
      </c>
      <c r="B1613" s="26">
        <v>0.54782273201689535</v>
      </c>
      <c r="C1613" s="11">
        <v>1.1248624263637423E-2</v>
      </c>
      <c r="D1613" s="26">
        <v>2.7395874365925392</v>
      </c>
      <c r="E1613" s="11">
        <v>31.513333333333321</v>
      </c>
      <c r="F1613" s="28">
        <f t="shared" si="526"/>
        <v>0.55907135628053273</v>
      </c>
      <c r="G1613" s="13">
        <f t="shared" si="527"/>
        <v>2.7395874365925392</v>
      </c>
      <c r="H1613" s="28">
        <f t="shared" si="532"/>
        <v>1.3405967503692755</v>
      </c>
      <c r="I1613" s="1">
        <f t="shared" si="533"/>
        <v>16.186339572711415</v>
      </c>
      <c r="J1613" s="30">
        <f t="shared" si="534"/>
        <v>0</v>
      </c>
      <c r="K1613" s="1">
        <f t="shared" si="535"/>
        <v>0</v>
      </c>
      <c r="L1613" s="30">
        <f t="shared" si="536"/>
        <v>17594.532951997397</v>
      </c>
      <c r="M1613" s="1">
        <f t="shared" si="537"/>
        <v>0</v>
      </c>
      <c r="N1613" s="30">
        <f t="shared" si="538"/>
        <v>0.39663812684366756</v>
      </c>
      <c r="O1613" s="1">
        <f t="shared" si="539"/>
        <v>0</v>
      </c>
      <c r="P1613" s="30">
        <f t="shared" si="540"/>
        <v>0</v>
      </c>
      <c r="Q1613" s="1">
        <f t="shared" si="541"/>
        <v>1.0761020532608929</v>
      </c>
      <c r="R1613" s="30">
        <f t="shared" si="542"/>
        <v>0.67642687890339903</v>
      </c>
      <c r="S1613" s="1">
        <f t="shared" si="543"/>
        <v>0</v>
      </c>
      <c r="T1613" s="30">
        <f t="shared" si="545"/>
        <v>0</v>
      </c>
      <c r="U1613" s="1">
        <f t="shared" si="544"/>
        <v>15.113274566964348</v>
      </c>
      <c r="V1613" s="30">
        <f t="shared" si="528"/>
        <v>0</v>
      </c>
      <c r="W1613" s="1">
        <f t="shared" si="528"/>
        <v>0</v>
      </c>
      <c r="X1613" s="30">
        <f t="shared" si="529"/>
        <v>17593.456849944138</v>
      </c>
      <c r="Y1613" s="30">
        <f t="shared" si="525"/>
        <v>1.4727401801045605</v>
      </c>
      <c r="Z1613" s="19">
        <f t="shared" si="530"/>
        <v>9.8570602754993492E-2</v>
      </c>
      <c r="AA1613" s="32">
        <f t="shared" si="531"/>
        <v>1.7461886022204214E-2</v>
      </c>
    </row>
    <row r="1614" spans="1:27" x14ac:dyDescent="0.25">
      <c r="A1614" s="8">
        <v>41790</v>
      </c>
      <c r="B1614" s="26">
        <v>9.4256604055972304E-2</v>
      </c>
      <c r="C1614" s="11">
        <v>1.270655512046219E-2</v>
      </c>
      <c r="D1614" s="26">
        <v>2.9229412999981346</v>
      </c>
      <c r="E1614" s="11">
        <v>31.305416666666655</v>
      </c>
      <c r="F1614" s="28">
        <f t="shared" si="526"/>
        <v>0.10696315917643449</v>
      </c>
      <c r="G1614" s="13">
        <f t="shared" si="527"/>
        <v>2.9229412999981346</v>
      </c>
      <c r="H1614" s="28">
        <f t="shared" si="532"/>
        <v>1.3317518463810929</v>
      </c>
      <c r="I1614" s="1">
        <f t="shared" si="533"/>
        <v>12.297296426142648</v>
      </c>
      <c r="J1614" s="30">
        <f t="shared" si="534"/>
        <v>0</v>
      </c>
      <c r="K1614" s="1">
        <f t="shared" si="535"/>
        <v>0</v>
      </c>
      <c r="L1614" s="30">
        <f t="shared" si="536"/>
        <v>17593.456849944138</v>
      </c>
      <c r="M1614" s="1">
        <f t="shared" si="537"/>
        <v>0</v>
      </c>
      <c r="N1614" s="30">
        <f t="shared" si="538"/>
        <v>0.30105012694259475</v>
      </c>
      <c r="O1614" s="1">
        <f t="shared" si="539"/>
        <v>0</v>
      </c>
      <c r="P1614" s="30">
        <f t="shared" si="540"/>
        <v>0</v>
      </c>
      <c r="Q1614" s="1">
        <f t="shared" si="541"/>
        <v>1.0760362376105321</v>
      </c>
      <c r="R1614" s="30">
        <f t="shared" si="542"/>
        <v>0.51390382631718068</v>
      </c>
      <c r="S1614" s="1">
        <f t="shared" si="543"/>
        <v>0</v>
      </c>
      <c r="T1614" s="30">
        <f t="shared" si="545"/>
        <v>0</v>
      </c>
      <c r="U1614" s="1">
        <f t="shared" si="544"/>
        <v>11.482342472882872</v>
      </c>
      <c r="V1614" s="30">
        <f t="shared" si="528"/>
        <v>0</v>
      </c>
      <c r="W1614" s="1">
        <f t="shared" si="528"/>
        <v>0</v>
      </c>
      <c r="X1614" s="30">
        <f t="shared" si="529"/>
        <v>17592.380813706528</v>
      </c>
      <c r="Y1614" s="30">
        <f t="shared" ref="Y1614:Y1677" si="546">SUM(M1614:Q1614)</f>
        <v>1.3770863645531268</v>
      </c>
      <c r="Z1614" s="19">
        <f t="shared" si="530"/>
        <v>3.4041265491935389E-2</v>
      </c>
      <c r="AA1614" s="32">
        <f t="shared" si="531"/>
        <v>2.0552185378904749E-3</v>
      </c>
    </row>
    <row r="1615" spans="1:27" x14ac:dyDescent="0.25">
      <c r="A1615" s="8">
        <v>41791</v>
      </c>
      <c r="B1615" s="26">
        <v>0</v>
      </c>
      <c r="C1615" s="11">
        <v>1.3944420942294535E-2</v>
      </c>
      <c r="D1615" s="26">
        <v>3.1080620801155128</v>
      </c>
      <c r="E1615" s="11">
        <v>30.854583333333323</v>
      </c>
      <c r="F1615" s="28">
        <f t="shared" si="526"/>
        <v>1.3944420942294535E-2</v>
      </c>
      <c r="G1615" s="13">
        <f t="shared" si="527"/>
        <v>3.1080620801155128</v>
      </c>
      <c r="H1615" s="28">
        <f t="shared" si="532"/>
        <v>1.3125731166912846</v>
      </c>
      <c r="I1615" s="1">
        <f t="shared" si="533"/>
        <v>8.3882248137096536</v>
      </c>
      <c r="J1615" s="30">
        <f t="shared" si="534"/>
        <v>0</v>
      </c>
      <c r="K1615" s="1">
        <f t="shared" si="535"/>
        <v>0</v>
      </c>
      <c r="L1615" s="30">
        <f t="shared" si="536"/>
        <v>17592.380813706528</v>
      </c>
      <c r="M1615" s="1">
        <f t="shared" si="537"/>
        <v>0</v>
      </c>
      <c r="N1615" s="30">
        <f t="shared" si="538"/>
        <v>0.20496985145575536</v>
      </c>
      <c r="O1615" s="1">
        <f t="shared" si="539"/>
        <v>0</v>
      </c>
      <c r="P1615" s="30">
        <f t="shared" si="540"/>
        <v>0</v>
      </c>
      <c r="Q1615" s="1">
        <f t="shared" si="541"/>
        <v>1.0759704259855329</v>
      </c>
      <c r="R1615" s="30">
        <f t="shared" si="542"/>
        <v>0.35054378445411533</v>
      </c>
      <c r="S1615" s="1">
        <f t="shared" si="543"/>
        <v>0</v>
      </c>
      <c r="T1615" s="30">
        <f t="shared" si="545"/>
        <v>0</v>
      </c>
      <c r="U1615" s="1">
        <f t="shared" si="544"/>
        <v>7.8327111777997827</v>
      </c>
      <c r="V1615" s="30">
        <f t="shared" si="528"/>
        <v>0</v>
      </c>
      <c r="W1615" s="1">
        <f t="shared" si="528"/>
        <v>0</v>
      </c>
      <c r="X1615" s="30">
        <f t="shared" si="529"/>
        <v>17591.304843280541</v>
      </c>
      <c r="Y1615" s="30">
        <f t="shared" si="546"/>
        <v>1.2809402774412884</v>
      </c>
      <c r="Z1615" s="19">
        <f t="shared" si="530"/>
        <v>2.4099868302754724E-2</v>
      </c>
      <c r="AA1615" s="32">
        <f t="shared" si="531"/>
        <v>1.0006365190161045E-3</v>
      </c>
    </row>
    <row r="1616" spans="1:27" x14ac:dyDescent="0.25">
      <c r="A1616" s="8">
        <v>41792</v>
      </c>
      <c r="B1616" s="26">
        <v>0</v>
      </c>
      <c r="C1616" s="11">
        <v>1.5154778634752833E-2</v>
      </c>
      <c r="D1616" s="26">
        <v>2.8980200399126499</v>
      </c>
      <c r="E1616" s="11">
        <v>30.087916666666658</v>
      </c>
      <c r="F1616" s="28">
        <f t="shared" si="526"/>
        <v>1.5154778634752833E-2</v>
      </c>
      <c r="G1616" s="13">
        <f t="shared" si="527"/>
        <v>2.8980200399126499</v>
      </c>
      <c r="H1616" s="28">
        <f t="shared" si="532"/>
        <v>1.2799586410635153</v>
      </c>
      <c r="I1616" s="1">
        <f t="shared" si="533"/>
        <v>4.9498459165218858</v>
      </c>
      <c r="J1616" s="30">
        <f t="shared" si="534"/>
        <v>0</v>
      </c>
      <c r="K1616" s="1">
        <f t="shared" si="535"/>
        <v>0</v>
      </c>
      <c r="L1616" s="30">
        <f t="shared" si="536"/>
        <v>17591.304843280541</v>
      </c>
      <c r="M1616" s="1">
        <f t="shared" si="537"/>
        <v>0</v>
      </c>
      <c r="N1616" s="30">
        <f t="shared" si="538"/>
        <v>0.12045863640939801</v>
      </c>
      <c r="O1616" s="1">
        <f t="shared" si="539"/>
        <v>0</v>
      </c>
      <c r="P1616" s="30">
        <f t="shared" si="540"/>
        <v>0</v>
      </c>
      <c r="Q1616" s="1">
        <f t="shared" si="541"/>
        <v>1.0759046183856487</v>
      </c>
      <c r="R1616" s="30">
        <f t="shared" si="542"/>
        <v>0.20685398383772863</v>
      </c>
      <c r="S1616" s="1">
        <f t="shared" si="543"/>
        <v>0</v>
      </c>
      <c r="T1616" s="30">
        <f t="shared" si="545"/>
        <v>0</v>
      </c>
      <c r="U1616" s="1">
        <f t="shared" si="544"/>
        <v>4.6225332962747592</v>
      </c>
      <c r="V1616" s="30">
        <f t="shared" si="528"/>
        <v>0</v>
      </c>
      <c r="W1616" s="1">
        <f t="shared" si="528"/>
        <v>0</v>
      </c>
      <c r="X1616" s="30">
        <f t="shared" si="529"/>
        <v>17590.228938662156</v>
      </c>
      <c r="Y1616" s="30">
        <f t="shared" si="546"/>
        <v>1.1963632547950467</v>
      </c>
      <c r="Z1616" s="19">
        <f t="shared" si="530"/>
        <v>6.5311005829851956E-2</v>
      </c>
      <c r="AA1616" s="32">
        <f t="shared" si="531"/>
        <v>6.9881886053744739E-3</v>
      </c>
    </row>
    <row r="1617" spans="1:27" x14ac:dyDescent="0.25">
      <c r="A1617" s="8">
        <v>41793</v>
      </c>
      <c r="B1617" s="26">
        <v>0</v>
      </c>
      <c r="C1617" s="11">
        <v>7.5928024661162784E-3</v>
      </c>
      <c r="D1617" s="26">
        <v>2.55745773578096</v>
      </c>
      <c r="E1617" s="11">
        <v>29.652916666666645</v>
      </c>
      <c r="F1617" s="28">
        <f t="shared" si="526"/>
        <v>7.5928024661162784E-3</v>
      </c>
      <c r="G1617" s="13">
        <f t="shared" si="527"/>
        <v>2.55745773578096</v>
      </c>
      <c r="H1617" s="28">
        <f t="shared" si="532"/>
        <v>1.261453471196454</v>
      </c>
      <c r="I1617" s="1">
        <f t="shared" si="533"/>
        <v>2.0726683629599156</v>
      </c>
      <c r="J1617" s="30">
        <f t="shared" si="534"/>
        <v>0</v>
      </c>
      <c r="K1617" s="1">
        <f t="shared" si="535"/>
        <v>0</v>
      </c>
      <c r="L1617" s="30">
        <f t="shared" si="536"/>
        <v>17590.228938662156</v>
      </c>
      <c r="M1617" s="1">
        <f t="shared" si="537"/>
        <v>0</v>
      </c>
      <c r="N1617" s="30">
        <f t="shared" si="538"/>
        <v>4.9741074957836577E-2</v>
      </c>
      <c r="O1617" s="1">
        <f t="shared" si="539"/>
        <v>0</v>
      </c>
      <c r="P1617" s="30">
        <f t="shared" si="540"/>
        <v>0</v>
      </c>
      <c r="Q1617" s="1">
        <f t="shared" si="541"/>
        <v>1.0758388148106339</v>
      </c>
      <c r="R1617" s="30">
        <f t="shared" si="542"/>
        <v>8.6616778639837924E-2</v>
      </c>
      <c r="S1617" s="1">
        <f t="shared" si="543"/>
        <v>0</v>
      </c>
      <c r="T1617" s="30">
        <f t="shared" si="545"/>
        <v>0</v>
      </c>
      <c r="U1617" s="1">
        <f t="shared" si="544"/>
        <v>1.9363105093622413</v>
      </c>
      <c r="V1617" s="30">
        <f t="shared" si="528"/>
        <v>0</v>
      </c>
      <c r="W1617" s="1">
        <f t="shared" si="528"/>
        <v>0</v>
      </c>
      <c r="X1617" s="30">
        <f t="shared" si="529"/>
        <v>17589.153099847346</v>
      </c>
      <c r="Y1617" s="30">
        <f t="shared" si="546"/>
        <v>1.1255798897684706</v>
      </c>
      <c r="Z1617" s="19">
        <f t="shared" si="530"/>
        <v>0.10771192479981928</v>
      </c>
      <c r="AA1617" s="32">
        <f t="shared" si="531"/>
        <v>1.8461630130066849E-2</v>
      </c>
    </row>
    <row r="1618" spans="1:27" x14ac:dyDescent="0.25">
      <c r="A1618" s="8">
        <v>41794</v>
      </c>
      <c r="B1618" s="26">
        <v>0</v>
      </c>
      <c r="C1618" s="11">
        <v>0</v>
      </c>
      <c r="D1618" s="26">
        <v>1.7083464615661219</v>
      </c>
      <c r="E1618" s="11">
        <v>31.222916666666652</v>
      </c>
      <c r="F1618" s="28">
        <f t="shared" si="526"/>
        <v>0</v>
      </c>
      <c r="G1618" s="13">
        <f t="shared" si="527"/>
        <v>1.7083464615661219</v>
      </c>
      <c r="H1618" s="28">
        <f t="shared" si="532"/>
        <v>1.3282422451994085</v>
      </c>
      <c r="I1618" s="1">
        <f t="shared" si="533"/>
        <v>0.22796404779611934</v>
      </c>
      <c r="J1618" s="30">
        <f t="shared" si="534"/>
        <v>0</v>
      </c>
      <c r="K1618" s="1">
        <f t="shared" si="535"/>
        <v>0</v>
      </c>
      <c r="L1618" s="30">
        <f t="shared" si="536"/>
        <v>17589.153099847346</v>
      </c>
      <c r="M1618" s="1">
        <f t="shared" si="537"/>
        <v>0</v>
      </c>
      <c r="N1618" s="30">
        <f t="shared" si="538"/>
        <v>4.4004630772613105E-3</v>
      </c>
      <c r="O1618" s="1">
        <f t="shared" si="539"/>
        <v>0</v>
      </c>
      <c r="P1618" s="30">
        <f t="shared" si="540"/>
        <v>0</v>
      </c>
      <c r="Q1618" s="1">
        <f t="shared" si="541"/>
        <v>1.0757730152602423</v>
      </c>
      <c r="R1618" s="30">
        <f t="shared" si="542"/>
        <v>9.5266140105501138E-3</v>
      </c>
      <c r="S1618" s="1">
        <f t="shared" si="543"/>
        <v>0</v>
      </c>
      <c r="T1618" s="30">
        <f t="shared" si="545"/>
        <v>0</v>
      </c>
      <c r="U1618" s="1">
        <f t="shared" si="544"/>
        <v>0.21403697070830793</v>
      </c>
      <c r="V1618" s="30">
        <f t="shared" si="528"/>
        <v>0</v>
      </c>
      <c r="W1618" s="1">
        <f t="shared" si="528"/>
        <v>0</v>
      </c>
      <c r="X1618" s="30">
        <f t="shared" si="529"/>
        <v>17588.077326832085</v>
      </c>
      <c r="Y1618" s="30">
        <f t="shared" si="546"/>
        <v>1.0801734783375037</v>
      </c>
      <c r="Z1618" s="19">
        <f t="shared" si="530"/>
        <v>0.18676470181436094</v>
      </c>
      <c r="AA1618" s="32">
        <f t="shared" si="531"/>
        <v>6.153811309238609E-2</v>
      </c>
    </row>
    <row r="1619" spans="1:27" x14ac:dyDescent="0.25">
      <c r="A1619" s="8">
        <v>41795</v>
      </c>
      <c r="B1619" s="26">
        <v>3.1652279259714988</v>
      </c>
      <c r="C1619" s="11">
        <v>0</v>
      </c>
      <c r="D1619" s="26">
        <v>1.4153559489009773</v>
      </c>
      <c r="E1619" s="11">
        <v>31.429583333333323</v>
      </c>
      <c r="F1619" s="28">
        <f t="shared" si="526"/>
        <v>3.1652279259714988</v>
      </c>
      <c r="G1619" s="13">
        <f t="shared" si="527"/>
        <v>1.4153559489009773</v>
      </c>
      <c r="H1619" s="28">
        <f t="shared" si="532"/>
        <v>1.3370339734121119</v>
      </c>
      <c r="I1619" s="1">
        <f t="shared" si="533"/>
        <v>1.9639089477788296</v>
      </c>
      <c r="J1619" s="30">
        <f t="shared" si="534"/>
        <v>0</v>
      </c>
      <c r="K1619" s="1">
        <f t="shared" si="535"/>
        <v>0</v>
      </c>
      <c r="L1619" s="30">
        <f t="shared" si="536"/>
        <v>17588.077326832085</v>
      </c>
      <c r="M1619" s="1">
        <f t="shared" si="537"/>
        <v>0</v>
      </c>
      <c r="N1619" s="30">
        <f t="shared" si="538"/>
        <v>4.7067899429624013E-2</v>
      </c>
      <c r="O1619" s="1">
        <f t="shared" si="539"/>
        <v>0</v>
      </c>
      <c r="P1619" s="30">
        <f t="shared" si="540"/>
        <v>0</v>
      </c>
      <c r="Q1619" s="1">
        <f t="shared" si="541"/>
        <v>1.0757072197342272</v>
      </c>
      <c r="R1619" s="30">
        <f t="shared" si="542"/>
        <v>8.2071724371587607E-2</v>
      </c>
      <c r="S1619" s="1">
        <f t="shared" si="543"/>
        <v>0</v>
      </c>
      <c r="T1619" s="30">
        <f t="shared" si="545"/>
        <v>0</v>
      </c>
      <c r="U1619" s="1">
        <f t="shared" si="544"/>
        <v>1.8347693239776179</v>
      </c>
      <c r="V1619" s="30">
        <f t="shared" si="528"/>
        <v>0</v>
      </c>
      <c r="W1619" s="1">
        <f t="shared" si="528"/>
        <v>0</v>
      </c>
      <c r="X1619" s="30">
        <f t="shared" si="529"/>
        <v>17587.001619612351</v>
      </c>
      <c r="Y1619" s="30">
        <f t="shared" si="546"/>
        <v>1.1227751191638513</v>
      </c>
      <c r="Z1619" s="19">
        <f t="shared" si="530"/>
        <v>0.16024937175042145</v>
      </c>
      <c r="AA1619" s="32">
        <f t="shared" si="531"/>
        <v>4.5906856623777394E-2</v>
      </c>
    </row>
    <row r="1620" spans="1:27" x14ac:dyDescent="0.25">
      <c r="A1620" s="8">
        <v>41796</v>
      </c>
      <c r="B1620" s="26">
        <v>20.184581463037677</v>
      </c>
      <c r="C1620" s="11">
        <v>0</v>
      </c>
      <c r="D1620" s="26">
        <v>1.3592265451805041</v>
      </c>
      <c r="E1620" s="11">
        <v>36.861250000000005</v>
      </c>
      <c r="F1620" s="28">
        <f t="shared" si="526"/>
        <v>20.184581463037677</v>
      </c>
      <c r="G1620" s="13">
        <f t="shared" si="527"/>
        <v>1.3592265451805041</v>
      </c>
      <c r="H1620" s="28">
        <f t="shared" si="532"/>
        <v>1.5681004431314622</v>
      </c>
      <c r="I1620" s="1">
        <f t="shared" si="533"/>
        <v>20.66012424183479</v>
      </c>
      <c r="J1620" s="30">
        <f t="shared" si="534"/>
        <v>0</v>
      </c>
      <c r="K1620" s="1">
        <f t="shared" si="535"/>
        <v>0</v>
      </c>
      <c r="L1620" s="30">
        <f t="shared" si="536"/>
        <v>17587.001619612351</v>
      </c>
      <c r="M1620" s="1">
        <f t="shared" si="537"/>
        <v>0</v>
      </c>
      <c r="N1620" s="30">
        <f t="shared" si="538"/>
        <v>0.50659836960592275</v>
      </c>
      <c r="O1620" s="1">
        <f t="shared" si="539"/>
        <v>0</v>
      </c>
      <c r="P1620" s="30">
        <f t="shared" si="540"/>
        <v>0</v>
      </c>
      <c r="Q1620" s="1">
        <f t="shared" si="541"/>
        <v>1.075641428232343</v>
      </c>
      <c r="R1620" s="30">
        <f t="shared" si="542"/>
        <v>0.8633862706192913</v>
      </c>
      <c r="S1620" s="1">
        <f t="shared" si="543"/>
        <v>0</v>
      </c>
      <c r="T1620" s="30">
        <f t="shared" si="545"/>
        <v>0</v>
      </c>
      <c r="U1620" s="1">
        <f t="shared" si="544"/>
        <v>19.290139601609578</v>
      </c>
      <c r="V1620" s="30">
        <f t="shared" si="528"/>
        <v>0</v>
      </c>
      <c r="W1620" s="1">
        <f t="shared" si="528"/>
        <v>0</v>
      </c>
      <c r="X1620" s="30">
        <f t="shared" si="529"/>
        <v>17585.925978184117</v>
      </c>
      <c r="Y1620" s="30">
        <f t="shared" si="546"/>
        <v>1.5822397978382656</v>
      </c>
      <c r="Z1620" s="19">
        <f t="shared" si="530"/>
        <v>9.0168680002203211E-3</v>
      </c>
      <c r="AA1620" s="32">
        <f t="shared" si="531"/>
        <v>1.9992135152480307E-4</v>
      </c>
    </row>
    <row r="1621" spans="1:27" x14ac:dyDescent="0.25">
      <c r="A1621" s="8">
        <v>41797</v>
      </c>
      <c r="B1621" s="26">
        <v>9.2795417523866206</v>
      </c>
      <c r="C1621" s="11">
        <v>0</v>
      </c>
      <c r="D1621" s="26">
        <v>1.3115814480336625</v>
      </c>
      <c r="E1621" s="11">
        <v>61.866666666666681</v>
      </c>
      <c r="F1621" s="28">
        <f t="shared" si="526"/>
        <v>9.2795417523866206</v>
      </c>
      <c r="G1621" s="13">
        <f t="shared" si="527"/>
        <v>1.3115814480336625</v>
      </c>
      <c r="H1621" s="28">
        <f t="shared" si="532"/>
        <v>2.6318463810930584</v>
      </c>
      <c r="I1621" s="1">
        <f t="shared" si="533"/>
        <v>27.258099905962535</v>
      </c>
      <c r="J1621" s="30">
        <f t="shared" si="534"/>
        <v>0</v>
      </c>
      <c r="K1621" s="1">
        <f t="shared" si="535"/>
        <v>0</v>
      </c>
      <c r="L1621" s="30">
        <f t="shared" si="536"/>
        <v>17585.925978184117</v>
      </c>
      <c r="M1621" s="1">
        <f t="shared" si="537"/>
        <v>0</v>
      </c>
      <c r="N1621" s="30">
        <f t="shared" si="538"/>
        <v>0.66876867046421185</v>
      </c>
      <c r="O1621" s="1">
        <f t="shared" si="539"/>
        <v>0</v>
      </c>
      <c r="P1621" s="30">
        <f t="shared" si="540"/>
        <v>0</v>
      </c>
      <c r="Q1621" s="1">
        <f t="shared" si="541"/>
        <v>1.0755756407543433</v>
      </c>
      <c r="R1621" s="30">
        <f t="shared" si="542"/>
        <v>1.1391155709665282</v>
      </c>
      <c r="S1621" s="1">
        <f t="shared" si="543"/>
        <v>0</v>
      </c>
      <c r="T1621" s="30">
        <f t="shared" si="545"/>
        <v>0</v>
      </c>
      <c r="U1621" s="1">
        <f t="shared" si="544"/>
        <v>25.450215664531797</v>
      </c>
      <c r="V1621" s="30">
        <f t="shared" si="528"/>
        <v>0</v>
      </c>
      <c r="W1621" s="1">
        <f t="shared" si="528"/>
        <v>0</v>
      </c>
      <c r="X1621" s="30">
        <f t="shared" si="529"/>
        <v>17584.850402543361</v>
      </c>
      <c r="Y1621" s="30">
        <f t="shared" si="546"/>
        <v>1.7443443112185553</v>
      </c>
      <c r="Z1621" s="19">
        <f t="shared" si="530"/>
        <v>0.33721651698603539</v>
      </c>
      <c r="AA1621" s="32">
        <f t="shared" si="531"/>
        <v>0.7876599240315274</v>
      </c>
    </row>
    <row r="1622" spans="1:27" x14ac:dyDescent="0.25">
      <c r="A1622" s="8">
        <v>41798</v>
      </c>
      <c r="B1622" s="26">
        <v>9.8090323278466638</v>
      </c>
      <c r="C1622" s="11">
        <v>0</v>
      </c>
      <c r="D1622" s="26">
        <v>1.654335754996564</v>
      </c>
      <c r="E1622" s="11">
        <v>64.832916666666677</v>
      </c>
      <c r="F1622" s="28">
        <f t="shared" si="526"/>
        <v>9.8090323278466638</v>
      </c>
      <c r="G1622" s="13">
        <f t="shared" si="527"/>
        <v>1.654335754996564</v>
      </c>
      <c r="H1622" s="28">
        <f t="shared" si="532"/>
        <v>2.758032496307238</v>
      </c>
      <c r="I1622" s="1">
        <f t="shared" si="533"/>
        <v>33.604912237381896</v>
      </c>
      <c r="J1622" s="30">
        <f t="shared" si="534"/>
        <v>0</v>
      </c>
      <c r="K1622" s="1">
        <f t="shared" si="535"/>
        <v>0</v>
      </c>
      <c r="L1622" s="30">
        <f t="shared" si="536"/>
        <v>17584.850402543361</v>
      </c>
      <c r="M1622" s="1">
        <f t="shared" si="537"/>
        <v>0</v>
      </c>
      <c r="N1622" s="30">
        <f t="shared" si="538"/>
        <v>0.82476567889110575</v>
      </c>
      <c r="O1622" s="1">
        <f t="shared" si="539"/>
        <v>0</v>
      </c>
      <c r="P1622" s="30">
        <f t="shared" si="540"/>
        <v>0</v>
      </c>
      <c r="Q1622" s="1">
        <f t="shared" si="541"/>
        <v>1.0755098572999819</v>
      </c>
      <c r="R1622" s="30">
        <f t="shared" si="542"/>
        <v>1.4043487595476849</v>
      </c>
      <c r="S1622" s="1">
        <f t="shared" si="543"/>
        <v>0</v>
      </c>
      <c r="T1622" s="30">
        <f t="shared" si="545"/>
        <v>0</v>
      </c>
      <c r="U1622" s="1">
        <f t="shared" si="544"/>
        <v>31.375797798943108</v>
      </c>
      <c r="V1622" s="30">
        <f t="shared" si="528"/>
        <v>0</v>
      </c>
      <c r="W1622" s="1">
        <f t="shared" si="528"/>
        <v>0</v>
      </c>
      <c r="X1622" s="30">
        <f t="shared" si="529"/>
        <v>17583.774892686062</v>
      </c>
      <c r="Y1622" s="30">
        <f t="shared" si="546"/>
        <v>1.9002755361910877</v>
      </c>
      <c r="Z1622" s="19">
        <f t="shared" si="530"/>
        <v>0.31100321017414084</v>
      </c>
      <c r="AA1622" s="32">
        <f t="shared" si="531"/>
        <v>0.7357470026276991</v>
      </c>
    </row>
    <row r="1623" spans="1:27" x14ac:dyDescent="0.25">
      <c r="A1623" s="8">
        <v>41799</v>
      </c>
      <c r="B1623" s="26">
        <v>10.498900137438689</v>
      </c>
      <c r="C1623" s="11">
        <v>0</v>
      </c>
      <c r="D1623" s="26">
        <v>1.8283051228328615</v>
      </c>
      <c r="E1623" s="11">
        <v>58.522499999999987</v>
      </c>
      <c r="F1623" s="28">
        <f t="shared" si="526"/>
        <v>10.498900137438689</v>
      </c>
      <c r="G1623" s="13">
        <f t="shared" si="527"/>
        <v>1.8283051228328615</v>
      </c>
      <c r="H1623" s="28">
        <f t="shared" si="532"/>
        <v>2.4895834564254056</v>
      </c>
      <c r="I1623" s="1">
        <f t="shared" si="533"/>
        <v>40.046392813548934</v>
      </c>
      <c r="J1623" s="30">
        <f t="shared" si="534"/>
        <v>0</v>
      </c>
      <c r="K1623" s="1">
        <f t="shared" si="535"/>
        <v>0</v>
      </c>
      <c r="L1623" s="30">
        <f t="shared" si="536"/>
        <v>17583.774892686062</v>
      </c>
      <c r="M1623" s="1">
        <f t="shared" si="537"/>
        <v>0</v>
      </c>
      <c r="N1623" s="30">
        <f t="shared" si="538"/>
        <v>0.98308951883632811</v>
      </c>
      <c r="O1623" s="1">
        <f t="shared" si="539"/>
        <v>0</v>
      </c>
      <c r="P1623" s="30">
        <f t="shared" si="540"/>
        <v>0</v>
      </c>
      <c r="Q1623" s="1">
        <f t="shared" si="541"/>
        <v>1.0754440778690133</v>
      </c>
      <c r="R1623" s="30">
        <f t="shared" si="542"/>
        <v>1.6735381326039214</v>
      </c>
      <c r="S1623" s="1">
        <f t="shared" si="543"/>
        <v>0</v>
      </c>
      <c r="T1623" s="30">
        <f t="shared" si="545"/>
        <v>0</v>
      </c>
      <c r="U1623" s="1">
        <f t="shared" si="544"/>
        <v>37.389765162108681</v>
      </c>
      <c r="V1623" s="30">
        <f t="shared" si="528"/>
        <v>0</v>
      </c>
      <c r="W1623" s="1">
        <f t="shared" si="528"/>
        <v>0</v>
      </c>
      <c r="X1623" s="30">
        <f t="shared" si="529"/>
        <v>17582.699448608193</v>
      </c>
      <c r="Y1623" s="30">
        <f t="shared" si="546"/>
        <v>2.0585335967053413</v>
      </c>
      <c r="Z1623" s="19">
        <f t="shared" si="530"/>
        <v>0.17314135768678926</v>
      </c>
      <c r="AA1623" s="32">
        <f t="shared" si="531"/>
        <v>0.18580398156468708</v>
      </c>
    </row>
    <row r="1624" spans="1:27" x14ac:dyDescent="0.25">
      <c r="A1624" s="8">
        <v>41800</v>
      </c>
      <c r="B1624" s="26">
        <v>1.6233459954221259</v>
      </c>
      <c r="C1624" s="11">
        <v>0</v>
      </c>
      <c r="D1624" s="26">
        <v>2.2942252056043237</v>
      </c>
      <c r="E1624" s="11">
        <v>67.485833333333332</v>
      </c>
      <c r="F1624" s="28">
        <f t="shared" si="526"/>
        <v>1.6233459954221259</v>
      </c>
      <c r="G1624" s="13">
        <f t="shared" si="527"/>
        <v>2.2942252056043237</v>
      </c>
      <c r="H1624" s="28">
        <f t="shared" si="532"/>
        <v>2.8708892171344167</v>
      </c>
      <c r="I1624" s="1">
        <f t="shared" si="533"/>
        <v>36.718885951926481</v>
      </c>
      <c r="J1624" s="30">
        <f t="shared" si="534"/>
        <v>0</v>
      </c>
      <c r="K1624" s="1">
        <f t="shared" si="535"/>
        <v>0</v>
      </c>
      <c r="L1624" s="30">
        <f t="shared" si="536"/>
        <v>17582.699448608193</v>
      </c>
      <c r="M1624" s="1">
        <f t="shared" si="537"/>
        <v>0</v>
      </c>
      <c r="N1624" s="30">
        <f t="shared" si="538"/>
        <v>0.90130340498459227</v>
      </c>
      <c r="O1624" s="1">
        <f t="shared" si="539"/>
        <v>0</v>
      </c>
      <c r="P1624" s="30">
        <f t="shared" si="540"/>
        <v>0</v>
      </c>
      <c r="Q1624" s="1">
        <f t="shared" si="541"/>
        <v>1.0753783024611909</v>
      </c>
      <c r="R1624" s="30">
        <f t="shared" si="542"/>
        <v>1.534481672628772</v>
      </c>
      <c r="S1624" s="1">
        <f t="shared" si="543"/>
        <v>0</v>
      </c>
      <c r="T1624" s="30">
        <f t="shared" si="545"/>
        <v>0</v>
      </c>
      <c r="U1624" s="1">
        <f t="shared" si="544"/>
        <v>34.283100874313114</v>
      </c>
      <c r="V1624" s="30">
        <f t="shared" si="528"/>
        <v>0</v>
      </c>
      <c r="W1624" s="1">
        <f t="shared" si="528"/>
        <v>0</v>
      </c>
      <c r="X1624" s="30">
        <f t="shared" si="529"/>
        <v>17581.62407030573</v>
      </c>
      <c r="Y1624" s="30">
        <f t="shared" si="546"/>
        <v>1.9766817074457832</v>
      </c>
      <c r="Z1624" s="19">
        <f t="shared" si="530"/>
        <v>0.31147405631387909</v>
      </c>
      <c r="AA1624" s="32">
        <f t="shared" si="531"/>
        <v>0.79960707038354761</v>
      </c>
    </row>
    <row r="1625" spans="1:27" x14ac:dyDescent="0.25">
      <c r="A1625" s="8">
        <v>41801</v>
      </c>
      <c r="B1625" s="26">
        <v>7.6421682536025681</v>
      </c>
      <c r="C1625" s="11">
        <v>0</v>
      </c>
      <c r="D1625" s="26">
        <v>1.3710206594670906</v>
      </c>
      <c r="E1625" s="11">
        <v>55.445416666666667</v>
      </c>
      <c r="F1625" s="28">
        <f t="shared" si="526"/>
        <v>7.6421682536025681</v>
      </c>
      <c r="G1625" s="13">
        <f t="shared" si="527"/>
        <v>1.3710206594670906</v>
      </c>
      <c r="H1625" s="28">
        <f t="shared" si="532"/>
        <v>2.3586824224519942</v>
      </c>
      <c r="I1625" s="1">
        <f t="shared" si="533"/>
        <v>40.554248468448591</v>
      </c>
      <c r="J1625" s="30">
        <f t="shared" si="534"/>
        <v>0</v>
      </c>
      <c r="K1625" s="1">
        <f t="shared" si="535"/>
        <v>0</v>
      </c>
      <c r="L1625" s="30">
        <f t="shared" si="536"/>
        <v>17581.62407030573</v>
      </c>
      <c r="M1625" s="1">
        <f t="shared" si="537"/>
        <v>0</v>
      </c>
      <c r="N1625" s="30">
        <f t="shared" si="538"/>
        <v>0.99557199960621567</v>
      </c>
      <c r="O1625" s="1">
        <f t="shared" si="539"/>
        <v>0</v>
      </c>
      <c r="P1625" s="30">
        <f t="shared" si="540"/>
        <v>0</v>
      </c>
      <c r="Q1625" s="1">
        <f t="shared" si="541"/>
        <v>1.0753125310762688</v>
      </c>
      <c r="R1625" s="30">
        <f t="shared" si="542"/>
        <v>1.6947614125205475</v>
      </c>
      <c r="S1625" s="1">
        <f t="shared" si="543"/>
        <v>0</v>
      </c>
      <c r="T1625" s="30">
        <f t="shared" si="545"/>
        <v>0</v>
      </c>
      <c r="U1625" s="1">
        <f t="shared" si="544"/>
        <v>37.863915056321829</v>
      </c>
      <c r="V1625" s="30">
        <f t="shared" si="528"/>
        <v>0</v>
      </c>
      <c r="W1625" s="1">
        <f t="shared" si="528"/>
        <v>0</v>
      </c>
      <c r="X1625" s="30">
        <f t="shared" si="529"/>
        <v>17580.548757774653</v>
      </c>
      <c r="Y1625" s="30">
        <f t="shared" si="546"/>
        <v>2.0708845306824846</v>
      </c>
      <c r="Z1625" s="19">
        <f t="shared" si="530"/>
        <v>0.12201638042917461</v>
      </c>
      <c r="AA1625" s="32">
        <f t="shared" si="531"/>
        <v>8.2827626506974394E-2</v>
      </c>
    </row>
    <row r="1626" spans="1:27" x14ac:dyDescent="0.25">
      <c r="A1626" s="8">
        <v>41802</v>
      </c>
      <c r="B1626" s="26">
        <v>16.016705710305576</v>
      </c>
      <c r="C1626" s="11">
        <v>0</v>
      </c>
      <c r="D1626" s="26">
        <v>1.5963557453763584</v>
      </c>
      <c r="E1626" s="11">
        <v>78.952500000000015</v>
      </c>
      <c r="F1626" s="28">
        <f t="shared" si="526"/>
        <v>16.016705710305576</v>
      </c>
      <c r="G1626" s="13">
        <f t="shared" si="527"/>
        <v>1.5963557453763584</v>
      </c>
      <c r="H1626" s="28">
        <f t="shared" si="532"/>
        <v>3.3586883308714923</v>
      </c>
      <c r="I1626" s="1">
        <f t="shared" si="533"/>
        <v>52.284265021251045</v>
      </c>
      <c r="J1626" s="30">
        <f t="shared" si="534"/>
        <v>0</v>
      </c>
      <c r="K1626" s="1">
        <f t="shared" si="535"/>
        <v>0</v>
      </c>
      <c r="L1626" s="30">
        <f t="shared" si="536"/>
        <v>17580.548757774653</v>
      </c>
      <c r="M1626" s="1">
        <f t="shared" si="537"/>
        <v>0</v>
      </c>
      <c r="N1626" s="30">
        <f t="shared" si="538"/>
        <v>1.2838816888618161</v>
      </c>
      <c r="O1626" s="1">
        <f t="shared" si="539"/>
        <v>0</v>
      </c>
      <c r="P1626" s="30">
        <f t="shared" si="540"/>
        <v>0</v>
      </c>
      <c r="Q1626" s="1">
        <f t="shared" si="541"/>
        <v>1.0752467637140009</v>
      </c>
      <c r="R1626" s="30">
        <f t="shared" si="542"/>
        <v>2.1849586217570423</v>
      </c>
      <c r="S1626" s="1">
        <f t="shared" si="543"/>
        <v>0</v>
      </c>
      <c r="T1626" s="30">
        <f t="shared" si="545"/>
        <v>0</v>
      </c>
      <c r="U1626" s="1">
        <f t="shared" si="544"/>
        <v>48.815424710632186</v>
      </c>
      <c r="V1626" s="30">
        <f t="shared" si="528"/>
        <v>0</v>
      </c>
      <c r="W1626" s="1">
        <f t="shared" si="528"/>
        <v>0</v>
      </c>
      <c r="X1626" s="30">
        <f t="shared" si="529"/>
        <v>17579.47351101094</v>
      </c>
      <c r="Y1626" s="30">
        <f t="shared" si="546"/>
        <v>2.3591284525758169</v>
      </c>
      <c r="Z1626" s="19">
        <f t="shared" si="530"/>
        <v>0.29760423707915629</v>
      </c>
      <c r="AA1626" s="32">
        <f t="shared" si="531"/>
        <v>0.99911995029846534</v>
      </c>
    </row>
    <row r="1627" spans="1:27" x14ac:dyDescent="0.25">
      <c r="A1627" s="8">
        <v>41803</v>
      </c>
      <c r="B1627" s="26">
        <v>0.59495103404488137</v>
      </c>
      <c r="C1627" s="11">
        <v>0</v>
      </c>
      <c r="D1627" s="26">
        <v>3.209910049445527</v>
      </c>
      <c r="E1627" s="11">
        <v>91.271666666666647</v>
      </c>
      <c r="F1627" s="28">
        <f t="shared" si="526"/>
        <v>0.59495103404488137</v>
      </c>
      <c r="G1627" s="13">
        <f t="shared" si="527"/>
        <v>3.209910049445527</v>
      </c>
      <c r="H1627" s="28">
        <f t="shared" si="532"/>
        <v>3.8827533234859666</v>
      </c>
      <c r="I1627" s="1">
        <f t="shared" si="533"/>
        <v>46.200465695231543</v>
      </c>
      <c r="J1627" s="30">
        <f t="shared" si="534"/>
        <v>0</v>
      </c>
      <c r="K1627" s="1">
        <f t="shared" si="535"/>
        <v>0</v>
      </c>
      <c r="L1627" s="30">
        <f t="shared" si="536"/>
        <v>17579.47351101094</v>
      </c>
      <c r="M1627" s="1">
        <f t="shared" si="537"/>
        <v>0</v>
      </c>
      <c r="N1627" s="30">
        <f t="shared" si="538"/>
        <v>1.1343492235594499</v>
      </c>
      <c r="O1627" s="1">
        <f t="shared" si="539"/>
        <v>0</v>
      </c>
      <c r="P1627" s="30">
        <f t="shared" si="540"/>
        <v>0</v>
      </c>
      <c r="Q1627" s="1">
        <f t="shared" si="541"/>
        <v>1.0751810003741411</v>
      </c>
      <c r="R1627" s="30">
        <f t="shared" si="542"/>
        <v>1.9307167425793759</v>
      </c>
      <c r="S1627" s="1">
        <f t="shared" si="543"/>
        <v>0</v>
      </c>
      <c r="T1627" s="30">
        <f t="shared" si="545"/>
        <v>0</v>
      </c>
      <c r="U1627" s="1">
        <f t="shared" si="544"/>
        <v>43.135399729092718</v>
      </c>
      <c r="V1627" s="30">
        <f t="shared" si="528"/>
        <v>0</v>
      </c>
      <c r="W1627" s="1">
        <f t="shared" si="528"/>
        <v>0</v>
      </c>
      <c r="X1627" s="30">
        <f t="shared" si="529"/>
        <v>17578.398330010565</v>
      </c>
      <c r="Y1627" s="30">
        <f t="shared" si="546"/>
        <v>2.2095302239335908</v>
      </c>
      <c r="Z1627" s="19">
        <f t="shared" si="530"/>
        <v>0.43093726542744748</v>
      </c>
      <c r="AA1627" s="32">
        <f t="shared" si="531"/>
        <v>2.7996755408756595</v>
      </c>
    </row>
    <row r="1628" spans="1:27" x14ac:dyDescent="0.25">
      <c r="A1628" s="8">
        <v>41804</v>
      </c>
      <c r="B1628" s="26">
        <v>0</v>
      </c>
      <c r="C1628" s="11">
        <v>0</v>
      </c>
      <c r="D1628" s="26">
        <v>3.3903584577141066</v>
      </c>
      <c r="E1628" s="11">
        <v>65.762916666666669</v>
      </c>
      <c r="F1628" s="28">
        <f t="shared" si="526"/>
        <v>0</v>
      </c>
      <c r="G1628" s="13">
        <f t="shared" si="527"/>
        <v>3.3903584577141066</v>
      </c>
      <c r="H1628" s="28">
        <f t="shared" si="532"/>
        <v>2.797595273264402</v>
      </c>
      <c r="I1628" s="1">
        <f t="shared" si="533"/>
        <v>39.745041271378611</v>
      </c>
      <c r="J1628" s="30">
        <f t="shared" si="534"/>
        <v>0</v>
      </c>
      <c r="K1628" s="1">
        <f t="shared" si="535"/>
        <v>0</v>
      </c>
      <c r="L1628" s="30">
        <f t="shared" si="536"/>
        <v>17578.398330010565</v>
      </c>
      <c r="M1628" s="1">
        <f t="shared" si="537"/>
        <v>0</v>
      </c>
      <c r="N1628" s="30">
        <f t="shared" si="538"/>
        <v>0.97568266062016773</v>
      </c>
      <c r="O1628" s="1">
        <f t="shared" si="539"/>
        <v>0</v>
      </c>
      <c r="P1628" s="30">
        <f t="shared" si="540"/>
        <v>0</v>
      </c>
      <c r="Q1628" s="1">
        <f t="shared" si="541"/>
        <v>1.0751152410564435</v>
      </c>
      <c r="R1628" s="30">
        <f t="shared" si="542"/>
        <v>1.6609446563452956</v>
      </c>
      <c r="S1628" s="1">
        <f t="shared" si="543"/>
        <v>0</v>
      </c>
      <c r="T1628" s="30">
        <f t="shared" si="545"/>
        <v>0</v>
      </c>
      <c r="U1628" s="1">
        <f t="shared" si="544"/>
        <v>37.108413954413152</v>
      </c>
      <c r="V1628" s="30">
        <f t="shared" si="528"/>
        <v>0</v>
      </c>
      <c r="W1628" s="1">
        <f t="shared" si="528"/>
        <v>0</v>
      </c>
      <c r="X1628" s="30">
        <f t="shared" si="529"/>
        <v>17577.323214769509</v>
      </c>
      <c r="Y1628" s="30">
        <f t="shared" si="546"/>
        <v>2.0507979016766114</v>
      </c>
      <c r="Z1628" s="19">
        <f t="shared" si="530"/>
        <v>0.2669426055743877</v>
      </c>
      <c r="AA1628" s="32">
        <f t="shared" si="531"/>
        <v>0.55770631421043271</v>
      </c>
    </row>
    <row r="1629" spans="1:27" x14ac:dyDescent="0.25">
      <c r="A1629" s="8">
        <v>41805</v>
      </c>
      <c r="B1629" s="26">
        <v>1.9032015495547798</v>
      </c>
      <c r="C1629" s="11">
        <v>0</v>
      </c>
      <c r="D1629" s="26">
        <v>3.1115258497872915</v>
      </c>
      <c r="E1629" s="11">
        <v>54.035833333333336</v>
      </c>
      <c r="F1629" s="28">
        <f t="shared" si="526"/>
        <v>1.9032015495547798</v>
      </c>
      <c r="G1629" s="13">
        <f t="shared" si="527"/>
        <v>3.1115258497872915</v>
      </c>
      <c r="H1629" s="28">
        <f t="shared" si="532"/>
        <v>2.298717872968981</v>
      </c>
      <c r="I1629" s="1">
        <f t="shared" si="533"/>
        <v>35.90008965418064</v>
      </c>
      <c r="J1629" s="30">
        <f t="shared" si="534"/>
        <v>0</v>
      </c>
      <c r="K1629" s="1">
        <f t="shared" si="535"/>
        <v>0</v>
      </c>
      <c r="L1629" s="30">
        <f t="shared" si="536"/>
        <v>17577.323214769509</v>
      </c>
      <c r="M1629" s="1">
        <f t="shared" si="537"/>
        <v>0</v>
      </c>
      <c r="N1629" s="30">
        <f t="shared" si="538"/>
        <v>0.88117837744485361</v>
      </c>
      <c r="O1629" s="1">
        <f t="shared" si="539"/>
        <v>0</v>
      </c>
      <c r="P1629" s="30">
        <f t="shared" si="540"/>
        <v>0</v>
      </c>
      <c r="Q1629" s="1">
        <f t="shared" si="541"/>
        <v>1.0750494857606623</v>
      </c>
      <c r="R1629" s="30">
        <f t="shared" si="542"/>
        <v>1.5002641880854708</v>
      </c>
      <c r="S1629" s="1">
        <f t="shared" si="543"/>
        <v>0</v>
      </c>
      <c r="T1629" s="30">
        <f t="shared" si="545"/>
        <v>0</v>
      </c>
      <c r="U1629" s="1">
        <f t="shared" si="544"/>
        <v>33.518647088650312</v>
      </c>
      <c r="V1629" s="30">
        <f t="shared" si="528"/>
        <v>0</v>
      </c>
      <c r="W1629" s="1">
        <f t="shared" si="528"/>
        <v>0</v>
      </c>
      <c r="X1629" s="30">
        <f t="shared" si="529"/>
        <v>17576.248165283749</v>
      </c>
      <c r="Y1629" s="30">
        <f t="shared" si="546"/>
        <v>1.9562278632055159</v>
      </c>
      <c r="Z1629" s="19">
        <f t="shared" si="530"/>
        <v>0.14899175483466851</v>
      </c>
      <c r="AA1629" s="32">
        <f t="shared" si="531"/>
        <v>0.11729940678777842</v>
      </c>
    </row>
    <row r="1630" spans="1:27" x14ac:dyDescent="0.25">
      <c r="A1630" s="8">
        <v>41806</v>
      </c>
      <c r="B1630" s="26">
        <v>1.6619143580403699</v>
      </c>
      <c r="C1630" s="11">
        <v>0</v>
      </c>
      <c r="D1630" s="26">
        <v>3.1585581879510736</v>
      </c>
      <c r="E1630" s="11">
        <v>52.528750000000002</v>
      </c>
      <c r="F1630" s="28">
        <f t="shared" si="526"/>
        <v>1.6619143580403699</v>
      </c>
      <c r="G1630" s="13">
        <f t="shared" si="527"/>
        <v>3.1585581879510736</v>
      </c>
      <c r="H1630" s="28">
        <f t="shared" si="532"/>
        <v>2.2346056129985232</v>
      </c>
      <c r="I1630" s="1">
        <f t="shared" si="533"/>
        <v>32.022003258739609</v>
      </c>
      <c r="J1630" s="30">
        <f t="shared" si="534"/>
        <v>0</v>
      </c>
      <c r="K1630" s="1">
        <f t="shared" si="535"/>
        <v>0</v>
      </c>
      <c r="L1630" s="30">
        <f t="shared" si="536"/>
        <v>17576.248165283749</v>
      </c>
      <c r="M1630" s="1">
        <f t="shared" si="537"/>
        <v>0</v>
      </c>
      <c r="N1630" s="30">
        <f t="shared" si="538"/>
        <v>0.78585968129954853</v>
      </c>
      <c r="O1630" s="1">
        <f t="shared" si="539"/>
        <v>0</v>
      </c>
      <c r="P1630" s="30">
        <f t="shared" si="540"/>
        <v>0</v>
      </c>
      <c r="Q1630" s="1">
        <f t="shared" si="541"/>
        <v>1.0749837344865512</v>
      </c>
      <c r="R1630" s="30">
        <f t="shared" si="542"/>
        <v>1.3381990179584065</v>
      </c>
      <c r="S1630" s="1">
        <f t="shared" si="543"/>
        <v>0</v>
      </c>
      <c r="T1630" s="30">
        <f t="shared" si="545"/>
        <v>0</v>
      </c>
      <c r="U1630" s="1">
        <f t="shared" si="544"/>
        <v>29.897944559481655</v>
      </c>
      <c r="V1630" s="30">
        <f t="shared" si="528"/>
        <v>0</v>
      </c>
      <c r="W1630" s="1">
        <f t="shared" si="528"/>
        <v>0</v>
      </c>
      <c r="X1630" s="30">
        <f t="shared" si="529"/>
        <v>17575.17318154926</v>
      </c>
      <c r="Y1630" s="30">
        <f t="shared" si="546"/>
        <v>1.8608434157860998</v>
      </c>
      <c r="Z1630" s="19">
        <f t="shared" si="530"/>
        <v>0.16726092292898506</v>
      </c>
      <c r="AA1630" s="32">
        <f t="shared" si="531"/>
        <v>0.13969818006505849</v>
      </c>
    </row>
    <row r="1631" spans="1:27" x14ac:dyDescent="0.25">
      <c r="A1631" s="8">
        <v>41807</v>
      </c>
      <c r="B1631" s="26">
        <v>6.0306817077535646</v>
      </c>
      <c r="C1631" s="11">
        <v>0</v>
      </c>
      <c r="D1631" s="26">
        <v>3.153323967060774</v>
      </c>
      <c r="E1631" s="11">
        <v>48.74666666666667</v>
      </c>
      <c r="F1631" s="28">
        <f t="shared" si="526"/>
        <v>6.0306817077535646</v>
      </c>
      <c r="G1631" s="13">
        <f t="shared" si="527"/>
        <v>3.153323967060774</v>
      </c>
      <c r="H1631" s="28">
        <f t="shared" si="532"/>
        <v>2.0737134416543577</v>
      </c>
      <c r="I1631" s="1">
        <f t="shared" si="533"/>
        <v>32.775302300174445</v>
      </c>
      <c r="J1631" s="30">
        <f t="shared" si="534"/>
        <v>0</v>
      </c>
      <c r="K1631" s="1">
        <f t="shared" si="535"/>
        <v>0</v>
      </c>
      <c r="L1631" s="30">
        <f t="shared" si="536"/>
        <v>17575.17318154926</v>
      </c>
      <c r="M1631" s="1">
        <f t="shared" si="537"/>
        <v>0</v>
      </c>
      <c r="N1631" s="30">
        <f t="shared" si="538"/>
        <v>0.80437486510811118</v>
      </c>
      <c r="O1631" s="1">
        <f t="shared" si="539"/>
        <v>0</v>
      </c>
      <c r="P1631" s="30">
        <f t="shared" si="540"/>
        <v>0</v>
      </c>
      <c r="Q1631" s="1">
        <f t="shared" si="541"/>
        <v>1.0749179872338641</v>
      </c>
      <c r="R1631" s="30">
        <f t="shared" si="542"/>
        <v>1.3696793731795303</v>
      </c>
      <c r="S1631" s="1">
        <f t="shared" si="543"/>
        <v>0</v>
      </c>
      <c r="T1631" s="30">
        <f t="shared" si="545"/>
        <v>0</v>
      </c>
      <c r="U1631" s="1">
        <f t="shared" si="544"/>
        <v>30.601248061886803</v>
      </c>
      <c r="V1631" s="30">
        <f t="shared" si="528"/>
        <v>0</v>
      </c>
      <c r="W1631" s="1">
        <f t="shared" si="528"/>
        <v>0</v>
      </c>
      <c r="X1631" s="30">
        <f t="shared" si="529"/>
        <v>17574.098263562028</v>
      </c>
      <c r="Y1631" s="30">
        <f t="shared" si="546"/>
        <v>1.8792928523419752</v>
      </c>
      <c r="Z1631" s="19">
        <f t="shared" si="530"/>
        <v>9.3754800160468901E-2</v>
      </c>
      <c r="AA1631" s="32">
        <f t="shared" si="531"/>
        <v>3.7799365548574097E-2</v>
      </c>
    </row>
    <row r="1632" spans="1:27" x14ac:dyDescent="0.25">
      <c r="A1632" s="8">
        <v>41808</v>
      </c>
      <c r="B1632" s="26">
        <v>2.9242182100168677</v>
      </c>
      <c r="C1632" s="11">
        <v>0</v>
      </c>
      <c r="D1632" s="26">
        <v>1.8054465130567985</v>
      </c>
      <c r="E1632" s="11">
        <v>62.72</v>
      </c>
      <c r="F1632" s="28">
        <f t="shared" si="526"/>
        <v>2.9242182100168677</v>
      </c>
      <c r="G1632" s="13">
        <f t="shared" si="527"/>
        <v>1.8054465130567985</v>
      </c>
      <c r="H1632" s="28">
        <f t="shared" si="532"/>
        <v>2.6681477104874447</v>
      </c>
      <c r="I1632" s="1">
        <f t="shared" si="533"/>
        <v>31.72001975884687</v>
      </c>
      <c r="J1632" s="30">
        <f t="shared" si="534"/>
        <v>0</v>
      </c>
      <c r="K1632" s="1">
        <f t="shared" si="535"/>
        <v>0</v>
      </c>
      <c r="L1632" s="30">
        <f t="shared" si="536"/>
        <v>17574.098263562028</v>
      </c>
      <c r="M1632" s="1">
        <f t="shared" si="537"/>
        <v>0</v>
      </c>
      <c r="N1632" s="30">
        <f t="shared" si="538"/>
        <v>0.77843729032316133</v>
      </c>
      <c r="O1632" s="1">
        <f t="shared" si="539"/>
        <v>0</v>
      </c>
      <c r="P1632" s="30">
        <f t="shared" si="540"/>
        <v>0</v>
      </c>
      <c r="Q1632" s="1">
        <f t="shared" si="541"/>
        <v>1.0748522440023556</v>
      </c>
      <c r="R1632" s="30">
        <f t="shared" si="542"/>
        <v>1.3255791321963935</v>
      </c>
      <c r="S1632" s="1">
        <f t="shared" si="543"/>
        <v>0</v>
      </c>
      <c r="T1632" s="30">
        <f t="shared" si="545"/>
        <v>0</v>
      </c>
      <c r="U1632" s="1">
        <f t="shared" si="544"/>
        <v>29.616003336327317</v>
      </c>
      <c r="V1632" s="30">
        <f t="shared" si="528"/>
        <v>0</v>
      </c>
      <c r="W1632" s="1">
        <f t="shared" si="528"/>
        <v>0</v>
      </c>
      <c r="X1632" s="30">
        <f t="shared" si="529"/>
        <v>17573.023411318027</v>
      </c>
      <c r="Y1632" s="30">
        <f t="shared" si="546"/>
        <v>1.8532895343255169</v>
      </c>
      <c r="Z1632" s="19">
        <f t="shared" si="530"/>
        <v>0.30540219829623344</v>
      </c>
      <c r="AA1632" s="32">
        <f t="shared" si="531"/>
        <v>0.6639938472579433</v>
      </c>
    </row>
    <row r="1633" spans="1:27" x14ac:dyDescent="0.25">
      <c r="A1633" s="8">
        <v>41809</v>
      </c>
      <c r="B1633" s="26">
        <v>6.0072147104234919</v>
      </c>
      <c r="C1633" s="11">
        <v>0</v>
      </c>
      <c r="D1633" s="26">
        <v>2.4300694951170274</v>
      </c>
      <c r="E1633" s="11">
        <v>50.863333333333344</v>
      </c>
      <c r="F1633" s="28">
        <f t="shared" si="526"/>
        <v>6.0072147104234919</v>
      </c>
      <c r="G1633" s="13">
        <f t="shared" si="527"/>
        <v>2.4300694951170274</v>
      </c>
      <c r="H1633" s="28">
        <f t="shared" si="532"/>
        <v>2.1637577548005913</v>
      </c>
      <c r="I1633" s="1">
        <f t="shared" si="533"/>
        <v>33.193148551633783</v>
      </c>
      <c r="J1633" s="30">
        <f t="shared" si="534"/>
        <v>0</v>
      </c>
      <c r="K1633" s="1">
        <f t="shared" si="535"/>
        <v>0</v>
      </c>
      <c r="L1633" s="30">
        <f t="shared" si="536"/>
        <v>17573.023411318027</v>
      </c>
      <c r="M1633" s="1">
        <f t="shared" si="537"/>
        <v>0</v>
      </c>
      <c r="N1633" s="30">
        <f t="shared" si="538"/>
        <v>0.81464502307187614</v>
      </c>
      <c r="O1633" s="1">
        <f t="shared" si="539"/>
        <v>0</v>
      </c>
      <c r="P1633" s="30">
        <f t="shared" si="540"/>
        <v>0</v>
      </c>
      <c r="Q1633" s="1">
        <f t="shared" si="541"/>
        <v>1.0747865047917795</v>
      </c>
      <c r="R1633" s="30">
        <f t="shared" si="542"/>
        <v>1.3871411615268248</v>
      </c>
      <c r="S1633" s="1">
        <f t="shared" si="543"/>
        <v>0</v>
      </c>
      <c r="T1633" s="30">
        <f t="shared" si="545"/>
        <v>0</v>
      </c>
      <c r="U1633" s="1">
        <f t="shared" si="544"/>
        <v>30.991362367035084</v>
      </c>
      <c r="V1633" s="30">
        <f t="shared" si="528"/>
        <v>0</v>
      </c>
      <c r="W1633" s="1">
        <f t="shared" si="528"/>
        <v>0</v>
      </c>
      <c r="X1633" s="30">
        <f t="shared" si="529"/>
        <v>17571.948624813234</v>
      </c>
      <c r="Y1633" s="30">
        <f t="shared" si="546"/>
        <v>1.8894315278636555</v>
      </c>
      <c r="Z1633" s="19">
        <f t="shared" si="530"/>
        <v>0.12678231947560009</v>
      </c>
      <c r="AA1633" s="32">
        <f t="shared" si="531"/>
        <v>7.5254878785455184E-2</v>
      </c>
    </row>
    <row r="1634" spans="1:27" x14ac:dyDescent="0.25">
      <c r="A1634" s="8">
        <v>41810</v>
      </c>
      <c r="B1634" s="26">
        <v>0.58337905088697872</v>
      </c>
      <c r="C1634" s="11">
        <v>0</v>
      </c>
      <c r="D1634" s="26">
        <v>2.8689863734563832</v>
      </c>
      <c r="E1634" s="11">
        <v>53.448750000000011</v>
      </c>
      <c r="F1634" s="28">
        <f t="shared" si="526"/>
        <v>0.58337905088697872</v>
      </c>
      <c r="G1634" s="13">
        <f t="shared" si="527"/>
        <v>2.8689863734563832</v>
      </c>
      <c r="H1634" s="28">
        <f t="shared" si="532"/>
        <v>2.273742983751847</v>
      </c>
      <c r="I1634" s="1">
        <f t="shared" si="533"/>
        <v>28.705755044465679</v>
      </c>
      <c r="J1634" s="30">
        <f t="shared" si="534"/>
        <v>0</v>
      </c>
      <c r="K1634" s="1">
        <f t="shared" si="535"/>
        <v>0</v>
      </c>
      <c r="L1634" s="30">
        <f t="shared" si="536"/>
        <v>17571.948624813234</v>
      </c>
      <c r="M1634" s="1">
        <f t="shared" si="537"/>
        <v>0</v>
      </c>
      <c r="N1634" s="30">
        <f t="shared" si="538"/>
        <v>0.70435029144934158</v>
      </c>
      <c r="O1634" s="1">
        <f t="shared" si="539"/>
        <v>0</v>
      </c>
      <c r="P1634" s="30">
        <f t="shared" si="540"/>
        <v>0</v>
      </c>
      <c r="Q1634" s="1">
        <f t="shared" si="541"/>
        <v>1.0747207696018894</v>
      </c>
      <c r="R1634" s="30">
        <f t="shared" si="542"/>
        <v>1.1996130566807808</v>
      </c>
      <c r="S1634" s="1">
        <f t="shared" si="543"/>
        <v>0</v>
      </c>
      <c r="T1634" s="30">
        <f t="shared" si="545"/>
        <v>0</v>
      </c>
      <c r="U1634" s="1">
        <f t="shared" si="544"/>
        <v>26.801791696335556</v>
      </c>
      <c r="V1634" s="30">
        <f t="shared" si="528"/>
        <v>0</v>
      </c>
      <c r="W1634" s="1">
        <f t="shared" si="528"/>
        <v>0</v>
      </c>
      <c r="X1634" s="30">
        <f t="shared" si="529"/>
        <v>17570.873904043634</v>
      </c>
      <c r="Y1634" s="30">
        <f t="shared" si="546"/>
        <v>1.779071061051231</v>
      </c>
      <c r="Z1634" s="19">
        <f t="shared" si="530"/>
        <v>0.21755841633620793</v>
      </c>
      <c r="AA1634" s="32">
        <f t="shared" si="531"/>
        <v>0.24470031110832421</v>
      </c>
    </row>
    <row r="1635" spans="1:27" x14ac:dyDescent="0.25">
      <c r="A1635" s="8">
        <v>41811</v>
      </c>
      <c r="B1635" s="26">
        <v>3.4993404995709372</v>
      </c>
      <c r="C1635" s="11">
        <v>0</v>
      </c>
      <c r="D1635" s="26">
        <v>2.4275789696268726</v>
      </c>
      <c r="E1635" s="11">
        <v>44.621250000000011</v>
      </c>
      <c r="F1635" s="28">
        <f t="shared" si="526"/>
        <v>3.4993404995709372</v>
      </c>
      <c r="G1635" s="13">
        <f t="shared" si="527"/>
        <v>2.4275789696268726</v>
      </c>
      <c r="H1635" s="28">
        <f t="shared" si="532"/>
        <v>1.8982156573116695</v>
      </c>
      <c r="I1635" s="1">
        <f t="shared" si="533"/>
        <v>27.873553226279622</v>
      </c>
      <c r="J1635" s="30">
        <f t="shared" si="534"/>
        <v>0</v>
      </c>
      <c r="K1635" s="1">
        <f t="shared" si="535"/>
        <v>0</v>
      </c>
      <c r="L1635" s="30">
        <f t="shared" si="536"/>
        <v>17570.873904043634</v>
      </c>
      <c r="M1635" s="1">
        <f t="shared" si="537"/>
        <v>0</v>
      </c>
      <c r="N1635" s="30">
        <f t="shared" si="538"/>
        <v>0.68389577235134036</v>
      </c>
      <c r="O1635" s="1">
        <f t="shared" si="539"/>
        <v>0</v>
      </c>
      <c r="P1635" s="30">
        <f t="shared" si="540"/>
        <v>0</v>
      </c>
      <c r="Q1635" s="1">
        <f t="shared" si="541"/>
        <v>1.0746550384324403</v>
      </c>
      <c r="R1635" s="30">
        <f t="shared" si="542"/>
        <v>1.1648353556468569</v>
      </c>
      <c r="S1635" s="1">
        <f t="shared" si="543"/>
        <v>0</v>
      </c>
      <c r="T1635" s="30">
        <f t="shared" si="545"/>
        <v>0</v>
      </c>
      <c r="U1635" s="1">
        <f t="shared" si="544"/>
        <v>26.024822098281422</v>
      </c>
      <c r="V1635" s="30">
        <f t="shared" si="528"/>
        <v>0</v>
      </c>
      <c r="W1635" s="1">
        <f t="shared" si="528"/>
        <v>0</v>
      </c>
      <c r="X1635" s="30">
        <f t="shared" si="529"/>
        <v>17569.799249005202</v>
      </c>
      <c r="Y1635" s="30">
        <f t="shared" si="546"/>
        <v>1.7585508107837806</v>
      </c>
      <c r="Z1635" s="19">
        <f t="shared" si="530"/>
        <v>7.3576912080520904E-2</v>
      </c>
      <c r="AA1635" s="32">
        <f t="shared" si="531"/>
        <v>1.9506269355658763E-2</v>
      </c>
    </row>
    <row r="1636" spans="1:27" x14ac:dyDescent="0.25">
      <c r="A1636" s="8">
        <v>41812</v>
      </c>
      <c r="B1636" s="26">
        <v>18.986638492548199</v>
      </c>
      <c r="C1636" s="11">
        <v>0</v>
      </c>
      <c r="D1636" s="26">
        <v>1.5175553983255581</v>
      </c>
      <c r="E1636" s="11">
        <v>69.460416666666646</v>
      </c>
      <c r="F1636" s="28">
        <f t="shared" si="526"/>
        <v>18.986638492548199</v>
      </c>
      <c r="G1636" s="13">
        <f t="shared" si="527"/>
        <v>1.5175553983255581</v>
      </c>
      <c r="H1636" s="28">
        <f t="shared" si="532"/>
        <v>2.9548892171344159</v>
      </c>
      <c r="I1636" s="1">
        <f t="shared" si="533"/>
        <v>43.493905192504066</v>
      </c>
      <c r="J1636" s="30">
        <f t="shared" si="534"/>
        <v>0</v>
      </c>
      <c r="K1636" s="1">
        <f t="shared" si="535"/>
        <v>0</v>
      </c>
      <c r="L1636" s="30">
        <f t="shared" si="536"/>
        <v>17569.799249005202</v>
      </c>
      <c r="M1636" s="1">
        <f t="shared" si="537"/>
        <v>0</v>
      </c>
      <c r="N1636" s="30">
        <f t="shared" si="538"/>
        <v>1.0678252238719637</v>
      </c>
      <c r="O1636" s="1">
        <f t="shared" si="539"/>
        <v>0</v>
      </c>
      <c r="P1636" s="30">
        <f t="shared" si="540"/>
        <v>0</v>
      </c>
      <c r="Q1636" s="1">
        <f t="shared" si="541"/>
        <v>1.0745893112831855</v>
      </c>
      <c r="R1636" s="30">
        <f t="shared" si="542"/>
        <v>1.8176096212812602</v>
      </c>
      <c r="S1636" s="1">
        <f t="shared" si="543"/>
        <v>0</v>
      </c>
      <c r="T1636" s="30">
        <f t="shared" si="545"/>
        <v>0</v>
      </c>
      <c r="U1636" s="1">
        <f t="shared" si="544"/>
        <v>40.608470347350845</v>
      </c>
      <c r="V1636" s="30">
        <f t="shared" si="528"/>
        <v>0</v>
      </c>
      <c r="W1636" s="1">
        <f t="shared" si="528"/>
        <v>0</v>
      </c>
      <c r="X1636" s="30">
        <f t="shared" si="529"/>
        <v>17568.724659693919</v>
      </c>
      <c r="Y1636" s="30">
        <f t="shared" si="546"/>
        <v>2.1424145351551491</v>
      </c>
      <c r="Z1636" s="19">
        <f t="shared" si="530"/>
        <v>0.2749594391789707</v>
      </c>
      <c r="AA1636" s="32">
        <f t="shared" si="531"/>
        <v>0.66011510885731062</v>
      </c>
    </row>
    <row r="1637" spans="1:27" x14ac:dyDescent="0.25">
      <c r="A1637" s="8">
        <v>41813</v>
      </c>
      <c r="B1637" s="26">
        <v>10.368887334872355</v>
      </c>
      <c r="C1637" s="11">
        <v>0</v>
      </c>
      <c r="D1637" s="26">
        <v>2.8615681603764682</v>
      </c>
      <c r="E1637" s="11">
        <v>61.360833333333318</v>
      </c>
      <c r="F1637" s="28">
        <f t="shared" si="526"/>
        <v>10.368887334872355</v>
      </c>
      <c r="G1637" s="13">
        <f t="shared" si="527"/>
        <v>2.8615681603764682</v>
      </c>
      <c r="H1637" s="28">
        <f t="shared" si="532"/>
        <v>2.6103279172821265</v>
      </c>
      <c r="I1637" s="1">
        <f t="shared" si="533"/>
        <v>48.115789521846729</v>
      </c>
      <c r="J1637" s="30">
        <f t="shared" si="534"/>
        <v>0</v>
      </c>
      <c r="K1637" s="1">
        <f t="shared" si="535"/>
        <v>0</v>
      </c>
      <c r="L1637" s="30">
        <f t="shared" si="536"/>
        <v>17568.724659693919</v>
      </c>
      <c r="M1637" s="1">
        <f t="shared" si="537"/>
        <v>0</v>
      </c>
      <c r="N1637" s="30">
        <f t="shared" si="538"/>
        <v>1.1814255780376832</v>
      </c>
      <c r="O1637" s="1">
        <f t="shared" si="539"/>
        <v>0</v>
      </c>
      <c r="P1637" s="30">
        <f t="shared" si="540"/>
        <v>0</v>
      </c>
      <c r="Q1637" s="1">
        <f t="shared" si="541"/>
        <v>1.0745235881538793</v>
      </c>
      <c r="R1637" s="30">
        <f t="shared" si="542"/>
        <v>2.0107580954934616</v>
      </c>
      <c r="S1637" s="1">
        <f t="shared" si="543"/>
        <v>0</v>
      </c>
      <c r="T1637" s="30">
        <f t="shared" si="545"/>
        <v>0</v>
      </c>
      <c r="U1637" s="1">
        <f t="shared" si="544"/>
        <v>44.923605848315582</v>
      </c>
      <c r="V1637" s="30">
        <f t="shared" si="528"/>
        <v>0</v>
      </c>
      <c r="W1637" s="1">
        <f t="shared" si="528"/>
        <v>0</v>
      </c>
      <c r="X1637" s="30">
        <f t="shared" si="529"/>
        <v>17567.650136105764</v>
      </c>
      <c r="Y1637" s="30">
        <f t="shared" si="546"/>
        <v>2.2559491661915625</v>
      </c>
      <c r="Z1637" s="19">
        <f t="shared" si="530"/>
        <v>0.1357602425137234</v>
      </c>
      <c r="AA1637" s="32">
        <f t="shared" si="531"/>
        <v>0.12558429922450795</v>
      </c>
    </row>
    <row r="1638" spans="1:27" x14ac:dyDescent="0.25">
      <c r="A1638" s="8">
        <v>41814</v>
      </c>
      <c r="B1638" s="26">
        <v>13.493126244884731</v>
      </c>
      <c r="C1638" s="11">
        <v>0</v>
      </c>
      <c r="D1638" s="26">
        <v>1.8616677807495998</v>
      </c>
      <c r="E1638" s="11">
        <v>58.626250000000006</v>
      </c>
      <c r="F1638" s="28">
        <f t="shared" si="526"/>
        <v>13.493126244884731</v>
      </c>
      <c r="G1638" s="13">
        <f t="shared" si="527"/>
        <v>1.8616677807495998</v>
      </c>
      <c r="H1638" s="28">
        <f t="shared" si="532"/>
        <v>2.4939970457902514</v>
      </c>
      <c r="I1638" s="1">
        <f t="shared" si="533"/>
        <v>56.55506431245071</v>
      </c>
      <c r="J1638" s="30">
        <f t="shared" si="534"/>
        <v>0</v>
      </c>
      <c r="K1638" s="1">
        <f t="shared" si="535"/>
        <v>0</v>
      </c>
      <c r="L1638" s="30">
        <f t="shared" si="536"/>
        <v>17567.650136105764</v>
      </c>
      <c r="M1638" s="1">
        <f t="shared" si="537"/>
        <v>0</v>
      </c>
      <c r="N1638" s="30">
        <f t="shared" si="538"/>
        <v>1.3888527953369079</v>
      </c>
      <c r="O1638" s="1">
        <f t="shared" si="539"/>
        <v>0</v>
      </c>
      <c r="P1638" s="30">
        <f t="shared" si="540"/>
        <v>0</v>
      </c>
      <c r="Q1638" s="1">
        <f t="shared" si="541"/>
        <v>1.0744578690442761</v>
      </c>
      <c r="R1638" s="30">
        <f t="shared" si="542"/>
        <v>2.3634352576877138</v>
      </c>
      <c r="S1638" s="1">
        <f t="shared" si="543"/>
        <v>0</v>
      </c>
      <c r="T1638" s="30">
        <f t="shared" si="545"/>
        <v>0</v>
      </c>
      <c r="U1638" s="1">
        <f t="shared" si="544"/>
        <v>52.802776259426089</v>
      </c>
      <c r="V1638" s="30">
        <f t="shared" si="528"/>
        <v>0</v>
      </c>
      <c r="W1638" s="1">
        <f t="shared" si="528"/>
        <v>0</v>
      </c>
      <c r="X1638" s="30">
        <f t="shared" si="529"/>
        <v>17566.575678236721</v>
      </c>
      <c r="Y1638" s="30">
        <f t="shared" si="546"/>
        <v>2.4633106643811837</v>
      </c>
      <c r="Z1638" s="19">
        <f t="shared" si="530"/>
        <v>1.230409693582629E-2</v>
      </c>
      <c r="AA1638" s="32">
        <f t="shared" si="531"/>
        <v>9.4165400398277287E-4</v>
      </c>
    </row>
    <row r="1639" spans="1:27" x14ac:dyDescent="0.25">
      <c r="A1639" s="8">
        <v>41815</v>
      </c>
      <c r="B1639" s="26">
        <v>5.5594229152801748</v>
      </c>
      <c r="C1639" s="11">
        <v>0</v>
      </c>
      <c r="D1639" s="26">
        <v>1.7932694646649945</v>
      </c>
      <c r="E1639" s="11">
        <v>75.082499999999996</v>
      </c>
      <c r="F1639" s="28">
        <f t="shared" si="526"/>
        <v>5.5594229152801748</v>
      </c>
      <c r="G1639" s="13">
        <f t="shared" si="527"/>
        <v>1.7932694646649945</v>
      </c>
      <c r="H1639" s="28">
        <f t="shared" si="532"/>
        <v>3.1940561299852286</v>
      </c>
      <c r="I1639" s="1">
        <f t="shared" si="533"/>
        <v>56.568929710041267</v>
      </c>
      <c r="J1639" s="30">
        <f t="shared" si="534"/>
        <v>0</v>
      </c>
      <c r="K1639" s="1">
        <f t="shared" si="535"/>
        <v>0</v>
      </c>
      <c r="L1639" s="30">
        <f t="shared" si="536"/>
        <v>17566.575678236721</v>
      </c>
      <c r="M1639" s="1">
        <f t="shared" si="537"/>
        <v>0</v>
      </c>
      <c r="N1639" s="30">
        <f t="shared" si="538"/>
        <v>1.3891935901220425</v>
      </c>
      <c r="O1639" s="1">
        <f t="shared" si="539"/>
        <v>0</v>
      </c>
      <c r="P1639" s="30">
        <f t="shared" si="540"/>
        <v>0</v>
      </c>
      <c r="Q1639" s="1">
        <f t="shared" si="541"/>
        <v>1.0743921539541299</v>
      </c>
      <c r="R1639" s="30">
        <f t="shared" si="542"/>
        <v>2.3640146924372942</v>
      </c>
      <c r="S1639" s="1">
        <f t="shared" si="543"/>
        <v>0</v>
      </c>
      <c r="T1639" s="30">
        <f t="shared" si="545"/>
        <v>0</v>
      </c>
      <c r="U1639" s="1">
        <f t="shared" si="544"/>
        <v>52.815721427481932</v>
      </c>
      <c r="V1639" s="30">
        <f t="shared" si="528"/>
        <v>0</v>
      </c>
      <c r="W1639" s="1">
        <f t="shared" si="528"/>
        <v>0</v>
      </c>
      <c r="X1639" s="30">
        <f t="shared" si="529"/>
        <v>17565.501286082766</v>
      </c>
      <c r="Y1639" s="30">
        <f t="shared" si="546"/>
        <v>2.4635857440761724</v>
      </c>
      <c r="Z1639" s="19">
        <f t="shared" si="530"/>
        <v>0.22869679059535952</v>
      </c>
      <c r="AA1639" s="32">
        <f t="shared" si="531"/>
        <v>0.53358698469012555</v>
      </c>
    </row>
    <row r="1640" spans="1:27" x14ac:dyDescent="0.25">
      <c r="A1640" s="8">
        <v>41816</v>
      </c>
      <c r="B1640" s="26">
        <v>2.9413425371937461</v>
      </c>
      <c r="C1640" s="11">
        <v>0</v>
      </c>
      <c r="D1640" s="26">
        <v>3.3536931609810643</v>
      </c>
      <c r="E1640" s="11">
        <v>65.790833333333325</v>
      </c>
      <c r="F1640" s="28">
        <f t="shared" si="526"/>
        <v>2.9413425371937461</v>
      </c>
      <c r="G1640" s="13">
        <f t="shared" si="527"/>
        <v>3.3536931609810643</v>
      </c>
      <c r="H1640" s="28">
        <f t="shared" si="532"/>
        <v>2.7987828655834561</v>
      </c>
      <c r="I1640" s="1">
        <f t="shared" si="533"/>
        <v>52.403370803694614</v>
      </c>
      <c r="J1640" s="30">
        <f t="shared" si="534"/>
        <v>0</v>
      </c>
      <c r="K1640" s="1">
        <f t="shared" si="535"/>
        <v>0</v>
      </c>
      <c r="L1640" s="30">
        <f t="shared" si="536"/>
        <v>17565.501286082766</v>
      </c>
      <c r="M1640" s="1">
        <f t="shared" si="537"/>
        <v>0</v>
      </c>
      <c r="N1640" s="30">
        <f t="shared" si="538"/>
        <v>1.2868091656450136</v>
      </c>
      <c r="O1640" s="1">
        <f t="shared" si="539"/>
        <v>0</v>
      </c>
      <c r="P1640" s="30">
        <f t="shared" si="540"/>
        <v>0</v>
      </c>
      <c r="Q1640" s="1">
        <f t="shared" si="541"/>
        <v>1.0743264428831949</v>
      </c>
      <c r="R1640" s="30">
        <f t="shared" si="542"/>
        <v>2.1899360505522147</v>
      </c>
      <c r="S1640" s="1">
        <f t="shared" si="543"/>
        <v>0</v>
      </c>
      <c r="T1640" s="30">
        <f t="shared" si="545"/>
        <v>0</v>
      </c>
      <c r="U1640" s="1">
        <f t="shared" si="544"/>
        <v>48.926625587497391</v>
      </c>
      <c r="V1640" s="30">
        <f t="shared" si="528"/>
        <v>0</v>
      </c>
      <c r="W1640" s="1">
        <f t="shared" si="528"/>
        <v>0</v>
      </c>
      <c r="X1640" s="30">
        <f t="shared" si="529"/>
        <v>17564.426959639884</v>
      </c>
      <c r="Y1640" s="30">
        <f t="shared" si="546"/>
        <v>2.3611356085282083</v>
      </c>
      <c r="Z1640" s="19">
        <f t="shared" si="530"/>
        <v>0.15637056466115407</v>
      </c>
      <c r="AA1640" s="32">
        <f t="shared" si="531"/>
        <v>0.19153512160798222</v>
      </c>
    </row>
    <row r="1641" spans="1:27" x14ac:dyDescent="0.25">
      <c r="A1641" s="8">
        <v>41817</v>
      </c>
      <c r="B1641" s="26">
        <v>0</v>
      </c>
      <c r="C1641" s="11">
        <v>0</v>
      </c>
      <c r="D1641" s="26">
        <v>2.4584679902199906</v>
      </c>
      <c r="E1641" s="11">
        <v>55.520416666666684</v>
      </c>
      <c r="F1641" s="28">
        <f t="shared" si="526"/>
        <v>0</v>
      </c>
      <c r="G1641" s="13">
        <f t="shared" si="527"/>
        <v>2.4584679902199906</v>
      </c>
      <c r="H1641" s="28">
        <f t="shared" si="532"/>
        <v>2.3618729689807982</v>
      </c>
      <c r="I1641" s="1">
        <f t="shared" si="533"/>
        <v>46.468157597277397</v>
      </c>
      <c r="J1641" s="30">
        <f t="shared" si="534"/>
        <v>0</v>
      </c>
      <c r="K1641" s="1">
        <f t="shared" si="535"/>
        <v>0</v>
      </c>
      <c r="L1641" s="30">
        <f t="shared" si="536"/>
        <v>17564.426959639884</v>
      </c>
      <c r="M1641" s="1">
        <f t="shared" si="537"/>
        <v>0</v>
      </c>
      <c r="N1641" s="30">
        <f t="shared" si="538"/>
        <v>1.1409287683322697</v>
      </c>
      <c r="O1641" s="1">
        <f t="shared" si="539"/>
        <v>0</v>
      </c>
      <c r="P1641" s="30">
        <f t="shared" si="540"/>
        <v>0</v>
      </c>
      <c r="Q1641" s="1">
        <f t="shared" si="541"/>
        <v>1.0742607358312253</v>
      </c>
      <c r="R1641" s="30">
        <f t="shared" si="542"/>
        <v>1.9419035830009044</v>
      </c>
      <c r="S1641" s="1">
        <f t="shared" si="543"/>
        <v>0</v>
      </c>
      <c r="T1641" s="30">
        <f t="shared" si="545"/>
        <v>0</v>
      </c>
      <c r="U1641" s="1">
        <f t="shared" si="544"/>
        <v>43.385325245944216</v>
      </c>
      <c r="V1641" s="30">
        <f t="shared" si="528"/>
        <v>0</v>
      </c>
      <c r="W1641" s="1">
        <f t="shared" si="528"/>
        <v>0</v>
      </c>
      <c r="X1641" s="30">
        <f t="shared" si="529"/>
        <v>17563.352698904055</v>
      </c>
      <c r="Y1641" s="30">
        <f t="shared" si="546"/>
        <v>2.215189504163495</v>
      </c>
      <c r="Z1641" s="19">
        <f t="shared" si="530"/>
        <v>6.2104722287668356E-2</v>
      </c>
      <c r="AA1641" s="32">
        <f t="shared" si="531"/>
        <v>2.1516038850809029E-2</v>
      </c>
    </row>
    <row r="1642" spans="1:27" x14ac:dyDescent="0.25">
      <c r="A1642" s="8">
        <v>41818</v>
      </c>
      <c r="B1642" s="26">
        <v>4.632906146831373</v>
      </c>
      <c r="C1642" s="11">
        <v>0</v>
      </c>
      <c r="D1642" s="26">
        <v>1.449144634823583</v>
      </c>
      <c r="E1642" s="11">
        <v>49.905416666666667</v>
      </c>
      <c r="F1642" s="28">
        <f t="shared" si="526"/>
        <v>4.632906146831373</v>
      </c>
      <c r="G1642" s="13">
        <f t="shared" si="527"/>
        <v>1.449144634823583</v>
      </c>
      <c r="H1642" s="28">
        <f t="shared" si="532"/>
        <v>2.1230073855243723</v>
      </c>
      <c r="I1642" s="1">
        <f t="shared" si="533"/>
        <v>46.569086757952007</v>
      </c>
      <c r="J1642" s="30">
        <f t="shared" si="534"/>
        <v>0</v>
      </c>
      <c r="K1642" s="1">
        <f t="shared" si="535"/>
        <v>0</v>
      </c>
      <c r="L1642" s="30">
        <f t="shared" si="536"/>
        <v>17563.352698904055</v>
      </c>
      <c r="M1642" s="1">
        <f t="shared" si="537"/>
        <v>0</v>
      </c>
      <c r="N1642" s="30">
        <f t="shared" si="538"/>
        <v>1.1434094856287831</v>
      </c>
      <c r="O1642" s="1">
        <f t="shared" si="539"/>
        <v>0</v>
      </c>
      <c r="P1642" s="30">
        <f t="shared" si="540"/>
        <v>0</v>
      </c>
      <c r="Q1642" s="1">
        <f t="shared" si="541"/>
        <v>1.0741950327979752</v>
      </c>
      <c r="R1642" s="30">
        <f t="shared" si="542"/>
        <v>1.9461214110551583</v>
      </c>
      <c r="S1642" s="1">
        <f t="shared" si="543"/>
        <v>0</v>
      </c>
      <c r="T1642" s="30">
        <f t="shared" si="545"/>
        <v>0</v>
      </c>
      <c r="U1642" s="1">
        <f t="shared" si="544"/>
        <v>43.479555861268068</v>
      </c>
      <c r="V1642" s="30">
        <f t="shared" si="528"/>
        <v>0</v>
      </c>
      <c r="W1642" s="1">
        <f t="shared" si="528"/>
        <v>0</v>
      </c>
      <c r="X1642" s="30">
        <f t="shared" si="529"/>
        <v>17562.278503871257</v>
      </c>
      <c r="Y1642" s="30">
        <f t="shared" si="546"/>
        <v>2.2176045184267581</v>
      </c>
      <c r="Z1642" s="19">
        <f t="shared" si="530"/>
        <v>4.4558079989448919E-2</v>
      </c>
      <c r="AA1642" s="32">
        <f t="shared" si="531"/>
        <v>8.948617553351643E-3</v>
      </c>
    </row>
    <row r="1643" spans="1:27" x14ac:dyDescent="0.25">
      <c r="A1643" s="8">
        <v>41819</v>
      </c>
      <c r="B1643" s="26">
        <v>16.284013274291642</v>
      </c>
      <c r="C1643" s="11">
        <v>0</v>
      </c>
      <c r="D1643" s="26">
        <v>2.2385157314845525</v>
      </c>
      <c r="E1643" s="11">
        <v>80.342916666666667</v>
      </c>
      <c r="F1643" s="28">
        <f t="shared" si="526"/>
        <v>16.284013274291642</v>
      </c>
      <c r="G1643" s="13">
        <f t="shared" si="527"/>
        <v>2.2385157314845525</v>
      </c>
      <c r="H1643" s="28">
        <f t="shared" si="532"/>
        <v>3.417837518463811</v>
      </c>
      <c r="I1643" s="1">
        <f t="shared" si="533"/>
        <v>57.525053404075152</v>
      </c>
      <c r="J1643" s="30">
        <f t="shared" si="534"/>
        <v>0</v>
      </c>
      <c r="K1643" s="1">
        <f t="shared" si="535"/>
        <v>0</v>
      </c>
      <c r="L1643" s="30">
        <f t="shared" si="536"/>
        <v>17562.278503871257</v>
      </c>
      <c r="M1643" s="1">
        <f t="shared" si="537"/>
        <v>0</v>
      </c>
      <c r="N1643" s="30">
        <f t="shared" si="538"/>
        <v>1.4126939597827288</v>
      </c>
      <c r="O1643" s="1">
        <f t="shared" si="539"/>
        <v>0</v>
      </c>
      <c r="P1643" s="30">
        <f t="shared" si="540"/>
        <v>0</v>
      </c>
      <c r="Q1643" s="1">
        <f t="shared" si="541"/>
        <v>1.074129333783199</v>
      </c>
      <c r="R1643" s="30">
        <f t="shared" si="542"/>
        <v>2.4039710867348218</v>
      </c>
      <c r="S1643" s="1">
        <f t="shared" si="543"/>
        <v>0</v>
      </c>
      <c r="T1643" s="30">
        <f t="shared" si="545"/>
        <v>0</v>
      </c>
      <c r="U1643" s="1">
        <f t="shared" si="544"/>
        <v>53.708388357557602</v>
      </c>
      <c r="V1643" s="30">
        <f t="shared" si="528"/>
        <v>0</v>
      </c>
      <c r="W1643" s="1">
        <f t="shared" si="528"/>
        <v>0</v>
      </c>
      <c r="X1643" s="30">
        <f t="shared" si="529"/>
        <v>17561.204374537476</v>
      </c>
      <c r="Y1643" s="30">
        <f t="shared" si="546"/>
        <v>2.4868232935659278</v>
      </c>
      <c r="Z1643" s="19">
        <f t="shared" si="530"/>
        <v>0.2723986204342268</v>
      </c>
      <c r="AA1643" s="32">
        <f t="shared" si="531"/>
        <v>0.86678748696220631</v>
      </c>
    </row>
    <row r="1644" spans="1:27" x14ac:dyDescent="0.25">
      <c r="A1644" s="8">
        <v>41820</v>
      </c>
      <c r="B1644" s="26">
        <v>0.96946812738175847</v>
      </c>
      <c r="C1644" s="11">
        <v>0</v>
      </c>
      <c r="D1644" s="26">
        <v>2.4383051020278024</v>
      </c>
      <c r="E1644" s="11">
        <v>62.743333333333304</v>
      </c>
      <c r="F1644" s="28">
        <f t="shared" si="526"/>
        <v>0.96946812738175847</v>
      </c>
      <c r="G1644" s="13">
        <f t="shared" si="527"/>
        <v>2.4383051020278024</v>
      </c>
      <c r="H1644" s="28">
        <f t="shared" si="532"/>
        <v>2.6691403249630712</v>
      </c>
      <c r="I1644" s="1">
        <f t="shared" si="533"/>
        <v>52.239551382911557</v>
      </c>
      <c r="J1644" s="30">
        <f t="shared" si="534"/>
        <v>0</v>
      </c>
      <c r="K1644" s="1">
        <f t="shared" si="535"/>
        <v>0</v>
      </c>
      <c r="L1644" s="30">
        <f t="shared" si="536"/>
        <v>17561.204374537476</v>
      </c>
      <c r="M1644" s="1">
        <f t="shared" si="537"/>
        <v>0</v>
      </c>
      <c r="N1644" s="30">
        <f t="shared" si="538"/>
        <v>1.2827826814463437</v>
      </c>
      <c r="O1644" s="1">
        <f t="shared" si="539"/>
        <v>0</v>
      </c>
      <c r="P1644" s="30">
        <f t="shared" si="540"/>
        <v>0</v>
      </c>
      <c r="Q1644" s="1">
        <f t="shared" si="541"/>
        <v>1.0740636387866507</v>
      </c>
      <c r="R1644" s="30">
        <f t="shared" si="542"/>
        <v>2.183090039506526</v>
      </c>
      <c r="S1644" s="1">
        <f t="shared" si="543"/>
        <v>0</v>
      </c>
      <c r="T1644" s="30">
        <f t="shared" si="545"/>
        <v>0</v>
      </c>
      <c r="U1644" s="1">
        <f t="shared" si="544"/>
        <v>48.773678661958691</v>
      </c>
      <c r="V1644" s="30">
        <f t="shared" si="528"/>
        <v>0</v>
      </c>
      <c r="W1644" s="1">
        <f t="shared" si="528"/>
        <v>0</v>
      </c>
      <c r="X1644" s="30">
        <f t="shared" si="529"/>
        <v>17560.13031089869</v>
      </c>
      <c r="Y1644" s="30">
        <f t="shared" si="546"/>
        <v>2.3568463202329943</v>
      </c>
      <c r="Z1644" s="19">
        <f t="shared" si="530"/>
        <v>0.11700171842197828</v>
      </c>
      <c r="AA1644" s="32">
        <f t="shared" si="531"/>
        <v>9.752754539034926E-2</v>
      </c>
    </row>
    <row r="1645" spans="1:27" x14ac:dyDescent="0.25">
      <c r="A1645" s="8">
        <v>41821</v>
      </c>
      <c r="B1645" s="26">
        <v>0.3085020318579077</v>
      </c>
      <c r="C1645" s="11">
        <v>0</v>
      </c>
      <c r="D1645" s="26">
        <v>2.6723461337368795</v>
      </c>
      <c r="E1645" s="11">
        <v>54.143750000000011</v>
      </c>
      <c r="F1645" s="28">
        <f t="shared" si="526"/>
        <v>0.3085020318579077</v>
      </c>
      <c r="G1645" s="13">
        <f t="shared" si="527"/>
        <v>2.6723461337368795</v>
      </c>
      <c r="H1645" s="28">
        <f t="shared" si="532"/>
        <v>2.3033087149187597</v>
      </c>
      <c r="I1645" s="1">
        <f t="shared" si="533"/>
        <v>46.409834560079716</v>
      </c>
      <c r="J1645" s="30">
        <f t="shared" si="534"/>
        <v>0</v>
      </c>
      <c r="K1645" s="1">
        <f t="shared" si="535"/>
        <v>0</v>
      </c>
      <c r="L1645" s="30">
        <f t="shared" si="536"/>
        <v>17560.13031089869</v>
      </c>
      <c r="M1645" s="1">
        <f t="shared" si="537"/>
        <v>0</v>
      </c>
      <c r="N1645" s="30">
        <f t="shared" si="538"/>
        <v>1.1394952582723978</v>
      </c>
      <c r="O1645" s="1">
        <f t="shared" si="539"/>
        <v>0</v>
      </c>
      <c r="P1645" s="30">
        <f t="shared" si="540"/>
        <v>0</v>
      </c>
      <c r="Q1645" s="1">
        <f t="shared" si="541"/>
        <v>1.0739979478080846</v>
      </c>
      <c r="R1645" s="30">
        <f t="shared" si="542"/>
        <v>1.9394662641838503</v>
      </c>
      <c r="S1645" s="1">
        <f t="shared" si="543"/>
        <v>0</v>
      </c>
      <c r="T1645" s="30">
        <f t="shared" si="545"/>
        <v>0</v>
      </c>
      <c r="U1645" s="1">
        <f t="shared" si="544"/>
        <v>43.330873037623469</v>
      </c>
      <c r="V1645" s="30">
        <f t="shared" si="528"/>
        <v>0</v>
      </c>
      <c r="W1645" s="1">
        <f t="shared" si="528"/>
        <v>0</v>
      </c>
      <c r="X1645" s="30">
        <f t="shared" si="529"/>
        <v>17559.056312950881</v>
      </c>
      <c r="Y1645" s="30">
        <f t="shared" si="546"/>
        <v>2.2134932060804822</v>
      </c>
      <c r="Z1645" s="19">
        <f t="shared" si="530"/>
        <v>3.8994125388634837E-2</v>
      </c>
      <c r="AA1645" s="32">
        <f t="shared" si="531"/>
        <v>8.0668256278787018E-3</v>
      </c>
    </row>
    <row r="1646" spans="1:27" x14ac:dyDescent="0.25">
      <c r="A1646" s="8">
        <v>41822</v>
      </c>
      <c r="B1646" s="26">
        <v>7.3378381303999651</v>
      </c>
      <c r="C1646" s="11">
        <v>0</v>
      </c>
      <c r="D1646" s="26">
        <v>3.4359019637858959</v>
      </c>
      <c r="E1646" s="11">
        <v>48.512083333333351</v>
      </c>
      <c r="F1646" s="28">
        <f t="shared" si="526"/>
        <v>7.3378381303999651</v>
      </c>
      <c r="G1646" s="13">
        <f t="shared" si="527"/>
        <v>3.4359019637858959</v>
      </c>
      <c r="H1646" s="28">
        <f t="shared" si="532"/>
        <v>2.0637341211226006</v>
      </c>
      <c r="I1646" s="1">
        <f t="shared" si="533"/>
        <v>47.23280920423754</v>
      </c>
      <c r="J1646" s="30">
        <f t="shared" si="534"/>
        <v>0</v>
      </c>
      <c r="K1646" s="1">
        <f t="shared" si="535"/>
        <v>0</v>
      </c>
      <c r="L1646" s="30">
        <f t="shared" si="536"/>
        <v>17559.056312950881</v>
      </c>
      <c r="M1646" s="1">
        <f t="shared" si="537"/>
        <v>0</v>
      </c>
      <c r="N1646" s="30">
        <f t="shared" si="538"/>
        <v>1.1597229845381116</v>
      </c>
      <c r="O1646" s="1">
        <f t="shared" si="539"/>
        <v>0</v>
      </c>
      <c r="P1646" s="30">
        <f t="shared" si="540"/>
        <v>0</v>
      </c>
      <c r="Q1646" s="1">
        <f t="shared" si="541"/>
        <v>1.0739322608472548</v>
      </c>
      <c r="R1646" s="30">
        <f t="shared" si="542"/>
        <v>1.9738583617586982</v>
      </c>
      <c r="S1646" s="1">
        <f t="shared" si="543"/>
        <v>0</v>
      </c>
      <c r="T1646" s="30">
        <f t="shared" si="545"/>
        <v>0</v>
      </c>
      <c r="U1646" s="1">
        <f t="shared" si="544"/>
        <v>44.099227857940726</v>
      </c>
      <c r="V1646" s="30">
        <f t="shared" si="528"/>
        <v>0</v>
      </c>
      <c r="W1646" s="1">
        <f t="shared" si="528"/>
        <v>0</v>
      </c>
      <c r="X1646" s="30">
        <f t="shared" si="529"/>
        <v>17557.982380690035</v>
      </c>
      <c r="Y1646" s="30">
        <f t="shared" si="546"/>
        <v>2.2336552453853664</v>
      </c>
      <c r="Z1646" s="19">
        <f t="shared" si="530"/>
        <v>8.2336732490682754E-2</v>
      </c>
      <c r="AA1646" s="32">
        <f t="shared" si="531"/>
        <v>2.8873188470722309E-2</v>
      </c>
    </row>
    <row r="1647" spans="1:27" x14ac:dyDescent="0.25">
      <c r="A1647" s="8">
        <v>41823</v>
      </c>
      <c r="B1647" s="26">
        <v>9.3918525477862769</v>
      </c>
      <c r="C1647" s="11">
        <v>0</v>
      </c>
      <c r="D1647" s="26">
        <v>1.7304781930042377</v>
      </c>
      <c r="E1647" s="11">
        <v>55.452500000000008</v>
      </c>
      <c r="F1647" s="28">
        <f t="shared" si="526"/>
        <v>9.3918525477862769</v>
      </c>
      <c r="G1647" s="13">
        <f t="shared" si="527"/>
        <v>1.7304781930042377</v>
      </c>
      <c r="H1647" s="28">
        <f t="shared" si="532"/>
        <v>2.3589837518463814</v>
      </c>
      <c r="I1647" s="1">
        <f t="shared" si="533"/>
        <v>51.760602212722766</v>
      </c>
      <c r="J1647" s="30">
        <f t="shared" si="534"/>
        <v>0</v>
      </c>
      <c r="K1647" s="1">
        <f t="shared" si="535"/>
        <v>0</v>
      </c>
      <c r="L1647" s="30">
        <f t="shared" si="536"/>
        <v>17557.982380690035</v>
      </c>
      <c r="M1647" s="1">
        <f t="shared" si="537"/>
        <v>0</v>
      </c>
      <c r="N1647" s="30">
        <f t="shared" si="538"/>
        <v>1.2710106872803706</v>
      </c>
      <c r="O1647" s="1">
        <f t="shared" si="539"/>
        <v>0</v>
      </c>
      <c r="P1647" s="30">
        <f t="shared" si="540"/>
        <v>0</v>
      </c>
      <c r="Q1647" s="1">
        <f t="shared" si="541"/>
        <v>1.073866577903916</v>
      </c>
      <c r="R1647" s="30">
        <f t="shared" si="542"/>
        <v>2.1630747611362167</v>
      </c>
      <c r="S1647" s="1">
        <f t="shared" si="543"/>
        <v>0</v>
      </c>
      <c r="T1647" s="30">
        <f t="shared" si="545"/>
        <v>0</v>
      </c>
      <c r="U1647" s="1">
        <f t="shared" si="544"/>
        <v>48.326516764306177</v>
      </c>
      <c r="V1647" s="30">
        <f t="shared" si="528"/>
        <v>0</v>
      </c>
      <c r="W1647" s="1">
        <f t="shared" si="528"/>
        <v>0</v>
      </c>
      <c r="X1647" s="30">
        <f t="shared" si="529"/>
        <v>17556.908514112132</v>
      </c>
      <c r="Y1647" s="30">
        <f t="shared" si="546"/>
        <v>2.3448772651842864</v>
      </c>
      <c r="Z1647" s="19">
        <f t="shared" si="530"/>
        <v>5.9798998831822568E-3</v>
      </c>
      <c r="AA1647" s="32">
        <f t="shared" si="531"/>
        <v>1.9899296594786469E-4</v>
      </c>
    </row>
    <row r="1648" spans="1:27" x14ac:dyDescent="0.25">
      <c r="A1648" s="8">
        <v>41824</v>
      </c>
      <c r="B1648" s="26">
        <v>16.212282509035269</v>
      </c>
      <c r="C1648" s="11">
        <v>0</v>
      </c>
      <c r="D1648" s="26">
        <v>1.4492347051342849</v>
      </c>
      <c r="E1648" s="11">
        <v>81.289166666666645</v>
      </c>
      <c r="F1648" s="28">
        <f t="shared" si="526"/>
        <v>16.212282509035269</v>
      </c>
      <c r="G1648" s="13">
        <f t="shared" si="527"/>
        <v>1.4492347051342849</v>
      </c>
      <c r="H1648" s="28">
        <f t="shared" si="532"/>
        <v>3.4580915805022143</v>
      </c>
      <c r="I1648" s="1">
        <f t="shared" si="533"/>
        <v>63.089564568207166</v>
      </c>
      <c r="J1648" s="30">
        <f t="shared" si="534"/>
        <v>0</v>
      </c>
      <c r="K1648" s="1">
        <f t="shared" si="535"/>
        <v>0</v>
      </c>
      <c r="L1648" s="30">
        <f t="shared" si="536"/>
        <v>17556.908514112132</v>
      </c>
      <c r="M1648" s="1">
        <f t="shared" si="537"/>
        <v>0</v>
      </c>
      <c r="N1648" s="30">
        <f t="shared" si="538"/>
        <v>1.5494629470529924</v>
      </c>
      <c r="O1648" s="1">
        <f t="shared" si="539"/>
        <v>0</v>
      </c>
      <c r="P1648" s="30">
        <f t="shared" si="540"/>
        <v>0</v>
      </c>
      <c r="Q1648" s="1">
        <f t="shared" si="541"/>
        <v>1.073800898977822</v>
      </c>
      <c r="R1648" s="30">
        <f t="shared" si="542"/>
        <v>2.6365119217067168</v>
      </c>
      <c r="S1648" s="1">
        <f t="shared" si="543"/>
        <v>0</v>
      </c>
      <c r="T1648" s="30">
        <f t="shared" si="545"/>
        <v>0</v>
      </c>
      <c r="U1648" s="1">
        <f t="shared" si="544"/>
        <v>58.903589699447451</v>
      </c>
      <c r="V1648" s="30">
        <f t="shared" si="528"/>
        <v>0</v>
      </c>
      <c r="W1648" s="1">
        <f t="shared" si="528"/>
        <v>0</v>
      </c>
      <c r="X1648" s="30">
        <f t="shared" si="529"/>
        <v>17555.834713213153</v>
      </c>
      <c r="Y1648" s="30">
        <f t="shared" si="546"/>
        <v>2.6232638460308144</v>
      </c>
      <c r="Z1648" s="19">
        <f t="shared" si="530"/>
        <v>0.24141284724164502</v>
      </c>
      <c r="AA1648" s="32">
        <f t="shared" si="531"/>
        <v>0.69693734624265014</v>
      </c>
    </row>
    <row r="1649" spans="1:27" x14ac:dyDescent="0.25">
      <c r="A1649" s="8">
        <v>41825</v>
      </c>
      <c r="B1649" s="26">
        <v>19.980014663230872</v>
      </c>
      <c r="C1649" s="11">
        <v>0</v>
      </c>
      <c r="D1649" s="26">
        <v>1.8454626684608899</v>
      </c>
      <c r="E1649" s="11">
        <v>117.08291666666666</v>
      </c>
      <c r="F1649" s="28">
        <f t="shared" si="526"/>
        <v>19.980014663230872</v>
      </c>
      <c r="G1649" s="13">
        <f t="shared" si="527"/>
        <v>1.8454626684608899</v>
      </c>
      <c r="H1649" s="28">
        <f t="shared" si="532"/>
        <v>4.9807799113737072</v>
      </c>
      <c r="I1649" s="1">
        <f t="shared" si="533"/>
        <v>77.03814169421743</v>
      </c>
      <c r="J1649" s="30">
        <f t="shared" si="534"/>
        <v>0</v>
      </c>
      <c r="K1649" s="1">
        <f t="shared" si="535"/>
        <v>0</v>
      </c>
      <c r="L1649" s="30">
        <f t="shared" si="536"/>
        <v>17555.834713213153</v>
      </c>
      <c r="M1649" s="1">
        <f t="shared" si="537"/>
        <v>0.31399274630055207</v>
      </c>
      <c r="N1649" s="30">
        <f t="shared" si="538"/>
        <v>1.8923021850587567</v>
      </c>
      <c r="O1649" s="1">
        <f t="shared" si="539"/>
        <v>0</v>
      </c>
      <c r="P1649" s="30">
        <f t="shared" si="540"/>
        <v>0</v>
      </c>
      <c r="Q1649" s="1">
        <f t="shared" si="541"/>
        <v>1.0737352240687275</v>
      </c>
      <c r="R1649" s="30">
        <f t="shared" si="542"/>
        <v>3.2194227427793995</v>
      </c>
      <c r="S1649" s="1">
        <f t="shared" si="543"/>
        <v>0</v>
      </c>
      <c r="T1649" s="30">
        <f t="shared" si="545"/>
        <v>0</v>
      </c>
      <c r="U1649" s="1">
        <f t="shared" si="544"/>
        <v>71.61242402007872</v>
      </c>
      <c r="V1649" s="30">
        <f t="shared" si="528"/>
        <v>0</v>
      </c>
      <c r="W1649" s="1">
        <f t="shared" si="528"/>
        <v>0</v>
      </c>
      <c r="X1649" s="30">
        <f t="shared" si="529"/>
        <v>17554.760977989084</v>
      </c>
      <c r="Y1649" s="30">
        <f t="shared" si="546"/>
        <v>3.2800301554280358</v>
      </c>
      <c r="Z1649" s="19">
        <f t="shared" si="530"/>
        <v>0.34146253924249426</v>
      </c>
      <c r="AA1649" s="32">
        <f t="shared" si="531"/>
        <v>2.892549732349261</v>
      </c>
    </row>
    <row r="1650" spans="1:27" x14ac:dyDescent="0.25">
      <c r="A1650" s="8">
        <v>41826</v>
      </c>
      <c r="B1650" s="26">
        <v>0.37112667324126647</v>
      </c>
      <c r="C1650" s="11">
        <v>0</v>
      </c>
      <c r="D1650" s="26">
        <v>2.5638744637578283</v>
      </c>
      <c r="E1650" s="11">
        <v>88.64</v>
      </c>
      <c r="F1650" s="28">
        <f t="shared" si="526"/>
        <v>0.37112667324126647</v>
      </c>
      <c r="G1650" s="13">
        <f t="shared" si="527"/>
        <v>2.5638744637578283</v>
      </c>
      <c r="H1650" s="28">
        <f t="shared" si="532"/>
        <v>3.7708005908419495</v>
      </c>
      <c r="I1650" s="1">
        <f t="shared" si="533"/>
        <v>69.419676229562157</v>
      </c>
      <c r="J1650" s="30">
        <f t="shared" si="534"/>
        <v>0</v>
      </c>
      <c r="K1650" s="1">
        <f t="shared" si="535"/>
        <v>0</v>
      </c>
      <c r="L1650" s="30">
        <f t="shared" si="536"/>
        <v>17554.760977989084</v>
      </c>
      <c r="M1650" s="1">
        <f t="shared" si="537"/>
        <v>0</v>
      </c>
      <c r="N1650" s="30">
        <f t="shared" si="538"/>
        <v>1.7050494731097257</v>
      </c>
      <c r="O1650" s="1">
        <f t="shared" si="539"/>
        <v>0</v>
      </c>
      <c r="P1650" s="30">
        <f t="shared" si="540"/>
        <v>0</v>
      </c>
      <c r="Q1650" s="1">
        <f t="shared" si="541"/>
        <v>1.0736695531763867</v>
      </c>
      <c r="R1650" s="30">
        <f t="shared" si="542"/>
        <v>2.9010471895457259</v>
      </c>
      <c r="S1650" s="1">
        <f t="shared" si="543"/>
        <v>0</v>
      </c>
      <c r="T1650" s="30">
        <f t="shared" si="545"/>
        <v>0</v>
      </c>
      <c r="U1650" s="1">
        <f t="shared" si="544"/>
        <v>64.813579566906711</v>
      </c>
      <c r="V1650" s="30">
        <f t="shared" si="528"/>
        <v>0</v>
      </c>
      <c r="W1650" s="1">
        <f t="shared" si="528"/>
        <v>0</v>
      </c>
      <c r="X1650" s="30">
        <f t="shared" si="529"/>
        <v>17553.687308435907</v>
      </c>
      <c r="Y1650" s="30">
        <f t="shared" si="546"/>
        <v>2.7787190262861126</v>
      </c>
      <c r="Z1650" s="19">
        <f t="shared" si="530"/>
        <v>0.26309573806827152</v>
      </c>
      <c r="AA1650" s="32">
        <f t="shared" si="531"/>
        <v>0.98422583073155734</v>
      </c>
    </row>
    <row r="1651" spans="1:27" x14ac:dyDescent="0.25">
      <c r="A1651" s="8">
        <v>41827</v>
      </c>
      <c r="B1651" s="26">
        <v>10.943377554386242</v>
      </c>
      <c r="C1651" s="11">
        <v>0</v>
      </c>
      <c r="D1651" s="26">
        <v>1.4830092475445347</v>
      </c>
      <c r="E1651" s="11">
        <v>79.670416666666668</v>
      </c>
      <c r="F1651" s="28">
        <f t="shared" si="526"/>
        <v>10.943377554386242</v>
      </c>
      <c r="G1651" s="13">
        <f t="shared" si="527"/>
        <v>1.4830092475445347</v>
      </c>
      <c r="H1651" s="28">
        <f t="shared" si="532"/>
        <v>3.3892289512555389</v>
      </c>
      <c r="I1651" s="1">
        <f t="shared" si="533"/>
        <v>74.273947873748426</v>
      </c>
      <c r="J1651" s="30">
        <f t="shared" si="534"/>
        <v>0</v>
      </c>
      <c r="K1651" s="1">
        <f t="shared" si="535"/>
        <v>0</v>
      </c>
      <c r="L1651" s="30">
        <f t="shared" si="536"/>
        <v>17553.687308435907</v>
      </c>
      <c r="M1651" s="1">
        <f t="shared" si="537"/>
        <v>6.4871445248253362E-2</v>
      </c>
      <c r="N1651" s="30">
        <f t="shared" si="538"/>
        <v>1.8243616277855217</v>
      </c>
      <c r="O1651" s="1">
        <f t="shared" si="539"/>
        <v>0</v>
      </c>
      <c r="P1651" s="30">
        <f t="shared" si="540"/>
        <v>0</v>
      </c>
      <c r="Q1651" s="1">
        <f t="shared" si="541"/>
        <v>1.0736038863005537</v>
      </c>
      <c r="R1651" s="30">
        <f t="shared" si="542"/>
        <v>3.1039071260295712</v>
      </c>
      <c r="S1651" s="1">
        <f t="shared" si="543"/>
        <v>0</v>
      </c>
      <c r="T1651" s="30">
        <f t="shared" si="545"/>
        <v>0</v>
      </c>
      <c r="U1651" s="1">
        <f t="shared" si="544"/>
        <v>69.280807674685079</v>
      </c>
      <c r="V1651" s="30">
        <f t="shared" si="528"/>
        <v>0</v>
      </c>
      <c r="W1651" s="1">
        <f t="shared" si="528"/>
        <v>0</v>
      </c>
      <c r="X1651" s="30">
        <f t="shared" si="529"/>
        <v>17552.613704549607</v>
      </c>
      <c r="Y1651" s="30">
        <f t="shared" si="546"/>
        <v>2.9628369593343287</v>
      </c>
      <c r="Z1651" s="19">
        <f t="shared" si="530"/>
        <v>0.12580796341989628</v>
      </c>
      <c r="AA1651" s="32">
        <f t="shared" si="531"/>
        <v>0.18181013077453742</v>
      </c>
    </row>
    <row r="1652" spans="1:27" x14ac:dyDescent="0.25">
      <c r="A1652" s="8">
        <v>41828</v>
      </c>
      <c r="B1652" s="26">
        <v>9.0074019383367752</v>
      </c>
      <c r="C1652" s="11">
        <v>0</v>
      </c>
      <c r="D1652" s="26">
        <v>3.1034576313042592</v>
      </c>
      <c r="E1652" s="11">
        <v>76.178333333333327</v>
      </c>
      <c r="F1652" s="28">
        <f t="shared" si="526"/>
        <v>9.0074019383367752</v>
      </c>
      <c r="G1652" s="13">
        <f t="shared" si="527"/>
        <v>3.1034576313042592</v>
      </c>
      <c r="H1652" s="28">
        <f t="shared" si="532"/>
        <v>3.2406735598227474</v>
      </c>
      <c r="I1652" s="1">
        <f t="shared" si="533"/>
        <v>75.184751981717596</v>
      </c>
      <c r="J1652" s="30">
        <f t="shared" si="534"/>
        <v>0</v>
      </c>
      <c r="K1652" s="1">
        <f t="shared" si="535"/>
        <v>0</v>
      </c>
      <c r="L1652" s="30">
        <f t="shared" si="536"/>
        <v>17552.613704549607</v>
      </c>
      <c r="M1652" s="1">
        <f t="shared" si="537"/>
        <v>0.146957116195365</v>
      </c>
      <c r="N1652" s="30">
        <f t="shared" si="538"/>
        <v>1.8467480965649352</v>
      </c>
      <c r="O1652" s="1">
        <f t="shared" si="539"/>
        <v>0</v>
      </c>
      <c r="P1652" s="30">
        <f t="shared" si="540"/>
        <v>0</v>
      </c>
      <c r="Q1652" s="1">
        <f t="shared" si="541"/>
        <v>1.0735382234409832</v>
      </c>
      <c r="R1652" s="30">
        <f t="shared" si="542"/>
        <v>3.1419696155305732</v>
      </c>
      <c r="S1652" s="1">
        <f t="shared" si="543"/>
        <v>0</v>
      </c>
      <c r="T1652" s="30">
        <f t="shared" si="545"/>
        <v>0</v>
      </c>
      <c r="U1652" s="1">
        <f t="shared" si="544"/>
        <v>70.049077153426722</v>
      </c>
      <c r="V1652" s="30">
        <f t="shared" si="528"/>
        <v>0</v>
      </c>
      <c r="W1652" s="1">
        <f t="shared" si="528"/>
        <v>0</v>
      </c>
      <c r="X1652" s="30">
        <f t="shared" si="529"/>
        <v>17551.540166326165</v>
      </c>
      <c r="Y1652" s="30">
        <f t="shared" si="546"/>
        <v>3.0672434362012835</v>
      </c>
      <c r="Z1652" s="19">
        <f t="shared" si="530"/>
        <v>5.3516690410171985E-2</v>
      </c>
      <c r="AA1652" s="32">
        <f t="shared" si="531"/>
        <v>3.007800777935626E-2</v>
      </c>
    </row>
    <row r="1653" spans="1:27" x14ac:dyDescent="0.25">
      <c r="A1653" s="8">
        <v>41829</v>
      </c>
      <c r="B1653" s="26">
        <v>27.210085577370567</v>
      </c>
      <c r="C1653" s="11">
        <v>0</v>
      </c>
      <c r="D1653" s="26">
        <v>2.1671960835577986</v>
      </c>
      <c r="E1653" s="11">
        <v>129.95666666666668</v>
      </c>
      <c r="F1653" s="28">
        <f t="shared" si="526"/>
        <v>27.210085577370567</v>
      </c>
      <c r="G1653" s="13">
        <f t="shared" si="527"/>
        <v>2.1671960835577986</v>
      </c>
      <c r="H1653" s="28">
        <f t="shared" si="532"/>
        <v>5.5284372230428369</v>
      </c>
      <c r="I1653" s="1">
        <f t="shared" si="533"/>
        <v>95.091966647239488</v>
      </c>
      <c r="J1653" s="30">
        <f t="shared" si="534"/>
        <v>0</v>
      </c>
      <c r="K1653" s="1">
        <f t="shared" si="535"/>
        <v>0</v>
      </c>
      <c r="L1653" s="30">
        <f t="shared" si="536"/>
        <v>17551.540166326165</v>
      </c>
      <c r="M1653" s="1">
        <f t="shared" si="537"/>
        <v>1.9410828323728089</v>
      </c>
      <c r="N1653" s="30">
        <f t="shared" si="538"/>
        <v>2.3360434737986462</v>
      </c>
      <c r="O1653" s="1">
        <f t="shared" si="539"/>
        <v>0</v>
      </c>
      <c r="P1653" s="30">
        <f t="shared" si="540"/>
        <v>0</v>
      </c>
      <c r="Q1653" s="1">
        <f t="shared" si="541"/>
        <v>1.0734725645974292</v>
      </c>
      <c r="R1653" s="30">
        <f t="shared" si="542"/>
        <v>3.9738918066701268</v>
      </c>
      <c r="S1653" s="1">
        <f t="shared" si="543"/>
        <v>0</v>
      </c>
      <c r="T1653" s="30">
        <f t="shared" si="545"/>
        <v>0</v>
      </c>
      <c r="U1653" s="1">
        <f t="shared" si="544"/>
        <v>86.84094853439791</v>
      </c>
      <c r="V1653" s="30">
        <f t="shared" si="528"/>
        <v>0</v>
      </c>
      <c r="W1653" s="1">
        <f t="shared" si="528"/>
        <v>0</v>
      </c>
      <c r="X1653" s="30">
        <f t="shared" si="529"/>
        <v>17550.466693761569</v>
      </c>
      <c r="Y1653" s="30">
        <f t="shared" si="546"/>
        <v>5.3505988707688843</v>
      </c>
      <c r="Z1653" s="19">
        <f t="shared" si="530"/>
        <v>3.2167924695375459E-2</v>
      </c>
      <c r="AA1653" s="32">
        <f t="shared" si="531"/>
        <v>3.1626479539514467E-2</v>
      </c>
    </row>
    <row r="1654" spans="1:27" x14ac:dyDescent="0.25">
      <c r="A1654" s="8">
        <v>41830</v>
      </c>
      <c r="B1654" s="26">
        <v>8.4114264969753592</v>
      </c>
      <c r="C1654" s="11">
        <v>0</v>
      </c>
      <c r="D1654" s="26">
        <v>1.6343393083647326</v>
      </c>
      <c r="E1654" s="11">
        <v>153.90375</v>
      </c>
      <c r="F1654" s="28">
        <f t="shared" si="526"/>
        <v>8.4114264969753592</v>
      </c>
      <c r="G1654" s="13">
        <f t="shared" si="527"/>
        <v>1.6343393083647326</v>
      </c>
      <c r="H1654" s="28">
        <f t="shared" si="532"/>
        <v>6.547161004431314</v>
      </c>
      <c r="I1654" s="1">
        <f t="shared" si="533"/>
        <v>93.618035723008546</v>
      </c>
      <c r="J1654" s="30">
        <f t="shared" si="534"/>
        <v>0</v>
      </c>
      <c r="K1654" s="1">
        <f t="shared" si="535"/>
        <v>0</v>
      </c>
      <c r="L1654" s="30">
        <f t="shared" si="536"/>
        <v>17550.466693761569</v>
      </c>
      <c r="M1654" s="1">
        <f t="shared" si="537"/>
        <v>1.8082456967180709</v>
      </c>
      <c r="N1654" s="30">
        <f t="shared" si="538"/>
        <v>2.2998160256244389</v>
      </c>
      <c r="O1654" s="1">
        <f t="shared" si="539"/>
        <v>0</v>
      </c>
      <c r="P1654" s="30">
        <f t="shared" si="540"/>
        <v>0</v>
      </c>
      <c r="Q1654" s="1">
        <f t="shared" si="541"/>
        <v>1.0734069097696464</v>
      </c>
      <c r="R1654" s="30">
        <f t="shared" si="542"/>
        <v>3.9122962562791295</v>
      </c>
      <c r="S1654" s="1">
        <f t="shared" si="543"/>
        <v>0</v>
      </c>
      <c r="T1654" s="30">
        <f t="shared" si="545"/>
        <v>0</v>
      </c>
      <c r="U1654" s="1">
        <f t="shared" si="544"/>
        <v>85.5976777443869</v>
      </c>
      <c r="V1654" s="30">
        <f t="shared" si="528"/>
        <v>0</v>
      </c>
      <c r="W1654" s="1">
        <f t="shared" si="528"/>
        <v>0</v>
      </c>
      <c r="X1654" s="30">
        <f t="shared" si="529"/>
        <v>17549.393286851799</v>
      </c>
      <c r="Y1654" s="30">
        <f t="shared" si="546"/>
        <v>5.1814686321121561</v>
      </c>
      <c r="Z1654" s="19">
        <f t="shared" si="530"/>
        <v>0.20859306367978678</v>
      </c>
      <c r="AA1654" s="32">
        <f t="shared" si="531"/>
        <v>1.8651156558107294</v>
      </c>
    </row>
    <row r="1655" spans="1:27" x14ac:dyDescent="0.25">
      <c r="A1655" s="8">
        <v>41831</v>
      </c>
      <c r="B1655" s="26">
        <v>0.28133989370519957</v>
      </c>
      <c r="C1655" s="11">
        <v>0</v>
      </c>
      <c r="D1655" s="26">
        <v>3.5693090218224919</v>
      </c>
      <c r="E1655" s="11">
        <v>107.93000000000002</v>
      </c>
      <c r="F1655" s="28">
        <f t="shared" si="526"/>
        <v>0.28133989370519957</v>
      </c>
      <c r="G1655" s="13">
        <f t="shared" si="527"/>
        <v>3.5693090218224919</v>
      </c>
      <c r="H1655" s="28">
        <f t="shared" si="532"/>
        <v>4.5914091580502223</v>
      </c>
      <c r="I1655" s="1">
        <f t="shared" si="533"/>
        <v>82.309708616269603</v>
      </c>
      <c r="J1655" s="30">
        <f t="shared" si="534"/>
        <v>0</v>
      </c>
      <c r="K1655" s="1">
        <f t="shared" si="535"/>
        <v>0</v>
      </c>
      <c r="L1655" s="30">
        <f t="shared" si="536"/>
        <v>17549.393286851799</v>
      </c>
      <c r="M1655" s="1">
        <f t="shared" si="537"/>
        <v>0.78908953599783793</v>
      </c>
      <c r="N1655" s="30">
        <f t="shared" si="538"/>
        <v>2.0218709554305132</v>
      </c>
      <c r="O1655" s="1">
        <f t="shared" si="539"/>
        <v>0</v>
      </c>
      <c r="P1655" s="30">
        <f t="shared" si="540"/>
        <v>0</v>
      </c>
      <c r="Q1655" s="1">
        <f t="shared" si="541"/>
        <v>1.073341258957389</v>
      </c>
      <c r="R1655" s="30">
        <f t="shared" si="542"/>
        <v>3.4397214424326421</v>
      </c>
      <c r="S1655" s="1">
        <f t="shared" si="543"/>
        <v>0</v>
      </c>
      <c r="T1655" s="30">
        <f t="shared" si="545"/>
        <v>0</v>
      </c>
      <c r="U1655" s="1">
        <f t="shared" si="544"/>
        <v>76.059026682408614</v>
      </c>
      <c r="V1655" s="30">
        <f t="shared" si="528"/>
        <v>0</v>
      </c>
      <c r="W1655" s="1">
        <f t="shared" si="528"/>
        <v>0</v>
      </c>
      <c r="X1655" s="30">
        <f t="shared" si="529"/>
        <v>17548.319945592841</v>
      </c>
      <c r="Y1655" s="30">
        <f t="shared" si="546"/>
        <v>3.88430175038574</v>
      </c>
      <c r="Z1655" s="19">
        <f t="shared" si="530"/>
        <v>0.15400662047831107</v>
      </c>
      <c r="AA1655" s="32">
        <f t="shared" si="531"/>
        <v>0.5000008859739844</v>
      </c>
    </row>
    <row r="1656" spans="1:27" x14ac:dyDescent="0.25">
      <c r="A1656" s="8">
        <v>41832</v>
      </c>
      <c r="B1656" s="26">
        <v>0</v>
      </c>
      <c r="C1656" s="11">
        <v>0</v>
      </c>
      <c r="D1656" s="26">
        <v>3.915386960650252</v>
      </c>
      <c r="E1656" s="11">
        <v>81.751249999999999</v>
      </c>
      <c r="F1656" s="28">
        <f t="shared" si="526"/>
        <v>0</v>
      </c>
      <c r="G1656" s="13">
        <f t="shared" si="527"/>
        <v>3.915386960650252</v>
      </c>
      <c r="H1656" s="28">
        <f t="shared" si="532"/>
        <v>3.477748892171344</v>
      </c>
      <c r="I1656" s="1">
        <f t="shared" si="533"/>
        <v>72.143639721758362</v>
      </c>
      <c r="J1656" s="30">
        <f t="shared" si="534"/>
        <v>0</v>
      </c>
      <c r="K1656" s="1">
        <f t="shared" si="535"/>
        <v>0</v>
      </c>
      <c r="L1656" s="30">
        <f t="shared" si="536"/>
        <v>17548.319945592841</v>
      </c>
      <c r="M1656" s="1">
        <f t="shared" si="537"/>
        <v>0</v>
      </c>
      <c r="N1656" s="30">
        <f t="shared" si="538"/>
        <v>1.7720012173330582</v>
      </c>
      <c r="O1656" s="1">
        <f t="shared" si="539"/>
        <v>0</v>
      </c>
      <c r="P1656" s="30">
        <f t="shared" si="540"/>
        <v>0</v>
      </c>
      <c r="Q1656" s="1">
        <f t="shared" si="541"/>
        <v>1.0732756121604115</v>
      </c>
      <c r="R1656" s="30">
        <f t="shared" si="542"/>
        <v>3.0148815815029697</v>
      </c>
      <c r="S1656" s="1">
        <f t="shared" si="543"/>
        <v>0</v>
      </c>
      <c r="T1656" s="30">
        <f t="shared" si="545"/>
        <v>0</v>
      </c>
      <c r="U1656" s="1">
        <f t="shared" si="544"/>
        <v>67.35675692292233</v>
      </c>
      <c r="V1656" s="30">
        <f t="shared" si="528"/>
        <v>0</v>
      </c>
      <c r="W1656" s="1">
        <f t="shared" si="528"/>
        <v>0</v>
      </c>
      <c r="X1656" s="30">
        <f t="shared" si="529"/>
        <v>17547.246669980679</v>
      </c>
      <c r="Y1656" s="30">
        <f t="shared" si="546"/>
        <v>2.8452768294934696</v>
      </c>
      <c r="Z1656" s="19">
        <f t="shared" si="530"/>
        <v>0.18186248699600285</v>
      </c>
      <c r="AA1656" s="32">
        <f t="shared" si="531"/>
        <v>0.40002091006800505</v>
      </c>
    </row>
    <row r="1657" spans="1:27" x14ac:dyDescent="0.25">
      <c r="A1657" s="8">
        <v>41833</v>
      </c>
      <c r="B1657" s="26">
        <v>7.0086141486241411</v>
      </c>
      <c r="C1657" s="11">
        <v>0</v>
      </c>
      <c r="D1657" s="26">
        <v>1.5937480571859248</v>
      </c>
      <c r="E1657" s="11">
        <v>72.291666666666643</v>
      </c>
      <c r="F1657" s="28">
        <f t="shared" si="526"/>
        <v>7.0086141486241411</v>
      </c>
      <c r="G1657" s="13">
        <f t="shared" si="527"/>
        <v>1.5937480571859248</v>
      </c>
      <c r="H1657" s="28">
        <f t="shared" si="532"/>
        <v>3.0753323485967492</v>
      </c>
      <c r="I1657" s="1">
        <f t="shared" si="533"/>
        <v>72.771623014360557</v>
      </c>
      <c r="J1657" s="30">
        <f t="shared" si="534"/>
        <v>0</v>
      </c>
      <c r="K1657" s="1">
        <f t="shared" si="535"/>
        <v>0</v>
      </c>
      <c r="L1657" s="30">
        <f t="shared" si="536"/>
        <v>17547.246669980679</v>
      </c>
      <c r="M1657" s="1">
        <f t="shared" si="537"/>
        <v>0</v>
      </c>
      <c r="N1657" s="30">
        <f t="shared" si="538"/>
        <v>1.787436290858559</v>
      </c>
      <c r="O1657" s="1">
        <f t="shared" si="539"/>
        <v>0</v>
      </c>
      <c r="P1657" s="30">
        <f t="shared" si="540"/>
        <v>0</v>
      </c>
      <c r="Q1657" s="1">
        <f t="shared" si="541"/>
        <v>1.0732099693784682</v>
      </c>
      <c r="R1657" s="30">
        <f t="shared" si="542"/>
        <v>3.0411249935301417</v>
      </c>
      <c r="S1657" s="1">
        <f t="shared" si="543"/>
        <v>0</v>
      </c>
      <c r="T1657" s="30">
        <f t="shared" si="545"/>
        <v>0</v>
      </c>
      <c r="U1657" s="1">
        <f t="shared" si="544"/>
        <v>67.943061729971845</v>
      </c>
      <c r="V1657" s="30">
        <f t="shared" si="528"/>
        <v>0</v>
      </c>
      <c r="W1657" s="1">
        <f t="shared" si="528"/>
        <v>0</v>
      </c>
      <c r="X1657" s="30">
        <f t="shared" si="529"/>
        <v>17546.173460011301</v>
      </c>
      <c r="Y1657" s="30">
        <f t="shared" si="546"/>
        <v>2.8606462602370275</v>
      </c>
      <c r="Z1657" s="19">
        <f t="shared" si="530"/>
        <v>6.9809069077584843E-2</v>
      </c>
      <c r="AA1657" s="32">
        <f t="shared" si="531"/>
        <v>4.6090116535198233E-2</v>
      </c>
    </row>
    <row r="1658" spans="1:27" x14ac:dyDescent="0.25">
      <c r="A1658" s="8">
        <v>41834</v>
      </c>
      <c r="B1658" s="26">
        <v>0.84289714994514364</v>
      </c>
      <c r="C1658" s="11">
        <v>0</v>
      </c>
      <c r="D1658" s="26">
        <v>2.8227842774327736</v>
      </c>
      <c r="E1658" s="11">
        <v>72.099583333333356</v>
      </c>
      <c r="F1658" s="28">
        <f t="shared" si="526"/>
        <v>0.84289714994514364</v>
      </c>
      <c r="G1658" s="13">
        <f t="shared" si="527"/>
        <v>2.8227842774327736</v>
      </c>
      <c r="H1658" s="28">
        <f t="shared" si="532"/>
        <v>3.0671610044313158</v>
      </c>
      <c r="I1658" s="1">
        <f t="shared" si="533"/>
        <v>65.963174602484216</v>
      </c>
      <c r="J1658" s="30">
        <f t="shared" si="534"/>
        <v>0</v>
      </c>
      <c r="K1658" s="1">
        <f t="shared" si="535"/>
        <v>0</v>
      </c>
      <c r="L1658" s="30">
        <f t="shared" si="536"/>
        <v>17546.173460011301</v>
      </c>
      <c r="M1658" s="1">
        <f t="shared" si="537"/>
        <v>0</v>
      </c>
      <c r="N1658" s="30">
        <f t="shared" si="538"/>
        <v>1.6200928231742033</v>
      </c>
      <c r="O1658" s="1">
        <f t="shared" si="539"/>
        <v>0</v>
      </c>
      <c r="P1658" s="30">
        <f t="shared" si="540"/>
        <v>0</v>
      </c>
      <c r="Q1658" s="1">
        <f t="shared" si="541"/>
        <v>1.0731443306113138</v>
      </c>
      <c r="R1658" s="30">
        <f t="shared" si="542"/>
        <v>2.756600040329197</v>
      </c>
      <c r="S1658" s="1">
        <f t="shared" si="543"/>
        <v>0</v>
      </c>
      <c r="T1658" s="30">
        <f t="shared" si="545"/>
        <v>0</v>
      </c>
      <c r="U1658" s="1">
        <f t="shared" si="544"/>
        <v>61.586481738980815</v>
      </c>
      <c r="V1658" s="30">
        <f t="shared" si="528"/>
        <v>0</v>
      </c>
      <c r="W1658" s="1">
        <f t="shared" si="528"/>
        <v>0</v>
      </c>
      <c r="X1658" s="30">
        <f t="shared" si="529"/>
        <v>17545.100315680691</v>
      </c>
      <c r="Y1658" s="30">
        <f t="shared" si="546"/>
        <v>2.6932371537855171</v>
      </c>
      <c r="Z1658" s="19">
        <f t="shared" si="530"/>
        <v>0.12191203856125191</v>
      </c>
      <c r="AA1658" s="32">
        <f t="shared" si="531"/>
        <v>0.13981904608178156</v>
      </c>
    </row>
    <row r="1659" spans="1:27" x14ac:dyDescent="0.25">
      <c r="A1659" s="8">
        <v>41835</v>
      </c>
      <c r="B1659" s="26">
        <v>7.8547170046643591E-2</v>
      </c>
      <c r="C1659" s="11">
        <v>0</v>
      </c>
      <c r="D1659" s="26">
        <v>3.658036270538366</v>
      </c>
      <c r="E1659" s="11">
        <v>60.37583333333334</v>
      </c>
      <c r="F1659" s="28">
        <f t="shared" si="526"/>
        <v>7.8547170046643591E-2</v>
      </c>
      <c r="G1659" s="13">
        <f t="shared" si="527"/>
        <v>3.658036270538366</v>
      </c>
      <c r="H1659" s="28">
        <f t="shared" si="532"/>
        <v>2.5684254062038407</v>
      </c>
      <c r="I1659" s="1">
        <f t="shared" si="533"/>
        <v>58.006992638489088</v>
      </c>
      <c r="J1659" s="30">
        <f t="shared" si="534"/>
        <v>0</v>
      </c>
      <c r="K1659" s="1">
        <f t="shared" si="535"/>
        <v>0</v>
      </c>
      <c r="L1659" s="30">
        <f t="shared" si="536"/>
        <v>17545.100315680691</v>
      </c>
      <c r="M1659" s="1">
        <f t="shared" si="537"/>
        <v>0</v>
      </c>
      <c r="N1659" s="30">
        <f t="shared" si="538"/>
        <v>1.4245394461286767</v>
      </c>
      <c r="O1659" s="1">
        <f t="shared" si="539"/>
        <v>0</v>
      </c>
      <c r="P1659" s="30">
        <f t="shared" si="540"/>
        <v>0</v>
      </c>
      <c r="Q1659" s="1">
        <f t="shared" si="541"/>
        <v>1.0730786958587024</v>
      </c>
      <c r="R1659" s="30">
        <f t="shared" si="542"/>
        <v>2.4241113198425781</v>
      </c>
      <c r="S1659" s="1">
        <f t="shared" si="543"/>
        <v>0</v>
      </c>
      <c r="T1659" s="30">
        <f t="shared" si="545"/>
        <v>0</v>
      </c>
      <c r="U1659" s="1">
        <f t="shared" si="544"/>
        <v>54.15834187251783</v>
      </c>
      <c r="V1659" s="30">
        <f t="shared" si="528"/>
        <v>0</v>
      </c>
      <c r="W1659" s="1">
        <f t="shared" si="528"/>
        <v>0</v>
      </c>
      <c r="X1659" s="30">
        <f t="shared" si="529"/>
        <v>17544.027236984832</v>
      </c>
      <c r="Y1659" s="30">
        <f t="shared" si="546"/>
        <v>2.4976181419873793</v>
      </c>
      <c r="Z1659" s="19">
        <f t="shared" si="530"/>
        <v>2.7568355322070772E-2</v>
      </c>
      <c r="AA1659" s="32">
        <f t="shared" si="531"/>
        <v>5.013668665819781E-3</v>
      </c>
    </row>
    <row r="1660" spans="1:27" x14ac:dyDescent="0.25">
      <c r="A1660" s="8">
        <v>41836</v>
      </c>
      <c r="B1660" s="26">
        <v>0</v>
      </c>
      <c r="C1660" s="11">
        <v>0</v>
      </c>
      <c r="D1660" s="26">
        <v>3.3632824221402098</v>
      </c>
      <c r="E1660" s="11">
        <v>53.491666666666681</v>
      </c>
      <c r="F1660" s="28">
        <f t="shared" si="526"/>
        <v>0</v>
      </c>
      <c r="G1660" s="13">
        <f t="shared" si="527"/>
        <v>3.3632824221402098</v>
      </c>
      <c r="H1660" s="28">
        <f t="shared" si="532"/>
        <v>2.2755686853766623</v>
      </c>
      <c r="I1660" s="1">
        <f t="shared" si="533"/>
        <v>50.795059450377622</v>
      </c>
      <c r="J1660" s="30">
        <f t="shared" si="534"/>
        <v>0</v>
      </c>
      <c r="K1660" s="1">
        <f t="shared" si="535"/>
        <v>0</v>
      </c>
      <c r="L1660" s="30">
        <f t="shared" si="536"/>
        <v>17544.027236984832</v>
      </c>
      <c r="M1660" s="1">
        <f t="shared" si="537"/>
        <v>0</v>
      </c>
      <c r="N1660" s="30">
        <f t="shared" si="538"/>
        <v>1.2472788082568738</v>
      </c>
      <c r="O1660" s="1">
        <f t="shared" si="539"/>
        <v>0</v>
      </c>
      <c r="P1660" s="30">
        <f t="shared" si="540"/>
        <v>0</v>
      </c>
      <c r="Q1660" s="1">
        <f t="shared" si="541"/>
        <v>1.0730130651203889</v>
      </c>
      <c r="R1660" s="30">
        <f t="shared" si="542"/>
        <v>2.1227247441205113</v>
      </c>
      <c r="S1660" s="1">
        <f t="shared" si="543"/>
        <v>0</v>
      </c>
      <c r="T1660" s="30">
        <f t="shared" si="545"/>
        <v>0</v>
      </c>
      <c r="U1660" s="1">
        <f t="shared" si="544"/>
        <v>47.425055898000238</v>
      </c>
      <c r="V1660" s="30">
        <f t="shared" si="528"/>
        <v>0</v>
      </c>
      <c r="W1660" s="1">
        <f t="shared" si="528"/>
        <v>0</v>
      </c>
      <c r="X1660" s="30">
        <f t="shared" si="529"/>
        <v>17542.954223919711</v>
      </c>
      <c r="Y1660" s="30">
        <f t="shared" si="546"/>
        <v>2.3202918733772626</v>
      </c>
      <c r="Z1660" s="19">
        <f t="shared" si="530"/>
        <v>1.9653631326534748E-2</v>
      </c>
      <c r="AA1660" s="32">
        <f t="shared" si="531"/>
        <v>2.0001635449370357E-3</v>
      </c>
    </row>
    <row r="1661" spans="1:27" x14ac:dyDescent="0.25">
      <c r="A1661" s="8">
        <v>41837</v>
      </c>
      <c r="B1661" s="26">
        <v>6.7398119059846637</v>
      </c>
      <c r="C1661" s="11">
        <v>0</v>
      </c>
      <c r="D1661" s="26">
        <v>2.3314889427796839</v>
      </c>
      <c r="E1661" s="11">
        <v>53.174166666666679</v>
      </c>
      <c r="F1661" s="28">
        <f t="shared" si="526"/>
        <v>6.7398119059846637</v>
      </c>
      <c r="G1661" s="13">
        <f t="shared" si="527"/>
        <v>2.3314889427796839</v>
      </c>
      <c r="H1661" s="28">
        <f t="shared" si="532"/>
        <v>2.2620620384047272</v>
      </c>
      <c r="I1661" s="1">
        <f t="shared" si="533"/>
        <v>51.833378861205219</v>
      </c>
      <c r="J1661" s="30">
        <f t="shared" si="534"/>
        <v>0</v>
      </c>
      <c r="K1661" s="1">
        <f t="shared" si="535"/>
        <v>0</v>
      </c>
      <c r="L1661" s="30">
        <f t="shared" si="536"/>
        <v>17542.954223919711</v>
      </c>
      <c r="M1661" s="1">
        <f t="shared" si="537"/>
        <v>0</v>
      </c>
      <c r="N1661" s="30">
        <f t="shared" si="538"/>
        <v>1.2727994497100388</v>
      </c>
      <c r="O1661" s="1">
        <f t="shared" si="539"/>
        <v>0</v>
      </c>
      <c r="P1661" s="30">
        <f t="shared" si="540"/>
        <v>0</v>
      </c>
      <c r="Q1661" s="1">
        <f t="shared" si="541"/>
        <v>1.0729474383961273</v>
      </c>
      <c r="R1661" s="30">
        <f t="shared" si="542"/>
        <v>2.16611609614398</v>
      </c>
      <c r="S1661" s="1">
        <f t="shared" si="543"/>
        <v>0</v>
      </c>
      <c r="T1661" s="30">
        <f t="shared" si="545"/>
        <v>0</v>
      </c>
      <c r="U1661" s="1">
        <f t="shared" si="544"/>
        <v>48.394463315351203</v>
      </c>
      <c r="V1661" s="30">
        <f t="shared" si="528"/>
        <v>0</v>
      </c>
      <c r="W1661" s="1">
        <f t="shared" si="528"/>
        <v>0</v>
      </c>
      <c r="X1661" s="30">
        <f t="shared" si="529"/>
        <v>17541.881276481316</v>
      </c>
      <c r="Y1661" s="30">
        <f t="shared" si="546"/>
        <v>2.3457468881061661</v>
      </c>
      <c r="Z1661" s="19">
        <f t="shared" si="530"/>
        <v>3.6994940138978631E-2</v>
      </c>
      <c r="AA1661" s="32">
        <f t="shared" si="531"/>
        <v>7.0031540695524109E-3</v>
      </c>
    </row>
    <row r="1662" spans="1:27" x14ac:dyDescent="0.25">
      <c r="A1662" s="8">
        <v>41838</v>
      </c>
      <c r="B1662" s="26">
        <v>8.0340589378565923</v>
      </c>
      <c r="C1662" s="11">
        <v>0</v>
      </c>
      <c r="D1662" s="26">
        <v>1.5929041647840649</v>
      </c>
      <c r="E1662" s="11">
        <v>66.737083333333317</v>
      </c>
      <c r="F1662" s="28">
        <f t="shared" si="526"/>
        <v>8.0340589378565923</v>
      </c>
      <c r="G1662" s="13">
        <f t="shared" si="527"/>
        <v>1.5929041647840649</v>
      </c>
      <c r="H1662" s="28">
        <f t="shared" si="532"/>
        <v>2.8390369276218603</v>
      </c>
      <c r="I1662" s="1">
        <f t="shared" si="533"/>
        <v>54.835618088423729</v>
      </c>
      <c r="J1662" s="30">
        <f t="shared" si="534"/>
        <v>0</v>
      </c>
      <c r="K1662" s="1">
        <f t="shared" si="535"/>
        <v>0</v>
      </c>
      <c r="L1662" s="30">
        <f t="shared" si="536"/>
        <v>17541.881276481316</v>
      </c>
      <c r="M1662" s="1">
        <f t="shared" si="537"/>
        <v>0</v>
      </c>
      <c r="N1662" s="30">
        <f t="shared" si="538"/>
        <v>1.3465908765826247</v>
      </c>
      <c r="O1662" s="1">
        <f t="shared" si="539"/>
        <v>0</v>
      </c>
      <c r="P1662" s="30">
        <f t="shared" si="540"/>
        <v>0</v>
      </c>
      <c r="Q1662" s="1">
        <f t="shared" si="541"/>
        <v>1.0728818156856723</v>
      </c>
      <c r="R1662" s="30">
        <f t="shared" si="542"/>
        <v>2.2915796267381667</v>
      </c>
      <c r="S1662" s="1">
        <f t="shared" si="543"/>
        <v>0</v>
      </c>
      <c r="T1662" s="30">
        <f t="shared" si="545"/>
        <v>0</v>
      </c>
      <c r="U1662" s="1">
        <f t="shared" si="544"/>
        <v>51.197447585102935</v>
      </c>
      <c r="V1662" s="30">
        <f t="shared" si="528"/>
        <v>0</v>
      </c>
      <c r="W1662" s="1">
        <f t="shared" si="528"/>
        <v>0</v>
      </c>
      <c r="X1662" s="30">
        <f t="shared" si="529"/>
        <v>17540.80839466563</v>
      </c>
      <c r="Y1662" s="30">
        <f t="shared" si="546"/>
        <v>2.4194726922682968</v>
      </c>
      <c r="Z1662" s="19">
        <f t="shared" si="530"/>
        <v>0.14778400071922085</v>
      </c>
      <c r="AA1662" s="32">
        <f t="shared" si="531"/>
        <v>0.17603414758782049</v>
      </c>
    </row>
    <row r="1663" spans="1:27" x14ac:dyDescent="0.25">
      <c r="A1663" s="8">
        <v>41839</v>
      </c>
      <c r="B1663" s="26">
        <v>11.720464697075332</v>
      </c>
      <c r="C1663" s="11">
        <v>0</v>
      </c>
      <c r="D1663" s="26">
        <v>1.9061769760071432</v>
      </c>
      <c r="E1663" s="11">
        <v>82.681249999999991</v>
      </c>
      <c r="F1663" s="28">
        <f t="shared" si="526"/>
        <v>11.720464697075332</v>
      </c>
      <c r="G1663" s="13">
        <f t="shared" si="527"/>
        <v>1.9061769760071432</v>
      </c>
      <c r="H1663" s="28">
        <f t="shared" si="532"/>
        <v>3.5173116691285076</v>
      </c>
      <c r="I1663" s="1">
        <f t="shared" si="533"/>
        <v>61.011735306171119</v>
      </c>
      <c r="J1663" s="30">
        <f t="shared" si="534"/>
        <v>0</v>
      </c>
      <c r="K1663" s="1">
        <f t="shared" si="535"/>
        <v>0</v>
      </c>
      <c r="L1663" s="30">
        <f t="shared" si="536"/>
        <v>17540.80839466563</v>
      </c>
      <c r="M1663" s="1">
        <f t="shared" si="537"/>
        <v>0</v>
      </c>
      <c r="N1663" s="30">
        <f t="shared" si="538"/>
        <v>1.4983924045548505</v>
      </c>
      <c r="O1663" s="1">
        <f t="shared" si="539"/>
        <v>0</v>
      </c>
      <c r="P1663" s="30">
        <f t="shared" si="540"/>
        <v>0</v>
      </c>
      <c r="Q1663" s="1">
        <f t="shared" si="541"/>
        <v>1.0728161969887784</v>
      </c>
      <c r="R1663" s="30">
        <f t="shared" si="542"/>
        <v>2.5496794691747846</v>
      </c>
      <c r="S1663" s="1">
        <f t="shared" si="543"/>
        <v>0</v>
      </c>
      <c r="T1663" s="30">
        <f t="shared" si="545"/>
        <v>0</v>
      </c>
      <c r="U1663" s="1">
        <f t="shared" si="544"/>
        <v>56.963663432441486</v>
      </c>
      <c r="V1663" s="30">
        <f t="shared" si="528"/>
        <v>0</v>
      </c>
      <c r="W1663" s="1">
        <f t="shared" si="528"/>
        <v>0</v>
      </c>
      <c r="X1663" s="30">
        <f t="shared" si="529"/>
        <v>17539.735578468641</v>
      </c>
      <c r="Y1663" s="30">
        <f t="shared" si="546"/>
        <v>2.5712086015436286</v>
      </c>
      <c r="Z1663" s="19">
        <f t="shared" si="530"/>
        <v>0.26898471235541577</v>
      </c>
      <c r="AA1663" s="32">
        <f t="shared" si="531"/>
        <v>0.89511101449351804</v>
      </c>
    </row>
    <row r="1664" spans="1:27" x14ac:dyDescent="0.25">
      <c r="A1664" s="8">
        <v>41840</v>
      </c>
      <c r="B1664" s="26">
        <v>7.1122098241445189</v>
      </c>
      <c r="C1664" s="11">
        <v>0</v>
      </c>
      <c r="D1664" s="26">
        <v>2.1026339792566429</v>
      </c>
      <c r="E1664" s="11">
        <v>74.280000000000015</v>
      </c>
      <c r="F1664" s="28">
        <f t="shared" si="526"/>
        <v>7.1122098241445189</v>
      </c>
      <c r="G1664" s="13">
        <f t="shared" si="527"/>
        <v>2.1026339792566429</v>
      </c>
      <c r="H1664" s="28">
        <f t="shared" si="532"/>
        <v>3.1599172821270316</v>
      </c>
      <c r="I1664" s="1">
        <f t="shared" si="533"/>
        <v>61.973239277329363</v>
      </c>
      <c r="J1664" s="30">
        <f t="shared" si="534"/>
        <v>0</v>
      </c>
      <c r="K1664" s="1">
        <f t="shared" si="535"/>
        <v>0</v>
      </c>
      <c r="L1664" s="30">
        <f t="shared" si="536"/>
        <v>17539.735578468641</v>
      </c>
      <c r="M1664" s="1">
        <f t="shared" si="537"/>
        <v>0</v>
      </c>
      <c r="N1664" s="30">
        <f t="shared" si="538"/>
        <v>1.5220250149518435</v>
      </c>
      <c r="O1664" s="1">
        <f t="shared" si="539"/>
        <v>0</v>
      </c>
      <c r="P1664" s="30">
        <f t="shared" si="540"/>
        <v>0</v>
      </c>
      <c r="Q1664" s="1">
        <f t="shared" si="541"/>
        <v>1.0727505823052002</v>
      </c>
      <c r="R1664" s="30">
        <f t="shared" si="542"/>
        <v>2.5898607051696283</v>
      </c>
      <c r="S1664" s="1">
        <f t="shared" si="543"/>
        <v>0</v>
      </c>
      <c r="T1664" s="30">
        <f t="shared" si="545"/>
        <v>0</v>
      </c>
      <c r="U1664" s="1">
        <f t="shared" si="544"/>
        <v>57.861353557207892</v>
      </c>
      <c r="V1664" s="30">
        <f t="shared" si="528"/>
        <v>0</v>
      </c>
      <c r="W1664" s="1">
        <f t="shared" si="528"/>
        <v>0</v>
      </c>
      <c r="X1664" s="30">
        <f t="shared" si="529"/>
        <v>17538.662827886335</v>
      </c>
      <c r="Y1664" s="30">
        <f t="shared" si="546"/>
        <v>2.5947755972570437</v>
      </c>
      <c r="Z1664" s="19">
        <f t="shared" si="530"/>
        <v>0.17884698693428289</v>
      </c>
      <c r="AA1664" s="32">
        <f t="shared" si="531"/>
        <v>0.31938512397768876</v>
      </c>
    </row>
    <row r="1665" spans="1:27" x14ac:dyDescent="0.25">
      <c r="A1665" s="8">
        <v>41841</v>
      </c>
      <c r="B1665" s="26">
        <v>0.33345802520043671</v>
      </c>
      <c r="C1665" s="11">
        <v>0</v>
      </c>
      <c r="D1665" s="26">
        <v>2.9249756379474356</v>
      </c>
      <c r="E1665" s="11">
        <v>64.588333333333324</v>
      </c>
      <c r="F1665" s="28">
        <f t="shared" si="526"/>
        <v>0.33345802520043671</v>
      </c>
      <c r="G1665" s="13">
        <f t="shared" si="527"/>
        <v>2.9249756379474356</v>
      </c>
      <c r="H1665" s="28">
        <f t="shared" si="532"/>
        <v>2.7476277695716393</v>
      </c>
      <c r="I1665" s="1">
        <f t="shared" si="533"/>
        <v>55.269835944460894</v>
      </c>
      <c r="J1665" s="30">
        <f t="shared" si="534"/>
        <v>0</v>
      </c>
      <c r="K1665" s="1">
        <f t="shared" si="535"/>
        <v>0</v>
      </c>
      <c r="L1665" s="30">
        <f t="shared" si="536"/>
        <v>17538.662827886335</v>
      </c>
      <c r="M1665" s="1">
        <f t="shared" si="537"/>
        <v>0</v>
      </c>
      <c r="N1665" s="30">
        <f t="shared" si="538"/>
        <v>1.3572634288829364</v>
      </c>
      <c r="O1665" s="1">
        <f t="shared" si="539"/>
        <v>0</v>
      </c>
      <c r="P1665" s="30">
        <f t="shared" si="540"/>
        <v>0</v>
      </c>
      <c r="Q1665" s="1">
        <f t="shared" si="541"/>
        <v>1.0726849716346922</v>
      </c>
      <c r="R1665" s="30">
        <f t="shared" si="542"/>
        <v>2.309725584186046</v>
      </c>
      <c r="S1665" s="1">
        <f t="shared" si="543"/>
        <v>0</v>
      </c>
      <c r="T1665" s="30">
        <f t="shared" si="545"/>
        <v>0</v>
      </c>
      <c r="U1665" s="1">
        <f t="shared" si="544"/>
        <v>51.602846931391909</v>
      </c>
      <c r="V1665" s="30">
        <f t="shared" si="528"/>
        <v>0</v>
      </c>
      <c r="W1665" s="1">
        <f t="shared" si="528"/>
        <v>0</v>
      </c>
      <c r="X1665" s="30">
        <f t="shared" si="529"/>
        <v>17537.590142914702</v>
      </c>
      <c r="Y1665" s="30">
        <f t="shared" si="546"/>
        <v>2.4299484005176284</v>
      </c>
      <c r="Z1665" s="19">
        <f t="shared" si="530"/>
        <v>0.11561950733360721</v>
      </c>
      <c r="AA1665" s="32">
        <f t="shared" si="531"/>
        <v>0.1009201815225545</v>
      </c>
    </row>
    <row r="1666" spans="1:27" x14ac:dyDescent="0.25">
      <c r="A1666" s="8">
        <v>41842</v>
      </c>
      <c r="B1666" s="26">
        <v>0</v>
      </c>
      <c r="C1666" s="11">
        <v>0</v>
      </c>
      <c r="D1666" s="26">
        <v>3.6969428099801727</v>
      </c>
      <c r="E1666" s="11">
        <v>54.394583333333337</v>
      </c>
      <c r="F1666" s="28">
        <f t="shared" si="526"/>
        <v>0</v>
      </c>
      <c r="G1666" s="13">
        <f t="shared" si="527"/>
        <v>3.6969428099801727</v>
      </c>
      <c r="H1666" s="28">
        <f t="shared" si="532"/>
        <v>2.3139793205317578</v>
      </c>
      <c r="I1666" s="1">
        <f t="shared" si="533"/>
        <v>47.905904121411737</v>
      </c>
      <c r="J1666" s="30">
        <f t="shared" si="534"/>
        <v>0</v>
      </c>
      <c r="K1666" s="1">
        <f t="shared" si="535"/>
        <v>0</v>
      </c>
      <c r="L1666" s="30">
        <f t="shared" si="536"/>
        <v>17537.590142914702</v>
      </c>
      <c r="M1666" s="1">
        <f t="shared" si="537"/>
        <v>0</v>
      </c>
      <c r="N1666" s="30">
        <f t="shared" si="538"/>
        <v>1.1762668475016855</v>
      </c>
      <c r="O1666" s="1">
        <f t="shared" si="539"/>
        <v>0</v>
      </c>
      <c r="P1666" s="30">
        <f t="shared" si="540"/>
        <v>0</v>
      </c>
      <c r="Q1666" s="1">
        <f t="shared" si="541"/>
        <v>1.072619364977009</v>
      </c>
      <c r="R1666" s="30">
        <f t="shared" si="542"/>
        <v>2.0019869878748509</v>
      </c>
      <c r="S1666" s="1">
        <f t="shared" si="543"/>
        <v>0</v>
      </c>
      <c r="T1666" s="30">
        <f t="shared" si="545"/>
        <v>0</v>
      </c>
      <c r="U1666" s="1">
        <f t="shared" si="544"/>
        <v>44.7276502860352</v>
      </c>
      <c r="V1666" s="30">
        <f t="shared" si="528"/>
        <v>0</v>
      </c>
      <c r="W1666" s="1">
        <f t="shared" si="528"/>
        <v>0</v>
      </c>
      <c r="X1666" s="30">
        <f t="shared" si="529"/>
        <v>17536.517523549726</v>
      </c>
      <c r="Y1666" s="30">
        <f t="shared" si="546"/>
        <v>2.2488862124786948</v>
      </c>
      <c r="Z1666" s="19">
        <f t="shared" si="530"/>
        <v>2.8130375874795832E-2</v>
      </c>
      <c r="AA1666" s="32">
        <f t="shared" si="531"/>
        <v>4.2371127160077361E-3</v>
      </c>
    </row>
    <row r="1667" spans="1:27" x14ac:dyDescent="0.25">
      <c r="A1667" s="8">
        <v>41843</v>
      </c>
      <c r="B1667" s="26">
        <v>0</v>
      </c>
      <c r="C1667" s="11">
        <v>0</v>
      </c>
      <c r="D1667" s="26">
        <v>3.3168908806494386</v>
      </c>
      <c r="E1667" s="11">
        <v>46.43416666666667</v>
      </c>
      <c r="F1667" s="28">
        <f t="shared" si="526"/>
        <v>0</v>
      </c>
      <c r="G1667" s="13">
        <f t="shared" si="527"/>
        <v>3.3168908806494386</v>
      </c>
      <c r="H1667" s="28">
        <f t="shared" si="532"/>
        <v>1.9753382570162483</v>
      </c>
      <c r="I1667" s="1">
        <f t="shared" si="533"/>
        <v>41.410759405385761</v>
      </c>
      <c r="J1667" s="30">
        <f t="shared" si="534"/>
        <v>0</v>
      </c>
      <c r="K1667" s="1">
        <f t="shared" si="535"/>
        <v>0</v>
      </c>
      <c r="L1667" s="30">
        <f t="shared" si="536"/>
        <v>17536.517523549726</v>
      </c>
      <c r="M1667" s="1">
        <f t="shared" si="537"/>
        <v>0</v>
      </c>
      <c r="N1667" s="30">
        <f t="shared" si="538"/>
        <v>1.0166240075859811</v>
      </c>
      <c r="O1667" s="1">
        <f t="shared" si="539"/>
        <v>0</v>
      </c>
      <c r="P1667" s="30">
        <f t="shared" si="540"/>
        <v>0</v>
      </c>
      <c r="Q1667" s="1">
        <f t="shared" si="541"/>
        <v>1.0725537623319052</v>
      </c>
      <c r="R1667" s="30">
        <f t="shared" si="542"/>
        <v>1.7305549912488594</v>
      </c>
      <c r="S1667" s="1">
        <f t="shared" si="543"/>
        <v>0</v>
      </c>
      <c r="T1667" s="30">
        <f t="shared" si="545"/>
        <v>0</v>
      </c>
      <c r="U1667" s="1">
        <f t="shared" si="544"/>
        <v>38.663580406550921</v>
      </c>
      <c r="V1667" s="30">
        <f t="shared" si="528"/>
        <v>0</v>
      </c>
      <c r="W1667" s="1">
        <f t="shared" si="528"/>
        <v>0</v>
      </c>
      <c r="X1667" s="30">
        <f t="shared" si="529"/>
        <v>17535.444969787393</v>
      </c>
      <c r="Y1667" s="30">
        <f t="shared" si="546"/>
        <v>2.0891777699178862</v>
      </c>
      <c r="Z1667" s="19">
        <f t="shared" si="530"/>
        <v>5.7630389376244158E-2</v>
      </c>
      <c r="AA1667" s="32">
        <f t="shared" si="531"/>
        <v>1.2959434697682171E-2</v>
      </c>
    </row>
    <row r="1668" spans="1:27" x14ac:dyDescent="0.25">
      <c r="A1668" s="8">
        <v>41844</v>
      </c>
      <c r="B1668" s="26">
        <v>6.9087516059487195E-2</v>
      </c>
      <c r="C1668" s="11">
        <v>0</v>
      </c>
      <c r="D1668" s="26">
        <v>2.6788094413028363</v>
      </c>
      <c r="E1668" s="11">
        <v>44.029583333333328</v>
      </c>
      <c r="F1668" s="28">
        <f t="shared" ref="F1668:F1731" si="547">B1668+C1668</f>
        <v>6.9087516059487195E-2</v>
      </c>
      <c r="G1668" s="13">
        <f t="shared" ref="G1668:G1731" si="548">D1668</f>
        <v>2.6788094413028363</v>
      </c>
      <c r="H1668" s="28">
        <f t="shared" si="532"/>
        <v>1.8730457902511077</v>
      </c>
      <c r="I1668" s="1">
        <f t="shared" si="533"/>
        <v>36.053858481307572</v>
      </c>
      <c r="J1668" s="30">
        <f t="shared" si="534"/>
        <v>0</v>
      </c>
      <c r="K1668" s="1">
        <f t="shared" si="535"/>
        <v>0</v>
      </c>
      <c r="L1668" s="30">
        <f t="shared" si="536"/>
        <v>17535.444969787393</v>
      </c>
      <c r="M1668" s="1">
        <f t="shared" si="537"/>
        <v>0</v>
      </c>
      <c r="N1668" s="30">
        <f t="shared" si="538"/>
        <v>0.88495783014780582</v>
      </c>
      <c r="O1668" s="1">
        <f t="shared" si="539"/>
        <v>0</v>
      </c>
      <c r="P1668" s="30">
        <f t="shared" si="540"/>
        <v>0</v>
      </c>
      <c r="Q1668" s="1">
        <f t="shared" si="541"/>
        <v>1.0724881636991352</v>
      </c>
      <c r="R1668" s="30">
        <f t="shared" si="542"/>
        <v>1.5066901849786452</v>
      </c>
      <c r="S1668" s="1">
        <f t="shared" si="543"/>
        <v>0</v>
      </c>
      <c r="T1668" s="30">
        <f t="shared" si="545"/>
        <v>0</v>
      </c>
      <c r="U1668" s="1">
        <f t="shared" si="544"/>
        <v>33.662210466181122</v>
      </c>
      <c r="V1668" s="30">
        <f t="shared" ref="V1668:W1731" si="549">IF(J1668&gt;(O1668+S1668),J1668-O1668-S1668,0)</f>
        <v>0</v>
      </c>
      <c r="W1668" s="1">
        <f t="shared" si="549"/>
        <v>0</v>
      </c>
      <c r="X1668" s="30">
        <f t="shared" ref="X1668:X1731" si="550">IF(L1668&gt;Q1668,L1668-Q1668,0)</f>
        <v>17534.372481623694</v>
      </c>
      <c r="Y1668" s="30">
        <f t="shared" si="546"/>
        <v>1.9574459938469411</v>
      </c>
      <c r="Z1668" s="19">
        <f t="shared" ref="Z1668:Z1731" si="551">ABS(H1668-Y1668)/H1668</f>
        <v>4.5060405909520408E-2</v>
      </c>
      <c r="AA1668" s="32">
        <f t="shared" ref="AA1668:AA1731" si="552">(H1668-Y1668)^2</f>
        <v>7.1233943670181181E-3</v>
      </c>
    </row>
    <row r="1669" spans="1:27" x14ac:dyDescent="0.25">
      <c r="A1669" s="8">
        <v>41845</v>
      </c>
      <c r="B1669" s="26">
        <v>0</v>
      </c>
      <c r="C1669" s="11">
        <v>0</v>
      </c>
      <c r="D1669" s="26">
        <v>3.8984754737419887</v>
      </c>
      <c r="E1669" s="11">
        <v>40.064583333333331</v>
      </c>
      <c r="F1669" s="28">
        <f t="shared" si="547"/>
        <v>0</v>
      </c>
      <c r="G1669" s="13">
        <f t="shared" si="548"/>
        <v>3.8984754737419887</v>
      </c>
      <c r="H1669" s="28">
        <f t="shared" ref="H1669:H1732" si="553">E1669/(2031*1000000)*1000*86400</f>
        <v>1.7043722304283606</v>
      </c>
      <c r="I1669" s="1">
        <f t="shared" ref="I1669:I1732" si="554">IF((U1668+F1669)&gt;=G1669,U1668+F1669-G1669,0)</f>
        <v>29.763734992439133</v>
      </c>
      <c r="J1669" s="30">
        <f t="shared" ref="J1669:J1732" si="555">IF((U1668+F1669)&lt;G1669,IF((R1668+U1668+V1668)&lt;G1669,0,V1668+R1668-(G1669-F1669-U1668)),V1668)</f>
        <v>0</v>
      </c>
      <c r="K1669" s="1">
        <f t="shared" ref="K1669:K1732" si="556">IF((F1669+U1668+V1668)&lt;G1669,IF((V1668+U1668+W1668+F1669+S1668)&lt;G1669,0,W1668+S1668-(G1669-F1669-U1668-V1668)),W1668)</f>
        <v>0</v>
      </c>
      <c r="L1669" s="30">
        <f t="shared" ref="L1669:L1732" si="557">IF((V1668+U1668+W1668+F1669)&lt;G1669,IF((F1669+V1668+U1668+W1668+X1668+T1668)&lt;G1669,0,X1668+T1668-(G1669-F1669-U1668-V1668-W1668)),X1668)</f>
        <v>17534.372481623694</v>
      </c>
      <c r="M1669" s="1">
        <f t="shared" ref="M1669:M1732" si="558">IF(I1669&gt;$AF$8,$AF$3*(I1669-$AF$8),0)</f>
        <v>0</v>
      </c>
      <c r="N1669" s="30">
        <f t="shared" ref="N1669:N1732" si="559">IF(I1669&gt;$AF$9,$AF$4*(I1669-$AF$9),0)</f>
        <v>0.73035416524319463</v>
      </c>
      <c r="O1669" s="1">
        <f t="shared" ref="O1669:O1732" si="560">IF(J1669&gt;$AF$10,$AF$5*(J1669-$AF$10),0)</f>
        <v>0</v>
      </c>
      <c r="P1669" s="30">
        <f t="shared" ref="P1669:P1732" si="561">IF(K1669&gt;$AF$11,$AF$6*(K1669-$AF$11),0)</f>
        <v>0</v>
      </c>
      <c r="Q1669" s="1">
        <f t="shared" ref="Q1669:Q1732" si="562">$AF$7*L1669</f>
        <v>1.0724225690784537</v>
      </c>
      <c r="R1669" s="30">
        <f t="shared" ref="R1669:R1732" si="563">$AF$12*I1669</f>
        <v>1.2438260222456805</v>
      </c>
      <c r="S1669" s="1">
        <f t="shared" ref="S1669:S1732" si="564">$AF$13*J1669</f>
        <v>0</v>
      </c>
      <c r="T1669" s="30">
        <f t="shared" si="545"/>
        <v>0</v>
      </c>
      <c r="U1669" s="1">
        <f t="shared" ref="U1669:U1732" si="565">IF(I1669&gt;(M1669+N1669+R1669),I1669-M1669-N1669-R1669,0)</f>
        <v>27.789554804950257</v>
      </c>
      <c r="V1669" s="30">
        <f t="shared" si="549"/>
        <v>0</v>
      </c>
      <c r="W1669" s="1">
        <f t="shared" si="549"/>
        <v>0</v>
      </c>
      <c r="X1669" s="30">
        <f t="shared" si="550"/>
        <v>17533.300059054614</v>
      </c>
      <c r="Y1669" s="30">
        <f t="shared" si="546"/>
        <v>1.8027767343216483</v>
      </c>
      <c r="Z1669" s="19">
        <f t="shared" si="551"/>
        <v>5.7736509746204707E-2</v>
      </c>
      <c r="AA1669" s="32">
        <f t="shared" si="552"/>
        <v>9.683446386484074E-3</v>
      </c>
    </row>
    <row r="1670" spans="1:27" x14ac:dyDescent="0.25">
      <c r="A1670" s="8">
        <v>41846</v>
      </c>
      <c r="B1670" s="26">
        <v>0</v>
      </c>
      <c r="C1670" s="11">
        <v>0</v>
      </c>
      <c r="D1670" s="26">
        <v>4.5317830356649278</v>
      </c>
      <c r="E1670" s="11">
        <v>36.631249999999994</v>
      </c>
      <c r="F1670" s="28">
        <f t="shared" si="547"/>
        <v>0</v>
      </c>
      <c r="G1670" s="13">
        <f t="shared" si="548"/>
        <v>4.5317830356649278</v>
      </c>
      <c r="H1670" s="28">
        <f t="shared" si="553"/>
        <v>1.5583161004431312</v>
      </c>
      <c r="I1670" s="1">
        <f t="shared" si="554"/>
        <v>23.257771769285327</v>
      </c>
      <c r="J1670" s="30">
        <f t="shared" si="555"/>
        <v>0</v>
      </c>
      <c r="K1670" s="1">
        <f t="shared" si="556"/>
        <v>0</v>
      </c>
      <c r="L1670" s="30">
        <f t="shared" si="557"/>
        <v>17533.300059054614</v>
      </c>
      <c r="M1670" s="1">
        <f t="shared" si="558"/>
        <v>0</v>
      </c>
      <c r="N1670" s="30">
        <f t="shared" si="559"/>
        <v>0.57044541944285709</v>
      </c>
      <c r="O1670" s="1">
        <f t="shared" si="560"/>
        <v>0</v>
      </c>
      <c r="P1670" s="30">
        <f t="shared" si="561"/>
        <v>0</v>
      </c>
      <c r="Q1670" s="1">
        <f t="shared" si="562"/>
        <v>1.0723569784696152</v>
      </c>
      <c r="R1670" s="30">
        <f t="shared" si="563"/>
        <v>0.97194192037514027</v>
      </c>
      <c r="S1670" s="1">
        <f t="shared" si="564"/>
        <v>0</v>
      </c>
      <c r="T1670" s="30">
        <f t="shared" ref="T1670:T1733" si="566">$AF$14*K1670</f>
        <v>0</v>
      </c>
      <c r="U1670" s="1">
        <f t="shared" si="565"/>
        <v>21.715384429467328</v>
      </c>
      <c r="V1670" s="30">
        <f t="shared" si="549"/>
        <v>0</v>
      </c>
      <c r="W1670" s="1">
        <f t="shared" si="549"/>
        <v>0</v>
      </c>
      <c r="X1670" s="30">
        <f t="shared" si="550"/>
        <v>17532.227702076143</v>
      </c>
      <c r="Y1670" s="30">
        <f t="shared" si="546"/>
        <v>1.6428023979124724</v>
      </c>
      <c r="Z1670" s="19">
        <f t="shared" si="551"/>
        <v>5.4216405416921666E-2</v>
      </c>
      <c r="AA1670" s="32">
        <f t="shared" si="552"/>
        <v>7.1379344600780124E-3</v>
      </c>
    </row>
    <row r="1671" spans="1:27" x14ac:dyDescent="0.25">
      <c r="A1671" s="8">
        <v>41847</v>
      </c>
      <c r="B1671" s="26">
        <v>2.5724835137356701</v>
      </c>
      <c r="C1671" s="11">
        <v>0</v>
      </c>
      <c r="D1671" s="26">
        <v>4.1055873847042159</v>
      </c>
      <c r="E1671" s="11">
        <v>37.826666666666675</v>
      </c>
      <c r="F1671" s="28">
        <f t="shared" si="547"/>
        <v>2.5724835137356701</v>
      </c>
      <c r="G1671" s="13">
        <f t="shared" si="548"/>
        <v>4.1055873847042159</v>
      </c>
      <c r="H1671" s="28">
        <f t="shared" si="553"/>
        <v>1.6091698670605616</v>
      </c>
      <c r="I1671" s="1">
        <f t="shared" si="554"/>
        <v>20.182280558498782</v>
      </c>
      <c r="J1671" s="30">
        <f t="shared" si="555"/>
        <v>0</v>
      </c>
      <c r="K1671" s="1">
        <f t="shared" si="556"/>
        <v>0</v>
      </c>
      <c r="L1671" s="30">
        <f t="shared" si="557"/>
        <v>17532.227702076143</v>
      </c>
      <c r="M1671" s="1">
        <f t="shared" si="558"/>
        <v>0</v>
      </c>
      <c r="N1671" s="30">
        <f t="shared" si="559"/>
        <v>0.49485354697628703</v>
      </c>
      <c r="O1671" s="1">
        <f t="shared" si="560"/>
        <v>0</v>
      </c>
      <c r="P1671" s="30">
        <f t="shared" si="561"/>
        <v>0</v>
      </c>
      <c r="Q1671" s="1">
        <f t="shared" si="562"/>
        <v>1.0722913918723744</v>
      </c>
      <c r="R1671" s="30">
        <f t="shared" si="563"/>
        <v>0.84341719052735942</v>
      </c>
      <c r="S1671" s="1">
        <f t="shared" si="564"/>
        <v>0</v>
      </c>
      <c r="T1671" s="30">
        <f t="shared" si="566"/>
        <v>0</v>
      </c>
      <c r="U1671" s="1">
        <f t="shared" si="565"/>
        <v>18.844009820995137</v>
      </c>
      <c r="V1671" s="30">
        <f t="shared" si="549"/>
        <v>0</v>
      </c>
      <c r="W1671" s="1">
        <f t="shared" si="549"/>
        <v>0</v>
      </c>
      <c r="X1671" s="30">
        <f t="shared" si="550"/>
        <v>17531.15541068427</v>
      </c>
      <c r="Y1671" s="30">
        <f t="shared" si="546"/>
        <v>1.5671449388486614</v>
      </c>
      <c r="Z1671" s="19">
        <f t="shared" si="551"/>
        <v>2.6115905518829027E-2</v>
      </c>
      <c r="AA1671" s="32">
        <f t="shared" si="552"/>
        <v>1.7660945912153731E-3</v>
      </c>
    </row>
    <row r="1672" spans="1:27" x14ac:dyDescent="0.25">
      <c r="A1672" s="8">
        <v>41848</v>
      </c>
      <c r="B1672" s="26">
        <v>0</v>
      </c>
      <c r="C1672" s="11">
        <v>0</v>
      </c>
      <c r="D1672" s="26">
        <v>3.4075733137939932</v>
      </c>
      <c r="E1672" s="11">
        <v>36.01874999999999</v>
      </c>
      <c r="F1672" s="28">
        <f t="shared" si="547"/>
        <v>0</v>
      </c>
      <c r="G1672" s="13">
        <f t="shared" si="548"/>
        <v>3.4075733137939932</v>
      </c>
      <c r="H1672" s="28">
        <f t="shared" si="553"/>
        <v>1.5322599704579021</v>
      </c>
      <c r="I1672" s="1">
        <f t="shared" si="554"/>
        <v>15.436436507201144</v>
      </c>
      <c r="J1672" s="30">
        <f t="shared" si="555"/>
        <v>0</v>
      </c>
      <c r="K1672" s="1">
        <f t="shared" si="556"/>
        <v>0</v>
      </c>
      <c r="L1672" s="30">
        <f t="shared" si="557"/>
        <v>17531.15541068427</v>
      </c>
      <c r="M1672" s="1">
        <f t="shared" si="558"/>
        <v>0</v>
      </c>
      <c r="N1672" s="30">
        <f t="shared" si="559"/>
        <v>0.37820641203611821</v>
      </c>
      <c r="O1672" s="1">
        <f t="shared" si="560"/>
        <v>0</v>
      </c>
      <c r="P1672" s="30">
        <f t="shared" si="561"/>
        <v>0</v>
      </c>
      <c r="Q1672" s="1">
        <f t="shared" si="562"/>
        <v>1.0722258092864863</v>
      </c>
      <c r="R1672" s="30">
        <f t="shared" si="563"/>
        <v>0.64508844146332556</v>
      </c>
      <c r="S1672" s="1">
        <f t="shared" si="564"/>
        <v>0</v>
      </c>
      <c r="T1672" s="30">
        <f t="shared" si="566"/>
        <v>0</v>
      </c>
      <c r="U1672" s="1">
        <f t="shared" si="565"/>
        <v>14.4131416537017</v>
      </c>
      <c r="V1672" s="30">
        <f t="shared" si="549"/>
        <v>0</v>
      </c>
      <c r="W1672" s="1">
        <f t="shared" si="549"/>
        <v>0</v>
      </c>
      <c r="X1672" s="30">
        <f t="shared" si="550"/>
        <v>17530.083184874984</v>
      </c>
      <c r="Y1672" s="30">
        <f t="shared" si="546"/>
        <v>1.4504322213226044</v>
      </c>
      <c r="Z1672" s="19">
        <f t="shared" si="551"/>
        <v>5.3403306692691437E-2</v>
      </c>
      <c r="AA1672" s="32">
        <f t="shared" si="552"/>
        <v>6.695780528549208E-3</v>
      </c>
    </row>
    <row r="1673" spans="1:27" x14ac:dyDescent="0.25">
      <c r="A1673" s="8">
        <v>41849</v>
      </c>
      <c r="B1673" s="26">
        <v>0</v>
      </c>
      <c r="C1673" s="11">
        <v>0</v>
      </c>
      <c r="D1673" s="26">
        <v>3.842582021160335</v>
      </c>
      <c r="E1673" s="11">
        <v>33.081250000000004</v>
      </c>
      <c r="F1673" s="28">
        <f t="shared" si="547"/>
        <v>0</v>
      </c>
      <c r="G1673" s="13">
        <f t="shared" si="548"/>
        <v>3.842582021160335</v>
      </c>
      <c r="H1673" s="28">
        <f t="shared" si="553"/>
        <v>1.4072968980797638</v>
      </c>
      <c r="I1673" s="1">
        <f t="shared" si="554"/>
        <v>10.570559632541364</v>
      </c>
      <c r="J1673" s="30">
        <f t="shared" si="555"/>
        <v>0</v>
      </c>
      <c r="K1673" s="1">
        <f t="shared" si="556"/>
        <v>0</v>
      </c>
      <c r="L1673" s="30">
        <f t="shared" si="557"/>
        <v>17530.083184874984</v>
      </c>
      <c r="M1673" s="1">
        <f t="shared" si="558"/>
        <v>0</v>
      </c>
      <c r="N1673" s="30">
        <f t="shared" si="559"/>
        <v>0.25860901476270964</v>
      </c>
      <c r="O1673" s="1">
        <f t="shared" si="560"/>
        <v>0</v>
      </c>
      <c r="P1673" s="30">
        <f t="shared" si="561"/>
        <v>0</v>
      </c>
      <c r="Q1673" s="1">
        <f t="shared" si="562"/>
        <v>1.0721602307117051</v>
      </c>
      <c r="R1673" s="30">
        <f t="shared" si="563"/>
        <v>0.44174352257855581</v>
      </c>
      <c r="S1673" s="1">
        <f t="shared" si="564"/>
        <v>0</v>
      </c>
      <c r="T1673" s="30">
        <f t="shared" si="566"/>
        <v>0</v>
      </c>
      <c r="U1673" s="1">
        <f t="shared" si="565"/>
        <v>9.8702070952000991</v>
      </c>
      <c r="V1673" s="30">
        <f t="shared" si="549"/>
        <v>0</v>
      </c>
      <c r="W1673" s="1">
        <f t="shared" si="549"/>
        <v>0</v>
      </c>
      <c r="X1673" s="30">
        <f t="shared" si="550"/>
        <v>17529.011024644271</v>
      </c>
      <c r="Y1673" s="30">
        <f t="shared" si="546"/>
        <v>1.3307692454744147</v>
      </c>
      <c r="Z1673" s="19">
        <f t="shared" si="551"/>
        <v>5.4379180903311862E-2</v>
      </c>
      <c r="AA1673" s="32">
        <f t="shared" si="552"/>
        <v>5.8564816132849959E-3</v>
      </c>
    </row>
    <row r="1674" spans="1:27" x14ac:dyDescent="0.25">
      <c r="A1674" s="8">
        <v>41850</v>
      </c>
      <c r="B1674" s="26">
        <v>0</v>
      </c>
      <c r="C1674" s="11">
        <v>0</v>
      </c>
      <c r="D1674" s="26">
        <v>4.2102069814467287</v>
      </c>
      <c r="E1674" s="11">
        <v>31.762499999999989</v>
      </c>
      <c r="F1674" s="28">
        <f t="shared" si="547"/>
        <v>0</v>
      </c>
      <c r="G1674" s="13">
        <f t="shared" si="548"/>
        <v>4.2102069814467287</v>
      </c>
      <c r="H1674" s="28">
        <f t="shared" si="553"/>
        <v>1.3511964549483009</v>
      </c>
      <c r="I1674" s="1">
        <f t="shared" si="554"/>
        <v>5.6600001137533704</v>
      </c>
      <c r="J1674" s="30">
        <f t="shared" si="555"/>
        <v>0</v>
      </c>
      <c r="K1674" s="1">
        <f t="shared" si="556"/>
        <v>0</v>
      </c>
      <c r="L1674" s="30">
        <f t="shared" si="557"/>
        <v>17529.011024644271</v>
      </c>
      <c r="M1674" s="1">
        <f t="shared" si="558"/>
        <v>0</v>
      </c>
      <c r="N1674" s="30">
        <f t="shared" si="559"/>
        <v>0.13791337187423872</v>
      </c>
      <c r="O1674" s="1">
        <f t="shared" si="560"/>
        <v>0</v>
      </c>
      <c r="P1674" s="30">
        <f t="shared" si="561"/>
        <v>0</v>
      </c>
      <c r="Q1674" s="1">
        <f t="shared" si="562"/>
        <v>1.0720946561477855</v>
      </c>
      <c r="R1674" s="30">
        <f t="shared" si="563"/>
        <v>0.23653131669087687</v>
      </c>
      <c r="S1674" s="1">
        <f t="shared" si="564"/>
        <v>0</v>
      </c>
      <c r="T1674" s="30">
        <f t="shared" si="566"/>
        <v>0</v>
      </c>
      <c r="U1674" s="1">
        <f t="shared" si="565"/>
        <v>5.2855554251882548</v>
      </c>
      <c r="V1674" s="30">
        <f t="shared" si="549"/>
        <v>0</v>
      </c>
      <c r="W1674" s="1">
        <f t="shared" si="549"/>
        <v>0</v>
      </c>
      <c r="X1674" s="30">
        <f t="shared" si="550"/>
        <v>17527.938929988122</v>
      </c>
      <c r="Y1674" s="30">
        <f t="shared" si="546"/>
        <v>1.2100080280220242</v>
      </c>
      <c r="Z1674" s="19">
        <f t="shared" si="551"/>
        <v>0.10449141308003118</v>
      </c>
      <c r="AA1674" s="32">
        <f t="shared" si="552"/>
        <v>1.9934171897916561E-2</v>
      </c>
    </row>
    <row r="1675" spans="1:27" x14ac:dyDescent="0.25">
      <c r="A1675" s="8">
        <v>41851</v>
      </c>
      <c r="B1675" s="26">
        <v>5.3758549788927024</v>
      </c>
      <c r="C1675" s="11">
        <v>0</v>
      </c>
      <c r="D1675" s="26">
        <v>4.0403952937927405</v>
      </c>
      <c r="E1675" s="11">
        <v>31.537083333333328</v>
      </c>
      <c r="F1675" s="28">
        <f t="shared" si="547"/>
        <v>5.3758549788927024</v>
      </c>
      <c r="G1675" s="13">
        <f t="shared" si="548"/>
        <v>4.0403952937927405</v>
      </c>
      <c r="H1675" s="28">
        <f t="shared" si="553"/>
        <v>1.3416070901033972</v>
      </c>
      <c r="I1675" s="1">
        <f t="shared" si="554"/>
        <v>6.6210151102882167</v>
      </c>
      <c r="J1675" s="30">
        <f t="shared" si="555"/>
        <v>0</v>
      </c>
      <c r="K1675" s="1">
        <f t="shared" si="556"/>
        <v>0</v>
      </c>
      <c r="L1675" s="30">
        <f t="shared" si="557"/>
        <v>17527.938929988122</v>
      </c>
      <c r="M1675" s="1">
        <f t="shared" si="558"/>
        <v>0</v>
      </c>
      <c r="N1675" s="30">
        <f t="shared" si="559"/>
        <v>0.16153396386349197</v>
      </c>
      <c r="O1675" s="1">
        <f t="shared" si="560"/>
        <v>0</v>
      </c>
      <c r="P1675" s="30">
        <f t="shared" si="561"/>
        <v>0</v>
      </c>
      <c r="Q1675" s="1">
        <f t="shared" si="562"/>
        <v>1.0720290855944823</v>
      </c>
      <c r="R1675" s="30">
        <f t="shared" si="563"/>
        <v>0.27669211844381664</v>
      </c>
      <c r="S1675" s="1">
        <f t="shared" si="564"/>
        <v>0</v>
      </c>
      <c r="T1675" s="30">
        <f t="shared" si="566"/>
        <v>0</v>
      </c>
      <c r="U1675" s="1">
        <f t="shared" si="565"/>
        <v>6.1827890279809088</v>
      </c>
      <c r="V1675" s="30">
        <f t="shared" si="549"/>
        <v>0</v>
      </c>
      <c r="W1675" s="1">
        <f t="shared" si="549"/>
        <v>0</v>
      </c>
      <c r="X1675" s="30">
        <f t="shared" si="550"/>
        <v>17526.866900902529</v>
      </c>
      <c r="Y1675" s="30">
        <f t="shared" si="546"/>
        <v>1.2335630494579743</v>
      </c>
      <c r="Z1675" s="19">
        <f t="shared" si="551"/>
        <v>8.0533295808011801E-2</v>
      </c>
      <c r="AA1675" s="32">
        <f t="shared" si="552"/>
        <v>1.1673514718989782E-2</v>
      </c>
    </row>
    <row r="1676" spans="1:27" x14ac:dyDescent="0.25">
      <c r="A1676" s="8">
        <v>41852</v>
      </c>
      <c r="B1676" s="26">
        <v>5.2392440294032276</v>
      </c>
      <c r="C1676" s="11">
        <v>0</v>
      </c>
      <c r="D1676" s="26">
        <v>3.5865848685358745</v>
      </c>
      <c r="E1676" s="11">
        <v>38.569166666666668</v>
      </c>
      <c r="F1676" s="28">
        <f t="shared" si="547"/>
        <v>5.2392440294032276</v>
      </c>
      <c r="G1676" s="13">
        <f t="shared" si="548"/>
        <v>3.5865848685358745</v>
      </c>
      <c r="H1676" s="28">
        <f t="shared" si="553"/>
        <v>1.6407562776957165</v>
      </c>
      <c r="I1676" s="1">
        <f t="shared" si="554"/>
        <v>7.8354481888482628</v>
      </c>
      <c r="J1676" s="30">
        <f t="shared" si="555"/>
        <v>0</v>
      </c>
      <c r="K1676" s="1">
        <f t="shared" si="556"/>
        <v>0</v>
      </c>
      <c r="L1676" s="30">
        <f t="shared" si="557"/>
        <v>17526.866900902529</v>
      </c>
      <c r="M1676" s="1">
        <f t="shared" si="558"/>
        <v>0</v>
      </c>
      <c r="N1676" s="30">
        <f t="shared" si="559"/>
        <v>0.1913832673086536</v>
      </c>
      <c r="O1676" s="1">
        <f t="shared" si="560"/>
        <v>0</v>
      </c>
      <c r="P1676" s="30">
        <f t="shared" si="561"/>
        <v>0</v>
      </c>
      <c r="Q1676" s="1">
        <f t="shared" si="562"/>
        <v>1.0719635190515506</v>
      </c>
      <c r="R1676" s="30">
        <f t="shared" si="563"/>
        <v>0.32744325790170525</v>
      </c>
      <c r="S1676" s="1">
        <f t="shared" si="564"/>
        <v>0</v>
      </c>
      <c r="T1676" s="30">
        <f t="shared" si="566"/>
        <v>0</v>
      </c>
      <c r="U1676" s="1">
        <f t="shared" si="565"/>
        <v>7.3166216636379042</v>
      </c>
      <c r="V1676" s="30">
        <f t="shared" si="549"/>
        <v>0</v>
      </c>
      <c r="W1676" s="1">
        <f t="shared" si="549"/>
        <v>0</v>
      </c>
      <c r="X1676" s="30">
        <f t="shared" si="550"/>
        <v>17525.794937383478</v>
      </c>
      <c r="Y1676" s="30">
        <f t="shared" si="546"/>
        <v>1.2633467863602041</v>
      </c>
      <c r="Z1676" s="19">
        <f t="shared" si="551"/>
        <v>0.23002166529299983</v>
      </c>
      <c r="AA1676" s="32">
        <f t="shared" si="552"/>
        <v>0.14243792415013021</v>
      </c>
    </row>
    <row r="1677" spans="1:27" x14ac:dyDescent="0.25">
      <c r="A1677" s="8">
        <v>41853</v>
      </c>
      <c r="B1677" s="26">
        <v>0.46787819203086417</v>
      </c>
      <c r="C1677" s="11">
        <v>0</v>
      </c>
      <c r="D1677" s="26">
        <v>3.2452975172908696</v>
      </c>
      <c r="E1677" s="11">
        <v>40.385833333333331</v>
      </c>
      <c r="F1677" s="28">
        <f t="shared" si="547"/>
        <v>0.46787819203086417</v>
      </c>
      <c r="G1677" s="13">
        <f t="shared" si="548"/>
        <v>3.2452975172908696</v>
      </c>
      <c r="H1677" s="28">
        <f t="shared" si="553"/>
        <v>1.7180384047267356</v>
      </c>
      <c r="I1677" s="1">
        <f t="shared" si="554"/>
        <v>4.5392023383778985</v>
      </c>
      <c r="J1677" s="30">
        <f t="shared" si="555"/>
        <v>0</v>
      </c>
      <c r="K1677" s="1">
        <f t="shared" si="556"/>
        <v>0</v>
      </c>
      <c r="L1677" s="30">
        <f t="shared" si="557"/>
        <v>17525.794937383478</v>
      </c>
      <c r="M1677" s="1">
        <f t="shared" si="558"/>
        <v>0</v>
      </c>
      <c r="N1677" s="30">
        <f t="shared" si="559"/>
        <v>0.11036551148697704</v>
      </c>
      <c r="O1677" s="1">
        <f t="shared" si="560"/>
        <v>0</v>
      </c>
      <c r="P1677" s="30">
        <f t="shared" si="561"/>
        <v>0</v>
      </c>
      <c r="Q1677" s="1">
        <f t="shared" si="562"/>
        <v>1.0718979565187445</v>
      </c>
      <c r="R1677" s="30">
        <f t="shared" si="563"/>
        <v>0.18969319509621754</v>
      </c>
      <c r="S1677" s="1">
        <f t="shared" si="564"/>
        <v>0</v>
      </c>
      <c r="T1677" s="30">
        <f t="shared" si="566"/>
        <v>0</v>
      </c>
      <c r="U1677" s="1">
        <f t="shared" si="565"/>
        <v>4.239143631794704</v>
      </c>
      <c r="V1677" s="30">
        <f t="shared" si="549"/>
        <v>0</v>
      </c>
      <c r="W1677" s="1">
        <f t="shared" si="549"/>
        <v>0</v>
      </c>
      <c r="X1677" s="30">
        <f t="shared" si="550"/>
        <v>17524.723039426961</v>
      </c>
      <c r="Y1677" s="30">
        <f t="shared" si="546"/>
        <v>1.1822634680057216</v>
      </c>
      <c r="Z1677" s="19">
        <f t="shared" si="551"/>
        <v>0.31185271251618635</v>
      </c>
      <c r="AA1677" s="32">
        <f t="shared" si="552"/>
        <v>0.28705478281840663</v>
      </c>
    </row>
    <row r="1678" spans="1:27" x14ac:dyDescent="0.25">
      <c r="A1678" s="8">
        <v>41854</v>
      </c>
      <c r="B1678" s="26">
        <v>0.31275876172385708</v>
      </c>
      <c r="C1678" s="11">
        <v>0</v>
      </c>
      <c r="D1678" s="26">
        <v>2.7738362342497558</v>
      </c>
      <c r="E1678" s="11">
        <v>34.905416666666682</v>
      </c>
      <c r="F1678" s="28">
        <f t="shared" si="547"/>
        <v>0.31275876172385708</v>
      </c>
      <c r="G1678" s="13">
        <f t="shared" si="548"/>
        <v>2.7738362342497558</v>
      </c>
      <c r="H1678" s="28">
        <f t="shared" si="553"/>
        <v>1.4848980797636639</v>
      </c>
      <c r="I1678" s="1">
        <f t="shared" si="554"/>
        <v>1.7780661592688052</v>
      </c>
      <c r="J1678" s="30">
        <f t="shared" si="555"/>
        <v>0</v>
      </c>
      <c r="K1678" s="1">
        <f t="shared" si="556"/>
        <v>0</v>
      </c>
      <c r="L1678" s="30">
        <f t="shared" si="557"/>
        <v>17524.723039426961</v>
      </c>
      <c r="M1678" s="1">
        <f t="shared" si="558"/>
        <v>0</v>
      </c>
      <c r="N1678" s="30">
        <f t="shared" si="559"/>
        <v>4.2500107358357207E-2</v>
      </c>
      <c r="O1678" s="1">
        <f t="shared" si="560"/>
        <v>0</v>
      </c>
      <c r="P1678" s="30">
        <f t="shared" si="561"/>
        <v>0</v>
      </c>
      <c r="Q1678" s="1">
        <f t="shared" si="562"/>
        <v>1.0718323979958193</v>
      </c>
      <c r="R1678" s="30">
        <f t="shared" si="563"/>
        <v>7.4305357131246655E-2</v>
      </c>
      <c r="S1678" s="1">
        <f t="shared" si="564"/>
        <v>0</v>
      </c>
      <c r="T1678" s="30">
        <f t="shared" si="566"/>
        <v>0</v>
      </c>
      <c r="U1678" s="1">
        <f t="shared" si="565"/>
        <v>1.6612606947792012</v>
      </c>
      <c r="V1678" s="30">
        <f t="shared" si="549"/>
        <v>0</v>
      </c>
      <c r="W1678" s="1">
        <f t="shared" si="549"/>
        <v>0</v>
      </c>
      <c r="X1678" s="30">
        <f t="shared" si="550"/>
        <v>17523.651207028965</v>
      </c>
      <c r="Y1678" s="30">
        <f t="shared" ref="Y1678:Y1741" si="567">SUM(M1678:Q1678)</f>
        <v>1.1143325053541766</v>
      </c>
      <c r="Z1678" s="19">
        <f t="shared" si="551"/>
        <v>0.24955623517842146</v>
      </c>
      <c r="AA1678" s="32">
        <f t="shared" si="552"/>
        <v>0.13731884493743329</v>
      </c>
    </row>
    <row r="1679" spans="1:27" x14ac:dyDescent="0.25">
      <c r="A1679" s="8">
        <v>41855</v>
      </c>
      <c r="B1679" s="26">
        <v>0</v>
      </c>
      <c r="C1679" s="11">
        <v>0</v>
      </c>
      <c r="D1679" s="26">
        <v>2.6142312223939763</v>
      </c>
      <c r="E1679" s="11">
        <v>31.89083333333333</v>
      </c>
      <c r="F1679" s="28">
        <f t="shared" si="547"/>
        <v>0</v>
      </c>
      <c r="G1679" s="13">
        <f t="shared" si="548"/>
        <v>2.6142312223939763</v>
      </c>
      <c r="H1679" s="28">
        <f t="shared" si="553"/>
        <v>1.3566558345642539</v>
      </c>
      <c r="I1679" s="1">
        <f t="shared" si="554"/>
        <v>0</v>
      </c>
      <c r="J1679" s="30">
        <f t="shared" si="555"/>
        <v>0</v>
      </c>
      <c r="K1679" s="1">
        <f t="shared" si="556"/>
        <v>0</v>
      </c>
      <c r="L1679" s="30">
        <f t="shared" si="557"/>
        <v>17522.69823650135</v>
      </c>
      <c r="M1679" s="1">
        <f t="shared" si="558"/>
        <v>0</v>
      </c>
      <c r="N1679" s="30">
        <f t="shared" si="559"/>
        <v>0</v>
      </c>
      <c r="O1679" s="1">
        <f t="shared" si="560"/>
        <v>0</v>
      </c>
      <c r="P1679" s="30">
        <f t="shared" si="561"/>
        <v>0</v>
      </c>
      <c r="Q1679" s="1">
        <f t="shared" si="562"/>
        <v>1.071708558699167</v>
      </c>
      <c r="R1679" s="30">
        <f t="shared" si="563"/>
        <v>0</v>
      </c>
      <c r="S1679" s="1">
        <f t="shared" si="564"/>
        <v>0</v>
      </c>
      <c r="T1679" s="30">
        <f t="shared" si="566"/>
        <v>0</v>
      </c>
      <c r="U1679" s="1">
        <f t="shared" si="565"/>
        <v>0</v>
      </c>
      <c r="V1679" s="30">
        <f t="shared" si="549"/>
        <v>0</v>
      </c>
      <c r="W1679" s="1">
        <f t="shared" si="549"/>
        <v>0</v>
      </c>
      <c r="X1679" s="30">
        <f t="shared" si="550"/>
        <v>17521.626527942652</v>
      </c>
      <c r="Y1679" s="30">
        <f t="shared" si="567"/>
        <v>1.071708558699167</v>
      </c>
      <c r="Z1679" s="19">
        <f t="shared" si="551"/>
        <v>0.21003652408026494</v>
      </c>
      <c r="AA1679" s="32">
        <f t="shared" si="552"/>
        <v>8.1194950022933893E-2</v>
      </c>
    </row>
    <row r="1680" spans="1:27" x14ac:dyDescent="0.25">
      <c r="A1680" s="8">
        <v>41856</v>
      </c>
      <c r="B1680" s="26">
        <v>7.1582430793112647E-2</v>
      </c>
      <c r="C1680" s="11">
        <v>0</v>
      </c>
      <c r="D1680" s="26">
        <v>3.5759958398185825</v>
      </c>
      <c r="E1680" s="11">
        <v>32.327499999999993</v>
      </c>
      <c r="F1680" s="28">
        <f t="shared" si="547"/>
        <v>7.1582430793112647E-2</v>
      </c>
      <c r="G1680" s="13">
        <f t="shared" si="548"/>
        <v>3.5759958398185825</v>
      </c>
      <c r="H1680" s="28">
        <f t="shared" si="553"/>
        <v>1.3752319054652877</v>
      </c>
      <c r="I1680" s="1">
        <f t="shared" si="554"/>
        <v>0</v>
      </c>
      <c r="J1680" s="30">
        <f t="shared" si="555"/>
        <v>0</v>
      </c>
      <c r="K1680" s="1">
        <f t="shared" si="556"/>
        <v>0</v>
      </c>
      <c r="L1680" s="30">
        <f t="shared" si="557"/>
        <v>17518.122114533628</v>
      </c>
      <c r="M1680" s="1">
        <f t="shared" si="558"/>
        <v>0</v>
      </c>
      <c r="N1680" s="30">
        <f t="shared" si="559"/>
        <v>0</v>
      </c>
      <c r="O1680" s="1">
        <f t="shared" si="560"/>
        <v>0</v>
      </c>
      <c r="P1680" s="30">
        <f t="shared" si="561"/>
        <v>0</v>
      </c>
      <c r="Q1680" s="1">
        <f t="shared" si="562"/>
        <v>1.0714286777691717</v>
      </c>
      <c r="R1680" s="30">
        <f t="shared" si="563"/>
        <v>0</v>
      </c>
      <c r="S1680" s="1">
        <f t="shared" si="564"/>
        <v>0</v>
      </c>
      <c r="T1680" s="30">
        <f t="shared" si="566"/>
        <v>0</v>
      </c>
      <c r="U1680" s="1">
        <f t="shared" si="565"/>
        <v>0</v>
      </c>
      <c r="V1680" s="30">
        <f t="shared" si="549"/>
        <v>0</v>
      </c>
      <c r="W1680" s="1">
        <f t="shared" si="549"/>
        <v>0</v>
      </c>
      <c r="X1680" s="30">
        <f t="shared" si="550"/>
        <v>17517.050685855858</v>
      </c>
      <c r="Y1680" s="30">
        <f t="shared" si="567"/>
        <v>1.0714286777691717</v>
      </c>
      <c r="Z1680" s="19">
        <f t="shared" si="551"/>
        <v>0.2209105435154437</v>
      </c>
      <c r="AA1680" s="32">
        <f t="shared" si="552"/>
        <v>9.2296401158578109E-2</v>
      </c>
    </row>
    <row r="1681" spans="1:27" x14ac:dyDescent="0.25">
      <c r="A1681" s="8">
        <v>41857</v>
      </c>
      <c r="B1681" s="26">
        <v>0</v>
      </c>
      <c r="C1681" s="11">
        <v>0</v>
      </c>
      <c r="D1681" s="26">
        <v>4.0494643332606231</v>
      </c>
      <c r="E1681" s="11">
        <v>28.905833333333334</v>
      </c>
      <c r="F1681" s="28">
        <f t="shared" si="547"/>
        <v>0</v>
      </c>
      <c r="G1681" s="13">
        <f t="shared" si="548"/>
        <v>4.0494643332606231</v>
      </c>
      <c r="H1681" s="28">
        <f t="shared" si="553"/>
        <v>1.2296720827178729</v>
      </c>
      <c r="I1681" s="1">
        <f t="shared" si="554"/>
        <v>0</v>
      </c>
      <c r="J1681" s="30">
        <f t="shared" si="555"/>
        <v>0</v>
      </c>
      <c r="K1681" s="1">
        <f t="shared" si="556"/>
        <v>0</v>
      </c>
      <c r="L1681" s="30">
        <f t="shared" si="557"/>
        <v>17513.001221522598</v>
      </c>
      <c r="M1681" s="1">
        <f t="shared" si="558"/>
        <v>0</v>
      </c>
      <c r="N1681" s="30">
        <f t="shared" si="559"/>
        <v>0</v>
      </c>
      <c r="O1681" s="1">
        <f t="shared" si="560"/>
        <v>0</v>
      </c>
      <c r="P1681" s="30">
        <f t="shared" si="561"/>
        <v>0</v>
      </c>
      <c r="Q1681" s="1">
        <f t="shared" si="562"/>
        <v>1.0711154780099776</v>
      </c>
      <c r="R1681" s="30">
        <f t="shared" si="563"/>
        <v>0</v>
      </c>
      <c r="S1681" s="1">
        <f t="shared" si="564"/>
        <v>0</v>
      </c>
      <c r="T1681" s="30">
        <f t="shared" si="566"/>
        <v>0</v>
      </c>
      <c r="U1681" s="1">
        <f t="shared" si="565"/>
        <v>0</v>
      </c>
      <c r="V1681" s="30">
        <f t="shared" si="549"/>
        <v>0</v>
      </c>
      <c r="W1681" s="1">
        <f t="shared" si="549"/>
        <v>0</v>
      </c>
      <c r="X1681" s="30">
        <f t="shared" si="550"/>
        <v>17511.930106044587</v>
      </c>
      <c r="Y1681" s="30">
        <f t="shared" si="567"/>
        <v>1.0711154780099776</v>
      </c>
      <c r="Z1681" s="19">
        <f t="shared" si="551"/>
        <v>0.12894218461676935</v>
      </c>
      <c r="AA1681" s="32">
        <f t="shared" si="552"/>
        <v>2.5140196896495746E-2</v>
      </c>
    </row>
    <row r="1682" spans="1:27" x14ac:dyDescent="0.25">
      <c r="A1682" s="8">
        <v>41858</v>
      </c>
      <c r="B1682" s="26">
        <v>10.645580411835452</v>
      </c>
      <c r="C1682" s="11">
        <v>0</v>
      </c>
      <c r="D1682" s="26">
        <v>3.5727694536875503</v>
      </c>
      <c r="E1682" s="11">
        <v>29.216249999999999</v>
      </c>
      <c r="F1682" s="28">
        <f t="shared" si="547"/>
        <v>10.645580411835452</v>
      </c>
      <c r="G1682" s="13">
        <f t="shared" si="548"/>
        <v>3.5727694536875503</v>
      </c>
      <c r="H1682" s="28">
        <f t="shared" si="553"/>
        <v>1.2428774002954208</v>
      </c>
      <c r="I1682" s="1">
        <f t="shared" si="554"/>
        <v>7.0728109581479011</v>
      </c>
      <c r="J1682" s="30">
        <f t="shared" si="555"/>
        <v>0</v>
      </c>
      <c r="K1682" s="1">
        <f t="shared" si="556"/>
        <v>0</v>
      </c>
      <c r="L1682" s="30">
        <f t="shared" si="557"/>
        <v>17511.930106044587</v>
      </c>
      <c r="M1682" s="1">
        <f t="shared" si="558"/>
        <v>0</v>
      </c>
      <c r="N1682" s="30">
        <f t="shared" si="559"/>
        <v>0.17263856204688294</v>
      </c>
      <c r="O1682" s="1">
        <f t="shared" si="560"/>
        <v>0</v>
      </c>
      <c r="P1682" s="30">
        <f t="shared" si="561"/>
        <v>0</v>
      </c>
      <c r="Q1682" s="1">
        <f t="shared" si="562"/>
        <v>1.0710499673443459</v>
      </c>
      <c r="R1682" s="30">
        <f t="shared" si="563"/>
        <v>0.29557265989646631</v>
      </c>
      <c r="S1682" s="1">
        <f t="shared" si="564"/>
        <v>0</v>
      </c>
      <c r="T1682" s="30">
        <f t="shared" si="566"/>
        <v>0</v>
      </c>
      <c r="U1682" s="1">
        <f t="shared" si="565"/>
        <v>6.6045997362045519</v>
      </c>
      <c r="V1682" s="30">
        <f t="shared" si="549"/>
        <v>0</v>
      </c>
      <c r="W1682" s="1">
        <f t="shared" si="549"/>
        <v>0</v>
      </c>
      <c r="X1682" s="30">
        <f t="shared" si="550"/>
        <v>17510.859056077243</v>
      </c>
      <c r="Y1682" s="30">
        <f t="shared" si="567"/>
        <v>1.2436885293912288</v>
      </c>
      <c r="Z1682" s="19">
        <f t="shared" si="551"/>
        <v>6.5262196867940517E-4</v>
      </c>
      <c r="AA1682" s="32">
        <f t="shared" si="552"/>
        <v>6.5793041006620417E-7</v>
      </c>
    </row>
    <row r="1683" spans="1:27" x14ac:dyDescent="0.25">
      <c r="A1683" s="8">
        <v>41859</v>
      </c>
      <c r="B1683" s="26">
        <v>6.160736064641477</v>
      </c>
      <c r="C1683" s="11">
        <v>0</v>
      </c>
      <c r="D1683" s="26">
        <v>1.69945574476094</v>
      </c>
      <c r="E1683" s="11">
        <v>35.856666666666662</v>
      </c>
      <c r="F1683" s="28">
        <f t="shared" si="547"/>
        <v>6.160736064641477</v>
      </c>
      <c r="G1683" s="13">
        <f t="shared" si="548"/>
        <v>1.69945574476094</v>
      </c>
      <c r="H1683" s="28">
        <f t="shared" si="553"/>
        <v>1.5253648449039878</v>
      </c>
      <c r="I1683" s="1">
        <f t="shared" si="554"/>
        <v>11.065880056085089</v>
      </c>
      <c r="J1683" s="30">
        <f t="shared" si="555"/>
        <v>0</v>
      </c>
      <c r="K1683" s="1">
        <f t="shared" si="556"/>
        <v>0</v>
      </c>
      <c r="L1683" s="30">
        <f t="shared" si="557"/>
        <v>17510.859056077243</v>
      </c>
      <c r="M1683" s="1">
        <f t="shared" si="558"/>
        <v>0</v>
      </c>
      <c r="N1683" s="30">
        <f t="shared" si="559"/>
        <v>0.2707833946325936</v>
      </c>
      <c r="O1683" s="1">
        <f t="shared" si="560"/>
        <v>0</v>
      </c>
      <c r="P1683" s="30">
        <f t="shared" si="561"/>
        <v>0</v>
      </c>
      <c r="Q1683" s="1">
        <f t="shared" si="562"/>
        <v>1.0709844606854224</v>
      </c>
      <c r="R1683" s="30">
        <f t="shared" si="563"/>
        <v>0.46244295537185082</v>
      </c>
      <c r="S1683" s="1">
        <f t="shared" si="564"/>
        <v>0</v>
      </c>
      <c r="T1683" s="30">
        <f t="shared" si="566"/>
        <v>0</v>
      </c>
      <c r="U1683" s="1">
        <f t="shared" si="565"/>
        <v>10.332653706080645</v>
      </c>
      <c r="V1683" s="30">
        <f t="shared" si="549"/>
        <v>0</v>
      </c>
      <c r="W1683" s="1">
        <f t="shared" si="549"/>
        <v>0</v>
      </c>
      <c r="X1683" s="30">
        <f t="shared" si="550"/>
        <v>17509.788071616556</v>
      </c>
      <c r="Y1683" s="30">
        <f t="shared" si="567"/>
        <v>1.3417678553180159</v>
      </c>
      <c r="Z1683" s="19">
        <f t="shared" si="551"/>
        <v>0.12036267270701929</v>
      </c>
      <c r="AA1683" s="32">
        <f t="shared" si="552"/>
        <v>3.3707854585031484E-2</v>
      </c>
    </row>
    <row r="1684" spans="1:27" x14ac:dyDescent="0.25">
      <c r="A1684" s="8">
        <v>41860</v>
      </c>
      <c r="B1684" s="26">
        <v>1.7740573453242034</v>
      </c>
      <c r="C1684" s="11">
        <v>0</v>
      </c>
      <c r="D1684" s="26">
        <v>1.4926543441405129</v>
      </c>
      <c r="E1684" s="11">
        <v>44.367083333333341</v>
      </c>
      <c r="F1684" s="28">
        <f t="shared" si="547"/>
        <v>1.7740573453242034</v>
      </c>
      <c r="G1684" s="13">
        <f t="shared" si="548"/>
        <v>1.4926543441405129</v>
      </c>
      <c r="H1684" s="28">
        <f t="shared" si="553"/>
        <v>1.887403249630724</v>
      </c>
      <c r="I1684" s="1">
        <f t="shared" si="554"/>
        <v>10.614056707264336</v>
      </c>
      <c r="J1684" s="30">
        <f t="shared" si="555"/>
        <v>0</v>
      </c>
      <c r="K1684" s="1">
        <f t="shared" si="556"/>
        <v>0</v>
      </c>
      <c r="L1684" s="30">
        <f t="shared" si="557"/>
        <v>17509.788071616556</v>
      </c>
      <c r="M1684" s="1">
        <f t="shared" si="558"/>
        <v>0</v>
      </c>
      <c r="N1684" s="30">
        <f t="shared" si="559"/>
        <v>0.25967812050867822</v>
      </c>
      <c r="O1684" s="1">
        <f t="shared" si="560"/>
        <v>0</v>
      </c>
      <c r="P1684" s="30">
        <f t="shared" si="561"/>
        <v>0</v>
      </c>
      <c r="Q1684" s="1">
        <f t="shared" si="562"/>
        <v>1.0709189580329621</v>
      </c>
      <c r="R1684" s="30">
        <f t="shared" si="563"/>
        <v>0.44356126465446599</v>
      </c>
      <c r="S1684" s="1">
        <f t="shared" si="564"/>
        <v>0</v>
      </c>
      <c r="T1684" s="30">
        <f t="shared" si="566"/>
        <v>0</v>
      </c>
      <c r="U1684" s="1">
        <f t="shared" si="565"/>
        <v>9.9108173221011917</v>
      </c>
      <c r="V1684" s="30">
        <f t="shared" si="549"/>
        <v>0</v>
      </c>
      <c r="W1684" s="1">
        <f t="shared" si="549"/>
        <v>0</v>
      </c>
      <c r="X1684" s="30">
        <f t="shared" si="550"/>
        <v>17508.717152658523</v>
      </c>
      <c r="Y1684" s="30">
        <f t="shared" si="567"/>
        <v>1.3305970785416403</v>
      </c>
      <c r="Z1684" s="19">
        <f t="shared" si="551"/>
        <v>0.29501176878763163</v>
      </c>
      <c r="AA1684" s="32">
        <f t="shared" si="552"/>
        <v>0.31003311216288593</v>
      </c>
    </row>
    <row r="1685" spans="1:27" x14ac:dyDescent="0.25">
      <c r="A1685" s="8">
        <v>41861</v>
      </c>
      <c r="B1685" s="26">
        <v>32.611489225116372</v>
      </c>
      <c r="C1685" s="11">
        <v>0</v>
      </c>
      <c r="D1685" s="26">
        <v>1.5617827362743402</v>
      </c>
      <c r="E1685" s="11">
        <v>74.905000000000015</v>
      </c>
      <c r="F1685" s="28">
        <f t="shared" si="547"/>
        <v>32.611489225116372</v>
      </c>
      <c r="G1685" s="13">
        <f t="shared" si="548"/>
        <v>1.5617827362743402</v>
      </c>
      <c r="H1685" s="28">
        <f t="shared" si="553"/>
        <v>3.1865051698670612</v>
      </c>
      <c r="I1685" s="1">
        <f t="shared" si="554"/>
        <v>40.960523810943229</v>
      </c>
      <c r="J1685" s="30">
        <f t="shared" si="555"/>
        <v>0</v>
      </c>
      <c r="K1685" s="1">
        <f t="shared" si="556"/>
        <v>0</v>
      </c>
      <c r="L1685" s="30">
        <f t="shared" si="557"/>
        <v>17508.717152658523</v>
      </c>
      <c r="M1685" s="1">
        <f t="shared" si="558"/>
        <v>0</v>
      </c>
      <c r="N1685" s="30">
        <f t="shared" si="559"/>
        <v>1.0055577585537474</v>
      </c>
      <c r="O1685" s="1">
        <f t="shared" si="560"/>
        <v>0</v>
      </c>
      <c r="P1685" s="30">
        <f t="shared" si="561"/>
        <v>0</v>
      </c>
      <c r="Q1685" s="1">
        <f t="shared" si="562"/>
        <v>1.0708534593867201</v>
      </c>
      <c r="R1685" s="30">
        <f t="shared" si="563"/>
        <v>1.7117396527622368</v>
      </c>
      <c r="S1685" s="1">
        <f t="shared" si="564"/>
        <v>0</v>
      </c>
      <c r="T1685" s="30">
        <f t="shared" si="566"/>
        <v>0</v>
      </c>
      <c r="U1685" s="1">
        <f t="shared" si="565"/>
        <v>38.243226399627247</v>
      </c>
      <c r="V1685" s="30">
        <f t="shared" si="549"/>
        <v>0</v>
      </c>
      <c r="W1685" s="1">
        <f t="shared" si="549"/>
        <v>0</v>
      </c>
      <c r="X1685" s="30">
        <f t="shared" si="550"/>
        <v>17507.646299199136</v>
      </c>
      <c r="Y1685" s="30">
        <f t="shared" si="567"/>
        <v>2.0764112179404677</v>
      </c>
      <c r="Z1685" s="19">
        <f t="shared" si="551"/>
        <v>0.34837349784463267</v>
      </c>
      <c r="AA1685" s="32">
        <f t="shared" si="552"/>
        <v>1.2323085821040023</v>
      </c>
    </row>
    <row r="1686" spans="1:27" x14ac:dyDescent="0.25">
      <c r="A1686" s="8">
        <v>41862</v>
      </c>
      <c r="B1686" s="26">
        <v>2.2023308970586895</v>
      </c>
      <c r="C1686" s="11">
        <v>0</v>
      </c>
      <c r="D1686" s="26">
        <v>2.8837223510800274</v>
      </c>
      <c r="E1686" s="11">
        <v>85.56874999999998</v>
      </c>
      <c r="F1686" s="28">
        <f t="shared" si="547"/>
        <v>2.2023308970586895</v>
      </c>
      <c r="G1686" s="13">
        <f t="shared" si="548"/>
        <v>2.8837223510800274</v>
      </c>
      <c r="H1686" s="28">
        <f t="shared" si="553"/>
        <v>3.6401477104874438</v>
      </c>
      <c r="I1686" s="1">
        <f t="shared" si="554"/>
        <v>37.561834945605909</v>
      </c>
      <c r="J1686" s="30">
        <f t="shared" si="555"/>
        <v>0</v>
      </c>
      <c r="K1686" s="1">
        <f t="shared" si="556"/>
        <v>0</v>
      </c>
      <c r="L1686" s="30">
        <f t="shared" si="557"/>
        <v>17507.646299199136</v>
      </c>
      <c r="M1686" s="1">
        <f t="shared" si="558"/>
        <v>0</v>
      </c>
      <c r="N1686" s="30">
        <f t="shared" si="559"/>
        <v>0.92202207672150249</v>
      </c>
      <c r="O1686" s="1">
        <f t="shared" si="560"/>
        <v>0</v>
      </c>
      <c r="P1686" s="30">
        <f t="shared" si="561"/>
        <v>0</v>
      </c>
      <c r="Q1686" s="1">
        <f t="shared" si="562"/>
        <v>1.0707879647464513</v>
      </c>
      <c r="R1686" s="30">
        <f t="shared" si="563"/>
        <v>1.5697084979593507</v>
      </c>
      <c r="S1686" s="1">
        <f t="shared" si="564"/>
        <v>0</v>
      </c>
      <c r="T1686" s="30">
        <f t="shared" si="566"/>
        <v>0</v>
      </c>
      <c r="U1686" s="1">
        <f t="shared" si="565"/>
        <v>35.070104370925051</v>
      </c>
      <c r="V1686" s="30">
        <f t="shared" si="549"/>
        <v>0</v>
      </c>
      <c r="W1686" s="1">
        <f t="shared" si="549"/>
        <v>0</v>
      </c>
      <c r="X1686" s="30">
        <f t="shared" si="550"/>
        <v>17506.57551123439</v>
      </c>
      <c r="Y1686" s="30">
        <f t="shared" si="567"/>
        <v>1.9928100414679539</v>
      </c>
      <c r="Z1686" s="19">
        <f t="shared" si="551"/>
        <v>0.45254692942086644</v>
      </c>
      <c r="AA1686" s="32">
        <f t="shared" si="552"/>
        <v>2.7137213957705661</v>
      </c>
    </row>
    <row r="1687" spans="1:27" x14ac:dyDescent="0.25">
      <c r="A1687" s="8">
        <v>41863</v>
      </c>
      <c r="B1687" s="26">
        <v>42.172256168039446</v>
      </c>
      <c r="C1687" s="11">
        <v>0</v>
      </c>
      <c r="D1687" s="26">
        <v>1.4956359756374753</v>
      </c>
      <c r="E1687" s="11">
        <v>118.98208333333332</v>
      </c>
      <c r="F1687" s="28">
        <f t="shared" si="547"/>
        <v>42.172256168039446</v>
      </c>
      <c r="G1687" s="13">
        <f t="shared" si="548"/>
        <v>1.4956359756374753</v>
      </c>
      <c r="H1687" s="28">
        <f t="shared" si="553"/>
        <v>5.0615716395864094</v>
      </c>
      <c r="I1687" s="1">
        <f t="shared" si="554"/>
        <v>75.746724563327035</v>
      </c>
      <c r="J1687" s="30">
        <f t="shared" si="555"/>
        <v>0</v>
      </c>
      <c r="K1687" s="1">
        <f t="shared" si="556"/>
        <v>0</v>
      </c>
      <c r="L1687" s="30">
        <f t="shared" si="557"/>
        <v>17506.57551123439</v>
      </c>
      <c r="M1687" s="1">
        <f t="shared" si="558"/>
        <v>0.19760455620104039</v>
      </c>
      <c r="N1687" s="30">
        <f t="shared" si="559"/>
        <v>1.8605607062611489</v>
      </c>
      <c r="O1687" s="1">
        <f t="shared" si="560"/>
        <v>0</v>
      </c>
      <c r="P1687" s="30">
        <f t="shared" si="561"/>
        <v>0</v>
      </c>
      <c r="Q1687" s="1">
        <f t="shared" si="562"/>
        <v>1.0707224741119108</v>
      </c>
      <c r="R1687" s="30">
        <f t="shared" si="563"/>
        <v>3.1654544409724057</v>
      </c>
      <c r="S1687" s="1">
        <f t="shared" si="564"/>
        <v>0</v>
      </c>
      <c r="T1687" s="30">
        <f t="shared" si="566"/>
        <v>0</v>
      </c>
      <c r="U1687" s="1">
        <f t="shared" si="565"/>
        <v>70.523104859892427</v>
      </c>
      <c r="V1687" s="30">
        <f t="shared" si="549"/>
        <v>0</v>
      </c>
      <c r="W1687" s="1">
        <f t="shared" si="549"/>
        <v>0</v>
      </c>
      <c r="X1687" s="30">
        <f t="shared" si="550"/>
        <v>17505.504788760278</v>
      </c>
      <c r="Y1687" s="30">
        <f t="shared" si="567"/>
        <v>3.1288877365741001</v>
      </c>
      <c r="Z1687" s="19">
        <f t="shared" si="551"/>
        <v>0.38183474237464959</v>
      </c>
      <c r="AA1687" s="32">
        <f t="shared" si="552"/>
        <v>3.7352670689628935</v>
      </c>
    </row>
    <row r="1688" spans="1:27" x14ac:dyDescent="0.25">
      <c r="A1688" s="8">
        <v>41864</v>
      </c>
      <c r="B1688" s="26">
        <v>0.14066994685259979</v>
      </c>
      <c r="C1688" s="11">
        <v>0</v>
      </c>
      <c r="D1688" s="26">
        <v>2.5445031204685447</v>
      </c>
      <c r="E1688" s="11">
        <v>92.825416666666669</v>
      </c>
      <c r="F1688" s="28">
        <f t="shared" si="547"/>
        <v>0.14066994685259979</v>
      </c>
      <c r="G1688" s="13">
        <f t="shared" si="548"/>
        <v>2.5445031204685447</v>
      </c>
      <c r="H1688" s="28">
        <f t="shared" si="553"/>
        <v>3.9488508124076809</v>
      </c>
      <c r="I1688" s="1">
        <f t="shared" si="554"/>
        <v>68.119271686276477</v>
      </c>
      <c r="J1688" s="30">
        <f t="shared" si="555"/>
        <v>0</v>
      </c>
      <c r="K1688" s="1">
        <f t="shared" si="556"/>
        <v>0</v>
      </c>
      <c r="L1688" s="30">
        <f t="shared" si="557"/>
        <v>17505.504788760278</v>
      </c>
      <c r="M1688" s="1">
        <f t="shared" si="558"/>
        <v>0</v>
      </c>
      <c r="N1688" s="30">
        <f t="shared" si="559"/>
        <v>1.6730870945322041</v>
      </c>
      <c r="O1688" s="1">
        <f t="shared" si="560"/>
        <v>0</v>
      </c>
      <c r="P1688" s="30">
        <f t="shared" si="561"/>
        <v>0</v>
      </c>
      <c r="Q1688" s="1">
        <f t="shared" si="562"/>
        <v>1.0706569874828535</v>
      </c>
      <c r="R1688" s="30">
        <f t="shared" si="563"/>
        <v>2.8467033039145666</v>
      </c>
      <c r="S1688" s="1">
        <f t="shared" si="564"/>
        <v>0</v>
      </c>
      <c r="T1688" s="30">
        <f t="shared" si="566"/>
        <v>0</v>
      </c>
      <c r="U1688" s="1">
        <f t="shared" si="565"/>
        <v>63.599481287829704</v>
      </c>
      <c r="V1688" s="30">
        <f t="shared" si="549"/>
        <v>0</v>
      </c>
      <c r="W1688" s="1">
        <f t="shared" si="549"/>
        <v>0</v>
      </c>
      <c r="X1688" s="30">
        <f t="shared" si="550"/>
        <v>17504.434131772796</v>
      </c>
      <c r="Y1688" s="30">
        <f t="shared" si="567"/>
        <v>2.7437440820150574</v>
      </c>
      <c r="Z1688" s="19">
        <f t="shared" si="551"/>
        <v>0.30517909833566226</v>
      </c>
      <c r="AA1688" s="32">
        <f t="shared" si="552"/>
        <v>1.4522822316375994</v>
      </c>
    </row>
    <row r="1689" spans="1:27" x14ac:dyDescent="0.25">
      <c r="A1689" s="8">
        <v>41865</v>
      </c>
      <c r="B1689" s="26">
        <v>7.133080598179089</v>
      </c>
      <c r="C1689" s="11">
        <v>0</v>
      </c>
      <c r="D1689" s="26">
        <v>1.7495347857639101</v>
      </c>
      <c r="E1689" s="11">
        <v>65.90333333333335</v>
      </c>
      <c r="F1689" s="28">
        <f t="shared" si="547"/>
        <v>7.133080598179089</v>
      </c>
      <c r="G1689" s="13">
        <f t="shared" si="548"/>
        <v>1.7495347857639101</v>
      </c>
      <c r="H1689" s="28">
        <f t="shared" si="553"/>
        <v>2.8035686853766628</v>
      </c>
      <c r="I1689" s="1">
        <f t="shared" si="554"/>
        <v>68.983027100244882</v>
      </c>
      <c r="J1689" s="30">
        <f t="shared" si="555"/>
        <v>0</v>
      </c>
      <c r="K1689" s="1">
        <f t="shared" si="556"/>
        <v>0</v>
      </c>
      <c r="L1689" s="30">
        <f t="shared" si="557"/>
        <v>17504.434131772796</v>
      </c>
      <c r="M1689" s="1">
        <f t="shared" si="558"/>
        <v>0</v>
      </c>
      <c r="N1689" s="30">
        <f t="shared" si="559"/>
        <v>1.6943171630383373</v>
      </c>
      <c r="O1689" s="1">
        <f t="shared" si="560"/>
        <v>0</v>
      </c>
      <c r="P1689" s="30">
        <f t="shared" si="561"/>
        <v>0</v>
      </c>
      <c r="Q1689" s="1">
        <f t="shared" si="562"/>
        <v>1.0705915048590344</v>
      </c>
      <c r="R1689" s="30">
        <f t="shared" si="563"/>
        <v>2.8827996292252984</v>
      </c>
      <c r="S1689" s="1">
        <f t="shared" si="564"/>
        <v>0</v>
      </c>
      <c r="T1689" s="30">
        <f t="shared" si="566"/>
        <v>0</v>
      </c>
      <c r="U1689" s="1">
        <f t="shared" si="565"/>
        <v>64.405910307981245</v>
      </c>
      <c r="V1689" s="30">
        <f t="shared" si="549"/>
        <v>0</v>
      </c>
      <c r="W1689" s="1">
        <f t="shared" si="549"/>
        <v>0</v>
      </c>
      <c r="X1689" s="30">
        <f t="shared" si="550"/>
        <v>17503.363540267936</v>
      </c>
      <c r="Y1689" s="30">
        <f t="shared" si="567"/>
        <v>2.7649086678973718</v>
      </c>
      <c r="Z1689" s="19">
        <f t="shared" si="551"/>
        <v>1.3789573867385746E-2</v>
      </c>
      <c r="AA1689" s="32">
        <f t="shared" si="552"/>
        <v>1.4945969514990889E-3</v>
      </c>
    </row>
    <row r="1690" spans="1:27" x14ac:dyDescent="0.25">
      <c r="A1690" s="8">
        <v>41866</v>
      </c>
      <c r="B1690" s="26">
        <v>6.1947567379039619</v>
      </c>
      <c r="C1690" s="11">
        <v>0</v>
      </c>
      <c r="D1690" s="26">
        <v>2.7550033397046083</v>
      </c>
      <c r="E1690" s="11">
        <v>60.843750000000021</v>
      </c>
      <c r="F1690" s="28">
        <f t="shared" si="547"/>
        <v>6.1947567379039619</v>
      </c>
      <c r="G1690" s="13">
        <f t="shared" si="548"/>
        <v>2.7550033397046083</v>
      </c>
      <c r="H1690" s="28">
        <f t="shared" si="553"/>
        <v>2.5883308714918769</v>
      </c>
      <c r="I1690" s="1">
        <f t="shared" si="554"/>
        <v>67.845663706180588</v>
      </c>
      <c r="J1690" s="30">
        <f t="shared" si="555"/>
        <v>0</v>
      </c>
      <c r="K1690" s="1">
        <f t="shared" si="556"/>
        <v>0</v>
      </c>
      <c r="L1690" s="30">
        <f t="shared" si="557"/>
        <v>17503.363540267936</v>
      </c>
      <c r="M1690" s="1">
        <f t="shared" si="558"/>
        <v>0</v>
      </c>
      <c r="N1690" s="30">
        <f t="shared" si="559"/>
        <v>1.6663621396811854</v>
      </c>
      <c r="O1690" s="1">
        <f t="shared" si="560"/>
        <v>0</v>
      </c>
      <c r="P1690" s="30">
        <f t="shared" si="561"/>
        <v>0</v>
      </c>
      <c r="Q1690" s="1">
        <f t="shared" si="562"/>
        <v>1.0705260262402085</v>
      </c>
      <c r="R1690" s="30">
        <f t="shared" si="563"/>
        <v>2.8352692306833744</v>
      </c>
      <c r="S1690" s="1">
        <f t="shared" si="564"/>
        <v>0</v>
      </c>
      <c r="T1690" s="30">
        <f t="shared" si="566"/>
        <v>0</v>
      </c>
      <c r="U1690" s="1">
        <f t="shared" si="565"/>
        <v>63.344032335816031</v>
      </c>
      <c r="V1690" s="30">
        <f t="shared" si="549"/>
        <v>0</v>
      </c>
      <c r="W1690" s="1">
        <f t="shared" si="549"/>
        <v>0</v>
      </c>
      <c r="X1690" s="30">
        <f t="shared" si="550"/>
        <v>17502.293014241695</v>
      </c>
      <c r="Y1690" s="30">
        <f t="shared" si="567"/>
        <v>2.7368881659213939</v>
      </c>
      <c r="Z1690" s="19">
        <f t="shared" si="551"/>
        <v>5.7395017022646232E-2</v>
      </c>
      <c r="AA1690" s="32">
        <f t="shared" si="552"/>
        <v>2.2069269728218214E-2</v>
      </c>
    </row>
    <row r="1691" spans="1:27" x14ac:dyDescent="0.25">
      <c r="A1691" s="8">
        <v>41867</v>
      </c>
      <c r="B1691" s="26">
        <v>37.366127281803657</v>
      </c>
      <c r="C1691" s="11">
        <v>0</v>
      </c>
      <c r="D1691" s="26">
        <v>0.71866233688317305</v>
      </c>
      <c r="E1691" s="11">
        <v>131.78750000000002</v>
      </c>
      <c r="F1691" s="28">
        <f t="shared" si="547"/>
        <v>37.366127281803657</v>
      </c>
      <c r="G1691" s="13">
        <f t="shared" si="548"/>
        <v>0.71866233688317305</v>
      </c>
      <c r="H1691" s="28">
        <f t="shared" si="553"/>
        <v>5.6063220088626302</v>
      </c>
      <c r="I1691" s="1">
        <f t="shared" si="554"/>
        <v>99.991497280736525</v>
      </c>
      <c r="J1691" s="30">
        <f t="shared" si="555"/>
        <v>0</v>
      </c>
      <c r="K1691" s="1">
        <f t="shared" si="556"/>
        <v>0</v>
      </c>
      <c r="L1691" s="30">
        <f t="shared" si="557"/>
        <v>17502.293014241695</v>
      </c>
      <c r="M1691" s="1">
        <f t="shared" si="558"/>
        <v>2.38265007593002</v>
      </c>
      <c r="N1691" s="30">
        <f t="shared" si="559"/>
        <v>2.4564680399604342</v>
      </c>
      <c r="O1691" s="1">
        <f t="shared" si="560"/>
        <v>0</v>
      </c>
      <c r="P1691" s="30">
        <f t="shared" si="561"/>
        <v>0</v>
      </c>
      <c r="Q1691" s="1">
        <f t="shared" si="562"/>
        <v>1.070460551626131</v>
      </c>
      <c r="R1691" s="30">
        <f t="shared" si="563"/>
        <v>4.1786431156130925</v>
      </c>
      <c r="S1691" s="1">
        <f t="shared" si="564"/>
        <v>0</v>
      </c>
      <c r="T1691" s="30">
        <f t="shared" si="566"/>
        <v>0</v>
      </c>
      <c r="U1691" s="1">
        <f t="shared" si="565"/>
        <v>90.973736049232983</v>
      </c>
      <c r="V1691" s="30">
        <f t="shared" si="549"/>
        <v>0</v>
      </c>
      <c r="W1691" s="1">
        <f t="shared" si="549"/>
        <v>0</v>
      </c>
      <c r="X1691" s="30">
        <f t="shared" si="550"/>
        <v>17501.22255369007</v>
      </c>
      <c r="Y1691" s="30">
        <f t="shared" si="567"/>
        <v>5.9095786675165849</v>
      </c>
      <c r="Z1691" s="19">
        <f t="shared" si="551"/>
        <v>5.4091908772731588E-2</v>
      </c>
      <c r="AA1691" s="32">
        <f t="shared" si="552"/>
        <v>9.1964601017961181E-2</v>
      </c>
    </row>
    <row r="1692" spans="1:27" x14ac:dyDescent="0.25">
      <c r="A1692" s="8">
        <v>41868</v>
      </c>
      <c r="B1692" s="26">
        <v>1.5640250436431844</v>
      </c>
      <c r="C1692" s="11">
        <v>0</v>
      </c>
      <c r="D1692" s="26">
        <v>1.7593119159692419</v>
      </c>
      <c r="E1692" s="11">
        <v>135.51791666666665</v>
      </c>
      <c r="F1692" s="28">
        <f t="shared" si="547"/>
        <v>1.5640250436431844</v>
      </c>
      <c r="G1692" s="13">
        <f t="shared" si="548"/>
        <v>1.7593119159692419</v>
      </c>
      <c r="H1692" s="28">
        <f t="shared" si="553"/>
        <v>5.7650162481536178</v>
      </c>
      <c r="I1692" s="1">
        <f t="shared" si="554"/>
        <v>90.778449176906932</v>
      </c>
      <c r="J1692" s="30">
        <f t="shared" si="555"/>
        <v>0</v>
      </c>
      <c r="K1692" s="1">
        <f t="shared" si="556"/>
        <v>0</v>
      </c>
      <c r="L1692" s="30">
        <f t="shared" si="557"/>
        <v>17501.22255369007</v>
      </c>
      <c r="M1692" s="1">
        <f t="shared" si="558"/>
        <v>1.5523296717356361</v>
      </c>
      <c r="N1692" s="30">
        <f t="shared" si="559"/>
        <v>2.2300224058937537</v>
      </c>
      <c r="O1692" s="1">
        <f t="shared" si="560"/>
        <v>0</v>
      </c>
      <c r="P1692" s="30">
        <f t="shared" si="561"/>
        <v>0</v>
      </c>
      <c r="Q1692" s="1">
        <f t="shared" si="562"/>
        <v>1.0703950810165568</v>
      </c>
      <c r="R1692" s="30">
        <f t="shared" si="563"/>
        <v>3.7936299786981356</v>
      </c>
      <c r="S1692" s="1">
        <f t="shared" si="564"/>
        <v>0</v>
      </c>
      <c r="T1692" s="30">
        <f t="shared" si="566"/>
        <v>0</v>
      </c>
      <c r="U1692" s="1">
        <f t="shared" si="565"/>
        <v>83.202467120579414</v>
      </c>
      <c r="V1692" s="30">
        <f t="shared" si="549"/>
        <v>0</v>
      </c>
      <c r="W1692" s="1">
        <f t="shared" si="549"/>
        <v>0</v>
      </c>
      <c r="X1692" s="30">
        <f t="shared" si="550"/>
        <v>17500.152158609053</v>
      </c>
      <c r="Y1692" s="30">
        <f t="shared" si="567"/>
        <v>4.8527471586459461</v>
      </c>
      <c r="Z1692" s="19">
        <f t="shared" si="551"/>
        <v>0.15824224082626781</v>
      </c>
      <c r="AA1692" s="32">
        <f t="shared" si="552"/>
        <v>0.83223489167115638</v>
      </c>
    </row>
    <row r="1693" spans="1:27" x14ac:dyDescent="0.25">
      <c r="A1693" s="8">
        <v>41869</v>
      </c>
      <c r="B1693" s="26">
        <v>0.14316486158622529</v>
      </c>
      <c r="C1693" s="11">
        <v>0</v>
      </c>
      <c r="D1693" s="26">
        <v>2.0934888412956854</v>
      </c>
      <c r="E1693" s="11">
        <v>89.005416666666676</v>
      </c>
      <c r="F1693" s="28">
        <f t="shared" si="547"/>
        <v>0.14316486158622529</v>
      </c>
      <c r="G1693" s="13">
        <f t="shared" si="548"/>
        <v>2.0934888412956854</v>
      </c>
      <c r="H1693" s="28">
        <f t="shared" si="553"/>
        <v>3.7863456425406206</v>
      </c>
      <c r="I1693" s="1">
        <f t="shared" si="554"/>
        <v>81.252143140869961</v>
      </c>
      <c r="J1693" s="30">
        <f t="shared" si="555"/>
        <v>0</v>
      </c>
      <c r="K1693" s="1">
        <f t="shared" si="556"/>
        <v>0</v>
      </c>
      <c r="L1693" s="30">
        <f t="shared" si="557"/>
        <v>17500.152158609053</v>
      </c>
      <c r="M1693" s="1">
        <f t="shared" si="558"/>
        <v>0.69377708531923477</v>
      </c>
      <c r="N1693" s="30">
        <f t="shared" si="559"/>
        <v>1.9958772688736879</v>
      </c>
      <c r="O1693" s="1">
        <f t="shared" si="560"/>
        <v>0</v>
      </c>
      <c r="P1693" s="30">
        <f t="shared" si="561"/>
        <v>0</v>
      </c>
      <c r="Q1693" s="1">
        <f t="shared" si="562"/>
        <v>1.0703296144112411</v>
      </c>
      <c r="R1693" s="30">
        <f t="shared" si="563"/>
        <v>3.3955257976701532</v>
      </c>
      <c r="S1693" s="1">
        <f t="shared" si="564"/>
        <v>0</v>
      </c>
      <c r="T1693" s="30">
        <f t="shared" si="566"/>
        <v>0</v>
      </c>
      <c r="U1693" s="1">
        <f t="shared" si="565"/>
        <v>75.16696298900689</v>
      </c>
      <c r="V1693" s="30">
        <f t="shared" si="549"/>
        <v>0</v>
      </c>
      <c r="W1693" s="1">
        <f t="shared" si="549"/>
        <v>0</v>
      </c>
      <c r="X1693" s="30">
        <f t="shared" si="550"/>
        <v>17499.08182899464</v>
      </c>
      <c r="Y1693" s="30">
        <f t="shared" si="567"/>
        <v>3.7599839686041636</v>
      </c>
      <c r="Z1693" s="19">
        <f t="shared" si="551"/>
        <v>6.9622999126853031E-3</v>
      </c>
      <c r="AA1693" s="32">
        <f t="shared" si="552"/>
        <v>6.9493785273207328E-4</v>
      </c>
    </row>
    <row r="1694" spans="1:27" x14ac:dyDescent="0.25">
      <c r="A1694" s="8">
        <v>41870</v>
      </c>
      <c r="B1694" s="26">
        <v>0</v>
      </c>
      <c r="C1694" s="11">
        <v>0</v>
      </c>
      <c r="D1694" s="26">
        <v>3.920850107233262</v>
      </c>
      <c r="E1694" s="11">
        <v>69.793333333333351</v>
      </c>
      <c r="F1694" s="28">
        <f t="shared" si="547"/>
        <v>0</v>
      </c>
      <c r="G1694" s="13">
        <f t="shared" si="548"/>
        <v>3.920850107233262</v>
      </c>
      <c r="H1694" s="28">
        <f t="shared" si="553"/>
        <v>2.9690516986706057</v>
      </c>
      <c r="I1694" s="1">
        <f t="shared" si="554"/>
        <v>71.246112881773627</v>
      </c>
      <c r="J1694" s="30">
        <f t="shared" si="555"/>
        <v>0</v>
      </c>
      <c r="K1694" s="1">
        <f t="shared" si="556"/>
        <v>0</v>
      </c>
      <c r="L1694" s="30">
        <f t="shared" si="557"/>
        <v>17499.08182899464</v>
      </c>
      <c r="M1694" s="1">
        <f t="shared" si="558"/>
        <v>0</v>
      </c>
      <c r="N1694" s="30">
        <f t="shared" si="559"/>
        <v>1.7499410878209019</v>
      </c>
      <c r="O1694" s="1">
        <f t="shared" si="560"/>
        <v>0</v>
      </c>
      <c r="P1694" s="30">
        <f t="shared" si="561"/>
        <v>0</v>
      </c>
      <c r="Q1694" s="1">
        <f t="shared" si="562"/>
        <v>1.0702641518099389</v>
      </c>
      <c r="R1694" s="30">
        <f t="shared" si="563"/>
        <v>2.977373948824459</v>
      </c>
      <c r="S1694" s="1">
        <f t="shared" si="564"/>
        <v>0</v>
      </c>
      <c r="T1694" s="30">
        <f t="shared" si="566"/>
        <v>0</v>
      </c>
      <c r="U1694" s="1">
        <f t="shared" si="565"/>
        <v>66.518797845128262</v>
      </c>
      <c r="V1694" s="30">
        <f t="shared" si="549"/>
        <v>0</v>
      </c>
      <c r="W1694" s="1">
        <f t="shared" si="549"/>
        <v>0</v>
      </c>
      <c r="X1694" s="30">
        <f t="shared" si="550"/>
        <v>17498.011564842829</v>
      </c>
      <c r="Y1694" s="30">
        <f t="shared" si="567"/>
        <v>2.820205239630841</v>
      </c>
      <c r="Z1694" s="19">
        <f t="shared" si="551"/>
        <v>5.0132659901614633E-2</v>
      </c>
      <c r="AA1694" s="32">
        <f t="shared" si="552"/>
        <v>2.2155268368676345E-2</v>
      </c>
    </row>
    <row r="1695" spans="1:27" x14ac:dyDescent="0.25">
      <c r="A1695" s="8">
        <v>41871</v>
      </c>
      <c r="B1695" s="26">
        <v>0</v>
      </c>
      <c r="C1695" s="11">
        <v>0</v>
      </c>
      <c r="D1695" s="26">
        <v>3.9843702230264704</v>
      </c>
      <c r="E1695" s="11">
        <v>60.078750000000007</v>
      </c>
      <c r="F1695" s="28">
        <f t="shared" si="547"/>
        <v>0</v>
      </c>
      <c r="G1695" s="13">
        <f t="shared" si="548"/>
        <v>3.9843702230264704</v>
      </c>
      <c r="H1695" s="28">
        <f t="shared" si="553"/>
        <v>2.5557872968980799</v>
      </c>
      <c r="I1695" s="1">
        <f t="shared" si="554"/>
        <v>62.534427622101788</v>
      </c>
      <c r="J1695" s="30">
        <f t="shared" si="555"/>
        <v>0</v>
      </c>
      <c r="K1695" s="1">
        <f t="shared" si="556"/>
        <v>0</v>
      </c>
      <c r="L1695" s="30">
        <f t="shared" si="557"/>
        <v>17498.011564842829</v>
      </c>
      <c r="M1695" s="1">
        <f t="shared" si="558"/>
        <v>0</v>
      </c>
      <c r="N1695" s="30">
        <f t="shared" si="559"/>
        <v>1.5358183490504682</v>
      </c>
      <c r="O1695" s="1">
        <f t="shared" si="560"/>
        <v>0</v>
      </c>
      <c r="P1695" s="30">
        <f t="shared" si="561"/>
        <v>0</v>
      </c>
      <c r="Q1695" s="1">
        <f t="shared" si="562"/>
        <v>1.0701986932124055</v>
      </c>
      <c r="R1695" s="30">
        <f t="shared" si="563"/>
        <v>2.613312757366244</v>
      </c>
      <c r="S1695" s="1">
        <f t="shared" si="564"/>
        <v>0</v>
      </c>
      <c r="T1695" s="30">
        <f t="shared" si="566"/>
        <v>0</v>
      </c>
      <c r="U1695" s="1">
        <f t="shared" si="565"/>
        <v>58.385296515685077</v>
      </c>
      <c r="V1695" s="30">
        <f t="shared" si="549"/>
        <v>0</v>
      </c>
      <c r="W1695" s="1">
        <f t="shared" si="549"/>
        <v>0</v>
      </c>
      <c r="X1695" s="30">
        <f t="shared" si="550"/>
        <v>17496.941366149618</v>
      </c>
      <c r="Y1695" s="30">
        <f t="shared" si="567"/>
        <v>2.6060170422628737</v>
      </c>
      <c r="Z1695" s="19">
        <f t="shared" si="551"/>
        <v>1.9653335559558036E-2</v>
      </c>
      <c r="AA1695" s="32">
        <f t="shared" si="552"/>
        <v>2.5230273194120187E-3</v>
      </c>
    </row>
    <row r="1696" spans="1:27" x14ac:dyDescent="0.25">
      <c r="A1696" s="8">
        <v>41872</v>
      </c>
      <c r="B1696" s="26">
        <v>0</v>
      </c>
      <c r="C1696" s="11">
        <v>0</v>
      </c>
      <c r="D1696" s="26">
        <v>2.7730010353794556</v>
      </c>
      <c r="E1696" s="11">
        <v>53.540416666666687</v>
      </c>
      <c r="F1696" s="28">
        <f t="shared" si="547"/>
        <v>0</v>
      </c>
      <c r="G1696" s="13">
        <f t="shared" si="548"/>
        <v>2.7730010353794556</v>
      </c>
      <c r="H1696" s="28">
        <f t="shared" si="553"/>
        <v>2.2776425406203851</v>
      </c>
      <c r="I1696" s="1">
        <f t="shared" si="554"/>
        <v>55.612295480305619</v>
      </c>
      <c r="J1696" s="30">
        <f t="shared" si="555"/>
        <v>0</v>
      </c>
      <c r="K1696" s="1">
        <f t="shared" si="556"/>
        <v>0</v>
      </c>
      <c r="L1696" s="30">
        <f t="shared" si="557"/>
        <v>17496.941366149618</v>
      </c>
      <c r="M1696" s="1">
        <f t="shared" si="558"/>
        <v>0</v>
      </c>
      <c r="N1696" s="30">
        <f t="shared" si="559"/>
        <v>1.3656806721082602</v>
      </c>
      <c r="O1696" s="1">
        <f t="shared" si="560"/>
        <v>0</v>
      </c>
      <c r="P1696" s="30">
        <f t="shared" si="561"/>
        <v>0</v>
      </c>
      <c r="Q1696" s="1">
        <f t="shared" si="562"/>
        <v>1.0701332386183957</v>
      </c>
      <c r="R1696" s="30">
        <f t="shared" si="563"/>
        <v>2.3240369628607334</v>
      </c>
      <c r="S1696" s="1">
        <f t="shared" si="564"/>
        <v>0</v>
      </c>
      <c r="T1696" s="30">
        <f t="shared" si="566"/>
        <v>0</v>
      </c>
      <c r="U1696" s="1">
        <f t="shared" si="565"/>
        <v>51.922577845336626</v>
      </c>
      <c r="V1696" s="30">
        <f t="shared" si="549"/>
        <v>0</v>
      </c>
      <c r="W1696" s="1">
        <f t="shared" si="549"/>
        <v>0</v>
      </c>
      <c r="X1696" s="30">
        <f t="shared" si="550"/>
        <v>17495.871232910999</v>
      </c>
      <c r="Y1696" s="30">
        <f t="shared" si="567"/>
        <v>2.4358139107266559</v>
      </c>
      <c r="Z1696" s="19">
        <f t="shared" si="551"/>
        <v>6.9445212444613033E-2</v>
      </c>
      <c r="AA1696" s="32">
        <f t="shared" si="552"/>
        <v>2.5018182321294897E-2</v>
      </c>
    </row>
    <row r="1697" spans="1:27" x14ac:dyDescent="0.25">
      <c r="A1697" s="8">
        <v>41873</v>
      </c>
      <c r="B1697" s="26">
        <v>7.1582430793112647E-2</v>
      </c>
      <c r="C1697" s="11">
        <v>0</v>
      </c>
      <c r="D1697" s="26">
        <v>3.7980019532043499</v>
      </c>
      <c r="E1697" s="11">
        <v>49.177916666666654</v>
      </c>
      <c r="F1697" s="28">
        <f t="shared" si="547"/>
        <v>7.1582430793112647E-2</v>
      </c>
      <c r="G1697" s="13">
        <f t="shared" si="548"/>
        <v>3.7980019532043499</v>
      </c>
      <c r="H1697" s="28">
        <f t="shared" si="553"/>
        <v>2.0920590841949775</v>
      </c>
      <c r="I1697" s="1">
        <f t="shared" si="554"/>
        <v>48.196158322925392</v>
      </c>
      <c r="J1697" s="30">
        <f t="shared" si="555"/>
        <v>0</v>
      </c>
      <c r="K1697" s="1">
        <f t="shared" si="556"/>
        <v>0</v>
      </c>
      <c r="L1697" s="30">
        <f t="shared" si="557"/>
        <v>17495.871232910999</v>
      </c>
      <c r="M1697" s="1">
        <f t="shared" si="558"/>
        <v>0</v>
      </c>
      <c r="N1697" s="30">
        <f t="shared" si="559"/>
        <v>1.183400946440663</v>
      </c>
      <c r="O1697" s="1">
        <f t="shared" si="560"/>
        <v>0</v>
      </c>
      <c r="P1697" s="30">
        <f t="shared" si="561"/>
        <v>0</v>
      </c>
      <c r="Q1697" s="1">
        <f t="shared" si="562"/>
        <v>1.070067788027665</v>
      </c>
      <c r="R1697" s="30">
        <f t="shared" si="563"/>
        <v>2.0141167064400958</v>
      </c>
      <c r="S1697" s="1">
        <f t="shared" si="564"/>
        <v>0</v>
      </c>
      <c r="T1697" s="30">
        <f t="shared" si="566"/>
        <v>0</v>
      </c>
      <c r="U1697" s="1">
        <f t="shared" si="565"/>
        <v>44.99864067004463</v>
      </c>
      <c r="V1697" s="30">
        <f t="shared" si="549"/>
        <v>0</v>
      </c>
      <c r="W1697" s="1">
        <f t="shared" si="549"/>
        <v>0</v>
      </c>
      <c r="X1697" s="30">
        <f t="shared" si="550"/>
        <v>17494.801165122972</v>
      </c>
      <c r="Y1697" s="30">
        <f t="shared" si="567"/>
        <v>2.2534687344683277</v>
      </c>
      <c r="Z1697" s="19">
        <f t="shared" si="551"/>
        <v>7.7153485526657808E-2</v>
      </c>
      <c r="AA1697" s="32">
        <f t="shared" si="552"/>
        <v>2.6053075201365218E-2</v>
      </c>
    </row>
    <row r="1698" spans="1:27" x14ac:dyDescent="0.25">
      <c r="A1698" s="8">
        <v>41874</v>
      </c>
      <c r="B1698" s="26">
        <v>0.44843887910920599</v>
      </c>
      <c r="C1698" s="11">
        <v>0</v>
      </c>
      <c r="D1698" s="26">
        <v>2.4044272330000629</v>
      </c>
      <c r="E1698" s="11">
        <v>47.903749999999981</v>
      </c>
      <c r="F1698" s="28">
        <f t="shared" si="547"/>
        <v>0.44843887910920599</v>
      </c>
      <c r="G1698" s="13">
        <f t="shared" si="548"/>
        <v>2.4044272330000629</v>
      </c>
      <c r="H1698" s="28">
        <f t="shared" si="553"/>
        <v>2.0378552437223036</v>
      </c>
      <c r="I1698" s="1">
        <f t="shared" si="554"/>
        <v>43.04265231615377</v>
      </c>
      <c r="J1698" s="30">
        <f t="shared" si="555"/>
        <v>0</v>
      </c>
      <c r="K1698" s="1">
        <f t="shared" si="556"/>
        <v>0</v>
      </c>
      <c r="L1698" s="30">
        <f t="shared" si="557"/>
        <v>17494.801165122972</v>
      </c>
      <c r="M1698" s="1">
        <f t="shared" si="558"/>
        <v>0</v>
      </c>
      <c r="N1698" s="30">
        <f t="shared" si="559"/>
        <v>1.0567339712747823</v>
      </c>
      <c r="O1698" s="1">
        <f t="shared" si="560"/>
        <v>0</v>
      </c>
      <c r="P1698" s="30">
        <f t="shared" si="561"/>
        <v>0</v>
      </c>
      <c r="Q1698" s="1">
        <f t="shared" si="562"/>
        <v>1.0700023414399684</v>
      </c>
      <c r="R1698" s="30">
        <f t="shared" si="563"/>
        <v>1.7987517705995399</v>
      </c>
      <c r="S1698" s="1">
        <f t="shared" si="564"/>
        <v>0</v>
      </c>
      <c r="T1698" s="30">
        <f t="shared" si="566"/>
        <v>0</v>
      </c>
      <c r="U1698" s="1">
        <f t="shared" si="565"/>
        <v>40.187166574279452</v>
      </c>
      <c r="V1698" s="30">
        <f t="shared" si="549"/>
        <v>0</v>
      </c>
      <c r="W1698" s="1">
        <f t="shared" si="549"/>
        <v>0</v>
      </c>
      <c r="X1698" s="30">
        <f t="shared" si="550"/>
        <v>17493.731162781532</v>
      </c>
      <c r="Y1698" s="30">
        <f t="shared" si="567"/>
        <v>2.1267363127147507</v>
      </c>
      <c r="Z1698" s="19">
        <f t="shared" si="551"/>
        <v>4.3615006152300975E-2</v>
      </c>
      <c r="AA1698" s="32">
        <f t="shared" si="552"/>
        <v>7.8998444252401379E-3</v>
      </c>
    </row>
    <row r="1699" spans="1:27" x14ac:dyDescent="0.25">
      <c r="A1699" s="8">
        <v>41875</v>
      </c>
      <c r="B1699" s="26">
        <v>1.1473805329672757</v>
      </c>
      <c r="C1699" s="11">
        <v>0</v>
      </c>
      <c r="D1699" s="26">
        <v>2.050478808713768</v>
      </c>
      <c r="E1699" s="11">
        <v>45.981249999999989</v>
      </c>
      <c r="F1699" s="28">
        <f t="shared" si="547"/>
        <v>1.1473805329672757</v>
      </c>
      <c r="G1699" s="13">
        <f t="shared" si="548"/>
        <v>2.050478808713768</v>
      </c>
      <c r="H1699" s="28">
        <f t="shared" si="553"/>
        <v>1.9560709010339727</v>
      </c>
      <c r="I1699" s="1">
        <f t="shared" si="554"/>
        <v>39.284068298532958</v>
      </c>
      <c r="J1699" s="30">
        <f t="shared" si="555"/>
        <v>0</v>
      </c>
      <c r="K1699" s="1">
        <f t="shared" si="556"/>
        <v>0</v>
      </c>
      <c r="L1699" s="30">
        <f t="shared" si="557"/>
        <v>17493.731162781532</v>
      </c>
      <c r="M1699" s="1">
        <f t="shared" si="558"/>
        <v>0</v>
      </c>
      <c r="N1699" s="30">
        <f t="shared" si="559"/>
        <v>0.96435249974971204</v>
      </c>
      <c r="O1699" s="1">
        <f t="shared" si="560"/>
        <v>0</v>
      </c>
      <c r="P1699" s="30">
        <f t="shared" si="561"/>
        <v>0</v>
      </c>
      <c r="Q1699" s="1">
        <f t="shared" si="562"/>
        <v>1.069936898855061</v>
      </c>
      <c r="R1699" s="30">
        <f t="shared" si="563"/>
        <v>1.6416806029822675</v>
      </c>
      <c r="S1699" s="1">
        <f t="shared" si="564"/>
        <v>0</v>
      </c>
      <c r="T1699" s="30">
        <f t="shared" si="566"/>
        <v>0</v>
      </c>
      <c r="U1699" s="1">
        <f t="shared" si="565"/>
        <v>36.678035195800973</v>
      </c>
      <c r="V1699" s="30">
        <f t="shared" si="549"/>
        <v>0</v>
      </c>
      <c r="W1699" s="1">
        <f t="shared" si="549"/>
        <v>0</v>
      </c>
      <c r="X1699" s="30">
        <f t="shared" si="550"/>
        <v>17492.661225882679</v>
      </c>
      <c r="Y1699" s="30">
        <f t="shared" si="567"/>
        <v>2.034289398604773</v>
      </c>
      <c r="Z1699" s="19">
        <f t="shared" si="551"/>
        <v>3.998755747015826E-2</v>
      </c>
      <c r="AA1699" s="32">
        <f t="shared" si="552"/>
        <v>6.1181333622332829E-3</v>
      </c>
    </row>
    <row r="1700" spans="1:27" x14ac:dyDescent="0.25">
      <c r="A1700" s="8">
        <v>41876</v>
      </c>
      <c r="B1700" s="26">
        <v>10.675311048138912</v>
      </c>
      <c r="C1700" s="11">
        <v>0</v>
      </c>
      <c r="D1700" s="26">
        <v>1.6018278847641851</v>
      </c>
      <c r="E1700" s="11">
        <v>51.165833333333325</v>
      </c>
      <c r="F1700" s="28">
        <f t="shared" si="547"/>
        <v>10.675311048138912</v>
      </c>
      <c r="G1700" s="13">
        <f t="shared" si="548"/>
        <v>1.6018278847641851</v>
      </c>
      <c r="H1700" s="28">
        <f t="shared" si="553"/>
        <v>2.1766262924667648</v>
      </c>
      <c r="I1700" s="1">
        <f t="shared" si="554"/>
        <v>45.751518359175698</v>
      </c>
      <c r="J1700" s="30">
        <f t="shared" si="555"/>
        <v>0</v>
      </c>
      <c r="K1700" s="1">
        <f t="shared" si="556"/>
        <v>0</v>
      </c>
      <c r="L1700" s="30">
        <f t="shared" si="557"/>
        <v>17492.661225882679</v>
      </c>
      <c r="M1700" s="1">
        <f t="shared" si="558"/>
        <v>0</v>
      </c>
      <c r="N1700" s="30">
        <f t="shared" si="559"/>
        <v>1.1233146383678829</v>
      </c>
      <c r="O1700" s="1">
        <f t="shared" si="560"/>
        <v>0</v>
      </c>
      <c r="P1700" s="30">
        <f t="shared" si="561"/>
        <v>0</v>
      </c>
      <c r="Q1700" s="1">
        <f t="shared" si="562"/>
        <v>1.0698714602726982</v>
      </c>
      <c r="R1700" s="30">
        <f t="shared" si="563"/>
        <v>1.9119552403906892</v>
      </c>
      <c r="S1700" s="1">
        <f t="shared" si="564"/>
        <v>0</v>
      </c>
      <c r="T1700" s="30">
        <f t="shared" si="566"/>
        <v>0</v>
      </c>
      <c r="U1700" s="1">
        <f t="shared" si="565"/>
        <v>42.716248480417129</v>
      </c>
      <c r="V1700" s="30">
        <f t="shared" si="549"/>
        <v>0</v>
      </c>
      <c r="W1700" s="1">
        <f t="shared" si="549"/>
        <v>0</v>
      </c>
      <c r="X1700" s="30">
        <f t="shared" si="550"/>
        <v>17491.591354422406</v>
      </c>
      <c r="Y1700" s="30">
        <f t="shared" si="567"/>
        <v>2.1931860986405809</v>
      </c>
      <c r="Z1700" s="19">
        <f t="shared" si="551"/>
        <v>7.6080153176175018E-3</v>
      </c>
      <c r="AA1700" s="32">
        <f t="shared" si="552"/>
        <v>2.7422718051435909E-4</v>
      </c>
    </row>
    <row r="1701" spans="1:27" x14ac:dyDescent="0.25">
      <c r="A1701" s="8">
        <v>41877</v>
      </c>
      <c r="B1701" s="26">
        <v>17.979774635244539</v>
      </c>
      <c r="C1701" s="11">
        <v>0</v>
      </c>
      <c r="D1701" s="26">
        <v>1.4617997256152615</v>
      </c>
      <c r="E1701" s="11">
        <v>79.303750000000022</v>
      </c>
      <c r="F1701" s="28">
        <f t="shared" si="547"/>
        <v>17.979774635244539</v>
      </c>
      <c r="G1701" s="13">
        <f t="shared" si="548"/>
        <v>1.4617997256152615</v>
      </c>
      <c r="H1701" s="28">
        <f t="shared" si="553"/>
        <v>3.3736307237813898</v>
      </c>
      <c r="I1701" s="1">
        <f t="shared" si="554"/>
        <v>59.234223390046402</v>
      </c>
      <c r="J1701" s="30">
        <f t="shared" si="555"/>
        <v>0</v>
      </c>
      <c r="K1701" s="1">
        <f t="shared" si="556"/>
        <v>0</v>
      </c>
      <c r="L1701" s="30">
        <f t="shared" si="557"/>
        <v>17491.591354422406</v>
      </c>
      <c r="M1701" s="1">
        <f t="shared" si="558"/>
        <v>0</v>
      </c>
      <c r="N1701" s="30">
        <f t="shared" si="559"/>
        <v>1.4547033009735253</v>
      </c>
      <c r="O1701" s="1">
        <f t="shared" si="560"/>
        <v>0</v>
      </c>
      <c r="P1701" s="30">
        <f t="shared" si="561"/>
        <v>0</v>
      </c>
      <c r="Q1701" s="1">
        <f t="shared" si="562"/>
        <v>1.0698060256926347</v>
      </c>
      <c r="R1701" s="30">
        <f t="shared" si="563"/>
        <v>2.475397273855906</v>
      </c>
      <c r="S1701" s="1">
        <f t="shared" si="564"/>
        <v>0</v>
      </c>
      <c r="T1701" s="30">
        <f t="shared" si="566"/>
        <v>0</v>
      </c>
      <c r="U1701" s="1">
        <f t="shared" si="565"/>
        <v>55.304122815216971</v>
      </c>
      <c r="V1701" s="30">
        <f t="shared" si="549"/>
        <v>0</v>
      </c>
      <c r="W1701" s="1">
        <f t="shared" si="549"/>
        <v>0</v>
      </c>
      <c r="X1701" s="30">
        <f t="shared" si="550"/>
        <v>17490.521548396715</v>
      </c>
      <c r="Y1701" s="30">
        <f t="shared" si="567"/>
        <v>2.52450932666616</v>
      </c>
      <c r="Z1701" s="19">
        <f t="shared" si="551"/>
        <v>0.25169364006842992</v>
      </c>
      <c r="AA1701" s="32">
        <f t="shared" si="552"/>
        <v>0.72100714703891988</v>
      </c>
    </row>
    <row r="1702" spans="1:27" x14ac:dyDescent="0.25">
      <c r="A1702" s="8">
        <v>41878</v>
      </c>
      <c r="B1702" s="26">
        <v>3.4279191412558894</v>
      </c>
      <c r="C1702" s="11">
        <v>0</v>
      </c>
      <c r="D1702" s="26">
        <v>1.3648545842802808</v>
      </c>
      <c r="E1702" s="11">
        <v>72.692916666666648</v>
      </c>
      <c r="F1702" s="28">
        <f t="shared" si="547"/>
        <v>3.4279191412558894</v>
      </c>
      <c r="G1702" s="13">
        <f t="shared" si="548"/>
        <v>1.3648545842802808</v>
      </c>
      <c r="H1702" s="28">
        <f t="shared" si="553"/>
        <v>3.0924017725258488</v>
      </c>
      <c r="I1702" s="1">
        <f t="shared" si="554"/>
        <v>57.367187372192582</v>
      </c>
      <c r="J1702" s="30">
        <f t="shared" si="555"/>
        <v>0</v>
      </c>
      <c r="K1702" s="1">
        <f t="shared" si="556"/>
        <v>0</v>
      </c>
      <c r="L1702" s="30">
        <f t="shared" si="557"/>
        <v>17490.521548396715</v>
      </c>
      <c r="M1702" s="1">
        <f t="shared" si="558"/>
        <v>0</v>
      </c>
      <c r="N1702" s="30">
        <f t="shared" si="559"/>
        <v>1.4088138027180566</v>
      </c>
      <c r="O1702" s="1">
        <f t="shared" si="560"/>
        <v>0</v>
      </c>
      <c r="P1702" s="30">
        <f t="shared" si="561"/>
        <v>0</v>
      </c>
      <c r="Q1702" s="1">
        <f t="shared" si="562"/>
        <v>1.0697405951146264</v>
      </c>
      <c r="R1702" s="30">
        <f t="shared" si="563"/>
        <v>2.3973738677186569</v>
      </c>
      <c r="S1702" s="1">
        <f t="shared" si="564"/>
        <v>0</v>
      </c>
      <c r="T1702" s="30">
        <f t="shared" si="566"/>
        <v>0</v>
      </c>
      <c r="U1702" s="1">
        <f t="shared" si="565"/>
        <v>53.560999701755868</v>
      </c>
      <c r="V1702" s="30">
        <f t="shared" si="549"/>
        <v>0</v>
      </c>
      <c r="W1702" s="1">
        <f t="shared" si="549"/>
        <v>0</v>
      </c>
      <c r="X1702" s="30">
        <f t="shared" si="550"/>
        <v>17489.451807801601</v>
      </c>
      <c r="Y1702" s="30">
        <f t="shared" si="567"/>
        <v>2.4785543978326832</v>
      </c>
      <c r="Z1702" s="19">
        <f t="shared" si="551"/>
        <v>0.19850181827821811</v>
      </c>
      <c r="AA1702" s="32">
        <f t="shared" si="552"/>
        <v>0.37680859941769168</v>
      </c>
    </row>
    <row r="1703" spans="1:27" x14ac:dyDescent="0.25">
      <c r="A1703" s="8">
        <v>41879</v>
      </c>
      <c r="B1703" s="26">
        <v>0.42200984055779944</v>
      </c>
      <c r="C1703" s="11">
        <v>0</v>
      </c>
      <c r="D1703" s="26">
        <v>1.5239865717914372</v>
      </c>
      <c r="E1703" s="11">
        <v>59.287916666666661</v>
      </c>
      <c r="F1703" s="28">
        <f t="shared" si="547"/>
        <v>0.42200984055779944</v>
      </c>
      <c r="G1703" s="13">
        <f t="shared" si="548"/>
        <v>1.5239865717914372</v>
      </c>
      <c r="H1703" s="28">
        <f t="shared" si="553"/>
        <v>2.5221447562776955</v>
      </c>
      <c r="I1703" s="1">
        <f t="shared" si="554"/>
        <v>52.459022970522227</v>
      </c>
      <c r="J1703" s="30">
        <f t="shared" si="555"/>
        <v>0</v>
      </c>
      <c r="K1703" s="1">
        <f t="shared" si="556"/>
        <v>0</v>
      </c>
      <c r="L1703" s="30">
        <f t="shared" si="557"/>
        <v>17489.451807801601</v>
      </c>
      <c r="M1703" s="1">
        <f t="shared" si="558"/>
        <v>0</v>
      </c>
      <c r="N1703" s="30">
        <f t="shared" si="559"/>
        <v>1.288177028925704</v>
      </c>
      <c r="O1703" s="1">
        <f t="shared" si="560"/>
        <v>0</v>
      </c>
      <c r="P1703" s="30">
        <f t="shared" si="561"/>
        <v>0</v>
      </c>
      <c r="Q1703" s="1">
        <f t="shared" si="562"/>
        <v>1.069675168538428</v>
      </c>
      <c r="R1703" s="30">
        <f t="shared" si="563"/>
        <v>2.1922617537380589</v>
      </c>
      <c r="S1703" s="1">
        <f t="shared" si="564"/>
        <v>0</v>
      </c>
      <c r="T1703" s="30">
        <f t="shared" si="566"/>
        <v>0</v>
      </c>
      <c r="U1703" s="1">
        <f t="shared" si="565"/>
        <v>48.978584187858466</v>
      </c>
      <c r="V1703" s="30">
        <f t="shared" si="549"/>
        <v>0</v>
      </c>
      <c r="W1703" s="1">
        <f t="shared" si="549"/>
        <v>0</v>
      </c>
      <c r="X1703" s="30">
        <f t="shared" si="550"/>
        <v>17488.382132633062</v>
      </c>
      <c r="Y1703" s="30">
        <f t="shared" si="567"/>
        <v>2.357852197464132</v>
      </c>
      <c r="Z1703" s="19">
        <f t="shared" si="551"/>
        <v>6.5140019582394834E-2</v>
      </c>
      <c r="AA1703" s="32">
        <f t="shared" si="552"/>
        <v>2.6992044881508231E-2</v>
      </c>
    </row>
    <row r="1704" spans="1:27" x14ac:dyDescent="0.25">
      <c r="A1704" s="8">
        <v>41880</v>
      </c>
      <c r="B1704" s="26">
        <v>2.3169223193983046</v>
      </c>
      <c r="C1704" s="11">
        <v>0</v>
      </c>
      <c r="D1704" s="26">
        <v>2.1174235019587084</v>
      </c>
      <c r="E1704" s="11">
        <v>51.267499999999991</v>
      </c>
      <c r="F1704" s="28">
        <f t="shared" si="547"/>
        <v>2.3169223193983046</v>
      </c>
      <c r="G1704" s="13">
        <f t="shared" si="548"/>
        <v>2.1174235019587084</v>
      </c>
      <c r="H1704" s="28">
        <f t="shared" si="553"/>
        <v>2.180951255539143</v>
      </c>
      <c r="I1704" s="1">
        <f t="shared" si="554"/>
        <v>49.178083005298056</v>
      </c>
      <c r="J1704" s="30">
        <f t="shared" si="555"/>
        <v>0</v>
      </c>
      <c r="K1704" s="1">
        <f t="shared" si="556"/>
        <v>0</v>
      </c>
      <c r="L1704" s="30">
        <f t="shared" si="557"/>
        <v>17488.382132633062</v>
      </c>
      <c r="M1704" s="1">
        <f t="shared" si="558"/>
        <v>0</v>
      </c>
      <c r="N1704" s="30">
        <f t="shared" si="559"/>
        <v>1.2075354733420449</v>
      </c>
      <c r="O1704" s="1">
        <f t="shared" si="560"/>
        <v>0</v>
      </c>
      <c r="P1704" s="30">
        <f t="shared" si="561"/>
        <v>0</v>
      </c>
      <c r="Q1704" s="1">
        <f t="shared" si="562"/>
        <v>1.0696097459637948</v>
      </c>
      <c r="R1704" s="30">
        <f t="shared" si="563"/>
        <v>2.0551513236388681</v>
      </c>
      <c r="S1704" s="1">
        <f t="shared" si="564"/>
        <v>0</v>
      </c>
      <c r="T1704" s="30">
        <f t="shared" si="566"/>
        <v>0</v>
      </c>
      <c r="U1704" s="1">
        <f t="shared" si="565"/>
        <v>45.915396208317141</v>
      </c>
      <c r="V1704" s="30">
        <f t="shared" si="549"/>
        <v>0</v>
      </c>
      <c r="W1704" s="1">
        <f t="shared" si="549"/>
        <v>0</v>
      </c>
      <c r="X1704" s="30">
        <f t="shared" si="550"/>
        <v>17487.312522887099</v>
      </c>
      <c r="Y1704" s="30">
        <f t="shared" si="567"/>
        <v>2.2771452193058397</v>
      </c>
      <c r="Z1704" s="19">
        <f t="shared" si="551"/>
        <v>4.4106425360211442E-2</v>
      </c>
      <c r="AA1704" s="32">
        <f t="shared" si="552"/>
        <v>9.2532786651485475E-3</v>
      </c>
    </row>
    <row r="1705" spans="1:27" x14ac:dyDescent="0.25">
      <c r="A1705" s="8">
        <v>41881</v>
      </c>
      <c r="B1705" s="26">
        <v>6.5088913762655789</v>
      </c>
      <c r="C1705" s="11">
        <v>0</v>
      </c>
      <c r="D1705" s="26">
        <v>2.0623114568954954</v>
      </c>
      <c r="E1705" s="11">
        <v>54.387916666666655</v>
      </c>
      <c r="F1705" s="28">
        <f t="shared" si="547"/>
        <v>6.5088913762655789</v>
      </c>
      <c r="G1705" s="13">
        <f t="shared" si="548"/>
        <v>2.0623114568954954</v>
      </c>
      <c r="H1705" s="28">
        <f t="shared" si="553"/>
        <v>2.3136957163958636</v>
      </c>
      <c r="I1705" s="1">
        <f t="shared" si="554"/>
        <v>50.361976127687228</v>
      </c>
      <c r="J1705" s="30">
        <f t="shared" si="555"/>
        <v>0</v>
      </c>
      <c r="K1705" s="1">
        <f t="shared" si="556"/>
        <v>0</v>
      </c>
      <c r="L1705" s="30">
        <f t="shared" si="557"/>
        <v>17487.312522887099</v>
      </c>
      <c r="M1705" s="1">
        <f t="shared" si="558"/>
        <v>0</v>
      </c>
      <c r="N1705" s="30">
        <f t="shared" si="559"/>
        <v>1.2366341414207627</v>
      </c>
      <c r="O1705" s="1">
        <f t="shared" si="560"/>
        <v>0</v>
      </c>
      <c r="P1705" s="30">
        <f t="shared" si="561"/>
        <v>0</v>
      </c>
      <c r="Q1705" s="1">
        <f t="shared" si="562"/>
        <v>1.0695443273904823</v>
      </c>
      <c r="R1705" s="30">
        <f t="shared" si="563"/>
        <v>2.1046261988035413</v>
      </c>
      <c r="S1705" s="1">
        <f t="shared" si="564"/>
        <v>0</v>
      </c>
      <c r="T1705" s="30">
        <f t="shared" si="566"/>
        <v>0</v>
      </c>
      <c r="U1705" s="1">
        <f t="shared" si="565"/>
        <v>47.020715787462919</v>
      </c>
      <c r="V1705" s="30">
        <f t="shared" si="549"/>
        <v>0</v>
      </c>
      <c r="W1705" s="1">
        <f t="shared" si="549"/>
        <v>0</v>
      </c>
      <c r="X1705" s="30">
        <f t="shared" si="550"/>
        <v>17486.242978559709</v>
      </c>
      <c r="Y1705" s="30">
        <f t="shared" si="567"/>
        <v>2.306178468811245</v>
      </c>
      <c r="Z1705" s="19">
        <f t="shared" si="551"/>
        <v>3.2490216977747177E-3</v>
      </c>
      <c r="AA1705" s="32">
        <f t="shared" si="552"/>
        <v>5.650901124845388E-5</v>
      </c>
    </row>
    <row r="1706" spans="1:27" x14ac:dyDescent="0.25">
      <c r="A1706" s="8">
        <v>41882</v>
      </c>
      <c r="B1706" s="26">
        <v>0.58159909538471199</v>
      </c>
      <c r="C1706" s="11">
        <v>0</v>
      </c>
      <c r="D1706" s="26">
        <v>1.7502738028941656</v>
      </c>
      <c r="E1706" s="11">
        <v>53.165833333333353</v>
      </c>
      <c r="F1706" s="28">
        <f t="shared" si="547"/>
        <v>0.58159909538471199</v>
      </c>
      <c r="G1706" s="13">
        <f t="shared" si="548"/>
        <v>1.7502738028941656</v>
      </c>
      <c r="H1706" s="28">
        <f t="shared" si="553"/>
        <v>2.2617075332348606</v>
      </c>
      <c r="I1706" s="1">
        <f t="shared" si="554"/>
        <v>45.852041079953466</v>
      </c>
      <c r="J1706" s="30">
        <f t="shared" si="555"/>
        <v>0</v>
      </c>
      <c r="K1706" s="1">
        <f t="shared" si="556"/>
        <v>0</v>
      </c>
      <c r="L1706" s="30">
        <f t="shared" si="557"/>
        <v>17486.242978559709</v>
      </c>
      <c r="M1706" s="1">
        <f t="shared" si="558"/>
        <v>0</v>
      </c>
      <c r="N1706" s="30">
        <f t="shared" si="559"/>
        <v>1.1257853658609009</v>
      </c>
      <c r="O1706" s="1">
        <f t="shared" si="560"/>
        <v>0</v>
      </c>
      <c r="P1706" s="30">
        <f t="shared" si="561"/>
        <v>0</v>
      </c>
      <c r="Q1706" s="1">
        <f t="shared" si="562"/>
        <v>1.0694789128182458</v>
      </c>
      <c r="R1706" s="30">
        <f t="shared" si="563"/>
        <v>1.916156083327978</v>
      </c>
      <c r="S1706" s="1">
        <f t="shared" si="564"/>
        <v>0</v>
      </c>
      <c r="T1706" s="30">
        <f t="shared" si="566"/>
        <v>0</v>
      </c>
      <c r="U1706" s="1">
        <f t="shared" si="565"/>
        <v>42.81009963076459</v>
      </c>
      <c r="V1706" s="30">
        <f t="shared" si="549"/>
        <v>0</v>
      </c>
      <c r="W1706" s="1">
        <f t="shared" si="549"/>
        <v>0</v>
      </c>
      <c r="X1706" s="30">
        <f t="shared" si="550"/>
        <v>17485.173499646891</v>
      </c>
      <c r="Y1706" s="30">
        <f t="shared" si="567"/>
        <v>2.1952642786791468</v>
      </c>
      <c r="Z1706" s="19">
        <f t="shared" si="551"/>
        <v>2.9377474133749661E-2</v>
      </c>
      <c r="AA1706" s="32">
        <f t="shared" si="552"/>
        <v>4.4147060759553922E-3</v>
      </c>
    </row>
    <row r="1707" spans="1:27" x14ac:dyDescent="0.25">
      <c r="A1707" s="8">
        <v>41883</v>
      </c>
      <c r="B1707" s="26">
        <v>35.590086848689324</v>
      </c>
      <c r="C1707" s="11">
        <v>0</v>
      </c>
      <c r="D1707" s="26">
        <v>1.3704563057764629</v>
      </c>
      <c r="E1707" s="11">
        <v>61.434583333333329</v>
      </c>
      <c r="F1707" s="28">
        <f t="shared" si="547"/>
        <v>35.590086848689324</v>
      </c>
      <c r="G1707" s="13">
        <f t="shared" si="548"/>
        <v>1.3704563057764629</v>
      </c>
      <c r="H1707" s="28">
        <f t="shared" si="553"/>
        <v>2.6134652880354503</v>
      </c>
      <c r="I1707" s="1">
        <f t="shared" si="554"/>
        <v>77.02973017367745</v>
      </c>
      <c r="J1707" s="30">
        <f t="shared" si="555"/>
        <v>0</v>
      </c>
      <c r="K1707" s="1">
        <f t="shared" si="556"/>
        <v>0</v>
      </c>
      <c r="L1707" s="30">
        <f t="shared" si="557"/>
        <v>17485.173499646891</v>
      </c>
      <c r="M1707" s="1">
        <f t="shared" si="558"/>
        <v>0.31323466308466807</v>
      </c>
      <c r="N1707" s="30">
        <f t="shared" si="559"/>
        <v>1.8920954400075345</v>
      </c>
      <c r="O1707" s="1">
        <f t="shared" si="560"/>
        <v>0</v>
      </c>
      <c r="P1707" s="30">
        <f t="shared" si="561"/>
        <v>0</v>
      </c>
      <c r="Q1707" s="1">
        <f t="shared" si="562"/>
        <v>1.0694135022468403</v>
      </c>
      <c r="R1707" s="30">
        <f t="shared" si="563"/>
        <v>3.2190712254669069</v>
      </c>
      <c r="S1707" s="1">
        <f t="shared" si="564"/>
        <v>0</v>
      </c>
      <c r="T1707" s="30">
        <f t="shared" si="566"/>
        <v>0</v>
      </c>
      <c r="U1707" s="1">
        <f t="shared" si="565"/>
        <v>71.605328845118336</v>
      </c>
      <c r="V1707" s="30">
        <f t="shared" si="549"/>
        <v>0</v>
      </c>
      <c r="W1707" s="1">
        <f t="shared" si="549"/>
        <v>0</v>
      </c>
      <c r="X1707" s="30">
        <f t="shared" si="550"/>
        <v>17484.104086144645</v>
      </c>
      <c r="Y1707" s="30">
        <f t="shared" si="567"/>
        <v>3.2747436053390429</v>
      </c>
      <c r="Z1707" s="19">
        <f t="shared" si="551"/>
        <v>0.25302739635798932</v>
      </c>
      <c r="AA1707" s="32">
        <f t="shared" si="552"/>
        <v>0.4372890129358708</v>
      </c>
    </row>
    <row r="1708" spans="1:27" x14ac:dyDescent="0.25">
      <c r="A1708" s="8">
        <v>41884</v>
      </c>
      <c r="B1708" s="26">
        <v>1.0021540311035768</v>
      </c>
      <c r="C1708" s="11">
        <v>0</v>
      </c>
      <c r="D1708" s="26">
        <v>2.6809956176550762</v>
      </c>
      <c r="E1708" s="11">
        <v>104.72958333333337</v>
      </c>
      <c r="F1708" s="28">
        <f t="shared" si="547"/>
        <v>1.0021540311035768</v>
      </c>
      <c r="G1708" s="13">
        <f t="shared" si="548"/>
        <v>2.6809956176550762</v>
      </c>
      <c r="H1708" s="28">
        <f t="shared" si="553"/>
        <v>4.4552614475627781</v>
      </c>
      <c r="I1708" s="1">
        <f t="shared" si="554"/>
        <v>69.926487258566837</v>
      </c>
      <c r="J1708" s="30">
        <f t="shared" si="555"/>
        <v>0</v>
      </c>
      <c r="K1708" s="1">
        <f t="shared" si="556"/>
        <v>0</v>
      </c>
      <c r="L1708" s="30">
        <f t="shared" si="557"/>
        <v>17484.104086144645</v>
      </c>
      <c r="M1708" s="1">
        <f t="shared" si="558"/>
        <v>0</v>
      </c>
      <c r="N1708" s="30">
        <f t="shared" si="559"/>
        <v>1.7175062782323698</v>
      </c>
      <c r="O1708" s="1">
        <f t="shared" si="560"/>
        <v>0</v>
      </c>
      <c r="P1708" s="30">
        <f t="shared" si="561"/>
        <v>0</v>
      </c>
      <c r="Q1708" s="1">
        <f t="shared" si="562"/>
        <v>1.0693480956760213</v>
      </c>
      <c r="R1708" s="30">
        <f t="shared" si="563"/>
        <v>2.9222268145624541</v>
      </c>
      <c r="S1708" s="1">
        <f t="shared" si="564"/>
        <v>0</v>
      </c>
      <c r="T1708" s="30">
        <f t="shared" si="566"/>
        <v>0</v>
      </c>
      <c r="U1708" s="1">
        <f t="shared" si="565"/>
        <v>65.286754165772024</v>
      </c>
      <c r="V1708" s="30">
        <f t="shared" si="549"/>
        <v>0</v>
      </c>
      <c r="W1708" s="1">
        <f t="shared" si="549"/>
        <v>0</v>
      </c>
      <c r="X1708" s="30">
        <f t="shared" si="550"/>
        <v>17483.034738048969</v>
      </c>
      <c r="Y1708" s="30">
        <f t="shared" si="567"/>
        <v>2.7868543739083913</v>
      </c>
      <c r="Z1708" s="19">
        <f t="shared" si="551"/>
        <v>0.37448017210461981</v>
      </c>
      <c r="AA1708" s="32">
        <f t="shared" si="552"/>
        <v>2.7835821634199944</v>
      </c>
    </row>
    <row r="1709" spans="1:27" x14ac:dyDescent="0.25">
      <c r="A1709" s="8">
        <v>41885</v>
      </c>
      <c r="B1709" s="26">
        <v>0.20975746291208702</v>
      </c>
      <c r="C1709" s="11">
        <v>0</v>
      </c>
      <c r="D1709" s="26">
        <v>1.8047197477788652</v>
      </c>
      <c r="E1709" s="11">
        <v>73.082499999999968</v>
      </c>
      <c r="F1709" s="28">
        <f t="shared" si="547"/>
        <v>0.20975746291208702</v>
      </c>
      <c r="G1709" s="13">
        <f t="shared" si="548"/>
        <v>1.8047197477788652</v>
      </c>
      <c r="H1709" s="28">
        <f t="shared" si="553"/>
        <v>3.1089748892171327</v>
      </c>
      <c r="I1709" s="1">
        <f t="shared" si="554"/>
        <v>63.691791880905235</v>
      </c>
      <c r="J1709" s="30">
        <f t="shared" si="555"/>
        <v>0</v>
      </c>
      <c r="K1709" s="1">
        <f t="shared" si="556"/>
        <v>0</v>
      </c>
      <c r="L1709" s="30">
        <f t="shared" si="557"/>
        <v>17483.034738048969</v>
      </c>
      <c r="M1709" s="1">
        <f t="shared" si="558"/>
        <v>0</v>
      </c>
      <c r="N1709" s="30">
        <f t="shared" si="559"/>
        <v>1.5642649695909516</v>
      </c>
      <c r="O1709" s="1">
        <f t="shared" si="560"/>
        <v>0</v>
      </c>
      <c r="P1709" s="30">
        <f t="shared" si="561"/>
        <v>0</v>
      </c>
      <c r="Q1709" s="1">
        <f t="shared" si="562"/>
        <v>1.0692826931055441</v>
      </c>
      <c r="R1709" s="30">
        <f t="shared" si="563"/>
        <v>2.6616789917344277</v>
      </c>
      <c r="S1709" s="1">
        <f t="shared" si="564"/>
        <v>0</v>
      </c>
      <c r="T1709" s="30">
        <f t="shared" si="566"/>
        <v>0</v>
      </c>
      <c r="U1709" s="1">
        <f t="shared" si="565"/>
        <v>59.465847919579858</v>
      </c>
      <c r="V1709" s="30">
        <f t="shared" si="549"/>
        <v>0</v>
      </c>
      <c r="W1709" s="1">
        <f t="shared" si="549"/>
        <v>0</v>
      </c>
      <c r="X1709" s="30">
        <f t="shared" si="550"/>
        <v>17481.965455355865</v>
      </c>
      <c r="Y1709" s="30">
        <f t="shared" si="567"/>
        <v>2.633547662696496</v>
      </c>
      <c r="Z1709" s="19">
        <f t="shared" si="551"/>
        <v>0.15292089626376928</v>
      </c>
      <c r="AA1709" s="32">
        <f t="shared" si="552"/>
        <v>0.22603104771710483</v>
      </c>
    </row>
    <row r="1710" spans="1:27" x14ac:dyDescent="0.25">
      <c r="A1710" s="8">
        <v>41886</v>
      </c>
      <c r="B1710" s="26">
        <v>0.37112667324126647</v>
      </c>
      <c r="C1710" s="11">
        <v>0</v>
      </c>
      <c r="D1710" s="26">
        <v>1.8068800205354649</v>
      </c>
      <c r="E1710" s="11">
        <v>63.944583333333348</v>
      </c>
      <c r="F1710" s="28">
        <f t="shared" si="547"/>
        <v>0.37112667324126647</v>
      </c>
      <c r="G1710" s="13">
        <f t="shared" si="548"/>
        <v>1.8068800205354649</v>
      </c>
      <c r="H1710" s="28">
        <f t="shared" si="553"/>
        <v>2.7202422451994099</v>
      </c>
      <c r="I1710" s="1">
        <f t="shared" si="554"/>
        <v>58.030094572285655</v>
      </c>
      <c r="J1710" s="30">
        <f t="shared" si="555"/>
        <v>0</v>
      </c>
      <c r="K1710" s="1">
        <f t="shared" si="556"/>
        <v>0</v>
      </c>
      <c r="L1710" s="30">
        <f t="shared" si="557"/>
        <v>17481.965455355865</v>
      </c>
      <c r="M1710" s="1">
        <f t="shared" si="558"/>
        <v>0</v>
      </c>
      <c r="N1710" s="30">
        <f t="shared" si="559"/>
        <v>1.4251072638571607</v>
      </c>
      <c r="O1710" s="1">
        <f t="shared" si="560"/>
        <v>0</v>
      </c>
      <c r="P1710" s="30">
        <f t="shared" si="561"/>
        <v>0</v>
      </c>
      <c r="Q1710" s="1">
        <f t="shared" si="562"/>
        <v>1.0692172945351639</v>
      </c>
      <c r="R1710" s="30">
        <f t="shared" si="563"/>
        <v>2.425076749296498</v>
      </c>
      <c r="S1710" s="1">
        <f t="shared" si="564"/>
        <v>0</v>
      </c>
      <c r="T1710" s="30">
        <f t="shared" si="566"/>
        <v>0</v>
      </c>
      <c r="U1710" s="1">
        <f t="shared" si="565"/>
        <v>54.17991055913199</v>
      </c>
      <c r="V1710" s="30">
        <f t="shared" si="549"/>
        <v>0</v>
      </c>
      <c r="W1710" s="1">
        <f t="shared" si="549"/>
        <v>0</v>
      </c>
      <c r="X1710" s="30">
        <f t="shared" si="550"/>
        <v>17480.89623806133</v>
      </c>
      <c r="Y1710" s="30">
        <f t="shared" si="567"/>
        <v>2.4943245583923246</v>
      </c>
      <c r="Z1710" s="19">
        <f t="shared" si="551"/>
        <v>8.3050576545444482E-2</v>
      </c>
      <c r="AA1710" s="32">
        <f t="shared" si="552"/>
        <v>5.1038801212264305E-2</v>
      </c>
    </row>
    <row r="1711" spans="1:27" x14ac:dyDescent="0.25">
      <c r="A1711" s="8">
        <v>41887</v>
      </c>
      <c r="B1711" s="26">
        <v>5.9077395682987</v>
      </c>
      <c r="C1711" s="11">
        <v>0</v>
      </c>
      <c r="D1711" s="26">
        <v>1.967676305017839</v>
      </c>
      <c r="E1711" s="11">
        <v>71.557083333333352</v>
      </c>
      <c r="F1711" s="28">
        <f t="shared" si="547"/>
        <v>5.9077395682987</v>
      </c>
      <c r="G1711" s="13">
        <f t="shared" si="548"/>
        <v>1.967676305017839</v>
      </c>
      <c r="H1711" s="28">
        <f t="shared" si="553"/>
        <v>3.0440827178729699</v>
      </c>
      <c r="I1711" s="1">
        <f t="shared" si="554"/>
        <v>58.119973822412852</v>
      </c>
      <c r="J1711" s="30">
        <f t="shared" si="555"/>
        <v>0</v>
      </c>
      <c r="K1711" s="1">
        <f t="shared" si="556"/>
        <v>0</v>
      </c>
      <c r="L1711" s="30">
        <f t="shared" si="557"/>
        <v>17480.89623806133</v>
      </c>
      <c r="M1711" s="1">
        <f t="shared" si="558"/>
        <v>0</v>
      </c>
      <c r="N1711" s="30">
        <f t="shared" si="559"/>
        <v>1.427316387651492</v>
      </c>
      <c r="O1711" s="1">
        <f t="shared" si="560"/>
        <v>0</v>
      </c>
      <c r="P1711" s="30">
        <f t="shared" si="561"/>
        <v>0</v>
      </c>
      <c r="Q1711" s="1">
        <f t="shared" si="562"/>
        <v>1.0691518999646363</v>
      </c>
      <c r="R1711" s="30">
        <f t="shared" si="563"/>
        <v>2.4288328017608993</v>
      </c>
      <c r="S1711" s="1">
        <f t="shared" si="564"/>
        <v>0</v>
      </c>
      <c r="T1711" s="30">
        <f t="shared" si="566"/>
        <v>0</v>
      </c>
      <c r="U1711" s="1">
        <f t="shared" si="565"/>
        <v>54.263824633000461</v>
      </c>
      <c r="V1711" s="30">
        <f t="shared" si="549"/>
        <v>0</v>
      </c>
      <c r="W1711" s="1">
        <f t="shared" si="549"/>
        <v>0</v>
      </c>
      <c r="X1711" s="30">
        <f t="shared" si="550"/>
        <v>17479.827086161367</v>
      </c>
      <c r="Y1711" s="30">
        <f t="shared" si="567"/>
        <v>2.4964682876161284</v>
      </c>
      <c r="Z1711" s="19">
        <f t="shared" si="551"/>
        <v>0.17989472724955485</v>
      </c>
      <c r="AA1711" s="32">
        <f t="shared" si="552"/>
        <v>0.29988156422552514</v>
      </c>
    </row>
    <row r="1712" spans="1:27" x14ac:dyDescent="0.25">
      <c r="A1712" s="8">
        <v>41888</v>
      </c>
      <c r="B1712" s="26">
        <v>11.189364373162782</v>
      </c>
      <c r="C1712" s="11">
        <v>0</v>
      </c>
      <c r="D1712" s="26">
        <v>1.9036229354411187</v>
      </c>
      <c r="E1712" s="11">
        <v>71.19250000000001</v>
      </c>
      <c r="F1712" s="28">
        <f t="shared" si="547"/>
        <v>11.189364373162782</v>
      </c>
      <c r="G1712" s="13">
        <f t="shared" si="548"/>
        <v>1.9036229354411187</v>
      </c>
      <c r="H1712" s="28">
        <f t="shared" si="553"/>
        <v>3.0285731166912857</v>
      </c>
      <c r="I1712" s="1">
        <f t="shared" si="554"/>
        <v>63.549566070722122</v>
      </c>
      <c r="J1712" s="30">
        <f t="shared" si="555"/>
        <v>0</v>
      </c>
      <c r="K1712" s="1">
        <f t="shared" si="556"/>
        <v>0</v>
      </c>
      <c r="L1712" s="30">
        <f t="shared" si="557"/>
        <v>17479.827086161367</v>
      </c>
      <c r="M1712" s="1">
        <f t="shared" si="558"/>
        <v>0</v>
      </c>
      <c r="N1712" s="30">
        <f t="shared" si="559"/>
        <v>1.5607692303519287</v>
      </c>
      <c r="O1712" s="1">
        <f t="shared" si="560"/>
        <v>0</v>
      </c>
      <c r="P1712" s="30">
        <f t="shared" si="561"/>
        <v>0</v>
      </c>
      <c r="Q1712" s="1">
        <f t="shared" si="562"/>
        <v>1.0690865093937165</v>
      </c>
      <c r="R1712" s="30">
        <f t="shared" si="563"/>
        <v>2.6557353773397399</v>
      </c>
      <c r="S1712" s="1">
        <f t="shared" si="564"/>
        <v>0</v>
      </c>
      <c r="T1712" s="30">
        <f t="shared" si="566"/>
        <v>0</v>
      </c>
      <c r="U1712" s="1">
        <f t="shared" si="565"/>
        <v>59.333061463030454</v>
      </c>
      <c r="V1712" s="30">
        <f t="shared" si="549"/>
        <v>0</v>
      </c>
      <c r="W1712" s="1">
        <f t="shared" si="549"/>
        <v>0</v>
      </c>
      <c r="X1712" s="30">
        <f t="shared" si="550"/>
        <v>17478.757999651974</v>
      </c>
      <c r="Y1712" s="30">
        <f t="shared" si="567"/>
        <v>2.6298557397456452</v>
      </c>
      <c r="Z1712" s="19">
        <f t="shared" si="551"/>
        <v>0.13165189070331543</v>
      </c>
      <c r="AA1712" s="32">
        <f t="shared" si="552"/>
        <v>0.15897554667841196</v>
      </c>
    </row>
    <row r="1713" spans="1:27" x14ac:dyDescent="0.25">
      <c r="A1713" s="8">
        <v>41889</v>
      </c>
      <c r="B1713" s="26">
        <v>8.1479078881663032</v>
      </c>
      <c r="C1713" s="11">
        <v>0</v>
      </c>
      <c r="D1713" s="26">
        <v>1.8920531020390916</v>
      </c>
      <c r="E1713" s="11">
        <v>87.858333333333334</v>
      </c>
      <c r="F1713" s="28">
        <f t="shared" si="547"/>
        <v>8.1479078881663032</v>
      </c>
      <c r="G1713" s="13">
        <f t="shared" si="548"/>
        <v>1.8920531020390916</v>
      </c>
      <c r="H1713" s="28">
        <f t="shared" si="553"/>
        <v>3.737548005908419</v>
      </c>
      <c r="I1713" s="1">
        <f t="shared" si="554"/>
        <v>65.588916249157677</v>
      </c>
      <c r="J1713" s="30">
        <f t="shared" si="555"/>
        <v>0</v>
      </c>
      <c r="K1713" s="1">
        <f t="shared" si="556"/>
        <v>0</v>
      </c>
      <c r="L1713" s="30">
        <f t="shared" si="557"/>
        <v>17478.757999651974</v>
      </c>
      <c r="M1713" s="1">
        <f t="shared" si="558"/>
        <v>0</v>
      </c>
      <c r="N1713" s="30">
        <f t="shared" si="559"/>
        <v>1.6108940032865104</v>
      </c>
      <c r="O1713" s="1">
        <f t="shared" si="560"/>
        <v>0</v>
      </c>
      <c r="P1713" s="30">
        <f t="shared" si="561"/>
        <v>0</v>
      </c>
      <c r="Q1713" s="1">
        <f t="shared" si="562"/>
        <v>1.0690211228221598</v>
      </c>
      <c r="R1713" s="30">
        <f t="shared" si="563"/>
        <v>2.7409597895666962</v>
      </c>
      <c r="S1713" s="1">
        <f t="shared" si="564"/>
        <v>0</v>
      </c>
      <c r="T1713" s="30">
        <f t="shared" si="566"/>
        <v>0</v>
      </c>
      <c r="U1713" s="1">
        <f t="shared" si="565"/>
        <v>61.237062456304471</v>
      </c>
      <c r="V1713" s="30">
        <f t="shared" si="549"/>
        <v>0</v>
      </c>
      <c r="W1713" s="1">
        <f t="shared" si="549"/>
        <v>0</v>
      </c>
      <c r="X1713" s="30">
        <f t="shared" si="550"/>
        <v>17477.688978529153</v>
      </c>
      <c r="Y1713" s="30">
        <f t="shared" si="567"/>
        <v>2.6799151261086704</v>
      </c>
      <c r="Z1713" s="19">
        <f t="shared" si="551"/>
        <v>0.28297506229426705</v>
      </c>
      <c r="AA1713" s="32">
        <f t="shared" si="552"/>
        <v>1.1185873084335094</v>
      </c>
    </row>
    <row r="1714" spans="1:27" x14ac:dyDescent="0.25">
      <c r="A1714" s="8">
        <v>41890</v>
      </c>
      <c r="B1714" s="26">
        <v>0</v>
      </c>
      <c r="C1714" s="11">
        <v>0</v>
      </c>
      <c r="D1714" s="26">
        <v>1.9113009210594178</v>
      </c>
      <c r="E1714" s="11">
        <v>72.698333333333295</v>
      </c>
      <c r="F1714" s="28">
        <f t="shared" si="547"/>
        <v>0</v>
      </c>
      <c r="G1714" s="13">
        <f t="shared" si="548"/>
        <v>1.9113009210594178</v>
      </c>
      <c r="H1714" s="28">
        <f t="shared" si="553"/>
        <v>3.0926322008862615</v>
      </c>
      <c r="I1714" s="1">
        <f t="shared" si="554"/>
        <v>59.32576153524505</v>
      </c>
      <c r="J1714" s="30">
        <f t="shared" si="555"/>
        <v>0</v>
      </c>
      <c r="K1714" s="1">
        <f t="shared" si="556"/>
        <v>0</v>
      </c>
      <c r="L1714" s="30">
        <f t="shared" si="557"/>
        <v>17477.688978529153</v>
      </c>
      <c r="M1714" s="1">
        <f t="shared" si="558"/>
        <v>0</v>
      </c>
      <c r="N1714" s="30">
        <f t="shared" si="559"/>
        <v>1.4569531984121569</v>
      </c>
      <c r="O1714" s="1">
        <f t="shared" si="560"/>
        <v>0</v>
      </c>
      <c r="P1714" s="30">
        <f t="shared" si="561"/>
        <v>0</v>
      </c>
      <c r="Q1714" s="1">
        <f t="shared" si="562"/>
        <v>1.0689557402497218</v>
      </c>
      <c r="R1714" s="30">
        <f t="shared" si="563"/>
        <v>2.479222651519533</v>
      </c>
      <c r="S1714" s="1">
        <f t="shared" si="564"/>
        <v>0</v>
      </c>
      <c r="T1714" s="30">
        <f t="shared" si="566"/>
        <v>0</v>
      </c>
      <c r="U1714" s="1">
        <f t="shared" si="565"/>
        <v>55.389585685313357</v>
      </c>
      <c r="V1714" s="30">
        <f t="shared" si="549"/>
        <v>0</v>
      </c>
      <c r="W1714" s="1">
        <f t="shared" si="549"/>
        <v>0</v>
      </c>
      <c r="X1714" s="30">
        <f t="shared" si="550"/>
        <v>17476.620022788902</v>
      </c>
      <c r="Y1714" s="30">
        <f t="shared" si="567"/>
        <v>2.5259089386618787</v>
      </c>
      <c r="Z1714" s="19">
        <f t="shared" si="551"/>
        <v>0.18324948633140914</v>
      </c>
      <c r="AA1714" s="32">
        <f t="shared" si="552"/>
        <v>0.32117525594624646</v>
      </c>
    </row>
    <row r="1715" spans="1:27" x14ac:dyDescent="0.25">
      <c r="A1715" s="8">
        <v>41891</v>
      </c>
      <c r="B1715" s="26">
        <v>0</v>
      </c>
      <c r="C1715" s="11">
        <v>0</v>
      </c>
      <c r="D1715" s="26">
        <v>2.6993072271731275</v>
      </c>
      <c r="E1715" s="11">
        <v>64.890833333333362</v>
      </c>
      <c r="F1715" s="28">
        <f t="shared" si="547"/>
        <v>0</v>
      </c>
      <c r="G1715" s="13">
        <f t="shared" si="548"/>
        <v>2.6993072271731275</v>
      </c>
      <c r="H1715" s="28">
        <f t="shared" si="553"/>
        <v>2.7604963072378155</v>
      </c>
      <c r="I1715" s="1">
        <f t="shared" si="554"/>
        <v>52.690278458140227</v>
      </c>
      <c r="J1715" s="30">
        <f t="shared" si="555"/>
        <v>0</v>
      </c>
      <c r="K1715" s="1">
        <f t="shared" si="556"/>
        <v>0</v>
      </c>
      <c r="L1715" s="30">
        <f t="shared" si="557"/>
        <v>17476.620022788902</v>
      </c>
      <c r="M1715" s="1">
        <f t="shared" si="558"/>
        <v>0</v>
      </c>
      <c r="N1715" s="30">
        <f t="shared" si="559"/>
        <v>1.2938610104847812</v>
      </c>
      <c r="O1715" s="1">
        <f t="shared" si="560"/>
        <v>0</v>
      </c>
      <c r="P1715" s="30">
        <f t="shared" si="561"/>
        <v>0</v>
      </c>
      <c r="Q1715" s="1">
        <f t="shared" si="562"/>
        <v>1.0688903616761578</v>
      </c>
      <c r="R1715" s="30">
        <f t="shared" si="563"/>
        <v>2.2019259169675545</v>
      </c>
      <c r="S1715" s="1">
        <f t="shared" si="564"/>
        <v>0</v>
      </c>
      <c r="T1715" s="30">
        <f t="shared" si="566"/>
        <v>0</v>
      </c>
      <c r="U1715" s="1">
        <f t="shared" si="565"/>
        <v>49.194491530687891</v>
      </c>
      <c r="V1715" s="30">
        <f t="shared" si="549"/>
        <v>0</v>
      </c>
      <c r="W1715" s="1">
        <f t="shared" si="549"/>
        <v>0</v>
      </c>
      <c r="X1715" s="30">
        <f t="shared" si="550"/>
        <v>17475.551132427227</v>
      </c>
      <c r="Y1715" s="30">
        <f t="shared" si="567"/>
        <v>2.3627513721609388</v>
      </c>
      <c r="Z1715" s="19">
        <f t="shared" si="551"/>
        <v>0.14408457422457663</v>
      </c>
      <c r="AA1715" s="32">
        <f t="shared" si="552"/>
        <v>0.15820103337930885</v>
      </c>
    </row>
    <row r="1716" spans="1:27" x14ac:dyDescent="0.25">
      <c r="A1716" s="8">
        <v>41892</v>
      </c>
      <c r="B1716" s="26">
        <v>0</v>
      </c>
      <c r="C1716" s="11">
        <v>0</v>
      </c>
      <c r="D1716" s="26">
        <v>2.1194992464822588</v>
      </c>
      <c r="E1716" s="11">
        <v>59.217500000000008</v>
      </c>
      <c r="F1716" s="28">
        <f t="shared" si="547"/>
        <v>0</v>
      </c>
      <c r="G1716" s="13">
        <f t="shared" si="548"/>
        <v>2.1194992464822588</v>
      </c>
      <c r="H1716" s="28">
        <f t="shared" si="553"/>
        <v>2.5191491875923195</v>
      </c>
      <c r="I1716" s="1">
        <f t="shared" si="554"/>
        <v>47.074992284205635</v>
      </c>
      <c r="J1716" s="30">
        <f t="shared" si="555"/>
        <v>0</v>
      </c>
      <c r="K1716" s="1">
        <f t="shared" si="556"/>
        <v>0</v>
      </c>
      <c r="L1716" s="30">
        <f t="shared" si="557"/>
        <v>17475.551132427227</v>
      </c>
      <c r="M1716" s="1">
        <f t="shared" si="558"/>
        <v>0</v>
      </c>
      <c r="N1716" s="30">
        <f t="shared" si="559"/>
        <v>1.1558440345836205</v>
      </c>
      <c r="O1716" s="1">
        <f t="shared" si="560"/>
        <v>0</v>
      </c>
      <c r="P1716" s="30">
        <f t="shared" si="561"/>
        <v>0</v>
      </c>
      <c r="Q1716" s="1">
        <f t="shared" si="562"/>
        <v>1.0688249871012232</v>
      </c>
      <c r="R1716" s="30">
        <f t="shared" si="563"/>
        <v>1.9672631951260087</v>
      </c>
      <c r="S1716" s="1">
        <f t="shared" si="564"/>
        <v>0</v>
      </c>
      <c r="T1716" s="30">
        <f t="shared" si="566"/>
        <v>0</v>
      </c>
      <c r="U1716" s="1">
        <f t="shared" si="565"/>
        <v>43.951885054496003</v>
      </c>
      <c r="V1716" s="30">
        <f t="shared" si="549"/>
        <v>0</v>
      </c>
      <c r="W1716" s="1">
        <f t="shared" si="549"/>
        <v>0</v>
      </c>
      <c r="X1716" s="30">
        <f t="shared" si="550"/>
        <v>17474.482307440125</v>
      </c>
      <c r="Y1716" s="30">
        <f t="shared" si="567"/>
        <v>2.2246690216848437</v>
      </c>
      <c r="Z1716" s="19">
        <f t="shared" si="551"/>
        <v>0.11689667581336287</v>
      </c>
      <c r="AA1716" s="32">
        <f t="shared" si="552"/>
        <v>8.6718568112894495E-2</v>
      </c>
    </row>
    <row r="1717" spans="1:27" x14ac:dyDescent="0.25">
      <c r="A1717" s="8">
        <v>41893</v>
      </c>
      <c r="B1717" s="26">
        <v>13.554871710994554</v>
      </c>
      <c r="C1717" s="11">
        <v>0</v>
      </c>
      <c r="D1717" s="26">
        <v>1.763000446109962</v>
      </c>
      <c r="E1717" s="11">
        <v>61.813333333333333</v>
      </c>
      <c r="F1717" s="28">
        <f t="shared" si="547"/>
        <v>13.554871710994554</v>
      </c>
      <c r="G1717" s="13">
        <f t="shared" si="548"/>
        <v>1.763000446109962</v>
      </c>
      <c r="H1717" s="28">
        <f t="shared" si="553"/>
        <v>2.6295775480059085</v>
      </c>
      <c r="I1717" s="1">
        <f t="shared" si="554"/>
        <v>55.743756319380594</v>
      </c>
      <c r="J1717" s="30">
        <f t="shared" si="555"/>
        <v>0</v>
      </c>
      <c r="K1717" s="1">
        <f t="shared" si="556"/>
        <v>0</v>
      </c>
      <c r="L1717" s="30">
        <f t="shared" si="557"/>
        <v>17474.482307440125</v>
      </c>
      <c r="M1717" s="1">
        <f t="shared" si="558"/>
        <v>0</v>
      </c>
      <c r="N1717" s="30">
        <f t="shared" si="559"/>
        <v>1.3689118213135807</v>
      </c>
      <c r="O1717" s="1">
        <f t="shared" si="560"/>
        <v>0</v>
      </c>
      <c r="P1717" s="30">
        <f t="shared" si="561"/>
        <v>0</v>
      </c>
      <c r="Q1717" s="1">
        <f t="shared" si="562"/>
        <v>1.0687596165246733</v>
      </c>
      <c r="R1717" s="30">
        <f t="shared" si="563"/>
        <v>2.3295307092803021</v>
      </c>
      <c r="S1717" s="1">
        <f t="shared" si="564"/>
        <v>0</v>
      </c>
      <c r="T1717" s="30">
        <f t="shared" si="566"/>
        <v>0</v>
      </c>
      <c r="U1717" s="1">
        <f t="shared" si="565"/>
        <v>52.045313788786714</v>
      </c>
      <c r="V1717" s="30">
        <f t="shared" si="549"/>
        <v>0</v>
      </c>
      <c r="W1717" s="1">
        <f t="shared" si="549"/>
        <v>0</v>
      </c>
      <c r="X1717" s="30">
        <f t="shared" si="550"/>
        <v>17473.413547823598</v>
      </c>
      <c r="Y1717" s="30">
        <f t="shared" si="567"/>
        <v>2.437671437838254</v>
      </c>
      <c r="Z1717" s="19">
        <f t="shared" si="551"/>
        <v>7.2979825338554058E-2</v>
      </c>
      <c r="AA1717" s="32">
        <f t="shared" si="552"/>
        <v>3.6827955119679935E-2</v>
      </c>
    </row>
    <row r="1718" spans="1:27" x14ac:dyDescent="0.25">
      <c r="A1718" s="8">
        <v>41894</v>
      </c>
      <c r="B1718" s="26">
        <v>0</v>
      </c>
      <c r="C1718" s="11">
        <v>0</v>
      </c>
      <c r="D1718" s="26">
        <v>2.7419857294340453</v>
      </c>
      <c r="E1718" s="11">
        <v>63.362083333333338</v>
      </c>
      <c r="F1718" s="28">
        <f t="shared" si="547"/>
        <v>0</v>
      </c>
      <c r="G1718" s="13">
        <f t="shared" si="548"/>
        <v>2.7419857294340453</v>
      </c>
      <c r="H1718" s="28">
        <f t="shared" si="553"/>
        <v>2.6954623338257013</v>
      </c>
      <c r="I1718" s="1">
        <f t="shared" si="554"/>
        <v>49.303328059352665</v>
      </c>
      <c r="J1718" s="30">
        <f t="shared" si="555"/>
        <v>0</v>
      </c>
      <c r="K1718" s="1">
        <f t="shared" si="556"/>
        <v>0</v>
      </c>
      <c r="L1718" s="30">
        <f t="shared" si="557"/>
        <v>17473.413547823598</v>
      </c>
      <c r="M1718" s="1">
        <f t="shared" si="558"/>
        <v>0</v>
      </c>
      <c r="N1718" s="30">
        <f t="shared" si="559"/>
        <v>1.2106138460325471</v>
      </c>
      <c r="O1718" s="1">
        <f t="shared" si="560"/>
        <v>0</v>
      </c>
      <c r="P1718" s="30">
        <f t="shared" si="561"/>
        <v>0</v>
      </c>
      <c r="Q1718" s="1">
        <f t="shared" si="562"/>
        <v>1.0686942499462637</v>
      </c>
      <c r="R1718" s="30">
        <f t="shared" si="563"/>
        <v>2.0603853124991462</v>
      </c>
      <c r="S1718" s="1">
        <f t="shared" si="564"/>
        <v>0</v>
      </c>
      <c r="T1718" s="30">
        <f t="shared" si="566"/>
        <v>0</v>
      </c>
      <c r="U1718" s="1">
        <f t="shared" si="565"/>
        <v>46.032328900820978</v>
      </c>
      <c r="V1718" s="30">
        <f t="shared" si="549"/>
        <v>0</v>
      </c>
      <c r="W1718" s="1">
        <f t="shared" si="549"/>
        <v>0</v>
      </c>
      <c r="X1718" s="30">
        <f t="shared" si="550"/>
        <v>17472.344853573653</v>
      </c>
      <c r="Y1718" s="30">
        <f t="shared" si="567"/>
        <v>2.279308095978811</v>
      </c>
      <c r="Z1718" s="19">
        <f t="shared" si="551"/>
        <v>0.15439067080423183</v>
      </c>
      <c r="AA1718" s="32">
        <f t="shared" si="552"/>
        <v>0.17318434967792615</v>
      </c>
    </row>
    <row r="1719" spans="1:27" x14ac:dyDescent="0.25">
      <c r="A1719" s="8">
        <v>41895</v>
      </c>
      <c r="B1719" s="26">
        <v>0</v>
      </c>
      <c r="C1719" s="11">
        <v>0</v>
      </c>
      <c r="D1719" s="26">
        <v>2.7096114312222084</v>
      </c>
      <c r="E1719" s="11">
        <v>54.567916666666669</v>
      </c>
      <c r="F1719" s="28">
        <f t="shared" si="547"/>
        <v>0</v>
      </c>
      <c r="G1719" s="13">
        <f t="shared" si="548"/>
        <v>2.7096114312222084</v>
      </c>
      <c r="H1719" s="28">
        <f t="shared" si="553"/>
        <v>2.3213530280649928</v>
      </c>
      <c r="I1719" s="1">
        <f t="shared" si="554"/>
        <v>43.322717469598771</v>
      </c>
      <c r="J1719" s="30">
        <f t="shared" si="555"/>
        <v>0</v>
      </c>
      <c r="K1719" s="1">
        <f t="shared" si="556"/>
        <v>0</v>
      </c>
      <c r="L1719" s="30">
        <f t="shared" si="557"/>
        <v>17472.344853573653</v>
      </c>
      <c r="M1719" s="1">
        <f t="shared" si="558"/>
        <v>0</v>
      </c>
      <c r="N1719" s="30">
        <f t="shared" si="559"/>
        <v>1.0636176356752183</v>
      </c>
      <c r="O1719" s="1">
        <f t="shared" si="560"/>
        <v>0</v>
      </c>
      <c r="P1719" s="30">
        <f t="shared" si="561"/>
        <v>0</v>
      </c>
      <c r="Q1719" s="1">
        <f t="shared" si="562"/>
        <v>1.0686288873657501</v>
      </c>
      <c r="R1719" s="30">
        <f t="shared" si="563"/>
        <v>1.8104556890045254</v>
      </c>
      <c r="S1719" s="1">
        <f t="shared" si="564"/>
        <v>0</v>
      </c>
      <c r="T1719" s="30">
        <f t="shared" si="566"/>
        <v>0</v>
      </c>
      <c r="U1719" s="1">
        <f t="shared" si="565"/>
        <v>40.448644144919022</v>
      </c>
      <c r="V1719" s="30">
        <f t="shared" si="549"/>
        <v>0</v>
      </c>
      <c r="W1719" s="1">
        <f t="shared" si="549"/>
        <v>0</v>
      </c>
      <c r="X1719" s="30">
        <f t="shared" si="550"/>
        <v>17471.276224686288</v>
      </c>
      <c r="Y1719" s="30">
        <f t="shared" si="567"/>
        <v>2.1322465230409682</v>
      </c>
      <c r="Z1719" s="19">
        <f t="shared" si="551"/>
        <v>8.1463914681541502E-2</v>
      </c>
      <c r="AA1719" s="32">
        <f t="shared" si="552"/>
        <v>3.5761270242401437E-2</v>
      </c>
    </row>
    <row r="1720" spans="1:27" x14ac:dyDescent="0.25">
      <c r="A1720" s="8">
        <v>41896</v>
      </c>
      <c r="B1720" s="26">
        <v>0.23413591640772341</v>
      </c>
      <c r="C1720" s="11">
        <v>0</v>
      </c>
      <c r="D1720" s="26">
        <v>2.6944739135309339</v>
      </c>
      <c r="E1720" s="11">
        <v>51.09458333333334</v>
      </c>
      <c r="F1720" s="28">
        <f t="shared" si="547"/>
        <v>0.23413591640772341</v>
      </c>
      <c r="G1720" s="13">
        <f t="shared" si="548"/>
        <v>2.6944739135309339</v>
      </c>
      <c r="H1720" s="28">
        <f t="shared" si="553"/>
        <v>2.1735952732644024</v>
      </c>
      <c r="I1720" s="1">
        <f t="shared" si="554"/>
        <v>37.988306147795811</v>
      </c>
      <c r="J1720" s="30">
        <f t="shared" si="555"/>
        <v>0</v>
      </c>
      <c r="K1720" s="1">
        <f t="shared" si="556"/>
        <v>0</v>
      </c>
      <c r="L1720" s="30">
        <f t="shared" si="557"/>
        <v>17471.276224686288</v>
      </c>
      <c r="M1720" s="1">
        <f t="shared" si="558"/>
        <v>0</v>
      </c>
      <c r="N1720" s="30">
        <f t="shared" si="559"/>
        <v>0.93250422559370139</v>
      </c>
      <c r="O1720" s="1">
        <f t="shared" si="560"/>
        <v>0</v>
      </c>
      <c r="P1720" s="30">
        <f t="shared" si="561"/>
        <v>0</v>
      </c>
      <c r="Q1720" s="1">
        <f t="shared" si="562"/>
        <v>1.0685635287828876</v>
      </c>
      <c r="R1720" s="30">
        <f t="shared" si="563"/>
        <v>1.5875307228634814</v>
      </c>
      <c r="S1720" s="1">
        <f t="shared" si="564"/>
        <v>0</v>
      </c>
      <c r="T1720" s="30">
        <f t="shared" si="566"/>
        <v>0</v>
      </c>
      <c r="U1720" s="1">
        <f t="shared" si="565"/>
        <v>35.468271199338623</v>
      </c>
      <c r="V1720" s="30">
        <f t="shared" si="549"/>
        <v>0</v>
      </c>
      <c r="W1720" s="1">
        <f t="shared" si="549"/>
        <v>0</v>
      </c>
      <c r="X1720" s="30">
        <f t="shared" si="550"/>
        <v>17470.207661157503</v>
      </c>
      <c r="Y1720" s="30">
        <f t="shared" si="567"/>
        <v>2.0010677543765891</v>
      </c>
      <c r="Z1720" s="19">
        <f t="shared" si="551"/>
        <v>7.937426116532896E-2</v>
      </c>
      <c r="AA1720" s="32">
        <f t="shared" si="552"/>
        <v>2.9765744773584759E-2</v>
      </c>
    </row>
    <row r="1721" spans="1:27" x14ac:dyDescent="0.25">
      <c r="A1721" s="8">
        <v>41897</v>
      </c>
      <c r="B1721" s="26">
        <v>0</v>
      </c>
      <c r="C1721" s="11">
        <v>0</v>
      </c>
      <c r="D1721" s="26">
        <v>1.6743017781025038</v>
      </c>
      <c r="E1721" s="11">
        <v>49.322083333333318</v>
      </c>
      <c r="F1721" s="28">
        <f t="shared" si="547"/>
        <v>0</v>
      </c>
      <c r="G1721" s="13">
        <f t="shared" si="548"/>
        <v>1.6743017781025038</v>
      </c>
      <c r="H1721" s="28">
        <f t="shared" si="553"/>
        <v>2.0981920236336773</v>
      </c>
      <c r="I1721" s="1">
        <f t="shared" si="554"/>
        <v>33.79396942123612</v>
      </c>
      <c r="J1721" s="30">
        <f t="shared" si="555"/>
        <v>0</v>
      </c>
      <c r="K1721" s="1">
        <f t="shared" si="556"/>
        <v>0</v>
      </c>
      <c r="L1721" s="30">
        <f t="shared" si="557"/>
        <v>17470.207661157503</v>
      </c>
      <c r="M1721" s="1">
        <f t="shared" si="558"/>
        <v>0</v>
      </c>
      <c r="N1721" s="30">
        <f t="shared" si="559"/>
        <v>0.82941247693126086</v>
      </c>
      <c r="O1721" s="1">
        <f t="shared" si="560"/>
        <v>0</v>
      </c>
      <c r="P1721" s="30">
        <f t="shared" si="561"/>
        <v>0</v>
      </c>
      <c r="Q1721" s="1">
        <f t="shared" si="562"/>
        <v>1.068498174197432</v>
      </c>
      <c r="R1721" s="30">
        <f t="shared" si="563"/>
        <v>1.4122494563194476</v>
      </c>
      <c r="S1721" s="1">
        <f t="shared" si="564"/>
        <v>0</v>
      </c>
      <c r="T1721" s="30">
        <f t="shared" si="566"/>
        <v>0</v>
      </c>
      <c r="U1721" s="1">
        <f t="shared" si="565"/>
        <v>31.552307487985413</v>
      </c>
      <c r="V1721" s="30">
        <f t="shared" si="549"/>
        <v>0</v>
      </c>
      <c r="W1721" s="1">
        <f t="shared" si="549"/>
        <v>0</v>
      </c>
      <c r="X1721" s="30">
        <f t="shared" si="550"/>
        <v>17469.139162983305</v>
      </c>
      <c r="Y1721" s="30">
        <f t="shared" si="567"/>
        <v>1.8979106511286927</v>
      </c>
      <c r="Z1721" s="19">
        <f t="shared" si="551"/>
        <v>9.5454262645672722E-2</v>
      </c>
      <c r="AA1721" s="32">
        <f t="shared" si="552"/>
        <v>4.0112628172480388E-2</v>
      </c>
    </row>
    <row r="1722" spans="1:27" x14ac:dyDescent="0.25">
      <c r="A1722" s="8">
        <v>41898</v>
      </c>
      <c r="B1722" s="26">
        <v>0</v>
      </c>
      <c r="C1722" s="11">
        <v>0</v>
      </c>
      <c r="D1722" s="26">
        <v>2.9838905498114836</v>
      </c>
      <c r="E1722" s="11">
        <v>48.096250000000005</v>
      </c>
      <c r="F1722" s="28">
        <f t="shared" si="547"/>
        <v>0</v>
      </c>
      <c r="G1722" s="13">
        <f t="shared" si="548"/>
        <v>2.9838905498114836</v>
      </c>
      <c r="H1722" s="28">
        <f t="shared" si="553"/>
        <v>2.046044313146234</v>
      </c>
      <c r="I1722" s="1">
        <f t="shared" si="554"/>
        <v>28.568416938173929</v>
      </c>
      <c r="J1722" s="30">
        <f t="shared" si="555"/>
        <v>0</v>
      </c>
      <c r="K1722" s="1">
        <f t="shared" si="556"/>
        <v>0</v>
      </c>
      <c r="L1722" s="30">
        <f t="shared" si="557"/>
        <v>17469.139162983305</v>
      </c>
      <c r="M1722" s="1">
        <f t="shared" si="558"/>
        <v>0</v>
      </c>
      <c r="N1722" s="30">
        <f t="shared" si="559"/>
        <v>0.70097468608939284</v>
      </c>
      <c r="O1722" s="1">
        <f t="shared" si="560"/>
        <v>0</v>
      </c>
      <c r="P1722" s="30">
        <f t="shared" si="561"/>
        <v>0</v>
      </c>
      <c r="Q1722" s="1">
        <f t="shared" si="562"/>
        <v>1.0684328236091387</v>
      </c>
      <c r="R1722" s="30">
        <f t="shared" si="563"/>
        <v>1.1938736993556662</v>
      </c>
      <c r="S1722" s="1">
        <f t="shared" si="564"/>
        <v>0</v>
      </c>
      <c r="T1722" s="30">
        <f t="shared" si="566"/>
        <v>0</v>
      </c>
      <c r="U1722" s="1">
        <f t="shared" si="565"/>
        <v>26.67356855272887</v>
      </c>
      <c r="V1722" s="30">
        <f t="shared" si="549"/>
        <v>0</v>
      </c>
      <c r="W1722" s="1">
        <f t="shared" si="549"/>
        <v>0</v>
      </c>
      <c r="X1722" s="30">
        <f t="shared" si="550"/>
        <v>17468.070730159696</v>
      </c>
      <c r="Y1722" s="30">
        <f t="shared" si="567"/>
        <v>1.7694075096985316</v>
      </c>
      <c r="Z1722" s="19">
        <f t="shared" si="551"/>
        <v>0.13520567549307561</v>
      </c>
      <c r="AA1722" s="32">
        <f t="shared" si="552"/>
        <v>7.6527921021762771E-2</v>
      </c>
    </row>
    <row r="1723" spans="1:27" x14ac:dyDescent="0.25">
      <c r="A1723" s="8">
        <v>41899</v>
      </c>
      <c r="B1723" s="26">
        <v>0.3234783662659349</v>
      </c>
      <c r="C1723" s="11">
        <v>0</v>
      </c>
      <c r="D1723" s="26">
        <v>1.6505328203087948</v>
      </c>
      <c r="E1723" s="11">
        <v>46.580000000000005</v>
      </c>
      <c r="F1723" s="28">
        <f t="shared" si="547"/>
        <v>0.3234783662659349</v>
      </c>
      <c r="G1723" s="13">
        <f t="shared" si="548"/>
        <v>1.6505328203087948</v>
      </c>
      <c r="H1723" s="28">
        <f t="shared" si="553"/>
        <v>1.981542097488922</v>
      </c>
      <c r="I1723" s="1">
        <f t="shared" si="554"/>
        <v>25.346514098686011</v>
      </c>
      <c r="J1723" s="30">
        <f t="shared" si="555"/>
        <v>0</v>
      </c>
      <c r="K1723" s="1">
        <f t="shared" si="556"/>
        <v>0</v>
      </c>
      <c r="L1723" s="30">
        <f t="shared" si="557"/>
        <v>17468.070730159696</v>
      </c>
      <c r="M1723" s="1">
        <f t="shared" si="558"/>
        <v>0</v>
      </c>
      <c r="N1723" s="30">
        <f t="shared" si="559"/>
        <v>0.62178419200244539</v>
      </c>
      <c r="O1723" s="1">
        <f t="shared" si="560"/>
        <v>0</v>
      </c>
      <c r="P1723" s="30">
        <f t="shared" si="561"/>
        <v>0</v>
      </c>
      <c r="Q1723" s="1">
        <f t="shared" si="562"/>
        <v>1.0683674770177631</v>
      </c>
      <c r="R1723" s="30">
        <f t="shared" si="563"/>
        <v>1.0592304298224462</v>
      </c>
      <c r="S1723" s="1">
        <f t="shared" si="564"/>
        <v>0</v>
      </c>
      <c r="T1723" s="30">
        <f t="shared" si="566"/>
        <v>0</v>
      </c>
      <c r="U1723" s="1">
        <f t="shared" si="565"/>
        <v>23.665499476861122</v>
      </c>
      <c r="V1723" s="30">
        <f t="shared" si="549"/>
        <v>0</v>
      </c>
      <c r="W1723" s="1">
        <f t="shared" si="549"/>
        <v>0</v>
      </c>
      <c r="X1723" s="30">
        <f t="shared" si="550"/>
        <v>17467.002362682677</v>
      </c>
      <c r="Y1723" s="30">
        <f t="shared" si="567"/>
        <v>1.6901516690202085</v>
      </c>
      <c r="Z1723" s="19">
        <f t="shared" si="551"/>
        <v>0.14705235323436902</v>
      </c>
      <c r="AA1723" s="32">
        <f t="shared" si="552"/>
        <v>8.4908381803180402E-2</v>
      </c>
    </row>
    <row r="1724" spans="1:27" x14ac:dyDescent="0.25">
      <c r="A1724" s="8">
        <v>41900</v>
      </c>
      <c r="B1724" s="26">
        <v>6.9087516059487195E-2</v>
      </c>
      <c r="C1724" s="11">
        <v>0</v>
      </c>
      <c r="D1724" s="26">
        <v>1.5560684934347664</v>
      </c>
      <c r="E1724" s="11">
        <v>45.633333333333326</v>
      </c>
      <c r="F1724" s="28">
        <f t="shared" si="547"/>
        <v>6.9087516059487195E-2</v>
      </c>
      <c r="G1724" s="13">
        <f t="shared" si="548"/>
        <v>1.5560684934347664</v>
      </c>
      <c r="H1724" s="28">
        <f t="shared" si="553"/>
        <v>1.9412703101920232</v>
      </c>
      <c r="I1724" s="1">
        <f t="shared" si="554"/>
        <v>22.178518499485843</v>
      </c>
      <c r="J1724" s="30">
        <f t="shared" si="555"/>
        <v>0</v>
      </c>
      <c r="K1724" s="1">
        <f t="shared" si="556"/>
        <v>0</v>
      </c>
      <c r="L1724" s="30">
        <f t="shared" si="557"/>
        <v>17467.002362682677</v>
      </c>
      <c r="M1724" s="1">
        <f t="shared" si="558"/>
        <v>0</v>
      </c>
      <c r="N1724" s="30">
        <f t="shared" si="559"/>
        <v>0.54391867300193764</v>
      </c>
      <c r="O1724" s="1">
        <f t="shared" si="560"/>
        <v>0</v>
      </c>
      <c r="P1724" s="30">
        <f t="shared" si="561"/>
        <v>0</v>
      </c>
      <c r="Q1724" s="1">
        <f t="shared" si="562"/>
        <v>1.068302134423061</v>
      </c>
      <c r="R1724" s="30">
        <f t="shared" si="563"/>
        <v>0.92683994302211836</v>
      </c>
      <c r="S1724" s="1">
        <f t="shared" si="564"/>
        <v>0</v>
      </c>
      <c r="T1724" s="30">
        <f t="shared" si="566"/>
        <v>0</v>
      </c>
      <c r="U1724" s="1">
        <f t="shared" si="565"/>
        <v>20.70775988346179</v>
      </c>
      <c r="V1724" s="30">
        <f t="shared" si="549"/>
        <v>0</v>
      </c>
      <c r="W1724" s="1">
        <f t="shared" si="549"/>
        <v>0</v>
      </c>
      <c r="X1724" s="30">
        <f t="shared" si="550"/>
        <v>17465.934060548254</v>
      </c>
      <c r="Y1724" s="30">
        <f t="shared" si="567"/>
        <v>1.6122208074249986</v>
      </c>
      <c r="Z1724" s="19">
        <f t="shared" si="551"/>
        <v>0.1695021559024803</v>
      </c>
      <c r="AA1724" s="32">
        <f t="shared" si="552"/>
        <v>0.10827357527122614</v>
      </c>
    </row>
    <row r="1725" spans="1:27" x14ac:dyDescent="0.25">
      <c r="A1725" s="8">
        <v>41901</v>
      </c>
      <c r="B1725" s="26">
        <v>0</v>
      </c>
      <c r="C1725" s="11">
        <v>0</v>
      </c>
      <c r="D1725" s="26">
        <v>2.0217650881757723</v>
      </c>
      <c r="E1725" s="11">
        <v>44.157500000000006</v>
      </c>
      <c r="F1725" s="28">
        <f t="shared" si="547"/>
        <v>0</v>
      </c>
      <c r="G1725" s="13">
        <f t="shared" si="548"/>
        <v>2.0217650881757723</v>
      </c>
      <c r="H1725" s="28">
        <f t="shared" si="553"/>
        <v>1.8784874446085673</v>
      </c>
      <c r="I1725" s="1">
        <f t="shared" si="554"/>
        <v>18.685994795286017</v>
      </c>
      <c r="J1725" s="30">
        <f t="shared" si="555"/>
        <v>0</v>
      </c>
      <c r="K1725" s="1">
        <f t="shared" si="556"/>
        <v>0</v>
      </c>
      <c r="L1725" s="30">
        <f t="shared" si="557"/>
        <v>17465.934060548254</v>
      </c>
      <c r="M1725" s="1">
        <f t="shared" si="558"/>
        <v>0</v>
      </c>
      <c r="N1725" s="30">
        <f t="shared" si="559"/>
        <v>0.45807664376497953</v>
      </c>
      <c r="O1725" s="1">
        <f t="shared" si="560"/>
        <v>0</v>
      </c>
      <c r="P1725" s="30">
        <f t="shared" si="561"/>
        <v>0</v>
      </c>
      <c r="Q1725" s="1">
        <f t="shared" si="562"/>
        <v>1.0682367958247876</v>
      </c>
      <c r="R1725" s="30">
        <f t="shared" si="563"/>
        <v>0.78088743176312658</v>
      </c>
      <c r="S1725" s="1">
        <f t="shared" si="564"/>
        <v>0</v>
      </c>
      <c r="T1725" s="30">
        <f t="shared" si="566"/>
        <v>0</v>
      </c>
      <c r="U1725" s="1">
        <f t="shared" si="565"/>
        <v>17.447030719757912</v>
      </c>
      <c r="V1725" s="30">
        <f t="shared" si="549"/>
        <v>0</v>
      </c>
      <c r="W1725" s="1">
        <f t="shared" si="549"/>
        <v>0</v>
      </c>
      <c r="X1725" s="30">
        <f t="shared" si="550"/>
        <v>17464.865823752429</v>
      </c>
      <c r="Y1725" s="30">
        <f t="shared" si="567"/>
        <v>1.5263134395897671</v>
      </c>
      <c r="Z1725" s="19">
        <f t="shared" si="551"/>
        <v>0.18747743352215221</v>
      </c>
      <c r="AA1725" s="32">
        <f t="shared" si="552"/>
        <v>0.12402652981098194</v>
      </c>
    </row>
    <row r="1726" spans="1:27" x14ac:dyDescent="0.25">
      <c r="A1726" s="8">
        <v>41902</v>
      </c>
      <c r="B1726" s="26">
        <v>0</v>
      </c>
      <c r="C1726" s="11">
        <v>0</v>
      </c>
      <c r="D1726" s="26">
        <v>1.7925253757516797</v>
      </c>
      <c r="E1726" s="11">
        <v>43.574166666666656</v>
      </c>
      <c r="F1726" s="28">
        <f t="shared" si="547"/>
        <v>0</v>
      </c>
      <c r="G1726" s="13">
        <f t="shared" si="548"/>
        <v>1.7925253757516797</v>
      </c>
      <c r="H1726" s="28">
        <f t="shared" si="553"/>
        <v>1.8536720827178725</v>
      </c>
      <c r="I1726" s="1">
        <f t="shared" si="554"/>
        <v>15.654505344006232</v>
      </c>
      <c r="J1726" s="30">
        <f t="shared" si="555"/>
        <v>0</v>
      </c>
      <c r="K1726" s="1">
        <f t="shared" si="556"/>
        <v>0</v>
      </c>
      <c r="L1726" s="30">
        <f t="shared" si="557"/>
        <v>17464.865823752429</v>
      </c>
      <c r="M1726" s="1">
        <f t="shared" si="558"/>
        <v>0</v>
      </c>
      <c r="N1726" s="30">
        <f t="shared" si="559"/>
        <v>0.38356628158895223</v>
      </c>
      <c r="O1726" s="1">
        <f t="shared" si="560"/>
        <v>0</v>
      </c>
      <c r="P1726" s="30">
        <f t="shared" si="561"/>
        <v>0</v>
      </c>
      <c r="Q1726" s="1">
        <f t="shared" si="562"/>
        <v>1.0681714612226989</v>
      </c>
      <c r="R1726" s="30">
        <f t="shared" si="563"/>
        <v>0.65420153476051812</v>
      </c>
      <c r="S1726" s="1">
        <f t="shared" si="564"/>
        <v>0</v>
      </c>
      <c r="T1726" s="30">
        <f t="shared" si="566"/>
        <v>0</v>
      </c>
      <c r="U1726" s="1">
        <f t="shared" si="565"/>
        <v>14.616737527656763</v>
      </c>
      <c r="V1726" s="30">
        <f t="shared" si="549"/>
        <v>0</v>
      </c>
      <c r="W1726" s="1">
        <f t="shared" si="549"/>
        <v>0</v>
      </c>
      <c r="X1726" s="30">
        <f t="shared" si="550"/>
        <v>17463.797652291207</v>
      </c>
      <c r="Y1726" s="30">
        <f t="shared" si="567"/>
        <v>1.4517377428116511</v>
      </c>
      <c r="Z1726" s="19">
        <f t="shared" si="551"/>
        <v>0.21683141460322436</v>
      </c>
      <c r="AA1726" s="32">
        <f t="shared" si="552"/>
        <v>0.16155121359584992</v>
      </c>
    </row>
    <row r="1727" spans="1:27" x14ac:dyDescent="0.25">
      <c r="A1727" s="8">
        <v>41903</v>
      </c>
      <c r="B1727" s="26">
        <v>0</v>
      </c>
      <c r="C1727" s="11">
        <v>0</v>
      </c>
      <c r="D1727" s="26">
        <v>2.6972039568037798</v>
      </c>
      <c r="E1727" s="11">
        <v>42.415833333333332</v>
      </c>
      <c r="F1727" s="28">
        <f t="shared" si="547"/>
        <v>0</v>
      </c>
      <c r="G1727" s="13">
        <f t="shared" si="548"/>
        <v>2.6972039568037798</v>
      </c>
      <c r="H1727" s="28">
        <f t="shared" si="553"/>
        <v>1.8043958641063516</v>
      </c>
      <c r="I1727" s="1">
        <f t="shared" si="554"/>
        <v>11.919533570852984</v>
      </c>
      <c r="J1727" s="30">
        <f t="shared" si="555"/>
        <v>0</v>
      </c>
      <c r="K1727" s="1">
        <f t="shared" si="556"/>
        <v>0</v>
      </c>
      <c r="L1727" s="30">
        <f t="shared" si="557"/>
        <v>17463.797652291207</v>
      </c>
      <c r="M1727" s="1">
        <f t="shared" si="558"/>
        <v>0</v>
      </c>
      <c r="N1727" s="30">
        <f t="shared" si="559"/>
        <v>0.29176517061447677</v>
      </c>
      <c r="O1727" s="1">
        <f t="shared" si="560"/>
        <v>0</v>
      </c>
      <c r="P1727" s="30">
        <f t="shared" si="561"/>
        <v>0</v>
      </c>
      <c r="Q1727" s="1">
        <f t="shared" si="562"/>
        <v>1.0681061306165502</v>
      </c>
      <c r="R1727" s="30">
        <f t="shared" si="563"/>
        <v>0.49811712247216677</v>
      </c>
      <c r="S1727" s="1">
        <f t="shared" si="564"/>
        <v>0</v>
      </c>
      <c r="T1727" s="30">
        <f t="shared" si="566"/>
        <v>0</v>
      </c>
      <c r="U1727" s="1">
        <f t="shared" si="565"/>
        <v>11.129651277766341</v>
      </c>
      <c r="V1727" s="30">
        <f t="shared" si="549"/>
        <v>0</v>
      </c>
      <c r="W1727" s="1">
        <f t="shared" si="549"/>
        <v>0</v>
      </c>
      <c r="X1727" s="30">
        <f t="shared" si="550"/>
        <v>17462.72954616059</v>
      </c>
      <c r="Y1727" s="30">
        <f t="shared" si="567"/>
        <v>1.3598713012310271</v>
      </c>
      <c r="Z1727" s="19">
        <f t="shared" si="551"/>
        <v>0.24635645188395539</v>
      </c>
      <c r="AA1727" s="32">
        <f t="shared" si="552"/>
        <v>0.19760208699949833</v>
      </c>
    </row>
    <row r="1728" spans="1:27" x14ac:dyDescent="0.25">
      <c r="A1728" s="8">
        <v>41904</v>
      </c>
      <c r="B1728" s="26">
        <v>0</v>
      </c>
      <c r="C1728" s="11">
        <v>0</v>
      </c>
      <c r="D1728" s="26">
        <v>2.4748817685925584</v>
      </c>
      <c r="E1728" s="11">
        <v>41.229583333333338</v>
      </c>
      <c r="F1728" s="28">
        <f t="shared" si="547"/>
        <v>0</v>
      </c>
      <c r="G1728" s="13">
        <f t="shared" si="548"/>
        <v>2.4748817685925584</v>
      </c>
      <c r="H1728" s="28">
        <f t="shared" si="553"/>
        <v>1.7539320531757758</v>
      </c>
      <c r="I1728" s="1">
        <f t="shared" si="554"/>
        <v>8.6547695091737822</v>
      </c>
      <c r="J1728" s="30">
        <f t="shared" si="555"/>
        <v>0</v>
      </c>
      <c r="K1728" s="1">
        <f t="shared" si="556"/>
        <v>0</v>
      </c>
      <c r="L1728" s="30">
        <f t="shared" si="557"/>
        <v>17462.72954616059</v>
      </c>
      <c r="M1728" s="1">
        <f t="shared" si="558"/>
        <v>0</v>
      </c>
      <c r="N1728" s="30">
        <f t="shared" si="559"/>
        <v>0.211521199271512</v>
      </c>
      <c r="O1728" s="1">
        <f t="shared" si="560"/>
        <v>0</v>
      </c>
      <c r="P1728" s="30">
        <f t="shared" si="561"/>
        <v>0</v>
      </c>
      <c r="Q1728" s="1">
        <f t="shared" si="562"/>
        <v>1.0680408040060974</v>
      </c>
      <c r="R1728" s="30">
        <f t="shared" si="563"/>
        <v>0.36168268313044249</v>
      </c>
      <c r="S1728" s="1">
        <f t="shared" si="564"/>
        <v>0</v>
      </c>
      <c r="T1728" s="30">
        <f t="shared" si="566"/>
        <v>0</v>
      </c>
      <c r="U1728" s="1">
        <f t="shared" si="565"/>
        <v>8.0815656267718268</v>
      </c>
      <c r="V1728" s="30">
        <f t="shared" si="549"/>
        <v>0</v>
      </c>
      <c r="W1728" s="1">
        <f t="shared" si="549"/>
        <v>0</v>
      </c>
      <c r="X1728" s="30">
        <f t="shared" si="550"/>
        <v>17461.661505356584</v>
      </c>
      <c r="Y1728" s="30">
        <f t="shared" si="567"/>
        <v>1.2795620032776094</v>
      </c>
      <c r="Z1728" s="19">
        <f t="shared" si="551"/>
        <v>0.2704609047079351</v>
      </c>
      <c r="AA1728" s="32">
        <f t="shared" si="552"/>
        <v>0.22502694424038894</v>
      </c>
    </row>
    <row r="1729" spans="1:27" x14ac:dyDescent="0.25">
      <c r="A1729" s="8">
        <v>41905</v>
      </c>
      <c r="B1729" s="26">
        <v>0</v>
      </c>
      <c r="C1729" s="11">
        <v>0</v>
      </c>
      <c r="D1729" s="26">
        <v>2.6760262890333988</v>
      </c>
      <c r="E1729" s="11">
        <v>40.664583333333333</v>
      </c>
      <c r="F1729" s="28">
        <f t="shared" si="547"/>
        <v>0</v>
      </c>
      <c r="G1729" s="13">
        <f t="shared" si="548"/>
        <v>2.6760262890333988</v>
      </c>
      <c r="H1729" s="28">
        <f t="shared" si="553"/>
        <v>1.7298966026587888</v>
      </c>
      <c r="I1729" s="1">
        <f t="shared" si="554"/>
        <v>5.4055393377384284</v>
      </c>
      <c r="J1729" s="30">
        <f t="shared" si="555"/>
        <v>0</v>
      </c>
      <c r="K1729" s="1">
        <f t="shared" si="556"/>
        <v>0</v>
      </c>
      <c r="L1729" s="30">
        <f t="shared" si="557"/>
        <v>17461.661505356584</v>
      </c>
      <c r="M1729" s="1">
        <f t="shared" si="558"/>
        <v>0</v>
      </c>
      <c r="N1729" s="30">
        <f t="shared" si="559"/>
        <v>0.13165903225499245</v>
      </c>
      <c r="O1729" s="1">
        <f t="shared" si="560"/>
        <v>0</v>
      </c>
      <c r="P1729" s="30">
        <f t="shared" si="561"/>
        <v>0</v>
      </c>
      <c r="Q1729" s="1">
        <f t="shared" si="562"/>
        <v>1.0679754813910958</v>
      </c>
      <c r="R1729" s="30">
        <f t="shared" si="563"/>
        <v>0.22589740482031975</v>
      </c>
      <c r="S1729" s="1">
        <f t="shared" si="564"/>
        <v>0</v>
      </c>
      <c r="T1729" s="30">
        <f t="shared" si="566"/>
        <v>0</v>
      </c>
      <c r="U1729" s="1">
        <f t="shared" si="565"/>
        <v>5.0479829006631158</v>
      </c>
      <c r="V1729" s="30">
        <f t="shared" si="549"/>
        <v>0</v>
      </c>
      <c r="W1729" s="1">
        <f t="shared" si="549"/>
        <v>0</v>
      </c>
      <c r="X1729" s="30">
        <f t="shared" si="550"/>
        <v>17460.593529875194</v>
      </c>
      <c r="Y1729" s="30">
        <f t="shared" si="567"/>
        <v>1.1996345136460882</v>
      </c>
      <c r="Z1729" s="19">
        <f t="shared" si="551"/>
        <v>0.30652819838926026</v>
      </c>
      <c r="AA1729" s="32">
        <f t="shared" si="552"/>
        <v>0.28117788304411317</v>
      </c>
    </row>
    <row r="1730" spans="1:27" x14ac:dyDescent="0.25">
      <c r="A1730" s="8">
        <v>41906</v>
      </c>
      <c r="B1730" s="26">
        <v>1.8199577683217254</v>
      </c>
      <c r="C1730" s="11">
        <v>0</v>
      </c>
      <c r="D1730" s="26">
        <v>1.5019417821942782</v>
      </c>
      <c r="E1730" s="11">
        <v>40.620000000000005</v>
      </c>
      <c r="F1730" s="28">
        <f t="shared" si="547"/>
        <v>1.8199577683217254</v>
      </c>
      <c r="G1730" s="13">
        <f t="shared" si="548"/>
        <v>1.5019417821942782</v>
      </c>
      <c r="H1730" s="28">
        <f t="shared" si="553"/>
        <v>1.7280000000000004</v>
      </c>
      <c r="I1730" s="1">
        <f t="shared" si="554"/>
        <v>5.3659988867905639</v>
      </c>
      <c r="J1730" s="30">
        <f t="shared" si="555"/>
        <v>0</v>
      </c>
      <c r="K1730" s="1">
        <f t="shared" si="556"/>
        <v>0</v>
      </c>
      <c r="L1730" s="30">
        <f t="shared" si="557"/>
        <v>17460.593529875194</v>
      </c>
      <c r="M1730" s="1">
        <f t="shared" si="558"/>
        <v>0</v>
      </c>
      <c r="N1730" s="30">
        <f t="shared" si="559"/>
        <v>0.13068717555943807</v>
      </c>
      <c r="O1730" s="1">
        <f t="shared" si="560"/>
        <v>0</v>
      </c>
      <c r="P1730" s="30">
        <f t="shared" si="561"/>
        <v>0</v>
      </c>
      <c r="Q1730" s="1">
        <f t="shared" si="562"/>
        <v>1.067910162771301</v>
      </c>
      <c r="R1730" s="30">
        <f t="shared" si="563"/>
        <v>0.22424500999041094</v>
      </c>
      <c r="S1730" s="1">
        <f t="shared" si="564"/>
        <v>0</v>
      </c>
      <c r="T1730" s="30">
        <f t="shared" si="566"/>
        <v>0</v>
      </c>
      <c r="U1730" s="1">
        <f t="shared" si="565"/>
        <v>5.0110667012407148</v>
      </c>
      <c r="V1730" s="30">
        <f t="shared" si="549"/>
        <v>0</v>
      </c>
      <c r="W1730" s="1">
        <f t="shared" si="549"/>
        <v>0</v>
      </c>
      <c r="X1730" s="30">
        <f t="shared" si="550"/>
        <v>17459.525619712422</v>
      </c>
      <c r="Y1730" s="30">
        <f t="shared" si="567"/>
        <v>1.1985973383307391</v>
      </c>
      <c r="Z1730" s="19">
        <f t="shared" si="551"/>
        <v>0.30636728105860023</v>
      </c>
      <c r="AA1730" s="32">
        <f t="shared" si="552"/>
        <v>0.28026717818249836</v>
      </c>
    </row>
    <row r="1731" spans="1:27" x14ac:dyDescent="0.25">
      <c r="A1731" s="8">
        <v>41907</v>
      </c>
      <c r="B1731" s="26">
        <v>10.70652941937551</v>
      </c>
      <c r="C1731" s="11">
        <v>0</v>
      </c>
      <c r="D1731" s="26">
        <v>1.4374754325861852</v>
      </c>
      <c r="E1731" s="11">
        <v>44.503749999999997</v>
      </c>
      <c r="F1731" s="28">
        <f t="shared" si="547"/>
        <v>10.70652941937551</v>
      </c>
      <c r="G1731" s="13">
        <f t="shared" si="548"/>
        <v>1.4374754325861852</v>
      </c>
      <c r="H1731" s="28">
        <f t="shared" si="553"/>
        <v>1.8932171344165436</v>
      </c>
      <c r="I1731" s="1">
        <f t="shared" si="554"/>
        <v>14.28012068803004</v>
      </c>
      <c r="J1731" s="30">
        <f t="shared" si="555"/>
        <v>0</v>
      </c>
      <c r="K1731" s="1">
        <f t="shared" si="556"/>
        <v>0</v>
      </c>
      <c r="L1731" s="30">
        <f t="shared" si="557"/>
        <v>17459.525619712422</v>
      </c>
      <c r="M1731" s="1">
        <f t="shared" si="558"/>
        <v>0</v>
      </c>
      <c r="N1731" s="30">
        <f t="shared" si="559"/>
        <v>0.34978556087995272</v>
      </c>
      <c r="O1731" s="1">
        <f t="shared" si="560"/>
        <v>0</v>
      </c>
      <c r="P1731" s="30">
        <f t="shared" si="561"/>
        <v>0</v>
      </c>
      <c r="Q1731" s="1">
        <f t="shared" si="562"/>
        <v>1.0678448481464689</v>
      </c>
      <c r="R1731" s="30">
        <f t="shared" si="563"/>
        <v>0.59676602137106527</v>
      </c>
      <c r="S1731" s="1">
        <f t="shared" si="564"/>
        <v>0</v>
      </c>
      <c r="T1731" s="30">
        <f t="shared" si="566"/>
        <v>0</v>
      </c>
      <c r="U1731" s="1">
        <f t="shared" si="565"/>
        <v>13.333569105779022</v>
      </c>
      <c r="V1731" s="30">
        <f t="shared" si="549"/>
        <v>0</v>
      </c>
      <c r="W1731" s="1">
        <f t="shared" si="549"/>
        <v>0</v>
      </c>
      <c r="X1731" s="30">
        <f t="shared" si="550"/>
        <v>17458.457774864277</v>
      </c>
      <c r="Y1731" s="30">
        <f t="shared" si="567"/>
        <v>1.4176304090264216</v>
      </c>
      <c r="Z1731" s="19">
        <f t="shared" si="551"/>
        <v>0.25120558901802331</v>
      </c>
      <c r="AA1731" s="32">
        <f t="shared" si="552"/>
        <v>0.22618273336729935</v>
      </c>
    </row>
    <row r="1732" spans="1:27" x14ac:dyDescent="0.25">
      <c r="A1732" s="8">
        <v>41908</v>
      </c>
      <c r="B1732" s="26">
        <v>7.1582430793112647E-2</v>
      </c>
      <c r="C1732" s="11">
        <v>0</v>
      </c>
      <c r="D1732" s="26">
        <v>2.5249177551232749</v>
      </c>
      <c r="E1732" s="11">
        <v>42.669999999999995</v>
      </c>
      <c r="F1732" s="28">
        <f t="shared" ref="F1732:F1795" si="568">B1732+C1732</f>
        <v>7.1582430793112647E-2</v>
      </c>
      <c r="G1732" s="13">
        <f t="shared" ref="G1732:G1795" si="569">D1732</f>
        <v>2.5249177551232749</v>
      </c>
      <c r="H1732" s="28">
        <f t="shared" si="553"/>
        <v>1.8152082717872966</v>
      </c>
      <c r="I1732" s="1">
        <f t="shared" si="554"/>
        <v>10.88023378144886</v>
      </c>
      <c r="J1732" s="30">
        <f t="shared" si="555"/>
        <v>0</v>
      </c>
      <c r="K1732" s="1">
        <f t="shared" si="556"/>
        <v>0</v>
      </c>
      <c r="L1732" s="30">
        <f t="shared" si="557"/>
        <v>17458.457774864277</v>
      </c>
      <c r="M1732" s="1">
        <f t="shared" si="558"/>
        <v>0</v>
      </c>
      <c r="N1732" s="30">
        <f t="shared" si="559"/>
        <v>0.26622043263583123</v>
      </c>
      <c r="O1732" s="1">
        <f t="shared" si="560"/>
        <v>0</v>
      </c>
      <c r="P1732" s="30">
        <f t="shared" si="561"/>
        <v>0</v>
      </c>
      <c r="Q1732" s="1">
        <f t="shared" si="562"/>
        <v>1.067779537516355</v>
      </c>
      <c r="R1732" s="30">
        <f t="shared" si="563"/>
        <v>0.45468480044323828</v>
      </c>
      <c r="S1732" s="1">
        <f t="shared" si="564"/>
        <v>0</v>
      </c>
      <c r="T1732" s="30">
        <f t="shared" si="566"/>
        <v>0</v>
      </c>
      <c r="U1732" s="1">
        <f t="shared" si="565"/>
        <v>10.159328548369789</v>
      </c>
      <c r="V1732" s="30">
        <f t="shared" ref="V1732:W1795" si="570">IF(J1732&gt;(O1732+S1732),J1732-O1732-S1732,0)</f>
        <v>0</v>
      </c>
      <c r="W1732" s="1">
        <f t="shared" si="570"/>
        <v>0</v>
      </c>
      <c r="X1732" s="30">
        <f t="shared" ref="X1732:X1795" si="571">IF(L1732&gt;Q1732,L1732-Q1732,0)</f>
        <v>17457.389995326761</v>
      </c>
      <c r="Y1732" s="30">
        <f t="shared" si="567"/>
        <v>1.3339999701521863</v>
      </c>
      <c r="Z1732" s="19">
        <f t="shared" ref="Z1732:Z1795" si="572">ABS(H1732-Y1732)/H1732</f>
        <v>0.26509812075795652</v>
      </c>
      <c r="AA1732" s="32">
        <f t="shared" ref="AA1732:AA1795" si="573">(H1732-Y1732)^2</f>
        <v>0.2315614295625473</v>
      </c>
    </row>
    <row r="1733" spans="1:27" x14ac:dyDescent="0.25">
      <c r="A1733" s="8">
        <v>41909</v>
      </c>
      <c r="B1733" s="26">
        <v>0</v>
      </c>
      <c r="C1733" s="11">
        <v>0</v>
      </c>
      <c r="D1733" s="26">
        <v>2.4143817279189164</v>
      </c>
      <c r="E1733" s="11">
        <v>39.316666666666663</v>
      </c>
      <c r="F1733" s="28">
        <f t="shared" si="568"/>
        <v>0</v>
      </c>
      <c r="G1733" s="13">
        <f t="shared" si="569"/>
        <v>2.4143817279189164</v>
      </c>
      <c r="H1733" s="28">
        <f t="shared" ref="H1733:H1796" si="574">E1733/(2031*1000000)*1000*86400</f>
        <v>1.6725553914327915</v>
      </c>
      <c r="I1733" s="1">
        <f t="shared" ref="I1733:I1796" si="575">IF((U1732+F1733)&gt;=G1733,U1732+F1733-G1733,0)</f>
        <v>7.7449468204508722</v>
      </c>
      <c r="J1733" s="30">
        <f t="shared" ref="J1733:J1796" si="576">IF((U1732+F1733)&lt;G1733,IF((R1732+U1732+V1732)&lt;G1733,0,V1732+R1732-(G1733-F1733-U1732)),V1732)</f>
        <v>0</v>
      </c>
      <c r="K1733" s="1">
        <f t="shared" ref="K1733:K1796" si="577">IF((F1733+U1732+V1732)&lt;G1733,IF((V1732+U1732+W1732+F1733+S1732)&lt;G1733,0,W1732+S1732-(G1733-F1733-U1732-V1732)),W1732)</f>
        <v>0</v>
      </c>
      <c r="L1733" s="30">
        <f t="shared" ref="L1733:L1796" si="578">IF((V1732+U1732+W1732+F1733)&lt;G1733,IF((F1733+V1732+U1732+W1732+X1732+T1732)&lt;G1733,0,X1732+T1732-(G1733-F1733-U1732-V1732-W1732)),X1732)</f>
        <v>17457.389995326761</v>
      </c>
      <c r="M1733" s="1">
        <f t="shared" ref="M1733:M1796" si="579">IF(I1733&gt;$AF$8,$AF$3*(I1733-$AF$8),0)</f>
        <v>0</v>
      </c>
      <c r="N1733" s="30">
        <f t="shared" ref="N1733:N1796" si="580">IF(I1733&gt;$AF$9,$AF$4*(I1733-$AF$9),0)</f>
        <v>0.18915885259598855</v>
      </c>
      <c r="O1733" s="1">
        <f t="shared" ref="O1733:O1796" si="581">IF(J1733&gt;$AF$10,$AF$5*(J1733-$AF$10),0)</f>
        <v>0</v>
      </c>
      <c r="P1733" s="30">
        <f t="shared" ref="P1733:P1796" si="582">IF(K1733&gt;$AF$11,$AF$6*(K1733-$AF$11),0)</f>
        <v>0</v>
      </c>
      <c r="Q1733" s="1">
        <f t="shared" ref="Q1733:Q1796" si="583">$AF$7*L1733</f>
        <v>1.067714230880715</v>
      </c>
      <c r="R1733" s="30">
        <f t="shared" ref="R1733:R1796" si="584">$AF$12*I1733</f>
        <v>0.32366120712447205</v>
      </c>
      <c r="S1733" s="1">
        <f t="shared" ref="S1733:S1796" si="585">$AF$13*J1733</f>
        <v>0</v>
      </c>
      <c r="T1733" s="30">
        <f t="shared" si="566"/>
        <v>0</v>
      </c>
      <c r="U1733" s="1">
        <f t="shared" ref="U1733:U1796" si="586">IF(I1733&gt;(M1733+N1733+R1733),I1733-M1733-N1733-R1733,0)</f>
        <v>7.2321267607304121</v>
      </c>
      <c r="V1733" s="30">
        <f t="shared" si="570"/>
        <v>0</v>
      </c>
      <c r="W1733" s="1">
        <f t="shared" si="570"/>
        <v>0</v>
      </c>
      <c r="X1733" s="30">
        <f t="shared" si="571"/>
        <v>17456.32228109588</v>
      </c>
      <c r="Y1733" s="30">
        <f t="shared" si="567"/>
        <v>1.2568730834767037</v>
      </c>
      <c r="Z1733" s="19">
        <f t="shared" si="572"/>
        <v>0.24853126544287082</v>
      </c>
      <c r="AA1733" s="32">
        <f t="shared" si="573"/>
        <v>0.17279178114769986</v>
      </c>
    </row>
    <row r="1734" spans="1:27" x14ac:dyDescent="0.25">
      <c r="A1734" s="8">
        <v>41910</v>
      </c>
      <c r="B1734" s="26">
        <v>0</v>
      </c>
      <c r="C1734" s="11">
        <v>0</v>
      </c>
      <c r="D1734" s="26">
        <v>2.6983083790657694</v>
      </c>
      <c r="E1734" s="11">
        <v>38.358749999999993</v>
      </c>
      <c r="F1734" s="28">
        <f t="shared" si="568"/>
        <v>0</v>
      </c>
      <c r="G1734" s="13">
        <f t="shared" si="569"/>
        <v>2.6983083790657694</v>
      </c>
      <c r="H1734" s="28">
        <f t="shared" si="574"/>
        <v>1.6318050221565727</v>
      </c>
      <c r="I1734" s="1">
        <f t="shared" si="575"/>
        <v>4.5338183816646431</v>
      </c>
      <c r="J1734" s="30">
        <f t="shared" si="576"/>
        <v>0</v>
      </c>
      <c r="K1734" s="1">
        <f t="shared" si="577"/>
        <v>0</v>
      </c>
      <c r="L1734" s="30">
        <f t="shared" si="578"/>
        <v>17456.32228109588</v>
      </c>
      <c r="M1734" s="1">
        <f t="shared" si="579"/>
        <v>0</v>
      </c>
      <c r="N1734" s="30">
        <f t="shared" si="580"/>
        <v>0.11023318031080377</v>
      </c>
      <c r="O1734" s="1">
        <f t="shared" si="581"/>
        <v>0</v>
      </c>
      <c r="P1734" s="30">
        <f t="shared" si="582"/>
        <v>0</v>
      </c>
      <c r="Q1734" s="1">
        <f t="shared" si="583"/>
        <v>1.0676489282393047</v>
      </c>
      <c r="R1734" s="30">
        <f t="shared" si="584"/>
        <v>0.18946819962893857</v>
      </c>
      <c r="S1734" s="1">
        <f t="shared" si="585"/>
        <v>0</v>
      </c>
      <c r="T1734" s="30">
        <f t="shared" ref="T1734:T1797" si="587">$AF$14*K1734</f>
        <v>0</v>
      </c>
      <c r="U1734" s="1">
        <f t="shared" si="586"/>
        <v>4.2341170017249006</v>
      </c>
      <c r="V1734" s="30">
        <f t="shared" si="570"/>
        <v>0</v>
      </c>
      <c r="W1734" s="1">
        <f t="shared" si="570"/>
        <v>0</v>
      </c>
      <c r="X1734" s="30">
        <f t="shared" si="571"/>
        <v>17455.254632167642</v>
      </c>
      <c r="Y1734" s="30">
        <f t="shared" si="567"/>
        <v>1.1778821085501086</v>
      </c>
      <c r="Z1734" s="19">
        <f t="shared" si="572"/>
        <v>0.27817227391944499</v>
      </c>
      <c r="AA1734" s="32">
        <f t="shared" si="573"/>
        <v>0.20604601149698157</v>
      </c>
    </row>
    <row r="1735" spans="1:27" x14ac:dyDescent="0.25">
      <c r="A1735" s="8">
        <v>41911</v>
      </c>
      <c r="B1735" s="26">
        <v>0</v>
      </c>
      <c r="C1735" s="11">
        <v>0</v>
      </c>
      <c r="D1735" s="26">
        <v>2.4549226674621201</v>
      </c>
      <c r="E1735" s="11">
        <v>37.771250000000002</v>
      </c>
      <c r="F1735" s="28">
        <f t="shared" si="568"/>
        <v>0</v>
      </c>
      <c r="G1735" s="13">
        <f t="shared" si="569"/>
        <v>2.4549226674621201</v>
      </c>
      <c r="H1735" s="28">
        <f t="shared" si="574"/>
        <v>1.6068124076809456</v>
      </c>
      <c r="I1735" s="1">
        <f t="shared" si="575"/>
        <v>1.7791943342627805</v>
      </c>
      <c r="J1735" s="30">
        <f t="shared" si="576"/>
        <v>0</v>
      </c>
      <c r="K1735" s="1">
        <f t="shared" si="577"/>
        <v>0</v>
      </c>
      <c r="L1735" s="30">
        <f t="shared" si="578"/>
        <v>17455.254632167642</v>
      </c>
      <c r="M1735" s="1">
        <f t="shared" si="579"/>
        <v>0</v>
      </c>
      <c r="N1735" s="30">
        <f t="shared" si="580"/>
        <v>4.2527836541898831E-2</v>
      </c>
      <c r="O1735" s="1">
        <f t="shared" si="581"/>
        <v>0</v>
      </c>
      <c r="P1735" s="30">
        <f t="shared" si="582"/>
        <v>0</v>
      </c>
      <c r="Q1735" s="1">
        <f t="shared" si="583"/>
        <v>1.0675836295918799</v>
      </c>
      <c r="R1735" s="30">
        <f t="shared" si="584"/>
        <v>7.4352503546691817E-2</v>
      </c>
      <c r="S1735" s="1">
        <f t="shared" si="585"/>
        <v>0</v>
      </c>
      <c r="T1735" s="30">
        <f t="shared" si="587"/>
        <v>0</v>
      </c>
      <c r="U1735" s="1">
        <f t="shared" si="586"/>
        <v>1.6623139941741898</v>
      </c>
      <c r="V1735" s="30">
        <f t="shared" si="570"/>
        <v>0</v>
      </c>
      <c r="W1735" s="1">
        <f t="shared" si="570"/>
        <v>0</v>
      </c>
      <c r="X1735" s="30">
        <f t="shared" si="571"/>
        <v>17454.18704853805</v>
      </c>
      <c r="Y1735" s="30">
        <f t="shared" si="567"/>
        <v>1.1101114661337788</v>
      </c>
      <c r="Z1735" s="19">
        <f t="shared" si="572"/>
        <v>0.30912192311486902</v>
      </c>
      <c r="AA1735" s="32">
        <f t="shared" si="573"/>
        <v>0.24671182533384203</v>
      </c>
    </row>
    <row r="1736" spans="1:27" x14ac:dyDescent="0.25">
      <c r="A1736" s="8">
        <v>41912</v>
      </c>
      <c r="B1736" s="26">
        <v>0</v>
      </c>
      <c r="C1736" s="11">
        <v>0</v>
      </c>
      <c r="D1736" s="26">
        <v>2.3213500302678236</v>
      </c>
      <c r="E1736" s="11">
        <v>36.922499999999992</v>
      </c>
      <c r="F1736" s="28">
        <f t="shared" si="568"/>
        <v>0</v>
      </c>
      <c r="G1736" s="13">
        <f t="shared" si="569"/>
        <v>2.3213500302678236</v>
      </c>
      <c r="H1736" s="28">
        <f t="shared" si="574"/>
        <v>1.5707060561299848</v>
      </c>
      <c r="I1736" s="1">
        <f t="shared" si="575"/>
        <v>0</v>
      </c>
      <c r="J1736" s="30">
        <f t="shared" si="576"/>
        <v>0</v>
      </c>
      <c r="K1736" s="1">
        <f t="shared" si="577"/>
        <v>0</v>
      </c>
      <c r="L1736" s="30">
        <f t="shared" si="578"/>
        <v>17453.528012501956</v>
      </c>
      <c r="M1736" s="1">
        <f t="shared" si="579"/>
        <v>0</v>
      </c>
      <c r="N1736" s="30">
        <f t="shared" si="580"/>
        <v>0</v>
      </c>
      <c r="O1736" s="1">
        <f t="shared" si="581"/>
        <v>0</v>
      </c>
      <c r="P1736" s="30">
        <f t="shared" si="582"/>
        <v>0</v>
      </c>
      <c r="Q1736" s="1">
        <f t="shared" si="583"/>
        <v>1.0674780275294373</v>
      </c>
      <c r="R1736" s="30">
        <f t="shared" si="584"/>
        <v>0</v>
      </c>
      <c r="S1736" s="1">
        <f t="shared" si="585"/>
        <v>0</v>
      </c>
      <c r="T1736" s="30">
        <f t="shared" si="587"/>
        <v>0</v>
      </c>
      <c r="U1736" s="1">
        <f t="shared" si="586"/>
        <v>0</v>
      </c>
      <c r="V1736" s="30">
        <f t="shared" si="570"/>
        <v>0</v>
      </c>
      <c r="W1736" s="1">
        <f t="shared" si="570"/>
        <v>0</v>
      </c>
      <c r="X1736" s="30">
        <f t="shared" si="571"/>
        <v>17452.460534474427</v>
      </c>
      <c r="Y1736" s="30">
        <f t="shared" si="567"/>
        <v>1.0674780275294373</v>
      </c>
      <c r="Z1736" s="19">
        <f t="shared" si="572"/>
        <v>0.32038332483446064</v>
      </c>
      <c r="AA1736" s="32">
        <f t="shared" si="573"/>
        <v>0.25323844876919344</v>
      </c>
    </row>
    <row r="1737" spans="1:27" x14ac:dyDescent="0.25">
      <c r="A1737" s="8">
        <v>41913</v>
      </c>
      <c r="B1737" s="26">
        <v>0</v>
      </c>
      <c r="C1737" s="11">
        <v>0</v>
      </c>
      <c r="D1737" s="26">
        <v>1.54217880519568</v>
      </c>
      <c r="E1737" s="11">
        <v>36.612083333333324</v>
      </c>
      <c r="F1737" s="28">
        <f t="shared" si="568"/>
        <v>0</v>
      </c>
      <c r="G1737" s="13">
        <f t="shared" si="569"/>
        <v>1.54217880519568</v>
      </c>
      <c r="H1737" s="28">
        <f t="shared" si="574"/>
        <v>1.5575007385524369</v>
      </c>
      <c r="I1737" s="1">
        <f t="shared" si="575"/>
        <v>0</v>
      </c>
      <c r="J1737" s="30">
        <f t="shared" si="576"/>
        <v>0</v>
      </c>
      <c r="K1737" s="1">
        <f t="shared" si="577"/>
        <v>0</v>
      </c>
      <c r="L1737" s="30">
        <f t="shared" si="578"/>
        <v>17450.91835566923</v>
      </c>
      <c r="M1737" s="1">
        <f t="shared" si="579"/>
        <v>0</v>
      </c>
      <c r="N1737" s="30">
        <f t="shared" si="580"/>
        <v>0</v>
      </c>
      <c r="O1737" s="1">
        <f t="shared" si="581"/>
        <v>0</v>
      </c>
      <c r="P1737" s="30">
        <f t="shared" si="582"/>
        <v>0</v>
      </c>
      <c r="Q1737" s="1">
        <f t="shared" si="583"/>
        <v>1.0673184178891209</v>
      </c>
      <c r="R1737" s="30">
        <f t="shared" si="584"/>
        <v>0</v>
      </c>
      <c r="S1737" s="1">
        <f t="shared" si="585"/>
        <v>0</v>
      </c>
      <c r="T1737" s="30">
        <f t="shared" si="587"/>
        <v>0</v>
      </c>
      <c r="U1737" s="1">
        <f t="shared" si="586"/>
        <v>0</v>
      </c>
      <c r="V1737" s="30">
        <f t="shared" si="570"/>
        <v>0</v>
      </c>
      <c r="W1737" s="1">
        <f t="shared" si="570"/>
        <v>0</v>
      </c>
      <c r="X1737" s="30">
        <f t="shared" si="571"/>
        <v>17449.851037251341</v>
      </c>
      <c r="Y1737" s="30">
        <f t="shared" si="567"/>
        <v>1.0673184178891209</v>
      </c>
      <c r="Z1737" s="19">
        <f t="shared" si="572"/>
        <v>0.31472365214985282</v>
      </c>
      <c r="AA1737" s="32">
        <f t="shared" si="573"/>
        <v>0.24027870749087396</v>
      </c>
    </row>
    <row r="1738" spans="1:27" x14ac:dyDescent="0.25">
      <c r="A1738" s="8">
        <v>41914</v>
      </c>
      <c r="B1738" s="26">
        <v>0</v>
      </c>
      <c r="C1738" s="11">
        <v>0</v>
      </c>
      <c r="D1738" s="26">
        <v>1.8448726500915216</v>
      </c>
      <c r="E1738" s="11">
        <v>36.574166666666663</v>
      </c>
      <c r="F1738" s="28">
        <f t="shared" si="568"/>
        <v>0</v>
      </c>
      <c r="G1738" s="13">
        <f t="shared" si="569"/>
        <v>1.8448726500915216</v>
      </c>
      <c r="H1738" s="28">
        <f t="shared" si="574"/>
        <v>1.5558877400295421</v>
      </c>
      <c r="I1738" s="1">
        <f t="shared" si="575"/>
        <v>0</v>
      </c>
      <c r="J1738" s="30">
        <f t="shared" si="576"/>
        <v>0</v>
      </c>
      <c r="K1738" s="1">
        <f t="shared" si="577"/>
        <v>0</v>
      </c>
      <c r="L1738" s="30">
        <f t="shared" si="578"/>
        <v>17448.006164601251</v>
      </c>
      <c r="M1738" s="1">
        <f t="shared" si="579"/>
        <v>0</v>
      </c>
      <c r="N1738" s="30">
        <f t="shared" si="580"/>
        <v>0</v>
      </c>
      <c r="O1738" s="1">
        <f t="shared" si="581"/>
        <v>0</v>
      </c>
      <c r="P1738" s="30">
        <f t="shared" si="582"/>
        <v>0</v>
      </c>
      <c r="Q1738" s="1">
        <f t="shared" si="583"/>
        <v>1.0671403049038948</v>
      </c>
      <c r="R1738" s="30">
        <f t="shared" si="584"/>
        <v>0</v>
      </c>
      <c r="S1738" s="1">
        <f t="shared" si="585"/>
        <v>0</v>
      </c>
      <c r="T1738" s="30">
        <f t="shared" si="587"/>
        <v>0</v>
      </c>
      <c r="U1738" s="1">
        <f t="shared" si="586"/>
        <v>0</v>
      </c>
      <c r="V1738" s="30">
        <f t="shared" si="570"/>
        <v>0</v>
      </c>
      <c r="W1738" s="1">
        <f t="shared" si="570"/>
        <v>0</v>
      </c>
      <c r="X1738" s="30">
        <f t="shared" si="571"/>
        <v>17446.939024296345</v>
      </c>
      <c r="Y1738" s="30">
        <f t="shared" si="567"/>
        <v>1.0671403049038948</v>
      </c>
      <c r="Z1738" s="19">
        <f t="shared" si="572"/>
        <v>0.31412769864512674</v>
      </c>
      <c r="AA1738" s="32">
        <f t="shared" si="573"/>
        <v>0.23887405534189884</v>
      </c>
    </row>
    <row r="1739" spans="1:27" x14ac:dyDescent="0.25">
      <c r="A1739" s="8">
        <v>41915</v>
      </c>
      <c r="B1739" s="26">
        <v>0</v>
      </c>
      <c r="C1739" s="11">
        <v>0</v>
      </c>
      <c r="D1739" s="26">
        <v>2.6542675918219536</v>
      </c>
      <c r="E1739" s="11">
        <v>35.769999999999996</v>
      </c>
      <c r="F1739" s="28">
        <f t="shared" si="568"/>
        <v>0</v>
      </c>
      <c r="G1739" s="13">
        <f t="shared" si="569"/>
        <v>2.6542675918219536</v>
      </c>
      <c r="H1739" s="28">
        <f t="shared" si="574"/>
        <v>1.5216779911373706</v>
      </c>
      <c r="I1739" s="1">
        <f t="shared" si="575"/>
        <v>0</v>
      </c>
      <c r="J1739" s="30">
        <f t="shared" si="576"/>
        <v>0</v>
      </c>
      <c r="K1739" s="1">
        <f t="shared" si="577"/>
        <v>0</v>
      </c>
      <c r="L1739" s="30">
        <f t="shared" si="578"/>
        <v>17444.284756704525</v>
      </c>
      <c r="M1739" s="1">
        <f t="shared" si="579"/>
        <v>0</v>
      </c>
      <c r="N1739" s="30">
        <f t="shared" si="580"/>
        <v>0</v>
      </c>
      <c r="O1739" s="1">
        <f t="shared" si="581"/>
        <v>0</v>
      </c>
      <c r="P1739" s="30">
        <f t="shared" si="582"/>
        <v>0</v>
      </c>
      <c r="Q1739" s="1">
        <f t="shared" si="583"/>
        <v>1.0669126992783511</v>
      </c>
      <c r="R1739" s="30">
        <f t="shared" si="584"/>
        <v>0</v>
      </c>
      <c r="S1739" s="1">
        <f t="shared" si="585"/>
        <v>0</v>
      </c>
      <c r="T1739" s="30">
        <f t="shared" si="587"/>
        <v>0</v>
      </c>
      <c r="U1739" s="1">
        <f t="shared" si="586"/>
        <v>0</v>
      </c>
      <c r="V1739" s="30">
        <f t="shared" si="570"/>
        <v>0</v>
      </c>
      <c r="W1739" s="1">
        <f t="shared" si="570"/>
        <v>0</v>
      </c>
      <c r="X1739" s="30">
        <f t="shared" si="571"/>
        <v>17443.217844005245</v>
      </c>
      <c r="Y1739" s="30">
        <f t="shared" si="567"/>
        <v>1.0669126992783511</v>
      </c>
      <c r="Z1739" s="19">
        <f t="shared" si="572"/>
        <v>0.298857770505774</v>
      </c>
      <c r="AA1739" s="32">
        <f t="shared" si="573"/>
        <v>0.20681147067961916</v>
      </c>
    </row>
    <row r="1740" spans="1:27" x14ac:dyDescent="0.25">
      <c r="A1740" s="8">
        <v>41916</v>
      </c>
      <c r="B1740" s="26">
        <v>0</v>
      </c>
      <c r="C1740" s="11">
        <v>0</v>
      </c>
      <c r="D1740" s="26">
        <v>1.5368081099899789</v>
      </c>
      <c r="E1740" s="11">
        <v>34.908750000000005</v>
      </c>
      <c r="F1740" s="28">
        <f t="shared" si="568"/>
        <v>0</v>
      </c>
      <c r="G1740" s="13">
        <f t="shared" si="569"/>
        <v>1.5368081099899789</v>
      </c>
      <c r="H1740" s="28">
        <f t="shared" si="574"/>
        <v>1.4850398818316102</v>
      </c>
      <c r="I1740" s="1">
        <f t="shared" si="575"/>
        <v>0</v>
      </c>
      <c r="J1740" s="30">
        <f t="shared" si="576"/>
        <v>0</v>
      </c>
      <c r="K1740" s="1">
        <f t="shared" si="577"/>
        <v>0</v>
      </c>
      <c r="L1740" s="30">
        <f t="shared" si="578"/>
        <v>17441.681035895253</v>
      </c>
      <c r="M1740" s="1">
        <f t="shared" si="579"/>
        <v>0</v>
      </c>
      <c r="N1740" s="30">
        <f t="shared" si="580"/>
        <v>0</v>
      </c>
      <c r="O1740" s="1">
        <f t="shared" si="581"/>
        <v>0</v>
      </c>
      <c r="P1740" s="30">
        <f t="shared" si="582"/>
        <v>0</v>
      </c>
      <c r="Q1740" s="1">
        <f t="shared" si="583"/>
        <v>1.0667534526921176</v>
      </c>
      <c r="R1740" s="30">
        <f t="shared" si="584"/>
        <v>0</v>
      </c>
      <c r="S1740" s="1">
        <f t="shared" si="585"/>
        <v>0</v>
      </c>
      <c r="T1740" s="30">
        <f t="shared" si="587"/>
        <v>0</v>
      </c>
      <c r="U1740" s="1">
        <f t="shared" si="586"/>
        <v>0</v>
      </c>
      <c r="V1740" s="30">
        <f t="shared" si="570"/>
        <v>0</v>
      </c>
      <c r="W1740" s="1">
        <f t="shared" si="570"/>
        <v>0</v>
      </c>
      <c r="X1740" s="30">
        <f t="shared" si="571"/>
        <v>17440.614282442562</v>
      </c>
      <c r="Y1740" s="30">
        <f t="shared" si="567"/>
        <v>1.0667534526921176</v>
      </c>
      <c r="Z1740" s="19">
        <f t="shared" si="572"/>
        <v>0.28166679848596982</v>
      </c>
      <c r="AA1740" s="32">
        <f t="shared" si="573"/>
        <v>0.17496353680226773</v>
      </c>
    </row>
    <row r="1741" spans="1:27" x14ac:dyDescent="0.25">
      <c r="A1741" s="8">
        <v>41917</v>
      </c>
      <c r="B1741" s="26">
        <v>71.30357360672744</v>
      </c>
      <c r="C1741" s="11">
        <v>0</v>
      </c>
      <c r="D1741" s="26">
        <v>1.172468844268443</v>
      </c>
      <c r="E1741" s="11">
        <v>68.220833333333331</v>
      </c>
      <c r="F1741" s="28">
        <f t="shared" si="568"/>
        <v>71.30357360672744</v>
      </c>
      <c r="G1741" s="13">
        <f t="shared" si="569"/>
        <v>1.172468844268443</v>
      </c>
      <c r="H1741" s="28">
        <f t="shared" si="574"/>
        <v>2.9021565731166907</v>
      </c>
      <c r="I1741" s="1">
        <f t="shared" si="575"/>
        <v>70.131104762459003</v>
      </c>
      <c r="J1741" s="30">
        <f t="shared" si="576"/>
        <v>0</v>
      </c>
      <c r="K1741" s="1">
        <f t="shared" si="577"/>
        <v>0</v>
      </c>
      <c r="L1741" s="30">
        <f t="shared" si="578"/>
        <v>17440.614282442562</v>
      </c>
      <c r="M1741" s="1">
        <f t="shared" si="579"/>
        <v>0</v>
      </c>
      <c r="N1741" s="30">
        <f t="shared" si="580"/>
        <v>1.7225355302114995</v>
      </c>
      <c r="O1741" s="1">
        <f t="shared" si="581"/>
        <v>0</v>
      </c>
      <c r="P1741" s="30">
        <f t="shared" si="582"/>
        <v>0</v>
      </c>
      <c r="Q1741" s="1">
        <f t="shared" si="583"/>
        <v>1.0666882088130165</v>
      </c>
      <c r="R1741" s="30">
        <f t="shared" si="584"/>
        <v>2.9307777768665022</v>
      </c>
      <c r="S1741" s="1">
        <f t="shared" si="585"/>
        <v>0</v>
      </c>
      <c r="T1741" s="30">
        <f t="shared" si="587"/>
        <v>0</v>
      </c>
      <c r="U1741" s="1">
        <f t="shared" si="586"/>
        <v>65.477791455380995</v>
      </c>
      <c r="V1741" s="30">
        <f t="shared" si="570"/>
        <v>0</v>
      </c>
      <c r="W1741" s="1">
        <f t="shared" si="570"/>
        <v>0</v>
      </c>
      <c r="X1741" s="30">
        <f t="shared" si="571"/>
        <v>17439.547594233751</v>
      </c>
      <c r="Y1741" s="30">
        <f t="shared" si="567"/>
        <v>2.789223739024516</v>
      </c>
      <c r="Z1741" s="19">
        <f t="shared" si="572"/>
        <v>3.8913418779088681E-2</v>
      </c>
      <c r="AA1741" s="32">
        <f t="shared" si="573"/>
        <v>1.2753825016090655E-2</v>
      </c>
    </row>
    <row r="1742" spans="1:27" x14ac:dyDescent="0.25">
      <c r="A1742" s="8">
        <v>41918</v>
      </c>
      <c r="B1742" s="26">
        <v>35.051890861349506</v>
      </c>
      <c r="C1742" s="11">
        <v>0</v>
      </c>
      <c r="D1742" s="26">
        <v>1.5374945344303648</v>
      </c>
      <c r="E1742" s="11">
        <v>243.59791666666669</v>
      </c>
      <c r="F1742" s="28">
        <f t="shared" si="568"/>
        <v>35.051890861349506</v>
      </c>
      <c r="G1742" s="13">
        <f t="shared" si="569"/>
        <v>1.5374945344303648</v>
      </c>
      <c r="H1742" s="28">
        <f t="shared" si="574"/>
        <v>10.362806499261449</v>
      </c>
      <c r="I1742" s="1">
        <f t="shared" si="575"/>
        <v>98.992187782300135</v>
      </c>
      <c r="J1742" s="30">
        <f t="shared" si="576"/>
        <v>0</v>
      </c>
      <c r="K1742" s="1">
        <f t="shared" si="577"/>
        <v>0</v>
      </c>
      <c r="L1742" s="30">
        <f t="shared" si="578"/>
        <v>17439.547594233751</v>
      </c>
      <c r="M1742" s="1">
        <f t="shared" si="579"/>
        <v>2.2925879100424797</v>
      </c>
      <c r="N1742" s="30">
        <f t="shared" si="580"/>
        <v>2.4319062152036284</v>
      </c>
      <c r="O1742" s="1">
        <f t="shared" si="581"/>
        <v>0</v>
      </c>
      <c r="P1742" s="30">
        <f t="shared" si="582"/>
        <v>0</v>
      </c>
      <c r="Q1742" s="1">
        <f t="shared" si="583"/>
        <v>1.0666229689243065</v>
      </c>
      <c r="R1742" s="30">
        <f t="shared" si="584"/>
        <v>4.1368819872215044</v>
      </c>
      <c r="S1742" s="1">
        <f t="shared" si="585"/>
        <v>0</v>
      </c>
      <c r="T1742" s="30">
        <f t="shared" si="587"/>
        <v>0</v>
      </c>
      <c r="U1742" s="1">
        <f t="shared" si="586"/>
        <v>90.130811669832525</v>
      </c>
      <c r="V1742" s="30">
        <f t="shared" si="570"/>
        <v>0</v>
      </c>
      <c r="W1742" s="1">
        <f t="shared" si="570"/>
        <v>0</v>
      </c>
      <c r="X1742" s="30">
        <f t="shared" si="571"/>
        <v>17438.480971264828</v>
      </c>
      <c r="Y1742" s="30">
        <f t="shared" ref="Y1742:Y1805" si="588">SUM(M1742:Q1742)</f>
        <v>5.7911170941704153</v>
      </c>
      <c r="Z1742" s="19">
        <f t="shared" si="572"/>
        <v>0.44116325103791676</v>
      </c>
      <c r="AA1742" s="32">
        <f t="shared" si="573"/>
        <v>20.900344016621609</v>
      </c>
    </row>
    <row r="1743" spans="1:27" x14ac:dyDescent="0.25">
      <c r="A1743" s="8">
        <v>41919</v>
      </c>
      <c r="B1743" s="26">
        <v>0.2147472923793379</v>
      </c>
      <c r="C1743" s="11">
        <v>0</v>
      </c>
      <c r="D1743" s="26">
        <v>2.074076870026333</v>
      </c>
      <c r="E1743" s="11">
        <v>112.14375000000001</v>
      </c>
      <c r="F1743" s="28">
        <f t="shared" si="568"/>
        <v>0.2147472923793379</v>
      </c>
      <c r="G1743" s="13">
        <f t="shared" si="569"/>
        <v>2.074076870026333</v>
      </c>
      <c r="H1743" s="28">
        <f t="shared" si="574"/>
        <v>4.7706646971935012</v>
      </c>
      <c r="I1743" s="1">
        <f t="shared" si="575"/>
        <v>88.271482092185536</v>
      </c>
      <c r="J1743" s="30">
        <f t="shared" si="576"/>
        <v>0</v>
      </c>
      <c r="K1743" s="1">
        <f t="shared" si="577"/>
        <v>0</v>
      </c>
      <c r="L1743" s="30">
        <f t="shared" si="578"/>
        <v>17438.480971264828</v>
      </c>
      <c r="M1743" s="1">
        <f t="shared" si="579"/>
        <v>1.3263907751154576</v>
      </c>
      <c r="N1743" s="30">
        <f t="shared" si="580"/>
        <v>2.1684041722010345</v>
      </c>
      <c r="O1743" s="1">
        <f t="shared" si="581"/>
        <v>0</v>
      </c>
      <c r="P1743" s="30">
        <f t="shared" si="582"/>
        <v>0</v>
      </c>
      <c r="Q1743" s="1">
        <f t="shared" si="583"/>
        <v>1.0665577330257439</v>
      </c>
      <c r="R1743" s="30">
        <f t="shared" si="584"/>
        <v>3.6888638632330575</v>
      </c>
      <c r="S1743" s="1">
        <f t="shared" si="585"/>
        <v>0</v>
      </c>
      <c r="T1743" s="30">
        <f t="shared" si="587"/>
        <v>0</v>
      </c>
      <c r="U1743" s="1">
        <f t="shared" si="586"/>
        <v>81.087823281635991</v>
      </c>
      <c r="V1743" s="30">
        <f t="shared" si="570"/>
        <v>0</v>
      </c>
      <c r="W1743" s="1">
        <f t="shared" si="570"/>
        <v>0</v>
      </c>
      <c r="X1743" s="30">
        <f t="shared" si="571"/>
        <v>17437.414413531802</v>
      </c>
      <c r="Y1743" s="30">
        <f t="shared" si="588"/>
        <v>4.5613526803422362</v>
      </c>
      <c r="Z1743" s="19">
        <f t="shared" si="572"/>
        <v>4.3874812030784638E-2</v>
      </c>
      <c r="AA1743" s="32">
        <f t="shared" si="573"/>
        <v>4.3811520398344239E-2</v>
      </c>
    </row>
    <row r="1744" spans="1:27" x14ac:dyDescent="0.25">
      <c r="A1744" s="8">
        <v>41920</v>
      </c>
      <c r="B1744" s="26">
        <v>0</v>
      </c>
      <c r="C1744" s="11">
        <v>0</v>
      </c>
      <c r="D1744" s="26">
        <v>2.0074276844377197</v>
      </c>
      <c r="E1744" s="11">
        <v>76.551249999999968</v>
      </c>
      <c r="F1744" s="28">
        <f t="shared" si="568"/>
        <v>0</v>
      </c>
      <c r="G1744" s="13">
        <f t="shared" si="569"/>
        <v>2.0074276844377197</v>
      </c>
      <c r="H1744" s="28">
        <f t="shared" si="574"/>
        <v>3.2565376661742973</v>
      </c>
      <c r="I1744" s="1">
        <f t="shared" si="575"/>
        <v>79.080395597198276</v>
      </c>
      <c r="J1744" s="30">
        <f t="shared" si="576"/>
        <v>0</v>
      </c>
      <c r="K1744" s="1">
        <f t="shared" si="577"/>
        <v>0</v>
      </c>
      <c r="L1744" s="30">
        <f t="shared" si="578"/>
        <v>17437.414413531802</v>
      </c>
      <c r="M1744" s="1">
        <f t="shared" si="579"/>
        <v>0.4980496476734812</v>
      </c>
      <c r="N1744" s="30">
        <f t="shared" si="580"/>
        <v>1.9424983280478962</v>
      </c>
      <c r="O1744" s="1">
        <f t="shared" si="581"/>
        <v>0</v>
      </c>
      <c r="P1744" s="30">
        <f t="shared" si="582"/>
        <v>0</v>
      </c>
      <c r="Q1744" s="1">
        <f t="shared" si="583"/>
        <v>1.0664925011170845</v>
      </c>
      <c r="R1744" s="30">
        <f t="shared" si="584"/>
        <v>3.3047685016099249</v>
      </c>
      <c r="S1744" s="1">
        <f t="shared" si="585"/>
        <v>0</v>
      </c>
      <c r="T1744" s="30">
        <f t="shared" si="587"/>
        <v>0</v>
      </c>
      <c r="U1744" s="1">
        <f t="shared" si="586"/>
        <v>73.335079119866975</v>
      </c>
      <c r="V1744" s="30">
        <f t="shared" si="570"/>
        <v>0</v>
      </c>
      <c r="W1744" s="1">
        <f t="shared" si="570"/>
        <v>0</v>
      </c>
      <c r="X1744" s="30">
        <f t="shared" si="571"/>
        <v>17436.347921030683</v>
      </c>
      <c r="Y1744" s="30">
        <f t="shared" si="588"/>
        <v>3.507040476838462</v>
      </c>
      <c r="Z1744" s="19">
        <f t="shared" si="572"/>
        <v>7.692305028931215E-2</v>
      </c>
      <c r="AA1744" s="32">
        <f t="shared" si="573"/>
        <v>6.2751658150646344E-2</v>
      </c>
    </row>
    <row r="1745" spans="1:27" x14ac:dyDescent="0.25">
      <c r="A1745" s="8">
        <v>41921</v>
      </c>
      <c r="B1745" s="26">
        <v>0</v>
      </c>
      <c r="C1745" s="11">
        <v>0</v>
      </c>
      <c r="D1745" s="26">
        <v>2.092325158820934</v>
      </c>
      <c r="E1745" s="11">
        <v>62.715000000000011</v>
      </c>
      <c r="F1745" s="28">
        <f t="shared" si="568"/>
        <v>0</v>
      </c>
      <c r="G1745" s="13">
        <f t="shared" si="569"/>
        <v>2.092325158820934</v>
      </c>
      <c r="H1745" s="28">
        <f t="shared" si="574"/>
        <v>2.667935007385525</v>
      </c>
      <c r="I1745" s="1">
        <f t="shared" si="575"/>
        <v>71.242753961046049</v>
      </c>
      <c r="J1745" s="30">
        <f t="shared" si="576"/>
        <v>0</v>
      </c>
      <c r="K1745" s="1">
        <f t="shared" si="577"/>
        <v>0</v>
      </c>
      <c r="L1745" s="30">
        <f t="shared" si="578"/>
        <v>17436.347921030683</v>
      </c>
      <c r="M1745" s="1">
        <f t="shared" si="579"/>
        <v>0</v>
      </c>
      <c r="N1745" s="30">
        <f t="shared" si="580"/>
        <v>1.749858529592033</v>
      </c>
      <c r="O1745" s="1">
        <f t="shared" si="581"/>
        <v>0</v>
      </c>
      <c r="P1745" s="30">
        <f t="shared" si="582"/>
        <v>0</v>
      </c>
      <c r="Q1745" s="1">
        <f t="shared" si="583"/>
        <v>1.0664272731980842</v>
      </c>
      <c r="R1745" s="30">
        <f t="shared" si="584"/>
        <v>2.9772335795795142</v>
      </c>
      <c r="S1745" s="1">
        <f t="shared" si="585"/>
        <v>0</v>
      </c>
      <c r="T1745" s="30">
        <f t="shared" si="587"/>
        <v>0</v>
      </c>
      <c r="U1745" s="1">
        <f t="shared" si="586"/>
        <v>66.515661851874498</v>
      </c>
      <c r="V1745" s="30">
        <f t="shared" si="570"/>
        <v>0</v>
      </c>
      <c r="W1745" s="1">
        <f t="shared" si="570"/>
        <v>0</v>
      </c>
      <c r="X1745" s="30">
        <f t="shared" si="571"/>
        <v>17435.281493757484</v>
      </c>
      <c r="Y1745" s="30">
        <f t="shared" si="588"/>
        <v>2.8162858027901172</v>
      </c>
      <c r="Z1745" s="19">
        <f t="shared" si="572"/>
        <v>5.5605100946582026E-2</v>
      </c>
      <c r="AA1745" s="32">
        <f t="shared" si="573"/>
        <v>2.2007958497175167E-2</v>
      </c>
    </row>
    <row r="1746" spans="1:27" x14ac:dyDescent="0.25">
      <c r="A1746" s="8">
        <v>41922</v>
      </c>
      <c r="B1746" s="26">
        <v>0</v>
      </c>
      <c r="C1746" s="11">
        <v>0</v>
      </c>
      <c r="D1746" s="26">
        <v>1.9602397845910287</v>
      </c>
      <c r="E1746" s="11">
        <v>55.486249999999984</v>
      </c>
      <c r="F1746" s="28">
        <f t="shared" si="568"/>
        <v>0</v>
      </c>
      <c r="G1746" s="13">
        <f t="shared" si="569"/>
        <v>1.9602397845910287</v>
      </c>
      <c r="H1746" s="28">
        <f t="shared" si="574"/>
        <v>2.360419497784342</v>
      </c>
      <c r="I1746" s="1">
        <f t="shared" si="575"/>
        <v>64.555422067283473</v>
      </c>
      <c r="J1746" s="30">
        <f t="shared" si="576"/>
        <v>0</v>
      </c>
      <c r="K1746" s="1">
        <f t="shared" si="577"/>
        <v>0</v>
      </c>
      <c r="L1746" s="30">
        <f t="shared" si="578"/>
        <v>17435.281493757484</v>
      </c>
      <c r="M1746" s="1">
        <f t="shared" si="579"/>
        <v>0</v>
      </c>
      <c r="N1746" s="30">
        <f t="shared" si="580"/>
        <v>1.5854919601536357</v>
      </c>
      <c r="O1746" s="1">
        <f t="shared" si="581"/>
        <v>0</v>
      </c>
      <c r="P1746" s="30">
        <f t="shared" si="582"/>
        <v>0</v>
      </c>
      <c r="Q1746" s="1">
        <f t="shared" si="583"/>
        <v>1.0663620492684991</v>
      </c>
      <c r="R1746" s="30">
        <f t="shared" si="584"/>
        <v>2.6977700837861147</v>
      </c>
      <c r="S1746" s="1">
        <f t="shared" si="585"/>
        <v>0</v>
      </c>
      <c r="T1746" s="30">
        <f t="shared" si="587"/>
        <v>0</v>
      </c>
      <c r="U1746" s="1">
        <f t="shared" si="586"/>
        <v>60.272160023343723</v>
      </c>
      <c r="V1746" s="30">
        <f t="shared" si="570"/>
        <v>0</v>
      </c>
      <c r="W1746" s="1">
        <f t="shared" si="570"/>
        <v>0</v>
      </c>
      <c r="X1746" s="30">
        <f t="shared" si="571"/>
        <v>17434.215131708217</v>
      </c>
      <c r="Y1746" s="30">
        <f t="shared" si="588"/>
        <v>2.6518540094221348</v>
      </c>
      <c r="Z1746" s="19">
        <f t="shared" si="572"/>
        <v>0.12346725313502704</v>
      </c>
      <c r="AA1746" s="32">
        <f t="shared" si="573"/>
        <v>8.4934074573558768E-2</v>
      </c>
    </row>
    <row r="1747" spans="1:27" x14ac:dyDescent="0.25">
      <c r="A1747" s="8">
        <v>41923</v>
      </c>
      <c r="B1747" s="26">
        <v>0</v>
      </c>
      <c r="C1747" s="11">
        <v>0</v>
      </c>
      <c r="D1747" s="26">
        <v>2.1761208547302049</v>
      </c>
      <c r="E1747" s="11">
        <v>50.822499999999998</v>
      </c>
      <c r="F1747" s="28">
        <f t="shared" si="568"/>
        <v>0</v>
      </c>
      <c r="G1747" s="13">
        <f t="shared" si="569"/>
        <v>2.1761208547302049</v>
      </c>
      <c r="H1747" s="28">
        <f t="shared" si="574"/>
        <v>2.1620206794682426</v>
      </c>
      <c r="I1747" s="1">
        <f t="shared" si="575"/>
        <v>58.096039168613515</v>
      </c>
      <c r="J1747" s="30">
        <f t="shared" si="576"/>
        <v>0</v>
      </c>
      <c r="K1747" s="1">
        <f t="shared" si="577"/>
        <v>0</v>
      </c>
      <c r="L1747" s="30">
        <f t="shared" si="578"/>
        <v>17434.215131708217</v>
      </c>
      <c r="M1747" s="1">
        <f t="shared" si="579"/>
        <v>0</v>
      </c>
      <c r="N1747" s="30">
        <f t="shared" si="580"/>
        <v>1.4267281026675567</v>
      </c>
      <c r="O1747" s="1">
        <f t="shared" si="581"/>
        <v>0</v>
      </c>
      <c r="P1747" s="30">
        <f t="shared" si="582"/>
        <v>0</v>
      </c>
      <c r="Q1747" s="1">
        <f t="shared" si="583"/>
        <v>1.0662968293280854</v>
      </c>
      <c r="R1747" s="30">
        <f t="shared" si="584"/>
        <v>2.42783257295102</v>
      </c>
      <c r="S1747" s="1">
        <f t="shared" si="585"/>
        <v>0</v>
      </c>
      <c r="T1747" s="30">
        <f t="shared" si="587"/>
        <v>0</v>
      </c>
      <c r="U1747" s="1">
        <f t="shared" si="586"/>
        <v>54.241478492994943</v>
      </c>
      <c r="V1747" s="30">
        <f t="shared" si="570"/>
        <v>0</v>
      </c>
      <c r="W1747" s="1">
        <f t="shared" si="570"/>
        <v>0</v>
      </c>
      <c r="X1747" s="30">
        <f t="shared" si="571"/>
        <v>17433.148834878888</v>
      </c>
      <c r="Y1747" s="30">
        <f t="shared" si="588"/>
        <v>2.4930249319956421</v>
      </c>
      <c r="Z1747" s="19">
        <f t="shared" si="572"/>
        <v>0.15309948497292417</v>
      </c>
      <c r="AA1747" s="32">
        <f t="shared" si="573"/>
        <v>0.10956381519122246</v>
      </c>
    </row>
    <row r="1748" spans="1:27" x14ac:dyDescent="0.25">
      <c r="A1748" s="8">
        <v>41924</v>
      </c>
      <c r="B1748" s="26">
        <v>0</v>
      </c>
      <c r="C1748" s="11">
        <v>0</v>
      </c>
      <c r="D1748" s="26">
        <v>1.2030439247388942</v>
      </c>
      <c r="E1748" s="11">
        <v>47.294583333333343</v>
      </c>
      <c r="F1748" s="28">
        <f t="shared" si="568"/>
        <v>0</v>
      </c>
      <c r="G1748" s="13">
        <f t="shared" si="569"/>
        <v>1.2030439247388942</v>
      </c>
      <c r="H1748" s="28">
        <f t="shared" si="574"/>
        <v>2.0119409158050225</v>
      </c>
      <c r="I1748" s="1">
        <f t="shared" si="575"/>
        <v>53.038434568256051</v>
      </c>
      <c r="J1748" s="30">
        <f t="shared" si="576"/>
        <v>0</v>
      </c>
      <c r="K1748" s="1">
        <f t="shared" si="577"/>
        <v>0</v>
      </c>
      <c r="L1748" s="30">
        <f t="shared" si="578"/>
        <v>17433.148834878888</v>
      </c>
      <c r="M1748" s="1">
        <f t="shared" si="579"/>
        <v>0</v>
      </c>
      <c r="N1748" s="30">
        <f t="shared" si="580"/>
        <v>1.3024182686496002</v>
      </c>
      <c r="O1748" s="1">
        <f t="shared" si="581"/>
        <v>0</v>
      </c>
      <c r="P1748" s="30">
        <f t="shared" si="582"/>
        <v>0</v>
      </c>
      <c r="Q1748" s="1">
        <f t="shared" si="583"/>
        <v>1.0662316133765988</v>
      </c>
      <c r="R1748" s="30">
        <f t="shared" si="584"/>
        <v>2.2164753553923995</v>
      </c>
      <c r="S1748" s="1">
        <f t="shared" si="585"/>
        <v>0</v>
      </c>
      <c r="T1748" s="30">
        <f t="shared" si="587"/>
        <v>0</v>
      </c>
      <c r="U1748" s="1">
        <f t="shared" si="586"/>
        <v>49.51954094421405</v>
      </c>
      <c r="V1748" s="30">
        <f t="shared" si="570"/>
        <v>0</v>
      </c>
      <c r="W1748" s="1">
        <f t="shared" si="570"/>
        <v>0</v>
      </c>
      <c r="X1748" s="30">
        <f t="shared" si="571"/>
        <v>17432.082603265513</v>
      </c>
      <c r="Y1748" s="30">
        <f t="shared" si="588"/>
        <v>2.3686498820261992</v>
      </c>
      <c r="Z1748" s="19">
        <f t="shared" si="572"/>
        <v>0.17729594513388056</v>
      </c>
      <c r="AA1748" s="32">
        <f t="shared" si="573"/>
        <v>0.12724128658258055</v>
      </c>
    </row>
    <row r="1749" spans="1:27" x14ac:dyDescent="0.25">
      <c r="A1749" s="8">
        <v>41925</v>
      </c>
      <c r="B1749" s="26">
        <v>30.444160887662868</v>
      </c>
      <c r="C1749" s="11">
        <v>0</v>
      </c>
      <c r="D1749" s="26">
        <v>1.1263053336420608</v>
      </c>
      <c r="E1749" s="11">
        <v>51.594166666666666</v>
      </c>
      <c r="F1749" s="28">
        <f t="shared" si="568"/>
        <v>30.444160887662868</v>
      </c>
      <c r="G1749" s="13">
        <f t="shared" si="569"/>
        <v>1.1263053336420608</v>
      </c>
      <c r="H1749" s="28">
        <f t="shared" si="574"/>
        <v>2.194847858197932</v>
      </c>
      <c r="I1749" s="1">
        <f t="shared" si="575"/>
        <v>78.837396498234853</v>
      </c>
      <c r="J1749" s="30">
        <f t="shared" si="576"/>
        <v>0</v>
      </c>
      <c r="K1749" s="1">
        <f t="shared" si="577"/>
        <v>0</v>
      </c>
      <c r="L1749" s="30">
        <f t="shared" si="578"/>
        <v>17432.082603265513</v>
      </c>
      <c r="M1749" s="1">
        <f t="shared" si="579"/>
        <v>0.47614950042619697</v>
      </c>
      <c r="N1749" s="30">
        <f t="shared" si="580"/>
        <v>1.9365257026559228</v>
      </c>
      <c r="O1749" s="1">
        <f t="shared" si="581"/>
        <v>0</v>
      </c>
      <c r="P1749" s="30">
        <f t="shared" si="582"/>
        <v>0</v>
      </c>
      <c r="Q1749" s="1">
        <f t="shared" si="583"/>
        <v>1.0661664014137957</v>
      </c>
      <c r="R1749" s="30">
        <f t="shared" si="584"/>
        <v>3.2946135730450208</v>
      </c>
      <c r="S1749" s="1">
        <f t="shared" si="585"/>
        <v>0</v>
      </c>
      <c r="T1749" s="30">
        <f t="shared" si="587"/>
        <v>0</v>
      </c>
      <c r="U1749" s="1">
        <f t="shared" si="586"/>
        <v>73.130107722107695</v>
      </c>
      <c r="V1749" s="30">
        <f t="shared" si="570"/>
        <v>0</v>
      </c>
      <c r="W1749" s="1">
        <f t="shared" si="570"/>
        <v>0</v>
      </c>
      <c r="X1749" s="30">
        <f t="shared" si="571"/>
        <v>17431.016436864098</v>
      </c>
      <c r="Y1749" s="30">
        <f t="shared" si="588"/>
        <v>3.4788416044959156</v>
      </c>
      <c r="Z1749" s="19">
        <f t="shared" si="572"/>
        <v>0.58500353065574195</v>
      </c>
      <c r="AA1749" s="32">
        <f t="shared" si="573"/>
        <v>1.6486399405323306</v>
      </c>
    </row>
    <row r="1750" spans="1:27" x14ac:dyDescent="0.25">
      <c r="A1750" s="8">
        <v>41926</v>
      </c>
      <c r="B1750" s="26">
        <v>11.099168101037611</v>
      </c>
      <c r="C1750" s="11">
        <v>0</v>
      </c>
      <c r="D1750" s="26">
        <v>1.8642296099329467</v>
      </c>
      <c r="E1750" s="11">
        <v>142.1466666666667</v>
      </c>
      <c r="F1750" s="28">
        <f t="shared" si="568"/>
        <v>11.099168101037611</v>
      </c>
      <c r="G1750" s="13">
        <f t="shared" si="569"/>
        <v>1.8642296099329467</v>
      </c>
      <c r="H1750" s="28">
        <f t="shared" si="574"/>
        <v>6.047007385524374</v>
      </c>
      <c r="I1750" s="1">
        <f t="shared" si="575"/>
        <v>82.365046213212352</v>
      </c>
      <c r="J1750" s="30">
        <f t="shared" si="576"/>
        <v>0</v>
      </c>
      <c r="K1750" s="1">
        <f t="shared" si="577"/>
        <v>0</v>
      </c>
      <c r="L1750" s="30">
        <f t="shared" si="578"/>
        <v>17431.016436864098</v>
      </c>
      <c r="M1750" s="1">
        <f t="shared" si="579"/>
        <v>0.79407680354955623</v>
      </c>
      <c r="N1750" s="30">
        <f t="shared" si="580"/>
        <v>2.0232310869620331</v>
      </c>
      <c r="O1750" s="1">
        <f t="shared" si="581"/>
        <v>0</v>
      </c>
      <c r="P1750" s="30">
        <f t="shared" si="582"/>
        <v>0</v>
      </c>
      <c r="Q1750" s="1">
        <f t="shared" si="583"/>
        <v>1.0661011934394315</v>
      </c>
      <c r="R1750" s="30">
        <f t="shared" si="584"/>
        <v>3.4420339997478924</v>
      </c>
      <c r="S1750" s="1">
        <f t="shared" si="585"/>
        <v>0</v>
      </c>
      <c r="T1750" s="30">
        <f t="shared" si="587"/>
        <v>0</v>
      </c>
      <c r="U1750" s="1">
        <f t="shared" si="586"/>
        <v>76.105704322952874</v>
      </c>
      <c r="V1750" s="30">
        <f t="shared" si="570"/>
        <v>0</v>
      </c>
      <c r="W1750" s="1">
        <f t="shared" si="570"/>
        <v>0</v>
      </c>
      <c r="X1750" s="30">
        <f t="shared" si="571"/>
        <v>17429.950335670659</v>
      </c>
      <c r="Y1750" s="30">
        <f t="shared" si="588"/>
        <v>3.8834090839510207</v>
      </c>
      <c r="Z1750" s="19">
        <f t="shared" si="572"/>
        <v>0.35779653697011882</v>
      </c>
      <c r="AA1750" s="32">
        <f t="shared" si="573"/>
        <v>4.6811576105710992</v>
      </c>
    </row>
    <row r="1751" spans="1:27" x14ac:dyDescent="0.25">
      <c r="A1751" s="8">
        <v>41927</v>
      </c>
      <c r="B1751" s="26">
        <v>1.6166784455804866</v>
      </c>
      <c r="C1751" s="11">
        <v>0</v>
      </c>
      <c r="D1751" s="26">
        <v>1.2393021805791486</v>
      </c>
      <c r="E1751" s="11">
        <v>84.43416666666667</v>
      </c>
      <c r="F1751" s="28">
        <f t="shared" si="568"/>
        <v>1.6166784455804866</v>
      </c>
      <c r="G1751" s="13">
        <f t="shared" si="569"/>
        <v>1.2393021805791486</v>
      </c>
      <c r="H1751" s="28">
        <f t="shared" si="574"/>
        <v>3.5918818316100443</v>
      </c>
      <c r="I1751" s="1">
        <f t="shared" si="575"/>
        <v>76.48308058795422</v>
      </c>
      <c r="J1751" s="30">
        <f t="shared" si="576"/>
        <v>0</v>
      </c>
      <c r="K1751" s="1">
        <f t="shared" si="577"/>
        <v>0</v>
      </c>
      <c r="L1751" s="30">
        <f t="shared" si="578"/>
        <v>17429.950335670659</v>
      </c>
      <c r="M1751" s="1">
        <f t="shared" si="579"/>
        <v>0.26396819884231437</v>
      </c>
      <c r="N1751" s="30">
        <f t="shared" si="580"/>
        <v>1.8786594511082764</v>
      </c>
      <c r="O1751" s="1">
        <f t="shared" si="581"/>
        <v>0</v>
      </c>
      <c r="P1751" s="30">
        <f t="shared" si="582"/>
        <v>0</v>
      </c>
      <c r="Q1751" s="1">
        <f t="shared" si="583"/>
        <v>1.0660359894532632</v>
      </c>
      <c r="R1751" s="30">
        <f t="shared" si="584"/>
        <v>3.1962267477847512</v>
      </c>
      <c r="S1751" s="1">
        <f t="shared" si="585"/>
        <v>0</v>
      </c>
      <c r="T1751" s="30">
        <f t="shared" si="587"/>
        <v>0</v>
      </c>
      <c r="U1751" s="1">
        <f t="shared" si="586"/>
        <v>71.144226190218873</v>
      </c>
      <c r="V1751" s="30">
        <f t="shared" si="570"/>
        <v>0</v>
      </c>
      <c r="W1751" s="1">
        <f t="shared" si="570"/>
        <v>0</v>
      </c>
      <c r="X1751" s="30">
        <f t="shared" si="571"/>
        <v>17428.884299681205</v>
      </c>
      <c r="Y1751" s="30">
        <f t="shared" si="588"/>
        <v>3.2086636394038539</v>
      </c>
      <c r="Z1751" s="19">
        <f t="shared" si="572"/>
        <v>0.10669008897612163</v>
      </c>
      <c r="AA1751" s="32">
        <f t="shared" si="573"/>
        <v>0.14685618283778065</v>
      </c>
    </row>
    <row r="1752" spans="1:27" x14ac:dyDescent="0.25">
      <c r="A1752" s="8">
        <v>41928</v>
      </c>
      <c r="B1752" s="26">
        <v>0.23435591600773453</v>
      </c>
      <c r="C1752" s="11">
        <v>5.5508078072826266E-3</v>
      </c>
      <c r="D1752" s="26">
        <v>1.6816950100676415</v>
      </c>
      <c r="E1752" s="11">
        <v>71.907916666666623</v>
      </c>
      <c r="F1752" s="28">
        <f t="shared" si="568"/>
        <v>0.23990672381501715</v>
      </c>
      <c r="G1752" s="13">
        <f t="shared" si="569"/>
        <v>1.6816950100676415</v>
      </c>
      <c r="H1752" s="28">
        <f t="shared" si="574"/>
        <v>3.05900738552437</v>
      </c>
      <c r="I1752" s="1">
        <f t="shared" si="575"/>
        <v>69.702437903966242</v>
      </c>
      <c r="J1752" s="30">
        <f t="shared" si="576"/>
        <v>0</v>
      </c>
      <c r="K1752" s="1">
        <f t="shared" si="577"/>
        <v>0</v>
      </c>
      <c r="L1752" s="30">
        <f t="shared" si="578"/>
        <v>17428.884299681205</v>
      </c>
      <c r="M1752" s="1">
        <f t="shared" si="579"/>
        <v>0</v>
      </c>
      <c r="N1752" s="30">
        <f t="shared" si="580"/>
        <v>1.7119994147499493</v>
      </c>
      <c r="O1752" s="1">
        <f t="shared" si="581"/>
        <v>0</v>
      </c>
      <c r="P1752" s="30">
        <f t="shared" si="582"/>
        <v>0</v>
      </c>
      <c r="Q1752" s="1">
        <f t="shared" si="583"/>
        <v>1.0659707894550461</v>
      </c>
      <c r="R1752" s="30">
        <f t="shared" si="584"/>
        <v>2.912863795519637</v>
      </c>
      <c r="S1752" s="1">
        <f t="shared" si="585"/>
        <v>0</v>
      </c>
      <c r="T1752" s="30">
        <f t="shared" si="587"/>
        <v>0</v>
      </c>
      <c r="U1752" s="1">
        <f t="shared" si="586"/>
        <v>65.077574693696647</v>
      </c>
      <c r="V1752" s="30">
        <f t="shared" si="570"/>
        <v>0</v>
      </c>
      <c r="W1752" s="1">
        <f t="shared" si="570"/>
        <v>0</v>
      </c>
      <c r="X1752" s="30">
        <f t="shared" si="571"/>
        <v>17427.81832889175</v>
      </c>
      <c r="Y1752" s="30">
        <f t="shared" si="588"/>
        <v>2.7779702042049954</v>
      </c>
      <c r="Z1752" s="19">
        <f t="shared" si="572"/>
        <v>9.1872017913157036E-2</v>
      </c>
      <c r="AA1752" s="32">
        <f t="shared" si="573"/>
        <v>7.8981897283939034E-2</v>
      </c>
    </row>
    <row r="1753" spans="1:27" x14ac:dyDescent="0.25">
      <c r="A1753" s="8">
        <v>41929</v>
      </c>
      <c r="B1753" s="26">
        <v>0</v>
      </c>
      <c r="C1753" s="11">
        <v>0</v>
      </c>
      <c r="D1753" s="26">
        <v>1.725258190530226</v>
      </c>
      <c r="E1753" s="11">
        <v>61.823749999999997</v>
      </c>
      <c r="F1753" s="28">
        <f t="shared" si="568"/>
        <v>0</v>
      </c>
      <c r="G1753" s="13">
        <f t="shared" si="569"/>
        <v>1.725258190530226</v>
      </c>
      <c r="H1753" s="28">
        <f t="shared" si="574"/>
        <v>2.6300206794682421</v>
      </c>
      <c r="I1753" s="1">
        <f t="shared" si="575"/>
        <v>63.352316503166421</v>
      </c>
      <c r="J1753" s="30">
        <f t="shared" si="576"/>
        <v>0</v>
      </c>
      <c r="K1753" s="1">
        <f t="shared" si="577"/>
        <v>0</v>
      </c>
      <c r="L1753" s="30">
        <f t="shared" si="578"/>
        <v>17427.81832889175</v>
      </c>
      <c r="M1753" s="1">
        <f t="shared" si="579"/>
        <v>0</v>
      </c>
      <c r="N1753" s="30">
        <f t="shared" si="580"/>
        <v>1.5559210733803004</v>
      </c>
      <c r="O1753" s="1">
        <f t="shared" si="581"/>
        <v>0</v>
      </c>
      <c r="P1753" s="30">
        <f t="shared" si="582"/>
        <v>0</v>
      </c>
      <c r="Q1753" s="1">
        <f t="shared" si="583"/>
        <v>1.0659055934445365</v>
      </c>
      <c r="R1753" s="30">
        <f t="shared" si="584"/>
        <v>2.6474923209805561</v>
      </c>
      <c r="S1753" s="1">
        <f t="shared" si="585"/>
        <v>0</v>
      </c>
      <c r="T1753" s="30">
        <f t="shared" si="587"/>
        <v>0</v>
      </c>
      <c r="U1753" s="1">
        <f t="shared" si="586"/>
        <v>59.14890310880557</v>
      </c>
      <c r="V1753" s="30">
        <f t="shared" si="570"/>
        <v>0</v>
      </c>
      <c r="W1753" s="1">
        <f t="shared" si="570"/>
        <v>0</v>
      </c>
      <c r="X1753" s="30">
        <f t="shared" si="571"/>
        <v>17426.752423298305</v>
      </c>
      <c r="Y1753" s="30">
        <f t="shared" si="588"/>
        <v>2.6218266668248367</v>
      </c>
      <c r="Z1753" s="19">
        <f t="shared" si="572"/>
        <v>3.1155696635291083E-3</v>
      </c>
      <c r="AA1753" s="32">
        <f t="shared" si="573"/>
        <v>6.7141843200288671E-5</v>
      </c>
    </row>
    <row r="1754" spans="1:27" x14ac:dyDescent="0.25">
      <c r="A1754" s="8">
        <v>41930</v>
      </c>
      <c r="B1754" s="26">
        <v>0</v>
      </c>
      <c r="C1754" s="11">
        <v>0</v>
      </c>
      <c r="D1754" s="26">
        <v>1.6660491477273978</v>
      </c>
      <c r="E1754" s="11">
        <v>58.025000000000006</v>
      </c>
      <c r="F1754" s="28">
        <f t="shared" si="568"/>
        <v>0</v>
      </c>
      <c r="G1754" s="13">
        <f t="shared" si="569"/>
        <v>1.6660491477273978</v>
      </c>
      <c r="H1754" s="28">
        <f t="shared" si="574"/>
        <v>2.468419497784343</v>
      </c>
      <c r="I1754" s="1">
        <f t="shared" si="575"/>
        <v>57.48285396107817</v>
      </c>
      <c r="J1754" s="30">
        <f t="shared" si="576"/>
        <v>0</v>
      </c>
      <c r="K1754" s="1">
        <f t="shared" si="577"/>
        <v>0</v>
      </c>
      <c r="L1754" s="30">
        <f t="shared" si="578"/>
        <v>17426.752423298305</v>
      </c>
      <c r="M1754" s="1">
        <f t="shared" si="579"/>
        <v>0</v>
      </c>
      <c r="N1754" s="30">
        <f t="shared" si="580"/>
        <v>1.4116567482628257</v>
      </c>
      <c r="O1754" s="1">
        <f t="shared" si="581"/>
        <v>0</v>
      </c>
      <c r="P1754" s="30">
        <f t="shared" si="582"/>
        <v>0</v>
      </c>
      <c r="Q1754" s="1">
        <f t="shared" si="583"/>
        <v>1.0658404014214906</v>
      </c>
      <c r="R1754" s="30">
        <f t="shared" si="584"/>
        <v>2.402207572668551</v>
      </c>
      <c r="S1754" s="1">
        <f t="shared" si="585"/>
        <v>0</v>
      </c>
      <c r="T1754" s="30">
        <f t="shared" si="587"/>
        <v>0</v>
      </c>
      <c r="U1754" s="1">
        <f t="shared" si="586"/>
        <v>53.668989640146791</v>
      </c>
      <c r="V1754" s="30">
        <f t="shared" si="570"/>
        <v>0</v>
      </c>
      <c r="W1754" s="1">
        <f t="shared" si="570"/>
        <v>0</v>
      </c>
      <c r="X1754" s="30">
        <f t="shared" si="571"/>
        <v>17425.686582896884</v>
      </c>
      <c r="Y1754" s="30">
        <f t="shared" si="588"/>
        <v>2.4774971496843161</v>
      </c>
      <c r="Z1754" s="19">
        <f t="shared" si="572"/>
        <v>3.6775158793394842E-3</v>
      </c>
      <c r="AA1754" s="32">
        <f t="shared" si="573"/>
        <v>8.2403764017085522E-5</v>
      </c>
    </row>
    <row r="1755" spans="1:27" x14ac:dyDescent="0.25">
      <c r="A1755" s="8">
        <v>41931</v>
      </c>
      <c r="B1755" s="26">
        <v>0</v>
      </c>
      <c r="C1755" s="11">
        <v>0</v>
      </c>
      <c r="D1755" s="26">
        <v>1.9474588311355214</v>
      </c>
      <c r="E1755" s="11">
        <v>53.675416666666678</v>
      </c>
      <c r="F1755" s="28">
        <f t="shared" si="568"/>
        <v>0</v>
      </c>
      <c r="G1755" s="13">
        <f t="shared" si="569"/>
        <v>1.9474588311355214</v>
      </c>
      <c r="H1755" s="28">
        <f t="shared" si="574"/>
        <v>2.283385524372231</v>
      </c>
      <c r="I1755" s="1">
        <f t="shared" si="575"/>
        <v>51.72153080901127</v>
      </c>
      <c r="J1755" s="30">
        <f t="shared" si="576"/>
        <v>0</v>
      </c>
      <c r="K1755" s="1">
        <f t="shared" si="577"/>
        <v>0</v>
      </c>
      <c r="L1755" s="30">
        <f t="shared" si="578"/>
        <v>17425.686582896884</v>
      </c>
      <c r="M1755" s="1">
        <f t="shared" si="579"/>
        <v>0</v>
      </c>
      <c r="N1755" s="30">
        <f t="shared" si="580"/>
        <v>1.2700503592013663</v>
      </c>
      <c r="O1755" s="1">
        <f t="shared" si="581"/>
        <v>0</v>
      </c>
      <c r="P1755" s="30">
        <f t="shared" si="582"/>
        <v>0</v>
      </c>
      <c r="Q1755" s="1">
        <f t="shared" si="583"/>
        <v>1.0657752133856644</v>
      </c>
      <c r="R1755" s="30">
        <f t="shared" si="584"/>
        <v>2.1614419677830177</v>
      </c>
      <c r="S1755" s="1">
        <f t="shared" si="585"/>
        <v>0</v>
      </c>
      <c r="T1755" s="30">
        <f t="shared" si="587"/>
        <v>0</v>
      </c>
      <c r="U1755" s="1">
        <f t="shared" si="586"/>
        <v>48.290038482026887</v>
      </c>
      <c r="V1755" s="30">
        <f t="shared" si="570"/>
        <v>0</v>
      </c>
      <c r="W1755" s="1">
        <f t="shared" si="570"/>
        <v>0</v>
      </c>
      <c r="X1755" s="30">
        <f t="shared" si="571"/>
        <v>17424.620807683499</v>
      </c>
      <c r="Y1755" s="30">
        <f t="shared" si="588"/>
        <v>2.3358255725870309</v>
      </c>
      <c r="Z1755" s="19">
        <f t="shared" si="572"/>
        <v>2.2965919532671675E-2</v>
      </c>
      <c r="AA1755" s="32">
        <f t="shared" si="573"/>
        <v>2.7499586567705458E-3</v>
      </c>
    </row>
    <row r="1756" spans="1:27" x14ac:dyDescent="0.25">
      <c r="A1756" s="8">
        <v>41932</v>
      </c>
      <c r="B1756" s="26">
        <v>11.269251929153981</v>
      </c>
      <c r="C1756" s="11">
        <v>4.6102146588690232E-3</v>
      </c>
      <c r="D1756" s="26">
        <v>1.1088879752674274</v>
      </c>
      <c r="E1756" s="11">
        <v>55.47750000000002</v>
      </c>
      <c r="F1756" s="28">
        <f t="shared" si="568"/>
        <v>11.273862143812851</v>
      </c>
      <c r="G1756" s="13">
        <f t="shared" si="569"/>
        <v>1.1088879752674274</v>
      </c>
      <c r="H1756" s="28">
        <f t="shared" si="574"/>
        <v>2.3600472673559829</v>
      </c>
      <c r="I1756" s="1">
        <f t="shared" si="575"/>
        <v>58.455012650572307</v>
      </c>
      <c r="J1756" s="30">
        <f t="shared" si="576"/>
        <v>0</v>
      </c>
      <c r="K1756" s="1">
        <f t="shared" si="577"/>
        <v>0</v>
      </c>
      <c r="L1756" s="30">
        <f t="shared" si="578"/>
        <v>17424.620807683499</v>
      </c>
      <c r="M1756" s="1">
        <f t="shared" si="579"/>
        <v>0</v>
      </c>
      <c r="N1756" s="30">
        <f t="shared" si="580"/>
        <v>1.4355512388130733</v>
      </c>
      <c r="O1756" s="1">
        <f t="shared" si="581"/>
        <v>0</v>
      </c>
      <c r="P1756" s="30">
        <f t="shared" si="582"/>
        <v>0</v>
      </c>
      <c r="Q1756" s="1">
        <f t="shared" si="583"/>
        <v>1.0657100293368145</v>
      </c>
      <c r="R1756" s="30">
        <f t="shared" si="584"/>
        <v>2.4428340691768771</v>
      </c>
      <c r="S1756" s="1">
        <f t="shared" si="585"/>
        <v>0</v>
      </c>
      <c r="T1756" s="30">
        <f t="shared" si="587"/>
        <v>0</v>
      </c>
      <c r="U1756" s="1">
        <f t="shared" si="586"/>
        <v>54.576627342582356</v>
      </c>
      <c r="V1756" s="30">
        <f t="shared" si="570"/>
        <v>0</v>
      </c>
      <c r="W1756" s="1">
        <f t="shared" si="570"/>
        <v>0</v>
      </c>
      <c r="X1756" s="30">
        <f t="shared" si="571"/>
        <v>17423.555097654164</v>
      </c>
      <c r="Y1756" s="30">
        <f t="shared" si="588"/>
        <v>2.5012612681498876</v>
      </c>
      <c r="Z1756" s="19">
        <f t="shared" si="572"/>
        <v>5.9835242601776396E-2</v>
      </c>
      <c r="AA1756" s="32">
        <f t="shared" si="573"/>
        <v>1.9941394020220909E-2</v>
      </c>
    </row>
    <row r="1757" spans="1:27" x14ac:dyDescent="0.25">
      <c r="A1757" s="8">
        <v>41933</v>
      </c>
      <c r="B1757" s="26">
        <v>0.29455441298090285</v>
      </c>
      <c r="C1757" s="11">
        <v>2.9977459646777145E-3</v>
      </c>
      <c r="D1757" s="26">
        <v>1.2635570617963285</v>
      </c>
      <c r="E1757" s="11">
        <v>56.837499999999999</v>
      </c>
      <c r="F1757" s="28">
        <f t="shared" si="568"/>
        <v>0.29755215894558057</v>
      </c>
      <c r="G1757" s="13">
        <f t="shared" si="569"/>
        <v>1.2635570617963285</v>
      </c>
      <c r="H1757" s="28">
        <f t="shared" si="574"/>
        <v>2.4179025110782866</v>
      </c>
      <c r="I1757" s="1">
        <f t="shared" si="575"/>
        <v>53.610622439731607</v>
      </c>
      <c r="J1757" s="30">
        <f t="shared" si="576"/>
        <v>0</v>
      </c>
      <c r="K1757" s="1">
        <f t="shared" si="577"/>
        <v>0</v>
      </c>
      <c r="L1757" s="30">
        <f t="shared" si="578"/>
        <v>17423.555097654164</v>
      </c>
      <c r="M1757" s="1">
        <f t="shared" si="579"/>
        <v>0</v>
      </c>
      <c r="N1757" s="30">
        <f t="shared" si="580"/>
        <v>1.3164819578761535</v>
      </c>
      <c r="O1757" s="1">
        <f t="shared" si="581"/>
        <v>0</v>
      </c>
      <c r="P1757" s="30">
        <f t="shared" si="582"/>
        <v>0</v>
      </c>
      <c r="Q1757" s="1">
        <f t="shared" si="583"/>
        <v>1.0656448492746964</v>
      </c>
      <c r="R1757" s="30">
        <f t="shared" si="584"/>
        <v>2.2403870776387995</v>
      </c>
      <c r="S1757" s="1">
        <f t="shared" si="585"/>
        <v>0</v>
      </c>
      <c r="T1757" s="30">
        <f t="shared" si="587"/>
        <v>0</v>
      </c>
      <c r="U1757" s="1">
        <f t="shared" si="586"/>
        <v>50.05375340421665</v>
      </c>
      <c r="V1757" s="30">
        <f t="shared" si="570"/>
        <v>0</v>
      </c>
      <c r="W1757" s="1">
        <f t="shared" si="570"/>
        <v>0</v>
      </c>
      <c r="X1757" s="30">
        <f t="shared" si="571"/>
        <v>17422.48945280489</v>
      </c>
      <c r="Y1757" s="30">
        <f t="shared" si="588"/>
        <v>2.3821268071508497</v>
      </c>
      <c r="Z1757" s="19">
        <f t="shared" si="572"/>
        <v>1.4796173031592735E-2</v>
      </c>
      <c r="AA1757" s="32">
        <f t="shared" si="573"/>
        <v>1.2799009915036238E-3</v>
      </c>
    </row>
    <row r="1758" spans="1:27" x14ac:dyDescent="0.25">
      <c r="A1758" s="8">
        <v>41934</v>
      </c>
      <c r="B1758" s="26">
        <v>21.384828688321559</v>
      </c>
      <c r="C1758" s="11">
        <v>0</v>
      </c>
      <c r="D1758" s="26">
        <v>0.90509020460991552</v>
      </c>
      <c r="E1758" s="11">
        <v>68.177500000000009</v>
      </c>
      <c r="F1758" s="28">
        <f t="shared" si="568"/>
        <v>21.384828688321559</v>
      </c>
      <c r="G1758" s="13">
        <f t="shared" si="569"/>
        <v>0.90509020460991552</v>
      </c>
      <c r="H1758" s="28">
        <f t="shared" si="574"/>
        <v>2.9003131462333833</v>
      </c>
      <c r="I1758" s="1">
        <f t="shared" si="575"/>
        <v>70.533491887928292</v>
      </c>
      <c r="J1758" s="30">
        <f t="shared" si="576"/>
        <v>0</v>
      </c>
      <c r="K1758" s="1">
        <f t="shared" si="577"/>
        <v>0</v>
      </c>
      <c r="L1758" s="30">
        <f t="shared" si="578"/>
        <v>17422.48945280489</v>
      </c>
      <c r="M1758" s="1">
        <f t="shared" si="579"/>
        <v>0</v>
      </c>
      <c r="N1758" s="30">
        <f t="shared" si="580"/>
        <v>1.7324257214641954</v>
      </c>
      <c r="O1758" s="1">
        <f t="shared" si="581"/>
        <v>0</v>
      </c>
      <c r="P1758" s="30">
        <f t="shared" si="582"/>
        <v>0</v>
      </c>
      <c r="Q1758" s="1">
        <f t="shared" si="583"/>
        <v>1.0655796731990665</v>
      </c>
      <c r="R1758" s="30">
        <f t="shared" si="584"/>
        <v>2.9475935285791985</v>
      </c>
      <c r="S1758" s="1">
        <f t="shared" si="585"/>
        <v>0</v>
      </c>
      <c r="T1758" s="30">
        <f t="shared" si="587"/>
        <v>0</v>
      </c>
      <c r="U1758" s="1">
        <f t="shared" si="586"/>
        <v>65.853472637884892</v>
      </c>
      <c r="V1758" s="30">
        <f t="shared" si="570"/>
        <v>0</v>
      </c>
      <c r="W1758" s="1">
        <f t="shared" si="570"/>
        <v>0</v>
      </c>
      <c r="X1758" s="30">
        <f t="shared" si="571"/>
        <v>17421.423873131691</v>
      </c>
      <c r="Y1758" s="30">
        <f t="shared" si="588"/>
        <v>2.7980053946632619</v>
      </c>
      <c r="Z1758" s="19">
        <f t="shared" si="572"/>
        <v>3.5274726007771873E-2</v>
      </c>
      <c r="AA1758" s="32">
        <f t="shared" si="573"/>
        <v>1.0466876031333677E-2</v>
      </c>
    </row>
    <row r="1759" spans="1:27" x14ac:dyDescent="0.25">
      <c r="A1759" s="8">
        <v>41935</v>
      </c>
      <c r="B1759" s="26">
        <v>4.4800407559769848</v>
      </c>
      <c r="C1759" s="11">
        <v>0</v>
      </c>
      <c r="D1759" s="26">
        <v>0.82339327202450097</v>
      </c>
      <c r="E1759" s="11">
        <v>90.169583333333378</v>
      </c>
      <c r="F1759" s="28">
        <f t="shared" si="568"/>
        <v>4.4800407559769848</v>
      </c>
      <c r="G1759" s="13">
        <f t="shared" si="569"/>
        <v>0.82339327202450097</v>
      </c>
      <c r="H1759" s="28">
        <f t="shared" si="574"/>
        <v>3.8358700147710509</v>
      </c>
      <c r="I1759" s="1">
        <f t="shared" si="575"/>
        <v>69.510120121837375</v>
      </c>
      <c r="J1759" s="30">
        <f t="shared" si="576"/>
        <v>0</v>
      </c>
      <c r="K1759" s="1">
        <f t="shared" si="577"/>
        <v>0</v>
      </c>
      <c r="L1759" s="30">
        <f t="shared" si="578"/>
        <v>17421.423873131691</v>
      </c>
      <c r="M1759" s="1">
        <f t="shared" si="579"/>
        <v>0</v>
      </c>
      <c r="N1759" s="30">
        <f t="shared" si="580"/>
        <v>1.7072724751284827</v>
      </c>
      <c r="O1759" s="1">
        <f t="shared" si="581"/>
        <v>0</v>
      </c>
      <c r="P1759" s="30">
        <f t="shared" si="582"/>
        <v>0</v>
      </c>
      <c r="Q1759" s="1">
        <f t="shared" si="583"/>
        <v>1.0655145011096812</v>
      </c>
      <c r="R1759" s="30">
        <f t="shared" si="584"/>
        <v>2.9048268383967075</v>
      </c>
      <c r="S1759" s="1">
        <f t="shared" si="585"/>
        <v>0</v>
      </c>
      <c r="T1759" s="30">
        <f t="shared" si="587"/>
        <v>0</v>
      </c>
      <c r="U1759" s="1">
        <f t="shared" si="586"/>
        <v>64.898020808312197</v>
      </c>
      <c r="V1759" s="30">
        <f t="shared" si="570"/>
        <v>0</v>
      </c>
      <c r="W1759" s="1">
        <f t="shared" si="570"/>
        <v>0</v>
      </c>
      <c r="X1759" s="30">
        <f t="shared" si="571"/>
        <v>17420.358358630579</v>
      </c>
      <c r="Y1759" s="30">
        <f t="shared" si="588"/>
        <v>2.7727869762381641</v>
      </c>
      <c r="Z1759" s="19">
        <f t="shared" si="572"/>
        <v>0.27714261287249026</v>
      </c>
      <c r="AA1759" s="32">
        <f t="shared" si="573"/>
        <v>1.1301455468163155</v>
      </c>
    </row>
    <row r="1760" spans="1:27" x14ac:dyDescent="0.25">
      <c r="A1760" s="8">
        <v>41936</v>
      </c>
      <c r="B1760" s="26">
        <v>0</v>
      </c>
      <c r="C1760" s="11">
        <v>4.0237648965960647E-3</v>
      </c>
      <c r="D1760" s="26">
        <v>1.7282828077319308</v>
      </c>
      <c r="E1760" s="11">
        <v>73.606666666666641</v>
      </c>
      <c r="F1760" s="28">
        <f t="shared" si="568"/>
        <v>4.0237648965960647E-3</v>
      </c>
      <c r="G1760" s="13">
        <f t="shared" si="569"/>
        <v>1.7282828077319308</v>
      </c>
      <c r="H1760" s="28">
        <f t="shared" si="574"/>
        <v>3.1312732644017713</v>
      </c>
      <c r="I1760" s="1">
        <f t="shared" si="575"/>
        <v>63.173761765476868</v>
      </c>
      <c r="J1760" s="30">
        <f t="shared" si="576"/>
        <v>0</v>
      </c>
      <c r="K1760" s="1">
        <f t="shared" si="577"/>
        <v>0</v>
      </c>
      <c r="L1760" s="30">
        <f t="shared" si="578"/>
        <v>17420.358358630579</v>
      </c>
      <c r="M1760" s="1">
        <f t="shared" si="579"/>
        <v>0</v>
      </c>
      <c r="N1760" s="30">
        <f t="shared" si="580"/>
        <v>1.5515324128266976</v>
      </c>
      <c r="O1760" s="1">
        <f t="shared" si="581"/>
        <v>0</v>
      </c>
      <c r="P1760" s="30">
        <f t="shared" si="582"/>
        <v>0</v>
      </c>
      <c r="Q1760" s="1">
        <f t="shared" si="583"/>
        <v>1.0654493330062962</v>
      </c>
      <c r="R1760" s="30">
        <f t="shared" si="584"/>
        <v>2.6400305212706092</v>
      </c>
      <c r="S1760" s="1">
        <f t="shared" si="585"/>
        <v>0</v>
      </c>
      <c r="T1760" s="30">
        <f t="shared" si="587"/>
        <v>0</v>
      </c>
      <c r="U1760" s="1">
        <f t="shared" si="586"/>
        <v>58.982198831379563</v>
      </c>
      <c r="V1760" s="30">
        <f t="shared" si="570"/>
        <v>0</v>
      </c>
      <c r="W1760" s="1">
        <f t="shared" si="570"/>
        <v>0</v>
      </c>
      <c r="X1760" s="30">
        <f t="shared" si="571"/>
        <v>17419.292909297572</v>
      </c>
      <c r="Y1760" s="30">
        <f t="shared" si="588"/>
        <v>2.6169817458329936</v>
      </c>
      <c r="Z1760" s="19">
        <f t="shared" si="572"/>
        <v>0.16424357606075399</v>
      </c>
      <c r="AA1760" s="32">
        <f t="shared" si="573"/>
        <v>0.26449576607177949</v>
      </c>
    </row>
    <row r="1761" spans="1:27" x14ac:dyDescent="0.25">
      <c r="A1761" s="8">
        <v>41937</v>
      </c>
      <c r="B1761" s="26">
        <v>0</v>
      </c>
      <c r="C1761" s="11">
        <v>2.6886065445437275E-2</v>
      </c>
      <c r="D1761" s="26">
        <v>1.6640771403940127</v>
      </c>
      <c r="E1761" s="11">
        <v>65.350000000000009</v>
      </c>
      <c r="F1761" s="28">
        <f t="shared" si="568"/>
        <v>2.6886065445437275E-2</v>
      </c>
      <c r="G1761" s="13">
        <f t="shared" si="569"/>
        <v>1.6640771403940127</v>
      </c>
      <c r="H1761" s="28">
        <f t="shared" si="574"/>
        <v>2.7800295420974894</v>
      </c>
      <c r="I1761" s="1">
        <f t="shared" si="575"/>
        <v>57.345007756430988</v>
      </c>
      <c r="J1761" s="30">
        <f t="shared" si="576"/>
        <v>0</v>
      </c>
      <c r="K1761" s="1">
        <f t="shared" si="577"/>
        <v>0</v>
      </c>
      <c r="L1761" s="30">
        <f t="shared" si="578"/>
        <v>17419.292909297572</v>
      </c>
      <c r="M1761" s="1">
        <f t="shared" si="579"/>
        <v>0</v>
      </c>
      <c r="N1761" s="30">
        <f t="shared" si="580"/>
        <v>1.4082686544568201</v>
      </c>
      <c r="O1761" s="1">
        <f t="shared" si="581"/>
        <v>0</v>
      </c>
      <c r="P1761" s="30">
        <f t="shared" si="582"/>
        <v>0</v>
      </c>
      <c r="Q1761" s="1">
        <f t="shared" si="583"/>
        <v>1.065384168888668</v>
      </c>
      <c r="R1761" s="30">
        <f t="shared" si="584"/>
        <v>2.3964469819210685</v>
      </c>
      <c r="S1761" s="1">
        <f t="shared" si="585"/>
        <v>0</v>
      </c>
      <c r="T1761" s="30">
        <f t="shared" si="587"/>
        <v>0</v>
      </c>
      <c r="U1761" s="1">
        <f t="shared" si="586"/>
        <v>53.540292120053103</v>
      </c>
      <c r="V1761" s="30">
        <f t="shared" si="570"/>
        <v>0</v>
      </c>
      <c r="W1761" s="1">
        <f t="shared" si="570"/>
        <v>0</v>
      </c>
      <c r="X1761" s="30">
        <f t="shared" si="571"/>
        <v>17418.227525128685</v>
      </c>
      <c r="Y1761" s="30">
        <f t="shared" si="588"/>
        <v>2.4736528233454882</v>
      </c>
      <c r="Z1761" s="19">
        <f t="shared" si="572"/>
        <v>0.11020628166449077</v>
      </c>
      <c r="AA1761" s="32">
        <f t="shared" si="573"/>
        <v>9.3866693793242861E-2</v>
      </c>
    </row>
    <row r="1762" spans="1:27" x14ac:dyDescent="0.25">
      <c r="A1762" s="8">
        <v>41938</v>
      </c>
      <c r="B1762" s="26">
        <v>0.89813770877333343</v>
      </c>
      <c r="C1762" s="11">
        <v>6.2522510374975901E-2</v>
      </c>
      <c r="D1762" s="26">
        <v>1.5206762952997073</v>
      </c>
      <c r="E1762" s="11">
        <v>60.748750000000022</v>
      </c>
      <c r="F1762" s="28">
        <f t="shared" si="568"/>
        <v>0.96066021914830935</v>
      </c>
      <c r="G1762" s="13">
        <f t="shared" si="569"/>
        <v>1.5206762952997073</v>
      </c>
      <c r="H1762" s="28">
        <f t="shared" si="574"/>
        <v>2.584289512555392</v>
      </c>
      <c r="I1762" s="1">
        <f t="shared" si="575"/>
        <v>52.980276043901704</v>
      </c>
      <c r="J1762" s="30">
        <f t="shared" si="576"/>
        <v>0</v>
      </c>
      <c r="K1762" s="1">
        <f t="shared" si="577"/>
        <v>0</v>
      </c>
      <c r="L1762" s="30">
        <f t="shared" si="578"/>
        <v>17418.227525128685</v>
      </c>
      <c r="M1762" s="1">
        <f t="shared" si="579"/>
        <v>0</v>
      </c>
      <c r="N1762" s="30">
        <f t="shared" si="580"/>
        <v>1.3009888021174187</v>
      </c>
      <c r="O1762" s="1">
        <f t="shared" si="581"/>
        <v>0</v>
      </c>
      <c r="P1762" s="30">
        <f t="shared" si="582"/>
        <v>0</v>
      </c>
      <c r="Q1762" s="1">
        <f t="shared" si="583"/>
        <v>1.0653190087565534</v>
      </c>
      <c r="R1762" s="30">
        <f t="shared" si="584"/>
        <v>2.2140449115645087</v>
      </c>
      <c r="S1762" s="1">
        <f t="shared" si="585"/>
        <v>0</v>
      </c>
      <c r="T1762" s="30">
        <f t="shared" si="587"/>
        <v>0</v>
      </c>
      <c r="U1762" s="1">
        <f t="shared" si="586"/>
        <v>49.46524233021978</v>
      </c>
      <c r="V1762" s="30">
        <f t="shared" si="570"/>
        <v>0</v>
      </c>
      <c r="W1762" s="1">
        <f t="shared" si="570"/>
        <v>0</v>
      </c>
      <c r="X1762" s="30">
        <f t="shared" si="571"/>
        <v>17417.162206119927</v>
      </c>
      <c r="Y1762" s="30">
        <f t="shared" si="588"/>
        <v>2.3663078108739724</v>
      </c>
      <c r="Z1762" s="19">
        <f t="shared" si="572"/>
        <v>8.4348793206948158E-2</v>
      </c>
      <c r="AA1762" s="32">
        <f t="shared" si="573"/>
        <v>4.7516022267927414E-2</v>
      </c>
    </row>
    <row r="1763" spans="1:27" x14ac:dyDescent="0.25">
      <c r="A1763" s="8">
        <v>41939</v>
      </c>
      <c r="B1763" s="26">
        <v>8.4796950068815907E-2</v>
      </c>
      <c r="C1763" s="11">
        <v>0</v>
      </c>
      <c r="D1763" s="26">
        <v>1.5120005851185971</v>
      </c>
      <c r="E1763" s="11">
        <v>57.802083333333314</v>
      </c>
      <c r="F1763" s="28">
        <f t="shared" si="568"/>
        <v>8.4796950068815907E-2</v>
      </c>
      <c r="G1763" s="13">
        <f t="shared" si="569"/>
        <v>1.5120005851185971</v>
      </c>
      <c r="H1763" s="28">
        <f t="shared" si="574"/>
        <v>2.458936484490398</v>
      </c>
      <c r="I1763" s="1">
        <f t="shared" si="575"/>
        <v>48.038038695169995</v>
      </c>
      <c r="J1763" s="30">
        <f t="shared" si="576"/>
        <v>0</v>
      </c>
      <c r="K1763" s="1">
        <f t="shared" si="577"/>
        <v>0</v>
      </c>
      <c r="L1763" s="30">
        <f t="shared" si="578"/>
        <v>17417.162206119927</v>
      </c>
      <c r="M1763" s="1">
        <f t="shared" si="579"/>
        <v>0</v>
      </c>
      <c r="N1763" s="30">
        <f t="shared" si="580"/>
        <v>1.1795145562946507</v>
      </c>
      <c r="O1763" s="1">
        <f t="shared" si="581"/>
        <v>0</v>
      </c>
      <c r="P1763" s="30">
        <f t="shared" si="582"/>
        <v>0</v>
      </c>
      <c r="Q1763" s="1">
        <f t="shared" si="583"/>
        <v>1.0652538526097075</v>
      </c>
      <c r="R1763" s="30">
        <f t="shared" si="584"/>
        <v>2.0075088896563513</v>
      </c>
      <c r="S1763" s="1">
        <f t="shared" si="585"/>
        <v>0</v>
      </c>
      <c r="T1763" s="30">
        <f t="shared" si="587"/>
        <v>0</v>
      </c>
      <c r="U1763" s="1">
        <f t="shared" si="586"/>
        <v>44.851015249218996</v>
      </c>
      <c r="V1763" s="30">
        <f t="shared" si="570"/>
        <v>0</v>
      </c>
      <c r="W1763" s="1">
        <f t="shared" si="570"/>
        <v>0</v>
      </c>
      <c r="X1763" s="30">
        <f t="shared" si="571"/>
        <v>17416.096952267319</v>
      </c>
      <c r="Y1763" s="30">
        <f t="shared" si="588"/>
        <v>2.244768408904358</v>
      </c>
      <c r="Z1763" s="19">
        <f t="shared" si="572"/>
        <v>8.7097847763410299E-2</v>
      </c>
      <c r="AA1763" s="32">
        <f t="shared" si="573"/>
        <v>4.5867964600227747E-2</v>
      </c>
    </row>
    <row r="1764" spans="1:27" x14ac:dyDescent="0.25">
      <c r="A1764" s="8">
        <v>41940</v>
      </c>
      <c r="B1764" s="26">
        <v>0</v>
      </c>
      <c r="C1764" s="11">
        <v>0</v>
      </c>
      <c r="D1764" s="26">
        <v>1.1668313875423313</v>
      </c>
      <c r="E1764" s="11">
        <v>54.198749999999983</v>
      </c>
      <c r="F1764" s="28">
        <f t="shared" si="568"/>
        <v>0</v>
      </c>
      <c r="G1764" s="13">
        <f t="shared" si="569"/>
        <v>1.1668313875423313</v>
      </c>
      <c r="H1764" s="28">
        <f t="shared" si="574"/>
        <v>2.305648449039881</v>
      </c>
      <c r="I1764" s="1">
        <f t="shared" si="575"/>
        <v>43.684183861676665</v>
      </c>
      <c r="J1764" s="30">
        <f t="shared" si="576"/>
        <v>0</v>
      </c>
      <c r="K1764" s="1">
        <f t="shared" si="577"/>
        <v>0</v>
      </c>
      <c r="L1764" s="30">
        <f t="shared" si="578"/>
        <v>17416.096952267319</v>
      </c>
      <c r="M1764" s="1">
        <f t="shared" si="579"/>
        <v>0</v>
      </c>
      <c r="N1764" s="30">
        <f t="shared" si="580"/>
        <v>1.0725020445511309</v>
      </c>
      <c r="O1764" s="1">
        <f t="shared" si="581"/>
        <v>0</v>
      </c>
      <c r="P1764" s="30">
        <f t="shared" si="582"/>
        <v>0</v>
      </c>
      <c r="Q1764" s="1">
        <f t="shared" si="583"/>
        <v>1.0651887004478875</v>
      </c>
      <c r="R1764" s="30">
        <f t="shared" si="584"/>
        <v>1.8255613639054731</v>
      </c>
      <c r="S1764" s="1">
        <f t="shared" si="585"/>
        <v>0</v>
      </c>
      <c r="T1764" s="30">
        <f t="shared" si="587"/>
        <v>0</v>
      </c>
      <c r="U1764" s="1">
        <f t="shared" si="586"/>
        <v>40.786120453220065</v>
      </c>
      <c r="V1764" s="30">
        <f t="shared" si="570"/>
        <v>0</v>
      </c>
      <c r="W1764" s="1">
        <f t="shared" si="570"/>
        <v>0</v>
      </c>
      <c r="X1764" s="30">
        <f t="shared" si="571"/>
        <v>17415.031763566869</v>
      </c>
      <c r="Y1764" s="30">
        <f t="shared" si="588"/>
        <v>2.1376907449990181</v>
      </c>
      <c r="Z1764" s="19">
        <f t="shared" si="572"/>
        <v>7.2846189587490617E-2</v>
      </c>
      <c r="AA1764" s="32">
        <f t="shared" si="573"/>
        <v>2.8209790346678077E-2</v>
      </c>
    </row>
    <row r="1765" spans="1:27" x14ac:dyDescent="0.25">
      <c r="A1765" s="8">
        <v>41941</v>
      </c>
      <c r="B1765" s="26">
        <v>0</v>
      </c>
      <c r="C1765" s="11">
        <v>0</v>
      </c>
      <c r="D1765" s="26">
        <v>1.3269240515001028</v>
      </c>
      <c r="E1765" s="11">
        <v>51.357083333333328</v>
      </c>
      <c r="F1765" s="28">
        <f t="shared" si="568"/>
        <v>0</v>
      </c>
      <c r="G1765" s="13">
        <f t="shared" si="569"/>
        <v>1.3269240515001028</v>
      </c>
      <c r="H1765" s="28">
        <f t="shared" si="574"/>
        <v>2.1847621861152136</v>
      </c>
      <c r="I1765" s="1">
        <f t="shared" si="575"/>
        <v>39.459196401719964</v>
      </c>
      <c r="J1765" s="30">
        <f t="shared" si="576"/>
        <v>0</v>
      </c>
      <c r="K1765" s="1">
        <f t="shared" si="577"/>
        <v>0</v>
      </c>
      <c r="L1765" s="30">
        <f t="shared" si="578"/>
        <v>17415.031763566869</v>
      </c>
      <c r="M1765" s="1">
        <f t="shared" si="579"/>
        <v>0</v>
      </c>
      <c r="N1765" s="30">
        <f t="shared" si="580"/>
        <v>0.96865693775135364</v>
      </c>
      <c r="O1765" s="1">
        <f t="shared" si="581"/>
        <v>0</v>
      </c>
      <c r="P1765" s="30">
        <f t="shared" si="582"/>
        <v>0</v>
      </c>
      <c r="Q1765" s="1">
        <f t="shared" si="583"/>
        <v>1.0651235522708493</v>
      </c>
      <c r="R1765" s="30">
        <f t="shared" si="584"/>
        <v>1.6489992036896672</v>
      </c>
      <c r="S1765" s="1">
        <f t="shared" si="585"/>
        <v>0</v>
      </c>
      <c r="T1765" s="30">
        <f t="shared" si="587"/>
        <v>0</v>
      </c>
      <c r="U1765" s="1">
        <f t="shared" si="586"/>
        <v>36.84154026027894</v>
      </c>
      <c r="V1765" s="30">
        <f t="shared" si="570"/>
        <v>0</v>
      </c>
      <c r="W1765" s="1">
        <f t="shared" si="570"/>
        <v>0</v>
      </c>
      <c r="X1765" s="30">
        <f t="shared" si="571"/>
        <v>17413.966640014598</v>
      </c>
      <c r="Y1765" s="30">
        <f t="shared" si="588"/>
        <v>2.033780490022203</v>
      </c>
      <c r="Z1765" s="19">
        <f t="shared" si="572"/>
        <v>6.9106695938140228E-2</v>
      </c>
      <c r="AA1765" s="32">
        <f t="shared" si="573"/>
        <v>2.2795472555122213E-2</v>
      </c>
    </row>
    <row r="1766" spans="1:27" x14ac:dyDescent="0.25">
      <c r="A1766" s="8">
        <v>41942</v>
      </c>
      <c r="B1766" s="26">
        <v>0</v>
      </c>
      <c r="C1766" s="11">
        <v>0</v>
      </c>
      <c r="D1766" s="26">
        <v>1.2403694085475121</v>
      </c>
      <c r="E1766" s="11">
        <v>49.071249999999999</v>
      </c>
      <c r="F1766" s="28">
        <f t="shared" si="568"/>
        <v>0</v>
      </c>
      <c r="G1766" s="13">
        <f t="shared" si="569"/>
        <v>1.2403694085475121</v>
      </c>
      <c r="H1766" s="28">
        <f t="shared" si="574"/>
        <v>2.0875214180206791</v>
      </c>
      <c r="I1766" s="1">
        <f t="shared" si="575"/>
        <v>35.601170851731425</v>
      </c>
      <c r="J1766" s="30">
        <f t="shared" si="576"/>
        <v>0</v>
      </c>
      <c r="K1766" s="1">
        <f t="shared" si="577"/>
        <v>0</v>
      </c>
      <c r="L1766" s="30">
        <f t="shared" si="578"/>
        <v>17413.966640014598</v>
      </c>
      <c r="M1766" s="1">
        <f t="shared" si="579"/>
        <v>0</v>
      </c>
      <c r="N1766" s="30">
        <f t="shared" si="580"/>
        <v>0.87383131304312434</v>
      </c>
      <c r="O1766" s="1">
        <f t="shared" si="581"/>
        <v>0</v>
      </c>
      <c r="P1766" s="30">
        <f t="shared" si="582"/>
        <v>0</v>
      </c>
      <c r="Q1766" s="1">
        <f t="shared" si="583"/>
        <v>1.065058408078349</v>
      </c>
      <c r="R1766" s="30">
        <f t="shared" si="584"/>
        <v>1.4877723759819397</v>
      </c>
      <c r="S1766" s="1">
        <f t="shared" si="585"/>
        <v>0</v>
      </c>
      <c r="T1766" s="30">
        <f t="shared" si="587"/>
        <v>0</v>
      </c>
      <c r="U1766" s="1">
        <f t="shared" si="586"/>
        <v>33.239567162706358</v>
      </c>
      <c r="V1766" s="30">
        <f t="shared" si="570"/>
        <v>0</v>
      </c>
      <c r="W1766" s="1">
        <f t="shared" si="570"/>
        <v>0</v>
      </c>
      <c r="X1766" s="30">
        <f t="shared" si="571"/>
        <v>17412.901581606518</v>
      </c>
      <c r="Y1766" s="30">
        <f t="shared" si="588"/>
        <v>1.9388897211214733</v>
      </c>
      <c r="Z1766" s="19">
        <f t="shared" si="572"/>
        <v>7.120008236376979E-2</v>
      </c>
      <c r="AA1766" s="32">
        <f t="shared" si="573"/>
        <v>2.2091381323137399E-2</v>
      </c>
    </row>
    <row r="1767" spans="1:27" x14ac:dyDescent="0.25">
      <c r="A1767" s="8">
        <v>41943</v>
      </c>
      <c r="B1767" s="26">
        <v>3.2993384021278138</v>
      </c>
      <c r="C1767" s="11">
        <v>0</v>
      </c>
      <c r="D1767" s="26">
        <v>0.98691034128384714</v>
      </c>
      <c r="E1767" s="11">
        <v>47.761250000000011</v>
      </c>
      <c r="F1767" s="28">
        <f t="shared" si="568"/>
        <v>3.2993384021278138</v>
      </c>
      <c r="G1767" s="13">
        <f t="shared" si="569"/>
        <v>0.98691034128384714</v>
      </c>
      <c r="H1767" s="28">
        <f t="shared" si="574"/>
        <v>2.031793205317578</v>
      </c>
      <c r="I1767" s="1">
        <f t="shared" si="575"/>
        <v>35.551995223550328</v>
      </c>
      <c r="J1767" s="30">
        <f t="shared" si="576"/>
        <v>0</v>
      </c>
      <c r="K1767" s="1">
        <f t="shared" si="577"/>
        <v>0</v>
      </c>
      <c r="L1767" s="30">
        <f t="shared" si="578"/>
        <v>17412.901581606518</v>
      </c>
      <c r="M1767" s="1">
        <f t="shared" si="579"/>
        <v>0</v>
      </c>
      <c r="N1767" s="30">
        <f t="shared" si="580"/>
        <v>0.87262263528755435</v>
      </c>
      <c r="O1767" s="1">
        <f t="shared" si="581"/>
        <v>0</v>
      </c>
      <c r="P1767" s="30">
        <f t="shared" si="582"/>
        <v>0</v>
      </c>
      <c r="Q1767" s="1">
        <f t="shared" si="583"/>
        <v>1.0649932678701433</v>
      </c>
      <c r="R1767" s="30">
        <f t="shared" si="584"/>
        <v>1.4857173272453659</v>
      </c>
      <c r="S1767" s="1">
        <f t="shared" si="585"/>
        <v>0</v>
      </c>
      <c r="T1767" s="30">
        <f t="shared" si="587"/>
        <v>0</v>
      </c>
      <c r="U1767" s="1">
        <f t="shared" si="586"/>
        <v>33.193655261017405</v>
      </c>
      <c r="V1767" s="30">
        <f t="shared" si="570"/>
        <v>0</v>
      </c>
      <c r="W1767" s="1">
        <f t="shared" si="570"/>
        <v>0</v>
      </c>
      <c r="X1767" s="30">
        <f t="shared" si="571"/>
        <v>17411.836588338647</v>
      </c>
      <c r="Y1767" s="30">
        <f t="shared" si="588"/>
        <v>1.9376159031576976</v>
      </c>
      <c r="Z1767" s="19">
        <f t="shared" si="572"/>
        <v>4.6351814699153934E-2</v>
      </c>
      <c r="AA1767" s="32">
        <f t="shared" si="573"/>
        <v>8.8693642421134138E-3</v>
      </c>
    </row>
    <row r="1768" spans="1:27" x14ac:dyDescent="0.25">
      <c r="A1768" s="8">
        <v>41944</v>
      </c>
      <c r="B1768" s="26">
        <v>14.156743060961999</v>
      </c>
      <c r="C1768" s="11">
        <v>0</v>
      </c>
      <c r="D1768" s="26">
        <v>0.92909642522222291</v>
      </c>
      <c r="E1768" s="11">
        <v>51.699583333333329</v>
      </c>
      <c r="F1768" s="28">
        <f t="shared" si="568"/>
        <v>14.156743060961999</v>
      </c>
      <c r="G1768" s="13">
        <f t="shared" si="569"/>
        <v>0.92909642522222291</v>
      </c>
      <c r="H1768" s="28">
        <f t="shared" si="574"/>
        <v>2.1993323485967502</v>
      </c>
      <c r="I1768" s="1">
        <f t="shared" si="575"/>
        <v>46.421301896757186</v>
      </c>
      <c r="J1768" s="30">
        <f t="shared" si="576"/>
        <v>0</v>
      </c>
      <c r="K1768" s="1">
        <f t="shared" si="577"/>
        <v>0</v>
      </c>
      <c r="L1768" s="30">
        <f t="shared" si="578"/>
        <v>17411.836588338647</v>
      </c>
      <c r="M1768" s="1">
        <f t="shared" si="579"/>
        <v>0</v>
      </c>
      <c r="N1768" s="30">
        <f t="shared" si="580"/>
        <v>1.139777111606465</v>
      </c>
      <c r="O1768" s="1">
        <f t="shared" si="581"/>
        <v>0</v>
      </c>
      <c r="P1768" s="30">
        <f t="shared" si="582"/>
        <v>0</v>
      </c>
      <c r="Q1768" s="1">
        <f t="shared" si="583"/>
        <v>1.0649281316459882</v>
      </c>
      <c r="R1768" s="30">
        <f t="shared" si="584"/>
        <v>1.9399454840051837</v>
      </c>
      <c r="S1768" s="1">
        <f t="shared" si="585"/>
        <v>0</v>
      </c>
      <c r="T1768" s="30">
        <f t="shared" si="587"/>
        <v>0</v>
      </c>
      <c r="U1768" s="1">
        <f t="shared" si="586"/>
        <v>43.341579301145536</v>
      </c>
      <c r="V1768" s="30">
        <f t="shared" si="570"/>
        <v>0</v>
      </c>
      <c r="W1768" s="1">
        <f t="shared" si="570"/>
        <v>0</v>
      </c>
      <c r="X1768" s="30">
        <f t="shared" si="571"/>
        <v>17410.771660207</v>
      </c>
      <c r="Y1768" s="30">
        <f t="shared" si="588"/>
        <v>2.2047052432524534</v>
      </c>
      <c r="Z1768" s="19">
        <f t="shared" si="572"/>
        <v>2.4429662297884734E-3</v>
      </c>
      <c r="AA1768" s="32">
        <f t="shared" si="573"/>
        <v>2.886799698128434E-5</v>
      </c>
    </row>
    <row r="1769" spans="1:27" x14ac:dyDescent="0.25">
      <c r="A1769" s="8">
        <v>41945</v>
      </c>
      <c r="B1769" s="26">
        <v>2.0194218159996464</v>
      </c>
      <c r="C1769" s="11">
        <v>3.1418100498118262E-3</v>
      </c>
      <c r="D1769" s="26">
        <v>1.3196944656553318</v>
      </c>
      <c r="E1769" s="11">
        <v>52.562499999999993</v>
      </c>
      <c r="F1769" s="28">
        <f t="shared" si="568"/>
        <v>2.0225636260494584</v>
      </c>
      <c r="G1769" s="13">
        <f t="shared" si="569"/>
        <v>1.3196944656553318</v>
      </c>
      <c r="H1769" s="28">
        <f t="shared" si="574"/>
        <v>2.2360413589364843</v>
      </c>
      <c r="I1769" s="1">
        <f t="shared" si="575"/>
        <v>44.044448461539666</v>
      </c>
      <c r="J1769" s="30">
        <f t="shared" si="576"/>
        <v>0</v>
      </c>
      <c r="K1769" s="1">
        <f t="shared" si="577"/>
        <v>0</v>
      </c>
      <c r="L1769" s="30">
        <f t="shared" si="578"/>
        <v>17410.771660207</v>
      </c>
      <c r="M1769" s="1">
        <f t="shared" si="579"/>
        <v>0</v>
      </c>
      <c r="N1769" s="30">
        <f t="shared" si="580"/>
        <v>1.0813569148208135</v>
      </c>
      <c r="O1769" s="1">
        <f t="shared" si="581"/>
        <v>0</v>
      </c>
      <c r="P1769" s="30">
        <f t="shared" si="582"/>
        <v>0</v>
      </c>
      <c r="Q1769" s="1">
        <f t="shared" si="583"/>
        <v>1.06486299940564</v>
      </c>
      <c r="R1769" s="30">
        <f t="shared" si="584"/>
        <v>1.8406168159284588</v>
      </c>
      <c r="S1769" s="1">
        <f t="shared" si="585"/>
        <v>0</v>
      </c>
      <c r="T1769" s="30">
        <f t="shared" si="587"/>
        <v>0</v>
      </c>
      <c r="U1769" s="1">
        <f t="shared" si="586"/>
        <v>41.122474730790394</v>
      </c>
      <c r="V1769" s="30">
        <f t="shared" si="570"/>
        <v>0</v>
      </c>
      <c r="W1769" s="1">
        <f t="shared" si="570"/>
        <v>0</v>
      </c>
      <c r="X1769" s="30">
        <f t="shared" si="571"/>
        <v>17409.706797207593</v>
      </c>
      <c r="Y1769" s="30">
        <f t="shared" si="588"/>
        <v>2.1462199142264535</v>
      </c>
      <c r="Z1769" s="19">
        <f t="shared" si="572"/>
        <v>4.0169849431028415E-2</v>
      </c>
      <c r="AA1769" s="32">
        <f t="shared" si="573"/>
        <v>8.067891929797108E-3</v>
      </c>
    </row>
    <row r="1770" spans="1:27" x14ac:dyDescent="0.25">
      <c r="A1770" s="8">
        <v>41946</v>
      </c>
      <c r="B1770" s="26">
        <v>0.48498499597958045</v>
      </c>
      <c r="C1770" s="11">
        <v>0</v>
      </c>
      <c r="D1770" s="26">
        <v>0.75050980612188845</v>
      </c>
      <c r="E1770" s="11">
        <v>49.755416666666669</v>
      </c>
      <c r="F1770" s="28">
        <f t="shared" si="568"/>
        <v>0.48498499597958045</v>
      </c>
      <c r="G1770" s="13">
        <f t="shared" si="569"/>
        <v>0.75050980612188845</v>
      </c>
      <c r="H1770" s="28">
        <f t="shared" si="574"/>
        <v>2.1166262924667651</v>
      </c>
      <c r="I1770" s="1">
        <f t="shared" si="575"/>
        <v>40.856949920648084</v>
      </c>
      <c r="J1770" s="30">
        <f t="shared" si="576"/>
        <v>0</v>
      </c>
      <c r="K1770" s="1">
        <f t="shared" si="577"/>
        <v>0</v>
      </c>
      <c r="L1770" s="30">
        <f t="shared" si="578"/>
        <v>17409.706797207593</v>
      </c>
      <c r="M1770" s="1">
        <f t="shared" si="579"/>
        <v>0</v>
      </c>
      <c r="N1770" s="30">
        <f t="shared" si="580"/>
        <v>1.0030120369862146</v>
      </c>
      <c r="O1770" s="1">
        <f t="shared" si="581"/>
        <v>0</v>
      </c>
      <c r="P1770" s="30">
        <f t="shared" si="582"/>
        <v>0</v>
      </c>
      <c r="Q1770" s="1">
        <f t="shared" si="583"/>
        <v>1.0647978711488555</v>
      </c>
      <c r="R1770" s="30">
        <f t="shared" si="584"/>
        <v>1.7074113014982895</v>
      </c>
      <c r="S1770" s="1">
        <f t="shared" si="585"/>
        <v>0</v>
      </c>
      <c r="T1770" s="30">
        <f t="shared" si="587"/>
        <v>0</v>
      </c>
      <c r="U1770" s="1">
        <f t="shared" si="586"/>
        <v>38.146526582163581</v>
      </c>
      <c r="V1770" s="30">
        <f t="shared" si="570"/>
        <v>0</v>
      </c>
      <c r="W1770" s="1">
        <f t="shared" si="570"/>
        <v>0</v>
      </c>
      <c r="X1770" s="30">
        <f t="shared" si="571"/>
        <v>17408.641999336443</v>
      </c>
      <c r="Y1770" s="30">
        <f t="shared" si="588"/>
        <v>2.0678099081350698</v>
      </c>
      <c r="Z1770" s="19">
        <f t="shared" si="572"/>
        <v>2.3063298658547601E-2</v>
      </c>
      <c r="AA1770" s="32">
        <f t="shared" si="573"/>
        <v>2.3830393792197892E-3</v>
      </c>
    </row>
    <row r="1771" spans="1:27" x14ac:dyDescent="0.25">
      <c r="A1771" s="8">
        <v>41947</v>
      </c>
      <c r="B1771" s="26">
        <v>0</v>
      </c>
      <c r="C1771" s="11">
        <v>0</v>
      </c>
      <c r="D1771" s="26">
        <v>1.0739051819812389</v>
      </c>
      <c r="E1771" s="11">
        <v>46.570833333333333</v>
      </c>
      <c r="F1771" s="28">
        <f t="shared" si="568"/>
        <v>0</v>
      </c>
      <c r="G1771" s="13">
        <f t="shared" si="569"/>
        <v>1.0739051819812389</v>
      </c>
      <c r="H1771" s="28">
        <f t="shared" si="574"/>
        <v>1.9811521418020681</v>
      </c>
      <c r="I1771" s="1">
        <f t="shared" si="575"/>
        <v>37.072621400182342</v>
      </c>
      <c r="J1771" s="30">
        <f t="shared" si="576"/>
        <v>0</v>
      </c>
      <c r="K1771" s="1">
        <f t="shared" si="577"/>
        <v>0</v>
      </c>
      <c r="L1771" s="30">
        <f t="shared" si="578"/>
        <v>17408.641999336443</v>
      </c>
      <c r="M1771" s="1">
        <f t="shared" si="579"/>
        <v>0</v>
      </c>
      <c r="N1771" s="30">
        <f t="shared" si="580"/>
        <v>0.9099977965659044</v>
      </c>
      <c r="O1771" s="1">
        <f t="shared" si="581"/>
        <v>0</v>
      </c>
      <c r="P1771" s="30">
        <f t="shared" si="582"/>
        <v>0</v>
      </c>
      <c r="Q1771" s="1">
        <f t="shared" si="583"/>
        <v>1.0647327468753907</v>
      </c>
      <c r="R1771" s="30">
        <f t="shared" si="584"/>
        <v>1.5492642715076812</v>
      </c>
      <c r="S1771" s="1">
        <f t="shared" si="585"/>
        <v>0</v>
      </c>
      <c r="T1771" s="30">
        <f t="shared" si="587"/>
        <v>0</v>
      </c>
      <c r="U1771" s="1">
        <f t="shared" si="586"/>
        <v>34.613359332108757</v>
      </c>
      <c r="V1771" s="30">
        <f t="shared" si="570"/>
        <v>0</v>
      </c>
      <c r="W1771" s="1">
        <f t="shared" si="570"/>
        <v>0</v>
      </c>
      <c r="X1771" s="30">
        <f t="shared" si="571"/>
        <v>17407.577266589567</v>
      </c>
      <c r="Y1771" s="30">
        <f t="shared" si="588"/>
        <v>1.9747305434412952</v>
      </c>
      <c r="Z1771" s="19">
        <f t="shared" si="572"/>
        <v>3.2413453895225909E-3</v>
      </c>
      <c r="AA1771" s="32">
        <f t="shared" si="573"/>
        <v>4.1236925507081708E-5</v>
      </c>
    </row>
    <row r="1772" spans="1:27" x14ac:dyDescent="0.25">
      <c r="A1772" s="8">
        <v>41948</v>
      </c>
      <c r="B1772" s="26">
        <v>0</v>
      </c>
      <c r="C1772" s="11">
        <v>0</v>
      </c>
      <c r="D1772" s="26">
        <v>0.97579597045990862</v>
      </c>
      <c r="E1772" s="11">
        <v>44.344583333333333</v>
      </c>
      <c r="F1772" s="28">
        <f t="shared" si="568"/>
        <v>0</v>
      </c>
      <c r="G1772" s="13">
        <f t="shared" si="569"/>
        <v>0.97579597045990862</v>
      </c>
      <c r="H1772" s="28">
        <f t="shared" si="574"/>
        <v>1.8864460856720826</v>
      </c>
      <c r="I1772" s="1">
        <f t="shared" si="575"/>
        <v>33.637563361648851</v>
      </c>
      <c r="J1772" s="30">
        <f t="shared" si="576"/>
        <v>0</v>
      </c>
      <c r="K1772" s="1">
        <f t="shared" si="577"/>
        <v>0</v>
      </c>
      <c r="L1772" s="30">
        <f t="shared" si="578"/>
        <v>17407.577266589567</v>
      </c>
      <c r="M1772" s="1">
        <f t="shared" si="579"/>
        <v>0</v>
      </c>
      <c r="N1772" s="30">
        <f t="shared" si="580"/>
        <v>0.82556820422846366</v>
      </c>
      <c r="O1772" s="1">
        <f t="shared" si="581"/>
        <v>0</v>
      </c>
      <c r="P1772" s="30">
        <f t="shared" si="582"/>
        <v>0</v>
      </c>
      <c r="Q1772" s="1">
        <f t="shared" si="583"/>
        <v>1.0646676265850019</v>
      </c>
      <c r="R1772" s="30">
        <f t="shared" si="584"/>
        <v>1.4057132495227882</v>
      </c>
      <c r="S1772" s="1">
        <f t="shared" si="585"/>
        <v>0</v>
      </c>
      <c r="T1772" s="30">
        <f t="shared" si="587"/>
        <v>0</v>
      </c>
      <c r="U1772" s="1">
        <f t="shared" si="586"/>
        <v>31.406281907897604</v>
      </c>
      <c r="V1772" s="30">
        <f t="shared" si="570"/>
        <v>0</v>
      </c>
      <c r="W1772" s="1">
        <f t="shared" si="570"/>
        <v>0</v>
      </c>
      <c r="X1772" s="30">
        <f t="shared" si="571"/>
        <v>17406.512598962981</v>
      </c>
      <c r="Y1772" s="30">
        <f t="shared" si="588"/>
        <v>1.8902358308134657</v>
      </c>
      <c r="Z1772" s="19">
        <f t="shared" si="572"/>
        <v>2.0089337141235676E-3</v>
      </c>
      <c r="AA1772" s="32">
        <f t="shared" si="573"/>
        <v>1.4362168236636684E-5</v>
      </c>
    </row>
    <row r="1773" spans="1:27" x14ac:dyDescent="0.25">
      <c r="A1773" s="8">
        <v>41949</v>
      </c>
      <c r="B1773" s="26">
        <v>0.56517458088162054</v>
      </c>
      <c r="C1773" s="11">
        <v>0</v>
      </c>
      <c r="D1773" s="26">
        <v>1.3556180384787127</v>
      </c>
      <c r="E1773" s="11">
        <v>43.600416666666661</v>
      </c>
      <c r="F1773" s="28">
        <f t="shared" si="568"/>
        <v>0.56517458088162054</v>
      </c>
      <c r="G1773" s="13">
        <f t="shared" si="569"/>
        <v>1.3556180384787127</v>
      </c>
      <c r="H1773" s="28">
        <f t="shared" si="574"/>
        <v>1.8547887740029541</v>
      </c>
      <c r="I1773" s="1">
        <f t="shared" si="575"/>
        <v>30.615838450300512</v>
      </c>
      <c r="J1773" s="30">
        <f t="shared" si="576"/>
        <v>0</v>
      </c>
      <c r="K1773" s="1">
        <f t="shared" si="577"/>
        <v>0</v>
      </c>
      <c r="L1773" s="30">
        <f t="shared" si="578"/>
        <v>17406.512598962981</v>
      </c>
      <c r="M1773" s="1">
        <f t="shared" si="579"/>
        <v>0</v>
      </c>
      <c r="N1773" s="30">
        <f t="shared" si="580"/>
        <v>0.75129784269188016</v>
      </c>
      <c r="O1773" s="1">
        <f t="shared" si="581"/>
        <v>0</v>
      </c>
      <c r="P1773" s="30">
        <f t="shared" si="582"/>
        <v>0</v>
      </c>
      <c r="Q1773" s="1">
        <f t="shared" si="583"/>
        <v>1.0646025102774457</v>
      </c>
      <c r="R1773" s="30">
        <f t="shared" si="584"/>
        <v>1.2794354124919902</v>
      </c>
      <c r="S1773" s="1">
        <f t="shared" si="585"/>
        <v>0</v>
      </c>
      <c r="T1773" s="30">
        <f t="shared" si="587"/>
        <v>0</v>
      </c>
      <c r="U1773" s="1">
        <f t="shared" si="586"/>
        <v>28.58510519511664</v>
      </c>
      <c r="V1773" s="30">
        <f t="shared" si="570"/>
        <v>0</v>
      </c>
      <c r="W1773" s="1">
        <f t="shared" si="570"/>
        <v>0</v>
      </c>
      <c r="X1773" s="30">
        <f t="shared" si="571"/>
        <v>17405.447996452705</v>
      </c>
      <c r="Y1773" s="30">
        <f t="shared" si="588"/>
        <v>1.8159003529693258</v>
      </c>
      <c r="Z1773" s="19">
        <f t="shared" si="572"/>
        <v>2.0966495796553856E-2</v>
      </c>
      <c r="AA1773" s="32">
        <f t="shared" si="573"/>
        <v>1.5123092904887375E-3</v>
      </c>
    </row>
    <row r="1774" spans="1:27" x14ac:dyDescent="0.25">
      <c r="A1774" s="8">
        <v>41950</v>
      </c>
      <c r="B1774" s="26">
        <v>1.5709434009328716E-2</v>
      </c>
      <c r="C1774" s="11">
        <v>0</v>
      </c>
      <c r="D1774" s="26">
        <v>1.2641595555251013</v>
      </c>
      <c r="E1774" s="11">
        <v>42.910833333333336</v>
      </c>
      <c r="F1774" s="28">
        <f t="shared" si="568"/>
        <v>1.5709434009328716E-2</v>
      </c>
      <c r="G1774" s="13">
        <f t="shared" si="569"/>
        <v>1.2641595555251013</v>
      </c>
      <c r="H1774" s="28">
        <f t="shared" si="574"/>
        <v>1.8254534711964552</v>
      </c>
      <c r="I1774" s="1">
        <f t="shared" si="575"/>
        <v>27.336655073600866</v>
      </c>
      <c r="J1774" s="30">
        <f t="shared" si="576"/>
        <v>0</v>
      </c>
      <c r="K1774" s="1">
        <f t="shared" si="577"/>
        <v>0</v>
      </c>
      <c r="L1774" s="30">
        <f t="shared" si="578"/>
        <v>17405.447996452705</v>
      </c>
      <c r="M1774" s="1">
        <f t="shared" si="579"/>
        <v>0</v>
      </c>
      <c r="N1774" s="30">
        <f t="shared" si="580"/>
        <v>0.67069946194001906</v>
      </c>
      <c r="O1774" s="1">
        <f t="shared" si="581"/>
        <v>0</v>
      </c>
      <c r="P1774" s="30">
        <f t="shared" si="582"/>
        <v>0</v>
      </c>
      <c r="Q1774" s="1">
        <f t="shared" si="583"/>
        <v>1.0645373979524786</v>
      </c>
      <c r="R1774" s="30">
        <f t="shared" si="584"/>
        <v>1.1423983901999091</v>
      </c>
      <c r="S1774" s="1">
        <f t="shared" si="585"/>
        <v>0</v>
      </c>
      <c r="T1774" s="30">
        <f t="shared" si="587"/>
        <v>0</v>
      </c>
      <c r="U1774" s="1">
        <f t="shared" si="586"/>
        <v>25.523557221460941</v>
      </c>
      <c r="V1774" s="30">
        <f t="shared" si="570"/>
        <v>0</v>
      </c>
      <c r="W1774" s="1">
        <f t="shared" si="570"/>
        <v>0</v>
      </c>
      <c r="X1774" s="30">
        <f t="shared" si="571"/>
        <v>17404.383459054752</v>
      </c>
      <c r="Y1774" s="30">
        <f t="shared" si="588"/>
        <v>1.7352368598924977</v>
      </c>
      <c r="Z1774" s="19">
        <f t="shared" si="572"/>
        <v>4.9421479499462094E-2</v>
      </c>
      <c r="AA1774" s="32">
        <f t="shared" si="573"/>
        <v>8.1390369551693573E-3</v>
      </c>
    </row>
    <row r="1775" spans="1:27" x14ac:dyDescent="0.25">
      <c r="A1775" s="8">
        <v>41951</v>
      </c>
      <c r="B1775" s="26">
        <v>0</v>
      </c>
      <c r="C1775" s="11">
        <v>0</v>
      </c>
      <c r="D1775" s="26">
        <v>0.93820974652156153</v>
      </c>
      <c r="E1775" s="11">
        <v>41.536666666666662</v>
      </c>
      <c r="F1775" s="28">
        <f t="shared" si="568"/>
        <v>0</v>
      </c>
      <c r="G1775" s="13">
        <f t="shared" si="569"/>
        <v>0.93820974652156153</v>
      </c>
      <c r="H1775" s="28">
        <f t="shared" si="574"/>
        <v>1.7669955686853764</v>
      </c>
      <c r="I1775" s="1">
        <f t="shared" si="575"/>
        <v>24.585347474939379</v>
      </c>
      <c r="J1775" s="30">
        <f t="shared" si="576"/>
        <v>0</v>
      </c>
      <c r="K1775" s="1">
        <f t="shared" si="577"/>
        <v>0</v>
      </c>
      <c r="L1775" s="30">
        <f t="shared" si="578"/>
        <v>17404.383459054752</v>
      </c>
      <c r="M1775" s="1">
        <f t="shared" si="579"/>
        <v>0</v>
      </c>
      <c r="N1775" s="30">
        <f t="shared" si="580"/>
        <v>0.60307563248965457</v>
      </c>
      <c r="O1775" s="1">
        <f t="shared" si="581"/>
        <v>0</v>
      </c>
      <c r="P1775" s="30">
        <f t="shared" si="582"/>
        <v>0</v>
      </c>
      <c r="Q1775" s="1">
        <f t="shared" si="583"/>
        <v>1.0644722896098568</v>
      </c>
      <c r="R1775" s="30">
        <f t="shared" si="584"/>
        <v>1.0274212884589227</v>
      </c>
      <c r="S1775" s="1">
        <f t="shared" si="585"/>
        <v>0</v>
      </c>
      <c r="T1775" s="30">
        <f t="shared" si="587"/>
        <v>0</v>
      </c>
      <c r="U1775" s="1">
        <f t="shared" si="586"/>
        <v>22.954850553990802</v>
      </c>
      <c r="V1775" s="30">
        <f t="shared" si="570"/>
        <v>0</v>
      </c>
      <c r="W1775" s="1">
        <f t="shared" si="570"/>
        <v>0</v>
      </c>
      <c r="X1775" s="30">
        <f t="shared" si="571"/>
        <v>17403.318986765142</v>
      </c>
      <c r="Y1775" s="30">
        <f t="shared" si="588"/>
        <v>1.6675479220995113</v>
      </c>
      <c r="Z1775" s="19">
        <f t="shared" si="572"/>
        <v>5.6280642888002823E-2</v>
      </c>
      <c r="AA1775" s="32">
        <f t="shared" si="573"/>
        <v>9.8898344114671331E-3</v>
      </c>
    </row>
    <row r="1776" spans="1:27" x14ac:dyDescent="0.25">
      <c r="A1776" s="8">
        <v>41952</v>
      </c>
      <c r="B1776" s="26">
        <v>5.4185329018083612</v>
      </c>
      <c r="C1776" s="11">
        <v>0</v>
      </c>
      <c r="D1776" s="26">
        <v>0.91903611719437406</v>
      </c>
      <c r="E1776" s="11">
        <v>42.136666666666663</v>
      </c>
      <c r="F1776" s="28">
        <f t="shared" si="568"/>
        <v>5.4185329018083612</v>
      </c>
      <c r="G1776" s="13">
        <f t="shared" si="569"/>
        <v>0.91903611719437406</v>
      </c>
      <c r="H1776" s="28">
        <f t="shared" si="574"/>
        <v>1.7925199409158048</v>
      </c>
      <c r="I1776" s="1">
        <f t="shared" si="575"/>
        <v>27.454347338604791</v>
      </c>
      <c r="J1776" s="30">
        <f t="shared" si="576"/>
        <v>0</v>
      </c>
      <c r="K1776" s="1">
        <f t="shared" si="577"/>
        <v>0</v>
      </c>
      <c r="L1776" s="30">
        <f t="shared" si="578"/>
        <v>17403.318986765142</v>
      </c>
      <c r="M1776" s="1">
        <f t="shared" si="579"/>
        <v>0</v>
      </c>
      <c r="N1776" s="30">
        <f t="shared" si="580"/>
        <v>0.67359219616578303</v>
      </c>
      <c r="O1776" s="1">
        <f t="shared" si="581"/>
        <v>0</v>
      </c>
      <c r="P1776" s="30">
        <f t="shared" si="582"/>
        <v>0</v>
      </c>
      <c r="Q1776" s="1">
        <f t="shared" si="583"/>
        <v>1.0644071852493366</v>
      </c>
      <c r="R1776" s="30">
        <f t="shared" si="584"/>
        <v>1.1473167481232713</v>
      </c>
      <c r="S1776" s="1">
        <f t="shared" si="585"/>
        <v>0</v>
      </c>
      <c r="T1776" s="30">
        <f t="shared" si="587"/>
        <v>0</v>
      </c>
      <c r="U1776" s="1">
        <f t="shared" si="586"/>
        <v>25.633438394315739</v>
      </c>
      <c r="V1776" s="30">
        <f t="shared" si="570"/>
        <v>0</v>
      </c>
      <c r="W1776" s="1">
        <f t="shared" si="570"/>
        <v>0</v>
      </c>
      <c r="X1776" s="30">
        <f t="shared" si="571"/>
        <v>17402.254579579894</v>
      </c>
      <c r="Y1776" s="30">
        <f t="shared" si="588"/>
        <v>1.7379993814151198</v>
      </c>
      <c r="Z1776" s="19">
        <f t="shared" si="572"/>
        <v>3.0415594413320875E-2</v>
      </c>
      <c r="AA1776" s="32">
        <f t="shared" si="573"/>
        <v>2.9724914082677354E-3</v>
      </c>
    </row>
    <row r="1777" spans="1:27" x14ac:dyDescent="0.25">
      <c r="A1777" s="8">
        <v>41953</v>
      </c>
      <c r="B1777" s="26">
        <v>0.10166240068006598</v>
      </c>
      <c r="C1777" s="11">
        <v>0</v>
      </c>
      <c r="D1777" s="26">
        <v>1.2573476564393671</v>
      </c>
      <c r="E1777" s="11">
        <v>41.929583333333333</v>
      </c>
      <c r="F1777" s="28">
        <f t="shared" si="568"/>
        <v>0.10166240068006598</v>
      </c>
      <c r="G1777" s="13">
        <f t="shared" si="569"/>
        <v>1.2573476564393671</v>
      </c>
      <c r="H1777" s="28">
        <f t="shared" si="574"/>
        <v>1.7837104874446086</v>
      </c>
      <c r="I1777" s="1">
        <f t="shared" si="575"/>
        <v>24.477753138556437</v>
      </c>
      <c r="J1777" s="30">
        <f t="shared" si="576"/>
        <v>0</v>
      </c>
      <c r="K1777" s="1">
        <f t="shared" si="577"/>
        <v>0</v>
      </c>
      <c r="L1777" s="30">
        <f t="shared" si="578"/>
        <v>17402.254579579894</v>
      </c>
      <c r="M1777" s="1">
        <f t="shared" si="579"/>
        <v>0</v>
      </c>
      <c r="N1777" s="30">
        <f t="shared" si="580"/>
        <v>0.60043109319607468</v>
      </c>
      <c r="O1777" s="1">
        <f t="shared" si="581"/>
        <v>0</v>
      </c>
      <c r="P1777" s="30">
        <f t="shared" si="582"/>
        <v>0</v>
      </c>
      <c r="Q1777" s="1">
        <f t="shared" si="583"/>
        <v>1.0643420848706751</v>
      </c>
      <c r="R1777" s="30">
        <f t="shared" si="584"/>
        <v>1.0229249228155195</v>
      </c>
      <c r="S1777" s="1">
        <f t="shared" si="585"/>
        <v>0</v>
      </c>
      <c r="T1777" s="30">
        <f t="shared" si="587"/>
        <v>0</v>
      </c>
      <c r="U1777" s="1">
        <f t="shared" si="586"/>
        <v>22.854397122544842</v>
      </c>
      <c r="V1777" s="30">
        <f t="shared" si="570"/>
        <v>0</v>
      </c>
      <c r="W1777" s="1">
        <f t="shared" si="570"/>
        <v>0</v>
      </c>
      <c r="X1777" s="30">
        <f t="shared" si="571"/>
        <v>17401.190237495022</v>
      </c>
      <c r="Y1777" s="30">
        <f t="shared" si="588"/>
        <v>1.6647731780667496</v>
      </c>
      <c r="Z1777" s="19">
        <f t="shared" si="572"/>
        <v>6.6679716363753472E-2</v>
      </c>
      <c r="AA1777" s="32">
        <f t="shared" si="573"/>
        <v>1.4146083562044536E-2</v>
      </c>
    </row>
    <row r="1778" spans="1:27" x14ac:dyDescent="0.25">
      <c r="A1778" s="8">
        <v>41954</v>
      </c>
      <c r="B1778" s="26">
        <v>6.9087516059487195E-2</v>
      </c>
      <c r="C1778" s="11">
        <v>0</v>
      </c>
      <c r="D1778" s="26">
        <v>1.1952921105707803</v>
      </c>
      <c r="E1778" s="11">
        <v>40.963749999999997</v>
      </c>
      <c r="F1778" s="28">
        <f t="shared" si="568"/>
        <v>6.9087516059487195E-2</v>
      </c>
      <c r="G1778" s="13">
        <f t="shared" si="569"/>
        <v>1.1952921105707803</v>
      </c>
      <c r="H1778" s="28">
        <f t="shared" si="574"/>
        <v>1.742623338257016</v>
      </c>
      <c r="I1778" s="1">
        <f t="shared" si="575"/>
        <v>21.728192528033549</v>
      </c>
      <c r="J1778" s="30">
        <f t="shared" si="576"/>
        <v>0</v>
      </c>
      <c r="K1778" s="1">
        <f t="shared" si="577"/>
        <v>0</v>
      </c>
      <c r="L1778" s="30">
        <f t="shared" si="578"/>
        <v>17401.190237495022</v>
      </c>
      <c r="M1778" s="1">
        <f t="shared" si="579"/>
        <v>0</v>
      </c>
      <c r="N1778" s="30">
        <f t="shared" si="580"/>
        <v>0.53285020261157667</v>
      </c>
      <c r="O1778" s="1">
        <f t="shared" si="581"/>
        <v>0</v>
      </c>
      <c r="P1778" s="30">
        <f t="shared" si="582"/>
        <v>0</v>
      </c>
      <c r="Q1778" s="1">
        <f t="shared" si="583"/>
        <v>1.0642769884736278</v>
      </c>
      <c r="R1778" s="30">
        <f t="shared" si="584"/>
        <v>0.90802082768166403</v>
      </c>
      <c r="S1778" s="1">
        <f t="shared" si="585"/>
        <v>0</v>
      </c>
      <c r="T1778" s="30">
        <f t="shared" si="587"/>
        <v>0</v>
      </c>
      <c r="U1778" s="1">
        <f t="shared" si="586"/>
        <v>20.287321497740308</v>
      </c>
      <c r="V1778" s="30">
        <f t="shared" si="570"/>
        <v>0</v>
      </c>
      <c r="W1778" s="1">
        <f t="shared" si="570"/>
        <v>0</v>
      </c>
      <c r="X1778" s="30">
        <f t="shared" si="571"/>
        <v>17400.12596050655</v>
      </c>
      <c r="Y1778" s="30">
        <f t="shared" si="588"/>
        <v>1.5971271910852045</v>
      </c>
      <c r="Z1778" s="19">
        <f t="shared" si="572"/>
        <v>8.3492596465130409E-2</v>
      </c>
      <c r="AA1778" s="32">
        <f t="shared" si="573"/>
        <v>2.1169128841841425E-2</v>
      </c>
    </row>
    <row r="1779" spans="1:27" x14ac:dyDescent="0.25">
      <c r="A1779" s="8">
        <v>41955</v>
      </c>
      <c r="B1779" s="26">
        <v>0.14302732093935502</v>
      </c>
      <c r="C1779" s="11">
        <v>6.5708580345018239E-3</v>
      </c>
      <c r="D1779" s="26">
        <v>0.68933778912955423</v>
      </c>
      <c r="E1779" s="11">
        <v>39.823750000000004</v>
      </c>
      <c r="F1779" s="28">
        <f t="shared" si="568"/>
        <v>0.14959817897385685</v>
      </c>
      <c r="G1779" s="13">
        <f t="shared" si="569"/>
        <v>0.68933778912955423</v>
      </c>
      <c r="H1779" s="28">
        <f t="shared" si="574"/>
        <v>1.6941270310192027</v>
      </c>
      <c r="I1779" s="1">
        <f t="shared" si="575"/>
        <v>19.747581887584612</v>
      </c>
      <c r="J1779" s="30">
        <f t="shared" si="576"/>
        <v>0</v>
      </c>
      <c r="K1779" s="1">
        <f t="shared" si="577"/>
        <v>0</v>
      </c>
      <c r="L1779" s="30">
        <f t="shared" si="578"/>
        <v>17400.12596050655</v>
      </c>
      <c r="M1779" s="1">
        <f t="shared" si="579"/>
        <v>0</v>
      </c>
      <c r="N1779" s="30">
        <f t="shared" si="580"/>
        <v>0.48416917682498112</v>
      </c>
      <c r="O1779" s="1">
        <f t="shared" si="581"/>
        <v>0</v>
      </c>
      <c r="P1779" s="30">
        <f t="shared" si="582"/>
        <v>0</v>
      </c>
      <c r="Q1779" s="1">
        <f t="shared" si="583"/>
        <v>1.0642118960579521</v>
      </c>
      <c r="R1779" s="30">
        <f t="shared" si="584"/>
        <v>0.82525113983325116</v>
      </c>
      <c r="S1779" s="1">
        <f t="shared" si="585"/>
        <v>0</v>
      </c>
      <c r="T1779" s="30">
        <f t="shared" si="587"/>
        <v>0</v>
      </c>
      <c r="U1779" s="1">
        <f t="shared" si="586"/>
        <v>18.438161570926379</v>
      </c>
      <c r="V1779" s="30">
        <f t="shared" si="570"/>
        <v>0</v>
      </c>
      <c r="W1779" s="1">
        <f t="shared" si="570"/>
        <v>0</v>
      </c>
      <c r="X1779" s="30">
        <f t="shared" si="571"/>
        <v>17399.061748610493</v>
      </c>
      <c r="Y1779" s="30">
        <f t="shared" si="588"/>
        <v>1.5483810728829333</v>
      </c>
      <c r="Z1779" s="19">
        <f t="shared" si="572"/>
        <v>8.6030123755588342E-2</v>
      </c>
      <c r="AA1779" s="32">
        <f t="shared" si="573"/>
        <v>2.1241884313059206E-2</v>
      </c>
    </row>
    <row r="1780" spans="1:27" x14ac:dyDescent="0.25">
      <c r="A1780" s="8">
        <v>41956</v>
      </c>
      <c r="B1780" s="26">
        <v>6.2832299594203223E-2</v>
      </c>
      <c r="C1780" s="11">
        <v>0</v>
      </c>
      <c r="D1780" s="26">
        <v>0.13181926495417029</v>
      </c>
      <c r="E1780" s="11">
        <v>38.768333333333331</v>
      </c>
      <c r="F1780" s="28">
        <f t="shared" si="568"/>
        <v>6.2832299594203223E-2</v>
      </c>
      <c r="G1780" s="13">
        <f t="shared" si="569"/>
        <v>0.13181926495417029</v>
      </c>
      <c r="H1780" s="28">
        <f t="shared" si="574"/>
        <v>1.6492289512555391</v>
      </c>
      <c r="I1780" s="1">
        <f t="shared" si="575"/>
        <v>18.36917460556641</v>
      </c>
      <c r="J1780" s="30">
        <f t="shared" si="576"/>
        <v>0</v>
      </c>
      <c r="K1780" s="1">
        <f t="shared" si="577"/>
        <v>0</v>
      </c>
      <c r="L1780" s="30">
        <f t="shared" si="578"/>
        <v>17399.061748610493</v>
      </c>
      <c r="M1780" s="1">
        <f t="shared" si="579"/>
        <v>0</v>
      </c>
      <c r="N1780" s="30">
        <f t="shared" si="580"/>
        <v>0.45028958480928372</v>
      </c>
      <c r="O1780" s="1">
        <f t="shared" si="581"/>
        <v>0</v>
      </c>
      <c r="P1780" s="30">
        <f t="shared" si="582"/>
        <v>0</v>
      </c>
      <c r="Q1780" s="1">
        <f t="shared" si="583"/>
        <v>1.064146807623404</v>
      </c>
      <c r="R1780" s="30">
        <f t="shared" si="584"/>
        <v>0.76764752096408995</v>
      </c>
      <c r="S1780" s="1">
        <f t="shared" si="585"/>
        <v>0</v>
      </c>
      <c r="T1780" s="30">
        <f t="shared" si="587"/>
        <v>0</v>
      </c>
      <c r="U1780" s="1">
        <f t="shared" si="586"/>
        <v>17.151237499793037</v>
      </c>
      <c r="V1780" s="30">
        <f t="shared" si="570"/>
        <v>0</v>
      </c>
      <c r="W1780" s="1">
        <f t="shared" si="570"/>
        <v>0</v>
      </c>
      <c r="X1780" s="30">
        <f t="shared" si="571"/>
        <v>17397.997601802868</v>
      </c>
      <c r="Y1780" s="30">
        <f t="shared" si="588"/>
        <v>1.5144363924326876</v>
      </c>
      <c r="Z1780" s="19">
        <f t="shared" si="572"/>
        <v>8.1730652812173551E-2</v>
      </c>
      <c r="AA1780" s="32">
        <f t="shared" si="573"/>
        <v>1.8169033914011902E-2</v>
      </c>
    </row>
    <row r="1781" spans="1:27" x14ac:dyDescent="0.25">
      <c r="A1781" s="8">
        <v>41957</v>
      </c>
      <c r="B1781" s="26">
        <v>0</v>
      </c>
      <c r="C1781" s="11">
        <v>0</v>
      </c>
      <c r="D1781" s="26">
        <v>0.29039305904777191</v>
      </c>
      <c r="E1781" s="11">
        <v>38.085000000000008</v>
      </c>
      <c r="F1781" s="28">
        <f t="shared" si="568"/>
        <v>0</v>
      </c>
      <c r="G1781" s="13">
        <f t="shared" si="569"/>
        <v>0.29039305904777191</v>
      </c>
      <c r="H1781" s="28">
        <f t="shared" si="574"/>
        <v>1.6201595273264406</v>
      </c>
      <c r="I1781" s="1">
        <f t="shared" si="575"/>
        <v>16.860844440745264</v>
      </c>
      <c r="J1781" s="30">
        <f t="shared" si="576"/>
        <v>0</v>
      </c>
      <c r="K1781" s="1">
        <f t="shared" si="577"/>
        <v>0</v>
      </c>
      <c r="L1781" s="30">
        <f t="shared" si="578"/>
        <v>17397.997601802868</v>
      </c>
      <c r="M1781" s="1">
        <f t="shared" si="579"/>
        <v>0</v>
      </c>
      <c r="N1781" s="30">
        <f t="shared" si="580"/>
        <v>0.41321664470243125</v>
      </c>
      <c r="O1781" s="1">
        <f t="shared" si="581"/>
        <v>0</v>
      </c>
      <c r="P1781" s="30">
        <f t="shared" si="582"/>
        <v>0</v>
      </c>
      <c r="Q1781" s="1">
        <f t="shared" si="583"/>
        <v>1.0640817231697397</v>
      </c>
      <c r="R1781" s="30">
        <f t="shared" si="584"/>
        <v>0.70461442684403941</v>
      </c>
      <c r="S1781" s="1">
        <f t="shared" si="585"/>
        <v>0</v>
      </c>
      <c r="T1781" s="30">
        <f t="shared" si="587"/>
        <v>0</v>
      </c>
      <c r="U1781" s="1">
        <f t="shared" si="586"/>
        <v>15.743013369198795</v>
      </c>
      <c r="V1781" s="30">
        <f t="shared" si="570"/>
        <v>0</v>
      </c>
      <c r="W1781" s="1">
        <f t="shared" si="570"/>
        <v>0</v>
      </c>
      <c r="X1781" s="30">
        <f t="shared" si="571"/>
        <v>17396.9335200797</v>
      </c>
      <c r="Y1781" s="30">
        <f t="shared" si="588"/>
        <v>1.4772983678721709</v>
      </c>
      <c r="Z1781" s="19">
        <f t="shared" si="572"/>
        <v>8.8177217764485644E-2</v>
      </c>
      <c r="AA1781" s="32">
        <f t="shared" si="573"/>
        <v>2.0409310880618269E-2</v>
      </c>
    </row>
    <row r="1782" spans="1:27" x14ac:dyDescent="0.25">
      <c r="A1782" s="8">
        <v>41958</v>
      </c>
      <c r="B1782" s="26">
        <v>0</v>
      </c>
      <c r="C1782" s="11">
        <v>0</v>
      </c>
      <c r="D1782" s="26">
        <v>0.65077874677409331</v>
      </c>
      <c r="E1782" s="11">
        <v>37.383333333333333</v>
      </c>
      <c r="F1782" s="28">
        <f t="shared" si="568"/>
        <v>0</v>
      </c>
      <c r="G1782" s="13">
        <f t="shared" si="569"/>
        <v>0.65077874677409331</v>
      </c>
      <c r="H1782" s="28">
        <f t="shared" si="574"/>
        <v>1.5903101920236336</v>
      </c>
      <c r="I1782" s="1">
        <f t="shared" si="575"/>
        <v>15.092234622424701</v>
      </c>
      <c r="J1782" s="30">
        <f t="shared" si="576"/>
        <v>0</v>
      </c>
      <c r="K1782" s="1">
        <f t="shared" si="577"/>
        <v>0</v>
      </c>
      <c r="L1782" s="30">
        <f t="shared" si="578"/>
        <v>17396.9335200797</v>
      </c>
      <c r="M1782" s="1">
        <f t="shared" si="579"/>
        <v>0</v>
      </c>
      <c r="N1782" s="30">
        <f t="shared" si="580"/>
        <v>0.36974634397104977</v>
      </c>
      <c r="O1782" s="1">
        <f t="shared" si="581"/>
        <v>0</v>
      </c>
      <c r="P1782" s="30">
        <f t="shared" si="582"/>
        <v>0</v>
      </c>
      <c r="Q1782" s="1">
        <f t="shared" si="583"/>
        <v>1.0640166426967166</v>
      </c>
      <c r="R1782" s="30">
        <f t="shared" si="584"/>
        <v>0.6307042500538903</v>
      </c>
      <c r="S1782" s="1">
        <f t="shared" si="585"/>
        <v>0</v>
      </c>
      <c r="T1782" s="30">
        <f t="shared" si="587"/>
        <v>0</v>
      </c>
      <c r="U1782" s="1">
        <f t="shared" si="586"/>
        <v>14.091784028399761</v>
      </c>
      <c r="V1782" s="30">
        <f t="shared" si="570"/>
        <v>0</v>
      </c>
      <c r="W1782" s="1">
        <f t="shared" si="570"/>
        <v>0</v>
      </c>
      <c r="X1782" s="30">
        <f t="shared" si="571"/>
        <v>17395.869503437003</v>
      </c>
      <c r="Y1782" s="30">
        <f t="shared" si="588"/>
        <v>1.4337629866677664</v>
      </c>
      <c r="Z1782" s="19">
        <f t="shared" si="572"/>
        <v>9.8438157625503508E-2</v>
      </c>
      <c r="AA1782" s="32">
        <f t="shared" si="573"/>
        <v>2.4507027504732052E-2</v>
      </c>
    </row>
    <row r="1783" spans="1:27" x14ac:dyDescent="0.25">
      <c r="A1783" s="8">
        <v>41959</v>
      </c>
      <c r="B1783" s="26">
        <v>0</v>
      </c>
      <c r="C1783" s="11">
        <v>0</v>
      </c>
      <c r="D1783" s="26">
        <v>0.78324771185181241</v>
      </c>
      <c r="E1783" s="11">
        <v>36.470833333333331</v>
      </c>
      <c r="F1783" s="28">
        <f t="shared" si="568"/>
        <v>0</v>
      </c>
      <c r="G1783" s="13">
        <f t="shared" si="569"/>
        <v>0.78324771185181241</v>
      </c>
      <c r="H1783" s="28">
        <f t="shared" si="574"/>
        <v>1.5514918759231904</v>
      </c>
      <c r="I1783" s="1">
        <f t="shared" si="575"/>
        <v>13.308536316547949</v>
      </c>
      <c r="J1783" s="30">
        <f t="shared" si="576"/>
        <v>0</v>
      </c>
      <c r="K1783" s="1">
        <f t="shared" si="577"/>
        <v>0</v>
      </c>
      <c r="L1783" s="30">
        <f t="shared" si="578"/>
        <v>17395.869503437003</v>
      </c>
      <c r="M1783" s="1">
        <f t="shared" si="579"/>
        <v>0</v>
      </c>
      <c r="N1783" s="30">
        <f t="shared" si="580"/>
        <v>0.32590518637522314</v>
      </c>
      <c r="O1783" s="1">
        <f t="shared" si="581"/>
        <v>0</v>
      </c>
      <c r="P1783" s="30">
        <f t="shared" si="582"/>
        <v>0</v>
      </c>
      <c r="Q1783" s="1">
        <f t="shared" si="583"/>
        <v>1.0639515662040906</v>
      </c>
      <c r="R1783" s="30">
        <f t="shared" si="584"/>
        <v>0.55616352560352711</v>
      </c>
      <c r="S1783" s="1">
        <f t="shared" si="585"/>
        <v>0</v>
      </c>
      <c r="T1783" s="30">
        <f t="shared" si="587"/>
        <v>0</v>
      </c>
      <c r="U1783" s="1">
        <f t="shared" si="586"/>
        <v>12.426467604569199</v>
      </c>
      <c r="V1783" s="30">
        <f t="shared" si="570"/>
        <v>0</v>
      </c>
      <c r="W1783" s="1">
        <f t="shared" si="570"/>
        <v>0</v>
      </c>
      <c r="X1783" s="30">
        <f t="shared" si="571"/>
        <v>17394.805551870799</v>
      </c>
      <c r="Y1783" s="30">
        <f t="shared" si="588"/>
        <v>1.3898567525793137</v>
      </c>
      <c r="Z1783" s="19">
        <f t="shared" si="572"/>
        <v>0.10418045099185469</v>
      </c>
      <c r="AA1783" s="32">
        <f t="shared" si="573"/>
        <v>2.6125913098390217E-2</v>
      </c>
    </row>
    <row r="1784" spans="1:27" x14ac:dyDescent="0.25">
      <c r="A1784" s="8">
        <v>41960</v>
      </c>
      <c r="B1784" s="26">
        <v>6.0834395540874379E-2</v>
      </c>
      <c r="C1784" s="11">
        <v>0</v>
      </c>
      <c r="D1784" s="26">
        <v>0.50747336118274178</v>
      </c>
      <c r="E1784" s="11">
        <v>36.675833333333337</v>
      </c>
      <c r="F1784" s="28">
        <f t="shared" si="568"/>
        <v>6.0834395540874379E-2</v>
      </c>
      <c r="G1784" s="13">
        <f t="shared" si="569"/>
        <v>0.50747336118274178</v>
      </c>
      <c r="H1784" s="28">
        <f t="shared" si="574"/>
        <v>1.5602127031019206</v>
      </c>
      <c r="I1784" s="1">
        <f t="shared" si="575"/>
        <v>11.979828638927332</v>
      </c>
      <c r="J1784" s="30">
        <f t="shared" si="576"/>
        <v>0</v>
      </c>
      <c r="K1784" s="1">
        <f t="shared" si="577"/>
        <v>0</v>
      </c>
      <c r="L1784" s="30">
        <f t="shared" si="578"/>
        <v>17394.805551870799</v>
      </c>
      <c r="M1784" s="1">
        <f t="shared" si="579"/>
        <v>0</v>
      </c>
      <c r="N1784" s="30">
        <f t="shared" si="580"/>
        <v>0.29324715081986769</v>
      </c>
      <c r="O1784" s="1">
        <f t="shared" si="581"/>
        <v>0</v>
      </c>
      <c r="P1784" s="30">
        <f t="shared" si="582"/>
        <v>0</v>
      </c>
      <c r="Q1784" s="1">
        <f t="shared" si="583"/>
        <v>1.0638864936916181</v>
      </c>
      <c r="R1784" s="30">
        <f t="shared" si="584"/>
        <v>0.50063685242887412</v>
      </c>
      <c r="S1784" s="1">
        <f t="shared" si="585"/>
        <v>0</v>
      </c>
      <c r="T1784" s="30">
        <f t="shared" si="587"/>
        <v>0</v>
      </c>
      <c r="U1784" s="1">
        <f t="shared" si="586"/>
        <v>11.18594463567859</v>
      </c>
      <c r="V1784" s="30">
        <f t="shared" si="570"/>
        <v>0</v>
      </c>
      <c r="W1784" s="1">
        <f t="shared" si="570"/>
        <v>0</v>
      </c>
      <c r="X1784" s="30">
        <f t="shared" si="571"/>
        <v>17393.741665377107</v>
      </c>
      <c r="Y1784" s="30">
        <f t="shared" si="588"/>
        <v>1.3571336445114859</v>
      </c>
      <c r="Z1784" s="19">
        <f t="shared" si="572"/>
        <v>0.1301611364826637</v>
      </c>
      <c r="AA1784" s="32">
        <f t="shared" si="573"/>
        <v>4.1241104037977226E-2</v>
      </c>
    </row>
    <row r="1785" spans="1:27" x14ac:dyDescent="0.25">
      <c r="A1785" s="8">
        <v>41961</v>
      </c>
      <c r="B1785" s="26">
        <v>9.3754739478569854E-2</v>
      </c>
      <c r="C1785" s="11">
        <v>0</v>
      </c>
      <c r="D1785" s="26">
        <v>0.64817247861118998</v>
      </c>
      <c r="E1785" s="11">
        <v>35.55749999999999</v>
      </c>
      <c r="F1785" s="28">
        <f t="shared" si="568"/>
        <v>9.3754739478569854E-2</v>
      </c>
      <c r="G1785" s="13">
        <f t="shared" si="569"/>
        <v>0.64817247861118998</v>
      </c>
      <c r="H1785" s="28">
        <f t="shared" si="574"/>
        <v>1.5126381093057604</v>
      </c>
      <c r="I1785" s="1">
        <f t="shared" si="575"/>
        <v>10.631526896545969</v>
      </c>
      <c r="J1785" s="30">
        <f t="shared" si="576"/>
        <v>0</v>
      </c>
      <c r="K1785" s="1">
        <f t="shared" si="577"/>
        <v>0</v>
      </c>
      <c r="L1785" s="30">
        <f t="shared" si="578"/>
        <v>17393.741665377107</v>
      </c>
      <c r="M1785" s="1">
        <f t="shared" si="579"/>
        <v>0</v>
      </c>
      <c r="N1785" s="30">
        <f t="shared" si="580"/>
        <v>0.26010751673504762</v>
      </c>
      <c r="O1785" s="1">
        <f t="shared" si="581"/>
        <v>0</v>
      </c>
      <c r="P1785" s="30">
        <f t="shared" si="582"/>
        <v>0</v>
      </c>
      <c r="Q1785" s="1">
        <f t="shared" si="583"/>
        <v>1.0638214251590563</v>
      </c>
      <c r="R1785" s="30">
        <f t="shared" si="584"/>
        <v>0.44429134359273004</v>
      </c>
      <c r="S1785" s="1">
        <f t="shared" si="585"/>
        <v>0</v>
      </c>
      <c r="T1785" s="30">
        <f t="shared" si="587"/>
        <v>0</v>
      </c>
      <c r="U1785" s="1">
        <f t="shared" si="586"/>
        <v>9.9271280362181926</v>
      </c>
      <c r="V1785" s="30">
        <f t="shared" si="570"/>
        <v>0</v>
      </c>
      <c r="W1785" s="1">
        <f t="shared" si="570"/>
        <v>0</v>
      </c>
      <c r="X1785" s="30">
        <f t="shared" si="571"/>
        <v>17392.677843951948</v>
      </c>
      <c r="Y1785" s="30">
        <f t="shared" si="588"/>
        <v>1.323928941894104</v>
      </c>
      <c r="Z1785" s="19">
        <f t="shared" si="572"/>
        <v>0.12475500005633615</v>
      </c>
      <c r="AA1785" s="32">
        <f t="shared" si="573"/>
        <v>3.5611149865200538E-2</v>
      </c>
    </row>
    <row r="1786" spans="1:27" x14ac:dyDescent="0.25">
      <c r="A1786" s="8">
        <v>41962</v>
      </c>
      <c r="B1786" s="26">
        <v>0</v>
      </c>
      <c r="C1786" s="11">
        <v>0</v>
      </c>
      <c r="D1786" s="26">
        <v>0.65120315027226194</v>
      </c>
      <c r="E1786" s="11">
        <v>35.043749999999996</v>
      </c>
      <c r="F1786" s="28">
        <f t="shared" si="568"/>
        <v>0</v>
      </c>
      <c r="G1786" s="13">
        <f t="shared" si="569"/>
        <v>0.65120315027226194</v>
      </c>
      <c r="H1786" s="28">
        <f t="shared" si="574"/>
        <v>1.4907828655834561</v>
      </c>
      <c r="I1786" s="1">
        <f t="shared" si="575"/>
        <v>9.2759248859459298</v>
      </c>
      <c r="J1786" s="30">
        <f t="shared" si="576"/>
        <v>0</v>
      </c>
      <c r="K1786" s="1">
        <f t="shared" si="577"/>
        <v>0</v>
      </c>
      <c r="L1786" s="30">
        <f t="shared" si="578"/>
        <v>17392.677843951948</v>
      </c>
      <c r="M1786" s="1">
        <f t="shared" si="579"/>
        <v>0</v>
      </c>
      <c r="N1786" s="30">
        <f t="shared" si="580"/>
        <v>0.22678845084361976</v>
      </c>
      <c r="O1786" s="1">
        <f t="shared" si="581"/>
        <v>0</v>
      </c>
      <c r="P1786" s="30">
        <f t="shared" si="582"/>
        <v>0</v>
      </c>
      <c r="Q1786" s="1">
        <f t="shared" si="583"/>
        <v>1.0637563606061613</v>
      </c>
      <c r="R1786" s="30">
        <f t="shared" si="584"/>
        <v>0.38764075666131098</v>
      </c>
      <c r="S1786" s="1">
        <f t="shared" si="585"/>
        <v>0</v>
      </c>
      <c r="T1786" s="30">
        <f t="shared" si="587"/>
        <v>0</v>
      </c>
      <c r="U1786" s="1">
        <f t="shared" si="586"/>
        <v>8.6614956784409998</v>
      </c>
      <c r="V1786" s="30">
        <f t="shared" si="570"/>
        <v>0</v>
      </c>
      <c r="W1786" s="1">
        <f t="shared" si="570"/>
        <v>0</v>
      </c>
      <c r="X1786" s="30">
        <f t="shared" si="571"/>
        <v>17391.614087591341</v>
      </c>
      <c r="Y1786" s="30">
        <f t="shared" si="588"/>
        <v>1.2905448114497811</v>
      </c>
      <c r="Z1786" s="19">
        <f t="shared" si="572"/>
        <v>0.1343173836756614</v>
      </c>
      <c r="AA1786" s="32">
        <f t="shared" si="573"/>
        <v>4.0095278323240564E-2</v>
      </c>
    </row>
    <row r="1787" spans="1:27" x14ac:dyDescent="0.25">
      <c r="A1787" s="8">
        <v>41963</v>
      </c>
      <c r="B1787" s="26">
        <v>0</v>
      </c>
      <c r="C1787" s="11">
        <v>0</v>
      </c>
      <c r="D1787" s="26">
        <v>0.50664453122590525</v>
      </c>
      <c r="E1787" s="11">
        <v>34.732083333333328</v>
      </c>
      <c r="F1787" s="28">
        <f t="shared" si="568"/>
        <v>0</v>
      </c>
      <c r="G1787" s="13">
        <f t="shared" si="569"/>
        <v>0.50664453122590525</v>
      </c>
      <c r="H1787" s="28">
        <f t="shared" si="574"/>
        <v>1.4775243722304281</v>
      </c>
      <c r="I1787" s="1">
        <f t="shared" si="575"/>
        <v>8.1548511472150942</v>
      </c>
      <c r="J1787" s="30">
        <f t="shared" si="576"/>
        <v>0</v>
      </c>
      <c r="K1787" s="1">
        <f t="shared" si="577"/>
        <v>0</v>
      </c>
      <c r="L1787" s="30">
        <f t="shared" si="578"/>
        <v>17391.614087591341</v>
      </c>
      <c r="M1787" s="1">
        <f t="shared" si="579"/>
        <v>0</v>
      </c>
      <c r="N1787" s="30">
        <f t="shared" si="580"/>
        <v>0.19923380760921777</v>
      </c>
      <c r="O1787" s="1">
        <f t="shared" si="581"/>
        <v>0</v>
      </c>
      <c r="P1787" s="30">
        <f t="shared" si="582"/>
        <v>0</v>
      </c>
      <c r="Q1787" s="1">
        <f t="shared" si="583"/>
        <v>1.06369130003269</v>
      </c>
      <c r="R1787" s="30">
        <f t="shared" si="584"/>
        <v>0.34079110256232464</v>
      </c>
      <c r="S1787" s="1">
        <f t="shared" si="585"/>
        <v>0</v>
      </c>
      <c r="T1787" s="30">
        <f t="shared" si="587"/>
        <v>0</v>
      </c>
      <c r="U1787" s="1">
        <f t="shared" si="586"/>
        <v>7.6148262370435518</v>
      </c>
      <c r="V1787" s="30">
        <f t="shared" si="570"/>
        <v>0</v>
      </c>
      <c r="W1787" s="1">
        <f t="shared" si="570"/>
        <v>0</v>
      </c>
      <c r="X1787" s="30">
        <f t="shared" si="571"/>
        <v>17390.550396291306</v>
      </c>
      <c r="Y1787" s="30">
        <f t="shared" si="588"/>
        <v>1.2629251076419077</v>
      </c>
      <c r="Z1787" s="19">
        <f t="shared" si="572"/>
        <v>0.14524245326969976</v>
      </c>
      <c r="AA1787" s="32">
        <f t="shared" si="573"/>
        <v>4.6052844361933791E-2</v>
      </c>
    </row>
    <row r="1788" spans="1:27" x14ac:dyDescent="0.25">
      <c r="A1788" s="8">
        <v>41964</v>
      </c>
      <c r="B1788" s="26">
        <v>0</v>
      </c>
      <c r="C1788" s="11">
        <v>0</v>
      </c>
      <c r="D1788" s="26">
        <v>0.83757629138308376</v>
      </c>
      <c r="E1788" s="11">
        <v>34.508749999999999</v>
      </c>
      <c r="F1788" s="28">
        <f t="shared" si="568"/>
        <v>0</v>
      </c>
      <c r="G1788" s="13">
        <f t="shared" si="569"/>
        <v>0.83757629138308376</v>
      </c>
      <c r="H1788" s="28">
        <f t="shared" si="574"/>
        <v>1.468023633677991</v>
      </c>
      <c r="I1788" s="1">
        <f t="shared" si="575"/>
        <v>6.7772499456604685</v>
      </c>
      <c r="J1788" s="30">
        <f t="shared" si="576"/>
        <v>0</v>
      </c>
      <c r="K1788" s="1">
        <f t="shared" si="577"/>
        <v>0</v>
      </c>
      <c r="L1788" s="30">
        <f t="shared" si="578"/>
        <v>17390.550396291306</v>
      </c>
      <c r="M1788" s="1">
        <f t="shared" si="579"/>
        <v>0</v>
      </c>
      <c r="N1788" s="30">
        <f t="shared" si="580"/>
        <v>0.16537402808116028</v>
      </c>
      <c r="O1788" s="1">
        <f t="shared" si="581"/>
        <v>0</v>
      </c>
      <c r="P1788" s="30">
        <f t="shared" si="582"/>
        <v>0</v>
      </c>
      <c r="Q1788" s="1">
        <f t="shared" si="583"/>
        <v>1.0636262434383987</v>
      </c>
      <c r="R1788" s="30">
        <f t="shared" si="584"/>
        <v>0.28322116978319462</v>
      </c>
      <c r="S1788" s="1">
        <f t="shared" si="585"/>
        <v>0</v>
      </c>
      <c r="T1788" s="30">
        <f t="shared" si="587"/>
        <v>0</v>
      </c>
      <c r="U1788" s="1">
        <f t="shared" si="586"/>
        <v>6.3286547477961133</v>
      </c>
      <c r="V1788" s="30">
        <f t="shared" si="570"/>
        <v>0</v>
      </c>
      <c r="W1788" s="1">
        <f t="shared" si="570"/>
        <v>0</v>
      </c>
      <c r="X1788" s="30">
        <f t="shared" si="571"/>
        <v>17389.486770047868</v>
      </c>
      <c r="Y1788" s="30">
        <f t="shared" si="588"/>
        <v>1.2290002715195589</v>
      </c>
      <c r="Z1788" s="19">
        <f t="shared" si="572"/>
        <v>0.1628198325115395</v>
      </c>
      <c r="AA1788" s="32">
        <f t="shared" si="573"/>
        <v>5.7132167657521001E-2</v>
      </c>
    </row>
    <row r="1789" spans="1:27" x14ac:dyDescent="0.25">
      <c r="A1789" s="8">
        <v>41965</v>
      </c>
      <c r="B1789" s="26">
        <v>0</v>
      </c>
      <c r="C1789" s="11">
        <v>4.5124961531545667E-2</v>
      </c>
      <c r="D1789" s="26">
        <v>0.66934013421010041</v>
      </c>
      <c r="E1789" s="11">
        <v>33.886666666666663</v>
      </c>
      <c r="F1789" s="28">
        <f t="shared" si="568"/>
        <v>4.5124961531545667E-2</v>
      </c>
      <c r="G1789" s="13">
        <f t="shared" si="569"/>
        <v>0.66934013421010041</v>
      </c>
      <c r="H1789" s="28">
        <f t="shared" si="574"/>
        <v>1.4415598227474149</v>
      </c>
      <c r="I1789" s="1">
        <f t="shared" si="575"/>
        <v>5.7044395751175578</v>
      </c>
      <c r="J1789" s="30">
        <f t="shared" si="576"/>
        <v>0</v>
      </c>
      <c r="K1789" s="1">
        <f t="shared" si="577"/>
        <v>0</v>
      </c>
      <c r="L1789" s="30">
        <f t="shared" si="578"/>
        <v>17389.486770047868</v>
      </c>
      <c r="M1789" s="1">
        <f t="shared" si="579"/>
        <v>0</v>
      </c>
      <c r="N1789" s="30">
        <f t="shared" si="580"/>
        <v>0.13900564034964288</v>
      </c>
      <c r="O1789" s="1">
        <f t="shared" si="581"/>
        <v>0</v>
      </c>
      <c r="P1789" s="30">
        <f t="shared" si="582"/>
        <v>0</v>
      </c>
      <c r="Q1789" s="1">
        <f t="shared" si="583"/>
        <v>1.0635611908230442</v>
      </c>
      <c r="R1789" s="30">
        <f t="shared" si="584"/>
        <v>0.23838844108986104</v>
      </c>
      <c r="S1789" s="1">
        <f t="shared" si="585"/>
        <v>0</v>
      </c>
      <c r="T1789" s="30">
        <f t="shared" si="587"/>
        <v>0</v>
      </c>
      <c r="U1789" s="1">
        <f t="shared" si="586"/>
        <v>5.327045493678054</v>
      </c>
      <c r="V1789" s="30">
        <f t="shared" si="570"/>
        <v>0</v>
      </c>
      <c r="W1789" s="1">
        <f t="shared" si="570"/>
        <v>0</v>
      </c>
      <c r="X1789" s="30">
        <f t="shared" si="571"/>
        <v>17388.423208857046</v>
      </c>
      <c r="Y1789" s="30">
        <f t="shared" si="588"/>
        <v>1.2025668311726871</v>
      </c>
      <c r="Z1789" s="19">
        <f t="shared" si="572"/>
        <v>0.16578777224745342</v>
      </c>
      <c r="AA1789" s="32">
        <f t="shared" si="573"/>
        <v>5.7117650021837892E-2</v>
      </c>
    </row>
    <row r="1790" spans="1:27" x14ac:dyDescent="0.25">
      <c r="A1790" s="8">
        <v>41966</v>
      </c>
      <c r="B1790" s="26">
        <v>0</v>
      </c>
      <c r="C1790" s="11">
        <v>0</v>
      </c>
      <c r="D1790" s="26">
        <v>0.88321851073040358</v>
      </c>
      <c r="E1790" s="11">
        <v>34.11</v>
      </c>
      <c r="F1790" s="28">
        <f t="shared" si="568"/>
        <v>0</v>
      </c>
      <c r="G1790" s="13">
        <f t="shared" si="569"/>
        <v>0.88321851073040358</v>
      </c>
      <c r="H1790" s="28">
        <f t="shared" si="574"/>
        <v>1.4510605612998524</v>
      </c>
      <c r="I1790" s="1">
        <f t="shared" si="575"/>
        <v>4.44382698294765</v>
      </c>
      <c r="J1790" s="30">
        <f t="shared" si="576"/>
        <v>0</v>
      </c>
      <c r="K1790" s="1">
        <f t="shared" si="577"/>
        <v>0</v>
      </c>
      <c r="L1790" s="30">
        <f t="shared" si="578"/>
        <v>17388.423208857046</v>
      </c>
      <c r="M1790" s="1">
        <f t="shared" si="579"/>
        <v>0</v>
      </c>
      <c r="N1790" s="30">
        <f t="shared" si="580"/>
        <v>0.10802130003911102</v>
      </c>
      <c r="O1790" s="1">
        <f t="shared" si="581"/>
        <v>0</v>
      </c>
      <c r="P1790" s="30">
        <f t="shared" si="582"/>
        <v>0</v>
      </c>
      <c r="Q1790" s="1">
        <f t="shared" si="583"/>
        <v>1.0634961421863836</v>
      </c>
      <c r="R1790" s="30">
        <f t="shared" si="584"/>
        <v>0.18570746047671466</v>
      </c>
      <c r="S1790" s="1">
        <f t="shared" si="585"/>
        <v>0</v>
      </c>
      <c r="T1790" s="30">
        <f t="shared" si="587"/>
        <v>0</v>
      </c>
      <c r="U1790" s="1">
        <f t="shared" si="586"/>
        <v>4.1500982224318248</v>
      </c>
      <c r="V1790" s="30">
        <f t="shared" si="570"/>
        <v>0</v>
      </c>
      <c r="W1790" s="1">
        <f t="shared" si="570"/>
        <v>0</v>
      </c>
      <c r="X1790" s="30">
        <f t="shared" si="571"/>
        <v>17387.359712714861</v>
      </c>
      <c r="Y1790" s="30">
        <f t="shared" si="588"/>
        <v>1.1715174422254946</v>
      </c>
      <c r="Z1790" s="19">
        <f t="shared" si="572"/>
        <v>0.19264745147779674</v>
      </c>
      <c r="AA1790" s="32">
        <f t="shared" si="573"/>
        <v>7.8144355421820591E-2</v>
      </c>
    </row>
    <row r="1791" spans="1:27" x14ac:dyDescent="0.25">
      <c r="A1791" s="8">
        <v>41967</v>
      </c>
      <c r="B1791" s="26">
        <v>0</v>
      </c>
      <c r="C1791" s="11">
        <v>3.5414676125315125E-2</v>
      </c>
      <c r="D1791" s="26">
        <v>0.97734485436725982</v>
      </c>
      <c r="E1791" s="11">
        <v>34.020000000000003</v>
      </c>
      <c r="F1791" s="28">
        <f t="shared" si="568"/>
        <v>3.5414676125315125E-2</v>
      </c>
      <c r="G1791" s="13">
        <f t="shared" si="569"/>
        <v>0.97734485436725982</v>
      </c>
      <c r="H1791" s="28">
        <f t="shared" si="574"/>
        <v>1.4472319054652882</v>
      </c>
      <c r="I1791" s="1">
        <f t="shared" si="575"/>
        <v>3.2081680441898799</v>
      </c>
      <c r="J1791" s="30">
        <f t="shared" si="576"/>
        <v>0</v>
      </c>
      <c r="K1791" s="1">
        <f t="shared" si="577"/>
        <v>0</v>
      </c>
      <c r="L1791" s="30">
        <f t="shared" si="578"/>
        <v>17387.359712714861</v>
      </c>
      <c r="M1791" s="1">
        <f t="shared" si="579"/>
        <v>0</v>
      </c>
      <c r="N1791" s="30">
        <f t="shared" si="580"/>
        <v>7.7650290496584479E-2</v>
      </c>
      <c r="O1791" s="1">
        <f t="shared" si="581"/>
        <v>0</v>
      </c>
      <c r="P1791" s="30">
        <f t="shared" si="582"/>
        <v>0</v>
      </c>
      <c r="Q1791" s="1">
        <f t="shared" si="583"/>
        <v>1.0634310975281727</v>
      </c>
      <c r="R1791" s="30">
        <f t="shared" si="584"/>
        <v>0.13406929265141229</v>
      </c>
      <c r="S1791" s="1">
        <f t="shared" si="585"/>
        <v>0</v>
      </c>
      <c r="T1791" s="30">
        <f t="shared" si="587"/>
        <v>0</v>
      </c>
      <c r="U1791" s="1">
        <f t="shared" si="586"/>
        <v>2.9964484610418833</v>
      </c>
      <c r="V1791" s="30">
        <f t="shared" si="570"/>
        <v>0</v>
      </c>
      <c r="W1791" s="1">
        <f t="shared" si="570"/>
        <v>0</v>
      </c>
      <c r="X1791" s="30">
        <f t="shared" si="571"/>
        <v>17386.296281617331</v>
      </c>
      <c r="Y1791" s="30">
        <f t="shared" si="588"/>
        <v>1.1410813880247572</v>
      </c>
      <c r="Z1791" s="19">
        <f t="shared" si="572"/>
        <v>0.21154212831018465</v>
      </c>
      <c r="AA1791" s="32">
        <f t="shared" si="573"/>
        <v>9.3728139329104884E-2</v>
      </c>
    </row>
    <row r="1792" spans="1:27" x14ac:dyDescent="0.25">
      <c r="A1792" s="8">
        <v>41968</v>
      </c>
      <c r="B1792" s="26">
        <v>9.7708702868650779</v>
      </c>
      <c r="C1792" s="11">
        <v>0</v>
      </c>
      <c r="D1792" s="26">
        <v>0.64120265491330064</v>
      </c>
      <c r="E1792" s="11">
        <v>39.728749999999998</v>
      </c>
      <c r="F1792" s="28">
        <f t="shared" si="568"/>
        <v>9.7708702868650779</v>
      </c>
      <c r="G1792" s="13">
        <f t="shared" si="569"/>
        <v>0.64120265491330064</v>
      </c>
      <c r="H1792" s="28">
        <f t="shared" si="574"/>
        <v>1.6900856720827178</v>
      </c>
      <c r="I1792" s="1">
        <f t="shared" si="575"/>
        <v>12.12611609299366</v>
      </c>
      <c r="J1792" s="30">
        <f t="shared" si="576"/>
        <v>0</v>
      </c>
      <c r="K1792" s="1">
        <f t="shared" si="577"/>
        <v>0</v>
      </c>
      <c r="L1792" s="30">
        <f t="shared" si="578"/>
        <v>17386.296281617331</v>
      </c>
      <c r="M1792" s="1">
        <f t="shared" si="579"/>
        <v>0</v>
      </c>
      <c r="N1792" s="30">
        <f t="shared" si="580"/>
        <v>0.29684272037716547</v>
      </c>
      <c r="O1792" s="1">
        <f t="shared" si="581"/>
        <v>0</v>
      </c>
      <c r="P1792" s="30">
        <f t="shared" si="582"/>
        <v>0</v>
      </c>
      <c r="Q1792" s="1">
        <f t="shared" si="583"/>
        <v>1.0633660568481687</v>
      </c>
      <c r="R1792" s="30">
        <f t="shared" si="584"/>
        <v>0.50675020285824712</v>
      </c>
      <c r="S1792" s="1">
        <f t="shared" si="585"/>
        <v>0</v>
      </c>
      <c r="T1792" s="30">
        <f t="shared" si="587"/>
        <v>0</v>
      </c>
      <c r="U1792" s="1">
        <f t="shared" si="586"/>
        <v>11.322523169758247</v>
      </c>
      <c r="V1792" s="30">
        <f t="shared" si="570"/>
        <v>0</v>
      </c>
      <c r="W1792" s="1">
        <f t="shared" si="570"/>
        <v>0</v>
      </c>
      <c r="X1792" s="30">
        <f t="shared" si="571"/>
        <v>17385.232915560482</v>
      </c>
      <c r="Y1792" s="30">
        <f t="shared" si="588"/>
        <v>1.3602087772253342</v>
      </c>
      <c r="Z1792" s="19">
        <f t="shared" si="572"/>
        <v>0.19518353436537414</v>
      </c>
      <c r="AA1792" s="32">
        <f t="shared" si="573"/>
        <v>0.10881876576074931</v>
      </c>
    </row>
    <row r="1793" spans="1:27" x14ac:dyDescent="0.25">
      <c r="A1793" s="8">
        <v>41969</v>
      </c>
      <c r="B1793" s="26">
        <v>15.728951397819278</v>
      </c>
      <c r="C1793" s="11">
        <v>8.7682606374065691E-2</v>
      </c>
      <c r="D1793" s="26">
        <v>0.68370779617418109</v>
      </c>
      <c r="E1793" s="11">
        <v>53.579166666666673</v>
      </c>
      <c r="F1793" s="28">
        <f t="shared" si="568"/>
        <v>15.816634004193345</v>
      </c>
      <c r="G1793" s="13">
        <f t="shared" si="569"/>
        <v>0.68370779617418109</v>
      </c>
      <c r="H1793" s="28">
        <f t="shared" si="574"/>
        <v>2.2792909896602662</v>
      </c>
      <c r="I1793" s="1">
        <f t="shared" si="575"/>
        <v>26.455449377777409</v>
      </c>
      <c r="J1793" s="30">
        <f t="shared" si="576"/>
        <v>0</v>
      </c>
      <c r="K1793" s="1">
        <f t="shared" si="577"/>
        <v>0</v>
      </c>
      <c r="L1793" s="30">
        <f t="shared" si="578"/>
        <v>17385.232915560482</v>
      </c>
      <c r="M1793" s="1">
        <f t="shared" si="579"/>
        <v>0</v>
      </c>
      <c r="N1793" s="30">
        <f t="shared" si="580"/>
        <v>0.6490404865081022</v>
      </c>
      <c r="O1793" s="1">
        <f t="shared" si="581"/>
        <v>0</v>
      </c>
      <c r="P1793" s="30">
        <f t="shared" si="582"/>
        <v>0</v>
      </c>
      <c r="Q1793" s="1">
        <f t="shared" si="583"/>
        <v>1.0633010201461279</v>
      </c>
      <c r="R1793" s="30">
        <f t="shared" si="584"/>
        <v>1.1055728178819604</v>
      </c>
      <c r="S1793" s="1">
        <f t="shared" si="585"/>
        <v>0</v>
      </c>
      <c r="T1793" s="30">
        <f t="shared" si="587"/>
        <v>0</v>
      </c>
      <c r="U1793" s="1">
        <f t="shared" si="586"/>
        <v>24.700836073387347</v>
      </c>
      <c r="V1793" s="30">
        <f t="shared" si="570"/>
        <v>0</v>
      </c>
      <c r="W1793" s="1">
        <f t="shared" si="570"/>
        <v>0</v>
      </c>
      <c r="X1793" s="30">
        <f t="shared" si="571"/>
        <v>17384.169614540337</v>
      </c>
      <c r="Y1793" s="30">
        <f t="shared" si="588"/>
        <v>1.71234150665423</v>
      </c>
      <c r="Z1793" s="19">
        <f t="shared" si="572"/>
        <v>0.24873940430508235</v>
      </c>
      <c r="AA1793" s="32">
        <f t="shared" si="573"/>
        <v>0.32143171628081174</v>
      </c>
    </row>
    <row r="1794" spans="1:27" x14ac:dyDescent="0.25">
      <c r="A1794" s="8">
        <v>41970</v>
      </c>
      <c r="B1794" s="26">
        <v>0.1231702670007868</v>
      </c>
      <c r="C1794" s="11">
        <v>0</v>
      </c>
      <c r="D1794" s="26">
        <v>0.8139704044851882</v>
      </c>
      <c r="E1794" s="11">
        <v>50.401250000000005</v>
      </c>
      <c r="F1794" s="28">
        <f t="shared" si="568"/>
        <v>0.1231702670007868</v>
      </c>
      <c r="G1794" s="13">
        <f t="shared" si="569"/>
        <v>0.8139704044851882</v>
      </c>
      <c r="H1794" s="28">
        <f t="shared" si="574"/>
        <v>2.1441004431314625</v>
      </c>
      <c r="I1794" s="1">
        <f t="shared" si="575"/>
        <v>24.010035935902945</v>
      </c>
      <c r="J1794" s="30">
        <f t="shared" si="576"/>
        <v>0</v>
      </c>
      <c r="K1794" s="1">
        <f t="shared" si="577"/>
        <v>0</v>
      </c>
      <c r="L1794" s="30">
        <f t="shared" si="578"/>
        <v>17384.169614540337</v>
      </c>
      <c r="M1794" s="1">
        <f t="shared" si="579"/>
        <v>0</v>
      </c>
      <c r="N1794" s="30">
        <f t="shared" si="580"/>
        <v>0.5889351672739318</v>
      </c>
      <c r="O1794" s="1">
        <f t="shared" si="581"/>
        <v>0</v>
      </c>
      <c r="P1794" s="30">
        <f t="shared" si="582"/>
        <v>0</v>
      </c>
      <c r="Q1794" s="1">
        <f t="shared" si="583"/>
        <v>1.0632359874218076</v>
      </c>
      <c r="R1794" s="30">
        <f t="shared" si="584"/>
        <v>1.003379028193754</v>
      </c>
      <c r="S1794" s="1">
        <f t="shared" si="585"/>
        <v>0</v>
      </c>
      <c r="T1794" s="30">
        <f t="shared" si="587"/>
        <v>0</v>
      </c>
      <c r="U1794" s="1">
        <f t="shared" si="586"/>
        <v>22.417721740435258</v>
      </c>
      <c r="V1794" s="30">
        <f t="shared" si="570"/>
        <v>0</v>
      </c>
      <c r="W1794" s="1">
        <f t="shared" si="570"/>
        <v>0</v>
      </c>
      <c r="X1794" s="30">
        <f t="shared" si="571"/>
        <v>17383.106378552915</v>
      </c>
      <c r="Y1794" s="30">
        <f t="shared" si="588"/>
        <v>1.6521711546957394</v>
      </c>
      <c r="Z1794" s="19">
        <f t="shared" si="572"/>
        <v>0.22943388217263719</v>
      </c>
      <c r="AA1794" s="32">
        <f t="shared" si="573"/>
        <v>0.24199442482087691</v>
      </c>
    </row>
    <row r="1795" spans="1:27" x14ac:dyDescent="0.25">
      <c r="A1795" s="8">
        <v>41971</v>
      </c>
      <c r="B1795" s="26">
        <v>0.27635006423794878</v>
      </c>
      <c r="C1795" s="11">
        <v>0.41024360823565043</v>
      </c>
      <c r="D1795" s="26">
        <v>0.93825810140482102</v>
      </c>
      <c r="E1795" s="11">
        <v>41.743749999999999</v>
      </c>
      <c r="F1795" s="28">
        <f t="shared" si="568"/>
        <v>0.68659367247359926</v>
      </c>
      <c r="G1795" s="13">
        <f t="shared" si="569"/>
        <v>0.93825810140482102</v>
      </c>
      <c r="H1795" s="28">
        <f t="shared" si="574"/>
        <v>1.7758050221565731</v>
      </c>
      <c r="I1795" s="1">
        <f t="shared" si="575"/>
        <v>22.166057311504037</v>
      </c>
      <c r="J1795" s="30">
        <f t="shared" si="576"/>
        <v>0</v>
      </c>
      <c r="K1795" s="1">
        <f t="shared" si="577"/>
        <v>0</v>
      </c>
      <c r="L1795" s="30">
        <f t="shared" si="578"/>
        <v>17383.106378552915</v>
      </c>
      <c r="M1795" s="1">
        <f t="shared" si="579"/>
        <v>0</v>
      </c>
      <c r="N1795" s="30">
        <f t="shared" si="580"/>
        <v>0.54361239199895539</v>
      </c>
      <c r="O1795" s="1">
        <f t="shared" si="581"/>
        <v>0</v>
      </c>
      <c r="P1795" s="30">
        <f t="shared" si="582"/>
        <v>0</v>
      </c>
      <c r="Q1795" s="1">
        <f t="shared" si="583"/>
        <v>1.063170958674964</v>
      </c>
      <c r="R1795" s="30">
        <f t="shared" si="584"/>
        <v>0.92631919017023989</v>
      </c>
      <c r="S1795" s="1">
        <f t="shared" si="585"/>
        <v>0</v>
      </c>
      <c r="T1795" s="30">
        <f t="shared" si="587"/>
        <v>0</v>
      </c>
      <c r="U1795" s="1">
        <f t="shared" si="586"/>
        <v>20.696125729334842</v>
      </c>
      <c r="V1795" s="30">
        <f t="shared" si="570"/>
        <v>0</v>
      </c>
      <c r="W1795" s="1">
        <f t="shared" si="570"/>
        <v>0</v>
      </c>
      <c r="X1795" s="30">
        <f t="shared" si="571"/>
        <v>17382.043207594241</v>
      </c>
      <c r="Y1795" s="30">
        <f t="shared" si="588"/>
        <v>1.6067833506739193</v>
      </c>
      <c r="Z1795" s="19">
        <f t="shared" si="572"/>
        <v>9.51803094223658E-2</v>
      </c>
      <c r="AA1795" s="32">
        <f t="shared" si="573"/>
        <v>2.8568325430790142E-2</v>
      </c>
    </row>
    <row r="1796" spans="1:27" x14ac:dyDescent="0.25">
      <c r="A1796" s="8">
        <v>41972</v>
      </c>
      <c r="B1796" s="26">
        <v>21.795282877955341</v>
      </c>
      <c r="C1796" s="11">
        <v>0.62568900518181625</v>
      </c>
      <c r="D1796" s="26">
        <v>0.78614596475491128</v>
      </c>
      <c r="E1796" s="11">
        <v>77.44583333333334</v>
      </c>
      <c r="F1796" s="28">
        <f t="shared" ref="F1796:F1859" si="589">B1796+C1796</f>
        <v>22.420971883137156</v>
      </c>
      <c r="G1796" s="13">
        <f t="shared" ref="G1796:G1859" si="590">D1796</f>
        <v>0.78614596475491128</v>
      </c>
      <c r="H1796" s="28">
        <f t="shared" si="574"/>
        <v>3.2945937961595275</v>
      </c>
      <c r="I1796" s="1">
        <f t="shared" si="575"/>
        <v>42.330951647717086</v>
      </c>
      <c r="J1796" s="30">
        <f t="shared" si="576"/>
        <v>0</v>
      </c>
      <c r="K1796" s="1">
        <f t="shared" si="577"/>
        <v>0</v>
      </c>
      <c r="L1796" s="30">
        <f t="shared" si="578"/>
        <v>17382.043207594241</v>
      </c>
      <c r="M1796" s="1">
        <f t="shared" si="579"/>
        <v>0</v>
      </c>
      <c r="N1796" s="30">
        <f t="shared" si="580"/>
        <v>1.0392412254089667</v>
      </c>
      <c r="O1796" s="1">
        <f t="shared" si="581"/>
        <v>0</v>
      </c>
      <c r="P1796" s="30">
        <f t="shared" si="582"/>
        <v>0</v>
      </c>
      <c r="Q1796" s="1">
        <f t="shared" si="583"/>
        <v>1.0631059339053541</v>
      </c>
      <c r="R1796" s="30">
        <f t="shared" si="584"/>
        <v>1.7690098107387875</v>
      </c>
      <c r="S1796" s="1">
        <f t="shared" si="585"/>
        <v>0</v>
      </c>
      <c r="T1796" s="30">
        <f t="shared" si="587"/>
        <v>0</v>
      </c>
      <c r="U1796" s="1">
        <f t="shared" si="586"/>
        <v>39.522700611569334</v>
      </c>
      <c r="V1796" s="30">
        <f t="shared" ref="V1796:W1859" si="591">IF(J1796&gt;(O1796+S1796),J1796-O1796-S1796,0)</f>
        <v>0</v>
      </c>
      <c r="W1796" s="1">
        <f t="shared" si="591"/>
        <v>0</v>
      </c>
      <c r="X1796" s="30">
        <f t="shared" ref="X1796:X1859" si="592">IF(L1796&gt;Q1796,L1796-Q1796,0)</f>
        <v>17380.980101660334</v>
      </c>
      <c r="Y1796" s="30">
        <f t="shared" si="588"/>
        <v>2.1023471593143208</v>
      </c>
      <c r="Z1796" s="19">
        <f t="shared" ref="Z1796:Z1859" si="593">ABS(H1796-Y1796)/H1796</f>
        <v>0.36187970675929632</v>
      </c>
      <c r="AA1796" s="32">
        <f t="shared" ref="AA1796:AA1859" si="594">(H1796-Y1796)^2</f>
        <v>1.4214520430687063</v>
      </c>
    </row>
    <row r="1797" spans="1:27" x14ac:dyDescent="0.25">
      <c r="A1797" s="8">
        <v>41973</v>
      </c>
      <c r="B1797" s="26">
        <v>0.55107441486141051</v>
      </c>
      <c r="C1797" s="11">
        <v>2.946903900402632E-2</v>
      </c>
      <c r="D1797" s="26">
        <v>0.96095943114906013</v>
      </c>
      <c r="E1797" s="11">
        <v>69.657083333333318</v>
      </c>
      <c r="F1797" s="28">
        <f t="shared" si="589"/>
        <v>0.58054345386543682</v>
      </c>
      <c r="G1797" s="13">
        <f t="shared" si="590"/>
        <v>0.96095943114906013</v>
      </c>
      <c r="H1797" s="28">
        <f t="shared" ref="H1797:H1860" si="595">E1797/(2031*1000000)*1000*86400</f>
        <v>2.9632555391432787</v>
      </c>
      <c r="I1797" s="1">
        <f t="shared" ref="I1797:I1860" si="596">IF((U1796+F1797)&gt;=G1797,U1796+F1797-G1797,0)</f>
        <v>39.142284634285716</v>
      </c>
      <c r="J1797" s="30">
        <f t="shared" ref="J1797:J1860" si="597">IF((U1796+F1797)&lt;G1797,IF((R1796+U1796+V1796)&lt;G1797,0,V1796+R1796-(G1797-F1797-U1796)),V1796)</f>
        <v>0</v>
      </c>
      <c r="K1797" s="1">
        <f t="shared" ref="K1797:K1860" si="598">IF((F1797+U1796+V1796)&lt;G1797,IF((V1796+U1796+W1796+F1797+S1796)&lt;G1797,0,W1796+S1796-(G1797-F1797-U1796-V1796)),W1796)</f>
        <v>0</v>
      </c>
      <c r="L1797" s="30">
        <f t="shared" ref="L1797:L1860" si="599">IF((V1796+U1796+W1796+F1797)&lt;G1797,IF((F1797+V1796+U1796+W1796+X1796+T1796)&lt;G1797,0,X1796+T1796-(G1797-F1797-U1796-V1796-W1796)),X1796)</f>
        <v>17380.980101660334</v>
      </c>
      <c r="M1797" s="1">
        <f t="shared" ref="M1797:M1860" si="600">IF(I1797&gt;$AF$8,$AF$3*(I1797-$AF$8),0)</f>
        <v>0</v>
      </c>
      <c r="N1797" s="30">
        <f t="shared" ref="N1797:N1860" si="601">IF(I1797&gt;$AF$9,$AF$4*(I1797-$AF$9),0)</f>
        <v>0.96086762792564995</v>
      </c>
      <c r="O1797" s="1">
        <f t="shared" ref="O1797:O1860" si="602">IF(J1797&gt;$AF$10,$AF$5*(J1797-$AF$10),0)</f>
        <v>0</v>
      </c>
      <c r="P1797" s="30">
        <f t="shared" ref="P1797:P1860" si="603">IF(K1797&gt;$AF$11,$AF$6*(K1797-$AF$11),0)</f>
        <v>0</v>
      </c>
      <c r="Q1797" s="1">
        <f t="shared" ref="Q1797:Q1860" si="604">$AF$7*L1797</f>
        <v>1.0630409131127345</v>
      </c>
      <c r="R1797" s="30">
        <f t="shared" ref="R1797:R1860" si="605">$AF$12*I1797</f>
        <v>1.6357554658593605</v>
      </c>
      <c r="S1797" s="1">
        <f t="shared" ref="S1797:S1860" si="606">$AF$13*J1797</f>
        <v>0</v>
      </c>
      <c r="T1797" s="30">
        <f t="shared" si="587"/>
        <v>0</v>
      </c>
      <c r="U1797" s="1">
        <f t="shared" ref="U1797:U1860" si="607">IF(I1797&gt;(M1797+N1797+R1797),I1797-M1797-N1797-R1797,0)</f>
        <v>36.545661540500703</v>
      </c>
      <c r="V1797" s="30">
        <f t="shared" si="591"/>
        <v>0</v>
      </c>
      <c r="W1797" s="1">
        <f t="shared" si="591"/>
        <v>0</v>
      </c>
      <c r="X1797" s="30">
        <f t="shared" si="592"/>
        <v>17379.917060747222</v>
      </c>
      <c r="Y1797" s="30">
        <f t="shared" si="588"/>
        <v>2.0239085410383844</v>
      </c>
      <c r="Z1797" s="19">
        <f t="shared" si="593"/>
        <v>0.31699831003318518</v>
      </c>
      <c r="AA1797" s="32">
        <f t="shared" si="594"/>
        <v>0.88237278284867626</v>
      </c>
    </row>
    <row r="1798" spans="1:27" x14ac:dyDescent="0.25">
      <c r="A1798" s="8">
        <v>41974</v>
      </c>
      <c r="B1798" s="26">
        <v>11.632316220068704</v>
      </c>
      <c r="C1798" s="11">
        <v>0.22689638259910436</v>
      </c>
      <c r="D1798" s="26">
        <v>0.67980109383171172</v>
      </c>
      <c r="E1798" s="11">
        <v>63.576666666666682</v>
      </c>
      <c r="F1798" s="28">
        <f t="shared" si="589"/>
        <v>11.859212602667808</v>
      </c>
      <c r="G1798" s="13">
        <f t="shared" si="590"/>
        <v>0.67980109383171172</v>
      </c>
      <c r="H1798" s="28">
        <f t="shared" si="595"/>
        <v>2.7045908419497793</v>
      </c>
      <c r="I1798" s="1">
        <f t="shared" si="596"/>
        <v>47.7250730493368</v>
      </c>
      <c r="J1798" s="30">
        <f t="shared" si="597"/>
        <v>0</v>
      </c>
      <c r="K1798" s="1">
        <f t="shared" si="598"/>
        <v>0</v>
      </c>
      <c r="L1798" s="30">
        <f t="shared" si="599"/>
        <v>17379.917060747222</v>
      </c>
      <c r="M1798" s="1">
        <f t="shared" si="600"/>
        <v>0</v>
      </c>
      <c r="N1798" s="30">
        <f t="shared" si="601"/>
        <v>1.1718222373885629</v>
      </c>
      <c r="O1798" s="1">
        <f t="shared" si="602"/>
        <v>0</v>
      </c>
      <c r="P1798" s="30">
        <f t="shared" si="603"/>
        <v>0</v>
      </c>
      <c r="Q1798" s="1">
        <f t="shared" si="604"/>
        <v>1.0629758962968623</v>
      </c>
      <c r="R1798" s="30">
        <f t="shared" si="605"/>
        <v>1.9944300601863558</v>
      </c>
      <c r="S1798" s="1">
        <f t="shared" si="606"/>
        <v>0</v>
      </c>
      <c r="T1798" s="30">
        <f t="shared" ref="T1798:T1861" si="608">$AF$14*K1798</f>
        <v>0</v>
      </c>
      <c r="U1798" s="1">
        <f t="shared" si="607"/>
        <v>44.558820751761886</v>
      </c>
      <c r="V1798" s="30">
        <f t="shared" si="591"/>
        <v>0</v>
      </c>
      <c r="W1798" s="1">
        <f t="shared" si="591"/>
        <v>0</v>
      </c>
      <c r="X1798" s="30">
        <f t="shared" si="592"/>
        <v>17378.854084850926</v>
      </c>
      <c r="Y1798" s="30">
        <f t="shared" si="588"/>
        <v>2.234798133685425</v>
      </c>
      <c r="Z1798" s="19">
        <f t="shared" si="593"/>
        <v>0.1737019518729398</v>
      </c>
      <c r="AA1798" s="32">
        <f t="shared" si="594"/>
        <v>0.22070518873835668</v>
      </c>
    </row>
    <row r="1799" spans="1:27" x14ac:dyDescent="0.25">
      <c r="A1799" s="8">
        <v>41975</v>
      </c>
      <c r="B1799" s="26">
        <v>0</v>
      </c>
      <c r="C1799" s="11">
        <v>0</v>
      </c>
      <c r="D1799" s="26">
        <v>-0.15477143951705608</v>
      </c>
      <c r="E1799" s="11">
        <v>64.170833333333334</v>
      </c>
      <c r="F1799" s="28">
        <f t="shared" si="589"/>
        <v>0</v>
      </c>
      <c r="G1799" s="13">
        <f t="shared" si="590"/>
        <v>-0.15477143951705608</v>
      </c>
      <c r="H1799" s="28">
        <f t="shared" si="595"/>
        <v>2.7298670605613</v>
      </c>
      <c r="I1799" s="1">
        <f t="shared" si="596"/>
        <v>44.713592191278941</v>
      </c>
      <c r="J1799" s="30">
        <f t="shared" si="597"/>
        <v>0</v>
      </c>
      <c r="K1799" s="1">
        <f t="shared" si="598"/>
        <v>0</v>
      </c>
      <c r="L1799" s="30">
        <f t="shared" si="599"/>
        <v>17378.854084850926</v>
      </c>
      <c r="M1799" s="1">
        <f t="shared" si="600"/>
        <v>0</v>
      </c>
      <c r="N1799" s="30">
        <f t="shared" si="601"/>
        <v>1.0978036623526719</v>
      </c>
      <c r="O1799" s="1">
        <f t="shared" si="602"/>
        <v>0</v>
      </c>
      <c r="P1799" s="30">
        <f t="shared" si="603"/>
        <v>0</v>
      </c>
      <c r="Q1799" s="1">
        <f t="shared" si="604"/>
        <v>1.0629108834574938</v>
      </c>
      <c r="R1799" s="30">
        <f t="shared" si="605"/>
        <v>1.8685803219831818</v>
      </c>
      <c r="S1799" s="1">
        <f t="shared" si="606"/>
        <v>0</v>
      </c>
      <c r="T1799" s="30">
        <f t="shared" si="608"/>
        <v>0</v>
      </c>
      <c r="U1799" s="1">
        <f t="shared" si="607"/>
        <v>41.747208206943085</v>
      </c>
      <c r="V1799" s="30">
        <f t="shared" si="591"/>
        <v>0</v>
      </c>
      <c r="W1799" s="1">
        <f t="shared" si="591"/>
        <v>0</v>
      </c>
      <c r="X1799" s="30">
        <f t="shared" si="592"/>
        <v>17377.791173967467</v>
      </c>
      <c r="Y1799" s="30">
        <f t="shared" si="588"/>
        <v>2.1607145458101655</v>
      </c>
      <c r="Z1799" s="19">
        <f t="shared" si="593"/>
        <v>0.20849092725933274</v>
      </c>
      <c r="AA1799" s="32">
        <f t="shared" si="594"/>
        <v>0.32393458504754036</v>
      </c>
    </row>
    <row r="1800" spans="1:27" x14ac:dyDescent="0.25">
      <c r="A1800" s="8">
        <v>41976</v>
      </c>
      <c r="B1800" s="26">
        <v>0</v>
      </c>
      <c r="C1800" s="11">
        <v>0</v>
      </c>
      <c r="D1800" s="26">
        <v>-0.33674378947166006</v>
      </c>
      <c r="E1800" s="11">
        <v>53.653333333333329</v>
      </c>
      <c r="F1800" s="28">
        <f t="shared" si="589"/>
        <v>0</v>
      </c>
      <c r="G1800" s="13">
        <f t="shared" si="590"/>
        <v>-0.33674378947166006</v>
      </c>
      <c r="H1800" s="28">
        <f t="shared" si="595"/>
        <v>2.2824460856720825</v>
      </c>
      <c r="I1800" s="1">
        <f t="shared" si="596"/>
        <v>42.083951996414747</v>
      </c>
      <c r="J1800" s="30">
        <f t="shared" si="597"/>
        <v>0</v>
      </c>
      <c r="K1800" s="1">
        <f t="shared" si="598"/>
        <v>0</v>
      </c>
      <c r="L1800" s="30">
        <f t="shared" si="599"/>
        <v>17377.791173967467</v>
      </c>
      <c r="M1800" s="1">
        <f t="shared" si="600"/>
        <v>0</v>
      </c>
      <c r="N1800" s="30">
        <f t="shared" si="601"/>
        <v>1.0331702712553508</v>
      </c>
      <c r="O1800" s="1">
        <f t="shared" si="602"/>
        <v>0</v>
      </c>
      <c r="P1800" s="30">
        <f t="shared" si="603"/>
        <v>0</v>
      </c>
      <c r="Q1800" s="1">
        <f t="shared" si="604"/>
        <v>1.0628458745943858</v>
      </c>
      <c r="R1800" s="30">
        <f t="shared" si="605"/>
        <v>1.758687699153884</v>
      </c>
      <c r="S1800" s="1">
        <f t="shared" si="606"/>
        <v>0</v>
      </c>
      <c r="T1800" s="30">
        <f t="shared" si="608"/>
        <v>0</v>
      </c>
      <c r="U1800" s="1">
        <f t="shared" si="607"/>
        <v>39.292094026005515</v>
      </c>
      <c r="V1800" s="30">
        <f t="shared" si="591"/>
        <v>0</v>
      </c>
      <c r="W1800" s="1">
        <f t="shared" si="591"/>
        <v>0</v>
      </c>
      <c r="X1800" s="30">
        <f t="shared" si="592"/>
        <v>17376.728328092871</v>
      </c>
      <c r="Y1800" s="30">
        <f t="shared" si="588"/>
        <v>2.0960161458497364</v>
      </c>
      <c r="Z1800" s="19">
        <f t="shared" si="593"/>
        <v>8.1679887640128207E-2</v>
      </c>
      <c r="AA1800" s="32">
        <f t="shared" si="594"/>
        <v>3.4756122462163599E-2</v>
      </c>
    </row>
    <row r="1801" spans="1:27" x14ac:dyDescent="0.25">
      <c r="A1801" s="8">
        <v>41977</v>
      </c>
      <c r="B1801" s="26">
        <v>1.0461410492878294</v>
      </c>
      <c r="C1801" s="11">
        <v>0</v>
      </c>
      <c r="D1801" s="26">
        <v>0.37180840671452242</v>
      </c>
      <c r="E1801" s="11">
        <v>51.694583333333327</v>
      </c>
      <c r="F1801" s="28">
        <f t="shared" si="589"/>
        <v>1.0461410492878294</v>
      </c>
      <c r="G1801" s="13">
        <f t="shared" si="590"/>
        <v>0.37180840671452242</v>
      </c>
      <c r="H1801" s="28">
        <f t="shared" si="595"/>
        <v>2.1991196454948301</v>
      </c>
      <c r="I1801" s="1">
        <f t="shared" si="596"/>
        <v>39.966426668578819</v>
      </c>
      <c r="J1801" s="30">
        <f t="shared" si="597"/>
        <v>0</v>
      </c>
      <c r="K1801" s="1">
        <f t="shared" si="598"/>
        <v>0</v>
      </c>
      <c r="L1801" s="30">
        <f t="shared" si="599"/>
        <v>17376.728328092871</v>
      </c>
      <c r="M1801" s="1">
        <f t="shared" si="600"/>
        <v>0</v>
      </c>
      <c r="N1801" s="30">
        <f t="shared" si="601"/>
        <v>0.98112404723588142</v>
      </c>
      <c r="O1801" s="1">
        <f t="shared" si="602"/>
        <v>0</v>
      </c>
      <c r="P1801" s="30">
        <f t="shared" si="603"/>
        <v>0</v>
      </c>
      <c r="Q1801" s="1">
        <f t="shared" si="604"/>
        <v>1.0627808697072956</v>
      </c>
      <c r="R1801" s="30">
        <f t="shared" si="605"/>
        <v>1.6701963486497986</v>
      </c>
      <c r="S1801" s="1">
        <f t="shared" si="606"/>
        <v>0</v>
      </c>
      <c r="T1801" s="30">
        <f t="shared" si="608"/>
        <v>0</v>
      </c>
      <c r="U1801" s="1">
        <f t="shared" si="607"/>
        <v>37.315106272693143</v>
      </c>
      <c r="V1801" s="30">
        <f t="shared" si="591"/>
        <v>0</v>
      </c>
      <c r="W1801" s="1">
        <f t="shared" si="591"/>
        <v>0</v>
      </c>
      <c r="X1801" s="30">
        <f t="shared" si="592"/>
        <v>17375.665547223165</v>
      </c>
      <c r="Y1801" s="30">
        <f t="shared" si="588"/>
        <v>2.0439049169431769</v>
      </c>
      <c r="Z1801" s="19">
        <f t="shared" si="593"/>
        <v>7.0580392872043068E-2</v>
      </c>
      <c r="AA1801" s="32">
        <f t="shared" si="594"/>
        <v>2.4091611959363383E-2</v>
      </c>
    </row>
    <row r="1802" spans="1:27" x14ac:dyDescent="0.25">
      <c r="A1802" s="8">
        <v>41978</v>
      </c>
      <c r="B1802" s="26">
        <v>0.23564151013993076</v>
      </c>
      <c r="C1802" s="11">
        <v>0</v>
      </c>
      <c r="D1802" s="26">
        <v>0.51348194225143551</v>
      </c>
      <c r="E1802" s="11">
        <v>48.339166666666671</v>
      </c>
      <c r="F1802" s="28">
        <f t="shared" si="589"/>
        <v>0.23564151013993076</v>
      </c>
      <c r="G1802" s="13">
        <f t="shared" si="590"/>
        <v>0.51348194225143551</v>
      </c>
      <c r="H1802" s="28">
        <f t="shared" si="595"/>
        <v>2.0563781388478586</v>
      </c>
      <c r="I1802" s="1">
        <f t="shared" si="596"/>
        <v>37.037265840581632</v>
      </c>
      <c r="J1802" s="30">
        <f t="shared" si="597"/>
        <v>0</v>
      </c>
      <c r="K1802" s="1">
        <f t="shared" si="598"/>
        <v>0</v>
      </c>
      <c r="L1802" s="30">
        <f t="shared" si="599"/>
        <v>17375.665547223165</v>
      </c>
      <c r="M1802" s="1">
        <f t="shared" si="600"/>
        <v>0</v>
      </c>
      <c r="N1802" s="30">
        <f t="shared" si="601"/>
        <v>0.90912879946295455</v>
      </c>
      <c r="O1802" s="1">
        <f t="shared" si="602"/>
        <v>0</v>
      </c>
      <c r="P1802" s="30">
        <f t="shared" si="603"/>
        <v>0</v>
      </c>
      <c r="Q1802" s="1">
        <f t="shared" si="604"/>
        <v>1.0627158687959797</v>
      </c>
      <c r="R1802" s="30">
        <f t="shared" si="605"/>
        <v>1.5477867632220581</v>
      </c>
      <c r="S1802" s="1">
        <f t="shared" si="606"/>
        <v>0</v>
      </c>
      <c r="T1802" s="30">
        <f t="shared" si="608"/>
        <v>0</v>
      </c>
      <c r="U1802" s="1">
        <f t="shared" si="607"/>
        <v>34.580350277896621</v>
      </c>
      <c r="V1802" s="30">
        <f t="shared" si="591"/>
        <v>0</v>
      </c>
      <c r="W1802" s="1">
        <f t="shared" si="591"/>
        <v>0</v>
      </c>
      <c r="X1802" s="30">
        <f t="shared" si="592"/>
        <v>17374.602831354368</v>
      </c>
      <c r="Y1802" s="30">
        <f t="shared" si="588"/>
        <v>1.9718446682589343</v>
      </c>
      <c r="Z1802" s="19">
        <f t="shared" si="593"/>
        <v>4.1107940700189707E-2</v>
      </c>
      <c r="AA1802" s="32">
        <f t="shared" si="594"/>
        <v>7.1459076498085194E-3</v>
      </c>
    </row>
    <row r="1803" spans="1:27" x14ac:dyDescent="0.25">
      <c r="A1803" s="8">
        <v>41979</v>
      </c>
      <c r="B1803" s="26">
        <v>0</v>
      </c>
      <c r="C1803" s="11">
        <v>0</v>
      </c>
      <c r="D1803" s="26">
        <v>0.43757602711639287</v>
      </c>
      <c r="E1803" s="11">
        <v>46.678333333333342</v>
      </c>
      <c r="F1803" s="28">
        <f t="shared" si="589"/>
        <v>0</v>
      </c>
      <c r="G1803" s="13">
        <f t="shared" si="590"/>
        <v>0.43757602711639287</v>
      </c>
      <c r="H1803" s="28">
        <f t="shared" si="595"/>
        <v>1.9857252584933534</v>
      </c>
      <c r="I1803" s="1">
        <f t="shared" si="596"/>
        <v>34.142774250780228</v>
      </c>
      <c r="J1803" s="30">
        <f t="shared" si="597"/>
        <v>0</v>
      </c>
      <c r="K1803" s="1">
        <f t="shared" si="598"/>
        <v>0</v>
      </c>
      <c r="L1803" s="30">
        <f t="shared" si="599"/>
        <v>17374.602831354368</v>
      </c>
      <c r="M1803" s="1">
        <f t="shared" si="600"/>
        <v>0</v>
      </c>
      <c r="N1803" s="30">
        <f t="shared" si="601"/>
        <v>0.83798567983886363</v>
      </c>
      <c r="O1803" s="1">
        <f t="shared" si="602"/>
        <v>0</v>
      </c>
      <c r="P1803" s="30">
        <f t="shared" si="603"/>
        <v>0</v>
      </c>
      <c r="Q1803" s="1">
        <f t="shared" si="604"/>
        <v>1.0626508718601948</v>
      </c>
      <c r="R1803" s="30">
        <f t="shared" si="605"/>
        <v>1.4268260047191073</v>
      </c>
      <c r="S1803" s="1">
        <f t="shared" si="606"/>
        <v>0</v>
      </c>
      <c r="T1803" s="30">
        <f t="shared" si="608"/>
        <v>0</v>
      </c>
      <c r="U1803" s="1">
        <f t="shared" si="607"/>
        <v>31.877962566222255</v>
      </c>
      <c r="V1803" s="30">
        <f t="shared" si="591"/>
        <v>0</v>
      </c>
      <c r="W1803" s="1">
        <f t="shared" si="591"/>
        <v>0</v>
      </c>
      <c r="X1803" s="30">
        <f t="shared" si="592"/>
        <v>17373.540180482509</v>
      </c>
      <c r="Y1803" s="30">
        <f t="shared" si="588"/>
        <v>1.9006365516990584</v>
      </c>
      <c r="Z1803" s="19">
        <f t="shared" si="593"/>
        <v>4.2850191097863671E-2</v>
      </c>
      <c r="AA1803" s="32">
        <f t="shared" si="594"/>
        <v>7.2400880239254905E-3</v>
      </c>
    </row>
    <row r="1804" spans="1:27" x14ac:dyDescent="0.25">
      <c r="A1804" s="8">
        <v>41980</v>
      </c>
      <c r="B1804" s="26">
        <v>0</v>
      </c>
      <c r="C1804" s="11">
        <v>0</v>
      </c>
      <c r="D1804" s="26">
        <v>0.46906442757040601</v>
      </c>
      <c r="E1804" s="11">
        <v>43.897916666666674</v>
      </c>
      <c r="F1804" s="28">
        <f t="shared" si="589"/>
        <v>0</v>
      </c>
      <c r="G1804" s="13">
        <f t="shared" si="590"/>
        <v>0.46906442757040601</v>
      </c>
      <c r="H1804" s="28">
        <f t="shared" si="595"/>
        <v>1.8674446085672085</v>
      </c>
      <c r="I1804" s="1">
        <f t="shared" si="596"/>
        <v>31.40889813865185</v>
      </c>
      <c r="J1804" s="30">
        <f t="shared" si="597"/>
        <v>0</v>
      </c>
      <c r="K1804" s="1">
        <f t="shared" si="598"/>
        <v>0</v>
      </c>
      <c r="L1804" s="30">
        <f t="shared" si="599"/>
        <v>17373.540180482509</v>
      </c>
      <c r="M1804" s="1">
        <f t="shared" si="600"/>
        <v>0</v>
      </c>
      <c r="N1804" s="30">
        <f t="shared" si="601"/>
        <v>0.77079029534789034</v>
      </c>
      <c r="O1804" s="1">
        <f t="shared" si="602"/>
        <v>0</v>
      </c>
      <c r="P1804" s="30">
        <f t="shared" si="603"/>
        <v>0</v>
      </c>
      <c r="Q1804" s="1">
        <f t="shared" si="604"/>
        <v>1.062585878899698</v>
      </c>
      <c r="R1804" s="30">
        <f t="shared" si="605"/>
        <v>1.3125773645291263</v>
      </c>
      <c r="S1804" s="1">
        <f t="shared" si="606"/>
        <v>0</v>
      </c>
      <c r="T1804" s="30">
        <f t="shared" si="608"/>
        <v>0</v>
      </c>
      <c r="U1804" s="1">
        <f t="shared" si="607"/>
        <v>29.325530478774834</v>
      </c>
      <c r="V1804" s="30">
        <f t="shared" si="591"/>
        <v>0</v>
      </c>
      <c r="W1804" s="1">
        <f t="shared" si="591"/>
        <v>0</v>
      </c>
      <c r="X1804" s="30">
        <f t="shared" si="592"/>
        <v>17372.47759460361</v>
      </c>
      <c r="Y1804" s="30">
        <f t="shared" si="588"/>
        <v>1.8333761742475883</v>
      </c>
      <c r="Z1804" s="19">
        <f t="shared" si="593"/>
        <v>1.8243343959615039E-2</v>
      </c>
      <c r="AA1804" s="32">
        <f t="shared" si="594"/>
        <v>1.1606582169902792E-3</v>
      </c>
    </row>
    <row r="1805" spans="1:27" x14ac:dyDescent="0.25">
      <c r="A1805" s="8">
        <v>41981</v>
      </c>
      <c r="B1805" s="26">
        <v>0</v>
      </c>
      <c r="C1805" s="11">
        <v>0.14138490608395846</v>
      </c>
      <c r="D1805" s="26">
        <v>0.28194103046270991</v>
      </c>
      <c r="E1805" s="11">
        <v>37.667916666666663</v>
      </c>
      <c r="F1805" s="28">
        <f t="shared" si="589"/>
        <v>0.14138490608395846</v>
      </c>
      <c r="G1805" s="13">
        <f t="shared" si="590"/>
        <v>0.28194103046270991</v>
      </c>
      <c r="H1805" s="28">
        <f t="shared" si="595"/>
        <v>1.6024165435745936</v>
      </c>
      <c r="I1805" s="1">
        <f t="shared" si="596"/>
        <v>29.184974354396079</v>
      </c>
      <c r="J1805" s="30">
        <f t="shared" si="597"/>
        <v>0</v>
      </c>
      <c r="K1805" s="1">
        <f t="shared" si="598"/>
        <v>0</v>
      </c>
      <c r="L1805" s="30">
        <f t="shared" si="599"/>
        <v>17372.47759460361</v>
      </c>
      <c r="M1805" s="1">
        <f t="shared" si="600"/>
        <v>0</v>
      </c>
      <c r="N1805" s="30">
        <f t="shared" si="601"/>
        <v>0.7161289253250378</v>
      </c>
      <c r="O1805" s="1">
        <f t="shared" si="602"/>
        <v>0</v>
      </c>
      <c r="P1805" s="30">
        <f t="shared" si="603"/>
        <v>0</v>
      </c>
      <c r="Q1805" s="1">
        <f t="shared" si="604"/>
        <v>1.0625208899142462</v>
      </c>
      <c r="R1805" s="30">
        <f t="shared" si="605"/>
        <v>1.2196396241866891</v>
      </c>
      <c r="S1805" s="1">
        <f t="shared" si="606"/>
        <v>0</v>
      </c>
      <c r="T1805" s="30">
        <f t="shared" si="608"/>
        <v>0</v>
      </c>
      <c r="U1805" s="1">
        <f t="shared" si="607"/>
        <v>27.249205804884351</v>
      </c>
      <c r="V1805" s="30">
        <f t="shared" si="591"/>
        <v>0</v>
      </c>
      <c r="W1805" s="1">
        <f t="shared" si="591"/>
        <v>0</v>
      </c>
      <c r="X1805" s="30">
        <f t="shared" si="592"/>
        <v>17371.415073713695</v>
      </c>
      <c r="Y1805" s="30">
        <f t="shared" si="588"/>
        <v>1.778649815239284</v>
      </c>
      <c r="Z1805" s="19">
        <f t="shared" si="593"/>
        <v>0.10997968809755151</v>
      </c>
      <c r="AA1805" s="32">
        <f t="shared" si="594"/>
        <v>3.1058166041640561E-2</v>
      </c>
    </row>
    <row r="1806" spans="1:27" x14ac:dyDescent="0.25">
      <c r="A1806" s="8">
        <v>41982</v>
      </c>
      <c r="B1806" s="26">
        <v>0</v>
      </c>
      <c r="C1806" s="11">
        <v>0</v>
      </c>
      <c r="D1806" s="26">
        <v>0.23480290393373038</v>
      </c>
      <c r="E1806" s="11">
        <v>40.015416666666674</v>
      </c>
      <c r="F1806" s="28">
        <f t="shared" si="589"/>
        <v>0</v>
      </c>
      <c r="G1806" s="13">
        <f t="shared" si="590"/>
        <v>0.23480290393373038</v>
      </c>
      <c r="H1806" s="28">
        <f t="shared" si="595"/>
        <v>1.7022806499261451</v>
      </c>
      <c r="I1806" s="1">
        <f t="shared" si="596"/>
        <v>27.014402900950621</v>
      </c>
      <c r="J1806" s="30">
        <f t="shared" si="597"/>
        <v>0</v>
      </c>
      <c r="K1806" s="1">
        <f t="shared" si="598"/>
        <v>0</v>
      </c>
      <c r="L1806" s="30">
        <f t="shared" si="599"/>
        <v>17371.415073713695</v>
      </c>
      <c r="M1806" s="1">
        <f t="shared" si="600"/>
        <v>0</v>
      </c>
      <c r="N1806" s="30">
        <f t="shared" si="601"/>
        <v>0.66277889138152846</v>
      </c>
      <c r="O1806" s="1">
        <f t="shared" si="602"/>
        <v>0</v>
      </c>
      <c r="P1806" s="30">
        <f t="shared" si="603"/>
        <v>0</v>
      </c>
      <c r="Q1806" s="1">
        <f t="shared" si="604"/>
        <v>1.0624559049035962</v>
      </c>
      <c r="R1806" s="30">
        <f t="shared" si="605"/>
        <v>1.1289314769187162</v>
      </c>
      <c r="S1806" s="1">
        <f t="shared" si="606"/>
        <v>0</v>
      </c>
      <c r="T1806" s="30">
        <f t="shared" si="608"/>
        <v>0</v>
      </c>
      <c r="U1806" s="1">
        <f t="shared" si="607"/>
        <v>25.222692532650377</v>
      </c>
      <c r="V1806" s="30">
        <f t="shared" si="591"/>
        <v>0</v>
      </c>
      <c r="W1806" s="1">
        <f t="shared" si="591"/>
        <v>0</v>
      </c>
      <c r="X1806" s="30">
        <f t="shared" si="592"/>
        <v>17370.352617808792</v>
      </c>
      <c r="Y1806" s="30">
        <f t="shared" ref="Y1806:Y1869" si="609">SUM(M1806:Q1806)</f>
        <v>1.7252347962851247</v>
      </c>
      <c r="Z1806" s="19">
        <f t="shared" si="593"/>
        <v>1.3484348987915363E-2</v>
      </c>
      <c r="AA1806" s="32">
        <f t="shared" si="594"/>
        <v>5.2689283506945277E-4</v>
      </c>
    </row>
    <row r="1807" spans="1:27" x14ac:dyDescent="0.25">
      <c r="A1807" s="8">
        <v>41983</v>
      </c>
      <c r="B1807" s="26">
        <v>0</v>
      </c>
      <c r="C1807" s="11">
        <v>0</v>
      </c>
      <c r="D1807" s="26">
        <v>0.27385454120587183</v>
      </c>
      <c r="E1807" s="11">
        <v>39.674166666666672</v>
      </c>
      <c r="F1807" s="28">
        <f t="shared" si="589"/>
        <v>0</v>
      </c>
      <c r="G1807" s="13">
        <f t="shared" si="590"/>
        <v>0.27385454120587183</v>
      </c>
      <c r="H1807" s="28">
        <f t="shared" si="595"/>
        <v>1.6877636632200888</v>
      </c>
      <c r="I1807" s="1">
        <f t="shared" si="596"/>
        <v>24.948837991444506</v>
      </c>
      <c r="J1807" s="30">
        <f t="shared" si="597"/>
        <v>0</v>
      </c>
      <c r="K1807" s="1">
        <f t="shared" si="598"/>
        <v>0</v>
      </c>
      <c r="L1807" s="30">
        <f t="shared" si="599"/>
        <v>17370.352617808792</v>
      </c>
      <c r="M1807" s="1">
        <f t="shared" si="600"/>
        <v>0</v>
      </c>
      <c r="N1807" s="30">
        <f t="shared" si="601"/>
        <v>0.6120097919078622</v>
      </c>
      <c r="O1807" s="1">
        <f t="shared" si="602"/>
        <v>0</v>
      </c>
      <c r="P1807" s="30">
        <f t="shared" si="603"/>
        <v>0</v>
      </c>
      <c r="Q1807" s="1">
        <f t="shared" si="604"/>
        <v>1.0623909238675047</v>
      </c>
      <c r="R1807" s="30">
        <f t="shared" si="605"/>
        <v>1.0426115514881913</v>
      </c>
      <c r="S1807" s="1">
        <f t="shared" si="606"/>
        <v>0</v>
      </c>
      <c r="T1807" s="30">
        <f t="shared" si="608"/>
        <v>0</v>
      </c>
      <c r="U1807" s="1">
        <f t="shared" si="607"/>
        <v>23.294216648048451</v>
      </c>
      <c r="V1807" s="30">
        <f t="shared" si="591"/>
        <v>0</v>
      </c>
      <c r="W1807" s="1">
        <f t="shared" si="591"/>
        <v>0</v>
      </c>
      <c r="X1807" s="30">
        <f t="shared" si="592"/>
        <v>17369.290226884925</v>
      </c>
      <c r="Y1807" s="30">
        <f t="shared" si="609"/>
        <v>1.6744007157753669</v>
      </c>
      <c r="Z1807" s="19">
        <f t="shared" si="593"/>
        <v>7.9175465948986487E-3</v>
      </c>
      <c r="AA1807" s="32">
        <f t="shared" si="594"/>
        <v>1.7856836441039914E-4</v>
      </c>
    </row>
    <row r="1808" spans="1:27" x14ac:dyDescent="0.25">
      <c r="A1808" s="8">
        <v>41984</v>
      </c>
      <c r="B1808" s="26">
        <v>7.391070268498722</v>
      </c>
      <c r="C1808" s="11">
        <v>1.5144593967730051</v>
      </c>
      <c r="D1808" s="26">
        <v>0.54461685852476005</v>
      </c>
      <c r="E1808" s="11">
        <v>47.048333333333325</v>
      </c>
      <c r="F1808" s="28">
        <f t="shared" si="589"/>
        <v>8.9055296652717271</v>
      </c>
      <c r="G1808" s="13">
        <f t="shared" si="590"/>
        <v>0.54461685852476005</v>
      </c>
      <c r="H1808" s="28">
        <f t="shared" si="595"/>
        <v>2.0014652880354502</v>
      </c>
      <c r="I1808" s="1">
        <f t="shared" si="596"/>
        <v>31.655129454795418</v>
      </c>
      <c r="J1808" s="30">
        <f t="shared" si="597"/>
        <v>0</v>
      </c>
      <c r="K1808" s="1">
        <f t="shared" si="598"/>
        <v>0</v>
      </c>
      <c r="L1808" s="30">
        <f t="shared" si="599"/>
        <v>17369.290226884925</v>
      </c>
      <c r="M1808" s="1">
        <f t="shared" si="600"/>
        <v>0</v>
      </c>
      <c r="N1808" s="30">
        <f t="shared" si="601"/>
        <v>0.77684236474803026</v>
      </c>
      <c r="O1808" s="1">
        <f t="shared" si="602"/>
        <v>0</v>
      </c>
      <c r="P1808" s="30">
        <f t="shared" si="603"/>
        <v>0</v>
      </c>
      <c r="Q1808" s="1">
        <f t="shared" si="604"/>
        <v>1.0623259468057289</v>
      </c>
      <c r="R1808" s="30">
        <f t="shared" si="605"/>
        <v>1.3228673673996993</v>
      </c>
      <c r="S1808" s="1">
        <f t="shared" si="606"/>
        <v>0</v>
      </c>
      <c r="T1808" s="30">
        <f t="shared" si="608"/>
        <v>0</v>
      </c>
      <c r="U1808" s="1">
        <f t="shared" si="607"/>
        <v>29.555419722647688</v>
      </c>
      <c r="V1808" s="30">
        <f t="shared" si="591"/>
        <v>0</v>
      </c>
      <c r="W1808" s="1">
        <f t="shared" si="591"/>
        <v>0</v>
      </c>
      <c r="X1808" s="30">
        <f t="shared" si="592"/>
        <v>17368.22790093812</v>
      </c>
      <c r="Y1808" s="30">
        <f t="shared" si="609"/>
        <v>1.8391683115537591</v>
      </c>
      <c r="Z1808" s="19">
        <f t="shared" si="593"/>
        <v>8.108907881235082E-2</v>
      </c>
      <c r="AA1808" s="32">
        <f t="shared" si="594"/>
        <v>2.634030857509858E-2</v>
      </c>
    </row>
    <row r="1809" spans="1:27" x14ac:dyDescent="0.25">
      <c r="A1809" s="8">
        <v>41985</v>
      </c>
      <c r="B1809" s="26">
        <v>1.5709434009328716E-2</v>
      </c>
      <c r="C1809" s="11">
        <v>0</v>
      </c>
      <c r="D1809" s="26">
        <v>0.50612318385152533</v>
      </c>
      <c r="E1809" s="11">
        <v>53.889583333333327</v>
      </c>
      <c r="F1809" s="28">
        <f t="shared" si="589"/>
        <v>1.5709434009328716E-2</v>
      </c>
      <c r="G1809" s="13">
        <f t="shared" si="590"/>
        <v>0.50612318385152533</v>
      </c>
      <c r="H1809" s="28">
        <f t="shared" si="595"/>
        <v>2.2924963072378137</v>
      </c>
      <c r="I1809" s="1">
        <f t="shared" si="596"/>
        <v>29.065005972805491</v>
      </c>
      <c r="J1809" s="30">
        <f t="shared" si="597"/>
        <v>0</v>
      </c>
      <c r="K1809" s="1">
        <f t="shared" si="598"/>
        <v>0</v>
      </c>
      <c r="L1809" s="30">
        <f t="shared" si="599"/>
        <v>17368.22790093812</v>
      </c>
      <c r="M1809" s="1">
        <f t="shared" si="600"/>
        <v>0</v>
      </c>
      <c r="N1809" s="30">
        <f t="shared" si="601"/>
        <v>0.7131802468929842</v>
      </c>
      <c r="O1809" s="1">
        <f t="shared" si="602"/>
        <v>0</v>
      </c>
      <c r="P1809" s="30">
        <f t="shared" si="603"/>
        <v>0</v>
      </c>
      <c r="Q1809" s="1">
        <f t="shared" si="604"/>
        <v>1.0622609737180255</v>
      </c>
      <c r="R1809" s="30">
        <f t="shared" si="605"/>
        <v>1.214626147386584</v>
      </c>
      <c r="S1809" s="1">
        <f t="shared" si="606"/>
        <v>0</v>
      </c>
      <c r="T1809" s="30">
        <f t="shared" si="608"/>
        <v>0</v>
      </c>
      <c r="U1809" s="1">
        <f t="shared" si="607"/>
        <v>27.137199578525919</v>
      </c>
      <c r="V1809" s="30">
        <f t="shared" si="591"/>
        <v>0</v>
      </c>
      <c r="W1809" s="1">
        <f t="shared" si="591"/>
        <v>0</v>
      </c>
      <c r="X1809" s="30">
        <f t="shared" si="592"/>
        <v>17367.165639964402</v>
      </c>
      <c r="Y1809" s="30">
        <f t="shared" si="609"/>
        <v>1.7754412206110097</v>
      </c>
      <c r="Z1809" s="19">
        <f t="shared" si="593"/>
        <v>0.22554238582385944</v>
      </c>
      <c r="AA1809" s="32">
        <f t="shared" si="594"/>
        <v>0.26734596260665178</v>
      </c>
    </row>
    <row r="1810" spans="1:27" x14ac:dyDescent="0.25">
      <c r="A1810" s="8">
        <v>41986</v>
      </c>
      <c r="B1810" s="26">
        <v>0.14138490608395846</v>
      </c>
      <c r="C1810" s="11">
        <v>0</v>
      </c>
      <c r="D1810" s="26">
        <v>0.16278712340103829</v>
      </c>
      <c r="E1810" s="11">
        <v>44.696249999999992</v>
      </c>
      <c r="F1810" s="28">
        <f t="shared" si="589"/>
        <v>0.14138490608395846</v>
      </c>
      <c r="G1810" s="13">
        <f t="shared" si="590"/>
        <v>0.16278712340103829</v>
      </c>
      <c r="H1810" s="28">
        <f t="shared" si="595"/>
        <v>1.9014062038404727</v>
      </c>
      <c r="I1810" s="1">
        <f t="shared" si="596"/>
        <v>27.115797361208838</v>
      </c>
      <c r="J1810" s="30">
        <f t="shared" si="597"/>
        <v>0</v>
      </c>
      <c r="K1810" s="1">
        <f t="shared" si="598"/>
        <v>0</v>
      </c>
      <c r="L1810" s="30">
        <f t="shared" si="599"/>
        <v>17367.165639964402</v>
      </c>
      <c r="M1810" s="1">
        <f t="shared" si="600"/>
        <v>0</v>
      </c>
      <c r="N1810" s="30">
        <f t="shared" si="601"/>
        <v>0.66527104518179758</v>
      </c>
      <c r="O1810" s="1">
        <f t="shared" si="602"/>
        <v>0</v>
      </c>
      <c r="P1810" s="30">
        <f t="shared" si="603"/>
        <v>0</v>
      </c>
      <c r="Q1810" s="1">
        <f t="shared" si="604"/>
        <v>1.0621960046041516</v>
      </c>
      <c r="R1810" s="30">
        <f t="shared" si="605"/>
        <v>1.1331687498353298</v>
      </c>
      <c r="S1810" s="1">
        <f t="shared" si="606"/>
        <v>0</v>
      </c>
      <c r="T1810" s="30">
        <f t="shared" si="608"/>
        <v>0</v>
      </c>
      <c r="U1810" s="1">
        <f t="shared" si="607"/>
        <v>25.31735756619171</v>
      </c>
      <c r="V1810" s="30">
        <f t="shared" si="591"/>
        <v>0</v>
      </c>
      <c r="W1810" s="1">
        <f t="shared" si="591"/>
        <v>0</v>
      </c>
      <c r="X1810" s="30">
        <f t="shared" si="592"/>
        <v>17366.103443959797</v>
      </c>
      <c r="Y1810" s="30">
        <f t="shared" si="609"/>
        <v>1.7274670497859492</v>
      </c>
      <c r="Z1810" s="19">
        <f t="shared" si="593"/>
        <v>9.1479218750417451E-2</v>
      </c>
      <c r="AA1810" s="32">
        <f t="shared" si="594"/>
        <v>3.0254829313203235E-2</v>
      </c>
    </row>
    <row r="1811" spans="1:27" x14ac:dyDescent="0.25">
      <c r="A1811" s="8">
        <v>41987</v>
      </c>
      <c r="B1811" s="26">
        <v>0</v>
      </c>
      <c r="C1811" s="11">
        <v>0</v>
      </c>
      <c r="D1811" s="26">
        <v>0.45646337727044384</v>
      </c>
      <c r="E1811" s="11">
        <v>43.500833333333333</v>
      </c>
      <c r="F1811" s="28">
        <f t="shared" si="589"/>
        <v>0</v>
      </c>
      <c r="G1811" s="13">
        <f t="shared" si="590"/>
        <v>0.45646337727044384</v>
      </c>
      <c r="H1811" s="28">
        <f t="shared" si="595"/>
        <v>1.8505524372230426</v>
      </c>
      <c r="I1811" s="1">
        <f t="shared" si="596"/>
        <v>24.860894188921264</v>
      </c>
      <c r="J1811" s="30">
        <f t="shared" si="597"/>
        <v>0</v>
      </c>
      <c r="K1811" s="1">
        <f t="shared" si="598"/>
        <v>0</v>
      </c>
      <c r="L1811" s="30">
        <f t="shared" si="599"/>
        <v>17366.103443959797</v>
      </c>
      <c r="M1811" s="1">
        <f t="shared" si="600"/>
        <v>0</v>
      </c>
      <c r="N1811" s="30">
        <f t="shared" si="601"/>
        <v>0.60984823908623598</v>
      </c>
      <c r="O1811" s="1">
        <f t="shared" si="602"/>
        <v>0</v>
      </c>
      <c r="P1811" s="30">
        <f t="shared" si="603"/>
        <v>0</v>
      </c>
      <c r="Q1811" s="1">
        <f t="shared" si="604"/>
        <v>1.0621310394638641</v>
      </c>
      <c r="R1811" s="30">
        <f t="shared" si="605"/>
        <v>1.0389363813490462</v>
      </c>
      <c r="S1811" s="1">
        <f t="shared" si="606"/>
        <v>0</v>
      </c>
      <c r="T1811" s="30">
        <f t="shared" si="608"/>
        <v>0</v>
      </c>
      <c r="U1811" s="1">
        <f t="shared" si="607"/>
        <v>23.212109568485982</v>
      </c>
      <c r="V1811" s="30">
        <f t="shared" si="591"/>
        <v>0</v>
      </c>
      <c r="W1811" s="1">
        <f t="shared" si="591"/>
        <v>0</v>
      </c>
      <c r="X1811" s="30">
        <f t="shared" si="592"/>
        <v>17365.041312920333</v>
      </c>
      <c r="Y1811" s="30">
        <f t="shared" si="609"/>
        <v>1.6719792785501002</v>
      </c>
      <c r="Z1811" s="19">
        <f t="shared" si="593"/>
        <v>9.6497216226367019E-2</v>
      </c>
      <c r="AA1811" s="32">
        <f t="shared" si="594"/>
        <v>3.1888372998431877E-2</v>
      </c>
    </row>
    <row r="1812" spans="1:27" x14ac:dyDescent="0.25">
      <c r="A1812" s="8">
        <v>41988</v>
      </c>
      <c r="B1812" s="26">
        <v>0</v>
      </c>
      <c r="C1812" s="11">
        <v>0</v>
      </c>
      <c r="D1812" s="26">
        <v>0.40330651658870331</v>
      </c>
      <c r="E1812" s="11">
        <v>40.482083333333343</v>
      </c>
      <c r="F1812" s="28">
        <f t="shared" si="589"/>
        <v>0</v>
      </c>
      <c r="G1812" s="13">
        <f t="shared" si="590"/>
        <v>0.40330651658870331</v>
      </c>
      <c r="H1812" s="28">
        <f t="shared" si="595"/>
        <v>1.7221329394387006</v>
      </c>
      <c r="I1812" s="1">
        <f t="shared" si="596"/>
        <v>22.808803051897279</v>
      </c>
      <c r="J1812" s="30">
        <f t="shared" si="597"/>
        <v>0</v>
      </c>
      <c r="K1812" s="1">
        <f t="shared" si="598"/>
        <v>0</v>
      </c>
      <c r="L1812" s="30">
        <f t="shared" si="599"/>
        <v>17365.041312920333</v>
      </c>
      <c r="M1812" s="1">
        <f t="shared" si="600"/>
        <v>0</v>
      </c>
      <c r="N1812" s="30">
        <f t="shared" si="601"/>
        <v>0.55941030872387798</v>
      </c>
      <c r="O1812" s="1">
        <f t="shared" si="602"/>
        <v>0</v>
      </c>
      <c r="P1812" s="30">
        <f t="shared" si="603"/>
        <v>0</v>
      </c>
      <c r="Q1812" s="1">
        <f t="shared" si="604"/>
        <v>1.0620660782969198</v>
      </c>
      <c r="R1812" s="30">
        <f t="shared" si="605"/>
        <v>0.95317952466091349</v>
      </c>
      <c r="S1812" s="1">
        <f t="shared" si="606"/>
        <v>0</v>
      </c>
      <c r="T1812" s="30">
        <f t="shared" si="608"/>
        <v>0</v>
      </c>
      <c r="U1812" s="1">
        <f t="shared" si="607"/>
        <v>21.296213218512488</v>
      </c>
      <c r="V1812" s="30">
        <f t="shared" si="591"/>
        <v>0</v>
      </c>
      <c r="W1812" s="1">
        <f t="shared" si="591"/>
        <v>0</v>
      </c>
      <c r="X1812" s="30">
        <f t="shared" si="592"/>
        <v>17363.979246842038</v>
      </c>
      <c r="Y1812" s="30">
        <f t="shared" si="609"/>
        <v>1.6214763870207978</v>
      </c>
      <c r="Z1812" s="19">
        <f t="shared" si="593"/>
        <v>5.8448770192334916E-2</v>
      </c>
      <c r="AA1812" s="32">
        <f t="shared" si="594"/>
        <v>1.0131741544658021E-2</v>
      </c>
    </row>
    <row r="1813" spans="1:27" x14ac:dyDescent="0.25">
      <c r="A1813" s="8">
        <v>41989</v>
      </c>
      <c r="B1813" s="26">
        <v>1.8694226471101172</v>
      </c>
      <c r="C1813" s="11">
        <v>0.10996603806530102</v>
      </c>
      <c r="D1813" s="26">
        <v>0.42082550873672137</v>
      </c>
      <c r="E1813" s="11">
        <v>42.537083333333328</v>
      </c>
      <c r="F1813" s="28">
        <f t="shared" si="589"/>
        <v>1.9793886851754181</v>
      </c>
      <c r="G1813" s="13">
        <f t="shared" si="590"/>
        <v>0.42082550873672137</v>
      </c>
      <c r="H1813" s="28">
        <f t="shared" si="595"/>
        <v>1.8095539143279169</v>
      </c>
      <c r="I1813" s="1">
        <f t="shared" si="596"/>
        <v>22.854776394951184</v>
      </c>
      <c r="J1813" s="30">
        <f t="shared" si="597"/>
        <v>0</v>
      </c>
      <c r="K1813" s="1">
        <f t="shared" si="598"/>
        <v>0</v>
      </c>
      <c r="L1813" s="30">
        <f t="shared" si="599"/>
        <v>17363.979246842038</v>
      </c>
      <c r="M1813" s="1">
        <f t="shared" si="600"/>
        <v>0</v>
      </c>
      <c r="N1813" s="30">
        <f t="shared" si="601"/>
        <v>0.56054027816511853</v>
      </c>
      <c r="O1813" s="1">
        <f t="shared" si="602"/>
        <v>0</v>
      </c>
      <c r="P1813" s="30">
        <f t="shared" si="603"/>
        <v>0</v>
      </c>
      <c r="Q1813" s="1">
        <f t="shared" si="604"/>
        <v>1.0620011211030762</v>
      </c>
      <c r="R1813" s="30">
        <f t="shared" si="605"/>
        <v>0.95510074995184557</v>
      </c>
      <c r="S1813" s="1">
        <f t="shared" si="606"/>
        <v>0</v>
      </c>
      <c r="T1813" s="30">
        <f t="shared" si="608"/>
        <v>0</v>
      </c>
      <c r="U1813" s="1">
        <f t="shared" si="607"/>
        <v>21.339135366834221</v>
      </c>
      <c r="V1813" s="30">
        <f t="shared" si="591"/>
        <v>0</v>
      </c>
      <c r="W1813" s="1">
        <f t="shared" si="591"/>
        <v>0</v>
      </c>
      <c r="X1813" s="30">
        <f t="shared" si="592"/>
        <v>17362.917245720935</v>
      </c>
      <c r="Y1813" s="30">
        <f t="shared" si="609"/>
        <v>1.6225413992681947</v>
      </c>
      <c r="Z1813" s="19">
        <f t="shared" si="593"/>
        <v>0.10334730210521532</v>
      </c>
      <c r="AA1813" s="32">
        <f t="shared" si="594"/>
        <v>3.4973680788962812E-2</v>
      </c>
    </row>
    <row r="1814" spans="1:27" x14ac:dyDescent="0.25">
      <c r="A1814" s="8">
        <v>41990</v>
      </c>
      <c r="B1814" s="26">
        <v>0</v>
      </c>
      <c r="C1814" s="11">
        <v>0</v>
      </c>
      <c r="D1814" s="26">
        <v>0.27681171229143864</v>
      </c>
      <c r="E1814" s="11">
        <v>42.032499999999992</v>
      </c>
      <c r="F1814" s="28">
        <f t="shared" si="589"/>
        <v>0</v>
      </c>
      <c r="G1814" s="13">
        <f t="shared" si="590"/>
        <v>0.27681171229143864</v>
      </c>
      <c r="H1814" s="28">
        <f t="shared" si="595"/>
        <v>1.7880886262924665</v>
      </c>
      <c r="I1814" s="1">
        <f t="shared" si="596"/>
        <v>21.06232365454278</v>
      </c>
      <c r="J1814" s="30">
        <f t="shared" si="597"/>
        <v>0</v>
      </c>
      <c r="K1814" s="1">
        <f t="shared" si="598"/>
        <v>0</v>
      </c>
      <c r="L1814" s="30">
        <f t="shared" si="599"/>
        <v>17362.917245720935</v>
      </c>
      <c r="M1814" s="1">
        <f t="shared" si="600"/>
        <v>0</v>
      </c>
      <c r="N1814" s="30">
        <f t="shared" si="601"/>
        <v>0.51648394710486689</v>
      </c>
      <c r="O1814" s="1">
        <f t="shared" si="602"/>
        <v>0</v>
      </c>
      <c r="P1814" s="30">
        <f t="shared" si="603"/>
        <v>0</v>
      </c>
      <c r="Q1814" s="1">
        <f t="shared" si="604"/>
        <v>1.0619361678820898</v>
      </c>
      <c r="R1814" s="30">
        <f t="shared" si="605"/>
        <v>0.8801941778186132</v>
      </c>
      <c r="S1814" s="1">
        <f t="shared" si="606"/>
        <v>0</v>
      </c>
      <c r="T1814" s="30">
        <f t="shared" si="608"/>
        <v>0</v>
      </c>
      <c r="U1814" s="1">
        <f t="shared" si="607"/>
        <v>19.665645529619301</v>
      </c>
      <c r="V1814" s="30">
        <f t="shared" si="591"/>
        <v>0</v>
      </c>
      <c r="W1814" s="1">
        <f t="shared" si="591"/>
        <v>0</v>
      </c>
      <c r="X1814" s="30">
        <f t="shared" si="592"/>
        <v>17361.855309553051</v>
      </c>
      <c r="Y1814" s="30">
        <f t="shared" si="609"/>
        <v>1.5784201149869568</v>
      </c>
      <c r="Z1814" s="19">
        <f t="shared" si="593"/>
        <v>0.11725845588551689</v>
      </c>
      <c r="AA1814" s="32">
        <f t="shared" si="594"/>
        <v>4.3960884633068638E-2</v>
      </c>
    </row>
    <row r="1815" spans="1:27" x14ac:dyDescent="0.25">
      <c r="A1815" s="8">
        <v>41991</v>
      </c>
      <c r="B1815" s="26">
        <v>0</v>
      </c>
      <c r="C1815" s="11">
        <v>0</v>
      </c>
      <c r="D1815" s="26">
        <v>0.27345616677893148</v>
      </c>
      <c r="E1815" s="11">
        <v>39.43833333333334</v>
      </c>
      <c r="F1815" s="28">
        <f t="shared" si="589"/>
        <v>0</v>
      </c>
      <c r="G1815" s="13">
        <f t="shared" si="590"/>
        <v>0.27345616677893148</v>
      </c>
      <c r="H1815" s="28">
        <f t="shared" si="595"/>
        <v>1.6777311669128512</v>
      </c>
      <c r="I1815" s="1">
        <f t="shared" si="596"/>
        <v>19.392189362840369</v>
      </c>
      <c r="J1815" s="30">
        <f t="shared" si="597"/>
        <v>0</v>
      </c>
      <c r="K1815" s="1">
        <f t="shared" si="598"/>
        <v>0</v>
      </c>
      <c r="L1815" s="30">
        <f t="shared" si="599"/>
        <v>17361.855309553051</v>
      </c>
      <c r="M1815" s="1">
        <f t="shared" si="600"/>
        <v>0</v>
      </c>
      <c r="N1815" s="30">
        <f t="shared" si="601"/>
        <v>0.47543405629795205</v>
      </c>
      <c r="O1815" s="1">
        <f t="shared" si="602"/>
        <v>0</v>
      </c>
      <c r="P1815" s="30">
        <f t="shared" si="603"/>
        <v>0</v>
      </c>
      <c r="Q1815" s="1">
        <f t="shared" si="604"/>
        <v>1.0618712186337176</v>
      </c>
      <c r="R1815" s="30">
        <f t="shared" si="605"/>
        <v>0.81039929175367464</v>
      </c>
      <c r="S1815" s="1">
        <f t="shared" si="606"/>
        <v>0</v>
      </c>
      <c r="T1815" s="30">
        <f t="shared" si="608"/>
        <v>0</v>
      </c>
      <c r="U1815" s="1">
        <f t="shared" si="607"/>
        <v>18.106356014788741</v>
      </c>
      <c r="V1815" s="30">
        <f t="shared" si="591"/>
        <v>0</v>
      </c>
      <c r="W1815" s="1">
        <f t="shared" si="591"/>
        <v>0</v>
      </c>
      <c r="X1815" s="30">
        <f t="shared" si="592"/>
        <v>17360.793438334418</v>
      </c>
      <c r="Y1815" s="30">
        <f t="shared" si="609"/>
        <v>1.5373052749316696</v>
      </c>
      <c r="Z1815" s="19">
        <f t="shared" si="593"/>
        <v>8.3699876804205514E-2</v>
      </c>
      <c r="AA1815" s="32">
        <f t="shared" si="594"/>
        <v>1.9719431138710483E-2</v>
      </c>
    </row>
    <row r="1816" spans="1:27" x14ac:dyDescent="0.25">
      <c r="A1816" s="8">
        <v>41992</v>
      </c>
      <c r="B1816" s="26">
        <v>0</v>
      </c>
      <c r="C1816" s="11">
        <v>0</v>
      </c>
      <c r="D1816" s="26">
        <v>0.29967986314812223</v>
      </c>
      <c r="E1816" s="11">
        <v>37.572500000000012</v>
      </c>
      <c r="F1816" s="28">
        <f t="shared" si="589"/>
        <v>0</v>
      </c>
      <c r="G1816" s="13">
        <f t="shared" si="590"/>
        <v>0.29967986314812223</v>
      </c>
      <c r="H1816" s="28">
        <f t="shared" si="595"/>
        <v>1.5983574593796166</v>
      </c>
      <c r="I1816" s="1">
        <f t="shared" si="596"/>
        <v>17.80667615164062</v>
      </c>
      <c r="J1816" s="30">
        <f t="shared" si="597"/>
        <v>0</v>
      </c>
      <c r="K1816" s="1">
        <f t="shared" si="598"/>
        <v>0</v>
      </c>
      <c r="L1816" s="30">
        <f t="shared" si="599"/>
        <v>17360.793438334418</v>
      </c>
      <c r="M1816" s="1">
        <f t="shared" si="600"/>
        <v>0</v>
      </c>
      <c r="N1816" s="30">
        <f t="shared" si="601"/>
        <v>0.43646404980444564</v>
      </c>
      <c r="O1816" s="1">
        <f t="shared" si="602"/>
        <v>0</v>
      </c>
      <c r="P1816" s="30">
        <f t="shared" si="603"/>
        <v>0</v>
      </c>
      <c r="Q1816" s="1">
        <f t="shared" si="604"/>
        <v>1.0618062733577169</v>
      </c>
      <c r="R1816" s="30">
        <f t="shared" si="605"/>
        <v>0.74414071932633874</v>
      </c>
      <c r="S1816" s="1">
        <f t="shared" si="606"/>
        <v>0</v>
      </c>
      <c r="T1816" s="30">
        <f t="shared" si="608"/>
        <v>0</v>
      </c>
      <c r="U1816" s="1">
        <f t="shared" si="607"/>
        <v>16.626071382509835</v>
      </c>
      <c r="V1816" s="30">
        <f t="shared" si="591"/>
        <v>0</v>
      </c>
      <c r="W1816" s="1">
        <f t="shared" si="591"/>
        <v>0</v>
      </c>
      <c r="X1816" s="30">
        <f t="shared" si="592"/>
        <v>17359.731632061059</v>
      </c>
      <c r="Y1816" s="30">
        <f t="shared" si="609"/>
        <v>1.4982703231621626</v>
      </c>
      <c r="Z1816" s="19">
        <f t="shared" si="593"/>
        <v>6.2618743779818589E-2</v>
      </c>
      <c r="AA1816" s="32">
        <f t="shared" si="594"/>
        <v>1.0017434836211196E-2</v>
      </c>
    </row>
    <row r="1817" spans="1:27" x14ac:dyDescent="0.25">
      <c r="A1817" s="8">
        <v>41993</v>
      </c>
      <c r="B1817" s="26">
        <v>3.5687024751144838</v>
      </c>
      <c r="C1817" s="11">
        <v>0.13974163497122905</v>
      </c>
      <c r="D1817" s="26">
        <v>0.30145672797470036</v>
      </c>
      <c r="E1817" s="11">
        <v>43.470833333333339</v>
      </c>
      <c r="F1817" s="28">
        <f t="shared" si="589"/>
        <v>3.7084441100857131</v>
      </c>
      <c r="G1817" s="13">
        <f t="shared" si="590"/>
        <v>0.30145672797470036</v>
      </c>
      <c r="H1817" s="28">
        <f t="shared" si="595"/>
        <v>1.8492762186115217</v>
      </c>
      <c r="I1817" s="1">
        <f t="shared" si="596"/>
        <v>20.033058764620851</v>
      </c>
      <c r="J1817" s="30">
        <f t="shared" si="597"/>
        <v>0</v>
      </c>
      <c r="K1817" s="1">
        <f t="shared" si="598"/>
        <v>0</v>
      </c>
      <c r="L1817" s="30">
        <f t="shared" si="599"/>
        <v>17359.731632061059</v>
      </c>
      <c r="M1817" s="1">
        <f t="shared" si="600"/>
        <v>0</v>
      </c>
      <c r="N1817" s="30">
        <f t="shared" si="601"/>
        <v>0.4911858548780324</v>
      </c>
      <c r="O1817" s="1">
        <f t="shared" si="602"/>
        <v>0</v>
      </c>
      <c r="P1817" s="30">
        <f t="shared" si="603"/>
        <v>0</v>
      </c>
      <c r="Q1817" s="1">
        <f t="shared" si="604"/>
        <v>1.0617413320538447</v>
      </c>
      <c r="R1817" s="30">
        <f t="shared" si="605"/>
        <v>0.83718121408291457</v>
      </c>
      <c r="S1817" s="1">
        <f t="shared" si="606"/>
        <v>0</v>
      </c>
      <c r="T1817" s="30">
        <f t="shared" si="608"/>
        <v>0</v>
      </c>
      <c r="U1817" s="1">
        <f t="shared" si="607"/>
        <v>18.704691695659903</v>
      </c>
      <c r="V1817" s="30">
        <f t="shared" si="591"/>
        <v>0</v>
      </c>
      <c r="W1817" s="1">
        <f t="shared" si="591"/>
        <v>0</v>
      </c>
      <c r="X1817" s="30">
        <f t="shared" si="592"/>
        <v>17358.669890729005</v>
      </c>
      <c r="Y1817" s="30">
        <f t="shared" si="609"/>
        <v>1.552927186931877</v>
      </c>
      <c r="Z1817" s="19">
        <f t="shared" si="593"/>
        <v>0.1602513614229843</v>
      </c>
      <c r="AA1817" s="32">
        <f t="shared" si="594"/>
        <v>8.7822748577463028E-2</v>
      </c>
    </row>
    <row r="1818" spans="1:27" x14ac:dyDescent="0.25">
      <c r="A1818" s="8">
        <v>41994</v>
      </c>
      <c r="B1818" s="26">
        <v>0</v>
      </c>
      <c r="C1818" s="11">
        <v>1.839371759299075</v>
      </c>
      <c r="D1818" s="26">
        <v>0.17021480192090777</v>
      </c>
      <c r="E1818" s="11">
        <v>55.369583333333317</v>
      </c>
      <c r="F1818" s="28">
        <f t="shared" si="589"/>
        <v>1.839371759299075</v>
      </c>
      <c r="G1818" s="13">
        <f t="shared" si="590"/>
        <v>0.17021480192090777</v>
      </c>
      <c r="H1818" s="28">
        <f t="shared" si="595"/>
        <v>2.3554564254062034</v>
      </c>
      <c r="I1818" s="1">
        <f t="shared" si="596"/>
        <v>20.373848653038074</v>
      </c>
      <c r="J1818" s="30">
        <f t="shared" si="597"/>
        <v>0</v>
      </c>
      <c r="K1818" s="1">
        <f t="shared" si="598"/>
        <v>0</v>
      </c>
      <c r="L1818" s="30">
        <f t="shared" si="599"/>
        <v>17358.669890729005</v>
      </c>
      <c r="M1818" s="1">
        <f t="shared" si="600"/>
        <v>0</v>
      </c>
      <c r="N1818" s="30">
        <f t="shared" si="601"/>
        <v>0.49956206017908517</v>
      </c>
      <c r="O1818" s="1">
        <f t="shared" si="602"/>
        <v>0</v>
      </c>
      <c r="P1818" s="30">
        <f t="shared" si="603"/>
        <v>0</v>
      </c>
      <c r="Q1818" s="1">
        <f t="shared" si="604"/>
        <v>1.0616763947218579</v>
      </c>
      <c r="R1818" s="30">
        <f t="shared" si="605"/>
        <v>0.85142281821758459</v>
      </c>
      <c r="S1818" s="1">
        <f t="shared" si="606"/>
        <v>0</v>
      </c>
      <c r="T1818" s="30">
        <f t="shared" si="608"/>
        <v>0</v>
      </c>
      <c r="U1818" s="1">
        <f t="shared" si="607"/>
        <v>19.022863774641404</v>
      </c>
      <c r="V1818" s="30">
        <f t="shared" si="591"/>
        <v>0</v>
      </c>
      <c r="W1818" s="1">
        <f t="shared" si="591"/>
        <v>0</v>
      </c>
      <c r="X1818" s="30">
        <f t="shared" si="592"/>
        <v>17357.608214334283</v>
      </c>
      <c r="Y1818" s="30">
        <f t="shared" si="609"/>
        <v>1.561238454900943</v>
      </c>
      <c r="Z1818" s="19">
        <f t="shared" si="593"/>
        <v>0.33718219617172318</v>
      </c>
      <c r="AA1818" s="32">
        <f t="shared" si="594"/>
        <v>0.63078218467349456</v>
      </c>
    </row>
    <row r="1819" spans="1:27" x14ac:dyDescent="0.25">
      <c r="A1819" s="8">
        <v>41995</v>
      </c>
      <c r="B1819" s="26">
        <v>0</v>
      </c>
      <c r="C1819" s="11">
        <v>0</v>
      </c>
      <c r="D1819" s="26">
        <v>3.932110117140275E-2</v>
      </c>
      <c r="E1819" s="11">
        <v>47.361250000000005</v>
      </c>
      <c r="F1819" s="28">
        <f t="shared" si="589"/>
        <v>0</v>
      </c>
      <c r="G1819" s="13">
        <f t="shared" si="590"/>
        <v>3.932110117140275E-2</v>
      </c>
      <c r="H1819" s="28">
        <f t="shared" si="595"/>
        <v>2.0147769571639591</v>
      </c>
      <c r="I1819" s="1">
        <f t="shared" si="596"/>
        <v>18.983542673470001</v>
      </c>
      <c r="J1819" s="30">
        <f t="shared" si="597"/>
        <v>0</v>
      </c>
      <c r="K1819" s="1">
        <f t="shared" si="598"/>
        <v>0</v>
      </c>
      <c r="L1819" s="30">
        <f t="shared" si="599"/>
        <v>17357.608214334283</v>
      </c>
      <c r="M1819" s="1">
        <f t="shared" si="600"/>
        <v>0</v>
      </c>
      <c r="N1819" s="30">
        <f t="shared" si="601"/>
        <v>0.46539001249823952</v>
      </c>
      <c r="O1819" s="1">
        <f t="shared" si="602"/>
        <v>0</v>
      </c>
      <c r="P1819" s="30">
        <f t="shared" si="603"/>
        <v>0</v>
      </c>
      <c r="Q1819" s="1">
        <f t="shared" si="604"/>
        <v>1.0616114613615137</v>
      </c>
      <c r="R1819" s="30">
        <f t="shared" si="605"/>
        <v>0.79332195296294383</v>
      </c>
      <c r="S1819" s="1">
        <f t="shared" si="606"/>
        <v>0</v>
      </c>
      <c r="T1819" s="30">
        <f t="shared" si="608"/>
        <v>0</v>
      </c>
      <c r="U1819" s="1">
        <f t="shared" si="607"/>
        <v>17.724830708008817</v>
      </c>
      <c r="V1819" s="30">
        <f t="shared" si="591"/>
        <v>0</v>
      </c>
      <c r="W1819" s="1">
        <f t="shared" si="591"/>
        <v>0</v>
      </c>
      <c r="X1819" s="30">
        <f t="shared" si="592"/>
        <v>17356.546602872921</v>
      </c>
      <c r="Y1819" s="30">
        <f t="shared" si="609"/>
        <v>1.5270014738597533</v>
      </c>
      <c r="Z1819" s="19">
        <f t="shared" si="593"/>
        <v>0.242098998387796</v>
      </c>
      <c r="AA1819" s="32">
        <f t="shared" si="594"/>
        <v>0.23792492211265159</v>
      </c>
    </row>
    <row r="1820" spans="1:27" x14ac:dyDescent="0.25">
      <c r="A1820" s="8">
        <v>41996</v>
      </c>
      <c r="B1820" s="26">
        <v>0</v>
      </c>
      <c r="C1820" s="11">
        <v>0</v>
      </c>
      <c r="D1820" s="26">
        <v>0.19992597330945061</v>
      </c>
      <c r="E1820" s="11">
        <v>43.204166666666673</v>
      </c>
      <c r="F1820" s="28">
        <f t="shared" si="589"/>
        <v>0</v>
      </c>
      <c r="G1820" s="13">
        <f t="shared" si="590"/>
        <v>0.19992597330945061</v>
      </c>
      <c r="H1820" s="28">
        <f t="shared" si="595"/>
        <v>1.8379320531757757</v>
      </c>
      <c r="I1820" s="1">
        <f t="shared" si="596"/>
        <v>17.524904734699366</v>
      </c>
      <c r="J1820" s="30">
        <f t="shared" si="597"/>
        <v>0</v>
      </c>
      <c r="K1820" s="1">
        <f t="shared" si="598"/>
        <v>0</v>
      </c>
      <c r="L1820" s="30">
        <f t="shared" si="599"/>
        <v>17356.546602872921</v>
      </c>
      <c r="M1820" s="1">
        <f t="shared" si="600"/>
        <v>0</v>
      </c>
      <c r="N1820" s="30">
        <f t="shared" si="601"/>
        <v>0.42953844750083808</v>
      </c>
      <c r="O1820" s="1">
        <f t="shared" si="602"/>
        <v>0</v>
      </c>
      <c r="P1820" s="30">
        <f t="shared" si="603"/>
        <v>0</v>
      </c>
      <c r="Q1820" s="1">
        <f t="shared" si="604"/>
        <v>1.0615465319725692</v>
      </c>
      <c r="R1820" s="30">
        <f t="shared" si="605"/>
        <v>0.73236549619639213</v>
      </c>
      <c r="S1820" s="1">
        <f t="shared" si="606"/>
        <v>0</v>
      </c>
      <c r="T1820" s="30">
        <f t="shared" si="608"/>
        <v>0</v>
      </c>
      <c r="U1820" s="1">
        <f t="shared" si="607"/>
        <v>16.363000791002136</v>
      </c>
      <c r="V1820" s="30">
        <f t="shared" si="591"/>
        <v>0</v>
      </c>
      <c r="W1820" s="1">
        <f t="shared" si="591"/>
        <v>0</v>
      </c>
      <c r="X1820" s="30">
        <f t="shared" si="592"/>
        <v>17355.485056340949</v>
      </c>
      <c r="Y1820" s="30">
        <f t="shared" si="609"/>
        <v>1.4910849794734073</v>
      </c>
      <c r="Z1820" s="19">
        <f t="shared" si="593"/>
        <v>0.18871593925523461</v>
      </c>
      <c r="AA1820" s="32">
        <f t="shared" si="594"/>
        <v>0.12030289253589613</v>
      </c>
    </row>
    <row r="1821" spans="1:27" x14ac:dyDescent="0.25">
      <c r="A1821" s="8">
        <v>41997</v>
      </c>
      <c r="B1821" s="26">
        <v>0</v>
      </c>
      <c r="C1821" s="11">
        <v>0</v>
      </c>
      <c r="D1821" s="26">
        <v>-8.8465305960598761E-2</v>
      </c>
      <c r="E1821" s="11">
        <v>41.151249999999997</v>
      </c>
      <c r="F1821" s="28">
        <f t="shared" si="589"/>
        <v>0</v>
      </c>
      <c r="G1821" s="13">
        <f t="shared" si="590"/>
        <v>-8.8465305960598761E-2</v>
      </c>
      <c r="H1821" s="28">
        <f t="shared" si="595"/>
        <v>1.7505997045790249</v>
      </c>
      <c r="I1821" s="1">
        <f t="shared" si="596"/>
        <v>16.451466096962736</v>
      </c>
      <c r="J1821" s="30">
        <f t="shared" si="597"/>
        <v>0</v>
      </c>
      <c r="K1821" s="1">
        <f t="shared" si="598"/>
        <v>0</v>
      </c>
      <c r="L1821" s="30">
        <f t="shared" si="599"/>
        <v>17355.485056340949</v>
      </c>
      <c r="M1821" s="1">
        <f t="shared" si="600"/>
        <v>0</v>
      </c>
      <c r="N1821" s="30">
        <f t="shared" si="601"/>
        <v>0.40315461771784744</v>
      </c>
      <c r="O1821" s="1">
        <f t="shared" si="602"/>
        <v>0</v>
      </c>
      <c r="P1821" s="30">
        <f t="shared" si="603"/>
        <v>0</v>
      </c>
      <c r="Q1821" s="1">
        <f t="shared" si="604"/>
        <v>1.0614816065547816</v>
      </c>
      <c r="R1821" s="30">
        <f t="shared" si="605"/>
        <v>0.68750651222680814</v>
      </c>
      <c r="S1821" s="1">
        <f t="shared" si="606"/>
        <v>0</v>
      </c>
      <c r="T1821" s="30">
        <f t="shared" si="608"/>
        <v>0</v>
      </c>
      <c r="U1821" s="1">
        <f t="shared" si="607"/>
        <v>15.36080496701808</v>
      </c>
      <c r="V1821" s="30">
        <f t="shared" si="591"/>
        <v>0</v>
      </c>
      <c r="W1821" s="1">
        <f t="shared" si="591"/>
        <v>0</v>
      </c>
      <c r="X1821" s="30">
        <f t="shared" si="592"/>
        <v>17354.423574734396</v>
      </c>
      <c r="Y1821" s="30">
        <f t="shared" si="609"/>
        <v>1.464636224272629</v>
      </c>
      <c r="Z1821" s="19">
        <f t="shared" si="593"/>
        <v>0.16335172430248007</v>
      </c>
      <c r="AA1821" s="32">
        <f t="shared" si="594"/>
        <v>8.1775112068946512E-2</v>
      </c>
    </row>
    <row r="1822" spans="1:27" x14ac:dyDescent="0.25">
      <c r="A1822" s="8">
        <v>41998</v>
      </c>
      <c r="B1822" s="26">
        <v>0</v>
      </c>
      <c r="C1822" s="11">
        <v>0</v>
      </c>
      <c r="D1822" s="26">
        <v>0.26320044755400407</v>
      </c>
      <c r="E1822" s="11">
        <v>40.968333333333341</v>
      </c>
      <c r="F1822" s="28">
        <f t="shared" si="589"/>
        <v>0</v>
      </c>
      <c r="G1822" s="13">
        <f t="shared" si="590"/>
        <v>0.26320044755400407</v>
      </c>
      <c r="H1822" s="28">
        <f t="shared" si="595"/>
        <v>1.7428183161004436</v>
      </c>
      <c r="I1822" s="1">
        <f t="shared" si="596"/>
        <v>15.097604519464076</v>
      </c>
      <c r="J1822" s="30">
        <f t="shared" si="597"/>
        <v>0</v>
      </c>
      <c r="K1822" s="1">
        <f t="shared" si="598"/>
        <v>0</v>
      </c>
      <c r="L1822" s="30">
        <f t="shared" si="599"/>
        <v>17354.423574734396</v>
      </c>
      <c r="M1822" s="1">
        <f t="shared" si="600"/>
        <v>0</v>
      </c>
      <c r="N1822" s="30">
        <f t="shared" si="601"/>
        <v>0.3698783295773605</v>
      </c>
      <c r="O1822" s="1">
        <f t="shared" si="602"/>
        <v>0</v>
      </c>
      <c r="P1822" s="30">
        <f t="shared" si="603"/>
        <v>0</v>
      </c>
      <c r="Q1822" s="1">
        <f t="shared" si="604"/>
        <v>1.0614166851079079</v>
      </c>
      <c r="R1822" s="30">
        <f t="shared" si="605"/>
        <v>0.63092865796761655</v>
      </c>
      <c r="S1822" s="1">
        <f t="shared" si="606"/>
        <v>0</v>
      </c>
      <c r="T1822" s="30">
        <f t="shared" si="608"/>
        <v>0</v>
      </c>
      <c r="U1822" s="1">
        <f t="shared" si="607"/>
        <v>14.096797531919098</v>
      </c>
      <c r="V1822" s="30">
        <f t="shared" si="591"/>
        <v>0</v>
      </c>
      <c r="W1822" s="1">
        <f t="shared" si="591"/>
        <v>0</v>
      </c>
      <c r="X1822" s="30">
        <f t="shared" si="592"/>
        <v>17353.362158049287</v>
      </c>
      <c r="Y1822" s="30">
        <f t="shared" si="609"/>
        <v>1.4312950146852683</v>
      </c>
      <c r="Z1822" s="19">
        <f t="shared" si="593"/>
        <v>0.178746859920665</v>
      </c>
      <c r="AA1822" s="32">
        <f t="shared" si="594"/>
        <v>9.7046767324610136E-2</v>
      </c>
    </row>
    <row r="1823" spans="1:27" x14ac:dyDescent="0.25">
      <c r="A1823" s="8">
        <v>41999</v>
      </c>
      <c r="B1823" s="26">
        <v>0</v>
      </c>
      <c r="C1823" s="11">
        <v>0</v>
      </c>
      <c r="D1823" s="26">
        <v>7.697363163866211E-2</v>
      </c>
      <c r="E1823" s="11">
        <v>37.571666666666673</v>
      </c>
      <c r="F1823" s="28">
        <f t="shared" si="589"/>
        <v>0</v>
      </c>
      <c r="G1823" s="13">
        <f t="shared" si="590"/>
        <v>7.697363163866211E-2</v>
      </c>
      <c r="H1823" s="28">
        <f t="shared" si="595"/>
        <v>1.5983220088626295</v>
      </c>
      <c r="I1823" s="1">
        <f t="shared" si="596"/>
        <v>14.019823900280436</v>
      </c>
      <c r="J1823" s="30">
        <f t="shared" si="597"/>
        <v>0</v>
      </c>
      <c r="K1823" s="1">
        <f t="shared" si="598"/>
        <v>0</v>
      </c>
      <c r="L1823" s="30">
        <f t="shared" si="599"/>
        <v>17353.362158049287</v>
      </c>
      <c r="M1823" s="1">
        <f t="shared" si="600"/>
        <v>0</v>
      </c>
      <c r="N1823" s="30">
        <f t="shared" si="601"/>
        <v>0.34338777911617591</v>
      </c>
      <c r="O1823" s="1">
        <f t="shared" si="602"/>
        <v>0</v>
      </c>
      <c r="P1823" s="30">
        <f t="shared" si="603"/>
        <v>0</v>
      </c>
      <c r="Q1823" s="1">
        <f t="shared" si="604"/>
        <v>1.061351767631705</v>
      </c>
      <c r="R1823" s="30">
        <f t="shared" si="605"/>
        <v>0.58588822266091811</v>
      </c>
      <c r="S1823" s="1">
        <f t="shared" si="606"/>
        <v>0</v>
      </c>
      <c r="T1823" s="30">
        <f t="shared" si="608"/>
        <v>0</v>
      </c>
      <c r="U1823" s="1">
        <f t="shared" si="607"/>
        <v>13.090547898503342</v>
      </c>
      <c r="V1823" s="30">
        <f t="shared" si="591"/>
        <v>0</v>
      </c>
      <c r="W1823" s="1">
        <f t="shared" si="591"/>
        <v>0</v>
      </c>
      <c r="X1823" s="30">
        <f t="shared" si="592"/>
        <v>17352.300806281655</v>
      </c>
      <c r="Y1823" s="30">
        <f t="shared" si="609"/>
        <v>1.4047395467478809</v>
      </c>
      <c r="Z1823" s="19">
        <f t="shared" si="593"/>
        <v>0.12111605861731356</v>
      </c>
      <c r="AA1823" s="32">
        <f t="shared" si="594"/>
        <v>3.7474169638408078E-2</v>
      </c>
    </row>
    <row r="1824" spans="1:27" x14ac:dyDescent="0.25">
      <c r="A1824" s="8">
        <v>42000</v>
      </c>
      <c r="B1824" s="26">
        <v>0</v>
      </c>
      <c r="C1824" s="11">
        <v>0</v>
      </c>
      <c r="D1824" s="26">
        <v>0.17749187648403275</v>
      </c>
      <c r="E1824" s="11">
        <v>37.015833333333333</v>
      </c>
      <c r="F1824" s="28">
        <f t="shared" si="589"/>
        <v>0</v>
      </c>
      <c r="G1824" s="13">
        <f t="shared" si="590"/>
        <v>0.17749187648403275</v>
      </c>
      <c r="H1824" s="28">
        <f t="shared" si="595"/>
        <v>1.5746765140324963</v>
      </c>
      <c r="I1824" s="1">
        <f t="shared" si="596"/>
        <v>12.913056022019308</v>
      </c>
      <c r="J1824" s="30">
        <f t="shared" si="597"/>
        <v>0</v>
      </c>
      <c r="K1824" s="1">
        <f t="shared" si="598"/>
        <v>0</v>
      </c>
      <c r="L1824" s="30">
        <f t="shared" si="599"/>
        <v>17352.300806281655</v>
      </c>
      <c r="M1824" s="1">
        <f t="shared" si="600"/>
        <v>0</v>
      </c>
      <c r="N1824" s="30">
        <f t="shared" si="601"/>
        <v>0.31618475671436092</v>
      </c>
      <c r="O1824" s="1">
        <f t="shared" si="602"/>
        <v>0</v>
      </c>
      <c r="P1824" s="30">
        <f t="shared" si="603"/>
        <v>0</v>
      </c>
      <c r="Q1824" s="1">
        <f t="shared" si="604"/>
        <v>1.0612868541259304</v>
      </c>
      <c r="R1824" s="30">
        <f t="shared" si="605"/>
        <v>0.53963641024837861</v>
      </c>
      <c r="S1824" s="1">
        <f t="shared" si="606"/>
        <v>0</v>
      </c>
      <c r="T1824" s="30">
        <f t="shared" si="608"/>
        <v>0</v>
      </c>
      <c r="U1824" s="1">
        <f t="shared" si="607"/>
        <v>12.057234855056569</v>
      </c>
      <c r="V1824" s="30">
        <f t="shared" si="591"/>
        <v>0</v>
      </c>
      <c r="W1824" s="1">
        <f t="shared" si="591"/>
        <v>0</v>
      </c>
      <c r="X1824" s="30">
        <f t="shared" si="592"/>
        <v>17351.23951942753</v>
      </c>
      <c r="Y1824" s="30">
        <f t="shared" si="609"/>
        <v>1.3774716108402913</v>
      </c>
      <c r="Z1824" s="19">
        <f t="shared" si="593"/>
        <v>0.12523518413772144</v>
      </c>
      <c r="AA1824" s="32">
        <f t="shared" si="594"/>
        <v>3.8889773843046933E-2</v>
      </c>
    </row>
    <row r="1825" spans="1:27" x14ac:dyDescent="0.25">
      <c r="A1825" s="8">
        <v>42001</v>
      </c>
      <c r="B1825" s="26">
        <v>0</v>
      </c>
      <c r="C1825" s="11">
        <v>0</v>
      </c>
      <c r="D1825" s="26">
        <v>5.6509265579683943E-2</v>
      </c>
      <c r="E1825" s="11">
        <v>35.852083333333333</v>
      </c>
      <c r="F1825" s="28">
        <f t="shared" si="589"/>
        <v>0</v>
      </c>
      <c r="G1825" s="13">
        <f t="shared" si="590"/>
        <v>5.6509265579683943E-2</v>
      </c>
      <c r="H1825" s="28">
        <f t="shared" si="595"/>
        <v>1.5251698670605613</v>
      </c>
      <c r="I1825" s="1">
        <f t="shared" si="596"/>
        <v>12.000725589476884</v>
      </c>
      <c r="J1825" s="30">
        <f t="shared" si="597"/>
        <v>0</v>
      </c>
      <c r="K1825" s="1">
        <f t="shared" si="598"/>
        <v>0</v>
      </c>
      <c r="L1825" s="30">
        <f t="shared" si="599"/>
        <v>17351.23951942753</v>
      </c>
      <c r="M1825" s="1">
        <f t="shared" si="600"/>
        <v>0</v>
      </c>
      <c r="N1825" s="30">
        <f t="shared" si="601"/>
        <v>0.29376077271393836</v>
      </c>
      <c r="O1825" s="1">
        <f t="shared" si="602"/>
        <v>0</v>
      </c>
      <c r="P1825" s="30">
        <f t="shared" si="603"/>
        <v>0</v>
      </c>
      <c r="Q1825" s="1">
        <f t="shared" si="604"/>
        <v>1.0612219445903412</v>
      </c>
      <c r="R1825" s="30">
        <f t="shared" si="605"/>
        <v>0.50151013566720826</v>
      </c>
      <c r="S1825" s="1">
        <f t="shared" si="606"/>
        <v>0</v>
      </c>
      <c r="T1825" s="30">
        <f t="shared" si="608"/>
        <v>0</v>
      </c>
      <c r="U1825" s="1">
        <f t="shared" si="607"/>
        <v>11.205454681095738</v>
      </c>
      <c r="V1825" s="30">
        <f t="shared" si="591"/>
        <v>0</v>
      </c>
      <c r="W1825" s="1">
        <f t="shared" si="591"/>
        <v>0</v>
      </c>
      <c r="X1825" s="30">
        <f t="shared" si="592"/>
        <v>17350.17829748294</v>
      </c>
      <c r="Y1825" s="30">
        <f t="shared" si="609"/>
        <v>1.3549827173042797</v>
      </c>
      <c r="Z1825" s="19">
        <f t="shared" si="593"/>
        <v>0.11158570165320733</v>
      </c>
      <c r="AA1825" s="32">
        <f t="shared" si="594"/>
        <v>2.8963665942167049E-2</v>
      </c>
    </row>
    <row r="1826" spans="1:27" x14ac:dyDescent="0.25">
      <c r="A1826" s="8">
        <v>42002</v>
      </c>
      <c r="B1826" s="26">
        <v>0.62837736037314873</v>
      </c>
      <c r="C1826" s="11">
        <v>0.20422264212127333</v>
      </c>
      <c r="D1826" s="26">
        <v>0.41703312287048555</v>
      </c>
      <c r="E1826" s="11">
        <v>39.215833333333336</v>
      </c>
      <c r="F1826" s="28">
        <f t="shared" si="589"/>
        <v>0.83260000249442201</v>
      </c>
      <c r="G1826" s="13">
        <f t="shared" si="590"/>
        <v>0.41703312287048555</v>
      </c>
      <c r="H1826" s="28">
        <f t="shared" si="595"/>
        <v>1.6682658788774005</v>
      </c>
      <c r="I1826" s="1">
        <f t="shared" si="596"/>
        <v>11.621021560719674</v>
      </c>
      <c r="J1826" s="30">
        <f t="shared" si="597"/>
        <v>0</v>
      </c>
      <c r="K1826" s="1">
        <f t="shared" si="598"/>
        <v>0</v>
      </c>
      <c r="L1826" s="30">
        <f t="shared" si="599"/>
        <v>17350.17829748294</v>
      </c>
      <c r="M1826" s="1">
        <f t="shared" si="600"/>
        <v>0</v>
      </c>
      <c r="N1826" s="30">
        <f t="shared" si="601"/>
        <v>0.28442810467827934</v>
      </c>
      <c r="O1826" s="1">
        <f t="shared" si="602"/>
        <v>0</v>
      </c>
      <c r="P1826" s="30">
        <f t="shared" si="603"/>
        <v>0</v>
      </c>
      <c r="Q1826" s="1">
        <f t="shared" si="604"/>
        <v>1.0611570390246945</v>
      </c>
      <c r="R1826" s="30">
        <f t="shared" si="605"/>
        <v>0.48564231021318793</v>
      </c>
      <c r="S1826" s="1">
        <f t="shared" si="606"/>
        <v>0</v>
      </c>
      <c r="T1826" s="30">
        <f t="shared" si="608"/>
        <v>0</v>
      </c>
      <c r="U1826" s="1">
        <f t="shared" si="607"/>
        <v>10.850951145828208</v>
      </c>
      <c r="V1826" s="30">
        <f t="shared" si="591"/>
        <v>0</v>
      </c>
      <c r="W1826" s="1">
        <f t="shared" si="591"/>
        <v>0</v>
      </c>
      <c r="X1826" s="30">
        <f t="shared" si="592"/>
        <v>17349.117140443916</v>
      </c>
      <c r="Y1826" s="30">
        <f t="shared" si="609"/>
        <v>1.3455851437029738</v>
      </c>
      <c r="Z1826" s="19">
        <f t="shared" si="593"/>
        <v>0.19342284659778761</v>
      </c>
      <c r="AA1826" s="32">
        <f t="shared" si="594"/>
        <v>0.10412285685270853</v>
      </c>
    </row>
    <row r="1827" spans="1:27" x14ac:dyDescent="0.25">
      <c r="A1827" s="8">
        <v>42003</v>
      </c>
      <c r="B1827" s="26">
        <v>0</v>
      </c>
      <c r="C1827" s="11">
        <v>0</v>
      </c>
      <c r="D1827" s="26">
        <v>0.25009525996147652</v>
      </c>
      <c r="E1827" s="11">
        <v>37.520833333333343</v>
      </c>
      <c r="F1827" s="28">
        <f t="shared" si="589"/>
        <v>0</v>
      </c>
      <c r="G1827" s="13">
        <f t="shared" si="590"/>
        <v>0.25009525996147652</v>
      </c>
      <c r="H1827" s="28">
        <f t="shared" si="595"/>
        <v>1.5961595273264404</v>
      </c>
      <c r="I1827" s="1">
        <f t="shared" si="596"/>
        <v>10.600855885866732</v>
      </c>
      <c r="J1827" s="30">
        <f t="shared" si="597"/>
        <v>0</v>
      </c>
      <c r="K1827" s="1">
        <f t="shared" si="598"/>
        <v>0</v>
      </c>
      <c r="L1827" s="30">
        <f t="shared" si="599"/>
        <v>17349.117140443916</v>
      </c>
      <c r="M1827" s="1">
        <f t="shared" si="600"/>
        <v>0</v>
      </c>
      <c r="N1827" s="30">
        <f t="shared" si="601"/>
        <v>0.2593536602065184</v>
      </c>
      <c r="O1827" s="1">
        <f t="shared" si="602"/>
        <v>0</v>
      </c>
      <c r="P1827" s="30">
        <f t="shared" si="603"/>
        <v>0</v>
      </c>
      <c r="Q1827" s="1">
        <f t="shared" si="604"/>
        <v>1.0610921374287476</v>
      </c>
      <c r="R1827" s="30">
        <f t="shared" si="605"/>
        <v>0.44300960253364924</v>
      </c>
      <c r="S1827" s="1">
        <f t="shared" si="606"/>
        <v>0</v>
      </c>
      <c r="T1827" s="30">
        <f t="shared" si="608"/>
        <v>0</v>
      </c>
      <c r="U1827" s="1">
        <f t="shared" si="607"/>
        <v>9.8984926231265646</v>
      </c>
      <c r="V1827" s="30">
        <f t="shared" si="591"/>
        <v>0</v>
      </c>
      <c r="W1827" s="1">
        <f t="shared" si="591"/>
        <v>0</v>
      </c>
      <c r="X1827" s="30">
        <f t="shared" si="592"/>
        <v>17348.056048306487</v>
      </c>
      <c r="Y1827" s="30">
        <f t="shared" si="609"/>
        <v>1.3204457976352661</v>
      </c>
      <c r="Z1827" s="19">
        <f t="shared" si="593"/>
        <v>0.17273569776135939</v>
      </c>
      <c r="AA1827" s="32">
        <f t="shared" si="594"/>
        <v>7.6018060740217899E-2</v>
      </c>
    </row>
    <row r="1828" spans="1:27" x14ac:dyDescent="0.25">
      <c r="A1828" s="8">
        <v>42004</v>
      </c>
      <c r="B1828" s="26">
        <v>0.34460381905042692</v>
      </c>
      <c r="C1828" s="11">
        <v>1.9350396947432711</v>
      </c>
      <c r="D1828" s="26">
        <v>-0.17633723606828045</v>
      </c>
      <c r="E1828" s="11">
        <v>36.332499999999996</v>
      </c>
      <c r="F1828" s="28">
        <f t="shared" si="589"/>
        <v>2.2796435137936979</v>
      </c>
      <c r="G1828" s="13">
        <f t="shared" si="590"/>
        <v>-0.17633723606828045</v>
      </c>
      <c r="H1828" s="28">
        <f t="shared" si="595"/>
        <v>1.5456070901033974</v>
      </c>
      <c r="I1828" s="1">
        <f t="shared" si="596"/>
        <v>12.354473372988542</v>
      </c>
      <c r="J1828" s="30">
        <f t="shared" si="597"/>
        <v>0</v>
      </c>
      <c r="K1828" s="1">
        <f t="shared" si="598"/>
        <v>0</v>
      </c>
      <c r="L1828" s="30">
        <f t="shared" si="599"/>
        <v>17348.056048306487</v>
      </c>
      <c r="M1828" s="1">
        <f t="shared" si="600"/>
        <v>0</v>
      </c>
      <c r="N1828" s="30">
        <f t="shared" si="601"/>
        <v>0.30245546748099195</v>
      </c>
      <c r="O1828" s="1">
        <f t="shared" si="602"/>
        <v>0</v>
      </c>
      <c r="P1828" s="30">
        <f t="shared" si="603"/>
        <v>0</v>
      </c>
      <c r="Q1828" s="1">
        <f t="shared" si="604"/>
        <v>1.0610272398022575</v>
      </c>
      <c r="R1828" s="30">
        <f t="shared" si="605"/>
        <v>0.51629325003626525</v>
      </c>
      <c r="S1828" s="1">
        <f t="shared" si="606"/>
        <v>0</v>
      </c>
      <c r="T1828" s="30">
        <f t="shared" si="608"/>
        <v>0</v>
      </c>
      <c r="U1828" s="1">
        <f t="shared" si="607"/>
        <v>11.535724655471284</v>
      </c>
      <c r="V1828" s="30">
        <f t="shared" si="591"/>
        <v>0</v>
      </c>
      <c r="W1828" s="1">
        <f t="shared" si="591"/>
        <v>0</v>
      </c>
      <c r="X1828" s="30">
        <f t="shared" si="592"/>
        <v>17346.995021066687</v>
      </c>
      <c r="Y1828" s="30">
        <f t="shared" si="609"/>
        <v>1.3634827072832496</v>
      </c>
      <c r="Z1828" s="19">
        <f t="shared" si="593"/>
        <v>0.11783355807973428</v>
      </c>
      <c r="AA1828" s="32">
        <f t="shared" si="594"/>
        <v>3.3169290817619733E-2</v>
      </c>
    </row>
    <row r="1829" spans="1:27" x14ac:dyDescent="0.25">
      <c r="A1829" s="8">
        <v>42005</v>
      </c>
      <c r="B1829" s="26">
        <v>0</v>
      </c>
      <c r="C1829" s="11">
        <v>0</v>
      </c>
      <c r="D1829" s="26">
        <v>0.25250098016040179</v>
      </c>
      <c r="E1829" s="11">
        <v>35.575416666666669</v>
      </c>
      <c r="F1829" s="28">
        <f t="shared" si="589"/>
        <v>0</v>
      </c>
      <c r="G1829" s="13">
        <f t="shared" si="590"/>
        <v>0.25250098016040179</v>
      </c>
      <c r="H1829" s="28">
        <f t="shared" si="595"/>
        <v>1.5134002954209751</v>
      </c>
      <c r="I1829" s="1">
        <f t="shared" si="596"/>
        <v>11.283223675310882</v>
      </c>
      <c r="J1829" s="30">
        <f t="shared" si="597"/>
        <v>0</v>
      </c>
      <c r="K1829" s="1">
        <f t="shared" si="598"/>
        <v>0</v>
      </c>
      <c r="L1829" s="30">
        <f t="shared" si="599"/>
        <v>17346.995021066687</v>
      </c>
      <c r="M1829" s="1">
        <f t="shared" si="600"/>
        <v>0</v>
      </c>
      <c r="N1829" s="30">
        <f t="shared" si="601"/>
        <v>0.27612543921016114</v>
      </c>
      <c r="O1829" s="1">
        <f t="shared" si="602"/>
        <v>0</v>
      </c>
      <c r="P1829" s="30">
        <f t="shared" si="603"/>
        <v>0</v>
      </c>
      <c r="Q1829" s="1">
        <f t="shared" si="604"/>
        <v>1.0609623461449817</v>
      </c>
      <c r="R1829" s="30">
        <f t="shared" si="605"/>
        <v>0.47152574183768825</v>
      </c>
      <c r="S1829" s="1">
        <f t="shared" si="606"/>
        <v>0</v>
      </c>
      <c r="T1829" s="30">
        <f t="shared" si="608"/>
        <v>0</v>
      </c>
      <c r="U1829" s="1">
        <f t="shared" si="607"/>
        <v>10.535572494263032</v>
      </c>
      <c r="V1829" s="30">
        <f t="shared" si="591"/>
        <v>0</v>
      </c>
      <c r="W1829" s="1">
        <f t="shared" si="591"/>
        <v>0</v>
      </c>
      <c r="X1829" s="30">
        <f t="shared" si="592"/>
        <v>17345.934058720541</v>
      </c>
      <c r="Y1829" s="30">
        <f t="shared" si="609"/>
        <v>1.3370877853551428</v>
      </c>
      <c r="Z1829" s="19">
        <f t="shared" si="593"/>
        <v>0.11650090897913316</v>
      </c>
      <c r="AA1829" s="32">
        <f t="shared" si="594"/>
        <v>3.1086101205714204E-2</v>
      </c>
    </row>
    <row r="1830" spans="1:27" x14ac:dyDescent="0.25">
      <c r="A1830" s="8">
        <v>42006</v>
      </c>
      <c r="B1830" s="26">
        <v>0</v>
      </c>
      <c r="C1830" s="11">
        <v>0</v>
      </c>
      <c r="D1830" s="26">
        <v>7.0086410557162471E-2</v>
      </c>
      <c r="E1830" s="11">
        <v>33.591250000000002</v>
      </c>
      <c r="F1830" s="28">
        <f t="shared" si="589"/>
        <v>0</v>
      </c>
      <c r="G1830" s="13">
        <f t="shared" si="590"/>
        <v>7.0086410557162471E-2</v>
      </c>
      <c r="H1830" s="28">
        <f t="shared" si="595"/>
        <v>1.4289926144756278</v>
      </c>
      <c r="I1830" s="1">
        <f t="shared" si="596"/>
        <v>10.465486083705869</v>
      </c>
      <c r="J1830" s="30">
        <f t="shared" si="597"/>
        <v>0</v>
      </c>
      <c r="K1830" s="1">
        <f t="shared" si="598"/>
        <v>0</v>
      </c>
      <c r="L1830" s="30">
        <f t="shared" si="599"/>
        <v>17345.934058720541</v>
      </c>
      <c r="M1830" s="1">
        <f t="shared" si="600"/>
        <v>0</v>
      </c>
      <c r="N1830" s="30">
        <f t="shared" si="601"/>
        <v>0.25602643339316272</v>
      </c>
      <c r="O1830" s="1">
        <f t="shared" si="602"/>
        <v>0</v>
      </c>
      <c r="P1830" s="30">
        <f t="shared" si="603"/>
        <v>0</v>
      </c>
      <c r="Q1830" s="1">
        <f t="shared" si="604"/>
        <v>1.0608974564566771</v>
      </c>
      <c r="R1830" s="30">
        <f t="shared" si="605"/>
        <v>0.43735250060754005</v>
      </c>
      <c r="S1830" s="1">
        <f t="shared" si="606"/>
        <v>0</v>
      </c>
      <c r="T1830" s="30">
        <f t="shared" si="608"/>
        <v>0</v>
      </c>
      <c r="U1830" s="1">
        <f t="shared" si="607"/>
        <v>9.7721071497051657</v>
      </c>
      <c r="V1830" s="30">
        <f t="shared" si="591"/>
        <v>0</v>
      </c>
      <c r="W1830" s="1">
        <f t="shared" si="591"/>
        <v>0</v>
      </c>
      <c r="X1830" s="30">
        <f t="shared" si="592"/>
        <v>17344.873161264084</v>
      </c>
      <c r="Y1830" s="30">
        <f t="shared" si="609"/>
        <v>1.3169238898498399</v>
      </c>
      <c r="Z1830" s="19">
        <f t="shared" si="593"/>
        <v>7.8424985189242388E-2</v>
      </c>
      <c r="AA1830" s="32">
        <f t="shared" si="594"/>
        <v>1.2559399039250673E-2</v>
      </c>
    </row>
    <row r="1831" spans="1:27" x14ac:dyDescent="0.25">
      <c r="A1831" s="8">
        <v>42007</v>
      </c>
      <c r="B1831" s="26">
        <v>0</v>
      </c>
      <c r="C1831" s="11">
        <v>0</v>
      </c>
      <c r="D1831" s="26">
        <v>2.5607942175736143E-2</v>
      </c>
      <c r="E1831" s="11">
        <v>33.737916666666671</v>
      </c>
      <c r="F1831" s="28">
        <f t="shared" si="589"/>
        <v>0</v>
      </c>
      <c r="G1831" s="13">
        <f t="shared" si="590"/>
        <v>2.5607942175736143E-2</v>
      </c>
      <c r="H1831" s="28">
        <f t="shared" si="595"/>
        <v>1.435231905465288</v>
      </c>
      <c r="I1831" s="1">
        <f t="shared" si="596"/>
        <v>9.7464992075294301</v>
      </c>
      <c r="J1831" s="30">
        <f t="shared" si="597"/>
        <v>0</v>
      </c>
      <c r="K1831" s="1">
        <f t="shared" si="598"/>
        <v>0</v>
      </c>
      <c r="L1831" s="30">
        <f t="shared" si="599"/>
        <v>17344.873161264084</v>
      </c>
      <c r="M1831" s="1">
        <f t="shared" si="600"/>
        <v>0</v>
      </c>
      <c r="N1831" s="30">
        <f t="shared" si="601"/>
        <v>0.23835460131038874</v>
      </c>
      <c r="O1831" s="1">
        <f t="shared" si="602"/>
        <v>0</v>
      </c>
      <c r="P1831" s="30">
        <f t="shared" si="603"/>
        <v>0</v>
      </c>
      <c r="Q1831" s="1">
        <f t="shared" si="604"/>
        <v>1.0608325707371011</v>
      </c>
      <c r="R1831" s="30">
        <f t="shared" si="605"/>
        <v>0.40730605023870814</v>
      </c>
      <c r="S1831" s="1">
        <f t="shared" si="606"/>
        <v>0</v>
      </c>
      <c r="T1831" s="30">
        <f t="shared" si="608"/>
        <v>0</v>
      </c>
      <c r="U1831" s="1">
        <f t="shared" si="607"/>
        <v>9.1008385559803333</v>
      </c>
      <c r="V1831" s="30">
        <f t="shared" si="591"/>
        <v>0</v>
      </c>
      <c r="W1831" s="1">
        <f t="shared" si="591"/>
        <v>0</v>
      </c>
      <c r="X1831" s="30">
        <f t="shared" si="592"/>
        <v>17343.812328693348</v>
      </c>
      <c r="Y1831" s="30">
        <f t="shared" si="609"/>
        <v>1.2991871720474899</v>
      </c>
      <c r="Z1831" s="19">
        <f t="shared" si="593"/>
        <v>9.4789373689190493E-2</v>
      </c>
      <c r="AA1831" s="32">
        <f t="shared" si="594"/>
        <v>1.8508169490719751E-2</v>
      </c>
    </row>
    <row r="1832" spans="1:27" x14ac:dyDescent="0.25">
      <c r="A1832" s="8">
        <v>42008</v>
      </c>
      <c r="B1832" s="26">
        <v>0</v>
      </c>
      <c r="C1832" s="11">
        <v>0</v>
      </c>
      <c r="D1832" s="26">
        <v>8.4365842832654248E-2</v>
      </c>
      <c r="E1832" s="11">
        <v>32.769166666666671</v>
      </c>
      <c r="F1832" s="28">
        <f t="shared" si="589"/>
        <v>0</v>
      </c>
      <c r="G1832" s="13">
        <f t="shared" si="590"/>
        <v>8.4365842832654248E-2</v>
      </c>
      <c r="H1832" s="28">
        <f t="shared" si="595"/>
        <v>1.3940206794682424</v>
      </c>
      <c r="I1832" s="1">
        <f t="shared" si="596"/>
        <v>9.0164727131476798</v>
      </c>
      <c r="J1832" s="30">
        <f t="shared" si="597"/>
        <v>0</v>
      </c>
      <c r="K1832" s="1">
        <f t="shared" si="598"/>
        <v>0</v>
      </c>
      <c r="L1832" s="30">
        <f t="shared" si="599"/>
        <v>17343.812328693348</v>
      </c>
      <c r="M1832" s="1">
        <f t="shared" si="600"/>
        <v>0</v>
      </c>
      <c r="N1832" s="30">
        <f t="shared" si="601"/>
        <v>0.22041142869881447</v>
      </c>
      <c r="O1832" s="1">
        <f t="shared" si="602"/>
        <v>0</v>
      </c>
      <c r="P1832" s="30">
        <f t="shared" si="603"/>
        <v>0</v>
      </c>
      <c r="Q1832" s="1">
        <f t="shared" si="604"/>
        <v>1.0607676889860114</v>
      </c>
      <c r="R1832" s="30">
        <f t="shared" si="605"/>
        <v>0.37679825439683962</v>
      </c>
      <c r="S1832" s="1">
        <f t="shared" si="606"/>
        <v>0</v>
      </c>
      <c r="T1832" s="30">
        <f t="shared" si="608"/>
        <v>0</v>
      </c>
      <c r="U1832" s="1">
        <f t="shared" si="607"/>
        <v>8.4192630300520257</v>
      </c>
      <c r="V1832" s="30">
        <f t="shared" si="591"/>
        <v>0</v>
      </c>
      <c r="W1832" s="1">
        <f t="shared" si="591"/>
        <v>0</v>
      </c>
      <c r="X1832" s="30">
        <f t="shared" si="592"/>
        <v>17342.751561004363</v>
      </c>
      <c r="Y1832" s="30">
        <f t="shared" si="609"/>
        <v>1.2811791176848257</v>
      </c>
      <c r="Z1832" s="19">
        <f t="shared" si="593"/>
        <v>8.094683489663923E-2</v>
      </c>
      <c r="AA1832" s="32">
        <f t="shared" si="594"/>
        <v>1.2733218065720635E-2</v>
      </c>
    </row>
    <row r="1833" spans="1:27" x14ac:dyDescent="0.25">
      <c r="A1833" s="8">
        <v>42009</v>
      </c>
      <c r="B1833" s="26">
        <v>0</v>
      </c>
      <c r="C1833" s="11">
        <v>0.10996603806530102</v>
      </c>
      <c r="D1833" s="26">
        <v>0.2365937029826285</v>
      </c>
      <c r="E1833" s="11">
        <v>32.720416666666672</v>
      </c>
      <c r="F1833" s="28">
        <f t="shared" si="589"/>
        <v>0.10996603806530102</v>
      </c>
      <c r="G1833" s="13">
        <f t="shared" si="590"/>
        <v>0.2365937029826285</v>
      </c>
      <c r="H1833" s="28">
        <f t="shared" si="595"/>
        <v>1.3919468242245201</v>
      </c>
      <c r="I1833" s="1">
        <f t="shared" si="596"/>
        <v>8.2926353651346982</v>
      </c>
      <c r="J1833" s="30">
        <f t="shared" si="597"/>
        <v>0</v>
      </c>
      <c r="K1833" s="1">
        <f t="shared" si="598"/>
        <v>0</v>
      </c>
      <c r="L1833" s="30">
        <f t="shared" si="599"/>
        <v>17342.751561004363</v>
      </c>
      <c r="M1833" s="1">
        <f t="shared" si="600"/>
        <v>0</v>
      </c>
      <c r="N1833" s="30">
        <f t="shared" si="601"/>
        <v>0.20262037785606335</v>
      </c>
      <c r="O1833" s="1">
        <f t="shared" si="602"/>
        <v>0</v>
      </c>
      <c r="P1833" s="30">
        <f t="shared" si="603"/>
        <v>0</v>
      </c>
      <c r="Q1833" s="1">
        <f t="shared" si="604"/>
        <v>1.0607028112031645</v>
      </c>
      <c r="R1833" s="30">
        <f t="shared" si="605"/>
        <v>0.34654910288542617</v>
      </c>
      <c r="S1833" s="1">
        <f t="shared" si="606"/>
        <v>0</v>
      </c>
      <c r="T1833" s="30">
        <f t="shared" si="608"/>
        <v>0</v>
      </c>
      <c r="U1833" s="1">
        <f t="shared" si="607"/>
        <v>7.7434658843932098</v>
      </c>
      <c r="V1833" s="30">
        <f t="shared" si="591"/>
        <v>0</v>
      </c>
      <c r="W1833" s="1">
        <f t="shared" si="591"/>
        <v>0</v>
      </c>
      <c r="X1833" s="30">
        <f t="shared" si="592"/>
        <v>17341.69085819316</v>
      </c>
      <c r="Y1833" s="30">
        <f t="shared" si="609"/>
        <v>1.2633231890592278</v>
      </c>
      <c r="Z1833" s="19">
        <f t="shared" si="593"/>
        <v>9.2405566740633896E-2</v>
      </c>
      <c r="AA1833" s="32">
        <f t="shared" si="594"/>
        <v>1.6544039523134216E-2</v>
      </c>
    </row>
    <row r="1834" spans="1:27" x14ac:dyDescent="0.25">
      <c r="A1834" s="8">
        <v>42010</v>
      </c>
      <c r="B1834" s="26">
        <v>2.1647126987691672</v>
      </c>
      <c r="C1834" s="11">
        <v>4.3679617697873905</v>
      </c>
      <c r="D1834" s="26">
        <v>0.18958643847888168</v>
      </c>
      <c r="E1834" s="11">
        <v>36.337083333333339</v>
      </c>
      <c r="F1834" s="28">
        <f t="shared" si="589"/>
        <v>6.5326744685565572</v>
      </c>
      <c r="G1834" s="13">
        <f t="shared" si="590"/>
        <v>0.18958643847888168</v>
      </c>
      <c r="H1834" s="28">
        <f t="shared" si="595"/>
        <v>1.5458020679468247</v>
      </c>
      <c r="I1834" s="1">
        <f t="shared" si="596"/>
        <v>14.086553914470885</v>
      </c>
      <c r="J1834" s="30">
        <f t="shared" si="597"/>
        <v>0</v>
      </c>
      <c r="K1834" s="1">
        <f t="shared" si="598"/>
        <v>0</v>
      </c>
      <c r="L1834" s="30">
        <f t="shared" si="599"/>
        <v>17341.69085819316</v>
      </c>
      <c r="M1834" s="1">
        <f t="shared" si="600"/>
        <v>0</v>
      </c>
      <c r="N1834" s="30">
        <f t="shared" si="601"/>
        <v>0.3450279225523481</v>
      </c>
      <c r="O1834" s="1">
        <f t="shared" si="602"/>
        <v>0</v>
      </c>
      <c r="P1834" s="30">
        <f t="shared" si="603"/>
        <v>0</v>
      </c>
      <c r="Q1834" s="1">
        <f t="shared" si="604"/>
        <v>1.0606379373883184</v>
      </c>
      <c r="R1834" s="30">
        <f t="shared" si="605"/>
        <v>0.58867686891569726</v>
      </c>
      <c r="S1834" s="1">
        <f t="shared" si="606"/>
        <v>0</v>
      </c>
      <c r="T1834" s="30">
        <f t="shared" si="608"/>
        <v>0</v>
      </c>
      <c r="U1834" s="1">
        <f t="shared" si="607"/>
        <v>13.15284912300284</v>
      </c>
      <c r="V1834" s="30">
        <f t="shared" si="591"/>
        <v>0</v>
      </c>
      <c r="W1834" s="1">
        <f t="shared" si="591"/>
        <v>0</v>
      </c>
      <c r="X1834" s="30">
        <f t="shared" si="592"/>
        <v>17340.630220255771</v>
      </c>
      <c r="Y1834" s="30">
        <f t="shared" si="609"/>
        <v>1.4056658599406664</v>
      </c>
      <c r="Z1834" s="19">
        <f t="shared" si="593"/>
        <v>9.0655984302240561E-2</v>
      </c>
      <c r="AA1834" s="32">
        <f t="shared" si="594"/>
        <v>1.9638156794345277E-2</v>
      </c>
    </row>
    <row r="1835" spans="1:27" x14ac:dyDescent="0.25">
      <c r="A1835" s="8">
        <v>42011</v>
      </c>
      <c r="B1835" s="26">
        <v>0</v>
      </c>
      <c r="C1835" s="11">
        <v>0</v>
      </c>
      <c r="D1835" s="26">
        <v>-0.15760157951554454</v>
      </c>
      <c r="E1835" s="11">
        <v>36.09791666666667</v>
      </c>
      <c r="F1835" s="28">
        <f t="shared" si="589"/>
        <v>0</v>
      </c>
      <c r="G1835" s="13">
        <f t="shared" si="590"/>
        <v>-0.15760157951554454</v>
      </c>
      <c r="H1835" s="28">
        <f t="shared" si="595"/>
        <v>1.5356277695716398</v>
      </c>
      <c r="I1835" s="1">
        <f t="shared" si="596"/>
        <v>13.310450702518384</v>
      </c>
      <c r="J1835" s="30">
        <f t="shared" si="597"/>
        <v>0</v>
      </c>
      <c r="K1835" s="1">
        <f t="shared" si="598"/>
        <v>0</v>
      </c>
      <c r="L1835" s="30">
        <f t="shared" si="599"/>
        <v>17340.630220255771</v>
      </c>
      <c r="M1835" s="1">
        <f t="shared" si="600"/>
        <v>0</v>
      </c>
      <c r="N1835" s="30">
        <f t="shared" si="601"/>
        <v>0.32595223967832521</v>
      </c>
      <c r="O1835" s="1">
        <f t="shared" si="602"/>
        <v>0</v>
      </c>
      <c r="P1835" s="30">
        <f t="shared" si="603"/>
        <v>0</v>
      </c>
      <c r="Q1835" s="1">
        <f t="shared" si="604"/>
        <v>1.0605730675412297</v>
      </c>
      <c r="R1835" s="30">
        <f t="shared" si="605"/>
        <v>0.55624352776344599</v>
      </c>
      <c r="S1835" s="1">
        <f t="shared" si="606"/>
        <v>0</v>
      </c>
      <c r="T1835" s="30">
        <f t="shared" si="608"/>
        <v>0</v>
      </c>
      <c r="U1835" s="1">
        <f t="shared" si="607"/>
        <v>12.428254935076612</v>
      </c>
      <c r="V1835" s="30">
        <f t="shared" si="591"/>
        <v>0</v>
      </c>
      <c r="W1835" s="1">
        <f t="shared" si="591"/>
        <v>0</v>
      </c>
      <c r="X1835" s="30">
        <f t="shared" si="592"/>
        <v>17339.569647188229</v>
      </c>
      <c r="Y1835" s="30">
        <f t="shared" si="609"/>
        <v>1.3865253072195549</v>
      </c>
      <c r="Z1835" s="19">
        <f t="shared" si="593"/>
        <v>9.7095445463112939E-2</v>
      </c>
      <c r="AA1835" s="32">
        <f t="shared" si="594"/>
        <v>2.2231544279454896E-2</v>
      </c>
    </row>
    <row r="1836" spans="1:27" x14ac:dyDescent="0.25">
      <c r="A1836" s="8">
        <v>42012</v>
      </c>
      <c r="B1836" s="26">
        <v>0</v>
      </c>
      <c r="C1836" s="11">
        <v>0</v>
      </c>
      <c r="D1836" s="26">
        <v>8.3230248845066468E-3</v>
      </c>
      <c r="E1836" s="11">
        <v>33.009583333333339</v>
      </c>
      <c r="F1836" s="28">
        <f t="shared" si="589"/>
        <v>0</v>
      </c>
      <c r="G1836" s="13">
        <f t="shared" si="590"/>
        <v>8.3230248845066468E-3</v>
      </c>
      <c r="H1836" s="28">
        <f t="shared" si="595"/>
        <v>1.4042481536189071</v>
      </c>
      <c r="I1836" s="1">
        <f t="shared" si="596"/>
        <v>12.419931910192107</v>
      </c>
      <c r="J1836" s="30">
        <f t="shared" si="597"/>
        <v>0</v>
      </c>
      <c r="K1836" s="1">
        <f t="shared" si="598"/>
        <v>0</v>
      </c>
      <c r="L1836" s="30">
        <f t="shared" si="599"/>
        <v>17339.569647188229</v>
      </c>
      <c r="M1836" s="1">
        <f t="shared" si="600"/>
        <v>0</v>
      </c>
      <c r="N1836" s="30">
        <f t="shared" si="601"/>
        <v>0.30406435954310734</v>
      </c>
      <c r="O1836" s="1">
        <f t="shared" si="602"/>
        <v>0</v>
      </c>
      <c r="P1836" s="30">
        <f t="shared" si="603"/>
        <v>0</v>
      </c>
      <c r="Q1836" s="1">
        <f t="shared" si="604"/>
        <v>1.0605082016616563</v>
      </c>
      <c r="R1836" s="30">
        <f t="shared" si="605"/>
        <v>0.51902876128754516</v>
      </c>
      <c r="S1836" s="1">
        <f t="shared" si="606"/>
        <v>0</v>
      </c>
      <c r="T1836" s="30">
        <f t="shared" si="608"/>
        <v>0</v>
      </c>
      <c r="U1836" s="1">
        <f t="shared" si="607"/>
        <v>11.596838789361454</v>
      </c>
      <c r="V1836" s="30">
        <f t="shared" si="591"/>
        <v>0</v>
      </c>
      <c r="W1836" s="1">
        <f t="shared" si="591"/>
        <v>0</v>
      </c>
      <c r="X1836" s="30">
        <f t="shared" si="592"/>
        <v>17338.509138986567</v>
      </c>
      <c r="Y1836" s="30">
        <f t="shared" si="609"/>
        <v>1.3645725612047637</v>
      </c>
      <c r="Z1836" s="19">
        <f t="shared" si="593"/>
        <v>2.825397513387852E-2</v>
      </c>
      <c r="AA1836" s="32">
        <f t="shared" si="594"/>
        <v>1.5741526334132352E-3</v>
      </c>
    </row>
    <row r="1837" spans="1:27" x14ac:dyDescent="0.25">
      <c r="A1837" s="8">
        <v>42013</v>
      </c>
      <c r="B1837" s="26">
        <v>0</v>
      </c>
      <c r="C1837" s="11">
        <v>0</v>
      </c>
      <c r="D1837" s="26">
        <v>-0.11425271253509839</v>
      </c>
      <c r="E1837" s="11">
        <v>31.912083333333332</v>
      </c>
      <c r="F1837" s="28">
        <f t="shared" si="589"/>
        <v>0</v>
      </c>
      <c r="G1837" s="13">
        <f t="shared" si="590"/>
        <v>-0.11425271253509839</v>
      </c>
      <c r="H1837" s="28">
        <f t="shared" si="595"/>
        <v>1.357559822747415</v>
      </c>
      <c r="I1837" s="1">
        <f t="shared" si="596"/>
        <v>11.711091501896552</v>
      </c>
      <c r="J1837" s="30">
        <f t="shared" si="597"/>
        <v>0</v>
      </c>
      <c r="K1837" s="1">
        <f t="shared" si="598"/>
        <v>0</v>
      </c>
      <c r="L1837" s="30">
        <f t="shared" si="599"/>
        <v>17338.509138986567</v>
      </c>
      <c r="M1837" s="1">
        <f t="shared" si="600"/>
        <v>0</v>
      </c>
      <c r="N1837" s="30">
        <f t="shared" si="601"/>
        <v>0.28664191542910661</v>
      </c>
      <c r="O1837" s="1">
        <f t="shared" si="602"/>
        <v>0</v>
      </c>
      <c r="P1837" s="30">
        <f t="shared" si="603"/>
        <v>0</v>
      </c>
      <c r="Q1837" s="1">
        <f t="shared" si="604"/>
        <v>1.0604433397493553</v>
      </c>
      <c r="R1837" s="30">
        <f t="shared" si="605"/>
        <v>0.48940633165358843</v>
      </c>
      <c r="S1837" s="1">
        <f t="shared" si="606"/>
        <v>0</v>
      </c>
      <c r="T1837" s="30">
        <f t="shared" si="608"/>
        <v>0</v>
      </c>
      <c r="U1837" s="1">
        <f t="shared" si="607"/>
        <v>10.935043254813857</v>
      </c>
      <c r="V1837" s="30">
        <f t="shared" si="591"/>
        <v>0</v>
      </c>
      <c r="W1837" s="1">
        <f t="shared" si="591"/>
        <v>0</v>
      </c>
      <c r="X1837" s="30">
        <f t="shared" si="592"/>
        <v>17337.448695646817</v>
      </c>
      <c r="Y1837" s="30">
        <f t="shared" si="609"/>
        <v>1.347085255178462</v>
      </c>
      <c r="Z1837" s="19">
        <f t="shared" si="593"/>
        <v>7.7157318546410159E-3</v>
      </c>
      <c r="AA1837" s="32">
        <f t="shared" si="594"/>
        <v>1.0971656575656283E-4</v>
      </c>
    </row>
    <row r="1838" spans="1:27" x14ac:dyDescent="0.25">
      <c r="A1838" s="8">
        <v>42014</v>
      </c>
      <c r="B1838" s="26">
        <v>0</v>
      </c>
      <c r="C1838" s="11">
        <v>0</v>
      </c>
      <c r="D1838" s="26">
        <v>-8.0250895951765044E-2</v>
      </c>
      <c r="E1838" s="11">
        <v>31.549999999999994</v>
      </c>
      <c r="F1838" s="28">
        <f t="shared" si="589"/>
        <v>0</v>
      </c>
      <c r="G1838" s="13">
        <f t="shared" si="590"/>
        <v>-8.0250895951765044E-2</v>
      </c>
      <c r="H1838" s="28">
        <f t="shared" si="595"/>
        <v>1.3421565731166909</v>
      </c>
      <c r="I1838" s="1">
        <f t="shared" si="596"/>
        <v>11.015294150765623</v>
      </c>
      <c r="J1838" s="30">
        <f t="shared" si="597"/>
        <v>0</v>
      </c>
      <c r="K1838" s="1">
        <f t="shared" si="598"/>
        <v>0</v>
      </c>
      <c r="L1838" s="30">
        <f t="shared" si="599"/>
        <v>17337.448695646817</v>
      </c>
      <c r="M1838" s="1">
        <f t="shared" si="600"/>
        <v>0</v>
      </c>
      <c r="N1838" s="30">
        <f t="shared" si="601"/>
        <v>0.26954005396229552</v>
      </c>
      <c r="O1838" s="1">
        <f t="shared" si="602"/>
        <v>0</v>
      </c>
      <c r="P1838" s="30">
        <f t="shared" si="603"/>
        <v>0</v>
      </c>
      <c r="Q1838" s="1">
        <f t="shared" si="604"/>
        <v>1.0603784818040842</v>
      </c>
      <c r="R1838" s="30">
        <f t="shared" si="605"/>
        <v>0.46032897117560689</v>
      </c>
      <c r="S1838" s="1">
        <f t="shared" si="606"/>
        <v>0</v>
      </c>
      <c r="T1838" s="30">
        <f t="shared" si="608"/>
        <v>0</v>
      </c>
      <c r="U1838" s="1">
        <f t="shared" si="607"/>
        <v>10.285425125627722</v>
      </c>
      <c r="V1838" s="30">
        <f t="shared" si="591"/>
        <v>0</v>
      </c>
      <c r="W1838" s="1">
        <f t="shared" si="591"/>
        <v>0</v>
      </c>
      <c r="X1838" s="30">
        <f t="shared" si="592"/>
        <v>17336.388317165012</v>
      </c>
      <c r="Y1838" s="30">
        <f t="shared" si="609"/>
        <v>1.3299185357663799</v>
      </c>
      <c r="Z1838" s="19">
        <f t="shared" si="593"/>
        <v>9.1181890365387552E-3</v>
      </c>
      <c r="AA1838" s="32">
        <f t="shared" si="594"/>
        <v>1.4976955818760799E-4</v>
      </c>
    </row>
    <row r="1839" spans="1:27" x14ac:dyDescent="0.25">
      <c r="A1839" s="8">
        <v>42015</v>
      </c>
      <c r="B1839" s="26">
        <v>0</v>
      </c>
      <c r="C1839" s="11">
        <v>0</v>
      </c>
      <c r="D1839" s="26">
        <v>0.24097383620631074</v>
      </c>
      <c r="E1839" s="11">
        <v>31.510416666666657</v>
      </c>
      <c r="F1839" s="28">
        <f t="shared" si="589"/>
        <v>0</v>
      </c>
      <c r="G1839" s="13">
        <f t="shared" si="590"/>
        <v>0.24097383620631074</v>
      </c>
      <c r="H1839" s="28">
        <f t="shared" si="595"/>
        <v>1.3404726735598222</v>
      </c>
      <c r="I1839" s="1">
        <f t="shared" si="596"/>
        <v>10.04445128942141</v>
      </c>
      <c r="J1839" s="30">
        <f t="shared" si="597"/>
        <v>0</v>
      </c>
      <c r="K1839" s="1">
        <f t="shared" si="598"/>
        <v>0</v>
      </c>
      <c r="L1839" s="30">
        <f t="shared" si="599"/>
        <v>17336.388317165012</v>
      </c>
      <c r="M1839" s="1">
        <f t="shared" si="600"/>
        <v>0</v>
      </c>
      <c r="N1839" s="30">
        <f t="shared" si="601"/>
        <v>0.2456779048843136</v>
      </c>
      <c r="O1839" s="1">
        <f t="shared" si="602"/>
        <v>0</v>
      </c>
      <c r="P1839" s="30">
        <f t="shared" si="603"/>
        <v>0</v>
      </c>
      <c r="Q1839" s="1">
        <f t="shared" si="604"/>
        <v>1.0603136278256002</v>
      </c>
      <c r="R1839" s="30">
        <f t="shared" si="605"/>
        <v>0.41975746310519363</v>
      </c>
      <c r="S1839" s="1">
        <f t="shared" si="606"/>
        <v>0</v>
      </c>
      <c r="T1839" s="30">
        <f t="shared" si="608"/>
        <v>0</v>
      </c>
      <c r="U1839" s="1">
        <f t="shared" si="607"/>
        <v>9.3790159214319022</v>
      </c>
      <c r="V1839" s="30">
        <f t="shared" si="591"/>
        <v>0</v>
      </c>
      <c r="W1839" s="1">
        <f t="shared" si="591"/>
        <v>0</v>
      </c>
      <c r="X1839" s="30">
        <f t="shared" si="592"/>
        <v>17335.328003537186</v>
      </c>
      <c r="Y1839" s="30">
        <f t="shared" si="609"/>
        <v>1.3059915327099139</v>
      </c>
      <c r="Z1839" s="19">
        <f t="shared" si="593"/>
        <v>2.5723121052769131E-2</v>
      </c>
      <c r="AA1839" s="32">
        <f t="shared" si="594"/>
        <v>1.1889490743112209E-3</v>
      </c>
    </row>
    <row r="1840" spans="1:27" x14ac:dyDescent="0.25">
      <c r="A1840" s="8">
        <v>42016</v>
      </c>
      <c r="B1840" s="26">
        <v>0</v>
      </c>
      <c r="C1840" s="11">
        <v>0</v>
      </c>
      <c r="D1840" s="26">
        <v>1.6565123366146906E-2</v>
      </c>
      <c r="E1840" s="11">
        <v>32.075416666666662</v>
      </c>
      <c r="F1840" s="28">
        <f t="shared" si="589"/>
        <v>0</v>
      </c>
      <c r="G1840" s="13">
        <f t="shared" si="590"/>
        <v>1.6565123366146906E-2</v>
      </c>
      <c r="H1840" s="28">
        <f t="shared" si="595"/>
        <v>1.3645081240768091</v>
      </c>
      <c r="I1840" s="1">
        <f t="shared" si="596"/>
        <v>9.3624507980657548</v>
      </c>
      <c r="J1840" s="30">
        <f t="shared" si="597"/>
        <v>0</v>
      </c>
      <c r="K1840" s="1">
        <f t="shared" si="598"/>
        <v>0</v>
      </c>
      <c r="L1840" s="30">
        <f t="shared" si="599"/>
        <v>17335.328003537186</v>
      </c>
      <c r="M1840" s="1">
        <f t="shared" si="600"/>
        <v>0</v>
      </c>
      <c r="N1840" s="30">
        <f t="shared" si="601"/>
        <v>0.22891515362562601</v>
      </c>
      <c r="O1840" s="1">
        <f t="shared" si="602"/>
        <v>0</v>
      </c>
      <c r="P1840" s="30">
        <f t="shared" si="603"/>
        <v>0</v>
      </c>
      <c r="Q1840" s="1">
        <f t="shared" si="604"/>
        <v>1.0602487778136609</v>
      </c>
      <c r="R1840" s="30">
        <f t="shared" si="605"/>
        <v>0.39125667318255808</v>
      </c>
      <c r="S1840" s="1">
        <f t="shared" si="606"/>
        <v>0</v>
      </c>
      <c r="T1840" s="30">
        <f t="shared" si="608"/>
        <v>0</v>
      </c>
      <c r="U1840" s="1">
        <f t="shared" si="607"/>
        <v>8.7422789712575693</v>
      </c>
      <c r="V1840" s="30">
        <f t="shared" si="591"/>
        <v>0</v>
      </c>
      <c r="W1840" s="1">
        <f t="shared" si="591"/>
        <v>0</v>
      </c>
      <c r="X1840" s="30">
        <f t="shared" si="592"/>
        <v>17334.267754759374</v>
      </c>
      <c r="Y1840" s="30">
        <f t="shared" si="609"/>
        <v>1.2891639314392869</v>
      </c>
      <c r="Z1840" s="19">
        <f t="shared" si="593"/>
        <v>5.521710813447752E-2</v>
      </c>
      <c r="AA1840" s="32">
        <f t="shared" si="594"/>
        <v>5.6767473642000592E-3</v>
      </c>
    </row>
    <row r="1841" spans="1:27" x14ac:dyDescent="0.25">
      <c r="A1841" s="8">
        <v>42017</v>
      </c>
      <c r="B1841" s="26">
        <v>0</v>
      </c>
      <c r="C1841" s="11">
        <v>0</v>
      </c>
      <c r="D1841" s="26">
        <v>0.18088499267523328</v>
      </c>
      <c r="E1841" s="11">
        <v>30.639583333333345</v>
      </c>
      <c r="F1841" s="28">
        <f t="shared" si="589"/>
        <v>0</v>
      </c>
      <c r="G1841" s="13">
        <f t="shared" si="590"/>
        <v>0.18088499267523328</v>
      </c>
      <c r="H1841" s="28">
        <f t="shared" si="595"/>
        <v>1.3034268833087153</v>
      </c>
      <c r="I1841" s="1">
        <f t="shared" si="596"/>
        <v>8.5613939785823359</v>
      </c>
      <c r="J1841" s="30">
        <f t="shared" si="597"/>
        <v>0</v>
      </c>
      <c r="K1841" s="1">
        <f t="shared" si="598"/>
        <v>0</v>
      </c>
      <c r="L1841" s="30">
        <f t="shared" si="599"/>
        <v>17334.267754759374</v>
      </c>
      <c r="M1841" s="1">
        <f t="shared" si="600"/>
        <v>0</v>
      </c>
      <c r="N1841" s="30">
        <f t="shared" si="601"/>
        <v>0.20922614111130294</v>
      </c>
      <c r="O1841" s="1">
        <f t="shared" si="602"/>
        <v>0</v>
      </c>
      <c r="P1841" s="30">
        <f t="shared" si="603"/>
        <v>0</v>
      </c>
      <c r="Q1841" s="1">
        <f t="shared" si="604"/>
        <v>1.0601839317680237</v>
      </c>
      <c r="R1841" s="30">
        <f t="shared" si="605"/>
        <v>0.35778052115983827</v>
      </c>
      <c r="S1841" s="1">
        <f t="shared" si="606"/>
        <v>0</v>
      </c>
      <c r="T1841" s="30">
        <f t="shared" si="608"/>
        <v>0</v>
      </c>
      <c r="U1841" s="1">
        <f t="shared" si="607"/>
        <v>7.9943873163111947</v>
      </c>
      <c r="V1841" s="30">
        <f t="shared" si="591"/>
        <v>0</v>
      </c>
      <c r="W1841" s="1">
        <f t="shared" si="591"/>
        <v>0</v>
      </c>
      <c r="X1841" s="30">
        <f t="shared" si="592"/>
        <v>17333.207570827606</v>
      </c>
      <c r="Y1841" s="30">
        <f t="shared" si="609"/>
        <v>1.2694100728793267</v>
      </c>
      <c r="Z1841" s="19">
        <f t="shared" si="593"/>
        <v>2.6097981302209868E-2</v>
      </c>
      <c r="AA1841" s="32">
        <f t="shared" si="594"/>
        <v>1.1571433917889565E-3</v>
      </c>
    </row>
    <row r="1842" spans="1:27" x14ac:dyDescent="0.25">
      <c r="A1842" s="8">
        <v>42018</v>
      </c>
      <c r="B1842" s="26">
        <v>0</v>
      </c>
      <c r="C1842" s="11">
        <v>0</v>
      </c>
      <c r="D1842" s="26">
        <v>-2.1660435547280366E-2</v>
      </c>
      <c r="E1842" s="11">
        <v>30.828333333333319</v>
      </c>
      <c r="F1842" s="28">
        <f t="shared" si="589"/>
        <v>0</v>
      </c>
      <c r="G1842" s="13">
        <f t="shared" si="590"/>
        <v>-2.1660435547280366E-2</v>
      </c>
      <c r="H1842" s="28">
        <f t="shared" si="595"/>
        <v>1.3114564254062033</v>
      </c>
      <c r="I1842" s="1">
        <f t="shared" si="596"/>
        <v>8.0160477518584745</v>
      </c>
      <c r="J1842" s="30">
        <f t="shared" si="597"/>
        <v>0</v>
      </c>
      <c r="K1842" s="1">
        <f t="shared" si="598"/>
        <v>0</v>
      </c>
      <c r="L1842" s="30">
        <f t="shared" si="599"/>
        <v>17333.207570827606</v>
      </c>
      <c r="M1842" s="1">
        <f t="shared" si="600"/>
        <v>0</v>
      </c>
      <c r="N1842" s="30">
        <f t="shared" si="601"/>
        <v>0.19582218720759709</v>
      </c>
      <c r="O1842" s="1">
        <f t="shared" si="602"/>
        <v>0</v>
      </c>
      <c r="P1842" s="30">
        <f t="shared" si="603"/>
        <v>0</v>
      </c>
      <c r="Q1842" s="1">
        <f t="shared" si="604"/>
        <v>1.0601190896884458</v>
      </c>
      <c r="R1842" s="30">
        <f t="shared" si="605"/>
        <v>0.33499051082998743</v>
      </c>
      <c r="S1842" s="1">
        <f t="shared" si="606"/>
        <v>0</v>
      </c>
      <c r="T1842" s="30">
        <f t="shared" si="608"/>
        <v>0</v>
      </c>
      <c r="U1842" s="1">
        <f t="shared" si="607"/>
        <v>7.4852350538208903</v>
      </c>
      <c r="V1842" s="30">
        <f t="shared" si="591"/>
        <v>0</v>
      </c>
      <c r="W1842" s="1">
        <f t="shared" si="591"/>
        <v>0</v>
      </c>
      <c r="X1842" s="30">
        <f t="shared" si="592"/>
        <v>17332.147451737917</v>
      </c>
      <c r="Y1842" s="30">
        <f t="shared" si="609"/>
        <v>1.255941276896043</v>
      </c>
      <c r="Z1842" s="19">
        <f t="shared" si="593"/>
        <v>4.2330913505544354E-2</v>
      </c>
      <c r="AA1842" s="32">
        <f t="shared" si="594"/>
        <v>3.0819317141051613E-3</v>
      </c>
    </row>
    <row r="1843" spans="1:27" x14ac:dyDescent="0.25">
      <c r="A1843" s="8">
        <v>42019</v>
      </c>
      <c r="B1843" s="26">
        <v>1.9793886851754183</v>
      </c>
      <c r="C1843" s="11">
        <v>9.4256604055972304E-2</v>
      </c>
      <c r="D1843" s="26">
        <v>0.3015627040529687</v>
      </c>
      <c r="E1843" s="11">
        <v>32.423333333333339</v>
      </c>
      <c r="F1843" s="28">
        <f t="shared" si="589"/>
        <v>2.0736452892313908</v>
      </c>
      <c r="G1843" s="13">
        <f t="shared" si="590"/>
        <v>0.3015627040529687</v>
      </c>
      <c r="H1843" s="28">
        <f t="shared" si="595"/>
        <v>1.3793087149187595</v>
      </c>
      <c r="I1843" s="1">
        <f t="shared" si="596"/>
        <v>9.2573176389993108</v>
      </c>
      <c r="J1843" s="30">
        <f t="shared" si="597"/>
        <v>0</v>
      </c>
      <c r="K1843" s="1">
        <f t="shared" si="598"/>
        <v>0</v>
      </c>
      <c r="L1843" s="30">
        <f t="shared" si="599"/>
        <v>17332.147451737917</v>
      </c>
      <c r="M1843" s="1">
        <f t="shared" si="600"/>
        <v>0</v>
      </c>
      <c r="N1843" s="30">
        <f t="shared" si="601"/>
        <v>0.22633110710834597</v>
      </c>
      <c r="O1843" s="1">
        <f t="shared" si="602"/>
        <v>0</v>
      </c>
      <c r="P1843" s="30">
        <f t="shared" si="603"/>
        <v>0</v>
      </c>
      <c r="Q1843" s="1">
        <f t="shared" si="604"/>
        <v>1.0600542515746847</v>
      </c>
      <c r="R1843" s="30">
        <f t="shared" si="605"/>
        <v>0.38686316010091842</v>
      </c>
      <c r="S1843" s="1">
        <f t="shared" si="606"/>
        <v>0</v>
      </c>
      <c r="T1843" s="30">
        <f t="shared" si="608"/>
        <v>0</v>
      </c>
      <c r="U1843" s="1">
        <f t="shared" si="607"/>
        <v>8.6441233717900463</v>
      </c>
      <c r="V1843" s="30">
        <f t="shared" si="591"/>
        <v>0</v>
      </c>
      <c r="W1843" s="1">
        <f t="shared" si="591"/>
        <v>0</v>
      </c>
      <c r="X1843" s="30">
        <f t="shared" si="592"/>
        <v>17331.087397486343</v>
      </c>
      <c r="Y1843" s="30">
        <f t="shared" si="609"/>
        <v>1.2863853586830307</v>
      </c>
      <c r="Z1843" s="19">
        <f t="shared" si="593"/>
        <v>6.7369512880372046E-2</v>
      </c>
      <c r="AA1843" s="32">
        <f t="shared" si="594"/>
        <v>8.6347501341121555E-3</v>
      </c>
    </row>
    <row r="1844" spans="1:27" x14ac:dyDescent="0.25">
      <c r="A1844" s="8">
        <v>42020</v>
      </c>
      <c r="B1844" s="26">
        <v>0.15709434009328718</v>
      </c>
      <c r="C1844" s="11">
        <v>0</v>
      </c>
      <c r="D1844" s="26">
        <v>0.40980456303648205</v>
      </c>
      <c r="E1844" s="11">
        <v>33.006666666666668</v>
      </c>
      <c r="F1844" s="28">
        <f t="shared" si="589"/>
        <v>0.15709434009328718</v>
      </c>
      <c r="G1844" s="13">
        <f t="shared" si="590"/>
        <v>0.40980456303648205</v>
      </c>
      <c r="H1844" s="28">
        <f t="shared" si="595"/>
        <v>1.4041240768094536</v>
      </c>
      <c r="I1844" s="1">
        <f t="shared" si="596"/>
        <v>8.3914131488468513</v>
      </c>
      <c r="J1844" s="30">
        <f t="shared" si="597"/>
        <v>0</v>
      </c>
      <c r="K1844" s="1">
        <f t="shared" si="598"/>
        <v>0</v>
      </c>
      <c r="L1844" s="30">
        <f t="shared" si="599"/>
        <v>17331.087397486343</v>
      </c>
      <c r="M1844" s="1">
        <f t="shared" si="600"/>
        <v>0</v>
      </c>
      <c r="N1844" s="30">
        <f t="shared" si="601"/>
        <v>0.20504821689612029</v>
      </c>
      <c r="O1844" s="1">
        <f t="shared" si="602"/>
        <v>0</v>
      </c>
      <c r="P1844" s="30">
        <f t="shared" si="603"/>
        <v>0</v>
      </c>
      <c r="Q1844" s="1">
        <f t="shared" si="604"/>
        <v>1.0599894174264979</v>
      </c>
      <c r="R1844" s="30">
        <f t="shared" si="605"/>
        <v>0.35067702492989211</v>
      </c>
      <c r="S1844" s="1">
        <f t="shared" si="606"/>
        <v>0</v>
      </c>
      <c r="T1844" s="30">
        <f t="shared" si="608"/>
        <v>0</v>
      </c>
      <c r="U1844" s="1">
        <f t="shared" si="607"/>
        <v>7.8356879070208389</v>
      </c>
      <c r="V1844" s="30">
        <f t="shared" si="591"/>
        <v>0</v>
      </c>
      <c r="W1844" s="1">
        <f t="shared" si="591"/>
        <v>0</v>
      </c>
      <c r="X1844" s="30">
        <f t="shared" si="592"/>
        <v>17330.027408068916</v>
      </c>
      <c r="Y1844" s="30">
        <f t="shared" si="609"/>
        <v>1.2650376343226182</v>
      </c>
      <c r="Z1844" s="19">
        <f t="shared" si="593"/>
        <v>9.9055663800650104E-2</v>
      </c>
      <c r="AA1844" s="32">
        <f t="shared" si="594"/>
        <v>1.9345038483643783E-2</v>
      </c>
    </row>
    <row r="1845" spans="1:27" x14ac:dyDescent="0.25">
      <c r="A1845" s="8">
        <v>42021</v>
      </c>
      <c r="B1845" s="26">
        <v>0</v>
      </c>
      <c r="C1845" s="11">
        <v>0</v>
      </c>
      <c r="D1845" s="26">
        <v>2.8698935022250072E-2</v>
      </c>
      <c r="E1845" s="11">
        <v>31.552083333333329</v>
      </c>
      <c r="F1845" s="28">
        <f t="shared" si="589"/>
        <v>0</v>
      </c>
      <c r="G1845" s="13">
        <f t="shared" si="590"/>
        <v>2.8698935022250072E-2</v>
      </c>
      <c r="H1845" s="28">
        <f t="shared" si="595"/>
        <v>1.3422451994091578</v>
      </c>
      <c r="I1845" s="1">
        <f t="shared" si="596"/>
        <v>7.8069889719985888</v>
      </c>
      <c r="J1845" s="30">
        <f t="shared" si="597"/>
        <v>0</v>
      </c>
      <c r="K1845" s="1">
        <f t="shared" si="598"/>
        <v>0</v>
      </c>
      <c r="L1845" s="30">
        <f t="shared" si="599"/>
        <v>17330.027408068916</v>
      </c>
      <c r="M1845" s="1">
        <f t="shared" si="600"/>
        <v>0</v>
      </c>
      <c r="N1845" s="30">
        <f t="shared" si="601"/>
        <v>0.19068377401045983</v>
      </c>
      <c r="O1845" s="1">
        <f t="shared" si="602"/>
        <v>0</v>
      </c>
      <c r="P1845" s="30">
        <f t="shared" si="603"/>
        <v>0</v>
      </c>
      <c r="Q1845" s="1">
        <f t="shared" si="604"/>
        <v>1.0599245872436427</v>
      </c>
      <c r="R1845" s="30">
        <f t="shared" si="605"/>
        <v>0.326253947672349</v>
      </c>
      <c r="S1845" s="1">
        <f t="shared" si="606"/>
        <v>0</v>
      </c>
      <c r="T1845" s="30">
        <f t="shared" si="608"/>
        <v>0</v>
      </c>
      <c r="U1845" s="1">
        <f t="shared" si="607"/>
        <v>7.2900512503157797</v>
      </c>
      <c r="V1845" s="30">
        <f t="shared" si="591"/>
        <v>0</v>
      </c>
      <c r="W1845" s="1">
        <f t="shared" si="591"/>
        <v>0</v>
      </c>
      <c r="X1845" s="30">
        <f t="shared" si="592"/>
        <v>17328.967483481672</v>
      </c>
      <c r="Y1845" s="30">
        <f t="shared" si="609"/>
        <v>1.2506083612541026</v>
      </c>
      <c r="Z1845" s="19">
        <f t="shared" si="593"/>
        <v>6.8271310037385693E-2</v>
      </c>
      <c r="AA1845" s="32">
        <f t="shared" si="594"/>
        <v>8.397310107055779E-3</v>
      </c>
    </row>
    <row r="1846" spans="1:27" x14ac:dyDescent="0.25">
      <c r="A1846" s="8">
        <v>42022</v>
      </c>
      <c r="B1846" s="26">
        <v>0</v>
      </c>
      <c r="C1846" s="11">
        <v>0</v>
      </c>
      <c r="D1846" s="26">
        <v>2.9006223772262973E-2</v>
      </c>
      <c r="E1846" s="11">
        <v>29.941666666666666</v>
      </c>
      <c r="F1846" s="28">
        <f t="shared" si="589"/>
        <v>0</v>
      </c>
      <c r="G1846" s="13">
        <f t="shared" si="590"/>
        <v>2.9006223772262973E-2</v>
      </c>
      <c r="H1846" s="28">
        <f t="shared" si="595"/>
        <v>1.2737370753323487</v>
      </c>
      <c r="I1846" s="1">
        <f t="shared" si="596"/>
        <v>7.2610450265435169</v>
      </c>
      <c r="J1846" s="30">
        <f t="shared" si="597"/>
        <v>0</v>
      </c>
      <c r="K1846" s="1">
        <f t="shared" si="598"/>
        <v>0</v>
      </c>
      <c r="L1846" s="30">
        <f t="shared" si="599"/>
        <v>17328.967483481672</v>
      </c>
      <c r="M1846" s="1">
        <f t="shared" si="600"/>
        <v>0</v>
      </c>
      <c r="N1846" s="30">
        <f t="shared" si="601"/>
        <v>0.17726512889972268</v>
      </c>
      <c r="O1846" s="1">
        <f t="shared" si="602"/>
        <v>0</v>
      </c>
      <c r="P1846" s="30">
        <f t="shared" si="603"/>
        <v>0</v>
      </c>
      <c r="Q1846" s="1">
        <f t="shared" si="604"/>
        <v>1.0598597610258769</v>
      </c>
      <c r="R1846" s="30">
        <f t="shared" si="605"/>
        <v>0.30343895868602061</v>
      </c>
      <c r="S1846" s="1">
        <f t="shared" si="606"/>
        <v>0</v>
      </c>
      <c r="T1846" s="30">
        <f t="shared" si="608"/>
        <v>0</v>
      </c>
      <c r="U1846" s="1">
        <f t="shared" si="607"/>
        <v>6.7803409389577736</v>
      </c>
      <c r="V1846" s="30">
        <f t="shared" si="591"/>
        <v>0</v>
      </c>
      <c r="W1846" s="1">
        <f t="shared" si="591"/>
        <v>0</v>
      </c>
      <c r="X1846" s="30">
        <f t="shared" si="592"/>
        <v>17327.907623720646</v>
      </c>
      <c r="Y1846" s="30">
        <f t="shared" si="609"/>
        <v>1.2371248899255995</v>
      </c>
      <c r="Z1846" s="19">
        <f t="shared" si="593"/>
        <v>2.8743911216681944E-2</v>
      </c>
      <c r="AA1846" s="32">
        <f t="shared" si="594"/>
        <v>1.3404521202581756E-3</v>
      </c>
    </row>
    <row r="1847" spans="1:27" x14ac:dyDescent="0.25">
      <c r="A1847" s="8">
        <v>42023</v>
      </c>
      <c r="B1847" s="26">
        <v>0</v>
      </c>
      <c r="C1847" s="11">
        <v>0</v>
      </c>
      <c r="D1847" s="26">
        <v>-2.3914230830256233E-2</v>
      </c>
      <c r="E1847" s="11">
        <v>29.677916666666661</v>
      </c>
      <c r="F1847" s="28">
        <f t="shared" si="589"/>
        <v>0</v>
      </c>
      <c r="G1847" s="13">
        <f t="shared" si="590"/>
        <v>-2.3914230830256233E-2</v>
      </c>
      <c r="H1847" s="28">
        <f t="shared" si="595"/>
        <v>1.2625169867060559</v>
      </c>
      <c r="I1847" s="1">
        <f t="shared" si="596"/>
        <v>6.8042551697880302</v>
      </c>
      <c r="J1847" s="30">
        <f t="shared" si="597"/>
        <v>0</v>
      </c>
      <c r="K1847" s="1">
        <f t="shared" si="598"/>
        <v>0</v>
      </c>
      <c r="L1847" s="30">
        <f t="shared" si="599"/>
        <v>17327.907623720646</v>
      </c>
      <c r="M1847" s="1">
        <f t="shared" si="600"/>
        <v>0</v>
      </c>
      <c r="N1847" s="30">
        <f t="shared" si="601"/>
        <v>0.16603778398819138</v>
      </c>
      <c r="O1847" s="1">
        <f t="shared" si="602"/>
        <v>0</v>
      </c>
      <c r="P1847" s="30">
        <f t="shared" si="603"/>
        <v>0</v>
      </c>
      <c r="Q1847" s="1">
        <f t="shared" si="604"/>
        <v>1.0597949387729577</v>
      </c>
      <c r="R1847" s="30">
        <f t="shared" si="605"/>
        <v>0.28434971767931627</v>
      </c>
      <c r="S1847" s="1">
        <f t="shared" si="606"/>
        <v>0</v>
      </c>
      <c r="T1847" s="30">
        <f t="shared" si="608"/>
        <v>0</v>
      </c>
      <c r="U1847" s="1">
        <f t="shared" si="607"/>
        <v>6.3538676681205226</v>
      </c>
      <c r="V1847" s="30">
        <f t="shared" si="591"/>
        <v>0</v>
      </c>
      <c r="W1847" s="1">
        <f t="shared" si="591"/>
        <v>0</v>
      </c>
      <c r="X1847" s="30">
        <f t="shared" si="592"/>
        <v>17326.847828781873</v>
      </c>
      <c r="Y1847" s="30">
        <f t="shared" si="609"/>
        <v>1.2258327227611492</v>
      </c>
      <c r="Z1847" s="19">
        <f t="shared" si="593"/>
        <v>2.9056451779407012E-2</v>
      </c>
      <c r="AA1847" s="32">
        <f t="shared" si="594"/>
        <v>1.345735221179586E-3</v>
      </c>
    </row>
    <row r="1848" spans="1:27" x14ac:dyDescent="0.25">
      <c r="A1848" s="8">
        <v>42024</v>
      </c>
      <c r="B1848" s="26">
        <v>0</v>
      </c>
      <c r="C1848" s="11">
        <v>0</v>
      </c>
      <c r="D1848" s="26">
        <v>0.18180113214306126</v>
      </c>
      <c r="E1848" s="11">
        <v>29.934166666666673</v>
      </c>
      <c r="F1848" s="28">
        <f t="shared" si="589"/>
        <v>0</v>
      </c>
      <c r="G1848" s="13">
        <f t="shared" si="590"/>
        <v>0.18180113214306126</v>
      </c>
      <c r="H1848" s="28">
        <f t="shared" si="595"/>
        <v>1.2734180206794685</v>
      </c>
      <c r="I1848" s="1">
        <f t="shared" si="596"/>
        <v>6.1720665359774616</v>
      </c>
      <c r="J1848" s="30">
        <f t="shared" si="597"/>
        <v>0</v>
      </c>
      <c r="K1848" s="1">
        <f t="shared" si="598"/>
        <v>0</v>
      </c>
      <c r="L1848" s="30">
        <f t="shared" si="599"/>
        <v>17326.847828781873</v>
      </c>
      <c r="M1848" s="1">
        <f t="shared" si="600"/>
        <v>0</v>
      </c>
      <c r="N1848" s="30">
        <f t="shared" si="601"/>
        <v>0.15049934823710953</v>
      </c>
      <c r="O1848" s="1">
        <f t="shared" si="602"/>
        <v>0</v>
      </c>
      <c r="P1848" s="30">
        <f t="shared" si="603"/>
        <v>0</v>
      </c>
      <c r="Q1848" s="1">
        <f t="shared" si="604"/>
        <v>1.0597301204846428</v>
      </c>
      <c r="R1848" s="30">
        <f t="shared" si="605"/>
        <v>0.25793056450847657</v>
      </c>
      <c r="S1848" s="1">
        <f t="shared" si="606"/>
        <v>0</v>
      </c>
      <c r="T1848" s="30">
        <f t="shared" si="608"/>
        <v>0</v>
      </c>
      <c r="U1848" s="1">
        <f t="shared" si="607"/>
        <v>5.7636366232318759</v>
      </c>
      <c r="V1848" s="30">
        <f t="shared" si="591"/>
        <v>0</v>
      </c>
      <c r="W1848" s="1">
        <f t="shared" si="591"/>
        <v>0</v>
      </c>
      <c r="X1848" s="30">
        <f t="shared" si="592"/>
        <v>17325.788098661389</v>
      </c>
      <c r="Y1848" s="30">
        <f t="shared" si="609"/>
        <v>1.2102294687217523</v>
      </c>
      <c r="Z1848" s="19">
        <f t="shared" si="593"/>
        <v>4.9621217017174112E-2</v>
      </c>
      <c r="AA1848" s="32">
        <f t="shared" si="594"/>
        <v>3.9927930985130021E-3</v>
      </c>
    </row>
    <row r="1849" spans="1:27" x14ac:dyDescent="0.25">
      <c r="A1849" s="8">
        <v>42025</v>
      </c>
      <c r="B1849" s="26">
        <v>0</v>
      </c>
      <c r="C1849" s="11">
        <v>0</v>
      </c>
      <c r="D1849" s="26">
        <v>0.12914109643383609</v>
      </c>
      <c r="E1849" s="11">
        <v>29.630833333333342</v>
      </c>
      <c r="F1849" s="28">
        <f t="shared" si="589"/>
        <v>0</v>
      </c>
      <c r="G1849" s="13">
        <f t="shared" si="590"/>
        <v>0.12914109643383609</v>
      </c>
      <c r="H1849" s="28">
        <f t="shared" si="595"/>
        <v>1.2605140324963078</v>
      </c>
      <c r="I1849" s="1">
        <f t="shared" si="596"/>
        <v>5.6344955267980401</v>
      </c>
      <c r="J1849" s="30">
        <f t="shared" si="597"/>
        <v>0</v>
      </c>
      <c r="K1849" s="1">
        <f t="shared" si="598"/>
        <v>0</v>
      </c>
      <c r="L1849" s="30">
        <f t="shared" si="599"/>
        <v>17325.788098661389</v>
      </c>
      <c r="M1849" s="1">
        <f t="shared" si="600"/>
        <v>0</v>
      </c>
      <c r="N1849" s="30">
        <f t="shared" si="601"/>
        <v>0.13728649982281549</v>
      </c>
      <c r="O1849" s="1">
        <f t="shared" si="602"/>
        <v>0</v>
      </c>
      <c r="P1849" s="30">
        <f t="shared" si="603"/>
        <v>0</v>
      </c>
      <c r="Q1849" s="1">
        <f t="shared" si="604"/>
        <v>1.0596653061606895</v>
      </c>
      <c r="R1849" s="30">
        <f t="shared" si="605"/>
        <v>0.23546548039883469</v>
      </c>
      <c r="S1849" s="1">
        <f t="shared" si="606"/>
        <v>0</v>
      </c>
      <c r="T1849" s="30">
        <f t="shared" si="608"/>
        <v>0</v>
      </c>
      <c r="U1849" s="1">
        <f t="shared" si="607"/>
        <v>5.2617435465763895</v>
      </c>
      <c r="V1849" s="30">
        <f t="shared" si="591"/>
        <v>0</v>
      </c>
      <c r="W1849" s="1">
        <f t="shared" si="591"/>
        <v>0</v>
      </c>
      <c r="X1849" s="30">
        <f t="shared" si="592"/>
        <v>17324.728433355227</v>
      </c>
      <c r="Y1849" s="30">
        <f t="shared" si="609"/>
        <v>1.1969518059835051</v>
      </c>
      <c r="Z1849" s="19">
        <f t="shared" si="593"/>
        <v>5.0425639758190331E-2</v>
      </c>
      <c r="AA1849" s="32">
        <f t="shared" si="594"/>
        <v>4.0401566392648299E-3</v>
      </c>
    </row>
    <row r="1850" spans="1:27" x14ac:dyDescent="0.25">
      <c r="A1850" s="8">
        <v>42026</v>
      </c>
      <c r="B1850" s="26">
        <v>0.86401887051307946</v>
      </c>
      <c r="C1850" s="11">
        <v>9.4256604055972304E-2</v>
      </c>
      <c r="D1850" s="26">
        <v>0.43378042614491669</v>
      </c>
      <c r="E1850" s="11">
        <v>31.533750000000008</v>
      </c>
      <c r="F1850" s="28">
        <f t="shared" si="589"/>
        <v>0.95827547456905182</v>
      </c>
      <c r="G1850" s="13">
        <f t="shared" si="590"/>
        <v>0.43378042614491669</v>
      </c>
      <c r="H1850" s="28">
        <f t="shared" si="595"/>
        <v>1.341465288035451</v>
      </c>
      <c r="I1850" s="1">
        <f t="shared" si="596"/>
        <v>5.7862385950005253</v>
      </c>
      <c r="J1850" s="30">
        <f t="shared" si="597"/>
        <v>0</v>
      </c>
      <c r="K1850" s="1">
        <f t="shared" si="598"/>
        <v>0</v>
      </c>
      <c r="L1850" s="30">
        <f t="shared" si="599"/>
        <v>17324.728433355227</v>
      </c>
      <c r="M1850" s="1">
        <f t="shared" si="600"/>
        <v>0</v>
      </c>
      <c r="N1850" s="30">
        <f t="shared" si="601"/>
        <v>0.14101616180949852</v>
      </c>
      <c r="O1850" s="1">
        <f t="shared" si="602"/>
        <v>0</v>
      </c>
      <c r="P1850" s="30">
        <f t="shared" si="603"/>
        <v>0</v>
      </c>
      <c r="Q1850" s="1">
        <f t="shared" si="604"/>
        <v>1.0596004958008556</v>
      </c>
      <c r="R1850" s="30">
        <f t="shared" si="605"/>
        <v>0.2418068208580747</v>
      </c>
      <c r="S1850" s="1">
        <f t="shared" si="606"/>
        <v>0</v>
      </c>
      <c r="T1850" s="30">
        <f t="shared" si="608"/>
        <v>0</v>
      </c>
      <c r="U1850" s="1">
        <f t="shared" si="607"/>
        <v>5.4034156123329522</v>
      </c>
      <c r="V1850" s="30">
        <f t="shared" si="591"/>
        <v>0</v>
      </c>
      <c r="W1850" s="1">
        <f t="shared" si="591"/>
        <v>0</v>
      </c>
      <c r="X1850" s="30">
        <f t="shared" si="592"/>
        <v>17323.668832859425</v>
      </c>
      <c r="Y1850" s="30">
        <f t="shared" si="609"/>
        <v>1.2006166576103541</v>
      </c>
      <c r="Z1850" s="19">
        <f t="shared" si="593"/>
        <v>0.10499610514064578</v>
      </c>
      <c r="AA1850" s="32">
        <f t="shared" si="594"/>
        <v>1.9838336692625524E-2</v>
      </c>
    </row>
    <row r="1851" spans="1:27" x14ac:dyDescent="0.25">
      <c r="A1851" s="8">
        <v>42027</v>
      </c>
      <c r="B1851" s="26">
        <v>3.1418868018657432E-2</v>
      </c>
      <c r="C1851" s="11">
        <v>0</v>
      </c>
      <c r="D1851" s="26">
        <v>0.15997960959280921</v>
      </c>
      <c r="E1851" s="11">
        <v>31.871666666666655</v>
      </c>
      <c r="F1851" s="28">
        <f t="shared" si="589"/>
        <v>3.1418868018657432E-2</v>
      </c>
      <c r="G1851" s="13">
        <f t="shared" si="590"/>
        <v>0.15997960959280921</v>
      </c>
      <c r="H1851" s="28">
        <f t="shared" si="595"/>
        <v>1.3558404726735593</v>
      </c>
      <c r="I1851" s="1">
        <f t="shared" si="596"/>
        <v>5.2748548707588006</v>
      </c>
      <c r="J1851" s="30">
        <f t="shared" si="597"/>
        <v>0</v>
      </c>
      <c r="K1851" s="1">
        <f t="shared" si="598"/>
        <v>0</v>
      </c>
      <c r="L1851" s="30">
        <f t="shared" si="599"/>
        <v>17323.668832859425</v>
      </c>
      <c r="M1851" s="1">
        <f t="shared" si="600"/>
        <v>0</v>
      </c>
      <c r="N1851" s="30">
        <f t="shared" si="601"/>
        <v>0.12844696534137601</v>
      </c>
      <c r="O1851" s="1">
        <f t="shared" si="602"/>
        <v>0</v>
      </c>
      <c r="P1851" s="30">
        <f t="shared" si="603"/>
        <v>0</v>
      </c>
      <c r="Q1851" s="1">
        <f t="shared" si="604"/>
        <v>1.0595356894048984</v>
      </c>
      <c r="R1851" s="30">
        <f t="shared" si="605"/>
        <v>0.22043610297853614</v>
      </c>
      <c r="S1851" s="1">
        <f t="shared" si="606"/>
        <v>0</v>
      </c>
      <c r="T1851" s="30">
        <f t="shared" si="608"/>
        <v>0</v>
      </c>
      <c r="U1851" s="1">
        <f t="shared" si="607"/>
        <v>4.9259718024388883</v>
      </c>
      <c r="V1851" s="30">
        <f t="shared" si="591"/>
        <v>0</v>
      </c>
      <c r="W1851" s="1">
        <f t="shared" si="591"/>
        <v>0</v>
      </c>
      <c r="X1851" s="30">
        <f t="shared" si="592"/>
        <v>17322.60929717002</v>
      </c>
      <c r="Y1851" s="30">
        <f t="shared" si="609"/>
        <v>1.1879826547462744</v>
      </c>
      <c r="Z1851" s="19">
        <f t="shared" si="593"/>
        <v>0.12380351620297106</v>
      </c>
      <c r="AA1851" s="32">
        <f t="shared" si="594"/>
        <v>2.817624703930954E-2</v>
      </c>
    </row>
    <row r="1852" spans="1:27" x14ac:dyDescent="0.25">
      <c r="A1852" s="8">
        <v>42028</v>
      </c>
      <c r="B1852" s="26">
        <v>0</v>
      </c>
      <c r="C1852" s="11">
        <v>0</v>
      </c>
      <c r="D1852" s="26">
        <v>9.1842424384713905E-2</v>
      </c>
      <c r="E1852" s="11">
        <v>30.170000000000012</v>
      </c>
      <c r="F1852" s="28">
        <f t="shared" si="589"/>
        <v>0</v>
      </c>
      <c r="G1852" s="13">
        <f t="shared" si="590"/>
        <v>9.1842424384713905E-2</v>
      </c>
      <c r="H1852" s="28">
        <f t="shared" si="595"/>
        <v>1.2834505169867065</v>
      </c>
      <c r="I1852" s="1">
        <f t="shared" si="596"/>
        <v>4.8341293780541745</v>
      </c>
      <c r="J1852" s="30">
        <f t="shared" si="597"/>
        <v>0</v>
      </c>
      <c r="K1852" s="1">
        <f t="shared" si="598"/>
        <v>0</v>
      </c>
      <c r="L1852" s="30">
        <f t="shared" si="599"/>
        <v>17322.60929717002</v>
      </c>
      <c r="M1852" s="1">
        <f t="shared" si="600"/>
        <v>0</v>
      </c>
      <c r="N1852" s="30">
        <f t="shared" si="601"/>
        <v>0.11761446316401679</v>
      </c>
      <c r="O1852" s="1">
        <f t="shared" si="602"/>
        <v>0</v>
      </c>
      <c r="P1852" s="30">
        <f t="shared" si="603"/>
        <v>0</v>
      </c>
      <c r="Q1852" s="1">
        <f t="shared" si="604"/>
        <v>1.0594708869725757</v>
      </c>
      <c r="R1852" s="30">
        <f t="shared" si="605"/>
        <v>0.20201819149557482</v>
      </c>
      <c r="S1852" s="1">
        <f t="shared" si="606"/>
        <v>0</v>
      </c>
      <c r="T1852" s="30">
        <f t="shared" si="608"/>
        <v>0</v>
      </c>
      <c r="U1852" s="1">
        <f t="shared" si="607"/>
        <v>4.5144967233945827</v>
      </c>
      <c r="V1852" s="30">
        <f t="shared" si="591"/>
        <v>0</v>
      </c>
      <c r="W1852" s="1">
        <f t="shared" si="591"/>
        <v>0</v>
      </c>
      <c r="X1852" s="30">
        <f t="shared" si="592"/>
        <v>17321.549826283048</v>
      </c>
      <c r="Y1852" s="30">
        <f t="shared" si="609"/>
        <v>1.1770853501365925</v>
      </c>
      <c r="Z1852" s="19">
        <f t="shared" si="593"/>
        <v>8.2874380774600354E-2</v>
      </c>
      <c r="AA1852" s="32">
        <f t="shared" si="594"/>
        <v>1.1313548719052588E-2</v>
      </c>
    </row>
    <row r="1853" spans="1:27" x14ac:dyDescent="0.25">
      <c r="A1853" s="8">
        <v>42029</v>
      </c>
      <c r="B1853" s="26">
        <v>0</v>
      </c>
      <c r="C1853" s="11">
        <v>0</v>
      </c>
      <c r="D1853" s="26">
        <v>2.440034841529537E-2</v>
      </c>
      <c r="E1853" s="11">
        <v>29.321666666666673</v>
      </c>
      <c r="F1853" s="28">
        <f t="shared" si="589"/>
        <v>0</v>
      </c>
      <c r="G1853" s="13">
        <f t="shared" si="590"/>
        <v>2.440034841529537E-2</v>
      </c>
      <c r="H1853" s="28">
        <f t="shared" si="595"/>
        <v>1.2473618906942394</v>
      </c>
      <c r="I1853" s="1">
        <f t="shared" si="596"/>
        <v>4.490096374979287</v>
      </c>
      <c r="J1853" s="30">
        <f t="shared" si="597"/>
        <v>0</v>
      </c>
      <c r="K1853" s="1">
        <f t="shared" si="598"/>
        <v>0</v>
      </c>
      <c r="L1853" s="30">
        <f t="shared" si="599"/>
        <v>17321.549826283048</v>
      </c>
      <c r="M1853" s="1">
        <f t="shared" si="600"/>
        <v>0</v>
      </c>
      <c r="N1853" s="30">
        <f t="shared" si="601"/>
        <v>0.1091585460079157</v>
      </c>
      <c r="O1853" s="1">
        <f t="shared" si="602"/>
        <v>0</v>
      </c>
      <c r="P1853" s="30">
        <f t="shared" si="603"/>
        <v>0</v>
      </c>
      <c r="Q1853" s="1">
        <f t="shared" si="604"/>
        <v>1.0594060885036449</v>
      </c>
      <c r="R1853" s="30">
        <f t="shared" si="605"/>
        <v>0.18764105764982</v>
      </c>
      <c r="S1853" s="1">
        <f t="shared" si="606"/>
        <v>0</v>
      </c>
      <c r="T1853" s="30">
        <f t="shared" si="608"/>
        <v>0</v>
      </c>
      <c r="U1853" s="1">
        <f t="shared" si="607"/>
        <v>4.1932967713215508</v>
      </c>
      <c r="V1853" s="30">
        <f t="shared" si="591"/>
        <v>0</v>
      </c>
      <c r="W1853" s="1">
        <f t="shared" si="591"/>
        <v>0</v>
      </c>
      <c r="X1853" s="30">
        <f t="shared" si="592"/>
        <v>17320.490420194543</v>
      </c>
      <c r="Y1853" s="30">
        <f t="shared" si="609"/>
        <v>1.1685646345115606</v>
      </c>
      <c r="Z1853" s="19">
        <f t="shared" si="593"/>
        <v>6.3171126816150336E-2</v>
      </c>
      <c r="AA1853" s="32">
        <f t="shared" si="594"/>
        <v>6.2090075819187206E-3</v>
      </c>
    </row>
    <row r="1854" spans="1:27" x14ac:dyDescent="0.25">
      <c r="A1854" s="8">
        <v>42030</v>
      </c>
      <c r="B1854" s="26">
        <v>3.8886677893386015</v>
      </c>
      <c r="C1854" s="11">
        <v>5.5534073610218737</v>
      </c>
      <c r="D1854" s="26">
        <v>3.0072044768415629E-2</v>
      </c>
      <c r="E1854" s="11">
        <v>31.390000000000004</v>
      </c>
      <c r="F1854" s="28">
        <f t="shared" si="589"/>
        <v>9.4420751503604752</v>
      </c>
      <c r="G1854" s="13">
        <f t="shared" si="590"/>
        <v>3.0072044768415629E-2</v>
      </c>
      <c r="H1854" s="28">
        <f t="shared" si="595"/>
        <v>1.3353500738552437</v>
      </c>
      <c r="I1854" s="1">
        <f t="shared" si="596"/>
        <v>13.605299876913611</v>
      </c>
      <c r="J1854" s="30">
        <f t="shared" si="597"/>
        <v>0</v>
      </c>
      <c r="K1854" s="1">
        <f t="shared" si="598"/>
        <v>0</v>
      </c>
      <c r="L1854" s="30">
        <f t="shared" si="599"/>
        <v>17320.490420194543</v>
      </c>
      <c r="M1854" s="1">
        <f t="shared" si="600"/>
        <v>0</v>
      </c>
      <c r="N1854" s="30">
        <f t="shared" si="601"/>
        <v>0.33319927752047118</v>
      </c>
      <c r="O1854" s="1">
        <f t="shared" si="602"/>
        <v>0</v>
      </c>
      <c r="P1854" s="30">
        <f t="shared" si="603"/>
        <v>0</v>
      </c>
      <c r="Q1854" s="1">
        <f t="shared" si="604"/>
        <v>1.0593412939978637</v>
      </c>
      <c r="R1854" s="30">
        <f t="shared" si="605"/>
        <v>0.56856527017391967</v>
      </c>
      <c r="S1854" s="1">
        <f t="shared" si="606"/>
        <v>0</v>
      </c>
      <c r="T1854" s="30">
        <f t="shared" si="608"/>
        <v>0</v>
      </c>
      <c r="U1854" s="1">
        <f t="shared" si="607"/>
        <v>12.703535329219219</v>
      </c>
      <c r="V1854" s="30">
        <f t="shared" si="591"/>
        <v>0</v>
      </c>
      <c r="W1854" s="1">
        <f t="shared" si="591"/>
        <v>0</v>
      </c>
      <c r="X1854" s="30">
        <f t="shared" si="592"/>
        <v>17319.431078900547</v>
      </c>
      <c r="Y1854" s="30">
        <f t="shared" si="609"/>
        <v>1.3925405715183348</v>
      </c>
      <c r="Z1854" s="19">
        <f t="shared" si="593"/>
        <v>4.2828093383765871E-2</v>
      </c>
      <c r="AA1854" s="32">
        <f t="shared" si="594"/>
        <v>3.2707530229520209E-3</v>
      </c>
    </row>
    <row r="1855" spans="1:27" x14ac:dyDescent="0.25">
      <c r="A1855" s="8">
        <v>42031</v>
      </c>
      <c r="B1855" s="26">
        <v>1.4696606927932652</v>
      </c>
      <c r="C1855" s="11">
        <v>1.6955550734007221</v>
      </c>
      <c r="D1855" s="26">
        <v>0.41296236468046743</v>
      </c>
      <c r="E1855" s="11">
        <v>42.954583333333325</v>
      </c>
      <c r="F1855" s="28">
        <f t="shared" si="589"/>
        <v>3.1652157661939873</v>
      </c>
      <c r="G1855" s="13">
        <f t="shared" si="590"/>
        <v>0.41296236468046743</v>
      </c>
      <c r="H1855" s="28">
        <f t="shared" si="595"/>
        <v>1.8273146233382569</v>
      </c>
      <c r="I1855" s="1">
        <f t="shared" si="596"/>
        <v>15.455788730732738</v>
      </c>
      <c r="J1855" s="30">
        <f t="shared" si="597"/>
        <v>0</v>
      </c>
      <c r="K1855" s="1">
        <f t="shared" si="598"/>
        <v>0</v>
      </c>
      <c r="L1855" s="30">
        <f t="shared" si="599"/>
        <v>17319.431078900547</v>
      </c>
      <c r="M1855" s="1">
        <f t="shared" si="600"/>
        <v>0</v>
      </c>
      <c r="N1855" s="30">
        <f t="shared" si="601"/>
        <v>0.37868206639923724</v>
      </c>
      <c r="O1855" s="1">
        <f t="shared" si="602"/>
        <v>0</v>
      </c>
      <c r="P1855" s="30">
        <f t="shared" si="603"/>
        <v>0</v>
      </c>
      <c r="Q1855" s="1">
        <f t="shared" si="604"/>
        <v>1.0592765034549898</v>
      </c>
      <c r="R1855" s="30">
        <f t="shared" si="605"/>
        <v>0.64589717058361329</v>
      </c>
      <c r="S1855" s="1">
        <f t="shared" si="606"/>
        <v>0</v>
      </c>
      <c r="T1855" s="30">
        <f t="shared" si="608"/>
        <v>0</v>
      </c>
      <c r="U1855" s="1">
        <f t="shared" si="607"/>
        <v>14.431209493749888</v>
      </c>
      <c r="V1855" s="30">
        <f t="shared" si="591"/>
        <v>0</v>
      </c>
      <c r="W1855" s="1">
        <f t="shared" si="591"/>
        <v>0</v>
      </c>
      <c r="X1855" s="30">
        <f t="shared" si="592"/>
        <v>17318.371802397091</v>
      </c>
      <c r="Y1855" s="30">
        <f t="shared" si="609"/>
        <v>1.437958569854227</v>
      </c>
      <c r="Z1855" s="19">
        <f t="shared" si="593"/>
        <v>0.21307554184223021</v>
      </c>
      <c r="AA1855" s="32">
        <f t="shared" si="594"/>
        <v>0.15159813638465874</v>
      </c>
    </row>
    <row r="1856" spans="1:27" x14ac:dyDescent="0.25">
      <c r="A1856" s="8">
        <v>42032</v>
      </c>
      <c r="B1856" s="26">
        <v>0</v>
      </c>
      <c r="C1856" s="11">
        <v>0</v>
      </c>
      <c r="D1856" s="26">
        <v>-0.17641270810580278</v>
      </c>
      <c r="E1856" s="11">
        <v>36.913333333333334</v>
      </c>
      <c r="F1856" s="28">
        <f t="shared" si="589"/>
        <v>0</v>
      </c>
      <c r="G1856" s="13">
        <f t="shared" si="590"/>
        <v>-0.17641270810580278</v>
      </c>
      <c r="H1856" s="28">
        <f t="shared" si="595"/>
        <v>1.5703161004431314</v>
      </c>
      <c r="I1856" s="1">
        <f t="shared" si="596"/>
        <v>14.60762220185569</v>
      </c>
      <c r="J1856" s="30">
        <f t="shared" si="597"/>
        <v>0</v>
      </c>
      <c r="K1856" s="1">
        <f t="shared" si="598"/>
        <v>0</v>
      </c>
      <c r="L1856" s="30">
        <f t="shared" si="599"/>
        <v>17318.371802397091</v>
      </c>
      <c r="M1856" s="1">
        <f t="shared" si="600"/>
        <v>0</v>
      </c>
      <c r="N1856" s="30">
        <f t="shared" si="601"/>
        <v>0.35783515392671217</v>
      </c>
      <c r="O1856" s="1">
        <f t="shared" si="602"/>
        <v>0</v>
      </c>
      <c r="P1856" s="30">
        <f t="shared" si="603"/>
        <v>0</v>
      </c>
      <c r="Q1856" s="1">
        <f t="shared" si="604"/>
        <v>1.0592117168747803</v>
      </c>
      <c r="R1856" s="30">
        <f t="shared" si="605"/>
        <v>0.61045230453830479</v>
      </c>
      <c r="S1856" s="1">
        <f t="shared" si="606"/>
        <v>0</v>
      </c>
      <c r="T1856" s="30">
        <f t="shared" si="608"/>
        <v>0</v>
      </c>
      <c r="U1856" s="1">
        <f t="shared" si="607"/>
        <v>13.639334743390673</v>
      </c>
      <c r="V1856" s="30">
        <f t="shared" si="591"/>
        <v>0</v>
      </c>
      <c r="W1856" s="1">
        <f t="shared" si="591"/>
        <v>0</v>
      </c>
      <c r="X1856" s="30">
        <f t="shared" si="592"/>
        <v>17317.312590680216</v>
      </c>
      <c r="Y1856" s="30">
        <f t="shared" si="609"/>
        <v>1.4170468708014925</v>
      </c>
      <c r="Z1856" s="19">
        <f t="shared" si="593"/>
        <v>9.7604061754437518E-2</v>
      </c>
      <c r="AA1856" s="32">
        <f t="shared" si="594"/>
        <v>2.3491456754941444E-2</v>
      </c>
    </row>
    <row r="1857" spans="1:27" x14ac:dyDescent="0.25">
      <c r="A1857" s="8">
        <v>42033</v>
      </c>
      <c r="B1857" s="26">
        <v>0</v>
      </c>
      <c r="C1857" s="11">
        <v>0</v>
      </c>
      <c r="D1857" s="26">
        <v>-3.1044266582326396E-2</v>
      </c>
      <c r="E1857" s="11">
        <v>32.645833333333343</v>
      </c>
      <c r="F1857" s="28">
        <f t="shared" si="589"/>
        <v>0</v>
      </c>
      <c r="G1857" s="13">
        <f t="shared" si="590"/>
        <v>-3.1044266582326396E-2</v>
      </c>
      <c r="H1857" s="28">
        <f t="shared" si="595"/>
        <v>1.3887740029542102</v>
      </c>
      <c r="I1857" s="1">
        <f t="shared" si="596"/>
        <v>13.670379009972999</v>
      </c>
      <c r="J1857" s="30">
        <f t="shared" si="597"/>
        <v>0</v>
      </c>
      <c r="K1857" s="1">
        <f t="shared" si="598"/>
        <v>0</v>
      </c>
      <c r="L1857" s="30">
        <f t="shared" si="599"/>
        <v>17317.312590680216</v>
      </c>
      <c r="M1857" s="1">
        <f t="shared" si="600"/>
        <v>0</v>
      </c>
      <c r="N1857" s="30">
        <f t="shared" si="601"/>
        <v>0.334798844285353</v>
      </c>
      <c r="O1857" s="1">
        <f t="shared" si="602"/>
        <v>0</v>
      </c>
      <c r="P1857" s="30">
        <f t="shared" si="603"/>
        <v>0</v>
      </c>
      <c r="Q1857" s="1">
        <f t="shared" si="604"/>
        <v>1.0591469342569937</v>
      </c>
      <c r="R1857" s="30">
        <f t="shared" si="605"/>
        <v>0.5712849261319175</v>
      </c>
      <c r="S1857" s="1">
        <f t="shared" si="606"/>
        <v>0</v>
      </c>
      <c r="T1857" s="30">
        <f t="shared" si="608"/>
        <v>0</v>
      </c>
      <c r="U1857" s="1">
        <f t="shared" si="607"/>
        <v>12.764295239555727</v>
      </c>
      <c r="V1857" s="30">
        <f t="shared" si="591"/>
        <v>0</v>
      </c>
      <c r="W1857" s="1">
        <f t="shared" si="591"/>
        <v>0</v>
      </c>
      <c r="X1857" s="30">
        <f t="shared" si="592"/>
        <v>17316.253443745958</v>
      </c>
      <c r="Y1857" s="30">
        <f t="shared" si="609"/>
        <v>1.3939457785423466</v>
      </c>
      <c r="Z1857" s="19">
        <f t="shared" si="593"/>
        <v>3.7239864636974622E-3</v>
      </c>
      <c r="AA1857" s="32">
        <f t="shared" si="594"/>
        <v>2.6747262734043794E-5</v>
      </c>
    </row>
    <row r="1858" spans="1:27" x14ac:dyDescent="0.25">
      <c r="A1858" s="8">
        <v>42034</v>
      </c>
      <c r="B1858" s="26">
        <v>0</v>
      </c>
      <c r="C1858" s="11">
        <v>0</v>
      </c>
      <c r="D1858" s="26">
        <v>0.33834909967592985</v>
      </c>
      <c r="E1858" s="11">
        <v>33.208333333333336</v>
      </c>
      <c r="F1858" s="28">
        <f t="shared" si="589"/>
        <v>0</v>
      </c>
      <c r="G1858" s="13">
        <f t="shared" si="590"/>
        <v>0.33834909967592985</v>
      </c>
      <c r="H1858" s="28">
        <f t="shared" si="595"/>
        <v>1.4127031019202365</v>
      </c>
      <c r="I1858" s="1">
        <f t="shared" si="596"/>
        <v>12.425946139879796</v>
      </c>
      <c r="J1858" s="30">
        <f t="shared" si="597"/>
        <v>0</v>
      </c>
      <c r="K1858" s="1">
        <f t="shared" si="598"/>
        <v>0</v>
      </c>
      <c r="L1858" s="30">
        <f t="shared" si="599"/>
        <v>17316.253443745958</v>
      </c>
      <c r="M1858" s="1">
        <f t="shared" si="600"/>
        <v>0</v>
      </c>
      <c r="N1858" s="30">
        <f t="shared" si="601"/>
        <v>0.30421218207042983</v>
      </c>
      <c r="O1858" s="1">
        <f t="shared" si="602"/>
        <v>0</v>
      </c>
      <c r="P1858" s="30">
        <f t="shared" si="603"/>
        <v>0</v>
      </c>
      <c r="Q1858" s="1">
        <f t="shared" si="604"/>
        <v>1.0590821556013867</v>
      </c>
      <c r="R1858" s="30">
        <f t="shared" si="605"/>
        <v>0.51928009585261947</v>
      </c>
      <c r="S1858" s="1">
        <f t="shared" si="606"/>
        <v>0</v>
      </c>
      <c r="T1858" s="30">
        <f t="shared" si="608"/>
        <v>0</v>
      </c>
      <c r="U1858" s="1">
        <f t="shared" si="607"/>
        <v>11.602453861956747</v>
      </c>
      <c r="V1858" s="30">
        <f t="shared" si="591"/>
        <v>0</v>
      </c>
      <c r="W1858" s="1">
        <f t="shared" si="591"/>
        <v>0</v>
      </c>
      <c r="X1858" s="30">
        <f t="shared" si="592"/>
        <v>17315.194361590358</v>
      </c>
      <c r="Y1858" s="30">
        <f t="shared" si="609"/>
        <v>1.3632943376718165</v>
      </c>
      <c r="Z1858" s="19">
        <f t="shared" si="593"/>
        <v>3.4974627139460826E-2</v>
      </c>
      <c r="AA1858" s="32">
        <f t="shared" si="594"/>
        <v>2.4412259845559463E-3</v>
      </c>
    </row>
    <row r="1859" spans="1:27" x14ac:dyDescent="0.25">
      <c r="A1859" s="8">
        <v>42035</v>
      </c>
      <c r="B1859" s="26">
        <v>0</v>
      </c>
      <c r="C1859" s="11">
        <v>0</v>
      </c>
      <c r="D1859" s="26">
        <v>6.1835217177974466E-2</v>
      </c>
      <c r="E1859" s="11">
        <v>32.551666666666662</v>
      </c>
      <c r="F1859" s="28">
        <f t="shared" si="589"/>
        <v>0</v>
      </c>
      <c r="G1859" s="13">
        <f t="shared" si="590"/>
        <v>6.1835217177974466E-2</v>
      </c>
      <c r="H1859" s="28">
        <f t="shared" si="595"/>
        <v>1.3847680945347118</v>
      </c>
      <c r="I1859" s="1">
        <f t="shared" si="596"/>
        <v>11.540618644778773</v>
      </c>
      <c r="J1859" s="30">
        <f t="shared" si="597"/>
        <v>0</v>
      </c>
      <c r="K1859" s="1">
        <f t="shared" si="598"/>
        <v>0</v>
      </c>
      <c r="L1859" s="30">
        <f t="shared" si="599"/>
        <v>17315.194361590358</v>
      </c>
      <c r="M1859" s="1">
        <f t="shared" si="600"/>
        <v>0</v>
      </c>
      <c r="N1859" s="30">
        <f t="shared" si="601"/>
        <v>0.28245189777304464</v>
      </c>
      <c r="O1859" s="1">
        <f t="shared" si="602"/>
        <v>0</v>
      </c>
      <c r="P1859" s="30">
        <f t="shared" si="603"/>
        <v>0</v>
      </c>
      <c r="Q1859" s="1">
        <f t="shared" si="604"/>
        <v>1.0590173809077179</v>
      </c>
      <c r="R1859" s="30">
        <f t="shared" si="605"/>
        <v>0.4822822736069915</v>
      </c>
      <c r="S1859" s="1">
        <f t="shared" si="606"/>
        <v>0</v>
      </c>
      <c r="T1859" s="30">
        <f t="shared" si="608"/>
        <v>0</v>
      </c>
      <c r="U1859" s="1">
        <f t="shared" si="607"/>
        <v>10.775884473398737</v>
      </c>
      <c r="V1859" s="30">
        <f t="shared" si="591"/>
        <v>0</v>
      </c>
      <c r="W1859" s="1">
        <f t="shared" si="591"/>
        <v>0</v>
      </c>
      <c r="X1859" s="30">
        <f t="shared" si="592"/>
        <v>17314.135344209451</v>
      </c>
      <c r="Y1859" s="30">
        <f t="shared" si="609"/>
        <v>1.3414692786807625</v>
      </c>
      <c r="Z1859" s="19">
        <f t="shared" si="593"/>
        <v>3.1267918451354799E-2</v>
      </c>
      <c r="AA1859" s="32">
        <f t="shared" si="594"/>
        <v>1.8747874543542152E-3</v>
      </c>
    </row>
    <row r="1860" spans="1:27" x14ac:dyDescent="0.25">
      <c r="A1860" s="8">
        <v>42036</v>
      </c>
      <c r="B1860" s="26">
        <v>0</v>
      </c>
      <c r="C1860" s="11">
        <v>0</v>
      </c>
      <c r="D1860" s="26">
        <v>-0.12905923240538786</v>
      </c>
      <c r="E1860" s="11">
        <v>30.918749999999992</v>
      </c>
      <c r="F1860" s="28">
        <f t="shared" ref="F1860:F1923" si="610">B1860+C1860</f>
        <v>0</v>
      </c>
      <c r="G1860" s="13">
        <f t="shared" ref="G1860:G1923" si="611">D1860</f>
        <v>-0.12905923240538786</v>
      </c>
      <c r="H1860" s="28">
        <f t="shared" si="595"/>
        <v>1.3153028064992609</v>
      </c>
      <c r="I1860" s="1">
        <f t="shared" si="596"/>
        <v>10.904943705804124</v>
      </c>
      <c r="J1860" s="30">
        <f t="shared" si="597"/>
        <v>0</v>
      </c>
      <c r="K1860" s="1">
        <f t="shared" si="598"/>
        <v>0</v>
      </c>
      <c r="L1860" s="30">
        <f t="shared" si="599"/>
        <v>17314.135344209451</v>
      </c>
      <c r="M1860" s="1">
        <f t="shared" si="600"/>
        <v>0</v>
      </c>
      <c r="N1860" s="30">
        <f t="shared" si="601"/>
        <v>0.26682777283695769</v>
      </c>
      <c r="O1860" s="1">
        <f t="shared" si="602"/>
        <v>0</v>
      </c>
      <c r="P1860" s="30">
        <f t="shared" si="603"/>
        <v>0</v>
      </c>
      <c r="Q1860" s="1">
        <f t="shared" si="604"/>
        <v>1.0589526101757445</v>
      </c>
      <c r="R1860" s="30">
        <f t="shared" si="605"/>
        <v>0.45571742779758767</v>
      </c>
      <c r="S1860" s="1">
        <f t="shared" si="606"/>
        <v>0</v>
      </c>
      <c r="T1860" s="30">
        <f t="shared" si="608"/>
        <v>0</v>
      </c>
      <c r="U1860" s="1">
        <f t="shared" si="607"/>
        <v>10.182398505169578</v>
      </c>
      <c r="V1860" s="30">
        <f t="shared" ref="V1860:W1923" si="612">IF(J1860&gt;(O1860+S1860),J1860-O1860-S1860,0)</f>
        <v>0</v>
      </c>
      <c r="W1860" s="1">
        <f t="shared" si="612"/>
        <v>0</v>
      </c>
      <c r="X1860" s="30">
        <f t="shared" ref="X1860:X1923" si="613">IF(L1860&gt;Q1860,L1860-Q1860,0)</f>
        <v>17313.076391599276</v>
      </c>
      <c r="Y1860" s="30">
        <f t="shared" si="609"/>
        <v>1.3257803830127022</v>
      </c>
      <c r="Z1860" s="19">
        <f t="shared" ref="Z1860:Z1923" si="614">ABS(H1860-Y1860)/H1860</f>
        <v>7.9659044758885831E-3</v>
      </c>
      <c r="AA1860" s="32">
        <f t="shared" ref="AA1860:AA1923" si="615">(H1860-Y1860)^2</f>
        <v>1.0977960959501629E-4</v>
      </c>
    </row>
    <row r="1861" spans="1:27" x14ac:dyDescent="0.25">
      <c r="A1861" s="8">
        <v>42037</v>
      </c>
      <c r="B1861" s="26">
        <v>0</v>
      </c>
      <c r="C1861" s="11">
        <v>0</v>
      </c>
      <c r="D1861" s="26">
        <v>1.3078554564483258E-2</v>
      </c>
      <c r="E1861" s="11">
        <v>29.566249999999993</v>
      </c>
      <c r="F1861" s="28">
        <f t="shared" si="610"/>
        <v>0</v>
      </c>
      <c r="G1861" s="13">
        <f t="shared" si="611"/>
        <v>1.3078554564483258E-2</v>
      </c>
      <c r="H1861" s="28">
        <f t="shared" ref="H1861:H1924" si="616">E1861/(2031*1000000)*1000*86400</f>
        <v>1.2577666174298372</v>
      </c>
      <c r="I1861" s="1">
        <f t="shared" ref="I1861:I1924" si="617">IF((U1860+F1861)&gt;=G1861,U1860+F1861-G1861,0)</f>
        <v>10.169319950605095</v>
      </c>
      <c r="J1861" s="30">
        <f t="shared" ref="J1861:J1924" si="618">IF((U1860+F1861)&lt;G1861,IF((R1860+U1860+V1860)&lt;G1861,0,V1860+R1860-(G1861-F1861-U1860)),V1860)</f>
        <v>0</v>
      </c>
      <c r="K1861" s="1">
        <f t="shared" ref="K1861:K1924" si="619">IF((F1861+U1860+V1860)&lt;G1861,IF((V1860+U1860+W1860+F1861+S1860)&lt;G1861,0,W1860+S1860-(G1861-F1861-U1860-V1860)),W1860)</f>
        <v>0</v>
      </c>
      <c r="L1861" s="30">
        <f t="shared" ref="L1861:L1924" si="620">IF((V1860+U1860+W1860+F1861)&lt;G1861,IF((F1861+V1860+U1860+W1860+X1860+T1860)&lt;G1861,0,X1860+T1860-(G1861-F1861-U1860-V1860-W1860)),X1860)</f>
        <v>17313.076391599276</v>
      </c>
      <c r="M1861" s="1">
        <f t="shared" ref="M1861:M1924" si="621">IF(I1861&gt;$AF$8,$AF$3*(I1861-$AF$8),0)</f>
        <v>0</v>
      </c>
      <c r="N1861" s="30">
        <f t="shared" ref="N1861:N1924" si="622">IF(I1861&gt;$AF$9,$AF$4*(I1861-$AF$9),0)</f>
        <v>0.2487470262910545</v>
      </c>
      <c r="O1861" s="1">
        <f t="shared" ref="O1861:O1924" si="623">IF(J1861&gt;$AF$10,$AF$5*(J1861-$AF$10),0)</f>
        <v>0</v>
      </c>
      <c r="P1861" s="30">
        <f t="shared" ref="P1861:P1924" si="624">IF(K1861&gt;$AF$11,$AF$6*(K1861-$AF$11),0)</f>
        <v>0</v>
      </c>
      <c r="Q1861" s="1">
        <f t="shared" ref="Q1861:Q1924" si="625">$AF$7*L1861</f>
        <v>1.058887843405224</v>
      </c>
      <c r="R1861" s="30">
        <f t="shared" ref="R1861:R1924" si="626">$AF$12*I1861</f>
        <v>0.42497572251325183</v>
      </c>
      <c r="S1861" s="1">
        <f t="shared" ref="S1861:S1924" si="627">$AF$13*J1861</f>
        <v>0</v>
      </c>
      <c r="T1861" s="30">
        <f t="shared" si="608"/>
        <v>0</v>
      </c>
      <c r="U1861" s="1">
        <f t="shared" ref="U1861:U1924" si="628">IF(I1861&gt;(M1861+N1861+R1861),I1861-M1861-N1861-R1861,0)</f>
        <v>9.4955972018007877</v>
      </c>
      <c r="V1861" s="30">
        <f t="shared" si="612"/>
        <v>0</v>
      </c>
      <c r="W1861" s="1">
        <f t="shared" si="612"/>
        <v>0</v>
      </c>
      <c r="X1861" s="30">
        <f t="shared" si="613"/>
        <v>17312.017503755869</v>
      </c>
      <c r="Y1861" s="30">
        <f t="shared" si="609"/>
        <v>1.3076348696962785</v>
      </c>
      <c r="Z1861" s="19">
        <f t="shared" si="614"/>
        <v>3.9648255547077398E-2</v>
      </c>
      <c r="AA1861" s="32">
        <f t="shared" si="615"/>
        <v>2.4868425841094292E-3</v>
      </c>
    </row>
    <row r="1862" spans="1:27" x14ac:dyDescent="0.25">
      <c r="A1862" s="8">
        <v>42038</v>
      </c>
      <c r="B1862" s="26">
        <v>0</v>
      </c>
      <c r="C1862" s="11">
        <v>0</v>
      </c>
      <c r="D1862" s="26">
        <v>0.10910518251530532</v>
      </c>
      <c r="E1862" s="11">
        <v>29.325833333333335</v>
      </c>
      <c r="F1862" s="28">
        <f t="shared" si="610"/>
        <v>0</v>
      </c>
      <c r="G1862" s="13">
        <f t="shared" si="611"/>
        <v>0.10910518251530532</v>
      </c>
      <c r="H1862" s="28">
        <f t="shared" si="616"/>
        <v>1.2475391432791729</v>
      </c>
      <c r="I1862" s="1">
        <f t="shared" si="617"/>
        <v>9.3864920192854822</v>
      </c>
      <c r="J1862" s="30">
        <f t="shared" si="618"/>
        <v>0</v>
      </c>
      <c r="K1862" s="1">
        <f t="shared" si="619"/>
        <v>0</v>
      </c>
      <c r="L1862" s="30">
        <f t="shared" si="620"/>
        <v>17312.017503755869</v>
      </c>
      <c r="M1862" s="1">
        <f t="shared" si="621"/>
        <v>0</v>
      </c>
      <c r="N1862" s="30">
        <f t="shared" si="622"/>
        <v>0.22950605790849579</v>
      </c>
      <c r="O1862" s="1">
        <f t="shared" si="623"/>
        <v>0</v>
      </c>
      <c r="P1862" s="30">
        <f t="shared" si="624"/>
        <v>0</v>
      </c>
      <c r="Q1862" s="1">
        <f t="shared" si="625"/>
        <v>1.0588230805959142</v>
      </c>
      <c r="R1862" s="30">
        <f t="shared" si="626"/>
        <v>0.39226135544327762</v>
      </c>
      <c r="S1862" s="1">
        <f t="shared" si="627"/>
        <v>0</v>
      </c>
      <c r="T1862" s="30">
        <f t="shared" ref="T1862:T1925" si="629">$AF$14*K1862</f>
        <v>0</v>
      </c>
      <c r="U1862" s="1">
        <f t="shared" si="628"/>
        <v>8.7647246059337078</v>
      </c>
      <c r="V1862" s="30">
        <f t="shared" si="612"/>
        <v>0</v>
      </c>
      <c r="W1862" s="1">
        <f t="shared" si="612"/>
        <v>0</v>
      </c>
      <c r="X1862" s="30">
        <f t="shared" si="613"/>
        <v>17310.958680675274</v>
      </c>
      <c r="Y1862" s="30">
        <f t="shared" si="609"/>
        <v>1.28832913850441</v>
      </c>
      <c r="Z1862" s="19">
        <f t="shared" si="614"/>
        <v>3.2696365035905839E-2</v>
      </c>
      <c r="AA1862" s="32">
        <f t="shared" si="615"/>
        <v>1.6638237104748634E-3</v>
      </c>
    </row>
    <row r="1863" spans="1:27" x14ac:dyDescent="0.25">
      <c r="A1863" s="8">
        <v>42039</v>
      </c>
      <c r="B1863" s="26">
        <v>0</v>
      </c>
      <c r="C1863" s="11">
        <v>0</v>
      </c>
      <c r="D1863" s="26">
        <v>1.628040622218474E-2</v>
      </c>
      <c r="E1863" s="11">
        <v>29.244166666666668</v>
      </c>
      <c r="F1863" s="28">
        <f t="shared" si="610"/>
        <v>0</v>
      </c>
      <c r="G1863" s="13">
        <f t="shared" si="611"/>
        <v>1.628040622218474E-2</v>
      </c>
      <c r="H1863" s="28">
        <f t="shared" si="616"/>
        <v>1.2440649926144758</v>
      </c>
      <c r="I1863" s="1">
        <f t="shared" si="617"/>
        <v>8.748444199711523</v>
      </c>
      <c r="J1863" s="30">
        <f t="shared" si="618"/>
        <v>0</v>
      </c>
      <c r="K1863" s="1">
        <f t="shared" si="619"/>
        <v>0</v>
      </c>
      <c r="L1863" s="30">
        <f t="shared" si="620"/>
        <v>17310.958680675274</v>
      </c>
      <c r="M1863" s="1">
        <f t="shared" si="621"/>
        <v>0</v>
      </c>
      <c r="N1863" s="30">
        <f t="shared" si="622"/>
        <v>0.21382361042314829</v>
      </c>
      <c r="O1863" s="1">
        <f t="shared" si="623"/>
        <v>0</v>
      </c>
      <c r="P1863" s="30">
        <f t="shared" si="624"/>
        <v>0</v>
      </c>
      <c r="Q1863" s="1">
        <f t="shared" si="625"/>
        <v>1.0587583217475733</v>
      </c>
      <c r="R1863" s="30">
        <f t="shared" si="626"/>
        <v>0.3655973469905478</v>
      </c>
      <c r="S1863" s="1">
        <f t="shared" si="627"/>
        <v>0</v>
      </c>
      <c r="T1863" s="30">
        <f t="shared" si="629"/>
        <v>0</v>
      </c>
      <c r="U1863" s="1">
        <f t="shared" si="628"/>
        <v>8.1690232422978273</v>
      </c>
      <c r="V1863" s="30">
        <f t="shared" si="612"/>
        <v>0</v>
      </c>
      <c r="W1863" s="1">
        <f t="shared" si="612"/>
        <v>0</v>
      </c>
      <c r="X1863" s="30">
        <f t="shared" si="613"/>
        <v>17309.899922353525</v>
      </c>
      <c r="Y1863" s="30">
        <f t="shared" si="609"/>
        <v>1.2725819321707217</v>
      </c>
      <c r="Z1863" s="19">
        <f t="shared" si="614"/>
        <v>2.2922387275214517E-2</v>
      </c>
      <c r="AA1863" s="32">
        <f t="shared" si="615"/>
        <v>8.1321584165458224E-4</v>
      </c>
    </row>
    <row r="1864" spans="1:27" x14ac:dyDescent="0.25">
      <c r="A1864" s="8">
        <v>42040</v>
      </c>
      <c r="B1864" s="26">
        <v>0</v>
      </c>
      <c r="C1864" s="11">
        <v>0</v>
      </c>
      <c r="D1864" s="26">
        <v>0.3750549515323397</v>
      </c>
      <c r="E1864" s="11">
        <v>29.239166666666673</v>
      </c>
      <c r="F1864" s="28">
        <f t="shared" si="610"/>
        <v>0</v>
      </c>
      <c r="G1864" s="13">
        <f t="shared" si="611"/>
        <v>0.3750549515323397</v>
      </c>
      <c r="H1864" s="28">
        <f t="shared" si="616"/>
        <v>1.2438522895125557</v>
      </c>
      <c r="I1864" s="1">
        <f t="shared" si="617"/>
        <v>7.7939682907654877</v>
      </c>
      <c r="J1864" s="30">
        <f t="shared" si="618"/>
        <v>0</v>
      </c>
      <c r="K1864" s="1">
        <f t="shared" si="619"/>
        <v>0</v>
      </c>
      <c r="L1864" s="30">
        <f t="shared" si="620"/>
        <v>17309.899922353525</v>
      </c>
      <c r="M1864" s="1">
        <f t="shared" si="621"/>
        <v>0</v>
      </c>
      <c r="N1864" s="30">
        <f t="shared" si="622"/>
        <v>0.19036374133673656</v>
      </c>
      <c r="O1864" s="1">
        <f t="shared" si="623"/>
        <v>0</v>
      </c>
      <c r="P1864" s="30">
        <f t="shared" si="624"/>
        <v>0</v>
      </c>
      <c r="Q1864" s="1">
        <f t="shared" si="625"/>
        <v>1.0586935668599586</v>
      </c>
      <c r="R1864" s="30">
        <f t="shared" si="626"/>
        <v>0.32570981360620405</v>
      </c>
      <c r="S1864" s="1">
        <f t="shared" si="627"/>
        <v>0</v>
      </c>
      <c r="T1864" s="30">
        <f t="shared" si="629"/>
        <v>0</v>
      </c>
      <c r="U1864" s="1">
        <f t="shared" si="628"/>
        <v>7.2778947358225468</v>
      </c>
      <c r="V1864" s="30">
        <f t="shared" si="612"/>
        <v>0</v>
      </c>
      <c r="W1864" s="1">
        <f t="shared" si="612"/>
        <v>0</v>
      </c>
      <c r="X1864" s="30">
        <f t="shared" si="613"/>
        <v>17308.841228786663</v>
      </c>
      <c r="Y1864" s="30">
        <f t="shared" si="609"/>
        <v>1.2490573081966951</v>
      </c>
      <c r="Z1864" s="19">
        <f t="shared" si="614"/>
        <v>4.1845954925879749E-3</v>
      </c>
      <c r="AA1864" s="32">
        <f t="shared" si="615"/>
        <v>2.709221950224101E-5</v>
      </c>
    </row>
    <row r="1865" spans="1:27" x14ac:dyDescent="0.25">
      <c r="A1865" s="8">
        <v>42041</v>
      </c>
      <c r="B1865" s="26">
        <v>0</v>
      </c>
      <c r="C1865" s="11">
        <v>0</v>
      </c>
      <c r="D1865" s="26">
        <v>6.7334313584483718E-2</v>
      </c>
      <c r="E1865" s="11">
        <v>29.206666666666667</v>
      </c>
      <c r="F1865" s="28">
        <f t="shared" si="610"/>
        <v>0</v>
      </c>
      <c r="G1865" s="13">
        <f t="shared" si="611"/>
        <v>6.7334313584483718E-2</v>
      </c>
      <c r="H1865" s="28">
        <f t="shared" si="616"/>
        <v>1.2424697193500738</v>
      </c>
      <c r="I1865" s="1">
        <f t="shared" si="617"/>
        <v>7.2105604222380633</v>
      </c>
      <c r="J1865" s="30">
        <f t="shared" si="618"/>
        <v>0</v>
      </c>
      <c r="K1865" s="1">
        <f t="shared" si="619"/>
        <v>0</v>
      </c>
      <c r="L1865" s="30">
        <f t="shared" si="620"/>
        <v>17308.841228786663</v>
      </c>
      <c r="M1865" s="1">
        <f t="shared" si="621"/>
        <v>0</v>
      </c>
      <c r="N1865" s="30">
        <f t="shared" si="622"/>
        <v>0.17602427808642868</v>
      </c>
      <c r="O1865" s="1">
        <f t="shared" si="623"/>
        <v>0</v>
      </c>
      <c r="P1865" s="30">
        <f t="shared" si="624"/>
        <v>0</v>
      </c>
      <c r="Q1865" s="1">
        <f t="shared" si="625"/>
        <v>1.0586288159328279</v>
      </c>
      <c r="R1865" s="30">
        <f t="shared" si="626"/>
        <v>0.30132920785757616</v>
      </c>
      <c r="S1865" s="1">
        <f t="shared" si="627"/>
        <v>0</v>
      </c>
      <c r="T1865" s="30">
        <f t="shared" si="629"/>
        <v>0</v>
      </c>
      <c r="U1865" s="1">
        <f t="shared" si="628"/>
        <v>6.7332069362940583</v>
      </c>
      <c r="V1865" s="30">
        <f t="shared" si="612"/>
        <v>0</v>
      </c>
      <c r="W1865" s="1">
        <f t="shared" si="612"/>
        <v>0</v>
      </c>
      <c r="X1865" s="30">
        <f t="shared" si="613"/>
        <v>17307.782599970731</v>
      </c>
      <c r="Y1865" s="30">
        <f t="shared" si="609"/>
        <v>1.2346530940192566</v>
      </c>
      <c r="Z1865" s="19">
        <f t="shared" si="614"/>
        <v>6.2911998651411713E-3</v>
      </c>
      <c r="AA1865" s="32">
        <f t="shared" si="615"/>
        <v>6.1099631562372677E-5</v>
      </c>
    </row>
    <row r="1866" spans="1:27" x14ac:dyDescent="0.25">
      <c r="A1866" s="8">
        <v>42042</v>
      </c>
      <c r="B1866" s="26">
        <v>0</v>
      </c>
      <c r="C1866" s="11">
        <v>0.33831837082490324</v>
      </c>
      <c r="D1866" s="26">
        <v>-1.1952695744332775E-3</v>
      </c>
      <c r="E1866" s="11">
        <v>28.705833333333331</v>
      </c>
      <c r="F1866" s="28">
        <f t="shared" si="610"/>
        <v>0.33831837082490324</v>
      </c>
      <c r="G1866" s="13">
        <f t="shared" si="611"/>
        <v>-1.1952695744332775E-3</v>
      </c>
      <c r="H1866" s="28">
        <f t="shared" si="616"/>
        <v>1.2211639586410634</v>
      </c>
      <c r="I1866" s="1">
        <f t="shared" si="617"/>
        <v>7.0727205766933947</v>
      </c>
      <c r="J1866" s="30">
        <f t="shared" si="618"/>
        <v>0</v>
      </c>
      <c r="K1866" s="1">
        <f t="shared" si="619"/>
        <v>0</v>
      </c>
      <c r="L1866" s="30">
        <f t="shared" si="620"/>
        <v>17307.782599970731</v>
      </c>
      <c r="M1866" s="1">
        <f t="shared" si="621"/>
        <v>0</v>
      </c>
      <c r="N1866" s="30">
        <f t="shared" si="622"/>
        <v>0.17263634057950938</v>
      </c>
      <c r="O1866" s="1">
        <f t="shared" si="623"/>
        <v>0</v>
      </c>
      <c r="P1866" s="30">
        <f t="shared" si="624"/>
        <v>0</v>
      </c>
      <c r="Q1866" s="1">
        <f t="shared" si="625"/>
        <v>1.058564068965939</v>
      </c>
      <c r="R1866" s="30">
        <f t="shared" si="626"/>
        <v>0.2955688828568887</v>
      </c>
      <c r="S1866" s="1">
        <f t="shared" si="627"/>
        <v>0</v>
      </c>
      <c r="T1866" s="30">
        <f t="shared" si="629"/>
        <v>0</v>
      </c>
      <c r="U1866" s="1">
        <f t="shared" si="628"/>
        <v>6.6045153532569971</v>
      </c>
      <c r="V1866" s="30">
        <f t="shared" si="612"/>
        <v>0</v>
      </c>
      <c r="W1866" s="1">
        <f t="shared" si="612"/>
        <v>0</v>
      </c>
      <c r="X1866" s="30">
        <f t="shared" si="613"/>
        <v>17306.724035901767</v>
      </c>
      <c r="Y1866" s="30">
        <f t="shared" si="609"/>
        <v>1.2312004095454485</v>
      </c>
      <c r="Z1866" s="19">
        <f t="shared" si="614"/>
        <v>8.218757877159975E-3</v>
      </c>
      <c r="AA1866" s="32">
        <f t="shared" si="615"/>
        <v>1.0073034675613243E-4</v>
      </c>
    </row>
    <row r="1867" spans="1:27" x14ac:dyDescent="0.25">
      <c r="A1867" s="8">
        <v>42043</v>
      </c>
      <c r="B1867" s="26">
        <v>3.1418868018657432E-2</v>
      </c>
      <c r="C1867" s="11">
        <v>0.13296464945495828</v>
      </c>
      <c r="D1867" s="26">
        <v>0.29978808509456434</v>
      </c>
      <c r="E1867" s="11">
        <v>28.863333333333333</v>
      </c>
      <c r="F1867" s="28">
        <f t="shared" si="610"/>
        <v>0.16438351747361571</v>
      </c>
      <c r="G1867" s="13">
        <f t="shared" si="611"/>
        <v>0.29978808509456434</v>
      </c>
      <c r="H1867" s="28">
        <f t="shared" si="616"/>
        <v>1.227864106351551</v>
      </c>
      <c r="I1867" s="1">
        <f t="shared" si="617"/>
        <v>6.4691107856360484</v>
      </c>
      <c r="J1867" s="30">
        <f t="shared" si="618"/>
        <v>0</v>
      </c>
      <c r="K1867" s="1">
        <f t="shared" si="619"/>
        <v>0</v>
      </c>
      <c r="L1867" s="30">
        <f t="shared" si="620"/>
        <v>17306.724035901767</v>
      </c>
      <c r="M1867" s="1">
        <f t="shared" si="621"/>
        <v>0</v>
      </c>
      <c r="N1867" s="30">
        <f t="shared" si="622"/>
        <v>0.15780033838735527</v>
      </c>
      <c r="O1867" s="1">
        <f t="shared" si="623"/>
        <v>0</v>
      </c>
      <c r="P1867" s="30">
        <f t="shared" si="624"/>
        <v>0</v>
      </c>
      <c r="Q1867" s="1">
        <f t="shared" si="625"/>
        <v>1.0584993259590501</v>
      </c>
      <c r="R1867" s="30">
        <f t="shared" si="626"/>
        <v>0.27034403908005333</v>
      </c>
      <c r="S1867" s="1">
        <f t="shared" si="627"/>
        <v>0</v>
      </c>
      <c r="T1867" s="30">
        <f t="shared" si="629"/>
        <v>0</v>
      </c>
      <c r="U1867" s="1">
        <f t="shared" si="628"/>
        <v>6.0409664081686394</v>
      </c>
      <c r="V1867" s="30">
        <f t="shared" si="612"/>
        <v>0</v>
      </c>
      <c r="W1867" s="1">
        <f t="shared" si="612"/>
        <v>0</v>
      </c>
      <c r="X1867" s="30">
        <f t="shared" si="613"/>
        <v>17305.665536575809</v>
      </c>
      <c r="Y1867" s="30">
        <f t="shared" si="609"/>
        <v>1.2162996643464052</v>
      </c>
      <c r="Z1867" s="19">
        <f t="shared" si="614"/>
        <v>9.4183403076322988E-3</v>
      </c>
      <c r="AA1867" s="32">
        <f t="shared" si="615"/>
        <v>1.3373631889037889E-4</v>
      </c>
    </row>
    <row r="1868" spans="1:27" x14ac:dyDescent="0.25">
      <c r="A1868" s="8">
        <v>42044</v>
      </c>
      <c r="B1868" s="26">
        <v>0</v>
      </c>
      <c r="C1868" s="11">
        <v>0</v>
      </c>
      <c r="D1868" s="26">
        <v>-0.27615715288635767</v>
      </c>
      <c r="E1868" s="11">
        <v>29.244166666666676</v>
      </c>
      <c r="F1868" s="28">
        <f t="shared" si="610"/>
        <v>0</v>
      </c>
      <c r="G1868" s="13">
        <f t="shared" si="611"/>
        <v>-0.27615715288635767</v>
      </c>
      <c r="H1868" s="28">
        <f t="shared" si="616"/>
        <v>1.244064992614476</v>
      </c>
      <c r="I1868" s="1">
        <f t="shared" si="617"/>
        <v>6.3171235610549967</v>
      </c>
      <c r="J1868" s="30">
        <f t="shared" si="618"/>
        <v>0</v>
      </c>
      <c r="K1868" s="1">
        <f t="shared" si="619"/>
        <v>0</v>
      </c>
      <c r="L1868" s="30">
        <f t="shared" si="620"/>
        <v>17305.665536575809</v>
      </c>
      <c r="M1868" s="1">
        <f t="shared" si="621"/>
        <v>0</v>
      </c>
      <c r="N1868" s="30">
        <f t="shared" si="622"/>
        <v>0.15406467533074047</v>
      </c>
      <c r="O1868" s="1">
        <f t="shared" si="623"/>
        <v>0</v>
      </c>
      <c r="P1868" s="30">
        <f t="shared" si="624"/>
        <v>0</v>
      </c>
      <c r="Q1868" s="1">
        <f t="shared" si="625"/>
        <v>1.0584345869119185</v>
      </c>
      <c r="R1868" s="30">
        <f t="shared" si="626"/>
        <v>0.26399249532955177</v>
      </c>
      <c r="S1868" s="1">
        <f t="shared" si="627"/>
        <v>0</v>
      </c>
      <c r="T1868" s="30">
        <f t="shared" si="629"/>
        <v>0</v>
      </c>
      <c r="U1868" s="1">
        <f t="shared" si="628"/>
        <v>5.8990663903947045</v>
      </c>
      <c r="V1868" s="30">
        <f t="shared" si="612"/>
        <v>0</v>
      </c>
      <c r="W1868" s="1">
        <f t="shared" si="612"/>
        <v>0</v>
      </c>
      <c r="X1868" s="30">
        <f t="shared" si="613"/>
        <v>17304.607101988899</v>
      </c>
      <c r="Y1868" s="30">
        <f t="shared" si="609"/>
        <v>1.2124992622426589</v>
      </c>
      <c r="Z1868" s="19">
        <f t="shared" si="614"/>
        <v>2.537305571590745E-2</v>
      </c>
      <c r="AA1868" s="32">
        <f t="shared" si="615"/>
        <v>9.9639533390625591E-4</v>
      </c>
    </row>
    <row r="1869" spans="1:27" x14ac:dyDescent="0.25">
      <c r="A1869" s="8">
        <v>42045</v>
      </c>
      <c r="B1869" s="26">
        <v>0</v>
      </c>
      <c r="C1869" s="11">
        <v>0</v>
      </c>
      <c r="D1869" s="26">
        <v>-0.21087498432270235</v>
      </c>
      <c r="E1869" s="11">
        <v>27.995000000000005</v>
      </c>
      <c r="F1869" s="28">
        <f t="shared" si="610"/>
        <v>0</v>
      </c>
      <c r="G1869" s="13">
        <f t="shared" si="611"/>
        <v>-0.21087498432270235</v>
      </c>
      <c r="H1869" s="28">
        <f t="shared" si="616"/>
        <v>1.1909246676514034</v>
      </c>
      <c r="I1869" s="1">
        <f t="shared" si="617"/>
        <v>6.1099413747174065</v>
      </c>
      <c r="J1869" s="30">
        <f t="shared" si="618"/>
        <v>0</v>
      </c>
      <c r="K1869" s="1">
        <f t="shared" si="619"/>
        <v>0</v>
      </c>
      <c r="L1869" s="30">
        <f t="shared" si="620"/>
        <v>17304.607101988899</v>
      </c>
      <c r="M1869" s="1">
        <f t="shared" si="621"/>
        <v>0</v>
      </c>
      <c r="N1869" s="30">
        <f t="shared" si="622"/>
        <v>0.14897238654381495</v>
      </c>
      <c r="O1869" s="1">
        <f t="shared" si="623"/>
        <v>0</v>
      </c>
      <c r="P1869" s="30">
        <f t="shared" si="624"/>
        <v>0</v>
      </c>
      <c r="Q1869" s="1">
        <f t="shared" si="625"/>
        <v>1.0583698518243021</v>
      </c>
      <c r="R1869" s="30">
        <f t="shared" si="626"/>
        <v>0.25533435498601253</v>
      </c>
      <c r="S1869" s="1">
        <f t="shared" si="627"/>
        <v>0</v>
      </c>
      <c r="T1869" s="30">
        <f t="shared" si="629"/>
        <v>0</v>
      </c>
      <c r="U1869" s="1">
        <f t="shared" si="628"/>
        <v>5.7056346331875787</v>
      </c>
      <c r="V1869" s="30">
        <f t="shared" si="612"/>
        <v>0</v>
      </c>
      <c r="W1869" s="1">
        <f t="shared" si="612"/>
        <v>0</v>
      </c>
      <c r="X1869" s="30">
        <f t="shared" si="613"/>
        <v>17303.548732137075</v>
      </c>
      <c r="Y1869" s="30">
        <f t="shared" si="609"/>
        <v>1.2073422383681169</v>
      </c>
      <c r="Z1869" s="19">
        <f t="shared" si="614"/>
        <v>1.3785566092178025E-2</v>
      </c>
      <c r="AA1869" s="32">
        <f t="shared" si="615"/>
        <v>2.6953662823829094E-4</v>
      </c>
    </row>
    <row r="1870" spans="1:27" x14ac:dyDescent="0.25">
      <c r="A1870" s="8">
        <v>42046</v>
      </c>
      <c r="B1870" s="26">
        <v>0</v>
      </c>
      <c r="C1870" s="11">
        <v>1.5709434009328716E-2</v>
      </c>
      <c r="D1870" s="26">
        <v>-0.28652325529664213</v>
      </c>
      <c r="E1870" s="11">
        <v>27.433333333333334</v>
      </c>
      <c r="F1870" s="28">
        <f t="shared" si="610"/>
        <v>1.5709434009328716E-2</v>
      </c>
      <c r="G1870" s="13">
        <f t="shared" si="611"/>
        <v>-0.28652325529664213</v>
      </c>
      <c r="H1870" s="28">
        <f t="shared" si="616"/>
        <v>1.1670310192023634</v>
      </c>
      <c r="I1870" s="1">
        <f t="shared" si="617"/>
        <v>6.0078673224935502</v>
      </c>
      <c r="J1870" s="30">
        <f t="shared" si="618"/>
        <v>0</v>
      </c>
      <c r="K1870" s="1">
        <f t="shared" si="619"/>
        <v>0</v>
      </c>
      <c r="L1870" s="30">
        <f t="shared" si="620"/>
        <v>17303.548732137075</v>
      </c>
      <c r="M1870" s="1">
        <f t="shared" si="621"/>
        <v>0</v>
      </c>
      <c r="N1870" s="30">
        <f t="shared" si="622"/>
        <v>0.14646352919095051</v>
      </c>
      <c r="O1870" s="1">
        <f t="shared" si="623"/>
        <v>0</v>
      </c>
      <c r="P1870" s="30">
        <f t="shared" si="624"/>
        <v>0</v>
      </c>
      <c r="Q1870" s="1">
        <f t="shared" si="625"/>
        <v>1.0583051206959586</v>
      </c>
      <c r="R1870" s="30">
        <f t="shared" si="626"/>
        <v>0.25106868193172854</v>
      </c>
      <c r="S1870" s="1">
        <f t="shared" si="627"/>
        <v>0</v>
      </c>
      <c r="T1870" s="30">
        <f t="shared" si="629"/>
        <v>0</v>
      </c>
      <c r="U1870" s="1">
        <f t="shared" si="628"/>
        <v>5.6103351113708708</v>
      </c>
      <c r="V1870" s="30">
        <f t="shared" si="612"/>
        <v>0</v>
      </c>
      <c r="W1870" s="1">
        <f t="shared" si="612"/>
        <v>0</v>
      </c>
      <c r="X1870" s="30">
        <f t="shared" si="613"/>
        <v>17302.490427016379</v>
      </c>
      <c r="Y1870" s="30">
        <f t="shared" ref="Y1870:Y1933" si="630">SUM(M1870:Q1870)</f>
        <v>1.2047686498869092</v>
      </c>
      <c r="Z1870" s="19">
        <f t="shared" si="614"/>
        <v>3.2336441845683385E-2</v>
      </c>
      <c r="AA1870" s="32">
        <f t="shared" si="615"/>
        <v>1.424128769683175E-3</v>
      </c>
    </row>
    <row r="1871" spans="1:27" x14ac:dyDescent="0.25">
      <c r="A1871" s="8">
        <v>42047</v>
      </c>
      <c r="B1871" s="26">
        <v>0</v>
      </c>
      <c r="C1871" s="11">
        <v>9.1156916788073541E-2</v>
      </c>
      <c r="D1871" s="26">
        <v>-0.65541804247910818</v>
      </c>
      <c r="E1871" s="11">
        <v>28.499166666666667</v>
      </c>
      <c r="F1871" s="28">
        <f t="shared" si="610"/>
        <v>9.1156916788073541E-2</v>
      </c>
      <c r="G1871" s="13">
        <f t="shared" si="611"/>
        <v>-0.65541804247910818</v>
      </c>
      <c r="H1871" s="28">
        <f t="shared" si="616"/>
        <v>1.2123722304283604</v>
      </c>
      <c r="I1871" s="1">
        <f t="shared" si="617"/>
        <v>6.3569100706380528</v>
      </c>
      <c r="J1871" s="30">
        <f t="shared" si="618"/>
        <v>0</v>
      </c>
      <c r="K1871" s="1">
        <f t="shared" si="619"/>
        <v>0</v>
      </c>
      <c r="L1871" s="30">
        <f t="shared" si="620"/>
        <v>17302.490427016379</v>
      </c>
      <c r="M1871" s="1">
        <f t="shared" si="621"/>
        <v>0</v>
      </c>
      <c r="N1871" s="30">
        <f t="shared" si="622"/>
        <v>0.15504257985140504</v>
      </c>
      <c r="O1871" s="1">
        <f t="shared" si="623"/>
        <v>0</v>
      </c>
      <c r="P1871" s="30">
        <f t="shared" si="624"/>
        <v>0</v>
      </c>
      <c r="Q1871" s="1">
        <f t="shared" si="625"/>
        <v>1.0582403935266462</v>
      </c>
      <c r="R1871" s="30">
        <f t="shared" si="626"/>
        <v>0.26565517294599689</v>
      </c>
      <c r="S1871" s="1">
        <f t="shared" si="627"/>
        <v>0</v>
      </c>
      <c r="T1871" s="30">
        <f t="shared" si="629"/>
        <v>0</v>
      </c>
      <c r="U1871" s="1">
        <f t="shared" si="628"/>
        <v>5.936212317840651</v>
      </c>
      <c r="V1871" s="30">
        <f t="shared" si="612"/>
        <v>0</v>
      </c>
      <c r="W1871" s="1">
        <f t="shared" si="612"/>
        <v>0</v>
      </c>
      <c r="X1871" s="30">
        <f t="shared" si="613"/>
        <v>17301.432186622853</v>
      </c>
      <c r="Y1871" s="30">
        <f t="shared" si="630"/>
        <v>1.2132829733780512</v>
      </c>
      <c r="Z1871" s="19">
        <f t="shared" si="614"/>
        <v>7.5120736588387413E-4</v>
      </c>
      <c r="AA1871" s="32">
        <f t="shared" si="615"/>
        <v>8.2945272041158271E-7</v>
      </c>
    </row>
    <row r="1872" spans="1:27" x14ac:dyDescent="0.25">
      <c r="A1872" s="8">
        <v>42048</v>
      </c>
      <c r="B1872" s="26">
        <v>0</v>
      </c>
      <c r="C1872" s="11">
        <v>0</v>
      </c>
      <c r="D1872" s="26">
        <v>-0.37436821381347185</v>
      </c>
      <c r="E1872" s="11">
        <v>27.580833333333334</v>
      </c>
      <c r="F1872" s="28">
        <f t="shared" si="610"/>
        <v>0</v>
      </c>
      <c r="G1872" s="13">
        <f t="shared" si="611"/>
        <v>-0.37436821381347185</v>
      </c>
      <c r="H1872" s="28">
        <f t="shared" si="616"/>
        <v>1.1733057607090103</v>
      </c>
      <c r="I1872" s="1">
        <f t="shared" si="617"/>
        <v>6.3105805316541232</v>
      </c>
      <c r="J1872" s="30">
        <f t="shared" si="618"/>
        <v>0</v>
      </c>
      <c r="K1872" s="1">
        <f t="shared" si="619"/>
        <v>0</v>
      </c>
      <c r="L1872" s="30">
        <f t="shared" si="620"/>
        <v>17301.432186622853</v>
      </c>
      <c r="M1872" s="1">
        <f t="shared" si="621"/>
        <v>0</v>
      </c>
      <c r="N1872" s="30">
        <f t="shared" si="622"/>
        <v>0.15390385554290262</v>
      </c>
      <c r="O1872" s="1">
        <f t="shared" si="623"/>
        <v>0</v>
      </c>
      <c r="P1872" s="30">
        <f t="shared" si="624"/>
        <v>0</v>
      </c>
      <c r="Q1872" s="1">
        <f t="shared" si="625"/>
        <v>1.0581756703161227</v>
      </c>
      <c r="R1872" s="30">
        <f t="shared" si="626"/>
        <v>0.26371906223269104</v>
      </c>
      <c r="S1872" s="1">
        <f t="shared" si="627"/>
        <v>0</v>
      </c>
      <c r="T1872" s="30">
        <f t="shared" si="629"/>
        <v>0</v>
      </c>
      <c r="U1872" s="1">
        <f t="shared" si="628"/>
        <v>5.8929576138785293</v>
      </c>
      <c r="V1872" s="30">
        <f t="shared" si="612"/>
        <v>0</v>
      </c>
      <c r="W1872" s="1">
        <f t="shared" si="612"/>
        <v>0</v>
      </c>
      <c r="X1872" s="30">
        <f t="shared" si="613"/>
        <v>17300.374010952535</v>
      </c>
      <c r="Y1872" s="30">
        <f t="shared" si="630"/>
        <v>1.2120795258590253</v>
      </c>
      <c r="Z1872" s="19">
        <f t="shared" si="614"/>
        <v>3.3046599146146431E-2</v>
      </c>
      <c r="AA1872" s="32">
        <f t="shared" si="615"/>
        <v>1.5034048639085233E-3</v>
      </c>
    </row>
    <row r="1873" spans="1:27" x14ac:dyDescent="0.25">
      <c r="A1873" s="8">
        <v>42049</v>
      </c>
      <c r="B1873" s="26">
        <v>0</v>
      </c>
      <c r="C1873" s="11">
        <v>0</v>
      </c>
      <c r="D1873" s="26">
        <v>-0.20500146044532097</v>
      </c>
      <c r="E1873" s="11">
        <v>26.809166666666666</v>
      </c>
      <c r="F1873" s="28">
        <f t="shared" si="610"/>
        <v>0</v>
      </c>
      <c r="G1873" s="13">
        <f t="shared" si="611"/>
        <v>-0.20500146044532097</v>
      </c>
      <c r="H1873" s="28">
        <f t="shared" si="616"/>
        <v>1.1404785819793206</v>
      </c>
      <c r="I1873" s="1">
        <f t="shared" si="617"/>
        <v>6.0979590743238505</v>
      </c>
      <c r="J1873" s="30">
        <f t="shared" si="618"/>
        <v>0</v>
      </c>
      <c r="K1873" s="1">
        <f t="shared" si="619"/>
        <v>0</v>
      </c>
      <c r="L1873" s="30">
        <f t="shared" si="620"/>
        <v>17300.374010952535</v>
      </c>
      <c r="M1873" s="1">
        <f t="shared" si="621"/>
        <v>0</v>
      </c>
      <c r="N1873" s="30">
        <f t="shared" si="622"/>
        <v>0.14867787602138879</v>
      </c>
      <c r="O1873" s="1">
        <f t="shared" si="623"/>
        <v>0</v>
      </c>
      <c r="P1873" s="30">
        <f t="shared" si="624"/>
        <v>0</v>
      </c>
      <c r="Q1873" s="1">
        <f t="shared" si="625"/>
        <v>1.0581109510641455</v>
      </c>
      <c r="R1873" s="30">
        <f t="shared" si="626"/>
        <v>0.25483361483899619</v>
      </c>
      <c r="S1873" s="1">
        <f t="shared" si="627"/>
        <v>0</v>
      </c>
      <c r="T1873" s="30">
        <f t="shared" si="629"/>
        <v>0</v>
      </c>
      <c r="U1873" s="1">
        <f t="shared" si="628"/>
        <v>5.6944475834634654</v>
      </c>
      <c r="V1873" s="30">
        <f t="shared" si="612"/>
        <v>0</v>
      </c>
      <c r="W1873" s="1">
        <f t="shared" si="612"/>
        <v>0</v>
      </c>
      <c r="X1873" s="30">
        <f t="shared" si="613"/>
        <v>17299.315900001471</v>
      </c>
      <c r="Y1873" s="30">
        <f t="shared" si="630"/>
        <v>1.2067888270855343</v>
      </c>
      <c r="Z1873" s="19">
        <f t="shared" si="614"/>
        <v>5.8142472953004558E-2</v>
      </c>
      <c r="AA1873" s="32">
        <f t="shared" si="615"/>
        <v>4.3970486060461297E-3</v>
      </c>
    </row>
    <row r="1874" spans="1:27" x14ac:dyDescent="0.25">
      <c r="A1874" s="8">
        <v>42050</v>
      </c>
      <c r="B1874" s="26">
        <v>0</v>
      </c>
      <c r="C1874" s="11">
        <v>0</v>
      </c>
      <c r="D1874" s="26">
        <v>8.9258447226325366E-2</v>
      </c>
      <c r="E1874" s="11">
        <v>27.805833333333336</v>
      </c>
      <c r="F1874" s="28">
        <f t="shared" si="610"/>
        <v>0</v>
      </c>
      <c r="G1874" s="13">
        <f t="shared" si="611"/>
        <v>8.9258447226325366E-2</v>
      </c>
      <c r="H1874" s="28">
        <f t="shared" si="616"/>
        <v>1.182877400295421</v>
      </c>
      <c r="I1874" s="1">
        <f t="shared" si="617"/>
        <v>5.60518913623714</v>
      </c>
      <c r="J1874" s="30">
        <f t="shared" si="618"/>
        <v>0</v>
      </c>
      <c r="K1874" s="1">
        <f t="shared" si="619"/>
        <v>0</v>
      </c>
      <c r="L1874" s="30">
        <f t="shared" si="620"/>
        <v>17299.315900001471</v>
      </c>
      <c r="M1874" s="1">
        <f t="shared" si="621"/>
        <v>0</v>
      </c>
      <c r="N1874" s="30">
        <f t="shared" si="622"/>
        <v>0.13656618401441217</v>
      </c>
      <c r="O1874" s="1">
        <f t="shared" si="623"/>
        <v>0</v>
      </c>
      <c r="P1874" s="30">
        <f t="shared" si="624"/>
        <v>0</v>
      </c>
      <c r="Q1874" s="1">
        <f t="shared" si="625"/>
        <v>1.0580462357704732</v>
      </c>
      <c r="R1874" s="30">
        <f t="shared" si="626"/>
        <v>0.23424076679326727</v>
      </c>
      <c r="S1874" s="1">
        <f t="shared" si="627"/>
        <v>0</v>
      </c>
      <c r="T1874" s="30">
        <f t="shared" si="629"/>
        <v>0</v>
      </c>
      <c r="U1874" s="1">
        <f t="shared" si="628"/>
        <v>5.2343821854294612</v>
      </c>
      <c r="V1874" s="30">
        <f t="shared" si="612"/>
        <v>0</v>
      </c>
      <c r="W1874" s="1">
        <f t="shared" si="612"/>
        <v>0</v>
      </c>
      <c r="X1874" s="30">
        <f t="shared" si="613"/>
        <v>17298.257853765699</v>
      </c>
      <c r="Y1874" s="30">
        <f t="shared" si="630"/>
        <v>1.1946124197848853</v>
      </c>
      <c r="Z1874" s="19">
        <f t="shared" si="614"/>
        <v>9.9207402952609641E-3</v>
      </c>
      <c r="AA1874" s="32">
        <f t="shared" si="615"/>
        <v>1.3771068241810733E-4</v>
      </c>
    </row>
    <row r="1875" spans="1:27" x14ac:dyDescent="0.25">
      <c r="A1875" s="8">
        <v>42051</v>
      </c>
      <c r="B1875" s="26">
        <v>0</v>
      </c>
      <c r="C1875" s="11">
        <v>0</v>
      </c>
      <c r="D1875" s="26">
        <v>1.2674046092808977E-2</v>
      </c>
      <c r="E1875" s="11">
        <v>27.586250000000007</v>
      </c>
      <c r="F1875" s="28">
        <f t="shared" si="610"/>
        <v>0</v>
      </c>
      <c r="G1875" s="13">
        <f t="shared" si="611"/>
        <v>1.2674046092808977E-2</v>
      </c>
      <c r="H1875" s="28">
        <f t="shared" si="616"/>
        <v>1.1735361890694243</v>
      </c>
      <c r="I1875" s="1">
        <f t="shared" si="617"/>
        <v>5.221708139336652</v>
      </c>
      <c r="J1875" s="30">
        <f t="shared" si="618"/>
        <v>0</v>
      </c>
      <c r="K1875" s="1">
        <f t="shared" si="619"/>
        <v>0</v>
      </c>
      <c r="L1875" s="30">
        <f t="shared" si="620"/>
        <v>17298.257853765699</v>
      </c>
      <c r="M1875" s="1">
        <f t="shared" si="621"/>
        <v>0</v>
      </c>
      <c r="N1875" s="30">
        <f t="shared" si="622"/>
        <v>0.12714068264754555</v>
      </c>
      <c r="O1875" s="1">
        <f t="shared" si="623"/>
        <v>0</v>
      </c>
      <c r="P1875" s="30">
        <f t="shared" si="624"/>
        <v>0</v>
      </c>
      <c r="Q1875" s="1">
        <f t="shared" si="625"/>
        <v>1.0579815244348632</v>
      </c>
      <c r="R1875" s="30">
        <f t="shared" si="626"/>
        <v>0.21821510189930454</v>
      </c>
      <c r="S1875" s="1">
        <f t="shared" si="627"/>
        <v>0</v>
      </c>
      <c r="T1875" s="30">
        <f t="shared" si="629"/>
        <v>0</v>
      </c>
      <c r="U1875" s="1">
        <f t="shared" si="628"/>
        <v>4.8763523547898018</v>
      </c>
      <c r="V1875" s="30">
        <f t="shared" si="612"/>
        <v>0</v>
      </c>
      <c r="W1875" s="1">
        <f t="shared" si="612"/>
        <v>0</v>
      </c>
      <c r="X1875" s="30">
        <f t="shared" si="613"/>
        <v>17297.199872241265</v>
      </c>
      <c r="Y1875" s="30">
        <f t="shared" si="630"/>
        <v>1.1851222070824088</v>
      </c>
      <c r="Z1875" s="19">
        <f t="shared" si="614"/>
        <v>9.872740287772349E-3</v>
      </c>
      <c r="AA1875" s="32">
        <f t="shared" si="615"/>
        <v>1.3423581339720207E-4</v>
      </c>
    </row>
    <row r="1876" spans="1:27" x14ac:dyDescent="0.25">
      <c r="A1876" s="8">
        <v>42052</v>
      </c>
      <c r="B1876" s="26">
        <v>3.1418868018657432E-2</v>
      </c>
      <c r="C1876" s="11">
        <v>0.15709434009328718</v>
      </c>
      <c r="D1876" s="26">
        <v>8.0617916811297041E-2</v>
      </c>
      <c r="E1876" s="11">
        <v>27.520833333333343</v>
      </c>
      <c r="F1876" s="28">
        <f t="shared" si="610"/>
        <v>0.18851320811194461</v>
      </c>
      <c r="G1876" s="13">
        <f t="shared" si="611"/>
        <v>8.0617916811297041E-2</v>
      </c>
      <c r="H1876" s="28">
        <f t="shared" si="616"/>
        <v>1.1707533234859679</v>
      </c>
      <c r="I1876" s="1">
        <f t="shared" si="617"/>
        <v>4.9842476460904495</v>
      </c>
      <c r="J1876" s="30">
        <f t="shared" si="618"/>
        <v>0</v>
      </c>
      <c r="K1876" s="1">
        <f t="shared" si="619"/>
        <v>0</v>
      </c>
      <c r="L1876" s="30">
        <f t="shared" si="620"/>
        <v>17297.199872241265</v>
      </c>
      <c r="M1876" s="1">
        <f t="shared" si="621"/>
        <v>0</v>
      </c>
      <c r="N1876" s="30">
        <f t="shared" si="622"/>
        <v>0.12130418951813579</v>
      </c>
      <c r="O1876" s="1">
        <f t="shared" si="623"/>
        <v>0</v>
      </c>
      <c r="P1876" s="30">
        <f t="shared" si="624"/>
        <v>0</v>
      </c>
      <c r="Q1876" s="1">
        <f t="shared" si="625"/>
        <v>1.0579168170570734</v>
      </c>
      <c r="R1876" s="30">
        <f t="shared" si="626"/>
        <v>0.20829163158114886</v>
      </c>
      <c r="S1876" s="1">
        <f t="shared" si="627"/>
        <v>0</v>
      </c>
      <c r="T1876" s="30">
        <f t="shared" si="629"/>
        <v>0</v>
      </c>
      <c r="U1876" s="1">
        <f t="shared" si="628"/>
        <v>4.6546518249911646</v>
      </c>
      <c r="V1876" s="30">
        <f t="shared" si="612"/>
        <v>0</v>
      </c>
      <c r="W1876" s="1">
        <f t="shared" si="612"/>
        <v>0</v>
      </c>
      <c r="X1876" s="30">
        <f t="shared" si="613"/>
        <v>17296.141955424206</v>
      </c>
      <c r="Y1876" s="30">
        <f t="shared" si="630"/>
        <v>1.1792210065752091</v>
      </c>
      <c r="Z1876" s="19">
        <f t="shared" si="614"/>
        <v>7.2326790959074847E-3</v>
      </c>
      <c r="AA1876" s="32">
        <f t="shared" si="615"/>
        <v>7.170165689982094E-5</v>
      </c>
    </row>
    <row r="1877" spans="1:27" x14ac:dyDescent="0.25">
      <c r="A1877" s="8">
        <v>42053</v>
      </c>
      <c r="B1877" s="26">
        <v>0.78547170046643577</v>
      </c>
      <c r="C1877" s="11">
        <v>0</v>
      </c>
      <c r="D1877" s="26">
        <v>0.42342088784287746</v>
      </c>
      <c r="E1877" s="11">
        <v>28.62208333333334</v>
      </c>
      <c r="F1877" s="28">
        <f t="shared" si="610"/>
        <v>0.78547170046643577</v>
      </c>
      <c r="G1877" s="13">
        <f t="shared" si="611"/>
        <v>0.42342088784287746</v>
      </c>
      <c r="H1877" s="28">
        <f t="shared" si="616"/>
        <v>1.2176011816838999</v>
      </c>
      <c r="I1877" s="1">
        <f t="shared" si="617"/>
        <v>5.0167026376147232</v>
      </c>
      <c r="J1877" s="30">
        <f t="shared" si="618"/>
        <v>0</v>
      </c>
      <c r="K1877" s="1">
        <f t="shared" si="619"/>
        <v>0</v>
      </c>
      <c r="L1877" s="30">
        <f t="shared" si="620"/>
        <v>17296.141955424206</v>
      </c>
      <c r="M1877" s="1">
        <f t="shared" si="621"/>
        <v>0</v>
      </c>
      <c r="N1877" s="30">
        <f t="shared" si="622"/>
        <v>0.12210189414873335</v>
      </c>
      <c r="O1877" s="1">
        <f t="shared" si="623"/>
        <v>0</v>
      </c>
      <c r="P1877" s="30">
        <f t="shared" si="624"/>
        <v>0</v>
      </c>
      <c r="Q1877" s="1">
        <f t="shared" si="625"/>
        <v>1.0578521136368622</v>
      </c>
      <c r="R1877" s="30">
        <f t="shared" si="626"/>
        <v>0.20964792517198716</v>
      </c>
      <c r="S1877" s="1">
        <f t="shared" si="627"/>
        <v>0</v>
      </c>
      <c r="T1877" s="30">
        <f t="shared" si="629"/>
        <v>0</v>
      </c>
      <c r="U1877" s="1">
        <f t="shared" si="628"/>
        <v>4.6849528182940023</v>
      </c>
      <c r="V1877" s="30">
        <f t="shared" si="612"/>
        <v>0</v>
      </c>
      <c r="W1877" s="1">
        <f t="shared" si="612"/>
        <v>0</v>
      </c>
      <c r="X1877" s="30">
        <f t="shared" si="613"/>
        <v>17295.084103310568</v>
      </c>
      <c r="Y1877" s="30">
        <f t="shared" si="630"/>
        <v>1.1799540077855954</v>
      </c>
      <c r="Z1877" s="19">
        <f t="shared" si="614"/>
        <v>3.0919133838421282E-2</v>
      </c>
      <c r="AA1877" s="32">
        <f t="shared" si="615"/>
        <v>1.4173097025291727E-3</v>
      </c>
    </row>
    <row r="1878" spans="1:27" x14ac:dyDescent="0.25">
      <c r="A1878" s="8">
        <v>42054</v>
      </c>
      <c r="B1878" s="26">
        <v>0</v>
      </c>
      <c r="C1878" s="11">
        <v>0</v>
      </c>
      <c r="D1878" s="26">
        <v>0.27064940477358845</v>
      </c>
      <c r="E1878" s="11">
        <v>28.198333333333338</v>
      </c>
      <c r="F1878" s="28">
        <f t="shared" si="610"/>
        <v>0</v>
      </c>
      <c r="G1878" s="13">
        <f t="shared" si="611"/>
        <v>0.27064940477358845</v>
      </c>
      <c r="H1878" s="28">
        <f t="shared" si="616"/>
        <v>1.1995745937961597</v>
      </c>
      <c r="I1878" s="1">
        <f t="shared" si="617"/>
        <v>4.4143034135204138</v>
      </c>
      <c r="J1878" s="30">
        <f t="shared" si="618"/>
        <v>0</v>
      </c>
      <c r="K1878" s="1">
        <f t="shared" si="619"/>
        <v>0</v>
      </c>
      <c r="L1878" s="30">
        <f t="shared" si="620"/>
        <v>17295.084103310568</v>
      </c>
      <c r="M1878" s="1">
        <f t="shared" si="621"/>
        <v>0</v>
      </c>
      <c r="N1878" s="30">
        <f t="shared" si="622"/>
        <v>0.10729564623555786</v>
      </c>
      <c r="O1878" s="1">
        <f t="shared" si="623"/>
        <v>0</v>
      </c>
      <c r="P1878" s="30">
        <f t="shared" si="624"/>
        <v>0</v>
      </c>
      <c r="Q1878" s="1">
        <f t="shared" si="625"/>
        <v>1.0577874141739869</v>
      </c>
      <c r="R1878" s="30">
        <f t="shared" si="626"/>
        <v>0.1844736709697021</v>
      </c>
      <c r="S1878" s="1">
        <f t="shared" si="627"/>
        <v>0</v>
      </c>
      <c r="T1878" s="30">
        <f t="shared" si="629"/>
        <v>0</v>
      </c>
      <c r="U1878" s="1">
        <f t="shared" si="628"/>
        <v>4.122534096315154</v>
      </c>
      <c r="V1878" s="30">
        <f t="shared" si="612"/>
        <v>0</v>
      </c>
      <c r="W1878" s="1">
        <f t="shared" si="612"/>
        <v>0</v>
      </c>
      <c r="X1878" s="30">
        <f t="shared" si="613"/>
        <v>17294.026315896393</v>
      </c>
      <c r="Y1878" s="30">
        <f t="shared" si="630"/>
        <v>1.1650830604095448</v>
      </c>
      <c r="Z1878" s="19">
        <f t="shared" si="614"/>
        <v>2.875313762478365E-2</v>
      </c>
      <c r="AA1878" s="32">
        <f t="shared" si="615"/>
        <v>1.1896658753599721E-3</v>
      </c>
    </row>
    <row r="1879" spans="1:27" x14ac:dyDescent="0.25">
      <c r="A1879" s="8">
        <v>42055</v>
      </c>
      <c r="B1879" s="26">
        <v>0</v>
      </c>
      <c r="C1879" s="11">
        <v>0</v>
      </c>
      <c r="D1879" s="26">
        <v>0.28736585527542657</v>
      </c>
      <c r="E1879" s="11">
        <v>27.859999999999996</v>
      </c>
      <c r="F1879" s="28">
        <f t="shared" si="610"/>
        <v>0</v>
      </c>
      <c r="G1879" s="13">
        <f t="shared" si="611"/>
        <v>0.28736585527542657</v>
      </c>
      <c r="H1879" s="28">
        <f t="shared" si="616"/>
        <v>1.1851816838995568</v>
      </c>
      <c r="I1879" s="1">
        <f t="shared" si="617"/>
        <v>3.8351682410397272</v>
      </c>
      <c r="J1879" s="30">
        <f t="shared" si="618"/>
        <v>0</v>
      </c>
      <c r="K1879" s="1">
        <f t="shared" si="619"/>
        <v>0</v>
      </c>
      <c r="L1879" s="30">
        <f t="shared" si="620"/>
        <v>17294.026315896393</v>
      </c>
      <c r="M1879" s="1">
        <f t="shared" si="621"/>
        <v>0</v>
      </c>
      <c r="N1879" s="30">
        <f t="shared" si="622"/>
        <v>9.3061200711693381E-2</v>
      </c>
      <c r="O1879" s="1">
        <f t="shared" si="623"/>
        <v>0</v>
      </c>
      <c r="P1879" s="30">
        <f t="shared" si="624"/>
        <v>0</v>
      </c>
      <c r="Q1879" s="1">
        <f t="shared" si="625"/>
        <v>1.0577227186682061</v>
      </c>
      <c r="R1879" s="30">
        <f t="shared" si="626"/>
        <v>0.16027162112238938</v>
      </c>
      <c r="S1879" s="1">
        <f t="shared" si="627"/>
        <v>0</v>
      </c>
      <c r="T1879" s="30">
        <f t="shared" si="629"/>
        <v>0</v>
      </c>
      <c r="U1879" s="1">
        <f t="shared" si="628"/>
        <v>3.5818354192056443</v>
      </c>
      <c r="V1879" s="30">
        <f t="shared" si="612"/>
        <v>0</v>
      </c>
      <c r="W1879" s="1">
        <f t="shared" si="612"/>
        <v>0</v>
      </c>
      <c r="X1879" s="30">
        <f t="shared" si="613"/>
        <v>17292.968593177724</v>
      </c>
      <c r="Y1879" s="30">
        <f t="shared" si="630"/>
        <v>1.1507839193798994</v>
      </c>
      <c r="Z1879" s="19">
        <f t="shared" si="614"/>
        <v>2.9023199554079976E-2</v>
      </c>
      <c r="AA1879" s="32">
        <f t="shared" si="615"/>
        <v>1.1832062039497993E-3</v>
      </c>
    </row>
    <row r="1880" spans="1:27" x14ac:dyDescent="0.25">
      <c r="A1880" s="8">
        <v>42056</v>
      </c>
      <c r="B1880" s="26">
        <v>0</v>
      </c>
      <c r="C1880" s="11">
        <v>0</v>
      </c>
      <c r="D1880" s="26">
        <v>8.9803302839078225E-2</v>
      </c>
      <c r="E1880" s="11">
        <v>27.475416666666664</v>
      </c>
      <c r="F1880" s="28">
        <f t="shared" si="610"/>
        <v>0</v>
      </c>
      <c r="G1880" s="13">
        <f t="shared" si="611"/>
        <v>8.9803302839078225E-2</v>
      </c>
      <c r="H1880" s="28">
        <f t="shared" si="616"/>
        <v>1.1688212703101919</v>
      </c>
      <c r="I1880" s="1">
        <f t="shared" si="617"/>
        <v>3.4920321163665662</v>
      </c>
      <c r="J1880" s="30">
        <f t="shared" si="618"/>
        <v>0</v>
      </c>
      <c r="K1880" s="1">
        <f t="shared" si="619"/>
        <v>0</v>
      </c>
      <c r="L1880" s="30">
        <f t="shared" si="620"/>
        <v>17292.968593177724</v>
      </c>
      <c r="M1880" s="1">
        <f t="shared" si="621"/>
        <v>0</v>
      </c>
      <c r="N1880" s="30">
        <f t="shared" si="622"/>
        <v>8.4627327747272496E-2</v>
      </c>
      <c r="O1880" s="1">
        <f t="shared" si="623"/>
        <v>0</v>
      </c>
      <c r="P1880" s="30">
        <f t="shared" si="624"/>
        <v>0</v>
      </c>
      <c r="Q1880" s="1">
        <f t="shared" si="625"/>
        <v>1.0576580271192775</v>
      </c>
      <c r="R1880" s="30">
        <f t="shared" si="626"/>
        <v>0.14593196781108836</v>
      </c>
      <c r="S1880" s="1">
        <f t="shared" si="627"/>
        <v>0</v>
      </c>
      <c r="T1880" s="30">
        <f t="shared" si="629"/>
        <v>0</v>
      </c>
      <c r="U1880" s="1">
        <f t="shared" si="628"/>
        <v>3.2614728208082053</v>
      </c>
      <c r="V1880" s="30">
        <f t="shared" si="612"/>
        <v>0</v>
      </c>
      <c r="W1880" s="1">
        <f t="shared" si="612"/>
        <v>0</v>
      </c>
      <c r="X1880" s="30">
        <f t="shared" si="613"/>
        <v>17291.910935150605</v>
      </c>
      <c r="Y1880" s="30">
        <f t="shared" si="630"/>
        <v>1.1422853548665499</v>
      </c>
      <c r="Z1880" s="19">
        <f t="shared" si="614"/>
        <v>2.270314214644609E-2</v>
      </c>
      <c r="AA1880" s="32">
        <f t="shared" si="615"/>
        <v>7.0415480843211684E-4</v>
      </c>
    </row>
    <row r="1881" spans="1:27" x14ac:dyDescent="0.25">
      <c r="A1881" s="8">
        <v>42057</v>
      </c>
      <c r="B1881" s="26">
        <v>0.57423530770103615</v>
      </c>
      <c r="C1881" s="11">
        <v>10.273580537922118</v>
      </c>
      <c r="D1881" s="26">
        <v>0.25189213246003883</v>
      </c>
      <c r="E1881" s="11">
        <v>26.05916666666667</v>
      </c>
      <c r="F1881" s="28">
        <f t="shared" si="610"/>
        <v>10.847815845623154</v>
      </c>
      <c r="G1881" s="13">
        <f t="shared" si="611"/>
        <v>0.25189213246003883</v>
      </c>
      <c r="H1881" s="28">
        <f t="shared" si="616"/>
        <v>1.1085731166912851</v>
      </c>
      <c r="I1881" s="1">
        <f t="shared" si="617"/>
        <v>13.85739653397132</v>
      </c>
      <c r="J1881" s="30">
        <f t="shared" si="618"/>
        <v>0</v>
      </c>
      <c r="K1881" s="1">
        <f t="shared" si="619"/>
        <v>0</v>
      </c>
      <c r="L1881" s="30">
        <f t="shared" si="620"/>
        <v>17291.910935150605</v>
      </c>
      <c r="M1881" s="1">
        <f t="shared" si="621"/>
        <v>0</v>
      </c>
      <c r="N1881" s="30">
        <f t="shared" si="622"/>
        <v>0.33939550994107415</v>
      </c>
      <c r="O1881" s="1">
        <f t="shared" si="623"/>
        <v>0</v>
      </c>
      <c r="P1881" s="30">
        <f t="shared" si="624"/>
        <v>0</v>
      </c>
      <c r="Q1881" s="1">
        <f t="shared" si="625"/>
        <v>1.0575933395269592</v>
      </c>
      <c r="R1881" s="30">
        <f t="shared" si="626"/>
        <v>0.57910038555003696</v>
      </c>
      <c r="S1881" s="1">
        <f t="shared" si="627"/>
        <v>0</v>
      </c>
      <c r="T1881" s="30">
        <f t="shared" si="629"/>
        <v>0</v>
      </c>
      <c r="U1881" s="1">
        <f t="shared" si="628"/>
        <v>12.938900638480209</v>
      </c>
      <c r="V1881" s="30">
        <f t="shared" si="612"/>
        <v>0</v>
      </c>
      <c r="W1881" s="1">
        <f t="shared" si="612"/>
        <v>0</v>
      </c>
      <c r="X1881" s="30">
        <f t="shared" si="613"/>
        <v>17290.853341811078</v>
      </c>
      <c r="Y1881" s="30">
        <f t="shared" si="630"/>
        <v>1.3969888494680334</v>
      </c>
      <c r="Z1881" s="19">
        <f t="shared" si="614"/>
        <v>0.26016843493153741</v>
      </c>
      <c r="AA1881" s="32">
        <f t="shared" si="615"/>
        <v>8.318363491314866E-2</v>
      </c>
    </row>
    <row r="1882" spans="1:27" x14ac:dyDescent="0.25">
      <c r="A1882" s="8">
        <v>42058</v>
      </c>
      <c r="B1882" s="26">
        <v>1.6137212666809115</v>
      </c>
      <c r="C1882" s="11">
        <v>6.4886856879933079</v>
      </c>
      <c r="D1882" s="26">
        <v>0.54787951779203303</v>
      </c>
      <c r="E1882" s="11">
        <v>37.744583333333345</v>
      </c>
      <c r="F1882" s="28">
        <f t="shared" si="610"/>
        <v>8.102406954674219</v>
      </c>
      <c r="G1882" s="13">
        <f t="shared" si="611"/>
        <v>0.54787951779203303</v>
      </c>
      <c r="H1882" s="28">
        <f t="shared" si="616"/>
        <v>1.6056779911373711</v>
      </c>
      <c r="I1882" s="1">
        <f t="shared" si="617"/>
        <v>20.493428075362395</v>
      </c>
      <c r="J1882" s="30">
        <f t="shared" si="618"/>
        <v>0</v>
      </c>
      <c r="K1882" s="1">
        <f t="shared" si="619"/>
        <v>0</v>
      </c>
      <c r="L1882" s="30">
        <f t="shared" si="620"/>
        <v>17290.853341811078</v>
      </c>
      <c r="M1882" s="1">
        <f t="shared" si="621"/>
        <v>0</v>
      </c>
      <c r="N1882" s="30">
        <f t="shared" si="622"/>
        <v>0.50250117846050413</v>
      </c>
      <c r="O1882" s="1">
        <f t="shared" si="623"/>
        <v>0</v>
      </c>
      <c r="P1882" s="30">
        <f t="shared" si="624"/>
        <v>0</v>
      </c>
      <c r="Q1882" s="1">
        <f t="shared" si="625"/>
        <v>1.0575286558910091</v>
      </c>
      <c r="R1882" s="30">
        <f t="shared" si="626"/>
        <v>0.85642004041600417</v>
      </c>
      <c r="S1882" s="1">
        <f t="shared" si="627"/>
        <v>0</v>
      </c>
      <c r="T1882" s="30">
        <f t="shared" si="629"/>
        <v>0</v>
      </c>
      <c r="U1882" s="1">
        <f t="shared" si="628"/>
        <v>19.134506856485885</v>
      </c>
      <c r="V1882" s="30">
        <f t="shared" si="612"/>
        <v>0</v>
      </c>
      <c r="W1882" s="1">
        <f t="shared" si="612"/>
        <v>0</v>
      </c>
      <c r="X1882" s="30">
        <f t="shared" si="613"/>
        <v>17289.795813155186</v>
      </c>
      <c r="Y1882" s="30">
        <f t="shared" si="630"/>
        <v>1.5600298343515133</v>
      </c>
      <c r="Z1882" s="19">
        <f t="shared" si="614"/>
        <v>2.8429209989683672E-2</v>
      </c>
      <c r="AA1882" s="32">
        <f t="shared" si="615"/>
        <v>2.0837542179462524E-3</v>
      </c>
    </row>
    <row r="1883" spans="1:27" x14ac:dyDescent="0.25">
      <c r="A1883" s="8">
        <v>42059</v>
      </c>
      <c r="B1883" s="26">
        <v>0</v>
      </c>
      <c r="C1883" s="11">
        <v>0</v>
      </c>
      <c r="D1883" s="26">
        <v>0.43416875425106949</v>
      </c>
      <c r="E1883" s="11">
        <v>43.189166666666665</v>
      </c>
      <c r="F1883" s="28">
        <f t="shared" si="610"/>
        <v>0</v>
      </c>
      <c r="G1883" s="13">
        <f t="shared" si="611"/>
        <v>0.43416875425106949</v>
      </c>
      <c r="H1883" s="28">
        <f t="shared" si="616"/>
        <v>1.8372939438700144</v>
      </c>
      <c r="I1883" s="1">
        <f t="shared" si="617"/>
        <v>18.700338102234817</v>
      </c>
      <c r="J1883" s="30">
        <f t="shared" si="618"/>
        <v>0</v>
      </c>
      <c r="K1883" s="1">
        <f t="shared" si="619"/>
        <v>0</v>
      </c>
      <c r="L1883" s="30">
        <f t="shared" si="620"/>
        <v>17289.795813155186</v>
      </c>
      <c r="M1883" s="1">
        <f t="shared" si="621"/>
        <v>0</v>
      </c>
      <c r="N1883" s="30">
        <f t="shared" si="622"/>
        <v>0.45842918498695401</v>
      </c>
      <c r="O1883" s="1">
        <f t="shared" si="623"/>
        <v>0</v>
      </c>
      <c r="P1883" s="30">
        <f t="shared" si="624"/>
        <v>0</v>
      </c>
      <c r="Q1883" s="1">
        <f t="shared" si="625"/>
        <v>1.057463976211185</v>
      </c>
      <c r="R1883" s="30">
        <f t="shared" si="626"/>
        <v>0.78148683833735211</v>
      </c>
      <c r="S1883" s="1">
        <f t="shared" si="627"/>
        <v>0</v>
      </c>
      <c r="T1883" s="30">
        <f t="shared" si="629"/>
        <v>0</v>
      </c>
      <c r="U1883" s="1">
        <f t="shared" si="628"/>
        <v>17.460422078910511</v>
      </c>
      <c r="V1883" s="30">
        <f t="shared" si="612"/>
        <v>0</v>
      </c>
      <c r="W1883" s="1">
        <f t="shared" si="612"/>
        <v>0</v>
      </c>
      <c r="X1883" s="30">
        <f t="shared" si="613"/>
        <v>17288.738349178973</v>
      </c>
      <c r="Y1883" s="30">
        <f t="shared" si="630"/>
        <v>1.515893161198139</v>
      </c>
      <c r="Z1883" s="19">
        <f t="shared" si="614"/>
        <v>0.17493160729354368</v>
      </c>
      <c r="AA1883" s="32">
        <f t="shared" si="615"/>
        <v>0.1032984631020941</v>
      </c>
    </row>
    <row r="1884" spans="1:27" x14ac:dyDescent="0.25">
      <c r="A1884" s="8">
        <v>42060</v>
      </c>
      <c r="B1884" s="26">
        <v>0</v>
      </c>
      <c r="C1884" s="11">
        <v>0</v>
      </c>
      <c r="D1884" s="26">
        <v>0.31913455243061217</v>
      </c>
      <c r="E1884" s="11">
        <v>36.131250000000001</v>
      </c>
      <c r="F1884" s="28">
        <f t="shared" si="610"/>
        <v>0</v>
      </c>
      <c r="G1884" s="13">
        <f t="shared" si="611"/>
        <v>0.31913455243061217</v>
      </c>
      <c r="H1884" s="28">
        <f t="shared" si="616"/>
        <v>1.5370457902511081</v>
      </c>
      <c r="I1884" s="1">
        <f t="shared" si="617"/>
        <v>17.1412875264799</v>
      </c>
      <c r="J1884" s="30">
        <f t="shared" si="618"/>
        <v>0</v>
      </c>
      <c r="K1884" s="1">
        <f t="shared" si="619"/>
        <v>0</v>
      </c>
      <c r="L1884" s="30">
        <f t="shared" si="620"/>
        <v>17288.738349178973</v>
      </c>
      <c r="M1884" s="1">
        <f t="shared" si="621"/>
        <v>0</v>
      </c>
      <c r="N1884" s="30">
        <f t="shared" si="622"/>
        <v>0.4201095982236876</v>
      </c>
      <c r="O1884" s="1">
        <f t="shared" si="623"/>
        <v>0</v>
      </c>
      <c r="P1884" s="30">
        <f t="shared" si="624"/>
        <v>0</v>
      </c>
      <c r="Q1884" s="1">
        <f t="shared" si="625"/>
        <v>1.0573993004872453</v>
      </c>
      <c r="R1884" s="30">
        <f t="shared" si="626"/>
        <v>0.71633413903352861</v>
      </c>
      <c r="S1884" s="1">
        <f t="shared" si="627"/>
        <v>0</v>
      </c>
      <c r="T1884" s="30">
        <f t="shared" si="629"/>
        <v>0</v>
      </c>
      <c r="U1884" s="1">
        <f t="shared" si="628"/>
        <v>16.004843789222683</v>
      </c>
      <c r="V1884" s="30">
        <f t="shared" si="612"/>
        <v>0</v>
      </c>
      <c r="W1884" s="1">
        <f t="shared" si="612"/>
        <v>0</v>
      </c>
      <c r="X1884" s="30">
        <f t="shared" si="613"/>
        <v>17287.680949878486</v>
      </c>
      <c r="Y1884" s="30">
        <f t="shared" si="630"/>
        <v>1.4775088987109328</v>
      </c>
      <c r="Z1884" s="19">
        <f t="shared" si="614"/>
        <v>3.873462451007962E-2</v>
      </c>
      <c r="AA1884" s="32">
        <f t="shared" si="615"/>
        <v>3.5446414542665942E-3</v>
      </c>
    </row>
    <row r="1885" spans="1:27" x14ac:dyDescent="0.25">
      <c r="A1885" s="8">
        <v>42061</v>
      </c>
      <c r="B1885" s="26">
        <v>1.3591927901505616</v>
      </c>
      <c r="C1885" s="11">
        <v>0</v>
      </c>
      <c r="D1885" s="26">
        <v>0.41503593308395326</v>
      </c>
      <c r="E1885" s="11">
        <v>34.608750000000008</v>
      </c>
      <c r="F1885" s="28">
        <f t="shared" si="610"/>
        <v>1.3591927901505616</v>
      </c>
      <c r="G1885" s="13">
        <f t="shared" si="611"/>
        <v>0.41503593308395326</v>
      </c>
      <c r="H1885" s="28">
        <f t="shared" si="616"/>
        <v>1.4722776957163961</v>
      </c>
      <c r="I1885" s="1">
        <f t="shared" si="617"/>
        <v>16.949000646289292</v>
      </c>
      <c r="J1885" s="30">
        <f t="shared" si="618"/>
        <v>0</v>
      </c>
      <c r="K1885" s="1">
        <f t="shared" si="619"/>
        <v>0</v>
      </c>
      <c r="L1885" s="30">
        <f t="shared" si="620"/>
        <v>17287.680949878486</v>
      </c>
      <c r="M1885" s="1">
        <f t="shared" si="621"/>
        <v>0</v>
      </c>
      <c r="N1885" s="30">
        <f t="shared" si="622"/>
        <v>0.41538341813467156</v>
      </c>
      <c r="O1885" s="1">
        <f t="shared" si="623"/>
        <v>0</v>
      </c>
      <c r="P1885" s="30">
        <f t="shared" si="624"/>
        <v>0</v>
      </c>
      <c r="Q1885" s="1">
        <f t="shared" si="625"/>
        <v>1.057334628718948</v>
      </c>
      <c r="R1885" s="30">
        <f t="shared" si="626"/>
        <v>0.70829847330211848</v>
      </c>
      <c r="S1885" s="1">
        <f t="shared" si="627"/>
        <v>0</v>
      </c>
      <c r="T1885" s="30">
        <f t="shared" si="629"/>
        <v>0</v>
      </c>
      <c r="U1885" s="1">
        <f t="shared" si="628"/>
        <v>15.825318754852503</v>
      </c>
      <c r="V1885" s="30">
        <f t="shared" si="612"/>
        <v>0</v>
      </c>
      <c r="W1885" s="1">
        <f t="shared" si="612"/>
        <v>0</v>
      </c>
      <c r="X1885" s="30">
        <f t="shared" si="613"/>
        <v>17286.623615249766</v>
      </c>
      <c r="Y1885" s="30">
        <f t="shared" si="630"/>
        <v>1.4727180468536196</v>
      </c>
      <c r="Z1885" s="19">
        <f t="shared" si="614"/>
        <v>2.9909516289265334E-4</v>
      </c>
      <c r="AA1885" s="32">
        <f t="shared" si="615"/>
        <v>1.9390912405404366E-7</v>
      </c>
    </row>
    <row r="1886" spans="1:27" x14ac:dyDescent="0.25">
      <c r="A1886" s="8">
        <v>42062</v>
      </c>
      <c r="B1886" s="26">
        <v>0</v>
      </c>
      <c r="C1886" s="11">
        <v>0</v>
      </c>
      <c r="D1886" s="26">
        <v>-0.18453180114298495</v>
      </c>
      <c r="E1886" s="11">
        <v>34.775416666666679</v>
      </c>
      <c r="F1886" s="28">
        <f t="shared" si="610"/>
        <v>0</v>
      </c>
      <c r="G1886" s="13">
        <f t="shared" si="611"/>
        <v>-0.18453180114298495</v>
      </c>
      <c r="H1886" s="28">
        <f t="shared" si="616"/>
        <v>1.4793677991137377</v>
      </c>
      <c r="I1886" s="1">
        <f t="shared" si="617"/>
        <v>16.009850555995488</v>
      </c>
      <c r="J1886" s="30">
        <f t="shared" si="618"/>
        <v>0</v>
      </c>
      <c r="K1886" s="1">
        <f t="shared" si="619"/>
        <v>0</v>
      </c>
      <c r="L1886" s="30">
        <f t="shared" si="620"/>
        <v>17286.623615249766</v>
      </c>
      <c r="M1886" s="1">
        <f t="shared" si="621"/>
        <v>0</v>
      </c>
      <c r="N1886" s="30">
        <f t="shared" si="622"/>
        <v>0.39230023922540685</v>
      </c>
      <c r="O1886" s="1">
        <f t="shared" si="623"/>
        <v>0</v>
      </c>
      <c r="P1886" s="30">
        <f t="shared" si="624"/>
        <v>0</v>
      </c>
      <c r="Q1886" s="1">
        <f t="shared" si="625"/>
        <v>1.057269960906051</v>
      </c>
      <c r="R1886" s="30">
        <f t="shared" si="626"/>
        <v>0.6690514056407999</v>
      </c>
      <c r="S1886" s="1">
        <f t="shared" si="627"/>
        <v>0</v>
      </c>
      <c r="T1886" s="30">
        <f t="shared" si="629"/>
        <v>0</v>
      </c>
      <c r="U1886" s="1">
        <f t="shared" si="628"/>
        <v>14.948498911129281</v>
      </c>
      <c r="V1886" s="30">
        <f t="shared" si="612"/>
        <v>0</v>
      </c>
      <c r="W1886" s="1">
        <f t="shared" si="612"/>
        <v>0</v>
      </c>
      <c r="X1886" s="30">
        <f t="shared" si="613"/>
        <v>17285.566345288858</v>
      </c>
      <c r="Y1886" s="30">
        <f t="shared" si="630"/>
        <v>1.4495702001314579</v>
      </c>
      <c r="Z1886" s="19">
        <f t="shared" si="614"/>
        <v>2.0142116788084103E-2</v>
      </c>
      <c r="AA1886" s="32">
        <f t="shared" si="615"/>
        <v>8.8789690510876506E-4</v>
      </c>
    </row>
    <row r="1887" spans="1:27" x14ac:dyDescent="0.25">
      <c r="A1887" s="8">
        <v>42063</v>
      </c>
      <c r="B1887" s="26">
        <v>0</v>
      </c>
      <c r="C1887" s="11">
        <v>0</v>
      </c>
      <c r="D1887" s="26">
        <v>-0.12596320717968745</v>
      </c>
      <c r="E1887" s="11">
        <v>32.19</v>
      </c>
      <c r="F1887" s="28">
        <f t="shared" si="610"/>
        <v>0</v>
      </c>
      <c r="G1887" s="13">
        <f t="shared" si="611"/>
        <v>-0.12596320717968745</v>
      </c>
      <c r="H1887" s="28">
        <f t="shared" si="616"/>
        <v>1.3693825701624815</v>
      </c>
      <c r="I1887" s="1">
        <f t="shared" si="617"/>
        <v>15.074462118308968</v>
      </c>
      <c r="J1887" s="30">
        <f t="shared" si="618"/>
        <v>0</v>
      </c>
      <c r="K1887" s="1">
        <f t="shared" si="619"/>
        <v>0</v>
      </c>
      <c r="L1887" s="30">
        <f t="shared" si="620"/>
        <v>17285.566345288858</v>
      </c>
      <c r="M1887" s="1">
        <f t="shared" si="621"/>
        <v>0</v>
      </c>
      <c r="N1887" s="30">
        <f t="shared" si="622"/>
        <v>0.36930951720990796</v>
      </c>
      <c r="O1887" s="1">
        <f t="shared" si="623"/>
        <v>0</v>
      </c>
      <c r="P1887" s="30">
        <f t="shared" si="624"/>
        <v>0</v>
      </c>
      <c r="Q1887" s="1">
        <f t="shared" si="625"/>
        <v>1.0572052970483126</v>
      </c>
      <c r="R1887" s="30">
        <f t="shared" si="626"/>
        <v>0.62996153738341287</v>
      </c>
      <c r="S1887" s="1">
        <f t="shared" si="627"/>
        <v>0</v>
      </c>
      <c r="T1887" s="30">
        <f t="shared" si="629"/>
        <v>0</v>
      </c>
      <c r="U1887" s="1">
        <f t="shared" si="628"/>
        <v>14.075191063715648</v>
      </c>
      <c r="V1887" s="30">
        <f t="shared" si="612"/>
        <v>0</v>
      </c>
      <c r="W1887" s="1">
        <f t="shared" si="612"/>
        <v>0</v>
      </c>
      <c r="X1887" s="30">
        <f t="shared" si="613"/>
        <v>17284.509139991809</v>
      </c>
      <c r="Y1887" s="30">
        <f t="shared" si="630"/>
        <v>1.4265148142582205</v>
      </c>
      <c r="Z1887" s="19">
        <f t="shared" si="614"/>
        <v>4.1721170796675172E-2</v>
      </c>
      <c r="AA1887" s="32">
        <f t="shared" si="615"/>
        <v>3.2640933154150942E-3</v>
      </c>
    </row>
    <row r="1888" spans="1:27" x14ac:dyDescent="0.25">
      <c r="A1888" s="8">
        <v>42064</v>
      </c>
      <c r="B1888" s="26">
        <v>5.5370501395870475</v>
      </c>
      <c r="C1888" s="11">
        <v>0</v>
      </c>
      <c r="D1888" s="26">
        <v>0.45735094339547666</v>
      </c>
      <c r="E1888" s="11">
        <v>34.859583333333333</v>
      </c>
      <c r="F1888" s="28">
        <f t="shared" si="610"/>
        <v>5.5370501395870475</v>
      </c>
      <c r="G1888" s="13">
        <f t="shared" si="611"/>
        <v>0.45735094339547666</v>
      </c>
      <c r="H1888" s="28">
        <f t="shared" si="616"/>
        <v>1.4829483013293943</v>
      </c>
      <c r="I1888" s="1">
        <f t="shared" si="617"/>
        <v>19.154890259907219</v>
      </c>
      <c r="J1888" s="30">
        <f t="shared" si="618"/>
        <v>0</v>
      </c>
      <c r="K1888" s="1">
        <f t="shared" si="619"/>
        <v>0</v>
      </c>
      <c r="L1888" s="30">
        <f t="shared" si="620"/>
        <v>17284.509139991809</v>
      </c>
      <c r="M1888" s="1">
        <f t="shared" si="621"/>
        <v>0</v>
      </c>
      <c r="N1888" s="30">
        <f t="shared" si="622"/>
        <v>0.46960152994819648</v>
      </c>
      <c r="O1888" s="1">
        <f t="shared" si="623"/>
        <v>0</v>
      </c>
      <c r="P1888" s="30">
        <f t="shared" si="624"/>
        <v>0</v>
      </c>
      <c r="Q1888" s="1">
        <f t="shared" si="625"/>
        <v>1.0571406371454906</v>
      </c>
      <c r="R1888" s="30">
        <f t="shared" si="626"/>
        <v>0.80048256593419032</v>
      </c>
      <c r="S1888" s="1">
        <f t="shared" si="627"/>
        <v>0</v>
      </c>
      <c r="T1888" s="30">
        <f t="shared" si="629"/>
        <v>0</v>
      </c>
      <c r="U1888" s="1">
        <f t="shared" si="628"/>
        <v>17.884806164024834</v>
      </c>
      <c r="V1888" s="30">
        <f t="shared" si="612"/>
        <v>0</v>
      </c>
      <c r="W1888" s="1">
        <f t="shared" si="612"/>
        <v>0</v>
      </c>
      <c r="X1888" s="30">
        <f t="shared" si="613"/>
        <v>17283.451999354664</v>
      </c>
      <c r="Y1888" s="30">
        <f t="shared" si="630"/>
        <v>1.5267421670936869</v>
      </c>
      <c r="Z1888" s="19">
        <f t="shared" si="614"/>
        <v>2.9531620033573326E-2</v>
      </c>
      <c r="AA1888" s="32">
        <f t="shared" si="615"/>
        <v>1.9179026785808857E-3</v>
      </c>
    </row>
    <row r="1889" spans="1:27" x14ac:dyDescent="0.25">
      <c r="A1889" s="8">
        <v>42065</v>
      </c>
      <c r="B1889" s="26">
        <v>0</v>
      </c>
      <c r="C1889" s="11">
        <v>0</v>
      </c>
      <c r="D1889" s="26">
        <v>0.38597274917612723</v>
      </c>
      <c r="E1889" s="11">
        <v>37.517916666666665</v>
      </c>
      <c r="F1889" s="28">
        <f t="shared" si="610"/>
        <v>0</v>
      </c>
      <c r="G1889" s="13">
        <f t="shared" si="611"/>
        <v>0.38597274917612723</v>
      </c>
      <c r="H1889" s="28">
        <f t="shared" si="616"/>
        <v>1.5960354505169867</v>
      </c>
      <c r="I1889" s="1">
        <f t="shared" si="617"/>
        <v>17.498833414848708</v>
      </c>
      <c r="J1889" s="30">
        <f t="shared" si="618"/>
        <v>0</v>
      </c>
      <c r="K1889" s="1">
        <f t="shared" si="619"/>
        <v>0</v>
      </c>
      <c r="L1889" s="30">
        <f t="shared" si="620"/>
        <v>17283.451999354664</v>
      </c>
      <c r="M1889" s="1">
        <f t="shared" si="621"/>
        <v>0</v>
      </c>
      <c r="N1889" s="30">
        <f t="shared" si="622"/>
        <v>0.42889764583693674</v>
      </c>
      <c r="O1889" s="1">
        <f t="shared" si="623"/>
        <v>0</v>
      </c>
      <c r="P1889" s="30">
        <f t="shared" si="624"/>
        <v>0</v>
      </c>
      <c r="Q1889" s="1">
        <f t="shared" si="625"/>
        <v>1.0570759811973434</v>
      </c>
      <c r="R1889" s="30">
        <f t="shared" si="626"/>
        <v>0.73127597614547191</v>
      </c>
      <c r="S1889" s="1">
        <f t="shared" si="627"/>
        <v>0</v>
      </c>
      <c r="T1889" s="30">
        <f t="shared" si="629"/>
        <v>0</v>
      </c>
      <c r="U1889" s="1">
        <f t="shared" si="628"/>
        <v>16.338659792866299</v>
      </c>
      <c r="V1889" s="30">
        <f t="shared" si="612"/>
        <v>0</v>
      </c>
      <c r="W1889" s="1">
        <f t="shared" si="612"/>
        <v>0</v>
      </c>
      <c r="X1889" s="30">
        <f t="shared" si="613"/>
        <v>17282.394923373467</v>
      </c>
      <c r="Y1889" s="30">
        <f t="shared" si="630"/>
        <v>1.48597362703428</v>
      </c>
      <c r="Z1889" s="19">
        <f t="shared" si="614"/>
        <v>6.8959510546620695E-2</v>
      </c>
      <c r="AA1889" s="32">
        <f t="shared" si="615"/>
        <v>1.2113604988338479E-2</v>
      </c>
    </row>
    <row r="1890" spans="1:27" x14ac:dyDescent="0.25">
      <c r="A1890" s="8">
        <v>42066</v>
      </c>
      <c r="B1890" s="26">
        <v>1.5709434009328716E-2</v>
      </c>
      <c r="C1890" s="11">
        <v>0</v>
      </c>
      <c r="D1890" s="26">
        <v>0.31571585665194712</v>
      </c>
      <c r="E1890" s="11">
        <v>34.572916666666671</v>
      </c>
      <c r="F1890" s="28">
        <f t="shared" si="610"/>
        <v>1.5709434009328716E-2</v>
      </c>
      <c r="G1890" s="13">
        <f t="shared" si="611"/>
        <v>0.31571585665194712</v>
      </c>
      <c r="H1890" s="28">
        <f t="shared" si="616"/>
        <v>1.4707533234859678</v>
      </c>
      <c r="I1890" s="1">
        <f t="shared" si="617"/>
        <v>16.038653370223678</v>
      </c>
      <c r="J1890" s="30">
        <f t="shared" si="618"/>
        <v>0</v>
      </c>
      <c r="K1890" s="1">
        <f t="shared" si="619"/>
        <v>0</v>
      </c>
      <c r="L1890" s="30">
        <f t="shared" si="620"/>
        <v>17282.394923373467</v>
      </c>
      <c r="M1890" s="1">
        <f t="shared" si="621"/>
        <v>0</v>
      </c>
      <c r="N1890" s="30">
        <f t="shared" si="622"/>
        <v>0.39300817773362934</v>
      </c>
      <c r="O1890" s="1">
        <f t="shared" si="623"/>
        <v>0</v>
      </c>
      <c r="P1890" s="30">
        <f t="shared" si="624"/>
        <v>0</v>
      </c>
      <c r="Q1890" s="1">
        <f t="shared" si="625"/>
        <v>1.0570113292036292</v>
      </c>
      <c r="R1890" s="30">
        <f t="shared" si="626"/>
        <v>0.67025507479925839</v>
      </c>
      <c r="S1890" s="1">
        <f t="shared" si="627"/>
        <v>0</v>
      </c>
      <c r="T1890" s="30">
        <f t="shared" si="629"/>
        <v>0</v>
      </c>
      <c r="U1890" s="1">
        <f t="shared" si="628"/>
        <v>14.97539011769079</v>
      </c>
      <c r="V1890" s="30">
        <f t="shared" si="612"/>
        <v>0</v>
      </c>
      <c r="W1890" s="1">
        <f t="shared" si="612"/>
        <v>0</v>
      </c>
      <c r="X1890" s="30">
        <f t="shared" si="613"/>
        <v>17281.337912044262</v>
      </c>
      <c r="Y1890" s="30">
        <f t="shared" si="630"/>
        <v>1.4500195069372586</v>
      </c>
      <c r="Z1890" s="19">
        <f t="shared" si="614"/>
        <v>1.4097412677991493E-2</v>
      </c>
      <c r="AA1890" s="32">
        <f t="shared" si="615"/>
        <v>4.2989114867552768E-4</v>
      </c>
    </row>
    <row r="1891" spans="1:27" x14ac:dyDescent="0.25">
      <c r="A1891" s="8">
        <v>42067</v>
      </c>
      <c r="B1891" s="26">
        <v>4.6903427492457839</v>
      </c>
      <c r="C1891" s="11">
        <v>2.4537133718273476</v>
      </c>
      <c r="D1891" s="26">
        <v>3.2157027108836278E-2</v>
      </c>
      <c r="E1891" s="11">
        <v>39.362083333333345</v>
      </c>
      <c r="F1891" s="28">
        <f t="shared" si="610"/>
        <v>7.144056121073131</v>
      </c>
      <c r="G1891" s="13">
        <f t="shared" si="611"/>
        <v>3.2157027108836278E-2</v>
      </c>
      <c r="H1891" s="28">
        <f t="shared" si="616"/>
        <v>1.6744874446085678</v>
      </c>
      <c r="I1891" s="1">
        <f t="shared" si="617"/>
        <v>22.087289211655083</v>
      </c>
      <c r="J1891" s="30">
        <f t="shared" si="618"/>
        <v>0</v>
      </c>
      <c r="K1891" s="1">
        <f t="shared" si="619"/>
        <v>0</v>
      </c>
      <c r="L1891" s="30">
        <f t="shared" si="620"/>
        <v>17281.337912044262</v>
      </c>
      <c r="M1891" s="1">
        <f t="shared" si="621"/>
        <v>0</v>
      </c>
      <c r="N1891" s="30">
        <f t="shared" si="622"/>
        <v>0.54167636690568466</v>
      </c>
      <c r="O1891" s="1">
        <f t="shared" si="623"/>
        <v>0</v>
      </c>
      <c r="P1891" s="30">
        <f t="shared" si="624"/>
        <v>0</v>
      </c>
      <c r="Q1891" s="1">
        <f t="shared" si="625"/>
        <v>1.0569466811641057</v>
      </c>
      <c r="R1891" s="30">
        <f t="shared" si="626"/>
        <v>0.92302747250309014</v>
      </c>
      <c r="S1891" s="1">
        <f t="shared" si="627"/>
        <v>0</v>
      </c>
      <c r="T1891" s="30">
        <f t="shared" si="629"/>
        <v>0</v>
      </c>
      <c r="U1891" s="1">
        <f t="shared" si="628"/>
        <v>20.622585372246309</v>
      </c>
      <c r="V1891" s="30">
        <f t="shared" si="612"/>
        <v>0</v>
      </c>
      <c r="W1891" s="1">
        <f t="shared" si="612"/>
        <v>0</v>
      </c>
      <c r="X1891" s="30">
        <f t="shared" si="613"/>
        <v>17280.280965363097</v>
      </c>
      <c r="Y1891" s="30">
        <f t="shared" si="630"/>
        <v>1.5986230480697903</v>
      </c>
      <c r="Z1891" s="19">
        <f t="shared" si="614"/>
        <v>4.530604083240037E-2</v>
      </c>
      <c r="AA1891" s="32">
        <f t="shared" si="615"/>
        <v>5.7554066621928789E-3</v>
      </c>
    </row>
    <row r="1892" spans="1:27" x14ac:dyDescent="0.25">
      <c r="A1892" s="8">
        <v>42068</v>
      </c>
      <c r="B1892" s="26">
        <v>0</v>
      </c>
      <c r="C1892" s="11">
        <v>0</v>
      </c>
      <c r="D1892" s="26">
        <v>-0.13763153356682689</v>
      </c>
      <c r="E1892" s="11">
        <v>37.982499999999995</v>
      </c>
      <c r="F1892" s="28">
        <f t="shared" si="610"/>
        <v>0</v>
      </c>
      <c r="G1892" s="13">
        <f t="shared" si="611"/>
        <v>-0.13763153356682689</v>
      </c>
      <c r="H1892" s="28">
        <f t="shared" si="616"/>
        <v>1.6157991137370749</v>
      </c>
      <c r="I1892" s="1">
        <f t="shared" si="617"/>
        <v>20.760216905813135</v>
      </c>
      <c r="J1892" s="30">
        <f t="shared" si="618"/>
        <v>0</v>
      </c>
      <c r="K1892" s="1">
        <f t="shared" si="619"/>
        <v>0</v>
      </c>
      <c r="L1892" s="30">
        <f t="shared" si="620"/>
        <v>17280.280965363097</v>
      </c>
      <c r="M1892" s="1">
        <f t="shared" si="621"/>
        <v>0</v>
      </c>
      <c r="N1892" s="30">
        <f t="shared" si="622"/>
        <v>0.50905852682040409</v>
      </c>
      <c r="O1892" s="1">
        <f t="shared" si="623"/>
        <v>0</v>
      </c>
      <c r="P1892" s="30">
        <f t="shared" si="624"/>
        <v>0</v>
      </c>
      <c r="Q1892" s="1">
        <f t="shared" si="625"/>
        <v>1.0568820370785315</v>
      </c>
      <c r="R1892" s="30">
        <f t="shared" si="626"/>
        <v>0.86756914148962339</v>
      </c>
      <c r="S1892" s="1">
        <f t="shared" si="627"/>
        <v>0</v>
      </c>
      <c r="T1892" s="30">
        <f t="shared" si="629"/>
        <v>0</v>
      </c>
      <c r="U1892" s="1">
        <f t="shared" si="628"/>
        <v>19.383589237503106</v>
      </c>
      <c r="V1892" s="30">
        <f t="shared" si="612"/>
        <v>0</v>
      </c>
      <c r="W1892" s="1">
        <f t="shared" si="612"/>
        <v>0</v>
      </c>
      <c r="X1892" s="30">
        <f t="shared" si="613"/>
        <v>17279.224083326018</v>
      </c>
      <c r="Y1892" s="30">
        <f t="shared" si="630"/>
        <v>1.5659405638989354</v>
      </c>
      <c r="Z1892" s="19">
        <f t="shared" si="614"/>
        <v>3.085689886462735E-2</v>
      </c>
      <c r="AA1892" s="32">
        <f t="shared" si="615"/>
        <v>2.4858749919622323E-3</v>
      </c>
    </row>
    <row r="1893" spans="1:27" x14ac:dyDescent="0.25">
      <c r="A1893" s="8">
        <v>42069</v>
      </c>
      <c r="B1893" s="26">
        <v>0</v>
      </c>
      <c r="C1893" s="11">
        <v>0</v>
      </c>
      <c r="D1893" s="26">
        <v>0.15897355979136762</v>
      </c>
      <c r="E1893" s="11">
        <v>35.414166666666667</v>
      </c>
      <c r="F1893" s="28">
        <f t="shared" si="610"/>
        <v>0</v>
      </c>
      <c r="G1893" s="13">
        <f t="shared" si="611"/>
        <v>0.15897355979136762</v>
      </c>
      <c r="H1893" s="28">
        <f t="shared" si="616"/>
        <v>1.5065406203840472</v>
      </c>
      <c r="I1893" s="1">
        <f t="shared" si="617"/>
        <v>19.224615677711739</v>
      </c>
      <c r="J1893" s="30">
        <f t="shared" si="618"/>
        <v>0</v>
      </c>
      <c r="K1893" s="1">
        <f t="shared" si="619"/>
        <v>0</v>
      </c>
      <c r="L1893" s="30">
        <f t="shared" si="620"/>
        <v>17279.224083326018</v>
      </c>
      <c r="M1893" s="1">
        <f t="shared" si="621"/>
        <v>0</v>
      </c>
      <c r="N1893" s="30">
        <f t="shared" si="622"/>
        <v>0.47131529680009704</v>
      </c>
      <c r="O1893" s="1">
        <f t="shared" si="623"/>
        <v>0</v>
      </c>
      <c r="P1893" s="30">
        <f t="shared" si="624"/>
        <v>0</v>
      </c>
      <c r="Q1893" s="1">
        <f t="shared" si="625"/>
        <v>1.0568173969466643</v>
      </c>
      <c r="R1893" s="30">
        <f t="shared" si="626"/>
        <v>0.80339639005939656</v>
      </c>
      <c r="S1893" s="1">
        <f t="shared" si="627"/>
        <v>0</v>
      </c>
      <c r="T1893" s="30">
        <f t="shared" si="629"/>
        <v>0</v>
      </c>
      <c r="U1893" s="1">
        <f t="shared" si="628"/>
        <v>17.949903990852246</v>
      </c>
      <c r="V1893" s="30">
        <f t="shared" si="612"/>
        <v>0</v>
      </c>
      <c r="W1893" s="1">
        <f t="shared" si="612"/>
        <v>0</v>
      </c>
      <c r="X1893" s="30">
        <f t="shared" si="613"/>
        <v>17278.167265929071</v>
      </c>
      <c r="Y1893" s="30">
        <f t="shared" si="630"/>
        <v>1.5281326937467614</v>
      </c>
      <c r="Z1893" s="19">
        <f t="shared" si="614"/>
        <v>1.4332221163216915E-2</v>
      </c>
      <c r="AA1893" s="32">
        <f t="shared" si="615"/>
        <v>4.6621763210083131E-4</v>
      </c>
    </row>
    <row r="1894" spans="1:27" x14ac:dyDescent="0.25">
      <c r="A1894" s="8">
        <v>42070</v>
      </c>
      <c r="B1894" s="26">
        <v>1.5709434009328716E-2</v>
      </c>
      <c r="C1894" s="11">
        <v>0</v>
      </c>
      <c r="D1894" s="26">
        <v>0.51769744640762816</v>
      </c>
      <c r="E1894" s="11">
        <v>34.480000000000011</v>
      </c>
      <c r="F1894" s="28">
        <f t="shared" si="610"/>
        <v>1.5709434009328716E-2</v>
      </c>
      <c r="G1894" s="13">
        <f t="shared" si="611"/>
        <v>0.51769744640762816</v>
      </c>
      <c r="H1894" s="28">
        <f t="shared" si="616"/>
        <v>1.4668005908419504</v>
      </c>
      <c r="I1894" s="1">
        <f t="shared" si="617"/>
        <v>17.447915978453945</v>
      </c>
      <c r="J1894" s="30">
        <f t="shared" si="618"/>
        <v>0</v>
      </c>
      <c r="K1894" s="1">
        <f t="shared" si="619"/>
        <v>0</v>
      </c>
      <c r="L1894" s="30">
        <f t="shared" si="620"/>
        <v>17278.167265929071</v>
      </c>
      <c r="M1894" s="1">
        <f t="shared" si="621"/>
        <v>0</v>
      </c>
      <c r="N1894" s="30">
        <f t="shared" si="622"/>
        <v>0.42764615653182075</v>
      </c>
      <c r="O1894" s="1">
        <f t="shared" si="623"/>
        <v>0</v>
      </c>
      <c r="P1894" s="30">
        <f t="shared" si="624"/>
        <v>0</v>
      </c>
      <c r="Q1894" s="1">
        <f t="shared" si="625"/>
        <v>1.056752760768263</v>
      </c>
      <c r="R1894" s="30">
        <f t="shared" si="626"/>
        <v>0.72914813727074956</v>
      </c>
      <c r="S1894" s="1">
        <f t="shared" si="627"/>
        <v>0</v>
      </c>
      <c r="T1894" s="30">
        <f t="shared" si="629"/>
        <v>0</v>
      </c>
      <c r="U1894" s="1">
        <f t="shared" si="628"/>
        <v>16.291121684651376</v>
      </c>
      <c r="V1894" s="30">
        <f t="shared" si="612"/>
        <v>0</v>
      </c>
      <c r="W1894" s="1">
        <f t="shared" si="612"/>
        <v>0</v>
      </c>
      <c r="X1894" s="30">
        <f t="shared" si="613"/>
        <v>17277.110513168303</v>
      </c>
      <c r="Y1894" s="30">
        <f t="shared" si="630"/>
        <v>1.4843989173000838</v>
      </c>
      <c r="Z1894" s="19">
        <f t="shared" si="614"/>
        <v>1.1997763409702404E-2</v>
      </c>
      <c r="AA1894" s="32">
        <f t="shared" si="615"/>
        <v>3.0970109412703869E-4</v>
      </c>
    </row>
    <row r="1895" spans="1:27" x14ac:dyDescent="0.25">
      <c r="A1895" s="8">
        <v>42071</v>
      </c>
      <c r="B1895" s="26">
        <v>2.7051854691788071</v>
      </c>
      <c r="C1895" s="11">
        <v>0</v>
      </c>
      <c r="D1895" s="26">
        <v>0.50103613765517496</v>
      </c>
      <c r="E1895" s="11">
        <v>38.775416666666665</v>
      </c>
      <c r="F1895" s="28">
        <f t="shared" si="610"/>
        <v>2.7051854691788071</v>
      </c>
      <c r="G1895" s="13">
        <f t="shared" si="611"/>
        <v>0.50103613765517496</v>
      </c>
      <c r="H1895" s="28">
        <f t="shared" si="616"/>
        <v>1.6495302806499261</v>
      </c>
      <c r="I1895" s="1">
        <f t="shared" si="617"/>
        <v>18.49527101617501</v>
      </c>
      <c r="J1895" s="30">
        <f t="shared" si="618"/>
        <v>0</v>
      </c>
      <c r="K1895" s="1">
        <f t="shared" si="619"/>
        <v>0</v>
      </c>
      <c r="L1895" s="30">
        <f t="shared" si="620"/>
        <v>17277.110513168303</v>
      </c>
      <c r="M1895" s="1">
        <f t="shared" si="621"/>
        <v>0</v>
      </c>
      <c r="N1895" s="30">
        <f t="shared" si="622"/>
        <v>0.45338888281923634</v>
      </c>
      <c r="O1895" s="1">
        <f t="shared" si="623"/>
        <v>0</v>
      </c>
      <c r="P1895" s="30">
        <f t="shared" si="624"/>
        <v>0</v>
      </c>
      <c r="Q1895" s="1">
        <f t="shared" si="625"/>
        <v>1.0566881285430851</v>
      </c>
      <c r="R1895" s="30">
        <f t="shared" si="626"/>
        <v>0.77291708800151304</v>
      </c>
      <c r="S1895" s="1">
        <f t="shared" si="627"/>
        <v>0</v>
      </c>
      <c r="T1895" s="30">
        <f t="shared" si="629"/>
        <v>0</v>
      </c>
      <c r="U1895" s="1">
        <f t="shared" si="628"/>
        <v>17.26896504535426</v>
      </c>
      <c r="V1895" s="30">
        <f t="shared" si="612"/>
        <v>0</v>
      </c>
      <c r="W1895" s="1">
        <f t="shared" si="612"/>
        <v>0</v>
      </c>
      <c r="X1895" s="30">
        <f t="shared" si="613"/>
        <v>17276.053825039762</v>
      </c>
      <c r="Y1895" s="30">
        <f t="shared" si="630"/>
        <v>1.5100770113623214</v>
      </c>
      <c r="Z1895" s="19">
        <f t="shared" si="614"/>
        <v>8.4541199954607182E-2</v>
      </c>
      <c r="AA1895" s="32">
        <f t="shared" si="615"/>
        <v>1.9447214315001196E-2</v>
      </c>
    </row>
    <row r="1896" spans="1:27" x14ac:dyDescent="0.25">
      <c r="A1896" s="8">
        <v>42072</v>
      </c>
      <c r="B1896" s="26">
        <v>3.3840261765679776</v>
      </c>
      <c r="C1896" s="11">
        <v>2.7062846644962222</v>
      </c>
      <c r="D1896" s="26">
        <v>0.54509151799738831</v>
      </c>
      <c r="E1896" s="11">
        <v>38.094583333333325</v>
      </c>
      <c r="F1896" s="28">
        <f t="shared" si="610"/>
        <v>6.0903108410642002</v>
      </c>
      <c r="G1896" s="13">
        <f t="shared" si="611"/>
        <v>0.54509151799738831</v>
      </c>
      <c r="H1896" s="28">
        <f t="shared" si="616"/>
        <v>1.620567208271787</v>
      </c>
      <c r="I1896" s="1">
        <f t="shared" si="617"/>
        <v>22.814184368421071</v>
      </c>
      <c r="J1896" s="30">
        <f t="shared" si="618"/>
        <v>0</v>
      </c>
      <c r="K1896" s="1">
        <f t="shared" si="619"/>
        <v>0</v>
      </c>
      <c r="L1896" s="30">
        <f t="shared" si="620"/>
        <v>17276.053825039762</v>
      </c>
      <c r="M1896" s="1">
        <f t="shared" si="621"/>
        <v>0</v>
      </c>
      <c r="N1896" s="30">
        <f t="shared" si="622"/>
        <v>0.55954257500737181</v>
      </c>
      <c r="O1896" s="1">
        <f t="shared" si="623"/>
        <v>0</v>
      </c>
      <c r="P1896" s="30">
        <f t="shared" si="624"/>
        <v>0</v>
      </c>
      <c r="Q1896" s="1">
        <f t="shared" si="625"/>
        <v>1.0566235002708892</v>
      </c>
      <c r="R1896" s="30">
        <f t="shared" si="626"/>
        <v>0.95340440979471586</v>
      </c>
      <c r="S1896" s="1">
        <f t="shared" si="627"/>
        <v>0</v>
      </c>
      <c r="T1896" s="30">
        <f t="shared" si="629"/>
        <v>0</v>
      </c>
      <c r="U1896" s="1">
        <f t="shared" si="628"/>
        <v>21.301237383618986</v>
      </c>
      <c r="V1896" s="30">
        <f t="shared" si="612"/>
        <v>0</v>
      </c>
      <c r="W1896" s="1">
        <f t="shared" si="612"/>
        <v>0</v>
      </c>
      <c r="X1896" s="30">
        <f t="shared" si="613"/>
        <v>17274.997201539492</v>
      </c>
      <c r="Y1896" s="30">
        <f t="shared" si="630"/>
        <v>1.6161660752782612</v>
      </c>
      <c r="Z1896" s="19">
        <f t="shared" si="614"/>
        <v>2.7157978830259833E-3</v>
      </c>
      <c r="AA1896" s="32">
        <f t="shared" si="615"/>
        <v>1.9369971626701781E-5</v>
      </c>
    </row>
    <row r="1897" spans="1:27" x14ac:dyDescent="0.25">
      <c r="A1897" s="8">
        <v>42073</v>
      </c>
      <c r="B1897" s="26">
        <v>0.40844528424254667</v>
      </c>
      <c r="C1897" s="11">
        <v>0</v>
      </c>
      <c r="D1897" s="26">
        <v>0.1472789868727542</v>
      </c>
      <c r="E1897" s="11">
        <v>48.313750000000006</v>
      </c>
      <c r="F1897" s="28">
        <f t="shared" si="610"/>
        <v>0.40844528424254667</v>
      </c>
      <c r="G1897" s="13">
        <f t="shared" si="611"/>
        <v>0.1472789868727542</v>
      </c>
      <c r="H1897" s="28">
        <f t="shared" si="616"/>
        <v>2.0552968980797641</v>
      </c>
      <c r="I1897" s="1">
        <f t="shared" si="617"/>
        <v>21.56240368098878</v>
      </c>
      <c r="J1897" s="30">
        <f t="shared" si="618"/>
        <v>0</v>
      </c>
      <c r="K1897" s="1">
        <f t="shared" si="619"/>
        <v>0</v>
      </c>
      <c r="L1897" s="30">
        <f t="shared" si="620"/>
        <v>17274.997201539492</v>
      </c>
      <c r="M1897" s="1">
        <f t="shared" si="621"/>
        <v>0</v>
      </c>
      <c r="N1897" s="30">
        <f t="shared" si="622"/>
        <v>0.52877531228568864</v>
      </c>
      <c r="O1897" s="1">
        <f t="shared" si="623"/>
        <v>0</v>
      </c>
      <c r="P1897" s="30">
        <f t="shared" si="624"/>
        <v>0</v>
      </c>
      <c r="Q1897" s="1">
        <f t="shared" si="625"/>
        <v>1.0565588759514335</v>
      </c>
      <c r="R1897" s="30">
        <f t="shared" si="626"/>
        <v>0.90109251434314053</v>
      </c>
      <c r="S1897" s="1">
        <f t="shared" si="627"/>
        <v>0</v>
      </c>
      <c r="T1897" s="30">
        <f t="shared" si="629"/>
        <v>0</v>
      </c>
      <c r="U1897" s="1">
        <f t="shared" si="628"/>
        <v>20.132535854359951</v>
      </c>
      <c r="V1897" s="30">
        <f t="shared" si="612"/>
        <v>0</v>
      </c>
      <c r="W1897" s="1">
        <f t="shared" si="612"/>
        <v>0</v>
      </c>
      <c r="X1897" s="30">
        <f t="shared" si="613"/>
        <v>17273.94064266354</v>
      </c>
      <c r="Y1897" s="30">
        <f t="shared" si="630"/>
        <v>1.5853341882371221</v>
      </c>
      <c r="Z1897" s="19">
        <f t="shared" si="614"/>
        <v>0.22865928045807968</v>
      </c>
      <c r="AA1897" s="32">
        <f t="shared" si="615"/>
        <v>0.22086494864263931</v>
      </c>
    </row>
    <row r="1898" spans="1:27" x14ac:dyDescent="0.25">
      <c r="A1898" s="8">
        <v>42074</v>
      </c>
      <c r="B1898" s="26">
        <v>0</v>
      </c>
      <c r="C1898" s="11">
        <v>0</v>
      </c>
      <c r="D1898" s="26">
        <v>-0.41776777469283743</v>
      </c>
      <c r="E1898" s="11">
        <v>42.02708333333333</v>
      </c>
      <c r="F1898" s="28">
        <f t="shared" si="610"/>
        <v>0</v>
      </c>
      <c r="G1898" s="13">
        <f t="shared" si="611"/>
        <v>-0.41776777469283743</v>
      </c>
      <c r="H1898" s="28">
        <f t="shared" si="616"/>
        <v>1.7878581979320529</v>
      </c>
      <c r="I1898" s="1">
        <f t="shared" si="617"/>
        <v>20.550303629052788</v>
      </c>
      <c r="J1898" s="30">
        <f t="shared" si="618"/>
        <v>0</v>
      </c>
      <c r="K1898" s="1">
        <f t="shared" si="619"/>
        <v>0</v>
      </c>
      <c r="L1898" s="30">
        <f t="shared" si="620"/>
        <v>17273.94064266354</v>
      </c>
      <c r="M1898" s="1">
        <f t="shared" si="621"/>
        <v>0</v>
      </c>
      <c r="N1898" s="30">
        <f t="shared" si="622"/>
        <v>0.50389911111787966</v>
      </c>
      <c r="O1898" s="1">
        <f t="shared" si="623"/>
        <v>0</v>
      </c>
      <c r="P1898" s="30">
        <f t="shared" si="624"/>
        <v>0</v>
      </c>
      <c r="Q1898" s="1">
        <f t="shared" si="625"/>
        <v>1.0564942555844761</v>
      </c>
      <c r="R1898" s="30">
        <f t="shared" si="626"/>
        <v>0.85879686891980966</v>
      </c>
      <c r="S1898" s="1">
        <f t="shared" si="627"/>
        <v>0</v>
      </c>
      <c r="T1898" s="30">
        <f t="shared" si="629"/>
        <v>0</v>
      </c>
      <c r="U1898" s="1">
        <f t="shared" si="628"/>
        <v>19.187607649015099</v>
      </c>
      <c r="V1898" s="30">
        <f t="shared" si="612"/>
        <v>0</v>
      </c>
      <c r="W1898" s="1">
        <f t="shared" si="612"/>
        <v>0</v>
      </c>
      <c r="X1898" s="30">
        <f t="shared" si="613"/>
        <v>17272.884148407957</v>
      </c>
      <c r="Y1898" s="30">
        <f t="shared" si="630"/>
        <v>1.5603933667023557</v>
      </c>
      <c r="Z1898" s="19">
        <f t="shared" si="614"/>
        <v>0.1272275572485542</v>
      </c>
      <c r="AA1898" s="32">
        <f t="shared" si="615"/>
        <v>5.1740249446354622E-2</v>
      </c>
    </row>
    <row r="1899" spans="1:27" x14ac:dyDescent="0.25">
      <c r="A1899" s="8">
        <v>42075</v>
      </c>
      <c r="B1899" s="26">
        <v>0</v>
      </c>
      <c r="C1899" s="11">
        <v>0</v>
      </c>
      <c r="D1899" s="26">
        <v>-0.47439662255100679</v>
      </c>
      <c r="E1899" s="11">
        <v>38.957083333333337</v>
      </c>
      <c r="F1899" s="28">
        <f t="shared" si="610"/>
        <v>0</v>
      </c>
      <c r="G1899" s="13">
        <f t="shared" si="611"/>
        <v>-0.47439662255100679</v>
      </c>
      <c r="H1899" s="28">
        <f t="shared" si="616"/>
        <v>1.6572584933530281</v>
      </c>
      <c r="I1899" s="1">
        <f t="shared" si="617"/>
        <v>19.662004271566104</v>
      </c>
      <c r="J1899" s="30">
        <f t="shared" si="618"/>
        <v>0</v>
      </c>
      <c r="K1899" s="1">
        <f t="shared" si="619"/>
        <v>0</v>
      </c>
      <c r="L1899" s="30">
        <f t="shared" si="620"/>
        <v>17272.884148407957</v>
      </c>
      <c r="M1899" s="1">
        <f t="shared" si="621"/>
        <v>0</v>
      </c>
      <c r="N1899" s="30">
        <f t="shared" si="622"/>
        <v>0.48206578201982747</v>
      </c>
      <c r="O1899" s="1">
        <f t="shared" si="623"/>
        <v>0</v>
      </c>
      <c r="P1899" s="30">
        <f t="shared" si="624"/>
        <v>0</v>
      </c>
      <c r="Q1899" s="1">
        <f t="shared" si="625"/>
        <v>1.0564296391697754</v>
      </c>
      <c r="R1899" s="30">
        <f t="shared" si="626"/>
        <v>0.82167485259132367</v>
      </c>
      <c r="S1899" s="1">
        <f t="shared" si="627"/>
        <v>0</v>
      </c>
      <c r="T1899" s="30">
        <f t="shared" si="629"/>
        <v>0</v>
      </c>
      <c r="U1899" s="1">
        <f t="shared" si="628"/>
        <v>18.358263636954952</v>
      </c>
      <c r="V1899" s="30">
        <f t="shared" si="612"/>
        <v>0</v>
      </c>
      <c r="W1899" s="1">
        <f t="shared" si="612"/>
        <v>0</v>
      </c>
      <c r="X1899" s="30">
        <f t="shared" si="613"/>
        <v>17271.827718768785</v>
      </c>
      <c r="Y1899" s="30">
        <f t="shared" si="630"/>
        <v>1.5384954211896029</v>
      </c>
      <c r="Z1899" s="19">
        <f t="shared" si="614"/>
        <v>7.1662370499088066E-2</v>
      </c>
      <c r="AA1899" s="32">
        <f t="shared" si="615"/>
        <v>1.4104667309694939E-2</v>
      </c>
    </row>
    <row r="1900" spans="1:27" x14ac:dyDescent="0.25">
      <c r="A1900" s="8">
        <v>42076</v>
      </c>
      <c r="B1900" s="26">
        <v>1.5709434009328716E-2</v>
      </c>
      <c r="C1900" s="11">
        <v>0.70240774922317017</v>
      </c>
      <c r="D1900" s="26">
        <v>-0.19965856471686982</v>
      </c>
      <c r="E1900" s="11">
        <v>36.085833333333333</v>
      </c>
      <c r="F1900" s="28">
        <f t="shared" si="610"/>
        <v>0.71811718323249885</v>
      </c>
      <c r="G1900" s="13">
        <f t="shared" si="611"/>
        <v>-0.19965856471686982</v>
      </c>
      <c r="H1900" s="28">
        <f t="shared" si="616"/>
        <v>1.5351137370753325</v>
      </c>
      <c r="I1900" s="1">
        <f t="shared" si="617"/>
        <v>19.276039384904323</v>
      </c>
      <c r="J1900" s="30">
        <f t="shared" si="618"/>
        <v>0</v>
      </c>
      <c r="K1900" s="1">
        <f t="shared" si="619"/>
        <v>0</v>
      </c>
      <c r="L1900" s="30">
        <f t="shared" si="620"/>
        <v>17271.827718768785</v>
      </c>
      <c r="M1900" s="1">
        <f t="shared" si="621"/>
        <v>0</v>
      </c>
      <c r="N1900" s="30">
        <f t="shared" si="622"/>
        <v>0.47257922963210336</v>
      </c>
      <c r="O1900" s="1">
        <f t="shared" si="623"/>
        <v>0</v>
      </c>
      <c r="P1900" s="30">
        <f t="shared" si="624"/>
        <v>0</v>
      </c>
      <c r="Q1900" s="1">
        <f t="shared" si="625"/>
        <v>1.0563650267070894</v>
      </c>
      <c r="R1900" s="30">
        <f t="shared" si="626"/>
        <v>0.80554538598288283</v>
      </c>
      <c r="S1900" s="1">
        <f t="shared" si="627"/>
        <v>0</v>
      </c>
      <c r="T1900" s="30">
        <f t="shared" si="629"/>
        <v>0</v>
      </c>
      <c r="U1900" s="1">
        <f t="shared" si="628"/>
        <v>17.997914769289338</v>
      </c>
      <c r="V1900" s="30">
        <f t="shared" si="612"/>
        <v>0</v>
      </c>
      <c r="W1900" s="1">
        <f t="shared" si="612"/>
        <v>0</v>
      </c>
      <c r="X1900" s="30">
        <f t="shared" si="613"/>
        <v>17270.771353742079</v>
      </c>
      <c r="Y1900" s="30">
        <f t="shared" si="630"/>
        <v>1.5289442563391928</v>
      </c>
      <c r="Z1900" s="19">
        <f t="shared" si="614"/>
        <v>4.0189079070412229E-3</v>
      </c>
      <c r="AA1900" s="32">
        <f t="shared" si="615"/>
        <v>3.8062492553598286E-5</v>
      </c>
    </row>
    <row r="1901" spans="1:27" x14ac:dyDescent="0.25">
      <c r="A1901" s="8">
        <v>42077</v>
      </c>
      <c r="B1901" s="26">
        <v>7.8045305469241141E-2</v>
      </c>
      <c r="C1901" s="11">
        <v>0</v>
      </c>
      <c r="D1901" s="26">
        <v>6.6949067428915043E-2</v>
      </c>
      <c r="E1901" s="11">
        <v>35.366666666666667</v>
      </c>
      <c r="F1901" s="28">
        <f t="shared" si="610"/>
        <v>7.8045305469241141E-2</v>
      </c>
      <c r="G1901" s="13">
        <f t="shared" si="611"/>
        <v>6.6949067428915043E-2</v>
      </c>
      <c r="H1901" s="28">
        <f t="shared" si="616"/>
        <v>1.5045199409158052</v>
      </c>
      <c r="I1901" s="1">
        <f t="shared" si="617"/>
        <v>18.009011007329665</v>
      </c>
      <c r="J1901" s="30">
        <f t="shared" si="618"/>
        <v>0</v>
      </c>
      <c r="K1901" s="1">
        <f t="shared" si="619"/>
        <v>0</v>
      </c>
      <c r="L1901" s="30">
        <f t="shared" si="620"/>
        <v>17270.771353742079</v>
      </c>
      <c r="M1901" s="1">
        <f t="shared" si="621"/>
        <v>0</v>
      </c>
      <c r="N1901" s="30">
        <f t="shared" si="622"/>
        <v>0.44143719703801443</v>
      </c>
      <c r="O1901" s="1">
        <f t="shared" si="623"/>
        <v>0</v>
      </c>
      <c r="P1901" s="30">
        <f t="shared" si="624"/>
        <v>0</v>
      </c>
      <c r="Q1901" s="1">
        <f t="shared" si="625"/>
        <v>1.0563004181961768</v>
      </c>
      <c r="R1901" s="30">
        <f t="shared" si="626"/>
        <v>0.75259628979749393</v>
      </c>
      <c r="S1901" s="1">
        <f t="shared" si="627"/>
        <v>0</v>
      </c>
      <c r="T1901" s="30">
        <f t="shared" si="629"/>
        <v>0</v>
      </c>
      <c r="U1901" s="1">
        <f t="shared" si="628"/>
        <v>16.814977520494157</v>
      </c>
      <c r="V1901" s="30">
        <f t="shared" si="612"/>
        <v>0</v>
      </c>
      <c r="W1901" s="1">
        <f t="shared" si="612"/>
        <v>0</v>
      </c>
      <c r="X1901" s="30">
        <f t="shared" si="613"/>
        <v>17269.715053323882</v>
      </c>
      <c r="Y1901" s="30">
        <f t="shared" si="630"/>
        <v>1.4977376152341912</v>
      </c>
      <c r="Z1901" s="19">
        <f t="shared" si="614"/>
        <v>4.5079666258763884E-3</v>
      </c>
      <c r="AA1901" s="32">
        <f t="shared" si="615"/>
        <v>4.599994165148034E-5</v>
      </c>
    </row>
    <row r="1902" spans="1:27" x14ac:dyDescent="0.25">
      <c r="A1902" s="8">
        <v>42078</v>
      </c>
      <c r="B1902" s="26">
        <v>0</v>
      </c>
      <c r="C1902" s="11">
        <v>0.82683939219994285</v>
      </c>
      <c r="D1902" s="26">
        <v>0.34065345648402867</v>
      </c>
      <c r="E1902" s="11">
        <v>33.950833333333335</v>
      </c>
      <c r="F1902" s="28">
        <f t="shared" si="610"/>
        <v>0.82683939219994285</v>
      </c>
      <c r="G1902" s="13">
        <f t="shared" si="611"/>
        <v>0.34065345648402867</v>
      </c>
      <c r="H1902" s="28">
        <f t="shared" si="616"/>
        <v>1.4442895125553914</v>
      </c>
      <c r="I1902" s="1">
        <f t="shared" si="617"/>
        <v>17.301163456210073</v>
      </c>
      <c r="J1902" s="30">
        <f t="shared" si="618"/>
        <v>0</v>
      </c>
      <c r="K1902" s="1">
        <f t="shared" si="619"/>
        <v>0</v>
      </c>
      <c r="L1902" s="30">
        <f t="shared" si="620"/>
        <v>17269.715053323882</v>
      </c>
      <c r="M1902" s="1">
        <f t="shared" si="621"/>
        <v>0</v>
      </c>
      <c r="N1902" s="30">
        <f t="shared" si="622"/>
        <v>0.42403915615844973</v>
      </c>
      <c r="O1902" s="1">
        <f t="shared" si="623"/>
        <v>0</v>
      </c>
      <c r="P1902" s="30">
        <f t="shared" si="624"/>
        <v>0</v>
      </c>
      <c r="Q1902" s="1">
        <f t="shared" si="625"/>
        <v>1.0562358136367955</v>
      </c>
      <c r="R1902" s="30">
        <f t="shared" si="626"/>
        <v>0.72301535164947306</v>
      </c>
      <c r="S1902" s="1">
        <f t="shared" si="627"/>
        <v>0</v>
      </c>
      <c r="T1902" s="30">
        <f t="shared" si="629"/>
        <v>0</v>
      </c>
      <c r="U1902" s="1">
        <f t="shared" si="628"/>
        <v>16.154108948402151</v>
      </c>
      <c r="V1902" s="30">
        <f t="shared" si="612"/>
        <v>0</v>
      </c>
      <c r="W1902" s="1">
        <f t="shared" si="612"/>
        <v>0</v>
      </c>
      <c r="X1902" s="30">
        <f t="shared" si="613"/>
        <v>17268.658817510244</v>
      </c>
      <c r="Y1902" s="30">
        <f t="shared" si="630"/>
        <v>1.4802749697952453</v>
      </c>
      <c r="Z1902" s="19">
        <f t="shared" si="614"/>
        <v>2.4915681327758583E-2</v>
      </c>
      <c r="AA1902" s="32">
        <f t="shared" si="615"/>
        <v>1.2949531327613544E-3</v>
      </c>
    </row>
    <row r="1903" spans="1:27" x14ac:dyDescent="0.25">
      <c r="A1903" s="8">
        <v>42079</v>
      </c>
      <c r="B1903" s="26">
        <v>0</v>
      </c>
      <c r="C1903" s="11">
        <v>9.2074333838811366</v>
      </c>
      <c r="D1903" s="26">
        <v>0.12775796445092813</v>
      </c>
      <c r="E1903" s="11">
        <v>33.740000000000009</v>
      </c>
      <c r="F1903" s="28">
        <f t="shared" si="610"/>
        <v>9.2074333838811366</v>
      </c>
      <c r="G1903" s="13">
        <f t="shared" si="611"/>
        <v>0.12775796445092813</v>
      </c>
      <c r="H1903" s="28">
        <f t="shared" si="616"/>
        <v>1.4353205317577553</v>
      </c>
      <c r="I1903" s="1">
        <f t="shared" si="617"/>
        <v>25.233784367832357</v>
      </c>
      <c r="J1903" s="30">
        <f t="shared" si="618"/>
        <v>0</v>
      </c>
      <c r="K1903" s="1">
        <f t="shared" si="619"/>
        <v>0</v>
      </c>
      <c r="L1903" s="30">
        <f t="shared" si="620"/>
        <v>17268.658817510244</v>
      </c>
      <c r="M1903" s="1">
        <f t="shared" si="621"/>
        <v>0</v>
      </c>
      <c r="N1903" s="30">
        <f t="shared" si="622"/>
        <v>0.61901343089345784</v>
      </c>
      <c r="O1903" s="1">
        <f t="shared" si="623"/>
        <v>0</v>
      </c>
      <c r="P1903" s="30">
        <f t="shared" si="624"/>
        <v>0</v>
      </c>
      <c r="Q1903" s="1">
        <f t="shared" si="625"/>
        <v>1.0561712130287042</v>
      </c>
      <c r="R1903" s="30">
        <f t="shared" si="626"/>
        <v>1.0545194561240125</v>
      </c>
      <c r="S1903" s="1">
        <f t="shared" si="627"/>
        <v>0</v>
      </c>
      <c r="T1903" s="30">
        <f t="shared" si="629"/>
        <v>0</v>
      </c>
      <c r="U1903" s="1">
        <f t="shared" si="628"/>
        <v>23.560251480814888</v>
      </c>
      <c r="V1903" s="30">
        <f t="shared" si="612"/>
        <v>0</v>
      </c>
      <c r="W1903" s="1">
        <f t="shared" si="612"/>
        <v>0</v>
      </c>
      <c r="X1903" s="30">
        <f t="shared" si="613"/>
        <v>17267.602646297215</v>
      </c>
      <c r="Y1903" s="30">
        <f t="shared" si="630"/>
        <v>1.675184643922162</v>
      </c>
      <c r="Z1903" s="19">
        <f t="shared" si="614"/>
        <v>0.16711536333327498</v>
      </c>
      <c r="AA1903" s="32">
        <f t="shared" si="615"/>
        <v>5.7534792304419095E-2</v>
      </c>
    </row>
    <row r="1904" spans="1:27" x14ac:dyDescent="0.25">
      <c r="A1904" s="8">
        <v>42080</v>
      </c>
      <c r="B1904" s="26">
        <v>0</v>
      </c>
      <c r="C1904" s="11">
        <v>7.1083635527304185</v>
      </c>
      <c r="D1904" s="26">
        <v>0.44156752519411557</v>
      </c>
      <c r="E1904" s="11">
        <v>36.191666666666677</v>
      </c>
      <c r="F1904" s="28">
        <f t="shared" si="610"/>
        <v>7.1083635527304185</v>
      </c>
      <c r="G1904" s="13">
        <f t="shared" si="611"/>
        <v>0.44156752519411557</v>
      </c>
      <c r="H1904" s="28">
        <f t="shared" si="616"/>
        <v>1.5396159527326443</v>
      </c>
      <c r="I1904" s="1">
        <f t="shared" si="617"/>
        <v>30.227047508351191</v>
      </c>
      <c r="J1904" s="30">
        <f t="shared" si="618"/>
        <v>0</v>
      </c>
      <c r="K1904" s="1">
        <f t="shared" si="619"/>
        <v>0</v>
      </c>
      <c r="L1904" s="30">
        <f t="shared" si="620"/>
        <v>17267.602646297215</v>
      </c>
      <c r="M1904" s="1">
        <f t="shared" si="621"/>
        <v>0</v>
      </c>
      <c r="N1904" s="30">
        <f t="shared" si="622"/>
        <v>0.74174182926647536</v>
      </c>
      <c r="O1904" s="1">
        <f t="shared" si="623"/>
        <v>0</v>
      </c>
      <c r="P1904" s="30">
        <f t="shared" si="624"/>
        <v>0</v>
      </c>
      <c r="Q1904" s="1">
        <f t="shared" si="625"/>
        <v>1.056106616371661</v>
      </c>
      <c r="R1904" s="30">
        <f t="shared" si="626"/>
        <v>1.2631878450770533</v>
      </c>
      <c r="S1904" s="1">
        <f t="shared" si="627"/>
        <v>0</v>
      </c>
      <c r="T1904" s="30">
        <f t="shared" si="629"/>
        <v>0</v>
      </c>
      <c r="U1904" s="1">
        <f t="shared" si="628"/>
        <v>28.222117834007662</v>
      </c>
      <c r="V1904" s="30">
        <f t="shared" si="612"/>
        <v>0</v>
      </c>
      <c r="W1904" s="1">
        <f t="shared" si="612"/>
        <v>0</v>
      </c>
      <c r="X1904" s="30">
        <f t="shared" si="613"/>
        <v>17266.546539680843</v>
      </c>
      <c r="Y1904" s="30">
        <f t="shared" si="630"/>
        <v>1.7978484456381363</v>
      </c>
      <c r="Z1904" s="19">
        <f t="shared" si="614"/>
        <v>0.16772526450324091</v>
      </c>
      <c r="AA1904" s="32">
        <f t="shared" si="615"/>
        <v>6.6684020392184976E-2</v>
      </c>
    </row>
    <row r="1905" spans="1:27" x14ac:dyDescent="0.25">
      <c r="A1905" s="8">
        <v>42081</v>
      </c>
      <c r="B1905" s="26">
        <v>2.2283892974584965</v>
      </c>
      <c r="C1905" s="11">
        <v>6.6324023510062027</v>
      </c>
      <c r="D1905" s="26">
        <v>0.29261267816116732</v>
      </c>
      <c r="E1905" s="11">
        <v>41.448333333333338</v>
      </c>
      <c r="F1905" s="28">
        <f t="shared" si="610"/>
        <v>8.8607916484646996</v>
      </c>
      <c r="G1905" s="13">
        <f t="shared" si="611"/>
        <v>0.29261267816116732</v>
      </c>
      <c r="H1905" s="28">
        <f t="shared" si="616"/>
        <v>1.7632378138847857</v>
      </c>
      <c r="I1905" s="1">
        <f t="shared" si="617"/>
        <v>36.79029680431119</v>
      </c>
      <c r="J1905" s="30">
        <f t="shared" si="618"/>
        <v>0</v>
      </c>
      <c r="K1905" s="1">
        <f t="shared" si="619"/>
        <v>0</v>
      </c>
      <c r="L1905" s="30">
        <f t="shared" si="620"/>
        <v>17266.546539680843</v>
      </c>
      <c r="M1905" s="1">
        <f t="shared" si="621"/>
        <v>0</v>
      </c>
      <c r="N1905" s="30">
        <f t="shared" si="622"/>
        <v>0.9030585977899761</v>
      </c>
      <c r="O1905" s="1">
        <f t="shared" si="623"/>
        <v>0</v>
      </c>
      <c r="P1905" s="30">
        <f t="shared" si="624"/>
        <v>0</v>
      </c>
      <c r="Q1905" s="1">
        <f t="shared" si="625"/>
        <v>1.0560420236654242</v>
      </c>
      <c r="R1905" s="30">
        <f t="shared" si="626"/>
        <v>1.537465931038861</v>
      </c>
      <c r="S1905" s="1">
        <f t="shared" si="627"/>
        <v>0</v>
      </c>
      <c r="T1905" s="30">
        <f t="shared" si="629"/>
        <v>0</v>
      </c>
      <c r="U1905" s="1">
        <f t="shared" si="628"/>
        <v>34.349772275482351</v>
      </c>
      <c r="V1905" s="30">
        <f t="shared" si="612"/>
        <v>0</v>
      </c>
      <c r="W1905" s="1">
        <f t="shared" si="612"/>
        <v>0</v>
      </c>
      <c r="X1905" s="30">
        <f t="shared" si="613"/>
        <v>17265.490497657178</v>
      </c>
      <c r="Y1905" s="30">
        <f t="shared" si="630"/>
        <v>1.9591006214554003</v>
      </c>
      <c r="Z1905" s="19">
        <f t="shared" si="614"/>
        <v>0.11108133345841047</v>
      </c>
      <c r="AA1905" s="32">
        <f t="shared" si="615"/>
        <v>3.8362239389443595E-2</v>
      </c>
    </row>
    <row r="1906" spans="1:27" x14ac:dyDescent="0.25">
      <c r="A1906" s="8">
        <v>42082</v>
      </c>
      <c r="B1906" s="26">
        <v>14.003853937568604</v>
      </c>
      <c r="C1906" s="11">
        <v>6.512585883986139</v>
      </c>
      <c r="D1906" s="26">
        <v>0.64542922897719446</v>
      </c>
      <c r="E1906" s="11">
        <v>71.590833333333322</v>
      </c>
      <c r="F1906" s="28">
        <f t="shared" si="610"/>
        <v>20.516439821554741</v>
      </c>
      <c r="G1906" s="13">
        <f t="shared" si="611"/>
        <v>0.64542922897719446</v>
      </c>
      <c r="H1906" s="28">
        <f t="shared" si="616"/>
        <v>3.0455184638109301</v>
      </c>
      <c r="I1906" s="1">
        <f t="shared" si="617"/>
        <v>54.220782868059899</v>
      </c>
      <c r="J1906" s="30">
        <f t="shared" si="618"/>
        <v>0</v>
      </c>
      <c r="K1906" s="1">
        <f t="shared" si="619"/>
        <v>0</v>
      </c>
      <c r="L1906" s="30">
        <f t="shared" si="620"/>
        <v>17265.490497657178</v>
      </c>
      <c r="M1906" s="1">
        <f t="shared" si="621"/>
        <v>0</v>
      </c>
      <c r="N1906" s="30">
        <f t="shared" si="622"/>
        <v>1.3314789668484355</v>
      </c>
      <c r="O1906" s="1">
        <f t="shared" si="623"/>
        <v>0</v>
      </c>
      <c r="P1906" s="30">
        <f t="shared" si="624"/>
        <v>0</v>
      </c>
      <c r="Q1906" s="1">
        <f t="shared" si="625"/>
        <v>1.0559774349097526</v>
      </c>
      <c r="R1906" s="30">
        <f t="shared" si="626"/>
        <v>2.2658856724452674</v>
      </c>
      <c r="S1906" s="1">
        <f t="shared" si="627"/>
        <v>0</v>
      </c>
      <c r="T1906" s="30">
        <f t="shared" si="629"/>
        <v>0</v>
      </c>
      <c r="U1906" s="1">
        <f t="shared" si="628"/>
        <v>50.623418228766198</v>
      </c>
      <c r="V1906" s="30">
        <f t="shared" si="612"/>
        <v>0</v>
      </c>
      <c r="W1906" s="1">
        <f t="shared" si="612"/>
        <v>0</v>
      </c>
      <c r="X1906" s="30">
        <f t="shared" si="613"/>
        <v>17264.434520222268</v>
      </c>
      <c r="Y1906" s="30">
        <f t="shared" si="630"/>
        <v>2.3874564017581879</v>
      </c>
      <c r="Z1906" s="19">
        <f t="shared" si="614"/>
        <v>0.2160755450581946</v>
      </c>
      <c r="AA1906" s="32">
        <f t="shared" si="615"/>
        <v>0.43304567751310713</v>
      </c>
    </row>
    <row r="1907" spans="1:27" x14ac:dyDescent="0.25">
      <c r="A1907" s="8">
        <v>42083</v>
      </c>
      <c r="B1907" s="26">
        <v>1.5709434009328716E-2</v>
      </c>
      <c r="C1907" s="11">
        <v>2.4114326041414977</v>
      </c>
      <c r="D1907" s="26">
        <v>0.78427567668593046</v>
      </c>
      <c r="E1907" s="11">
        <v>83.71041666666666</v>
      </c>
      <c r="F1907" s="28">
        <f t="shared" si="610"/>
        <v>2.4271420381508264</v>
      </c>
      <c r="G1907" s="13">
        <f t="shared" si="611"/>
        <v>0.78427567668593046</v>
      </c>
      <c r="H1907" s="28">
        <f t="shared" si="616"/>
        <v>3.5610930576070903</v>
      </c>
      <c r="I1907" s="1">
        <f t="shared" si="617"/>
        <v>52.266284590231095</v>
      </c>
      <c r="J1907" s="30">
        <f t="shared" si="618"/>
        <v>0</v>
      </c>
      <c r="K1907" s="1">
        <f t="shared" si="619"/>
        <v>0</v>
      </c>
      <c r="L1907" s="30">
        <f t="shared" si="620"/>
        <v>17264.434520222268</v>
      </c>
      <c r="M1907" s="1">
        <f t="shared" si="621"/>
        <v>0</v>
      </c>
      <c r="N1907" s="30">
        <f t="shared" si="622"/>
        <v>1.2834397515076181</v>
      </c>
      <c r="O1907" s="1">
        <f t="shared" si="623"/>
        <v>0</v>
      </c>
      <c r="P1907" s="30">
        <f t="shared" si="624"/>
        <v>0</v>
      </c>
      <c r="Q1907" s="1">
        <f t="shared" si="625"/>
        <v>1.0559128501044039</v>
      </c>
      <c r="R1907" s="30">
        <f t="shared" si="626"/>
        <v>2.1842072198244726</v>
      </c>
      <c r="S1907" s="1">
        <f t="shared" si="627"/>
        <v>0</v>
      </c>
      <c r="T1907" s="30">
        <f t="shared" si="629"/>
        <v>0</v>
      </c>
      <c r="U1907" s="1">
        <f t="shared" si="628"/>
        <v>48.798637618899008</v>
      </c>
      <c r="V1907" s="30">
        <f t="shared" si="612"/>
        <v>0</v>
      </c>
      <c r="W1907" s="1">
        <f t="shared" si="612"/>
        <v>0</v>
      </c>
      <c r="X1907" s="30">
        <f t="shared" si="613"/>
        <v>17263.378607372164</v>
      </c>
      <c r="Y1907" s="30">
        <f t="shared" si="630"/>
        <v>2.3393526016120223</v>
      </c>
      <c r="Z1907" s="19">
        <f t="shared" si="614"/>
        <v>0.34308018246960048</v>
      </c>
      <c r="AA1907" s="32">
        <f t="shared" si="615"/>
        <v>1.4926497418150366</v>
      </c>
    </row>
    <row r="1908" spans="1:27" x14ac:dyDescent="0.25">
      <c r="A1908" s="8">
        <v>42084</v>
      </c>
      <c r="B1908" s="26">
        <v>0</v>
      </c>
      <c r="C1908" s="11">
        <v>1.2801049087268872</v>
      </c>
      <c r="D1908" s="26">
        <v>0.47741182867152987</v>
      </c>
      <c r="E1908" s="11">
        <v>66.318333333333356</v>
      </c>
      <c r="F1908" s="28">
        <f t="shared" si="610"/>
        <v>1.2801049087268872</v>
      </c>
      <c r="G1908" s="13">
        <f t="shared" si="611"/>
        <v>0.47741182867152987</v>
      </c>
      <c r="H1908" s="28">
        <f t="shared" si="616"/>
        <v>2.8212230428360425</v>
      </c>
      <c r="I1908" s="1">
        <f t="shared" si="617"/>
        <v>49.601330698954364</v>
      </c>
      <c r="J1908" s="30">
        <f t="shared" si="618"/>
        <v>0</v>
      </c>
      <c r="K1908" s="1">
        <f t="shared" si="619"/>
        <v>0</v>
      </c>
      <c r="L1908" s="30">
        <f t="shared" si="620"/>
        <v>17263.378607372164</v>
      </c>
      <c r="M1908" s="1">
        <f t="shared" si="621"/>
        <v>0</v>
      </c>
      <c r="N1908" s="30">
        <f t="shared" si="622"/>
        <v>1.2179383922541283</v>
      </c>
      <c r="O1908" s="1">
        <f t="shared" si="623"/>
        <v>0</v>
      </c>
      <c r="P1908" s="30">
        <f t="shared" si="624"/>
        <v>0</v>
      </c>
      <c r="Q1908" s="1">
        <f t="shared" si="625"/>
        <v>1.0558482692491371</v>
      </c>
      <c r="R1908" s="30">
        <f t="shared" si="626"/>
        <v>2.0728388381715339</v>
      </c>
      <c r="S1908" s="1">
        <f t="shared" si="627"/>
        <v>0</v>
      </c>
      <c r="T1908" s="30">
        <f t="shared" si="629"/>
        <v>0</v>
      </c>
      <c r="U1908" s="1">
        <f t="shared" si="628"/>
        <v>46.310553468528703</v>
      </c>
      <c r="V1908" s="30">
        <f t="shared" si="612"/>
        <v>0</v>
      </c>
      <c r="W1908" s="1">
        <f t="shared" si="612"/>
        <v>0</v>
      </c>
      <c r="X1908" s="30">
        <f t="shared" si="613"/>
        <v>17262.322759102914</v>
      </c>
      <c r="Y1908" s="30">
        <f t="shared" si="630"/>
        <v>2.2737866615032654</v>
      </c>
      <c r="Z1908" s="19">
        <f t="shared" si="614"/>
        <v>0.19404221964048088</v>
      </c>
      <c r="AA1908" s="32">
        <f t="shared" si="615"/>
        <v>0.29968659160672584</v>
      </c>
    </row>
    <row r="1909" spans="1:27" x14ac:dyDescent="0.25">
      <c r="A1909" s="8">
        <v>42085</v>
      </c>
      <c r="B1909" s="26">
        <v>0</v>
      </c>
      <c r="C1909" s="11">
        <v>3.2659518786226616</v>
      </c>
      <c r="D1909" s="26">
        <v>-0.11334776310099026</v>
      </c>
      <c r="E1909" s="11">
        <v>57.378749999999989</v>
      </c>
      <c r="F1909" s="28">
        <f t="shared" si="610"/>
        <v>3.2659518786226616</v>
      </c>
      <c r="G1909" s="13">
        <f t="shared" si="611"/>
        <v>-0.11334776310099026</v>
      </c>
      <c r="H1909" s="28">
        <f t="shared" si="616"/>
        <v>2.4409276218611518</v>
      </c>
      <c r="I1909" s="1">
        <f t="shared" si="617"/>
        <v>49.689853110252351</v>
      </c>
      <c r="J1909" s="30">
        <f t="shared" si="618"/>
        <v>0</v>
      </c>
      <c r="K1909" s="1">
        <f t="shared" si="619"/>
        <v>0</v>
      </c>
      <c r="L1909" s="30">
        <f t="shared" si="620"/>
        <v>17262.322759102914</v>
      </c>
      <c r="M1909" s="1">
        <f t="shared" si="621"/>
        <v>0</v>
      </c>
      <c r="N1909" s="30">
        <f t="shared" si="622"/>
        <v>1.2201141665830555</v>
      </c>
      <c r="O1909" s="1">
        <f t="shared" si="623"/>
        <v>0</v>
      </c>
      <c r="P1909" s="30">
        <f t="shared" si="624"/>
        <v>0</v>
      </c>
      <c r="Q1909" s="1">
        <f t="shared" si="625"/>
        <v>1.0557836923437101</v>
      </c>
      <c r="R1909" s="30">
        <f t="shared" si="626"/>
        <v>2.0765381883623735</v>
      </c>
      <c r="S1909" s="1">
        <f t="shared" si="627"/>
        <v>0</v>
      </c>
      <c r="T1909" s="30">
        <f t="shared" si="629"/>
        <v>0</v>
      </c>
      <c r="U1909" s="1">
        <f t="shared" si="628"/>
        <v>46.393200755306928</v>
      </c>
      <c r="V1909" s="30">
        <f t="shared" si="612"/>
        <v>0</v>
      </c>
      <c r="W1909" s="1">
        <f t="shared" si="612"/>
        <v>0</v>
      </c>
      <c r="X1909" s="30">
        <f t="shared" si="613"/>
        <v>17261.26697541057</v>
      </c>
      <c r="Y1909" s="30">
        <f t="shared" si="630"/>
        <v>2.2758978589267658</v>
      </c>
      <c r="Z1909" s="19">
        <f t="shared" si="614"/>
        <v>6.7609445465062395E-2</v>
      </c>
      <c r="AA1909" s="32">
        <f t="shared" si="615"/>
        <v>2.7234822654179636E-2</v>
      </c>
    </row>
    <row r="1910" spans="1:27" x14ac:dyDescent="0.25">
      <c r="A1910" s="8">
        <v>42086</v>
      </c>
      <c r="B1910" s="26">
        <v>0</v>
      </c>
      <c r="C1910" s="11">
        <v>0</v>
      </c>
      <c r="D1910" s="26">
        <v>-0.12418739430482084</v>
      </c>
      <c r="E1910" s="11">
        <v>52.585416666666681</v>
      </c>
      <c r="F1910" s="28">
        <f t="shared" si="610"/>
        <v>0</v>
      </c>
      <c r="G1910" s="13">
        <f t="shared" si="611"/>
        <v>-0.12418739430482084</v>
      </c>
      <c r="H1910" s="28">
        <f t="shared" si="616"/>
        <v>2.23701624815362</v>
      </c>
      <c r="I1910" s="1">
        <f t="shared" si="617"/>
        <v>46.517388149611747</v>
      </c>
      <c r="J1910" s="30">
        <f t="shared" si="618"/>
        <v>0</v>
      </c>
      <c r="K1910" s="1">
        <f t="shared" si="619"/>
        <v>0</v>
      </c>
      <c r="L1910" s="30">
        <f t="shared" si="620"/>
        <v>17261.26697541057</v>
      </c>
      <c r="M1910" s="1">
        <f t="shared" si="621"/>
        <v>0</v>
      </c>
      <c r="N1910" s="30">
        <f t="shared" si="622"/>
        <v>1.142138796057423</v>
      </c>
      <c r="O1910" s="1">
        <f t="shared" si="623"/>
        <v>0</v>
      </c>
      <c r="P1910" s="30">
        <f t="shared" si="624"/>
        <v>0</v>
      </c>
      <c r="Q1910" s="1">
        <f t="shared" si="625"/>
        <v>1.0557191193878817</v>
      </c>
      <c r="R1910" s="30">
        <f t="shared" si="626"/>
        <v>1.943960927016988</v>
      </c>
      <c r="S1910" s="1">
        <f t="shared" si="627"/>
        <v>0</v>
      </c>
      <c r="T1910" s="30">
        <f t="shared" si="629"/>
        <v>0</v>
      </c>
      <c r="U1910" s="1">
        <f t="shared" si="628"/>
        <v>43.431288426537336</v>
      </c>
      <c r="V1910" s="30">
        <f t="shared" si="612"/>
        <v>0</v>
      </c>
      <c r="W1910" s="1">
        <f t="shared" si="612"/>
        <v>0</v>
      </c>
      <c r="X1910" s="30">
        <f t="shared" si="613"/>
        <v>17260.211256291183</v>
      </c>
      <c r="Y1910" s="30">
        <f t="shared" si="630"/>
        <v>2.1978579154453044</v>
      </c>
      <c r="Z1910" s="19">
        <f t="shared" si="614"/>
        <v>1.7504715372825722E-2</v>
      </c>
      <c r="AA1910" s="32">
        <f t="shared" si="615"/>
        <v>1.5333750204951386E-3</v>
      </c>
    </row>
    <row r="1911" spans="1:27" x14ac:dyDescent="0.25">
      <c r="A1911" s="8">
        <v>42087</v>
      </c>
      <c r="B1911" s="26">
        <v>0</v>
      </c>
      <c r="C1911" s="11">
        <v>0</v>
      </c>
      <c r="D1911" s="26">
        <v>1.8064966200704413E-2</v>
      </c>
      <c r="E1911" s="11">
        <v>47.618333333333332</v>
      </c>
      <c r="F1911" s="28">
        <f t="shared" si="610"/>
        <v>0</v>
      </c>
      <c r="G1911" s="13">
        <f t="shared" si="611"/>
        <v>1.8064966200704413E-2</v>
      </c>
      <c r="H1911" s="28">
        <f t="shared" si="616"/>
        <v>2.0257134416543576</v>
      </c>
      <c r="I1911" s="1">
        <f t="shared" si="617"/>
        <v>43.413223460336631</v>
      </c>
      <c r="J1911" s="30">
        <f t="shared" si="618"/>
        <v>0</v>
      </c>
      <c r="K1911" s="1">
        <f t="shared" si="619"/>
        <v>0</v>
      </c>
      <c r="L1911" s="30">
        <f t="shared" si="620"/>
        <v>17260.211256291183</v>
      </c>
      <c r="M1911" s="1">
        <f t="shared" si="621"/>
        <v>0</v>
      </c>
      <c r="N1911" s="30">
        <f t="shared" si="622"/>
        <v>1.0658421639994489</v>
      </c>
      <c r="O1911" s="1">
        <f t="shared" si="623"/>
        <v>0</v>
      </c>
      <c r="P1911" s="30">
        <f t="shared" si="624"/>
        <v>0</v>
      </c>
      <c r="Q1911" s="1">
        <f t="shared" si="625"/>
        <v>1.0556545503814103</v>
      </c>
      <c r="R1911" s="30">
        <f t="shared" si="626"/>
        <v>1.814237932949295</v>
      </c>
      <c r="S1911" s="1">
        <f t="shared" si="627"/>
        <v>0</v>
      </c>
      <c r="T1911" s="30">
        <f t="shared" si="629"/>
        <v>0</v>
      </c>
      <c r="U1911" s="1">
        <f t="shared" si="628"/>
        <v>40.533143363387886</v>
      </c>
      <c r="V1911" s="30">
        <f t="shared" si="612"/>
        <v>0</v>
      </c>
      <c r="W1911" s="1">
        <f t="shared" si="612"/>
        <v>0</v>
      </c>
      <c r="X1911" s="30">
        <f t="shared" si="613"/>
        <v>17259.1556017408</v>
      </c>
      <c r="Y1911" s="30">
        <f t="shared" si="630"/>
        <v>2.121496714380859</v>
      </c>
      <c r="Z1911" s="19">
        <f t="shared" si="614"/>
        <v>4.7283722740308794E-2</v>
      </c>
      <c r="AA1911" s="32">
        <f t="shared" si="615"/>
        <v>9.1744353341993348E-3</v>
      </c>
    </row>
    <row r="1912" spans="1:27" x14ac:dyDescent="0.25">
      <c r="A1912" s="8">
        <v>42088</v>
      </c>
      <c r="B1912" s="26">
        <v>0</v>
      </c>
      <c r="C1912" s="11">
        <v>0</v>
      </c>
      <c r="D1912" s="26">
        <v>0.23444416119726452</v>
      </c>
      <c r="E1912" s="11">
        <v>44.01874999999999</v>
      </c>
      <c r="F1912" s="28">
        <f t="shared" si="610"/>
        <v>0</v>
      </c>
      <c r="G1912" s="13">
        <f t="shared" si="611"/>
        <v>0.23444416119726452</v>
      </c>
      <c r="H1912" s="28">
        <f t="shared" si="616"/>
        <v>1.8725849335302802</v>
      </c>
      <c r="I1912" s="1">
        <f t="shared" si="617"/>
        <v>40.298699202190619</v>
      </c>
      <c r="J1912" s="30">
        <f t="shared" si="618"/>
        <v>0</v>
      </c>
      <c r="K1912" s="1">
        <f t="shared" si="619"/>
        <v>0</v>
      </c>
      <c r="L1912" s="30">
        <f t="shared" si="620"/>
        <v>17259.1556017408</v>
      </c>
      <c r="M1912" s="1">
        <f t="shared" si="621"/>
        <v>0</v>
      </c>
      <c r="N1912" s="30">
        <f t="shared" si="622"/>
        <v>0.98929090620684357</v>
      </c>
      <c r="O1912" s="1">
        <f t="shared" si="623"/>
        <v>0</v>
      </c>
      <c r="P1912" s="30">
        <f t="shared" si="624"/>
        <v>0</v>
      </c>
      <c r="Q1912" s="1">
        <f t="shared" si="625"/>
        <v>1.055589985324054</v>
      </c>
      <c r="R1912" s="30">
        <f t="shared" si="626"/>
        <v>1.6840820126596698</v>
      </c>
      <c r="S1912" s="1">
        <f t="shared" si="627"/>
        <v>0</v>
      </c>
      <c r="T1912" s="30">
        <f t="shared" si="629"/>
        <v>0</v>
      </c>
      <c r="U1912" s="1">
        <f t="shared" si="628"/>
        <v>37.6253262833241</v>
      </c>
      <c r="V1912" s="30">
        <f t="shared" si="612"/>
        <v>0</v>
      </c>
      <c r="W1912" s="1">
        <f t="shared" si="612"/>
        <v>0</v>
      </c>
      <c r="X1912" s="30">
        <f t="shared" si="613"/>
        <v>17258.100011755476</v>
      </c>
      <c r="Y1912" s="30">
        <f t="shared" si="630"/>
        <v>2.0448808915308976</v>
      </c>
      <c r="Z1912" s="19">
        <f t="shared" si="614"/>
        <v>9.2009689341992829E-2</v>
      </c>
      <c r="AA1912" s="32">
        <f t="shared" si="615"/>
        <v>2.9685897143350504E-2</v>
      </c>
    </row>
    <row r="1913" spans="1:27" x14ac:dyDescent="0.25">
      <c r="A1913" s="8">
        <v>42089</v>
      </c>
      <c r="B1913" s="26">
        <v>0</v>
      </c>
      <c r="C1913" s="11">
        <v>0</v>
      </c>
      <c r="D1913" s="26">
        <v>0.16238410642206813</v>
      </c>
      <c r="E1913" s="11">
        <v>41.84041666666667</v>
      </c>
      <c r="F1913" s="28">
        <f t="shared" si="610"/>
        <v>0</v>
      </c>
      <c r="G1913" s="13">
        <f t="shared" si="611"/>
        <v>0.16238410642206813</v>
      </c>
      <c r="H1913" s="28">
        <f t="shared" si="616"/>
        <v>1.779917282127031</v>
      </c>
      <c r="I1913" s="1">
        <f t="shared" si="617"/>
        <v>37.462942176902033</v>
      </c>
      <c r="J1913" s="30">
        <f t="shared" si="618"/>
        <v>0</v>
      </c>
      <c r="K1913" s="1">
        <f t="shared" si="619"/>
        <v>0</v>
      </c>
      <c r="L1913" s="30">
        <f t="shared" si="620"/>
        <v>17258.100011755476</v>
      </c>
      <c r="M1913" s="1">
        <f t="shared" si="621"/>
        <v>0</v>
      </c>
      <c r="N1913" s="30">
        <f t="shared" si="622"/>
        <v>0.91959141148873869</v>
      </c>
      <c r="O1913" s="1">
        <f t="shared" si="623"/>
        <v>0</v>
      </c>
      <c r="P1913" s="30">
        <f t="shared" si="624"/>
        <v>0</v>
      </c>
      <c r="Q1913" s="1">
        <f t="shared" si="625"/>
        <v>1.0555254242155718</v>
      </c>
      <c r="R1913" s="30">
        <f t="shared" si="626"/>
        <v>1.5655757706938696</v>
      </c>
      <c r="S1913" s="1">
        <f t="shared" si="627"/>
        <v>0</v>
      </c>
      <c r="T1913" s="30">
        <f t="shared" si="629"/>
        <v>0</v>
      </c>
      <c r="U1913" s="1">
        <f t="shared" si="628"/>
        <v>34.977774994719425</v>
      </c>
      <c r="V1913" s="30">
        <f t="shared" si="612"/>
        <v>0</v>
      </c>
      <c r="W1913" s="1">
        <f t="shared" si="612"/>
        <v>0</v>
      </c>
      <c r="X1913" s="30">
        <f t="shared" si="613"/>
        <v>17257.044486331259</v>
      </c>
      <c r="Y1913" s="30">
        <f t="shared" si="630"/>
        <v>1.9751168357043105</v>
      </c>
      <c r="Z1913" s="19">
        <f t="shared" si="614"/>
        <v>0.10966776688858974</v>
      </c>
      <c r="AA1913" s="32">
        <f t="shared" si="615"/>
        <v>3.8102865716769199E-2</v>
      </c>
    </row>
    <row r="1914" spans="1:27" x14ac:dyDescent="0.25">
      <c r="A1914" s="8">
        <v>42090</v>
      </c>
      <c r="B1914" s="26">
        <v>0</v>
      </c>
      <c r="C1914" s="11">
        <v>0.59420549344739337</v>
      </c>
      <c r="D1914" s="26">
        <v>-2.7470474737887773E-2</v>
      </c>
      <c r="E1914" s="11">
        <v>38.484999999999992</v>
      </c>
      <c r="F1914" s="28">
        <f t="shared" si="610"/>
        <v>0.59420549344739337</v>
      </c>
      <c r="G1914" s="13">
        <f t="shared" si="611"/>
        <v>-2.7470474737887773E-2</v>
      </c>
      <c r="H1914" s="28">
        <f t="shared" si="616"/>
        <v>1.6371757754800587</v>
      </c>
      <c r="I1914" s="1">
        <f t="shared" si="617"/>
        <v>35.599450962904704</v>
      </c>
      <c r="J1914" s="30">
        <f t="shared" si="618"/>
        <v>0</v>
      </c>
      <c r="K1914" s="1">
        <f t="shared" si="619"/>
        <v>0</v>
      </c>
      <c r="L1914" s="30">
        <f t="shared" si="620"/>
        <v>17257.044486331259</v>
      </c>
      <c r="M1914" s="1">
        <f t="shared" si="621"/>
        <v>0</v>
      </c>
      <c r="N1914" s="30">
        <f t="shared" si="622"/>
        <v>0.87378904024572857</v>
      </c>
      <c r="O1914" s="1">
        <f t="shared" si="623"/>
        <v>0</v>
      </c>
      <c r="P1914" s="30">
        <f t="shared" si="624"/>
        <v>0</v>
      </c>
      <c r="Q1914" s="1">
        <f t="shared" si="625"/>
        <v>1.0554608670557217</v>
      </c>
      <c r="R1914" s="30">
        <f t="shared" si="626"/>
        <v>1.4877005018546303</v>
      </c>
      <c r="S1914" s="1">
        <f t="shared" si="627"/>
        <v>0</v>
      </c>
      <c r="T1914" s="30">
        <f t="shared" si="629"/>
        <v>0</v>
      </c>
      <c r="U1914" s="1">
        <f t="shared" si="628"/>
        <v>33.237961420804346</v>
      </c>
      <c r="V1914" s="30">
        <f t="shared" si="612"/>
        <v>0</v>
      </c>
      <c r="W1914" s="1">
        <f t="shared" si="612"/>
        <v>0</v>
      </c>
      <c r="X1914" s="30">
        <f t="shared" si="613"/>
        <v>17255.989025464201</v>
      </c>
      <c r="Y1914" s="30">
        <f t="shared" si="630"/>
        <v>1.9292499073014504</v>
      </c>
      <c r="Z1914" s="19">
        <f t="shared" si="614"/>
        <v>0.17840120541470186</v>
      </c>
      <c r="AA1914" s="32">
        <f t="shared" si="615"/>
        <v>8.5307298479219723E-2</v>
      </c>
    </row>
    <row r="1915" spans="1:27" x14ac:dyDescent="0.25">
      <c r="A1915" s="8">
        <v>42091</v>
      </c>
      <c r="B1915" s="26">
        <v>0</v>
      </c>
      <c r="C1915" s="11">
        <v>2.8386922413820801</v>
      </c>
      <c r="D1915" s="26">
        <v>-0.19249255616701344</v>
      </c>
      <c r="E1915" s="11">
        <v>38.743749999999999</v>
      </c>
      <c r="F1915" s="28">
        <f t="shared" si="610"/>
        <v>2.8386922413820801</v>
      </c>
      <c r="G1915" s="13">
        <f t="shared" si="611"/>
        <v>-0.19249255616701344</v>
      </c>
      <c r="H1915" s="28">
        <f t="shared" si="616"/>
        <v>1.6481831610044311</v>
      </c>
      <c r="I1915" s="1">
        <f t="shared" si="617"/>
        <v>36.269146218353434</v>
      </c>
      <c r="J1915" s="30">
        <f t="shared" si="618"/>
        <v>0</v>
      </c>
      <c r="K1915" s="1">
        <f t="shared" si="619"/>
        <v>0</v>
      </c>
      <c r="L1915" s="30">
        <f t="shared" si="620"/>
        <v>17255.989025464201</v>
      </c>
      <c r="M1915" s="1">
        <f t="shared" si="621"/>
        <v>0</v>
      </c>
      <c r="N1915" s="30">
        <f t="shared" si="622"/>
        <v>0.89024934361573904</v>
      </c>
      <c r="O1915" s="1">
        <f t="shared" si="623"/>
        <v>0</v>
      </c>
      <c r="P1915" s="30">
        <f t="shared" si="624"/>
        <v>0</v>
      </c>
      <c r="Q1915" s="1">
        <f t="shared" si="625"/>
        <v>1.0553963138442626</v>
      </c>
      <c r="R1915" s="30">
        <f t="shared" si="626"/>
        <v>1.5156870561601703</v>
      </c>
      <c r="S1915" s="1">
        <f t="shared" si="627"/>
        <v>0</v>
      </c>
      <c r="T1915" s="30">
        <f t="shared" si="629"/>
        <v>0</v>
      </c>
      <c r="U1915" s="1">
        <f t="shared" si="628"/>
        <v>33.863209818577531</v>
      </c>
      <c r="V1915" s="30">
        <f t="shared" si="612"/>
        <v>0</v>
      </c>
      <c r="W1915" s="1">
        <f t="shared" si="612"/>
        <v>0</v>
      </c>
      <c r="X1915" s="30">
        <f t="shared" si="613"/>
        <v>17254.933629150357</v>
      </c>
      <c r="Y1915" s="30">
        <f t="shared" si="630"/>
        <v>1.9456456574600016</v>
      </c>
      <c r="Z1915" s="19">
        <f t="shared" si="614"/>
        <v>0.18047902896562285</v>
      </c>
      <c r="AA1915" s="32">
        <f t="shared" si="615"/>
        <v>8.848393679758032E-2</v>
      </c>
    </row>
    <row r="1916" spans="1:27" x14ac:dyDescent="0.25">
      <c r="A1916" s="8">
        <v>42092</v>
      </c>
      <c r="B1916" s="26">
        <v>0.18849689878260964</v>
      </c>
      <c r="C1916" s="11">
        <v>3.7493265389066353</v>
      </c>
      <c r="D1916" s="26">
        <v>0.11744684333889732</v>
      </c>
      <c r="E1916" s="11">
        <v>38.570000000000007</v>
      </c>
      <c r="F1916" s="28">
        <f t="shared" si="610"/>
        <v>3.9378234376892447</v>
      </c>
      <c r="G1916" s="13">
        <f t="shared" si="611"/>
        <v>0.11744684333889732</v>
      </c>
      <c r="H1916" s="28">
        <f t="shared" si="616"/>
        <v>1.6407917282127034</v>
      </c>
      <c r="I1916" s="1">
        <f t="shared" si="617"/>
        <v>37.68358641292788</v>
      </c>
      <c r="J1916" s="30">
        <f t="shared" si="618"/>
        <v>0</v>
      </c>
      <c r="K1916" s="1">
        <f t="shared" si="619"/>
        <v>0</v>
      </c>
      <c r="L1916" s="30">
        <f t="shared" si="620"/>
        <v>17254.933629150357</v>
      </c>
      <c r="M1916" s="1">
        <f t="shared" si="621"/>
        <v>0</v>
      </c>
      <c r="N1916" s="30">
        <f t="shared" si="622"/>
        <v>0.92501458125480807</v>
      </c>
      <c r="O1916" s="1">
        <f t="shared" si="623"/>
        <v>0</v>
      </c>
      <c r="P1916" s="30">
        <f t="shared" si="624"/>
        <v>0</v>
      </c>
      <c r="Q1916" s="1">
        <f t="shared" si="625"/>
        <v>1.0553317645809526</v>
      </c>
      <c r="R1916" s="30">
        <f t="shared" si="626"/>
        <v>1.5747964898844278</v>
      </c>
      <c r="S1916" s="1">
        <f t="shared" si="627"/>
        <v>0</v>
      </c>
      <c r="T1916" s="30">
        <f t="shared" si="629"/>
        <v>0</v>
      </c>
      <c r="U1916" s="1">
        <f t="shared" si="628"/>
        <v>35.183775341788646</v>
      </c>
      <c r="V1916" s="30">
        <f t="shared" si="612"/>
        <v>0</v>
      </c>
      <c r="W1916" s="1">
        <f t="shared" si="612"/>
        <v>0</v>
      </c>
      <c r="X1916" s="30">
        <f t="shared" si="613"/>
        <v>17253.878297385774</v>
      </c>
      <c r="Y1916" s="30">
        <f t="shared" si="630"/>
        <v>1.9803463458357606</v>
      </c>
      <c r="Z1916" s="19">
        <f t="shared" si="614"/>
        <v>0.20694559326730055</v>
      </c>
      <c r="AA1916" s="32">
        <f t="shared" si="615"/>
        <v>0.11529733834914063</v>
      </c>
    </row>
    <row r="1917" spans="1:27" x14ac:dyDescent="0.25">
      <c r="A1917" s="8">
        <v>42093</v>
      </c>
      <c r="B1917" s="26">
        <v>0</v>
      </c>
      <c r="C1917" s="11">
        <v>5.5278080497374606</v>
      </c>
      <c r="D1917" s="26">
        <v>0.57481205549160164</v>
      </c>
      <c r="E1917" s="11">
        <v>38.931666666666679</v>
      </c>
      <c r="F1917" s="28">
        <f t="shared" si="610"/>
        <v>5.5278080497374606</v>
      </c>
      <c r="G1917" s="13">
        <f t="shared" si="611"/>
        <v>0.57481205549160164</v>
      </c>
      <c r="H1917" s="28">
        <f t="shared" si="616"/>
        <v>1.6561772525849341</v>
      </c>
      <c r="I1917" s="1">
        <f t="shared" si="617"/>
        <v>40.136771336034506</v>
      </c>
      <c r="J1917" s="30">
        <f t="shared" si="618"/>
        <v>0</v>
      </c>
      <c r="K1917" s="1">
        <f t="shared" si="619"/>
        <v>0</v>
      </c>
      <c r="L1917" s="30">
        <f t="shared" si="620"/>
        <v>17253.878297385774</v>
      </c>
      <c r="M1917" s="1">
        <f t="shared" si="621"/>
        <v>0</v>
      </c>
      <c r="N1917" s="30">
        <f t="shared" si="622"/>
        <v>0.98531091414433136</v>
      </c>
      <c r="O1917" s="1">
        <f t="shared" si="623"/>
        <v>0</v>
      </c>
      <c r="P1917" s="30">
        <f t="shared" si="624"/>
        <v>0</v>
      </c>
      <c r="Q1917" s="1">
        <f t="shared" si="625"/>
        <v>1.0552672192655506</v>
      </c>
      <c r="R1917" s="30">
        <f t="shared" si="626"/>
        <v>1.6773150496524112</v>
      </c>
      <c r="S1917" s="1">
        <f t="shared" si="627"/>
        <v>0</v>
      </c>
      <c r="T1917" s="30">
        <f t="shared" si="629"/>
        <v>0</v>
      </c>
      <c r="U1917" s="1">
        <f t="shared" si="628"/>
        <v>37.474145372237764</v>
      </c>
      <c r="V1917" s="30">
        <f t="shared" si="612"/>
        <v>0</v>
      </c>
      <c r="W1917" s="1">
        <f t="shared" si="612"/>
        <v>0</v>
      </c>
      <c r="X1917" s="30">
        <f t="shared" si="613"/>
        <v>17252.82303016651</v>
      </c>
      <c r="Y1917" s="30">
        <f t="shared" si="630"/>
        <v>2.0405781334098818</v>
      </c>
      <c r="Z1917" s="19">
        <f t="shared" si="614"/>
        <v>0.23210129243411667</v>
      </c>
      <c r="AA1917" s="32">
        <f t="shared" si="615"/>
        <v>0.14776403717899567</v>
      </c>
    </row>
    <row r="1918" spans="1:27" x14ac:dyDescent="0.25">
      <c r="A1918" s="8">
        <v>42094</v>
      </c>
      <c r="B1918" s="26">
        <v>0</v>
      </c>
      <c r="C1918" s="11">
        <v>7.8915356261641341</v>
      </c>
      <c r="D1918" s="26">
        <v>0.50115853052841919</v>
      </c>
      <c r="E1918" s="11">
        <v>38.955416666666672</v>
      </c>
      <c r="F1918" s="28">
        <f t="shared" si="610"/>
        <v>7.8915356261641341</v>
      </c>
      <c r="G1918" s="13">
        <f t="shared" si="611"/>
        <v>0.50115853052841919</v>
      </c>
      <c r="H1918" s="28">
        <f t="shared" si="616"/>
        <v>1.6571875923190549</v>
      </c>
      <c r="I1918" s="1">
        <f t="shared" si="617"/>
        <v>44.864522467873478</v>
      </c>
      <c r="J1918" s="30">
        <f t="shared" si="618"/>
        <v>0</v>
      </c>
      <c r="K1918" s="1">
        <f t="shared" si="619"/>
        <v>0</v>
      </c>
      <c r="L1918" s="30">
        <f t="shared" si="620"/>
        <v>17252.82303016651</v>
      </c>
      <c r="M1918" s="1">
        <f t="shared" si="621"/>
        <v>0</v>
      </c>
      <c r="N1918" s="30">
        <f t="shared" si="622"/>
        <v>1.1015133468998637</v>
      </c>
      <c r="O1918" s="1">
        <f t="shared" si="623"/>
        <v>0</v>
      </c>
      <c r="P1918" s="30">
        <f t="shared" si="624"/>
        <v>0</v>
      </c>
      <c r="Q1918" s="1">
        <f t="shared" si="625"/>
        <v>1.0552026778978152</v>
      </c>
      <c r="R1918" s="30">
        <f t="shared" si="626"/>
        <v>1.8748876958937717</v>
      </c>
      <c r="S1918" s="1">
        <f t="shared" si="627"/>
        <v>0</v>
      </c>
      <c r="T1918" s="30">
        <f t="shared" si="629"/>
        <v>0</v>
      </c>
      <c r="U1918" s="1">
        <f t="shared" si="628"/>
        <v>41.888121425079845</v>
      </c>
      <c r="V1918" s="30">
        <f t="shared" si="612"/>
        <v>0</v>
      </c>
      <c r="W1918" s="1">
        <f t="shared" si="612"/>
        <v>0</v>
      </c>
      <c r="X1918" s="30">
        <f t="shared" si="613"/>
        <v>17251.767827488613</v>
      </c>
      <c r="Y1918" s="30">
        <f t="shared" si="630"/>
        <v>2.1567160247976789</v>
      </c>
      <c r="Z1918" s="19">
        <f t="shared" si="614"/>
        <v>0.30143143407173834</v>
      </c>
      <c r="AA1918" s="32">
        <f t="shared" si="615"/>
        <v>0.24952865485455122</v>
      </c>
    </row>
    <row r="1919" spans="1:27" x14ac:dyDescent="0.25">
      <c r="A1919" s="8">
        <v>42095</v>
      </c>
      <c r="B1919" s="26">
        <v>1.1950103186141716</v>
      </c>
      <c r="C1919" s="11">
        <v>1.6762374806055993</v>
      </c>
      <c r="D1919" s="26">
        <v>0.42024319446179148</v>
      </c>
      <c r="E1919" s="11">
        <v>43.160416666666663</v>
      </c>
      <c r="F1919" s="28">
        <f t="shared" si="610"/>
        <v>2.8712477992197707</v>
      </c>
      <c r="G1919" s="13">
        <f t="shared" si="611"/>
        <v>0.42024319446179148</v>
      </c>
      <c r="H1919" s="28">
        <f t="shared" si="616"/>
        <v>1.8360709010339735</v>
      </c>
      <c r="I1919" s="1">
        <f t="shared" si="617"/>
        <v>44.339126029837828</v>
      </c>
      <c r="J1919" s="30">
        <f t="shared" si="618"/>
        <v>0</v>
      </c>
      <c r="K1919" s="1">
        <f t="shared" si="619"/>
        <v>0</v>
      </c>
      <c r="L1919" s="30">
        <f t="shared" si="620"/>
        <v>17251.767827488613</v>
      </c>
      <c r="M1919" s="1">
        <f t="shared" si="621"/>
        <v>0</v>
      </c>
      <c r="N1919" s="30">
        <f t="shared" si="622"/>
        <v>1.0885997347916294</v>
      </c>
      <c r="O1919" s="1">
        <f t="shared" si="623"/>
        <v>0</v>
      </c>
      <c r="P1919" s="30">
        <f t="shared" si="624"/>
        <v>0</v>
      </c>
      <c r="Q1919" s="1">
        <f t="shared" si="625"/>
        <v>1.0551381404775044</v>
      </c>
      <c r="R1919" s="30">
        <f t="shared" si="626"/>
        <v>1.8529313869228061</v>
      </c>
      <c r="S1919" s="1">
        <f t="shared" si="627"/>
        <v>0</v>
      </c>
      <c r="T1919" s="30">
        <f t="shared" si="629"/>
        <v>0</v>
      </c>
      <c r="U1919" s="1">
        <f t="shared" si="628"/>
        <v>41.397594908123395</v>
      </c>
      <c r="V1919" s="30">
        <f t="shared" si="612"/>
        <v>0</v>
      </c>
      <c r="W1919" s="1">
        <f t="shared" si="612"/>
        <v>0</v>
      </c>
      <c r="X1919" s="30">
        <f t="shared" si="613"/>
        <v>17250.712689348136</v>
      </c>
      <c r="Y1919" s="30">
        <f t="shared" si="630"/>
        <v>2.1437378752691338</v>
      </c>
      <c r="Z1919" s="19">
        <f t="shared" si="614"/>
        <v>0.16756813370436802</v>
      </c>
      <c r="AA1919" s="32">
        <f t="shared" si="615"/>
        <v>9.4658967035018804E-2</v>
      </c>
    </row>
    <row r="1920" spans="1:27" x14ac:dyDescent="0.25">
      <c r="A1920" s="8">
        <v>42096</v>
      </c>
      <c r="B1920" s="26">
        <v>0</v>
      </c>
      <c r="C1920" s="11">
        <v>0.81397091606424277</v>
      </c>
      <c r="D1920" s="26">
        <v>0.83563314610534567</v>
      </c>
      <c r="E1920" s="11">
        <v>46.984166666666681</v>
      </c>
      <c r="F1920" s="28">
        <f t="shared" si="610"/>
        <v>0.81397091606424277</v>
      </c>
      <c r="G1920" s="13">
        <f t="shared" si="611"/>
        <v>0.83563314610534567</v>
      </c>
      <c r="H1920" s="28">
        <f t="shared" si="616"/>
        <v>1.9987355982274746</v>
      </c>
      <c r="I1920" s="1">
        <f t="shared" si="617"/>
        <v>41.375932678082293</v>
      </c>
      <c r="J1920" s="30">
        <f t="shared" si="618"/>
        <v>0</v>
      </c>
      <c r="K1920" s="1">
        <f t="shared" si="619"/>
        <v>0</v>
      </c>
      <c r="L1920" s="30">
        <f t="shared" si="620"/>
        <v>17250.712689348136</v>
      </c>
      <c r="M1920" s="1">
        <f t="shared" si="621"/>
        <v>0</v>
      </c>
      <c r="N1920" s="30">
        <f t="shared" si="622"/>
        <v>1.0157680085444236</v>
      </c>
      <c r="O1920" s="1">
        <f t="shared" si="623"/>
        <v>0</v>
      </c>
      <c r="P1920" s="30">
        <f t="shared" si="624"/>
        <v>0</v>
      </c>
      <c r="Q1920" s="1">
        <f t="shared" si="625"/>
        <v>1.0550736070043776</v>
      </c>
      <c r="R1920" s="30">
        <f t="shared" si="626"/>
        <v>1.7290995828567099</v>
      </c>
      <c r="S1920" s="1">
        <f t="shared" si="627"/>
        <v>0</v>
      </c>
      <c r="T1920" s="30">
        <f t="shared" si="629"/>
        <v>0</v>
      </c>
      <c r="U1920" s="1">
        <f t="shared" si="628"/>
        <v>38.631065086681154</v>
      </c>
      <c r="V1920" s="30">
        <f t="shared" si="612"/>
        <v>0</v>
      </c>
      <c r="W1920" s="1">
        <f t="shared" si="612"/>
        <v>0</v>
      </c>
      <c r="X1920" s="30">
        <f t="shared" si="613"/>
        <v>17249.657615741133</v>
      </c>
      <c r="Y1920" s="30">
        <f t="shared" si="630"/>
        <v>2.070841615548801</v>
      </c>
      <c r="Z1920" s="19">
        <f t="shared" si="614"/>
        <v>3.6075815823399394E-2</v>
      </c>
      <c r="AA1920" s="32">
        <f t="shared" si="615"/>
        <v>5.1992777339434195E-3</v>
      </c>
    </row>
    <row r="1921" spans="1:27" x14ac:dyDescent="0.25">
      <c r="A1921" s="8">
        <v>42097</v>
      </c>
      <c r="B1921" s="26">
        <v>3.2742298685535656</v>
      </c>
      <c r="C1921" s="11">
        <v>3.9291850558473587</v>
      </c>
      <c r="D1921" s="26">
        <v>0.68936722146569585</v>
      </c>
      <c r="E1921" s="11">
        <v>49.860833333333346</v>
      </c>
      <c r="F1921" s="28">
        <f t="shared" si="610"/>
        <v>7.2034149244009242</v>
      </c>
      <c r="G1921" s="13">
        <f t="shared" si="611"/>
        <v>0.68936722146569585</v>
      </c>
      <c r="H1921" s="28">
        <f t="shared" si="616"/>
        <v>2.1211107828655837</v>
      </c>
      <c r="I1921" s="1">
        <f t="shared" si="617"/>
        <v>45.145112789616384</v>
      </c>
      <c r="J1921" s="30">
        <f t="shared" si="618"/>
        <v>0</v>
      </c>
      <c r="K1921" s="1">
        <f t="shared" si="619"/>
        <v>0</v>
      </c>
      <c r="L1921" s="30">
        <f t="shared" si="620"/>
        <v>17249.657615741133</v>
      </c>
      <c r="M1921" s="1">
        <f t="shared" si="621"/>
        <v>0</v>
      </c>
      <c r="N1921" s="30">
        <f t="shared" si="622"/>
        <v>1.1084099193049979</v>
      </c>
      <c r="O1921" s="1">
        <f t="shared" si="623"/>
        <v>0</v>
      </c>
      <c r="P1921" s="30">
        <f t="shared" si="624"/>
        <v>0</v>
      </c>
      <c r="Q1921" s="1">
        <f t="shared" si="625"/>
        <v>1.0550090774781926</v>
      </c>
      <c r="R1921" s="30">
        <f t="shared" si="626"/>
        <v>1.8866135610737558</v>
      </c>
      <c r="S1921" s="1">
        <f t="shared" si="627"/>
        <v>0</v>
      </c>
      <c r="T1921" s="30">
        <f t="shared" si="629"/>
        <v>0</v>
      </c>
      <c r="U1921" s="1">
        <f t="shared" si="628"/>
        <v>42.150089309237629</v>
      </c>
      <c r="V1921" s="30">
        <f t="shared" si="612"/>
        <v>0</v>
      </c>
      <c r="W1921" s="1">
        <f t="shared" si="612"/>
        <v>0</v>
      </c>
      <c r="X1921" s="30">
        <f t="shared" si="613"/>
        <v>17248.602606663655</v>
      </c>
      <c r="Y1921" s="30">
        <f t="shared" si="630"/>
        <v>2.1634189967831903</v>
      </c>
      <c r="Z1921" s="19">
        <f t="shared" si="614"/>
        <v>1.9946253755048507E-2</v>
      </c>
      <c r="AA1921" s="32">
        <f t="shared" si="615"/>
        <v>1.7899849648979548E-3</v>
      </c>
    </row>
    <row r="1922" spans="1:27" x14ac:dyDescent="0.25">
      <c r="A1922" s="8">
        <v>42098</v>
      </c>
      <c r="B1922" s="26">
        <v>0.17190593334147453</v>
      </c>
      <c r="C1922" s="11">
        <v>1.4322356938960241</v>
      </c>
      <c r="D1922" s="26">
        <v>0.77862358568743251</v>
      </c>
      <c r="E1922" s="11">
        <v>62.817083333333329</v>
      </c>
      <c r="F1922" s="28">
        <f t="shared" si="610"/>
        <v>1.6041416272374986</v>
      </c>
      <c r="G1922" s="13">
        <f t="shared" si="611"/>
        <v>0.77862358568743251</v>
      </c>
      <c r="H1922" s="28">
        <f t="shared" si="616"/>
        <v>2.6722776957163963</v>
      </c>
      <c r="I1922" s="1">
        <f t="shared" si="617"/>
        <v>42.975607350787691</v>
      </c>
      <c r="J1922" s="30">
        <f t="shared" si="618"/>
        <v>0</v>
      </c>
      <c r="K1922" s="1">
        <f t="shared" si="619"/>
        <v>0</v>
      </c>
      <c r="L1922" s="30">
        <f t="shared" si="620"/>
        <v>17248.602606663655</v>
      </c>
      <c r="M1922" s="1">
        <f t="shared" si="621"/>
        <v>0</v>
      </c>
      <c r="N1922" s="30">
        <f t="shared" si="622"/>
        <v>1.0550860867177712</v>
      </c>
      <c r="O1922" s="1">
        <f t="shared" si="623"/>
        <v>0</v>
      </c>
      <c r="P1922" s="30">
        <f t="shared" si="624"/>
        <v>0</v>
      </c>
      <c r="Q1922" s="1">
        <f t="shared" si="625"/>
        <v>1.0549445518987082</v>
      </c>
      <c r="R1922" s="30">
        <f t="shared" si="626"/>
        <v>1.7959499625400315</v>
      </c>
      <c r="S1922" s="1">
        <f t="shared" si="627"/>
        <v>0</v>
      </c>
      <c r="T1922" s="30">
        <f t="shared" si="629"/>
        <v>0</v>
      </c>
      <c r="U1922" s="1">
        <f t="shared" si="628"/>
        <v>40.12457130152989</v>
      </c>
      <c r="V1922" s="30">
        <f t="shared" si="612"/>
        <v>0</v>
      </c>
      <c r="W1922" s="1">
        <f t="shared" si="612"/>
        <v>0</v>
      </c>
      <c r="X1922" s="30">
        <f t="shared" si="613"/>
        <v>17247.547662111756</v>
      </c>
      <c r="Y1922" s="30">
        <f t="shared" si="630"/>
        <v>2.1100306386164793</v>
      </c>
      <c r="Z1922" s="19">
        <f t="shared" si="614"/>
        <v>0.21039993635436427</v>
      </c>
      <c r="AA1922" s="32">
        <f t="shared" si="615"/>
        <v>0.31612175321751729</v>
      </c>
    </row>
    <row r="1923" spans="1:27" x14ac:dyDescent="0.25">
      <c r="A1923" s="8">
        <v>42099</v>
      </c>
      <c r="B1923" s="26">
        <v>4.353405866176054</v>
      </c>
      <c r="C1923" s="11">
        <v>2.0454317725351143</v>
      </c>
      <c r="D1923" s="26">
        <v>0.78359160200249922</v>
      </c>
      <c r="E1923" s="11">
        <v>61.752083333333339</v>
      </c>
      <c r="F1923" s="28">
        <f t="shared" si="610"/>
        <v>6.3988376387111678</v>
      </c>
      <c r="G1923" s="13">
        <f t="shared" si="611"/>
        <v>0.78359160200249922</v>
      </c>
      <c r="H1923" s="28">
        <f t="shared" si="616"/>
        <v>2.6269719350073859</v>
      </c>
      <c r="I1923" s="1">
        <f t="shared" si="617"/>
        <v>45.739817338238552</v>
      </c>
      <c r="J1923" s="30">
        <f t="shared" si="618"/>
        <v>0</v>
      </c>
      <c r="K1923" s="1">
        <f t="shared" si="619"/>
        <v>0</v>
      </c>
      <c r="L1923" s="30">
        <f t="shared" si="620"/>
        <v>17247.547662111756</v>
      </c>
      <c r="M1923" s="1">
        <f t="shared" si="621"/>
        <v>0</v>
      </c>
      <c r="N1923" s="30">
        <f t="shared" si="622"/>
        <v>1.1230270413559627</v>
      </c>
      <c r="O1923" s="1">
        <f t="shared" si="623"/>
        <v>0</v>
      </c>
      <c r="P1923" s="30">
        <f t="shared" si="624"/>
        <v>0</v>
      </c>
      <c r="Q1923" s="1">
        <f t="shared" si="625"/>
        <v>1.0548800302656833</v>
      </c>
      <c r="R1923" s="30">
        <f t="shared" si="626"/>
        <v>1.9114662549077799</v>
      </c>
      <c r="S1923" s="1">
        <f t="shared" si="627"/>
        <v>0</v>
      </c>
      <c r="T1923" s="30">
        <f t="shared" si="629"/>
        <v>0</v>
      </c>
      <c r="U1923" s="1">
        <f t="shared" si="628"/>
        <v>42.705324041974812</v>
      </c>
      <c r="V1923" s="30">
        <f t="shared" si="612"/>
        <v>0</v>
      </c>
      <c r="W1923" s="1">
        <f t="shared" si="612"/>
        <v>0</v>
      </c>
      <c r="X1923" s="30">
        <f t="shared" si="613"/>
        <v>17246.492782081492</v>
      </c>
      <c r="Y1923" s="30">
        <f t="shared" si="630"/>
        <v>2.1779070716216458</v>
      </c>
      <c r="Z1923" s="19">
        <f t="shared" si="614"/>
        <v>0.17094391356125302</v>
      </c>
      <c r="AA1923" s="32">
        <f t="shared" si="615"/>
        <v>0.20165925152765346</v>
      </c>
    </row>
    <row r="1924" spans="1:27" x14ac:dyDescent="0.25">
      <c r="A1924" s="8">
        <v>42100</v>
      </c>
      <c r="B1924" s="26">
        <v>3.7940279757481554</v>
      </c>
      <c r="C1924" s="11">
        <v>2.8647926649737525</v>
      </c>
      <c r="D1924" s="26">
        <v>1.0485567990587681</v>
      </c>
      <c r="E1924" s="11">
        <v>63.540833333333353</v>
      </c>
      <c r="F1924" s="28">
        <f t="shared" ref="F1924:F1987" si="631">B1924+C1924</f>
        <v>6.6588206407219079</v>
      </c>
      <c r="G1924" s="13">
        <f t="shared" ref="G1924:G1987" si="632">D1924</f>
        <v>1.0485567990587681</v>
      </c>
      <c r="H1924" s="28">
        <f t="shared" si="616"/>
        <v>2.7030664697193507</v>
      </c>
      <c r="I1924" s="1">
        <f t="shared" si="617"/>
        <v>48.315587883637953</v>
      </c>
      <c r="J1924" s="30">
        <f t="shared" si="618"/>
        <v>0</v>
      </c>
      <c r="K1924" s="1">
        <f t="shared" si="619"/>
        <v>0</v>
      </c>
      <c r="L1924" s="30">
        <f t="shared" si="620"/>
        <v>17246.492782081492</v>
      </c>
      <c r="M1924" s="1">
        <f t="shared" si="621"/>
        <v>0</v>
      </c>
      <c r="N1924" s="30">
        <f t="shared" si="622"/>
        <v>1.1863363813040302</v>
      </c>
      <c r="O1924" s="1">
        <f t="shared" si="623"/>
        <v>0</v>
      </c>
      <c r="P1924" s="30">
        <f t="shared" si="624"/>
        <v>0</v>
      </c>
      <c r="Q1924" s="1">
        <f t="shared" si="625"/>
        <v>1.0548155125788763</v>
      </c>
      <c r="R1924" s="30">
        <f t="shared" si="626"/>
        <v>2.0191076659240919</v>
      </c>
      <c r="S1924" s="1">
        <f t="shared" si="627"/>
        <v>0</v>
      </c>
      <c r="T1924" s="30">
        <f t="shared" si="629"/>
        <v>0</v>
      </c>
      <c r="U1924" s="1">
        <f t="shared" si="628"/>
        <v>45.110143836409833</v>
      </c>
      <c r="V1924" s="30">
        <f t="shared" ref="V1924:W1987" si="633">IF(J1924&gt;(O1924+S1924),J1924-O1924-S1924,0)</f>
        <v>0</v>
      </c>
      <c r="W1924" s="1">
        <f t="shared" si="633"/>
        <v>0</v>
      </c>
      <c r="X1924" s="30">
        <f t="shared" ref="X1924:X1987" si="634">IF(L1924&gt;Q1924,L1924-Q1924,0)</f>
        <v>17245.437966568912</v>
      </c>
      <c r="Y1924" s="30">
        <f t="shared" si="630"/>
        <v>2.2411518938829067</v>
      </c>
      <c r="Z1924" s="19">
        <f t="shared" ref="Z1924:Z1987" si="635">ABS(H1924-Y1924)/H1924</f>
        <v>0.17088539294573946</v>
      </c>
      <c r="AA1924" s="32">
        <f t="shared" ref="AA1924:AA1987" si="636">(H1924-Y1924)^2</f>
        <v>0.213365075370162</v>
      </c>
    </row>
    <row r="1925" spans="1:27" x14ac:dyDescent="0.25">
      <c r="A1925" s="8">
        <v>42101</v>
      </c>
      <c r="B1925" s="26">
        <v>7.8288255918007925</v>
      </c>
      <c r="C1925" s="11">
        <v>0</v>
      </c>
      <c r="D1925" s="26">
        <v>0.55968113023780175</v>
      </c>
      <c r="E1925" s="11">
        <v>74.210833333333298</v>
      </c>
      <c r="F1925" s="28">
        <f t="shared" si="631"/>
        <v>7.8288255918007925</v>
      </c>
      <c r="G1925" s="13">
        <f t="shared" si="632"/>
        <v>0.55968113023780175</v>
      </c>
      <c r="H1925" s="28">
        <f t="shared" ref="H1925:H1988" si="637">E1925/(2031*1000000)*1000*86400</f>
        <v>3.1569748892171328</v>
      </c>
      <c r="I1925" s="1">
        <f t="shared" ref="I1925:I1988" si="638">IF((U1924+F1925)&gt;=G1925,U1924+F1925-G1925,0)</f>
        <v>52.379288297972828</v>
      </c>
      <c r="J1925" s="30">
        <f t="shared" ref="J1925:J1988" si="639">IF((U1924+F1925)&lt;G1925,IF((R1924+U1924+V1924)&lt;G1925,0,V1924+R1924-(G1925-F1925-U1924)),V1924)</f>
        <v>0</v>
      </c>
      <c r="K1925" s="1">
        <f t="shared" ref="K1925:K1988" si="640">IF((F1925+U1924+V1924)&lt;G1925,IF((V1924+U1924+W1924+F1925+S1924)&lt;G1925,0,W1924+S1924-(G1925-F1925-U1924-V1924)),W1924)</f>
        <v>0</v>
      </c>
      <c r="L1925" s="30">
        <f t="shared" ref="L1925:L1988" si="641">IF((V1924+U1924+W1924+F1925)&lt;G1925,IF((F1925+V1924+U1924+W1924+X1924+T1924)&lt;G1925,0,X1924+T1924-(G1925-F1925-U1924-V1924-W1924)),X1924)</f>
        <v>17245.437966568912</v>
      </c>
      <c r="M1925" s="1">
        <f t="shared" ref="M1925:M1988" si="642">IF(I1925&gt;$AF$8,$AF$3*(I1925-$AF$8),0)</f>
        <v>0</v>
      </c>
      <c r="N1925" s="30">
        <f t="shared" ref="N1925:N1988" si="643">IF(I1925&gt;$AF$9,$AF$4*(I1925-$AF$9),0)</f>
        <v>1.2862172466387709</v>
      </c>
      <c r="O1925" s="1">
        <f t="shared" ref="O1925:O1988" si="644">IF(J1925&gt;$AF$10,$AF$5*(J1925-$AF$10),0)</f>
        <v>0</v>
      </c>
      <c r="P1925" s="30">
        <f t="shared" ref="P1925:P1988" si="645">IF(K1925&gt;$AF$11,$AF$6*(K1925-$AF$11),0)</f>
        <v>0</v>
      </c>
      <c r="Q1925" s="1">
        <f t="shared" ref="Q1925:Q1988" si="646">$AF$7*L1925</f>
        <v>1.0547509988380459</v>
      </c>
      <c r="R1925" s="30">
        <f t="shared" ref="R1925:R1988" si="647">$AF$12*I1925</f>
        <v>2.1889296430127962</v>
      </c>
      <c r="S1925" s="1">
        <f t="shared" ref="S1925:S1988" si="648">$AF$13*J1925</f>
        <v>0</v>
      </c>
      <c r="T1925" s="30">
        <f t="shared" si="629"/>
        <v>0</v>
      </c>
      <c r="U1925" s="1">
        <f t="shared" ref="U1925:U1988" si="649">IF(I1925&gt;(M1925+N1925+R1925),I1925-M1925-N1925-R1925,0)</f>
        <v>48.904141408321259</v>
      </c>
      <c r="V1925" s="30">
        <f t="shared" si="633"/>
        <v>0</v>
      </c>
      <c r="W1925" s="1">
        <f t="shared" si="633"/>
        <v>0</v>
      </c>
      <c r="X1925" s="30">
        <f t="shared" si="634"/>
        <v>17244.383215570073</v>
      </c>
      <c r="Y1925" s="30">
        <f t="shared" si="630"/>
        <v>2.3409682454768168</v>
      </c>
      <c r="Z1925" s="19">
        <f t="shared" si="635"/>
        <v>0.25847739445994433</v>
      </c>
      <c r="AA1925" s="32">
        <f t="shared" si="636"/>
        <v>0.66586684262833495</v>
      </c>
    </row>
    <row r="1926" spans="1:27" x14ac:dyDescent="0.25">
      <c r="A1926" s="8">
        <v>42102</v>
      </c>
      <c r="B1926" s="26">
        <v>0.47128302027986152</v>
      </c>
      <c r="C1926" s="11">
        <v>0</v>
      </c>
      <c r="D1926" s="26">
        <v>0.50211609645841015</v>
      </c>
      <c r="E1926" s="11">
        <v>66.430000000000021</v>
      </c>
      <c r="F1926" s="28">
        <f t="shared" si="631"/>
        <v>0.47128302027986152</v>
      </c>
      <c r="G1926" s="13">
        <f t="shared" si="632"/>
        <v>0.50211609645841015</v>
      </c>
      <c r="H1926" s="28">
        <f t="shared" si="637"/>
        <v>2.8259734121122611</v>
      </c>
      <c r="I1926" s="1">
        <f t="shared" si="638"/>
        <v>48.873308332142713</v>
      </c>
      <c r="J1926" s="30">
        <f t="shared" si="639"/>
        <v>0</v>
      </c>
      <c r="K1926" s="1">
        <f t="shared" si="640"/>
        <v>0</v>
      </c>
      <c r="L1926" s="30">
        <f t="shared" si="641"/>
        <v>17244.383215570073</v>
      </c>
      <c r="M1926" s="1">
        <f t="shared" si="642"/>
        <v>0</v>
      </c>
      <c r="N1926" s="30">
        <f t="shared" si="643"/>
        <v>1.2000444786861677</v>
      </c>
      <c r="O1926" s="1">
        <f t="shared" si="644"/>
        <v>0</v>
      </c>
      <c r="P1926" s="30">
        <f t="shared" si="645"/>
        <v>0</v>
      </c>
      <c r="Q1926" s="1">
        <f t="shared" si="646"/>
        <v>1.0546864890429506</v>
      </c>
      <c r="R1926" s="30">
        <f t="shared" si="647"/>
        <v>2.0424147947896381</v>
      </c>
      <c r="S1926" s="1">
        <f t="shared" si="648"/>
        <v>0</v>
      </c>
      <c r="T1926" s="30">
        <f t="shared" ref="T1926:T1989" si="650">$AF$14*K1926</f>
        <v>0</v>
      </c>
      <c r="U1926" s="1">
        <f t="shared" si="649"/>
        <v>45.630849058666911</v>
      </c>
      <c r="V1926" s="30">
        <f t="shared" si="633"/>
        <v>0</v>
      </c>
      <c r="W1926" s="1">
        <f t="shared" si="633"/>
        <v>0</v>
      </c>
      <c r="X1926" s="30">
        <f t="shared" si="634"/>
        <v>17243.328529081031</v>
      </c>
      <c r="Y1926" s="30">
        <f t="shared" si="630"/>
        <v>2.2547309677291185</v>
      </c>
      <c r="Z1926" s="19">
        <f t="shared" si="635"/>
        <v>0.20214006329103074</v>
      </c>
      <c r="AA1926" s="32">
        <f t="shared" si="636"/>
        <v>0.32631793026482769</v>
      </c>
    </row>
    <row r="1927" spans="1:27" x14ac:dyDescent="0.25">
      <c r="A1927" s="8">
        <v>42103</v>
      </c>
      <c r="B1927" s="26">
        <v>0</v>
      </c>
      <c r="C1927" s="11">
        <v>1.8730873312617873</v>
      </c>
      <c r="D1927" s="26">
        <v>0.5346863097425405</v>
      </c>
      <c r="E1927" s="11">
        <v>56.050833333333316</v>
      </c>
      <c r="F1927" s="28">
        <f t="shared" si="631"/>
        <v>1.8730873312617873</v>
      </c>
      <c r="G1927" s="13">
        <f t="shared" si="632"/>
        <v>0.5346863097425405</v>
      </c>
      <c r="H1927" s="28">
        <f t="shared" si="637"/>
        <v>2.384437223042835</v>
      </c>
      <c r="I1927" s="1">
        <f t="shared" si="638"/>
        <v>46.969250080186157</v>
      </c>
      <c r="J1927" s="30">
        <f t="shared" si="639"/>
        <v>0</v>
      </c>
      <c r="K1927" s="1">
        <f t="shared" si="640"/>
        <v>0</v>
      </c>
      <c r="L1927" s="30">
        <f t="shared" si="641"/>
        <v>17243.328529081031</v>
      </c>
      <c r="M1927" s="1">
        <f t="shared" si="642"/>
        <v>0</v>
      </c>
      <c r="N1927" s="30">
        <f t="shared" si="643"/>
        <v>1.1532450184744083</v>
      </c>
      <c r="O1927" s="1">
        <f t="shared" si="644"/>
        <v>0</v>
      </c>
      <c r="P1927" s="30">
        <f t="shared" si="645"/>
        <v>0</v>
      </c>
      <c r="Q1927" s="1">
        <f t="shared" si="646"/>
        <v>1.0546219831933494</v>
      </c>
      <c r="R1927" s="30">
        <f t="shared" si="647"/>
        <v>1.9628442300652578</v>
      </c>
      <c r="S1927" s="1">
        <f t="shared" si="648"/>
        <v>0</v>
      </c>
      <c r="T1927" s="30">
        <f t="shared" si="650"/>
        <v>0</v>
      </c>
      <c r="U1927" s="1">
        <f t="shared" si="649"/>
        <v>43.853160831646491</v>
      </c>
      <c r="V1927" s="30">
        <f t="shared" si="633"/>
        <v>0</v>
      </c>
      <c r="W1927" s="1">
        <f t="shared" si="633"/>
        <v>0</v>
      </c>
      <c r="X1927" s="30">
        <f t="shared" si="634"/>
        <v>17242.273907097839</v>
      </c>
      <c r="Y1927" s="30">
        <f t="shared" si="630"/>
        <v>2.2078670016677577</v>
      </c>
      <c r="Z1927" s="19">
        <f t="shared" si="635"/>
        <v>7.4051109280097532E-2</v>
      </c>
      <c r="AA1927" s="32">
        <f t="shared" si="636"/>
        <v>3.1177043076443797E-2</v>
      </c>
    </row>
    <row r="1928" spans="1:27" x14ac:dyDescent="0.25">
      <c r="A1928" s="8">
        <v>42104</v>
      </c>
      <c r="B1928" s="26">
        <v>2.3677984015665983</v>
      </c>
      <c r="C1928" s="11">
        <v>1.1054002569517951</v>
      </c>
      <c r="D1928" s="26">
        <v>0.68147455034378535</v>
      </c>
      <c r="E1928" s="11">
        <v>51.407916666666665</v>
      </c>
      <c r="F1928" s="28">
        <f t="shared" si="631"/>
        <v>3.4731986585183936</v>
      </c>
      <c r="G1928" s="13">
        <f t="shared" si="632"/>
        <v>0.68147455034378535</v>
      </c>
      <c r="H1928" s="28">
        <f t="shared" si="637"/>
        <v>2.1869246676514034</v>
      </c>
      <c r="I1928" s="1">
        <f t="shared" si="638"/>
        <v>46.644884939821097</v>
      </c>
      <c r="J1928" s="30">
        <f t="shared" si="639"/>
        <v>0</v>
      </c>
      <c r="K1928" s="1">
        <f t="shared" si="640"/>
        <v>0</v>
      </c>
      <c r="L1928" s="30">
        <f t="shared" si="641"/>
        <v>17242.273907097839</v>
      </c>
      <c r="M1928" s="1">
        <f t="shared" si="642"/>
        <v>0</v>
      </c>
      <c r="N1928" s="30">
        <f t="shared" si="643"/>
        <v>1.145272513712541</v>
      </c>
      <c r="O1928" s="1">
        <f t="shared" si="644"/>
        <v>0</v>
      </c>
      <c r="P1928" s="30">
        <f t="shared" si="645"/>
        <v>0</v>
      </c>
      <c r="Q1928" s="1">
        <f t="shared" si="646"/>
        <v>1.0545574812890008</v>
      </c>
      <c r="R1928" s="30">
        <f t="shared" si="647"/>
        <v>1.949289015896138</v>
      </c>
      <c r="S1928" s="1">
        <f t="shared" si="648"/>
        <v>0</v>
      </c>
      <c r="T1928" s="30">
        <f t="shared" si="650"/>
        <v>0</v>
      </c>
      <c r="U1928" s="1">
        <f t="shared" si="649"/>
        <v>43.550323410212414</v>
      </c>
      <c r="V1928" s="30">
        <f t="shared" si="633"/>
        <v>0</v>
      </c>
      <c r="W1928" s="1">
        <f t="shared" si="633"/>
        <v>0</v>
      </c>
      <c r="X1928" s="30">
        <f t="shared" si="634"/>
        <v>17241.219349616549</v>
      </c>
      <c r="Y1928" s="30">
        <f t="shared" si="630"/>
        <v>2.1998299950015419</v>
      </c>
      <c r="Z1928" s="19">
        <f t="shared" si="635"/>
        <v>5.9011302680114126E-3</v>
      </c>
      <c r="AA1928" s="32">
        <f t="shared" si="636"/>
        <v>1.6654747401423269E-4</v>
      </c>
    </row>
    <row r="1929" spans="1:27" x14ac:dyDescent="0.25">
      <c r="A1929" s="8">
        <v>42105</v>
      </c>
      <c r="B1929" s="26">
        <v>4.0125473378657484</v>
      </c>
      <c r="C1929" s="11">
        <v>1.7849449283572074</v>
      </c>
      <c r="D1929" s="26">
        <v>0.80311542102445665</v>
      </c>
      <c r="E1929" s="11">
        <v>56.466666666666647</v>
      </c>
      <c r="F1929" s="28">
        <f t="shared" si="631"/>
        <v>5.7974922662229558</v>
      </c>
      <c r="G1929" s="13">
        <f t="shared" si="632"/>
        <v>0.80311542102445665</v>
      </c>
      <c r="H1929" s="28">
        <f t="shared" si="637"/>
        <v>2.4021270310192016</v>
      </c>
      <c r="I1929" s="1">
        <f t="shared" si="638"/>
        <v>48.544700255410909</v>
      </c>
      <c r="J1929" s="30">
        <f t="shared" si="639"/>
        <v>0</v>
      </c>
      <c r="K1929" s="1">
        <f t="shared" si="640"/>
        <v>0</v>
      </c>
      <c r="L1929" s="30">
        <f t="shared" si="641"/>
        <v>17241.219349616549</v>
      </c>
      <c r="M1929" s="1">
        <f t="shared" si="642"/>
        <v>0</v>
      </c>
      <c r="N1929" s="30">
        <f t="shared" si="643"/>
        <v>1.1919676876549741</v>
      </c>
      <c r="O1929" s="1">
        <f t="shared" si="644"/>
        <v>0</v>
      </c>
      <c r="P1929" s="30">
        <f t="shared" si="645"/>
        <v>0</v>
      </c>
      <c r="Q1929" s="1">
        <f t="shared" si="646"/>
        <v>1.0544929833296635</v>
      </c>
      <c r="R1929" s="30">
        <f t="shared" si="647"/>
        <v>2.0286822683757673</v>
      </c>
      <c r="S1929" s="1">
        <f t="shared" si="648"/>
        <v>0</v>
      </c>
      <c r="T1929" s="30">
        <f t="shared" si="650"/>
        <v>0</v>
      </c>
      <c r="U1929" s="1">
        <f t="shared" si="649"/>
        <v>45.324050299380168</v>
      </c>
      <c r="V1929" s="30">
        <f t="shared" si="633"/>
        <v>0</v>
      </c>
      <c r="W1929" s="1">
        <f t="shared" si="633"/>
        <v>0</v>
      </c>
      <c r="X1929" s="30">
        <f t="shared" si="634"/>
        <v>17240.164856633219</v>
      </c>
      <c r="Y1929" s="30">
        <f t="shared" si="630"/>
        <v>2.2464606709846375</v>
      </c>
      <c r="Z1929" s="19">
        <f t="shared" si="635"/>
        <v>6.4803550363660881E-2</v>
      </c>
      <c r="AA1929" s="32">
        <f t="shared" si="636"/>
        <v>2.4232015646410511E-2</v>
      </c>
    </row>
    <row r="1930" spans="1:27" x14ac:dyDescent="0.25">
      <c r="A1930" s="8">
        <v>42106</v>
      </c>
      <c r="B1930" s="26">
        <v>0</v>
      </c>
      <c r="C1930" s="11">
        <v>3.0900214397588934</v>
      </c>
      <c r="D1930" s="26">
        <v>0.84770101754907001</v>
      </c>
      <c r="E1930" s="11">
        <v>52.225833333333334</v>
      </c>
      <c r="F1930" s="28">
        <f t="shared" si="631"/>
        <v>3.0900214397588934</v>
      </c>
      <c r="G1930" s="13">
        <f t="shared" si="632"/>
        <v>0.84770101754907001</v>
      </c>
      <c r="H1930" s="28">
        <f t="shared" si="637"/>
        <v>2.221719350073855</v>
      </c>
      <c r="I1930" s="1">
        <f t="shared" si="638"/>
        <v>47.56637072158999</v>
      </c>
      <c r="J1930" s="30">
        <f t="shared" si="639"/>
        <v>0</v>
      </c>
      <c r="K1930" s="1">
        <f t="shared" si="640"/>
        <v>0</v>
      </c>
      <c r="L1930" s="30">
        <f t="shared" si="641"/>
        <v>17240.164856633219</v>
      </c>
      <c r="M1930" s="1">
        <f t="shared" si="642"/>
        <v>0</v>
      </c>
      <c r="N1930" s="30">
        <f t="shared" si="643"/>
        <v>1.1679215251780681</v>
      </c>
      <c r="O1930" s="1">
        <f t="shared" si="644"/>
        <v>0</v>
      </c>
      <c r="P1930" s="30">
        <f t="shared" si="645"/>
        <v>0</v>
      </c>
      <c r="Q1930" s="1">
        <f t="shared" si="646"/>
        <v>1.0544284893150961</v>
      </c>
      <c r="R1930" s="30">
        <f t="shared" si="647"/>
        <v>1.9877978923790363</v>
      </c>
      <c r="S1930" s="1">
        <f t="shared" si="648"/>
        <v>0</v>
      </c>
      <c r="T1930" s="30">
        <f t="shared" si="650"/>
        <v>0</v>
      </c>
      <c r="U1930" s="1">
        <f t="shared" si="649"/>
        <v>44.410651304032889</v>
      </c>
      <c r="V1930" s="30">
        <f t="shared" si="633"/>
        <v>0</v>
      </c>
      <c r="W1930" s="1">
        <f t="shared" si="633"/>
        <v>0</v>
      </c>
      <c r="X1930" s="30">
        <f t="shared" si="634"/>
        <v>17239.110428143904</v>
      </c>
      <c r="Y1930" s="30">
        <f t="shared" si="630"/>
        <v>2.2223500144931645</v>
      </c>
      <c r="Z1930" s="19">
        <f t="shared" si="635"/>
        <v>2.8386322479862918E-4</v>
      </c>
      <c r="AA1930" s="32">
        <f t="shared" si="636"/>
        <v>3.9773760978296239E-7</v>
      </c>
    </row>
    <row r="1931" spans="1:27" x14ac:dyDescent="0.25">
      <c r="A1931" s="8">
        <v>42107</v>
      </c>
      <c r="B1931" s="26">
        <v>17.987016605149009</v>
      </c>
      <c r="C1931" s="11">
        <v>0.71796521294381066</v>
      </c>
      <c r="D1931" s="26">
        <v>0.76165900981325363</v>
      </c>
      <c r="E1931" s="11">
        <v>61.543749999999989</v>
      </c>
      <c r="F1931" s="28">
        <f t="shared" si="631"/>
        <v>18.704981818092818</v>
      </c>
      <c r="G1931" s="13">
        <f t="shared" si="632"/>
        <v>0.76165900981325363</v>
      </c>
      <c r="H1931" s="28">
        <f t="shared" si="637"/>
        <v>2.6181093057607083</v>
      </c>
      <c r="I1931" s="1">
        <f t="shared" si="638"/>
        <v>62.353974112312457</v>
      </c>
      <c r="J1931" s="30">
        <f t="shared" si="639"/>
        <v>0</v>
      </c>
      <c r="K1931" s="1">
        <f t="shared" si="640"/>
        <v>0</v>
      </c>
      <c r="L1931" s="30">
        <f t="shared" si="641"/>
        <v>17239.110428143904</v>
      </c>
      <c r="M1931" s="1">
        <f t="shared" si="642"/>
        <v>0</v>
      </c>
      <c r="N1931" s="30">
        <f t="shared" si="643"/>
        <v>1.5313830189639122</v>
      </c>
      <c r="O1931" s="1">
        <f t="shared" si="644"/>
        <v>0</v>
      </c>
      <c r="P1931" s="30">
        <f t="shared" si="645"/>
        <v>0</v>
      </c>
      <c r="Q1931" s="1">
        <f t="shared" si="646"/>
        <v>1.0543639992450577</v>
      </c>
      <c r="R1931" s="30">
        <f t="shared" si="647"/>
        <v>2.6057716079997904</v>
      </c>
      <c r="S1931" s="1">
        <f t="shared" si="648"/>
        <v>0</v>
      </c>
      <c r="T1931" s="30">
        <f t="shared" si="650"/>
        <v>0</v>
      </c>
      <c r="U1931" s="1">
        <f t="shared" si="649"/>
        <v>58.216819485348751</v>
      </c>
      <c r="V1931" s="30">
        <f t="shared" si="633"/>
        <v>0</v>
      </c>
      <c r="W1931" s="1">
        <f t="shared" si="633"/>
        <v>0</v>
      </c>
      <c r="X1931" s="30">
        <f t="shared" si="634"/>
        <v>17238.056064144657</v>
      </c>
      <c r="Y1931" s="30">
        <f t="shared" si="630"/>
        <v>2.5857470182089699</v>
      </c>
      <c r="Z1931" s="19">
        <f t="shared" si="635"/>
        <v>1.2360938284941222E-2</v>
      </c>
      <c r="AA1931" s="32">
        <f t="shared" si="636"/>
        <v>1.0473176555814037E-3</v>
      </c>
    </row>
    <row r="1932" spans="1:27" x14ac:dyDescent="0.25">
      <c r="A1932" s="8">
        <v>42108</v>
      </c>
      <c r="B1932" s="26">
        <v>20.052676552182614</v>
      </c>
      <c r="C1932" s="11">
        <v>2.4465610394114146</v>
      </c>
      <c r="D1932" s="26">
        <v>0.82219113860908366</v>
      </c>
      <c r="E1932" s="11">
        <v>89.647916666666674</v>
      </c>
      <c r="F1932" s="28">
        <f t="shared" si="631"/>
        <v>22.499237591594028</v>
      </c>
      <c r="G1932" s="13">
        <f t="shared" si="632"/>
        <v>0.82219113860908366</v>
      </c>
      <c r="H1932" s="28">
        <f t="shared" si="637"/>
        <v>3.813677991137371</v>
      </c>
      <c r="I1932" s="1">
        <f t="shared" si="638"/>
        <v>79.89386593833369</v>
      </c>
      <c r="J1932" s="30">
        <f t="shared" si="639"/>
        <v>0</v>
      </c>
      <c r="K1932" s="1">
        <f t="shared" si="640"/>
        <v>0</v>
      </c>
      <c r="L1932" s="30">
        <f t="shared" si="641"/>
        <v>17238.056064144657</v>
      </c>
      <c r="M1932" s="1">
        <f t="shared" si="642"/>
        <v>0.57136317158430716</v>
      </c>
      <c r="N1932" s="30">
        <f t="shared" si="643"/>
        <v>1.9624924499841834</v>
      </c>
      <c r="O1932" s="1">
        <f t="shared" si="644"/>
        <v>0</v>
      </c>
      <c r="P1932" s="30">
        <f t="shared" si="645"/>
        <v>0</v>
      </c>
      <c r="Q1932" s="1">
        <f t="shared" si="646"/>
        <v>1.0542995131193067</v>
      </c>
      <c r="R1932" s="30">
        <f t="shared" si="647"/>
        <v>3.3387634145093417</v>
      </c>
      <c r="S1932" s="1">
        <f t="shared" si="648"/>
        <v>0</v>
      </c>
      <c r="T1932" s="30">
        <f t="shared" si="650"/>
        <v>0</v>
      </c>
      <c r="U1932" s="1">
        <f t="shared" si="649"/>
        <v>74.021246902255854</v>
      </c>
      <c r="V1932" s="30">
        <f t="shared" si="633"/>
        <v>0</v>
      </c>
      <c r="W1932" s="1">
        <f t="shared" si="633"/>
        <v>0</v>
      </c>
      <c r="X1932" s="30">
        <f t="shared" si="634"/>
        <v>17237.001764631539</v>
      </c>
      <c r="Y1932" s="30">
        <f t="shared" si="630"/>
        <v>3.5881551346877973</v>
      </c>
      <c r="Z1932" s="19">
        <f t="shared" si="635"/>
        <v>5.9135264428110505E-2</v>
      </c>
      <c r="AA1932" s="32">
        <f t="shared" si="636"/>
        <v>5.0860558781175028E-2</v>
      </c>
    </row>
    <row r="1933" spans="1:27" x14ac:dyDescent="0.25">
      <c r="A1933" s="8">
        <v>42109</v>
      </c>
      <c r="B1933" s="26">
        <v>7.1137775947135697</v>
      </c>
      <c r="C1933" s="11">
        <v>1.0805012256054292</v>
      </c>
      <c r="D1933" s="26">
        <v>0.88527318131040689</v>
      </c>
      <c r="E1933" s="11">
        <v>123.12541666666668</v>
      </c>
      <c r="F1933" s="28">
        <f t="shared" si="631"/>
        <v>8.1942788203189991</v>
      </c>
      <c r="G1933" s="13">
        <f t="shared" si="632"/>
        <v>0.88527318131040689</v>
      </c>
      <c r="H1933" s="28">
        <f t="shared" si="637"/>
        <v>5.2378316100443136</v>
      </c>
      <c r="I1933" s="1">
        <f t="shared" si="638"/>
        <v>81.330252541264443</v>
      </c>
      <c r="J1933" s="30">
        <f t="shared" si="639"/>
        <v>0</v>
      </c>
      <c r="K1933" s="1">
        <f t="shared" si="640"/>
        <v>0</v>
      </c>
      <c r="L1933" s="30">
        <f t="shared" si="641"/>
        <v>17237.001764631539</v>
      </c>
      <c r="M1933" s="1">
        <f t="shared" si="642"/>
        <v>0.70081664792392451</v>
      </c>
      <c r="N1933" s="30">
        <f t="shared" si="643"/>
        <v>1.9977971039271425</v>
      </c>
      <c r="O1933" s="1">
        <f t="shared" si="644"/>
        <v>0</v>
      </c>
      <c r="P1933" s="30">
        <f t="shared" si="645"/>
        <v>0</v>
      </c>
      <c r="Q1933" s="1">
        <f t="shared" si="646"/>
        <v>1.0542350309376021</v>
      </c>
      <c r="R1933" s="30">
        <f t="shared" si="647"/>
        <v>3.3987899882973491</v>
      </c>
      <c r="S1933" s="1">
        <f t="shared" si="648"/>
        <v>0</v>
      </c>
      <c r="T1933" s="30">
        <f t="shared" si="650"/>
        <v>0</v>
      </c>
      <c r="U1933" s="1">
        <f t="shared" si="649"/>
        <v>75.23284880111602</v>
      </c>
      <c r="V1933" s="30">
        <f t="shared" si="633"/>
        <v>0</v>
      </c>
      <c r="W1933" s="1">
        <f t="shared" si="633"/>
        <v>0</v>
      </c>
      <c r="X1933" s="30">
        <f t="shared" si="634"/>
        <v>17235.947529600602</v>
      </c>
      <c r="Y1933" s="30">
        <f t="shared" si="630"/>
        <v>3.7528487827886692</v>
      </c>
      <c r="Z1933" s="19">
        <f t="shared" si="635"/>
        <v>0.28351099038922351</v>
      </c>
      <c r="AA1933" s="32">
        <f t="shared" si="636"/>
        <v>2.2051739972441671</v>
      </c>
    </row>
    <row r="1934" spans="1:27" x14ac:dyDescent="0.25">
      <c r="A1934" s="8">
        <v>42110</v>
      </c>
      <c r="B1934" s="26">
        <v>0</v>
      </c>
      <c r="C1934" s="11">
        <v>2.1416697322671405</v>
      </c>
      <c r="D1934" s="26">
        <v>0.71733778674443682</v>
      </c>
      <c r="E1934" s="11">
        <v>99.46916666666668</v>
      </c>
      <c r="F1934" s="28">
        <f t="shared" si="631"/>
        <v>2.1416697322671405</v>
      </c>
      <c r="G1934" s="13">
        <f t="shared" si="632"/>
        <v>0.71733778674443682</v>
      </c>
      <c r="H1934" s="28">
        <f t="shared" si="637"/>
        <v>4.2314800590841957</v>
      </c>
      <c r="I1934" s="1">
        <f t="shared" si="638"/>
        <v>76.65718074663873</v>
      </c>
      <c r="J1934" s="30">
        <f t="shared" si="639"/>
        <v>0</v>
      </c>
      <c r="K1934" s="1">
        <f t="shared" si="640"/>
        <v>0</v>
      </c>
      <c r="L1934" s="30">
        <f t="shared" si="641"/>
        <v>17235.947529600602</v>
      </c>
      <c r="M1934" s="1">
        <f t="shared" si="642"/>
        <v>0.27965887064822187</v>
      </c>
      <c r="N1934" s="30">
        <f t="shared" si="643"/>
        <v>1.8829386234712249</v>
      </c>
      <c r="O1934" s="1">
        <f t="shared" si="644"/>
        <v>0</v>
      </c>
      <c r="P1934" s="30">
        <f t="shared" si="645"/>
        <v>0</v>
      </c>
      <c r="Q1934" s="1">
        <f t="shared" si="646"/>
        <v>1.0541705526997025</v>
      </c>
      <c r="R1934" s="30">
        <f t="shared" si="647"/>
        <v>3.203502390707385</v>
      </c>
      <c r="S1934" s="1">
        <f t="shared" si="648"/>
        <v>0</v>
      </c>
      <c r="T1934" s="30">
        <f t="shared" si="650"/>
        <v>0</v>
      </c>
      <c r="U1934" s="1">
        <f t="shared" si="649"/>
        <v>71.291080861811906</v>
      </c>
      <c r="V1934" s="30">
        <f t="shared" si="633"/>
        <v>0</v>
      </c>
      <c r="W1934" s="1">
        <f t="shared" si="633"/>
        <v>0</v>
      </c>
      <c r="X1934" s="30">
        <f t="shared" si="634"/>
        <v>17234.893359047903</v>
      </c>
      <c r="Y1934" s="30">
        <f t="shared" ref="Y1934:Y1997" si="651">SUM(M1934:Q1934)</f>
        <v>3.2167680468191491</v>
      </c>
      <c r="Z1934" s="19">
        <f t="shared" si="635"/>
        <v>0.23980073120908366</v>
      </c>
      <c r="AA1934" s="32">
        <f t="shared" si="636"/>
        <v>1.02964046783498</v>
      </c>
    </row>
    <row r="1935" spans="1:27" x14ac:dyDescent="0.25">
      <c r="A1935" s="8">
        <v>42111</v>
      </c>
      <c r="B1935" s="26">
        <v>0.1173718346893947</v>
      </c>
      <c r="C1935" s="11">
        <v>7.6879685099347742E-2</v>
      </c>
      <c r="D1935" s="26">
        <v>0.66983538812030119</v>
      </c>
      <c r="E1935" s="11">
        <v>83.334583333333327</v>
      </c>
      <c r="F1935" s="28">
        <f t="shared" si="631"/>
        <v>0.19425151978874244</v>
      </c>
      <c r="G1935" s="13">
        <f t="shared" si="632"/>
        <v>0.66983538812030119</v>
      </c>
      <c r="H1935" s="28">
        <f t="shared" si="637"/>
        <v>3.5451048744460851</v>
      </c>
      <c r="I1935" s="1">
        <f t="shared" si="638"/>
        <v>70.815496993480338</v>
      </c>
      <c r="J1935" s="30">
        <f t="shared" si="639"/>
        <v>0</v>
      </c>
      <c r="K1935" s="1">
        <f t="shared" si="640"/>
        <v>0</v>
      </c>
      <c r="L1935" s="30">
        <f t="shared" si="641"/>
        <v>17234.893359047903</v>
      </c>
      <c r="M1935" s="1">
        <f t="shared" si="642"/>
        <v>0</v>
      </c>
      <c r="N1935" s="30">
        <f t="shared" si="643"/>
        <v>1.7393570675526013</v>
      </c>
      <c r="O1935" s="1">
        <f t="shared" si="644"/>
        <v>0</v>
      </c>
      <c r="P1935" s="30">
        <f t="shared" si="645"/>
        <v>0</v>
      </c>
      <c r="Q1935" s="1">
        <f t="shared" si="646"/>
        <v>1.0541060784053669</v>
      </c>
      <c r="R1935" s="30">
        <f t="shared" si="647"/>
        <v>2.9593785175525542</v>
      </c>
      <c r="S1935" s="1">
        <f t="shared" si="648"/>
        <v>0</v>
      </c>
      <c r="T1935" s="30">
        <f t="shared" si="650"/>
        <v>0</v>
      </c>
      <c r="U1935" s="1">
        <f t="shared" si="649"/>
        <v>66.116761408375183</v>
      </c>
      <c r="V1935" s="30">
        <f t="shared" si="633"/>
        <v>0</v>
      </c>
      <c r="W1935" s="1">
        <f t="shared" si="633"/>
        <v>0</v>
      </c>
      <c r="X1935" s="30">
        <f t="shared" si="634"/>
        <v>17233.839252969497</v>
      </c>
      <c r="Y1935" s="30">
        <f t="shared" si="651"/>
        <v>2.7934631459579684</v>
      </c>
      <c r="Z1935" s="19">
        <f t="shared" si="635"/>
        <v>0.21202242390799766</v>
      </c>
      <c r="AA1935" s="32">
        <f t="shared" si="636"/>
        <v>0.56496528800460377</v>
      </c>
    </row>
    <row r="1936" spans="1:27" x14ac:dyDescent="0.25">
      <c r="A1936" s="8">
        <v>42112</v>
      </c>
      <c r="B1936" s="26">
        <v>0</v>
      </c>
      <c r="C1936" s="11">
        <v>0.11834256961713453</v>
      </c>
      <c r="D1936" s="26">
        <v>0.23062151822920773</v>
      </c>
      <c r="E1936" s="11">
        <v>72.993333333333325</v>
      </c>
      <c r="F1936" s="28">
        <f t="shared" si="631"/>
        <v>0.11834256961713453</v>
      </c>
      <c r="G1936" s="13">
        <f t="shared" si="632"/>
        <v>0.23062151822920773</v>
      </c>
      <c r="H1936" s="28">
        <f t="shared" si="637"/>
        <v>3.1051816838995565</v>
      </c>
      <c r="I1936" s="1">
        <f t="shared" si="638"/>
        <v>66.004482459763111</v>
      </c>
      <c r="J1936" s="30">
        <f t="shared" si="639"/>
        <v>0</v>
      </c>
      <c r="K1936" s="1">
        <f t="shared" si="640"/>
        <v>0</v>
      </c>
      <c r="L1936" s="30">
        <f t="shared" si="641"/>
        <v>17233.839252969497</v>
      </c>
      <c r="M1936" s="1">
        <f t="shared" si="642"/>
        <v>0</v>
      </c>
      <c r="N1936" s="30">
        <f t="shared" si="643"/>
        <v>1.62110812059022</v>
      </c>
      <c r="O1936" s="1">
        <f t="shared" si="644"/>
        <v>0</v>
      </c>
      <c r="P1936" s="30">
        <f t="shared" si="645"/>
        <v>0</v>
      </c>
      <c r="Q1936" s="1">
        <f t="shared" si="646"/>
        <v>1.0540416080543538</v>
      </c>
      <c r="R1936" s="30">
        <f t="shared" si="647"/>
        <v>2.7583262950421807</v>
      </c>
      <c r="S1936" s="1">
        <f t="shared" si="648"/>
        <v>0</v>
      </c>
      <c r="T1936" s="30">
        <f t="shared" si="650"/>
        <v>0</v>
      </c>
      <c r="U1936" s="1">
        <f t="shared" si="649"/>
        <v>61.625048044130708</v>
      </c>
      <c r="V1936" s="30">
        <f t="shared" si="633"/>
        <v>0</v>
      </c>
      <c r="W1936" s="1">
        <f t="shared" si="633"/>
        <v>0</v>
      </c>
      <c r="X1936" s="30">
        <f t="shared" si="634"/>
        <v>17232.785211361443</v>
      </c>
      <c r="Y1936" s="30">
        <f t="shared" si="651"/>
        <v>2.6751497286445738</v>
      </c>
      <c r="Z1936" s="19">
        <f t="shared" si="635"/>
        <v>0.13848850052308018</v>
      </c>
      <c r="AA1936" s="32">
        <f t="shared" si="636"/>
        <v>0.18492748254042346</v>
      </c>
    </row>
    <row r="1937" spans="1:27" x14ac:dyDescent="0.25">
      <c r="A1937" s="8">
        <v>42113</v>
      </c>
      <c r="B1937" s="26">
        <v>4.0420298442741984</v>
      </c>
      <c r="C1937" s="11">
        <v>0</v>
      </c>
      <c r="D1937" s="26">
        <v>0.50039384393000996</v>
      </c>
      <c r="E1937" s="11">
        <v>66.454999999999998</v>
      </c>
      <c r="F1937" s="28">
        <f t="shared" si="631"/>
        <v>4.0420298442741984</v>
      </c>
      <c r="G1937" s="13">
        <f t="shared" si="632"/>
        <v>0.50039384393000996</v>
      </c>
      <c r="H1937" s="28">
        <f t="shared" si="637"/>
        <v>2.8270369276218608</v>
      </c>
      <c r="I1937" s="1">
        <f t="shared" si="638"/>
        <v>65.166684044474891</v>
      </c>
      <c r="J1937" s="30">
        <f t="shared" si="639"/>
        <v>0</v>
      </c>
      <c r="K1937" s="1">
        <f t="shared" si="640"/>
        <v>0</v>
      </c>
      <c r="L1937" s="30">
        <f t="shared" si="641"/>
        <v>17232.785211361443</v>
      </c>
      <c r="M1937" s="1">
        <f t="shared" si="642"/>
        <v>0</v>
      </c>
      <c r="N1937" s="30">
        <f t="shared" si="643"/>
        <v>1.6005160438712087</v>
      </c>
      <c r="O1937" s="1">
        <f t="shared" si="644"/>
        <v>0</v>
      </c>
      <c r="P1937" s="30">
        <f t="shared" si="645"/>
        <v>0</v>
      </c>
      <c r="Q1937" s="1">
        <f t="shared" si="646"/>
        <v>1.0539771416464221</v>
      </c>
      <c r="R1937" s="30">
        <f t="shared" si="647"/>
        <v>2.7233147123024337</v>
      </c>
      <c r="S1937" s="1">
        <f t="shared" si="648"/>
        <v>0</v>
      </c>
      <c r="T1937" s="30">
        <f t="shared" si="650"/>
        <v>0</v>
      </c>
      <c r="U1937" s="1">
        <f t="shared" si="649"/>
        <v>60.842853288301249</v>
      </c>
      <c r="V1937" s="30">
        <f t="shared" si="633"/>
        <v>0</v>
      </c>
      <c r="W1937" s="1">
        <f t="shared" si="633"/>
        <v>0</v>
      </c>
      <c r="X1937" s="30">
        <f t="shared" si="634"/>
        <v>17231.731234219795</v>
      </c>
      <c r="Y1937" s="30">
        <f t="shared" si="651"/>
        <v>2.654493185517631</v>
      </c>
      <c r="Z1937" s="19">
        <f t="shared" si="635"/>
        <v>6.1033423517879451E-2</v>
      </c>
      <c r="AA1937" s="32">
        <f t="shared" si="636"/>
        <v>2.9771342939330942E-2</v>
      </c>
    </row>
    <row r="1938" spans="1:27" x14ac:dyDescent="0.25">
      <c r="A1938" s="8">
        <v>42114</v>
      </c>
      <c r="B1938" s="26">
        <v>14.671707964001465</v>
      </c>
      <c r="C1938" s="11">
        <v>0.96929676917411489</v>
      </c>
      <c r="D1938" s="26">
        <v>1.1108553763011155</v>
      </c>
      <c r="E1938" s="11">
        <v>67.608333333333348</v>
      </c>
      <c r="F1938" s="28">
        <f t="shared" si="631"/>
        <v>15.641004733175579</v>
      </c>
      <c r="G1938" s="13">
        <f t="shared" si="632"/>
        <v>1.1108553763011155</v>
      </c>
      <c r="H1938" s="28">
        <f t="shared" si="637"/>
        <v>2.8761004431314627</v>
      </c>
      <c r="I1938" s="1">
        <f t="shared" si="638"/>
        <v>75.373002645175717</v>
      </c>
      <c r="J1938" s="30">
        <f t="shared" si="639"/>
        <v>0</v>
      </c>
      <c r="K1938" s="1">
        <f t="shared" si="640"/>
        <v>0</v>
      </c>
      <c r="L1938" s="30">
        <f t="shared" si="641"/>
        <v>17231.731234219795</v>
      </c>
      <c r="M1938" s="1">
        <f t="shared" si="642"/>
        <v>0.16392309371017194</v>
      </c>
      <c r="N1938" s="30">
        <f t="shared" si="643"/>
        <v>1.8513750713044386</v>
      </c>
      <c r="O1938" s="1">
        <f t="shared" si="644"/>
        <v>0</v>
      </c>
      <c r="P1938" s="30">
        <f t="shared" si="645"/>
        <v>0</v>
      </c>
      <c r="Q1938" s="1">
        <f t="shared" si="646"/>
        <v>1.0539126791813307</v>
      </c>
      <c r="R1938" s="30">
        <f t="shared" si="647"/>
        <v>3.1498366078275311</v>
      </c>
      <c r="S1938" s="1">
        <f t="shared" si="648"/>
        <v>0</v>
      </c>
      <c r="T1938" s="30">
        <f t="shared" si="650"/>
        <v>0</v>
      </c>
      <c r="U1938" s="1">
        <f t="shared" si="649"/>
        <v>70.207867872333594</v>
      </c>
      <c r="V1938" s="30">
        <f t="shared" si="633"/>
        <v>0</v>
      </c>
      <c r="W1938" s="1">
        <f t="shared" si="633"/>
        <v>0</v>
      </c>
      <c r="X1938" s="30">
        <f t="shared" si="634"/>
        <v>17230.677321540614</v>
      </c>
      <c r="Y1938" s="30">
        <f t="shared" si="651"/>
        <v>3.0692108441959411</v>
      </c>
      <c r="Z1938" s="19">
        <f t="shared" si="635"/>
        <v>6.7143135256508002E-2</v>
      </c>
      <c r="AA1938" s="32">
        <f t="shared" si="636"/>
        <v>3.7291626999283706E-2</v>
      </c>
    </row>
    <row r="1939" spans="1:27" x14ac:dyDescent="0.25">
      <c r="A1939" s="8">
        <v>42115</v>
      </c>
      <c r="B1939" s="26">
        <v>6.5017989256800863</v>
      </c>
      <c r="C1939" s="11">
        <v>0.30322800701313207</v>
      </c>
      <c r="D1939" s="26">
        <v>1.2417333588785868</v>
      </c>
      <c r="E1939" s="11">
        <v>110.96124999999999</v>
      </c>
      <c r="F1939" s="28">
        <f t="shared" si="631"/>
        <v>6.8050269326932185</v>
      </c>
      <c r="G1939" s="13">
        <f t="shared" si="632"/>
        <v>1.2417333588785868</v>
      </c>
      <c r="H1939" s="28">
        <f t="shared" si="637"/>
        <v>4.720360413589364</v>
      </c>
      <c r="I1939" s="1">
        <f t="shared" si="638"/>
        <v>75.771161446148227</v>
      </c>
      <c r="J1939" s="30">
        <f t="shared" si="639"/>
        <v>0</v>
      </c>
      <c r="K1939" s="1">
        <f t="shared" si="640"/>
        <v>0</v>
      </c>
      <c r="L1939" s="30">
        <f t="shared" si="641"/>
        <v>17230.677321540614</v>
      </c>
      <c r="M1939" s="1">
        <f t="shared" si="642"/>
        <v>0.19980691552801588</v>
      </c>
      <c r="N1939" s="30">
        <f t="shared" si="643"/>
        <v>1.8611613354299859</v>
      </c>
      <c r="O1939" s="1">
        <f t="shared" si="644"/>
        <v>0</v>
      </c>
      <c r="P1939" s="30">
        <f t="shared" si="645"/>
        <v>0</v>
      </c>
      <c r="Q1939" s="1">
        <f t="shared" si="646"/>
        <v>1.0538482206588387</v>
      </c>
      <c r="R1939" s="30">
        <f t="shared" si="647"/>
        <v>3.1664756579252944</v>
      </c>
      <c r="S1939" s="1">
        <f t="shared" si="648"/>
        <v>0</v>
      </c>
      <c r="T1939" s="30">
        <f t="shared" si="650"/>
        <v>0</v>
      </c>
      <c r="U1939" s="1">
        <f t="shared" si="649"/>
        <v>70.543717537264939</v>
      </c>
      <c r="V1939" s="30">
        <f t="shared" si="633"/>
        <v>0</v>
      </c>
      <c r="W1939" s="1">
        <f t="shared" si="633"/>
        <v>0</v>
      </c>
      <c r="X1939" s="30">
        <f t="shared" si="634"/>
        <v>17229.623473319956</v>
      </c>
      <c r="Y1939" s="30">
        <f t="shared" si="651"/>
        <v>3.1148164716168405</v>
      </c>
      <c r="Z1939" s="19">
        <f t="shared" si="635"/>
        <v>0.34013164277675723</v>
      </c>
      <c r="AA1939" s="32">
        <f t="shared" si="636"/>
        <v>2.5777713496046699</v>
      </c>
    </row>
    <row r="1940" spans="1:27" x14ac:dyDescent="0.25">
      <c r="A1940" s="8">
        <v>42116</v>
      </c>
      <c r="B1940" s="26">
        <v>7.1513660469677512E-2</v>
      </c>
      <c r="C1940" s="11">
        <v>0.4718251149272546</v>
      </c>
      <c r="D1940" s="26">
        <v>1.3829505917327283</v>
      </c>
      <c r="E1940" s="11">
        <v>80.365833333333327</v>
      </c>
      <c r="F1940" s="28">
        <f t="shared" si="631"/>
        <v>0.54333877539693209</v>
      </c>
      <c r="G1940" s="13">
        <f t="shared" si="632"/>
        <v>1.3829505917327283</v>
      </c>
      <c r="H1940" s="28">
        <f t="shared" si="637"/>
        <v>3.4188124076809454</v>
      </c>
      <c r="I1940" s="1">
        <f t="shared" si="638"/>
        <v>69.704105720929149</v>
      </c>
      <c r="J1940" s="30">
        <f t="shared" si="639"/>
        <v>0</v>
      </c>
      <c r="K1940" s="1">
        <f t="shared" si="640"/>
        <v>0</v>
      </c>
      <c r="L1940" s="30">
        <f t="shared" si="641"/>
        <v>17229.623473319956</v>
      </c>
      <c r="M1940" s="1">
        <f t="shared" si="642"/>
        <v>0</v>
      </c>
      <c r="N1940" s="30">
        <f t="shared" si="643"/>
        <v>1.7120404076836033</v>
      </c>
      <c r="O1940" s="1">
        <f t="shared" si="644"/>
        <v>0</v>
      </c>
      <c r="P1940" s="30">
        <f t="shared" si="645"/>
        <v>0</v>
      </c>
      <c r="Q1940" s="1">
        <f t="shared" si="646"/>
        <v>1.0537837660787046</v>
      </c>
      <c r="R1940" s="30">
        <f t="shared" si="647"/>
        <v>2.9129334935645677</v>
      </c>
      <c r="S1940" s="1">
        <f t="shared" si="648"/>
        <v>0</v>
      </c>
      <c r="T1940" s="30">
        <f t="shared" si="650"/>
        <v>0</v>
      </c>
      <c r="U1940" s="1">
        <f t="shared" si="649"/>
        <v>65.079131819680981</v>
      </c>
      <c r="V1940" s="30">
        <f t="shared" si="633"/>
        <v>0</v>
      </c>
      <c r="W1940" s="1">
        <f t="shared" si="633"/>
        <v>0</v>
      </c>
      <c r="X1940" s="30">
        <f t="shared" si="634"/>
        <v>17228.569689553879</v>
      </c>
      <c r="Y1940" s="30">
        <f t="shared" si="651"/>
        <v>2.7658241737623079</v>
      </c>
      <c r="Z1940" s="19">
        <f t="shared" si="635"/>
        <v>0.19099855623888226</v>
      </c>
      <c r="AA1940" s="32">
        <f t="shared" si="636"/>
        <v>0.42639363363618121</v>
      </c>
    </row>
    <row r="1941" spans="1:27" x14ac:dyDescent="0.25">
      <c r="A1941" s="8">
        <v>42117</v>
      </c>
      <c r="B1941" s="26">
        <v>0</v>
      </c>
      <c r="C1941" s="11">
        <v>0.91735585885853654</v>
      </c>
      <c r="D1941" s="26">
        <v>1.2843126806692653</v>
      </c>
      <c r="E1941" s="11">
        <v>68.634166666666658</v>
      </c>
      <c r="F1941" s="28">
        <f t="shared" si="631"/>
        <v>0.91735585885853654</v>
      </c>
      <c r="G1941" s="13">
        <f t="shared" si="632"/>
        <v>1.2843126806692653</v>
      </c>
      <c r="H1941" s="28">
        <f t="shared" si="637"/>
        <v>2.9197400295420968</v>
      </c>
      <c r="I1941" s="1">
        <f t="shared" si="638"/>
        <v>64.712174997870264</v>
      </c>
      <c r="J1941" s="30">
        <f t="shared" si="639"/>
        <v>0</v>
      </c>
      <c r="K1941" s="1">
        <f t="shared" si="640"/>
        <v>0</v>
      </c>
      <c r="L1941" s="30">
        <f t="shared" si="641"/>
        <v>17228.569689553879</v>
      </c>
      <c r="M1941" s="1">
        <f t="shared" si="642"/>
        <v>0</v>
      </c>
      <c r="N1941" s="30">
        <f t="shared" si="643"/>
        <v>1.589344758528126</v>
      </c>
      <c r="O1941" s="1">
        <f t="shared" si="644"/>
        <v>0</v>
      </c>
      <c r="P1941" s="30">
        <f t="shared" si="645"/>
        <v>0</v>
      </c>
      <c r="Q1941" s="1">
        <f t="shared" si="646"/>
        <v>1.0537193154406874</v>
      </c>
      <c r="R1941" s="30">
        <f t="shared" si="647"/>
        <v>2.7043207863164471</v>
      </c>
      <c r="S1941" s="1">
        <f t="shared" si="648"/>
        <v>0</v>
      </c>
      <c r="T1941" s="30">
        <f t="shared" si="650"/>
        <v>0</v>
      </c>
      <c r="U1941" s="1">
        <f t="shared" si="649"/>
        <v>60.418509453025692</v>
      </c>
      <c r="V1941" s="30">
        <f t="shared" si="633"/>
        <v>0</v>
      </c>
      <c r="W1941" s="1">
        <f t="shared" si="633"/>
        <v>0</v>
      </c>
      <c r="X1941" s="30">
        <f t="shared" si="634"/>
        <v>17227.515970238437</v>
      </c>
      <c r="Y1941" s="30">
        <f t="shared" si="651"/>
        <v>2.6430640739688132</v>
      </c>
      <c r="Z1941" s="19">
        <f t="shared" si="635"/>
        <v>9.4760476197832844E-2</v>
      </c>
      <c r="AA1941" s="32">
        <f t="shared" si="636"/>
        <v>7.6549584392389611E-2</v>
      </c>
    </row>
    <row r="1942" spans="1:27" x14ac:dyDescent="0.25">
      <c r="A1942" s="8">
        <v>42118</v>
      </c>
      <c r="B1942" s="26">
        <v>0</v>
      </c>
      <c r="C1942" s="11">
        <v>1.1973600572236376</v>
      </c>
      <c r="D1942" s="26">
        <v>1.7339521246763616</v>
      </c>
      <c r="E1942" s="11">
        <v>62.535833333333329</v>
      </c>
      <c r="F1942" s="28">
        <f t="shared" si="631"/>
        <v>1.1973600572236376</v>
      </c>
      <c r="G1942" s="13">
        <f t="shared" si="632"/>
        <v>1.7339521246763616</v>
      </c>
      <c r="H1942" s="28">
        <f t="shared" si="637"/>
        <v>2.6603131462333822</v>
      </c>
      <c r="I1942" s="1">
        <f t="shared" si="638"/>
        <v>59.881917385572969</v>
      </c>
      <c r="J1942" s="30">
        <f t="shared" si="639"/>
        <v>0</v>
      </c>
      <c r="K1942" s="1">
        <f t="shared" si="640"/>
        <v>0</v>
      </c>
      <c r="L1942" s="30">
        <f t="shared" si="641"/>
        <v>17227.515970238437</v>
      </c>
      <c r="M1942" s="1">
        <f t="shared" si="642"/>
        <v>0</v>
      </c>
      <c r="N1942" s="30">
        <f t="shared" si="643"/>
        <v>1.4706228398541734</v>
      </c>
      <c r="O1942" s="1">
        <f t="shared" si="644"/>
        <v>0</v>
      </c>
      <c r="P1942" s="30">
        <f t="shared" si="645"/>
        <v>0</v>
      </c>
      <c r="Q1942" s="1">
        <f t="shared" si="646"/>
        <v>1.0536548687445459</v>
      </c>
      <c r="R1942" s="30">
        <f t="shared" si="647"/>
        <v>2.5024643958516122</v>
      </c>
      <c r="S1942" s="1">
        <f t="shared" si="648"/>
        <v>0</v>
      </c>
      <c r="T1942" s="30">
        <f t="shared" si="650"/>
        <v>0</v>
      </c>
      <c r="U1942" s="1">
        <f t="shared" si="649"/>
        <v>55.908830149867185</v>
      </c>
      <c r="V1942" s="30">
        <f t="shared" si="633"/>
        <v>0</v>
      </c>
      <c r="W1942" s="1">
        <f t="shared" si="633"/>
        <v>0</v>
      </c>
      <c r="X1942" s="30">
        <f t="shared" si="634"/>
        <v>17226.462315369692</v>
      </c>
      <c r="Y1942" s="30">
        <f t="shared" si="651"/>
        <v>2.5242777085987194</v>
      </c>
      <c r="Z1942" s="19">
        <f t="shared" si="635"/>
        <v>5.1135122129238549E-2</v>
      </c>
      <c r="AA1942" s="32">
        <f t="shared" si="636"/>
        <v>1.8505640292454249E-2</v>
      </c>
    </row>
    <row r="1943" spans="1:27" x14ac:dyDescent="0.25">
      <c r="A1943" s="8">
        <v>42119</v>
      </c>
      <c r="B1943" s="26">
        <v>0</v>
      </c>
      <c r="C1943" s="11">
        <v>0.49241476670516166</v>
      </c>
      <c r="D1943" s="26">
        <v>1.3287755995678698</v>
      </c>
      <c r="E1943" s="11">
        <v>57.693333333333307</v>
      </c>
      <c r="F1943" s="28">
        <f t="shared" si="631"/>
        <v>0.49241476670516166</v>
      </c>
      <c r="G1943" s="13">
        <f t="shared" si="632"/>
        <v>1.3287755995678698</v>
      </c>
      <c r="H1943" s="28">
        <f t="shared" si="637"/>
        <v>2.4543101920236325</v>
      </c>
      <c r="I1943" s="1">
        <f t="shared" si="638"/>
        <v>55.072469317004476</v>
      </c>
      <c r="J1943" s="30">
        <f t="shared" si="639"/>
        <v>0</v>
      </c>
      <c r="K1943" s="1">
        <f t="shared" si="640"/>
        <v>0</v>
      </c>
      <c r="L1943" s="30">
        <f t="shared" si="641"/>
        <v>17226.462315369692</v>
      </c>
      <c r="M1943" s="1">
        <f t="shared" si="642"/>
        <v>0</v>
      </c>
      <c r="N1943" s="30">
        <f t="shared" si="643"/>
        <v>1.3524123947198354</v>
      </c>
      <c r="O1943" s="1">
        <f t="shared" si="644"/>
        <v>0</v>
      </c>
      <c r="P1943" s="30">
        <f t="shared" si="645"/>
        <v>0</v>
      </c>
      <c r="Q1943" s="1">
        <f t="shared" si="646"/>
        <v>1.0535904259900395</v>
      </c>
      <c r="R1943" s="30">
        <f t="shared" si="647"/>
        <v>2.3014776358954325</v>
      </c>
      <c r="S1943" s="1">
        <f t="shared" si="648"/>
        <v>0</v>
      </c>
      <c r="T1943" s="30">
        <f t="shared" si="650"/>
        <v>0</v>
      </c>
      <c r="U1943" s="1">
        <f t="shared" si="649"/>
        <v>51.41857928638921</v>
      </c>
      <c r="V1943" s="30">
        <f t="shared" si="633"/>
        <v>0</v>
      </c>
      <c r="W1943" s="1">
        <f t="shared" si="633"/>
        <v>0</v>
      </c>
      <c r="X1943" s="30">
        <f t="shared" si="634"/>
        <v>17225.408724943703</v>
      </c>
      <c r="Y1943" s="30">
        <f t="shared" si="651"/>
        <v>2.4060028207098751</v>
      </c>
      <c r="Z1943" s="19">
        <f t="shared" si="635"/>
        <v>1.9682667443892621E-2</v>
      </c>
      <c r="AA1943" s="32">
        <f t="shared" si="636"/>
        <v>2.333602123245231E-3</v>
      </c>
    </row>
    <row r="1944" spans="1:27" x14ac:dyDescent="0.25">
      <c r="A1944" s="8">
        <v>42120</v>
      </c>
      <c r="B1944" s="26">
        <v>0</v>
      </c>
      <c r="C1944" s="11">
        <v>0.85785496670595252</v>
      </c>
      <c r="D1944" s="26">
        <v>1.4786954584642205</v>
      </c>
      <c r="E1944" s="11">
        <v>54.135833333333302</v>
      </c>
      <c r="F1944" s="28">
        <f t="shared" si="631"/>
        <v>0.85785496670595252</v>
      </c>
      <c r="G1944" s="13">
        <f t="shared" si="632"/>
        <v>1.4786954584642205</v>
      </c>
      <c r="H1944" s="28">
        <f t="shared" si="637"/>
        <v>2.3029719350073843</v>
      </c>
      <c r="I1944" s="1">
        <f t="shared" si="638"/>
        <v>50.797738794630938</v>
      </c>
      <c r="J1944" s="30">
        <f t="shared" si="639"/>
        <v>0</v>
      </c>
      <c r="K1944" s="1">
        <f t="shared" si="640"/>
        <v>0</v>
      </c>
      <c r="L1944" s="30">
        <f t="shared" si="641"/>
        <v>17225.408724943703</v>
      </c>
      <c r="M1944" s="1">
        <f t="shared" si="642"/>
        <v>0</v>
      </c>
      <c r="N1944" s="30">
        <f t="shared" si="643"/>
        <v>1.2473446633139067</v>
      </c>
      <c r="O1944" s="1">
        <f t="shared" si="644"/>
        <v>0</v>
      </c>
      <c r="P1944" s="30">
        <f t="shared" si="645"/>
        <v>0</v>
      </c>
      <c r="Q1944" s="1">
        <f t="shared" si="646"/>
        <v>1.0535259871769265</v>
      </c>
      <c r="R1944" s="30">
        <f t="shared" si="647"/>
        <v>2.1228367138751696</v>
      </c>
      <c r="S1944" s="1">
        <f t="shared" si="648"/>
        <v>0</v>
      </c>
      <c r="T1944" s="30">
        <f t="shared" si="650"/>
        <v>0</v>
      </c>
      <c r="U1944" s="1">
        <f t="shared" si="649"/>
        <v>47.427557417441868</v>
      </c>
      <c r="V1944" s="30">
        <f t="shared" si="633"/>
        <v>0</v>
      </c>
      <c r="W1944" s="1">
        <f t="shared" si="633"/>
        <v>0</v>
      </c>
      <c r="X1944" s="30">
        <f t="shared" si="634"/>
        <v>17224.355198956528</v>
      </c>
      <c r="Y1944" s="30">
        <f t="shared" si="651"/>
        <v>2.3008706504908334</v>
      </c>
      <c r="Z1944" s="19">
        <f t="shared" si="635"/>
        <v>9.1242298032787647E-4</v>
      </c>
      <c r="AA1944" s="32">
        <f t="shared" si="636"/>
        <v>4.4153966194965254E-6</v>
      </c>
    </row>
    <row r="1945" spans="1:27" x14ac:dyDescent="0.25">
      <c r="A1945" s="8">
        <v>42121</v>
      </c>
      <c r="B1945" s="26">
        <v>0</v>
      </c>
      <c r="C1945" s="11">
        <v>1.0243582071089383</v>
      </c>
      <c r="D1945" s="26">
        <v>1.4823588191432266</v>
      </c>
      <c r="E1945" s="11">
        <v>51.406666666666688</v>
      </c>
      <c r="F1945" s="28">
        <f t="shared" si="631"/>
        <v>1.0243582071089383</v>
      </c>
      <c r="G1945" s="13">
        <f t="shared" si="632"/>
        <v>1.4823588191432266</v>
      </c>
      <c r="H1945" s="28">
        <f t="shared" si="637"/>
        <v>2.186871491875924</v>
      </c>
      <c r="I1945" s="1">
        <f t="shared" si="638"/>
        <v>46.969556805407578</v>
      </c>
      <c r="J1945" s="30">
        <f t="shared" si="639"/>
        <v>0</v>
      </c>
      <c r="K1945" s="1">
        <f t="shared" si="640"/>
        <v>0</v>
      </c>
      <c r="L1945" s="30">
        <f t="shared" si="641"/>
        <v>17224.355198956528</v>
      </c>
      <c r="M1945" s="1">
        <f t="shared" si="642"/>
        <v>0</v>
      </c>
      <c r="N1945" s="30">
        <f t="shared" si="643"/>
        <v>1.1532525574111931</v>
      </c>
      <c r="O1945" s="1">
        <f t="shared" si="644"/>
        <v>0</v>
      </c>
      <c r="P1945" s="30">
        <f t="shared" si="645"/>
        <v>0</v>
      </c>
      <c r="Q1945" s="1">
        <f t="shared" si="646"/>
        <v>1.0534615523049662</v>
      </c>
      <c r="R1945" s="30">
        <f t="shared" si="647"/>
        <v>1.9628570481074887</v>
      </c>
      <c r="S1945" s="1">
        <f t="shared" si="648"/>
        <v>0</v>
      </c>
      <c r="T1945" s="30">
        <f t="shared" si="650"/>
        <v>0</v>
      </c>
      <c r="U1945" s="1">
        <f t="shared" si="649"/>
        <v>43.853447199888898</v>
      </c>
      <c r="V1945" s="30">
        <f t="shared" si="633"/>
        <v>0</v>
      </c>
      <c r="W1945" s="1">
        <f t="shared" si="633"/>
        <v>0</v>
      </c>
      <c r="X1945" s="30">
        <f t="shared" si="634"/>
        <v>17223.301737404221</v>
      </c>
      <c r="Y1945" s="30">
        <f t="shared" si="651"/>
        <v>2.2067141097161596</v>
      </c>
      <c r="Z1945" s="19">
        <f t="shared" si="635"/>
        <v>9.0735179977193461E-3</v>
      </c>
      <c r="AA1945" s="32">
        <f t="shared" si="636"/>
        <v>3.9372948275363432E-4</v>
      </c>
    </row>
    <row r="1946" spans="1:27" x14ac:dyDescent="0.25">
      <c r="A1946" s="8">
        <v>42122</v>
      </c>
      <c r="B1946" s="26">
        <v>0</v>
      </c>
      <c r="C1946" s="11">
        <v>0.20078677939472414</v>
      </c>
      <c r="D1946" s="26">
        <v>0.80728861790897088</v>
      </c>
      <c r="E1946" s="11">
        <v>48.701250000000009</v>
      </c>
      <c r="F1946" s="28">
        <f t="shared" si="631"/>
        <v>0.20078677939472414</v>
      </c>
      <c r="G1946" s="13">
        <f t="shared" si="632"/>
        <v>0.80728861790897088</v>
      </c>
      <c r="H1946" s="28">
        <f t="shared" si="637"/>
        <v>2.0717813884785823</v>
      </c>
      <c r="I1946" s="1">
        <f t="shared" si="638"/>
        <v>43.24694536137465</v>
      </c>
      <c r="J1946" s="30">
        <f t="shared" si="639"/>
        <v>0</v>
      </c>
      <c r="K1946" s="1">
        <f t="shared" si="640"/>
        <v>0</v>
      </c>
      <c r="L1946" s="30">
        <f t="shared" si="641"/>
        <v>17223.301737404221</v>
      </c>
      <c r="M1946" s="1">
        <f t="shared" si="642"/>
        <v>0</v>
      </c>
      <c r="N1946" s="30">
        <f t="shared" si="643"/>
        <v>1.0617552484502728</v>
      </c>
      <c r="O1946" s="1">
        <f t="shared" si="644"/>
        <v>0</v>
      </c>
      <c r="P1946" s="30">
        <f t="shared" si="645"/>
        <v>0</v>
      </c>
      <c r="Q1946" s="1">
        <f t="shared" si="646"/>
        <v>1.0533971213739173</v>
      </c>
      <c r="R1946" s="30">
        <f t="shared" si="647"/>
        <v>1.8072891737807635</v>
      </c>
      <c r="S1946" s="1">
        <f t="shared" si="648"/>
        <v>0</v>
      </c>
      <c r="T1946" s="30">
        <f t="shared" si="650"/>
        <v>0</v>
      </c>
      <c r="U1946" s="1">
        <f t="shared" si="649"/>
        <v>40.377900939143608</v>
      </c>
      <c r="V1946" s="30">
        <f t="shared" si="633"/>
        <v>0</v>
      </c>
      <c r="W1946" s="1">
        <f t="shared" si="633"/>
        <v>0</v>
      </c>
      <c r="X1946" s="30">
        <f t="shared" si="634"/>
        <v>17222.248340282847</v>
      </c>
      <c r="Y1946" s="30">
        <f t="shared" si="651"/>
        <v>2.1151523698241901</v>
      </c>
      <c r="Z1946" s="19">
        <f t="shared" si="635"/>
        <v>2.0934149513456814E-2</v>
      </c>
      <c r="AA1946" s="32">
        <f t="shared" si="636"/>
        <v>1.8810420228810593E-3</v>
      </c>
    </row>
    <row r="1947" spans="1:27" x14ac:dyDescent="0.25">
      <c r="A1947" s="8">
        <v>42123</v>
      </c>
      <c r="B1947" s="26">
        <v>0.2147472923793379</v>
      </c>
      <c r="C1947" s="11">
        <v>0.13887856531191028</v>
      </c>
      <c r="D1947" s="26">
        <v>1.4038231993451635</v>
      </c>
      <c r="E1947" s="11">
        <v>46.557500000000005</v>
      </c>
      <c r="F1947" s="28">
        <f t="shared" si="631"/>
        <v>0.35362585769124821</v>
      </c>
      <c r="G1947" s="13">
        <f t="shared" si="632"/>
        <v>1.4038231993451635</v>
      </c>
      <c r="H1947" s="28">
        <f t="shared" si="637"/>
        <v>1.9805849335302805</v>
      </c>
      <c r="I1947" s="1">
        <f t="shared" si="638"/>
        <v>39.327703597489695</v>
      </c>
      <c r="J1947" s="30">
        <f t="shared" si="639"/>
        <v>0</v>
      </c>
      <c r="K1947" s="1">
        <f t="shared" si="640"/>
        <v>0</v>
      </c>
      <c r="L1947" s="30">
        <f t="shared" si="641"/>
        <v>17222.248340282847</v>
      </c>
      <c r="M1947" s="1">
        <f t="shared" si="642"/>
        <v>0</v>
      </c>
      <c r="N1947" s="30">
        <f t="shared" si="643"/>
        <v>0.96542500288098732</v>
      </c>
      <c r="O1947" s="1">
        <f t="shared" si="644"/>
        <v>0</v>
      </c>
      <c r="P1947" s="30">
        <f t="shared" si="645"/>
        <v>0</v>
      </c>
      <c r="Q1947" s="1">
        <f t="shared" si="646"/>
        <v>1.0533326943835388</v>
      </c>
      <c r="R1947" s="30">
        <f t="shared" si="647"/>
        <v>1.6435041214467561</v>
      </c>
      <c r="S1947" s="1">
        <f t="shared" si="648"/>
        <v>0</v>
      </c>
      <c r="T1947" s="30">
        <f t="shared" si="650"/>
        <v>0</v>
      </c>
      <c r="U1947" s="1">
        <f t="shared" si="649"/>
        <v>36.718774473161957</v>
      </c>
      <c r="V1947" s="30">
        <f t="shared" si="633"/>
        <v>0</v>
      </c>
      <c r="W1947" s="1">
        <f t="shared" si="633"/>
        <v>0</v>
      </c>
      <c r="X1947" s="30">
        <f t="shared" si="634"/>
        <v>17221.195007588463</v>
      </c>
      <c r="Y1947" s="30">
        <f t="shared" si="651"/>
        <v>2.018757697264526</v>
      </c>
      <c r="Z1947" s="19">
        <f t="shared" si="635"/>
        <v>1.927347981295844E-2</v>
      </c>
      <c r="AA1947" s="32">
        <f t="shared" si="636"/>
        <v>1.4571598911105282E-3</v>
      </c>
    </row>
    <row r="1948" spans="1:27" x14ac:dyDescent="0.25">
      <c r="A1948" s="8">
        <v>42124</v>
      </c>
      <c r="B1948" s="26">
        <v>0</v>
      </c>
      <c r="C1948" s="11">
        <v>0.13384187280951984</v>
      </c>
      <c r="D1948" s="26">
        <v>1.7670905469797233</v>
      </c>
      <c r="E1948" s="11">
        <v>44.314166666666672</v>
      </c>
      <c r="F1948" s="28">
        <f t="shared" si="631"/>
        <v>0.13384187280951984</v>
      </c>
      <c r="G1948" s="13">
        <f t="shared" si="632"/>
        <v>1.7670905469797233</v>
      </c>
      <c r="H1948" s="28">
        <f t="shared" si="637"/>
        <v>1.8851521418020682</v>
      </c>
      <c r="I1948" s="1">
        <f t="shared" si="638"/>
        <v>35.085525798991753</v>
      </c>
      <c r="J1948" s="30">
        <f t="shared" si="639"/>
        <v>0</v>
      </c>
      <c r="K1948" s="1">
        <f t="shared" si="640"/>
        <v>0</v>
      </c>
      <c r="L1948" s="30">
        <f t="shared" si="641"/>
        <v>17221.195007588463</v>
      </c>
      <c r="M1948" s="1">
        <f t="shared" si="642"/>
        <v>0</v>
      </c>
      <c r="N1948" s="30">
        <f t="shared" si="643"/>
        <v>0.86115737824922634</v>
      </c>
      <c r="O1948" s="1">
        <f t="shared" si="644"/>
        <v>0</v>
      </c>
      <c r="P1948" s="30">
        <f t="shared" si="645"/>
        <v>0</v>
      </c>
      <c r="Q1948" s="1">
        <f t="shared" si="646"/>
        <v>1.0532682713335901</v>
      </c>
      <c r="R1948" s="30">
        <f t="shared" si="647"/>
        <v>1.466223577250773</v>
      </c>
      <c r="S1948" s="1">
        <f t="shared" si="648"/>
        <v>0</v>
      </c>
      <c r="T1948" s="30">
        <f t="shared" si="650"/>
        <v>0</v>
      </c>
      <c r="U1948" s="1">
        <f t="shared" si="649"/>
        <v>32.758144843491756</v>
      </c>
      <c r="V1948" s="30">
        <f t="shared" si="633"/>
        <v>0</v>
      </c>
      <c r="W1948" s="1">
        <f t="shared" si="633"/>
        <v>0</v>
      </c>
      <c r="X1948" s="30">
        <f t="shared" si="634"/>
        <v>17220.141739317129</v>
      </c>
      <c r="Y1948" s="30">
        <f t="shared" si="651"/>
        <v>1.9144256495828165</v>
      </c>
      <c r="Z1948" s="19">
        <f t="shared" si="635"/>
        <v>1.5528459020164217E-2</v>
      </c>
      <c r="AA1948" s="32">
        <f t="shared" si="636"/>
        <v>8.5693825778952661E-4</v>
      </c>
    </row>
    <row r="1949" spans="1:27" x14ac:dyDescent="0.25">
      <c r="A1949" s="8">
        <v>42125</v>
      </c>
      <c r="B1949" s="26">
        <v>0</v>
      </c>
      <c r="C1949" s="11">
        <v>0.15365756515874035</v>
      </c>
      <c r="D1949" s="26">
        <v>1.4619188532551908</v>
      </c>
      <c r="E1949" s="11">
        <v>41.614999999999995</v>
      </c>
      <c r="F1949" s="28">
        <f t="shared" si="631"/>
        <v>0.15365756515874035</v>
      </c>
      <c r="G1949" s="13">
        <f t="shared" si="632"/>
        <v>1.4619188532551908</v>
      </c>
      <c r="H1949" s="28">
        <f t="shared" si="637"/>
        <v>1.7703279172821267</v>
      </c>
      <c r="I1949" s="1">
        <f t="shared" si="638"/>
        <v>31.449883555395303</v>
      </c>
      <c r="J1949" s="30">
        <f t="shared" si="639"/>
        <v>0</v>
      </c>
      <c r="K1949" s="1">
        <f t="shared" si="640"/>
        <v>0</v>
      </c>
      <c r="L1949" s="30">
        <f t="shared" si="641"/>
        <v>17220.141739317129</v>
      </c>
      <c r="M1949" s="1">
        <f t="shared" si="642"/>
        <v>0</v>
      </c>
      <c r="N1949" s="30">
        <f t="shared" si="643"/>
        <v>0.77179766756361778</v>
      </c>
      <c r="O1949" s="1">
        <f t="shared" si="644"/>
        <v>0</v>
      </c>
      <c r="P1949" s="30">
        <f t="shared" si="645"/>
        <v>0</v>
      </c>
      <c r="Q1949" s="1">
        <f t="shared" si="646"/>
        <v>1.0532038522238296</v>
      </c>
      <c r="R1949" s="30">
        <f t="shared" si="647"/>
        <v>1.3142901444571506</v>
      </c>
      <c r="S1949" s="1">
        <f t="shared" si="648"/>
        <v>0</v>
      </c>
      <c r="T1949" s="30">
        <f t="shared" si="650"/>
        <v>0</v>
      </c>
      <c r="U1949" s="1">
        <f t="shared" si="649"/>
        <v>29.363795743374535</v>
      </c>
      <c r="V1949" s="30">
        <f t="shared" si="633"/>
        <v>0</v>
      </c>
      <c r="W1949" s="1">
        <f t="shared" si="633"/>
        <v>0</v>
      </c>
      <c r="X1949" s="30">
        <f t="shared" si="634"/>
        <v>17219.088535464904</v>
      </c>
      <c r="Y1949" s="30">
        <f t="shared" si="651"/>
        <v>1.8250015197874474</v>
      </c>
      <c r="Z1949" s="19">
        <f t="shared" si="635"/>
        <v>3.0883319396136321E-2</v>
      </c>
      <c r="AA1949" s="32">
        <f t="shared" si="636"/>
        <v>2.9892028109098118E-3</v>
      </c>
    </row>
    <row r="1950" spans="1:27" x14ac:dyDescent="0.25">
      <c r="A1950" s="8">
        <v>42126</v>
      </c>
      <c r="B1950" s="26">
        <v>0</v>
      </c>
      <c r="C1950" s="11">
        <v>0.19543118686790786</v>
      </c>
      <c r="D1950" s="26">
        <v>1.3855880535371421</v>
      </c>
      <c r="E1950" s="11">
        <v>39.718333333333327</v>
      </c>
      <c r="F1950" s="28">
        <f t="shared" si="631"/>
        <v>0.19543118686790786</v>
      </c>
      <c r="G1950" s="13">
        <f t="shared" si="632"/>
        <v>1.3855880535371421</v>
      </c>
      <c r="H1950" s="28">
        <f t="shared" si="637"/>
        <v>1.6896425406203837</v>
      </c>
      <c r="I1950" s="1">
        <f t="shared" si="638"/>
        <v>28.173638876705301</v>
      </c>
      <c r="J1950" s="30">
        <f t="shared" si="639"/>
        <v>0</v>
      </c>
      <c r="K1950" s="1">
        <f t="shared" si="640"/>
        <v>0</v>
      </c>
      <c r="L1950" s="30">
        <f t="shared" si="641"/>
        <v>17219.088535464904</v>
      </c>
      <c r="M1950" s="1">
        <f t="shared" si="642"/>
        <v>0</v>
      </c>
      <c r="N1950" s="30">
        <f t="shared" si="643"/>
        <v>0.69127151647197604</v>
      </c>
      <c r="O1950" s="1">
        <f t="shared" si="644"/>
        <v>0</v>
      </c>
      <c r="P1950" s="30">
        <f t="shared" si="645"/>
        <v>0</v>
      </c>
      <c r="Q1950" s="1">
        <f t="shared" si="646"/>
        <v>1.0531394370540168</v>
      </c>
      <c r="R1950" s="30">
        <f t="shared" si="647"/>
        <v>1.17737593030917</v>
      </c>
      <c r="S1950" s="1">
        <f t="shared" si="648"/>
        <v>0</v>
      </c>
      <c r="T1950" s="30">
        <f t="shared" si="650"/>
        <v>0</v>
      </c>
      <c r="U1950" s="1">
        <f t="shared" si="649"/>
        <v>26.304991429924154</v>
      </c>
      <c r="V1950" s="30">
        <f t="shared" si="633"/>
        <v>0</v>
      </c>
      <c r="W1950" s="1">
        <f t="shared" si="633"/>
        <v>0</v>
      </c>
      <c r="X1950" s="30">
        <f t="shared" si="634"/>
        <v>17218.035396027848</v>
      </c>
      <c r="Y1950" s="30">
        <f t="shared" si="651"/>
        <v>1.7444109535259928</v>
      </c>
      <c r="Z1950" s="19">
        <f t="shared" si="635"/>
        <v>3.2414200985671174E-2</v>
      </c>
      <c r="AA1950" s="32">
        <f t="shared" si="636"/>
        <v>2.9995790521992992E-3</v>
      </c>
    </row>
    <row r="1951" spans="1:27" x14ac:dyDescent="0.25">
      <c r="A1951" s="8">
        <v>42127</v>
      </c>
      <c r="B1951" s="26">
        <v>0</v>
      </c>
      <c r="C1951" s="11">
        <v>0.19061115359377312</v>
      </c>
      <c r="D1951" s="26">
        <v>1.4256633456992676</v>
      </c>
      <c r="E1951" s="11">
        <v>37.50458333333335</v>
      </c>
      <c r="F1951" s="28">
        <f t="shared" si="631"/>
        <v>0.19061115359377312</v>
      </c>
      <c r="G1951" s="13">
        <f t="shared" si="632"/>
        <v>1.4256633456992676</v>
      </c>
      <c r="H1951" s="28">
        <f t="shared" si="637"/>
        <v>1.5954682422452</v>
      </c>
      <c r="I1951" s="1">
        <f t="shared" si="638"/>
        <v>25.069939237818662</v>
      </c>
      <c r="J1951" s="30">
        <f t="shared" si="639"/>
        <v>0</v>
      </c>
      <c r="K1951" s="1">
        <f t="shared" si="640"/>
        <v>0</v>
      </c>
      <c r="L1951" s="30">
        <f t="shared" si="641"/>
        <v>17218.035396027848</v>
      </c>
      <c r="M1951" s="1">
        <f t="shared" si="642"/>
        <v>0</v>
      </c>
      <c r="N1951" s="30">
        <f t="shared" si="643"/>
        <v>0.61498631479284116</v>
      </c>
      <c r="O1951" s="1">
        <f t="shared" si="644"/>
        <v>0</v>
      </c>
      <c r="P1951" s="30">
        <f t="shared" si="645"/>
        <v>0</v>
      </c>
      <c r="Q1951" s="1">
        <f t="shared" si="646"/>
        <v>1.0530750258239103</v>
      </c>
      <c r="R1951" s="30">
        <f t="shared" si="647"/>
        <v>1.0476723706899758</v>
      </c>
      <c r="S1951" s="1">
        <f t="shared" si="648"/>
        <v>0</v>
      </c>
      <c r="T1951" s="30">
        <f t="shared" si="650"/>
        <v>0</v>
      </c>
      <c r="U1951" s="1">
        <f t="shared" si="649"/>
        <v>23.407280552335845</v>
      </c>
      <c r="V1951" s="30">
        <f t="shared" si="633"/>
        <v>0</v>
      </c>
      <c r="W1951" s="1">
        <f t="shared" si="633"/>
        <v>0</v>
      </c>
      <c r="X1951" s="30">
        <f t="shared" si="634"/>
        <v>17216.982321002026</v>
      </c>
      <c r="Y1951" s="30">
        <f t="shared" si="651"/>
        <v>1.6680613406167515</v>
      </c>
      <c r="Z1951" s="19">
        <f t="shared" si="635"/>
        <v>4.5499557088893146E-2</v>
      </c>
      <c r="AA1951" s="32">
        <f t="shared" si="636"/>
        <v>5.2697579311817497E-3</v>
      </c>
    </row>
    <row r="1952" spans="1:27" x14ac:dyDescent="0.25">
      <c r="A1952" s="8">
        <v>42128</v>
      </c>
      <c r="B1952" s="26">
        <v>2.5358506663741021</v>
      </c>
      <c r="C1952" s="11">
        <v>0.20148397663681875</v>
      </c>
      <c r="D1952" s="26">
        <v>1.308762516141516</v>
      </c>
      <c r="E1952" s="11">
        <v>36.301666666666669</v>
      </c>
      <c r="F1952" s="28">
        <f t="shared" si="631"/>
        <v>2.7373346430109207</v>
      </c>
      <c r="G1952" s="13">
        <f t="shared" si="632"/>
        <v>1.308762516141516</v>
      </c>
      <c r="H1952" s="28">
        <f t="shared" si="637"/>
        <v>1.5442954209748894</v>
      </c>
      <c r="I1952" s="1">
        <f t="shared" si="638"/>
        <v>24.835852679205249</v>
      </c>
      <c r="J1952" s="30">
        <f t="shared" si="639"/>
        <v>0</v>
      </c>
      <c r="K1952" s="1">
        <f t="shared" si="640"/>
        <v>0</v>
      </c>
      <c r="L1952" s="30">
        <f t="shared" si="641"/>
        <v>17216.982321002026</v>
      </c>
      <c r="M1952" s="1">
        <f t="shared" si="642"/>
        <v>0</v>
      </c>
      <c r="N1952" s="30">
        <f t="shared" si="643"/>
        <v>0.60923274891602042</v>
      </c>
      <c r="O1952" s="1">
        <f t="shared" si="644"/>
        <v>0</v>
      </c>
      <c r="P1952" s="30">
        <f t="shared" si="645"/>
        <v>0</v>
      </c>
      <c r="Q1952" s="1">
        <f t="shared" si="646"/>
        <v>1.0530106185332697</v>
      </c>
      <c r="R1952" s="30">
        <f t="shared" si="647"/>
        <v>1.03788989704763</v>
      </c>
      <c r="S1952" s="1">
        <f t="shared" si="648"/>
        <v>0</v>
      </c>
      <c r="T1952" s="30">
        <f t="shared" si="650"/>
        <v>0</v>
      </c>
      <c r="U1952" s="1">
        <f t="shared" si="649"/>
        <v>23.188730033241598</v>
      </c>
      <c r="V1952" s="30">
        <f t="shared" si="633"/>
        <v>0</v>
      </c>
      <c r="W1952" s="1">
        <f t="shared" si="633"/>
        <v>0</v>
      </c>
      <c r="X1952" s="30">
        <f t="shared" si="634"/>
        <v>17215.929310383493</v>
      </c>
      <c r="Y1952" s="30">
        <f t="shared" si="651"/>
        <v>1.6622433674492902</v>
      </c>
      <c r="Z1952" s="19">
        <f t="shared" si="635"/>
        <v>7.6376543550159715E-2</v>
      </c>
      <c r="AA1952" s="32">
        <f t="shared" si="636"/>
        <v>1.3911718077528135E-2</v>
      </c>
    </row>
    <row r="1953" spans="1:27" x14ac:dyDescent="0.25">
      <c r="A1953" s="8">
        <v>42129</v>
      </c>
      <c r="B1953" s="26">
        <v>0.99782847197441182</v>
      </c>
      <c r="C1953" s="11">
        <v>7.8843184928693397E-2</v>
      </c>
      <c r="D1953" s="26">
        <v>1.4080015754848203</v>
      </c>
      <c r="E1953" s="11">
        <v>36.751666666666672</v>
      </c>
      <c r="F1953" s="28">
        <f t="shared" si="631"/>
        <v>1.0766716569031052</v>
      </c>
      <c r="G1953" s="13">
        <f t="shared" si="632"/>
        <v>1.4080015754848203</v>
      </c>
      <c r="H1953" s="28">
        <f t="shared" si="637"/>
        <v>1.5634387001477108</v>
      </c>
      <c r="I1953" s="1">
        <f t="shared" si="638"/>
        <v>22.857400114659882</v>
      </c>
      <c r="J1953" s="30">
        <f t="shared" si="639"/>
        <v>0</v>
      </c>
      <c r="K1953" s="1">
        <f t="shared" si="640"/>
        <v>0</v>
      </c>
      <c r="L1953" s="30">
        <f t="shared" si="641"/>
        <v>17215.929310383493</v>
      </c>
      <c r="M1953" s="1">
        <f t="shared" si="642"/>
        <v>0</v>
      </c>
      <c r="N1953" s="30">
        <f t="shared" si="643"/>
        <v>0.56060476603779141</v>
      </c>
      <c r="O1953" s="1">
        <f t="shared" si="644"/>
        <v>0</v>
      </c>
      <c r="P1953" s="30">
        <f t="shared" si="645"/>
        <v>0</v>
      </c>
      <c r="Q1953" s="1">
        <f t="shared" si="646"/>
        <v>1.0529462151818538</v>
      </c>
      <c r="R1953" s="30">
        <f t="shared" si="647"/>
        <v>0.95521039515765016</v>
      </c>
      <c r="S1953" s="1">
        <f t="shared" si="648"/>
        <v>0</v>
      </c>
      <c r="T1953" s="30">
        <f t="shared" si="650"/>
        <v>0</v>
      </c>
      <c r="U1953" s="1">
        <f t="shared" si="649"/>
        <v>21.341584953464441</v>
      </c>
      <c r="V1953" s="30">
        <f t="shared" si="633"/>
        <v>0</v>
      </c>
      <c r="W1953" s="1">
        <f t="shared" si="633"/>
        <v>0</v>
      </c>
      <c r="X1953" s="30">
        <f t="shared" si="634"/>
        <v>17214.876364168311</v>
      </c>
      <c r="Y1953" s="30">
        <f t="shared" si="651"/>
        <v>1.6135509812196451</v>
      </c>
      <c r="Z1953" s="19">
        <f t="shared" si="635"/>
        <v>3.2052603704385604E-2</v>
      </c>
      <c r="AA1953" s="32">
        <f t="shared" si="636"/>
        <v>2.5112407142325473E-3</v>
      </c>
    </row>
    <row r="1954" spans="1:27" x14ac:dyDescent="0.25">
      <c r="A1954" s="8">
        <v>42130</v>
      </c>
      <c r="B1954" s="26">
        <v>0</v>
      </c>
      <c r="C1954" s="11">
        <v>0.11563285821834428</v>
      </c>
      <c r="D1954" s="26">
        <v>1.8048267615788576</v>
      </c>
      <c r="E1954" s="11">
        <v>31.752083333333328</v>
      </c>
      <c r="F1954" s="28">
        <f t="shared" si="631"/>
        <v>0.11563285821834428</v>
      </c>
      <c r="G1954" s="13">
        <f t="shared" si="632"/>
        <v>1.8048267615788576</v>
      </c>
      <c r="H1954" s="28">
        <f t="shared" si="637"/>
        <v>1.3507533234859672</v>
      </c>
      <c r="I1954" s="1">
        <f t="shared" si="638"/>
        <v>19.652391050103926</v>
      </c>
      <c r="J1954" s="30">
        <f t="shared" si="639"/>
        <v>0</v>
      </c>
      <c r="K1954" s="1">
        <f t="shared" si="640"/>
        <v>0</v>
      </c>
      <c r="L1954" s="30">
        <f t="shared" si="641"/>
        <v>17214.876364168311</v>
      </c>
      <c r="M1954" s="1">
        <f t="shared" si="642"/>
        <v>0</v>
      </c>
      <c r="N1954" s="30">
        <f t="shared" si="643"/>
        <v>0.48182950060623958</v>
      </c>
      <c r="O1954" s="1">
        <f t="shared" si="644"/>
        <v>0</v>
      </c>
      <c r="P1954" s="30">
        <f t="shared" si="645"/>
        <v>0</v>
      </c>
      <c r="Q1954" s="1">
        <f t="shared" si="646"/>
        <v>1.0528818157694213</v>
      </c>
      <c r="R1954" s="30">
        <f t="shared" si="647"/>
        <v>0.82127311621598953</v>
      </c>
      <c r="S1954" s="1">
        <f t="shared" si="648"/>
        <v>0</v>
      </c>
      <c r="T1954" s="30">
        <f t="shared" si="650"/>
        <v>0</v>
      </c>
      <c r="U1954" s="1">
        <f t="shared" si="649"/>
        <v>18.349288433281696</v>
      </c>
      <c r="V1954" s="30">
        <f t="shared" si="633"/>
        <v>0</v>
      </c>
      <c r="W1954" s="1">
        <f t="shared" si="633"/>
        <v>0</v>
      </c>
      <c r="X1954" s="30">
        <f t="shared" si="634"/>
        <v>17213.823482352542</v>
      </c>
      <c r="Y1954" s="30">
        <f t="shared" si="651"/>
        <v>1.5347113163756609</v>
      </c>
      <c r="Z1954" s="19">
        <f t="shared" si="635"/>
        <v>0.1361891839843434</v>
      </c>
      <c r="AA1954" s="32">
        <f t="shared" si="636"/>
        <v>3.3840543148004609E-2</v>
      </c>
    </row>
    <row r="1955" spans="1:27" x14ac:dyDescent="0.25">
      <c r="A1955" s="8">
        <v>42131</v>
      </c>
      <c r="B1955" s="26">
        <v>0.44242033411093284</v>
      </c>
      <c r="C1955" s="11">
        <v>0.12982731003554193</v>
      </c>
      <c r="D1955" s="26">
        <v>1.2215825122902282</v>
      </c>
      <c r="E1955" s="11">
        <v>30.061250000000001</v>
      </c>
      <c r="F1955" s="28">
        <f t="shared" si="631"/>
        <v>0.57224764414647478</v>
      </c>
      <c r="G1955" s="13">
        <f t="shared" si="632"/>
        <v>1.2215825122902282</v>
      </c>
      <c r="H1955" s="28">
        <f t="shared" si="637"/>
        <v>1.2788242245199408</v>
      </c>
      <c r="I1955" s="1">
        <f t="shared" si="638"/>
        <v>17.699953565137942</v>
      </c>
      <c r="J1955" s="30">
        <f t="shared" si="639"/>
        <v>0</v>
      </c>
      <c r="K1955" s="1">
        <f t="shared" si="640"/>
        <v>0</v>
      </c>
      <c r="L1955" s="30">
        <f t="shared" si="641"/>
        <v>17213.823482352542</v>
      </c>
      <c r="M1955" s="1">
        <f t="shared" si="642"/>
        <v>0</v>
      </c>
      <c r="N1955" s="30">
        <f t="shared" si="643"/>
        <v>0.43384093707373172</v>
      </c>
      <c r="O1955" s="1">
        <f t="shared" si="644"/>
        <v>0</v>
      </c>
      <c r="P1955" s="30">
        <f t="shared" si="645"/>
        <v>0</v>
      </c>
      <c r="Q1955" s="1">
        <f t="shared" si="646"/>
        <v>1.0528174202957317</v>
      </c>
      <c r="R1955" s="30">
        <f t="shared" si="647"/>
        <v>0.73968078409686844</v>
      </c>
      <c r="S1955" s="1">
        <f t="shared" si="648"/>
        <v>0</v>
      </c>
      <c r="T1955" s="30">
        <f t="shared" si="650"/>
        <v>0</v>
      </c>
      <c r="U1955" s="1">
        <f t="shared" si="649"/>
        <v>16.526431843967341</v>
      </c>
      <c r="V1955" s="30">
        <f t="shared" si="633"/>
        <v>0</v>
      </c>
      <c r="W1955" s="1">
        <f t="shared" si="633"/>
        <v>0</v>
      </c>
      <c r="X1955" s="30">
        <f t="shared" si="634"/>
        <v>17212.770664932246</v>
      </c>
      <c r="Y1955" s="30">
        <f t="shared" si="651"/>
        <v>1.4866583573694634</v>
      </c>
      <c r="Z1955" s="19">
        <f t="shared" si="635"/>
        <v>0.16251970275863489</v>
      </c>
      <c r="AA1955" s="32">
        <f t="shared" si="636"/>
        <v>4.3195026777312996E-2</v>
      </c>
    </row>
    <row r="1956" spans="1:27" x14ac:dyDescent="0.25">
      <c r="A1956" s="8">
        <v>42132</v>
      </c>
      <c r="B1956" s="26">
        <v>0.48954863613891902</v>
      </c>
      <c r="C1956" s="11">
        <v>8.5558397991117668E-2</v>
      </c>
      <c r="D1956" s="26">
        <v>1.5848093833476433</v>
      </c>
      <c r="E1956" s="11">
        <v>28.686666666666667</v>
      </c>
      <c r="F1956" s="28">
        <f t="shared" si="631"/>
        <v>0.57510703413003672</v>
      </c>
      <c r="G1956" s="13">
        <f t="shared" si="632"/>
        <v>1.5848093833476433</v>
      </c>
      <c r="H1956" s="28">
        <f t="shared" si="637"/>
        <v>1.2203485967503693</v>
      </c>
      <c r="I1956" s="1">
        <f t="shared" si="638"/>
        <v>15.516729494749736</v>
      </c>
      <c r="J1956" s="30">
        <f t="shared" si="639"/>
        <v>0</v>
      </c>
      <c r="K1956" s="1">
        <f t="shared" si="640"/>
        <v>0</v>
      </c>
      <c r="L1956" s="30">
        <f t="shared" si="641"/>
        <v>17212.770664932246</v>
      </c>
      <c r="M1956" s="1">
        <f t="shared" si="642"/>
        <v>0</v>
      </c>
      <c r="N1956" s="30">
        <f t="shared" si="643"/>
        <v>0.3801799170337738</v>
      </c>
      <c r="O1956" s="1">
        <f t="shared" si="644"/>
        <v>0</v>
      </c>
      <c r="P1956" s="30">
        <f t="shared" si="645"/>
        <v>0</v>
      </c>
      <c r="Q1956" s="1">
        <f t="shared" si="646"/>
        <v>1.0527530287605442</v>
      </c>
      <c r="R1956" s="30">
        <f t="shared" si="647"/>
        <v>0.64844388416371768</v>
      </c>
      <c r="S1956" s="1">
        <f t="shared" si="648"/>
        <v>0</v>
      </c>
      <c r="T1956" s="30">
        <f t="shared" si="650"/>
        <v>0</v>
      </c>
      <c r="U1956" s="1">
        <f t="shared" si="649"/>
        <v>14.488105693552246</v>
      </c>
      <c r="V1956" s="30">
        <f t="shared" si="633"/>
        <v>0</v>
      </c>
      <c r="W1956" s="1">
        <f t="shared" si="633"/>
        <v>0</v>
      </c>
      <c r="X1956" s="30">
        <f t="shared" si="634"/>
        <v>17211.717911903484</v>
      </c>
      <c r="Y1956" s="30">
        <f t="shared" si="651"/>
        <v>1.4329329457943181</v>
      </c>
      <c r="Z1956" s="19">
        <f t="shared" si="635"/>
        <v>0.17419969147343095</v>
      </c>
      <c r="AA1956" s="32">
        <f t="shared" si="636"/>
        <v>4.5192105458439429E-2</v>
      </c>
    </row>
    <row r="1957" spans="1:27" x14ac:dyDescent="0.25">
      <c r="A1957" s="8">
        <v>42133</v>
      </c>
      <c r="B1957" s="26">
        <v>0.14066994685259979</v>
      </c>
      <c r="C1957" s="11">
        <v>1.3739210297164109E-3</v>
      </c>
      <c r="D1957" s="26">
        <v>1.1295063793131983</v>
      </c>
      <c r="E1957" s="11">
        <v>26.842916666666667</v>
      </c>
      <c r="F1957" s="28">
        <f t="shared" si="631"/>
        <v>0.14204386788231621</v>
      </c>
      <c r="G1957" s="13">
        <f t="shared" si="632"/>
        <v>1.1295063793131983</v>
      </c>
      <c r="H1957" s="28">
        <f t="shared" si="637"/>
        <v>1.1419143279172821</v>
      </c>
      <c r="I1957" s="1">
        <f t="shared" si="638"/>
        <v>13.500643182121363</v>
      </c>
      <c r="J1957" s="30">
        <f t="shared" si="639"/>
        <v>0</v>
      </c>
      <c r="K1957" s="1">
        <f t="shared" si="640"/>
        <v>0</v>
      </c>
      <c r="L1957" s="30">
        <f t="shared" si="641"/>
        <v>17211.717911903484</v>
      </c>
      <c r="M1957" s="1">
        <f t="shared" si="642"/>
        <v>0</v>
      </c>
      <c r="N1957" s="30">
        <f t="shared" si="643"/>
        <v>0.33062694192160436</v>
      </c>
      <c r="O1957" s="1">
        <f t="shared" si="644"/>
        <v>0</v>
      </c>
      <c r="P1957" s="30">
        <f t="shared" si="645"/>
        <v>0</v>
      </c>
      <c r="Q1957" s="1">
        <f t="shared" si="646"/>
        <v>1.0526886411636174</v>
      </c>
      <c r="R1957" s="30">
        <f t="shared" si="647"/>
        <v>0.56419166852688551</v>
      </c>
      <c r="S1957" s="1">
        <f t="shared" si="648"/>
        <v>0</v>
      </c>
      <c r="T1957" s="30">
        <f t="shared" si="650"/>
        <v>0</v>
      </c>
      <c r="U1957" s="1">
        <f t="shared" si="649"/>
        <v>12.605824571672873</v>
      </c>
      <c r="V1957" s="30">
        <f t="shared" si="633"/>
        <v>0</v>
      </c>
      <c r="W1957" s="1">
        <f t="shared" si="633"/>
        <v>0</v>
      </c>
      <c r="X1957" s="30">
        <f t="shared" si="634"/>
        <v>17210.66522326232</v>
      </c>
      <c r="Y1957" s="30">
        <f t="shared" si="651"/>
        <v>1.3833155830852217</v>
      </c>
      <c r="Z1957" s="19">
        <f t="shared" si="635"/>
        <v>0.21140049587452611</v>
      </c>
      <c r="AA1957" s="32">
        <f t="shared" si="636"/>
        <v>5.8274565996656709E-2</v>
      </c>
    </row>
    <row r="1958" spans="1:27" x14ac:dyDescent="0.25">
      <c r="A1958" s="8">
        <v>42134</v>
      </c>
      <c r="B1958" s="26">
        <v>0</v>
      </c>
      <c r="C1958" s="11">
        <v>0</v>
      </c>
      <c r="D1958" s="26">
        <v>1.5500595395369681</v>
      </c>
      <c r="E1958" s="11">
        <v>26.698333333333334</v>
      </c>
      <c r="F1958" s="28">
        <f t="shared" si="631"/>
        <v>0</v>
      </c>
      <c r="G1958" s="13">
        <f t="shared" si="632"/>
        <v>1.5500595395369681</v>
      </c>
      <c r="H1958" s="28">
        <f t="shared" si="637"/>
        <v>1.1357636632200885</v>
      </c>
      <c r="I1958" s="1">
        <f t="shared" si="638"/>
        <v>11.055765032135906</v>
      </c>
      <c r="J1958" s="30">
        <f t="shared" si="639"/>
        <v>0</v>
      </c>
      <c r="K1958" s="1">
        <f t="shared" si="640"/>
        <v>0</v>
      </c>
      <c r="L1958" s="30">
        <f t="shared" si="641"/>
        <v>17210.66522326232</v>
      </c>
      <c r="M1958" s="1">
        <f t="shared" si="642"/>
        <v>0</v>
      </c>
      <c r="N1958" s="30">
        <f t="shared" si="643"/>
        <v>0.27053477951781735</v>
      </c>
      <c r="O1958" s="1">
        <f t="shared" si="644"/>
        <v>0</v>
      </c>
      <c r="P1958" s="30">
        <f t="shared" si="645"/>
        <v>0</v>
      </c>
      <c r="Q1958" s="1">
        <f t="shared" si="646"/>
        <v>1.0526242575047109</v>
      </c>
      <c r="R1958" s="30">
        <f t="shared" si="647"/>
        <v>0.4620202486783922</v>
      </c>
      <c r="S1958" s="1">
        <f t="shared" si="648"/>
        <v>0</v>
      </c>
      <c r="T1958" s="30">
        <f t="shared" si="650"/>
        <v>0</v>
      </c>
      <c r="U1958" s="1">
        <f t="shared" si="649"/>
        <v>10.323210003939696</v>
      </c>
      <c r="V1958" s="30">
        <f t="shared" si="633"/>
        <v>0</v>
      </c>
      <c r="W1958" s="1">
        <f t="shared" si="633"/>
        <v>0</v>
      </c>
      <c r="X1958" s="30">
        <f t="shared" si="634"/>
        <v>17209.612599004817</v>
      </c>
      <c r="Y1958" s="30">
        <f t="shared" si="651"/>
        <v>1.3231590370225281</v>
      </c>
      <c r="Z1958" s="19">
        <f t="shared" si="635"/>
        <v>0.16499504242910978</v>
      </c>
      <c r="AA1958" s="32">
        <f t="shared" si="636"/>
        <v>3.5117026122556086E-2</v>
      </c>
    </row>
    <row r="1959" spans="1:27" x14ac:dyDescent="0.25">
      <c r="A1959" s="8">
        <v>42135</v>
      </c>
      <c r="B1959" s="26">
        <v>0</v>
      </c>
      <c r="C1959" s="11">
        <v>0</v>
      </c>
      <c r="D1959" s="26">
        <v>1.0850722230645986</v>
      </c>
      <c r="E1959" s="11">
        <v>25.185833333333335</v>
      </c>
      <c r="F1959" s="28">
        <f t="shared" si="631"/>
        <v>0</v>
      </c>
      <c r="G1959" s="13">
        <f t="shared" si="632"/>
        <v>1.0850722230645986</v>
      </c>
      <c r="H1959" s="28">
        <f t="shared" si="637"/>
        <v>1.0714209748892172</v>
      </c>
      <c r="I1959" s="1">
        <f t="shared" si="638"/>
        <v>9.238137780875098</v>
      </c>
      <c r="J1959" s="30">
        <f t="shared" si="639"/>
        <v>0</v>
      </c>
      <c r="K1959" s="1">
        <f t="shared" si="640"/>
        <v>0</v>
      </c>
      <c r="L1959" s="30">
        <f t="shared" si="641"/>
        <v>17209.612599004817</v>
      </c>
      <c r="M1959" s="1">
        <f t="shared" si="642"/>
        <v>0</v>
      </c>
      <c r="N1959" s="30">
        <f t="shared" si="643"/>
        <v>0.22585968927949074</v>
      </c>
      <c r="O1959" s="1">
        <f t="shared" si="644"/>
        <v>0</v>
      </c>
      <c r="P1959" s="30">
        <f t="shared" si="645"/>
        <v>0</v>
      </c>
      <c r="Q1959" s="1">
        <f t="shared" si="646"/>
        <v>1.0525598777835836</v>
      </c>
      <c r="R1959" s="30">
        <f t="shared" si="647"/>
        <v>0.38606163412832334</v>
      </c>
      <c r="S1959" s="1">
        <f t="shared" si="648"/>
        <v>0</v>
      </c>
      <c r="T1959" s="30">
        <f t="shared" si="650"/>
        <v>0</v>
      </c>
      <c r="U1959" s="1">
        <f t="shared" si="649"/>
        <v>8.6262164574672848</v>
      </c>
      <c r="V1959" s="30">
        <f t="shared" si="633"/>
        <v>0</v>
      </c>
      <c r="W1959" s="1">
        <f t="shared" si="633"/>
        <v>0</v>
      </c>
      <c r="X1959" s="30">
        <f t="shared" si="634"/>
        <v>17208.560039127035</v>
      </c>
      <c r="Y1959" s="30">
        <f t="shared" si="651"/>
        <v>1.2784195670630742</v>
      </c>
      <c r="Z1959" s="19">
        <f t="shared" si="635"/>
        <v>0.19320005583730551</v>
      </c>
      <c r="AA1959" s="32">
        <f t="shared" si="636"/>
        <v>4.2848417161958807E-2</v>
      </c>
    </row>
    <row r="1960" spans="1:27" x14ac:dyDescent="0.25">
      <c r="A1960" s="8">
        <v>42136</v>
      </c>
      <c r="B1960" s="26">
        <v>11.758125644111196</v>
      </c>
      <c r="C1960" s="11">
        <v>3.5197339237334128E-3</v>
      </c>
      <c r="D1960" s="26">
        <v>0.9373975059088071</v>
      </c>
      <c r="E1960" s="11">
        <v>27.192499999999995</v>
      </c>
      <c r="F1960" s="28">
        <f t="shared" si="631"/>
        <v>11.761645378034929</v>
      </c>
      <c r="G1960" s="13">
        <f t="shared" si="632"/>
        <v>0.9373975059088071</v>
      </c>
      <c r="H1960" s="28">
        <f t="shared" si="637"/>
        <v>1.1567858197932053</v>
      </c>
      <c r="I1960" s="1">
        <f t="shared" si="638"/>
        <v>19.450464329593409</v>
      </c>
      <c r="J1960" s="30">
        <f t="shared" si="639"/>
        <v>0</v>
      </c>
      <c r="K1960" s="1">
        <f t="shared" si="640"/>
        <v>0</v>
      </c>
      <c r="L1960" s="30">
        <f t="shared" si="641"/>
        <v>17208.560039127035</v>
      </c>
      <c r="M1960" s="1">
        <f t="shared" si="642"/>
        <v>0</v>
      </c>
      <c r="N1960" s="30">
        <f t="shared" si="643"/>
        <v>0.47686638484414962</v>
      </c>
      <c r="O1960" s="1">
        <f t="shared" si="644"/>
        <v>0</v>
      </c>
      <c r="P1960" s="30">
        <f t="shared" si="645"/>
        <v>0</v>
      </c>
      <c r="Q1960" s="1">
        <f t="shared" si="646"/>
        <v>1.0524955019999951</v>
      </c>
      <c r="R1960" s="30">
        <f t="shared" si="647"/>
        <v>0.81283460170759492</v>
      </c>
      <c r="S1960" s="1">
        <f t="shared" si="648"/>
        <v>0</v>
      </c>
      <c r="T1960" s="30">
        <f t="shared" si="650"/>
        <v>0</v>
      </c>
      <c r="U1960" s="1">
        <f t="shared" si="649"/>
        <v>18.160763343041662</v>
      </c>
      <c r="V1960" s="30">
        <f t="shared" si="633"/>
        <v>0</v>
      </c>
      <c r="W1960" s="1">
        <f t="shared" si="633"/>
        <v>0</v>
      </c>
      <c r="X1960" s="30">
        <f t="shared" si="634"/>
        <v>17207.507543625034</v>
      </c>
      <c r="Y1960" s="30">
        <f t="shared" si="651"/>
        <v>1.5293618868441448</v>
      </c>
      <c r="Z1960" s="19">
        <f t="shared" si="635"/>
        <v>0.32207869484218232</v>
      </c>
      <c r="AA1960" s="32">
        <f t="shared" si="636"/>
        <v>0.13881292573914616</v>
      </c>
    </row>
    <row r="1961" spans="1:27" x14ac:dyDescent="0.25">
      <c r="A1961" s="8">
        <v>42137</v>
      </c>
      <c r="B1961" s="26">
        <v>1.8678877600722634</v>
      </c>
      <c r="C1961" s="11">
        <v>7.408363324093439E-3</v>
      </c>
      <c r="D1961" s="26">
        <v>1.424700400401619</v>
      </c>
      <c r="E1961" s="11">
        <v>36.12166666666667</v>
      </c>
      <c r="F1961" s="28">
        <f t="shared" si="631"/>
        <v>1.8752961233963568</v>
      </c>
      <c r="G1961" s="13">
        <f t="shared" si="632"/>
        <v>1.424700400401619</v>
      </c>
      <c r="H1961" s="28">
        <f t="shared" si="637"/>
        <v>1.5366381093057606</v>
      </c>
      <c r="I1961" s="1">
        <f t="shared" si="638"/>
        <v>18.6113590660364</v>
      </c>
      <c r="J1961" s="30">
        <f t="shared" si="639"/>
        <v>0</v>
      </c>
      <c r="K1961" s="1">
        <f t="shared" si="640"/>
        <v>0</v>
      </c>
      <c r="L1961" s="30">
        <f t="shared" si="641"/>
        <v>17207.507543625034</v>
      </c>
      <c r="M1961" s="1">
        <f t="shared" si="642"/>
        <v>0</v>
      </c>
      <c r="N1961" s="30">
        <f t="shared" si="643"/>
        <v>0.45624218736754318</v>
      </c>
      <c r="O1961" s="1">
        <f t="shared" si="644"/>
        <v>0</v>
      </c>
      <c r="P1961" s="30">
        <f t="shared" si="645"/>
        <v>0</v>
      </c>
      <c r="Q1961" s="1">
        <f t="shared" si="646"/>
        <v>1.0524311301537039</v>
      </c>
      <c r="R1961" s="30">
        <f t="shared" si="647"/>
        <v>0.77776840579902828</v>
      </c>
      <c r="S1961" s="1">
        <f t="shared" si="648"/>
        <v>0</v>
      </c>
      <c r="T1961" s="30">
        <f t="shared" si="650"/>
        <v>0</v>
      </c>
      <c r="U1961" s="1">
        <f t="shared" si="649"/>
        <v>17.377348472869826</v>
      </c>
      <c r="V1961" s="30">
        <f t="shared" si="633"/>
        <v>0</v>
      </c>
      <c r="W1961" s="1">
        <f t="shared" si="633"/>
        <v>0</v>
      </c>
      <c r="X1961" s="30">
        <f t="shared" si="634"/>
        <v>17206.455112494881</v>
      </c>
      <c r="Y1961" s="30">
        <f t="shared" si="651"/>
        <v>1.508673317521247</v>
      </c>
      <c r="Z1961" s="19">
        <f t="shared" si="635"/>
        <v>1.8198684267402333E-2</v>
      </c>
      <c r="AA1961" s="32">
        <f t="shared" si="636"/>
        <v>7.8202957955119984E-4</v>
      </c>
    </row>
    <row r="1962" spans="1:27" x14ac:dyDescent="0.25">
      <c r="A1962" s="8">
        <v>42138</v>
      </c>
      <c r="B1962" s="26">
        <v>0</v>
      </c>
      <c r="C1962" s="11">
        <v>1.1688754333622257E-2</v>
      </c>
      <c r="D1962" s="26">
        <v>0.50922977004246839</v>
      </c>
      <c r="E1962" s="11">
        <v>25.912083333333332</v>
      </c>
      <c r="F1962" s="28">
        <f t="shared" si="631"/>
        <v>1.1688754333622257E-2</v>
      </c>
      <c r="G1962" s="13">
        <f t="shared" si="632"/>
        <v>0.50922977004246839</v>
      </c>
      <c r="H1962" s="28">
        <f t="shared" si="637"/>
        <v>1.1023161004431314</v>
      </c>
      <c r="I1962" s="1">
        <f t="shared" si="638"/>
        <v>16.879807457160979</v>
      </c>
      <c r="J1962" s="30">
        <f t="shared" si="639"/>
        <v>0</v>
      </c>
      <c r="K1962" s="1">
        <f t="shared" si="640"/>
        <v>0</v>
      </c>
      <c r="L1962" s="30">
        <f t="shared" si="641"/>
        <v>17206.455112494881</v>
      </c>
      <c r="M1962" s="1">
        <f t="shared" si="642"/>
        <v>0</v>
      </c>
      <c r="N1962" s="30">
        <f t="shared" si="643"/>
        <v>0.41368273282307055</v>
      </c>
      <c r="O1962" s="1">
        <f t="shared" si="644"/>
        <v>0</v>
      </c>
      <c r="P1962" s="30">
        <f t="shared" si="645"/>
        <v>0</v>
      </c>
      <c r="Q1962" s="1">
        <f t="shared" si="646"/>
        <v>1.0523667622444697</v>
      </c>
      <c r="R1962" s="30">
        <f t="shared" si="647"/>
        <v>0.70540689100501008</v>
      </c>
      <c r="S1962" s="1">
        <f t="shared" si="648"/>
        <v>0</v>
      </c>
      <c r="T1962" s="30">
        <f t="shared" si="650"/>
        <v>0</v>
      </c>
      <c r="U1962" s="1">
        <f t="shared" si="649"/>
        <v>15.760717833332899</v>
      </c>
      <c r="V1962" s="30">
        <f t="shared" si="633"/>
        <v>0</v>
      </c>
      <c r="W1962" s="1">
        <f t="shared" si="633"/>
        <v>0</v>
      </c>
      <c r="X1962" s="30">
        <f t="shared" si="634"/>
        <v>17205.402745732637</v>
      </c>
      <c r="Y1962" s="30">
        <f t="shared" si="651"/>
        <v>1.4660494950675402</v>
      </c>
      <c r="Z1962" s="19">
        <f t="shared" si="635"/>
        <v>0.32997195131068835</v>
      </c>
      <c r="AA1962" s="32">
        <f t="shared" si="636"/>
        <v>0.13230198236499591</v>
      </c>
    </row>
    <row r="1963" spans="1:27" x14ac:dyDescent="0.25">
      <c r="A1963" s="8">
        <v>42139</v>
      </c>
      <c r="B1963" s="26">
        <v>0</v>
      </c>
      <c r="C1963" s="11">
        <v>1.2293933179851408E-2</v>
      </c>
      <c r="D1963" s="26">
        <v>1.6530957172242786</v>
      </c>
      <c r="E1963" s="11">
        <v>24.664166666666663</v>
      </c>
      <c r="F1963" s="28">
        <f t="shared" si="631"/>
        <v>1.2293933179851408E-2</v>
      </c>
      <c r="G1963" s="13">
        <f t="shared" si="632"/>
        <v>1.6530957172242786</v>
      </c>
      <c r="H1963" s="28">
        <f t="shared" si="637"/>
        <v>1.0492289512555391</v>
      </c>
      <c r="I1963" s="1">
        <f t="shared" si="638"/>
        <v>14.119916049288472</v>
      </c>
      <c r="J1963" s="30">
        <f t="shared" si="639"/>
        <v>0</v>
      </c>
      <c r="K1963" s="1">
        <f t="shared" si="640"/>
        <v>0</v>
      </c>
      <c r="L1963" s="30">
        <f t="shared" si="641"/>
        <v>17205.402745732637</v>
      </c>
      <c r="M1963" s="1">
        <f t="shared" si="642"/>
        <v>0</v>
      </c>
      <c r="N1963" s="30">
        <f t="shared" si="643"/>
        <v>0.3458479236733068</v>
      </c>
      <c r="O1963" s="1">
        <f t="shared" si="644"/>
        <v>0</v>
      </c>
      <c r="P1963" s="30">
        <f t="shared" si="645"/>
        <v>0</v>
      </c>
      <c r="Q1963" s="1">
        <f t="shared" si="646"/>
        <v>1.0523023982720514</v>
      </c>
      <c r="R1963" s="30">
        <f t="shared" si="647"/>
        <v>0.59007107201064901</v>
      </c>
      <c r="S1963" s="1">
        <f t="shared" si="648"/>
        <v>0</v>
      </c>
      <c r="T1963" s="30">
        <f t="shared" si="650"/>
        <v>0</v>
      </c>
      <c r="U1963" s="1">
        <f t="shared" si="649"/>
        <v>13.183997053604514</v>
      </c>
      <c r="V1963" s="30">
        <f t="shared" si="633"/>
        <v>0</v>
      </c>
      <c r="W1963" s="1">
        <f t="shared" si="633"/>
        <v>0</v>
      </c>
      <c r="X1963" s="30">
        <f t="shared" si="634"/>
        <v>17204.350443334366</v>
      </c>
      <c r="Y1963" s="30">
        <f t="shared" si="651"/>
        <v>1.3981503219453582</v>
      </c>
      <c r="Z1963" s="19">
        <f t="shared" si="635"/>
        <v>0.3325502696740204</v>
      </c>
      <c r="AA1963" s="32">
        <f t="shared" si="636"/>
        <v>0.12174612292406214</v>
      </c>
    </row>
    <row r="1964" spans="1:27" x14ac:dyDescent="0.25">
      <c r="A1964" s="8">
        <v>42140</v>
      </c>
      <c r="B1964" s="26">
        <v>5.577822836733981</v>
      </c>
      <c r="C1964" s="11">
        <v>6.2580226390690375E-3</v>
      </c>
      <c r="D1964" s="26">
        <v>1.4954011420571307</v>
      </c>
      <c r="E1964" s="11">
        <v>31.878750000000007</v>
      </c>
      <c r="F1964" s="28">
        <f t="shared" si="631"/>
        <v>5.5840808593730502</v>
      </c>
      <c r="G1964" s="13">
        <f t="shared" si="632"/>
        <v>1.4954011420571307</v>
      </c>
      <c r="H1964" s="28">
        <f t="shared" si="637"/>
        <v>1.356141802067947</v>
      </c>
      <c r="I1964" s="1">
        <f t="shared" si="638"/>
        <v>17.272676770920434</v>
      </c>
      <c r="J1964" s="30">
        <f t="shared" si="639"/>
        <v>0</v>
      </c>
      <c r="K1964" s="1">
        <f t="shared" si="640"/>
        <v>0</v>
      </c>
      <c r="L1964" s="30">
        <f t="shared" si="641"/>
        <v>17204.350443334366</v>
      </c>
      <c r="M1964" s="1">
        <f t="shared" si="642"/>
        <v>0</v>
      </c>
      <c r="N1964" s="30">
        <f t="shared" si="643"/>
        <v>0.42333898771906114</v>
      </c>
      <c r="O1964" s="1">
        <f t="shared" si="644"/>
        <v>0</v>
      </c>
      <c r="P1964" s="30">
        <f t="shared" si="645"/>
        <v>0</v>
      </c>
      <c r="Q1964" s="1">
        <f t="shared" si="646"/>
        <v>1.0522380382362084</v>
      </c>
      <c r="R1964" s="30">
        <f t="shared" si="647"/>
        <v>0.72182489351443802</v>
      </c>
      <c r="S1964" s="1">
        <f t="shared" si="648"/>
        <v>0</v>
      </c>
      <c r="T1964" s="30">
        <f t="shared" si="650"/>
        <v>0</v>
      </c>
      <c r="U1964" s="1">
        <f t="shared" si="649"/>
        <v>16.127512889686937</v>
      </c>
      <c r="V1964" s="30">
        <f t="shared" si="633"/>
        <v>0</v>
      </c>
      <c r="W1964" s="1">
        <f t="shared" si="633"/>
        <v>0</v>
      </c>
      <c r="X1964" s="30">
        <f t="shared" si="634"/>
        <v>17203.298205296131</v>
      </c>
      <c r="Y1964" s="30">
        <f t="shared" si="651"/>
        <v>1.4755770259552696</v>
      </c>
      <c r="Z1964" s="19">
        <f t="shared" si="635"/>
        <v>8.8069863863202827E-2</v>
      </c>
      <c r="AA1964" s="32">
        <f t="shared" si="636"/>
        <v>1.4264772705014883E-2</v>
      </c>
    </row>
    <row r="1965" spans="1:27" x14ac:dyDescent="0.25">
      <c r="A1965" s="8">
        <v>42141</v>
      </c>
      <c r="B1965" s="26">
        <v>6.9087516059487195E-2</v>
      </c>
      <c r="C1965" s="11">
        <v>5.2793601894680978E-3</v>
      </c>
      <c r="D1965" s="26">
        <v>2.0415385995477626</v>
      </c>
      <c r="E1965" s="11">
        <v>27.752500000000001</v>
      </c>
      <c r="F1965" s="28">
        <f t="shared" si="631"/>
        <v>7.4366876248955299E-2</v>
      </c>
      <c r="G1965" s="13">
        <f t="shared" si="632"/>
        <v>2.0415385995477626</v>
      </c>
      <c r="H1965" s="28">
        <f t="shared" si="637"/>
        <v>1.1806085672082718</v>
      </c>
      <c r="I1965" s="1">
        <f t="shared" si="638"/>
        <v>14.160341166388129</v>
      </c>
      <c r="J1965" s="30">
        <f t="shared" si="639"/>
        <v>0</v>
      </c>
      <c r="K1965" s="1">
        <f t="shared" si="640"/>
        <v>0</v>
      </c>
      <c r="L1965" s="30">
        <f t="shared" si="641"/>
        <v>17203.298205296131</v>
      </c>
      <c r="M1965" s="1">
        <f t="shared" si="642"/>
        <v>0</v>
      </c>
      <c r="N1965" s="30">
        <f t="shared" si="643"/>
        <v>0.34684152439813604</v>
      </c>
      <c r="O1965" s="1">
        <f t="shared" si="644"/>
        <v>0</v>
      </c>
      <c r="P1965" s="30">
        <f t="shared" si="645"/>
        <v>0</v>
      </c>
      <c r="Q1965" s="1">
        <f t="shared" si="646"/>
        <v>1.0521736821367</v>
      </c>
      <c r="R1965" s="30">
        <f t="shared" si="647"/>
        <v>0.59176043702527681</v>
      </c>
      <c r="S1965" s="1">
        <f t="shared" si="648"/>
        <v>0</v>
      </c>
      <c r="T1965" s="30">
        <f t="shared" si="650"/>
        <v>0</v>
      </c>
      <c r="U1965" s="1">
        <f t="shared" si="649"/>
        <v>13.221739204964715</v>
      </c>
      <c r="V1965" s="30">
        <f t="shared" si="633"/>
        <v>0</v>
      </c>
      <c r="W1965" s="1">
        <f t="shared" si="633"/>
        <v>0</v>
      </c>
      <c r="X1965" s="30">
        <f t="shared" si="634"/>
        <v>17202.246031613995</v>
      </c>
      <c r="Y1965" s="30">
        <f t="shared" si="651"/>
        <v>1.399015206534836</v>
      </c>
      <c r="Z1965" s="19">
        <f t="shared" si="635"/>
        <v>0.18499496394729703</v>
      </c>
      <c r="AA1965" s="32">
        <f t="shared" si="636"/>
        <v>4.7701460101923915E-2</v>
      </c>
    </row>
    <row r="1966" spans="1:27" x14ac:dyDescent="0.25">
      <c r="A1966" s="8">
        <v>42142</v>
      </c>
      <c r="B1966" s="26">
        <v>4.8411549999355348</v>
      </c>
      <c r="C1966" s="11">
        <v>5.2285595515465678E-3</v>
      </c>
      <c r="D1966" s="26">
        <v>1.6044376311165132</v>
      </c>
      <c r="E1966" s="11">
        <v>26.376249999999999</v>
      </c>
      <c r="F1966" s="28">
        <f t="shared" si="631"/>
        <v>4.846383559487081</v>
      </c>
      <c r="G1966" s="13">
        <f t="shared" si="632"/>
        <v>1.6044376311165132</v>
      </c>
      <c r="H1966" s="28">
        <f t="shared" si="637"/>
        <v>1.1220620384047268</v>
      </c>
      <c r="I1966" s="1">
        <f t="shared" si="638"/>
        <v>16.463685133335282</v>
      </c>
      <c r="J1966" s="30">
        <f t="shared" si="639"/>
        <v>0</v>
      </c>
      <c r="K1966" s="1">
        <f t="shared" si="640"/>
        <v>0</v>
      </c>
      <c r="L1966" s="30">
        <f t="shared" si="641"/>
        <v>17202.246031613995</v>
      </c>
      <c r="M1966" s="1">
        <f t="shared" si="642"/>
        <v>0</v>
      </c>
      <c r="N1966" s="30">
        <f t="shared" si="643"/>
        <v>0.4034549469257146</v>
      </c>
      <c r="O1966" s="1">
        <f t="shared" si="644"/>
        <v>0</v>
      </c>
      <c r="P1966" s="30">
        <f t="shared" si="645"/>
        <v>0</v>
      </c>
      <c r="Q1966" s="1">
        <f t="shared" si="646"/>
        <v>1.0521093299732851</v>
      </c>
      <c r="R1966" s="30">
        <f t="shared" si="647"/>
        <v>0.68801714556670313</v>
      </c>
      <c r="S1966" s="1">
        <f t="shared" si="648"/>
        <v>0</v>
      </c>
      <c r="T1966" s="30">
        <f t="shared" si="650"/>
        <v>0</v>
      </c>
      <c r="U1966" s="1">
        <f t="shared" si="649"/>
        <v>15.372213040842865</v>
      </c>
      <c r="V1966" s="30">
        <f t="shared" si="633"/>
        <v>0</v>
      </c>
      <c r="W1966" s="1">
        <f t="shared" si="633"/>
        <v>0</v>
      </c>
      <c r="X1966" s="30">
        <f t="shared" si="634"/>
        <v>17201.193922284023</v>
      </c>
      <c r="Y1966" s="30">
        <f t="shared" si="651"/>
        <v>1.4555642768989996</v>
      </c>
      <c r="Z1966" s="19">
        <f t="shared" si="635"/>
        <v>0.29722263750088546</v>
      </c>
      <c r="AA1966" s="32">
        <f t="shared" si="636"/>
        <v>0.11122374308069077</v>
      </c>
    </row>
    <row r="1967" spans="1:27" x14ac:dyDescent="0.25">
      <c r="A1967" s="8">
        <v>42143</v>
      </c>
      <c r="B1967" s="26">
        <v>13.549467940580804</v>
      </c>
      <c r="C1967" s="11">
        <v>9.0505619702185222E-3</v>
      </c>
      <c r="D1967" s="26">
        <v>2.3294710477010883</v>
      </c>
      <c r="E1967" s="11">
        <v>48.559583333333336</v>
      </c>
      <c r="F1967" s="28">
        <f t="shared" si="631"/>
        <v>13.558518502551022</v>
      </c>
      <c r="G1967" s="13">
        <f t="shared" si="632"/>
        <v>2.3294710477010883</v>
      </c>
      <c r="H1967" s="28">
        <f t="shared" si="637"/>
        <v>2.0657548005908422</v>
      </c>
      <c r="I1967" s="1">
        <f t="shared" si="638"/>
        <v>26.601260495692802</v>
      </c>
      <c r="J1967" s="30">
        <f t="shared" si="639"/>
        <v>0</v>
      </c>
      <c r="K1967" s="1">
        <f t="shared" si="640"/>
        <v>0</v>
      </c>
      <c r="L1967" s="30">
        <f t="shared" si="641"/>
        <v>17201.193922284023</v>
      </c>
      <c r="M1967" s="1">
        <f t="shared" si="642"/>
        <v>0</v>
      </c>
      <c r="N1967" s="30">
        <f t="shared" si="643"/>
        <v>0.6526243482961025</v>
      </c>
      <c r="O1967" s="1">
        <f t="shared" si="644"/>
        <v>0</v>
      </c>
      <c r="P1967" s="30">
        <f t="shared" si="645"/>
        <v>0</v>
      </c>
      <c r="Q1967" s="1">
        <f t="shared" si="646"/>
        <v>1.0520449817457234</v>
      </c>
      <c r="R1967" s="30">
        <f t="shared" si="647"/>
        <v>1.111666262230997</v>
      </c>
      <c r="S1967" s="1">
        <f t="shared" si="648"/>
        <v>0</v>
      </c>
      <c r="T1967" s="30">
        <f t="shared" si="650"/>
        <v>0</v>
      </c>
      <c r="U1967" s="1">
        <f t="shared" si="649"/>
        <v>24.836969885165701</v>
      </c>
      <c r="V1967" s="30">
        <f t="shared" si="633"/>
        <v>0</v>
      </c>
      <c r="W1967" s="1">
        <f t="shared" si="633"/>
        <v>0</v>
      </c>
      <c r="X1967" s="30">
        <f t="shared" si="634"/>
        <v>17200.141877302278</v>
      </c>
      <c r="Y1967" s="30">
        <f t="shared" si="651"/>
        <v>1.7046693300418259</v>
      </c>
      <c r="Z1967" s="19">
        <f t="shared" si="635"/>
        <v>0.17479590048428764</v>
      </c>
      <c r="AA1967" s="32">
        <f t="shared" si="636"/>
        <v>0.13038271704160451</v>
      </c>
    </row>
    <row r="1968" spans="1:27" x14ac:dyDescent="0.25">
      <c r="A1968" s="8">
        <v>42144</v>
      </c>
      <c r="B1968" s="26">
        <v>0.82954521128497416</v>
      </c>
      <c r="C1968" s="11">
        <v>8.5100077430934253E-3</v>
      </c>
      <c r="D1968" s="26">
        <v>2.7881837975702495</v>
      </c>
      <c r="E1968" s="11">
        <v>34.898333333333333</v>
      </c>
      <c r="F1968" s="28">
        <f t="shared" si="631"/>
        <v>0.83805521902806757</v>
      </c>
      <c r="G1968" s="13">
        <f t="shared" si="632"/>
        <v>2.7881837975702495</v>
      </c>
      <c r="H1968" s="28">
        <f t="shared" si="637"/>
        <v>1.4845967503692763</v>
      </c>
      <c r="I1968" s="1">
        <f t="shared" si="638"/>
        <v>22.88684130662352</v>
      </c>
      <c r="J1968" s="30">
        <f t="shared" si="639"/>
        <v>0</v>
      </c>
      <c r="K1968" s="1">
        <f t="shared" si="640"/>
        <v>0</v>
      </c>
      <c r="L1968" s="30">
        <f t="shared" si="641"/>
        <v>17200.141877302278</v>
      </c>
      <c r="M1968" s="1">
        <f t="shared" si="642"/>
        <v>0</v>
      </c>
      <c r="N1968" s="30">
        <f t="shared" si="643"/>
        <v>0.56132839510243437</v>
      </c>
      <c r="O1968" s="1">
        <f t="shared" si="644"/>
        <v>0</v>
      </c>
      <c r="P1968" s="30">
        <f t="shared" si="645"/>
        <v>0</v>
      </c>
      <c r="Q1968" s="1">
        <f t="shared" si="646"/>
        <v>1.0519806374537739</v>
      </c>
      <c r="R1968" s="30">
        <f t="shared" si="647"/>
        <v>0.95644074211174057</v>
      </c>
      <c r="S1968" s="1">
        <f t="shared" si="648"/>
        <v>0</v>
      </c>
      <c r="T1968" s="30">
        <f t="shared" si="650"/>
        <v>0</v>
      </c>
      <c r="U1968" s="1">
        <f t="shared" si="649"/>
        <v>21.369072169409343</v>
      </c>
      <c r="V1968" s="30">
        <f t="shared" si="633"/>
        <v>0</v>
      </c>
      <c r="W1968" s="1">
        <f t="shared" si="633"/>
        <v>0</v>
      </c>
      <c r="X1968" s="30">
        <f t="shared" si="634"/>
        <v>17199.089896664824</v>
      </c>
      <c r="Y1968" s="30">
        <f t="shared" si="651"/>
        <v>1.6133090325562083</v>
      </c>
      <c r="Z1968" s="19">
        <f t="shared" si="635"/>
        <v>8.6698480348226747E-2</v>
      </c>
      <c r="AA1968" s="32">
        <f t="shared" si="636"/>
        <v>1.6566851585768406E-2</v>
      </c>
    </row>
    <row r="1969" spans="1:27" x14ac:dyDescent="0.25">
      <c r="A1969" s="8">
        <v>42145</v>
      </c>
      <c r="B1969" s="26">
        <v>4.8564729529522523</v>
      </c>
      <c r="C1969" s="11">
        <v>4.166203618325074E-4</v>
      </c>
      <c r="D1969" s="26">
        <v>1.7942838377370731</v>
      </c>
      <c r="E1969" s="11">
        <v>34.632499999999993</v>
      </c>
      <c r="F1969" s="28">
        <f t="shared" si="631"/>
        <v>4.8568895733140849</v>
      </c>
      <c r="G1969" s="13">
        <f t="shared" si="632"/>
        <v>1.7942838377370731</v>
      </c>
      <c r="H1969" s="28">
        <f t="shared" si="637"/>
        <v>1.4732880354505167</v>
      </c>
      <c r="I1969" s="1">
        <f t="shared" si="638"/>
        <v>24.431677904986355</v>
      </c>
      <c r="J1969" s="30">
        <f t="shared" si="639"/>
        <v>0</v>
      </c>
      <c r="K1969" s="1">
        <f t="shared" si="640"/>
        <v>0</v>
      </c>
      <c r="L1969" s="30">
        <f t="shared" si="641"/>
        <v>17199.089896664824</v>
      </c>
      <c r="M1969" s="1">
        <f t="shared" si="642"/>
        <v>0</v>
      </c>
      <c r="N1969" s="30">
        <f t="shared" si="643"/>
        <v>0.59929861940857643</v>
      </c>
      <c r="O1969" s="1">
        <f t="shared" si="644"/>
        <v>0</v>
      </c>
      <c r="P1969" s="30">
        <f t="shared" si="645"/>
        <v>0</v>
      </c>
      <c r="Q1969" s="1">
        <f t="shared" si="646"/>
        <v>1.0519162970971958</v>
      </c>
      <c r="R1969" s="30">
        <f t="shared" si="647"/>
        <v>1.0209994395215016</v>
      </c>
      <c r="S1969" s="1">
        <f t="shared" si="648"/>
        <v>0</v>
      </c>
      <c r="T1969" s="30">
        <f t="shared" si="650"/>
        <v>0</v>
      </c>
      <c r="U1969" s="1">
        <f t="shared" si="649"/>
        <v>22.811379846056276</v>
      </c>
      <c r="V1969" s="30">
        <f t="shared" si="633"/>
        <v>0</v>
      </c>
      <c r="W1969" s="1">
        <f t="shared" si="633"/>
        <v>0</v>
      </c>
      <c r="X1969" s="30">
        <f t="shared" si="634"/>
        <v>17198.037980367728</v>
      </c>
      <c r="Y1969" s="30">
        <f t="shared" si="651"/>
        <v>1.6512149165057721</v>
      </c>
      <c r="Z1969" s="19">
        <f t="shared" si="635"/>
        <v>0.12076856444493367</v>
      </c>
      <c r="AA1969" s="32">
        <f t="shared" si="636"/>
        <v>3.1657975002051017E-2</v>
      </c>
    </row>
    <row r="1970" spans="1:27" x14ac:dyDescent="0.25">
      <c r="A1970" s="8">
        <v>42146</v>
      </c>
      <c r="B1970" s="26">
        <v>0</v>
      </c>
      <c r="C1970" s="11">
        <v>2.9387009111483458E-3</v>
      </c>
      <c r="D1970" s="26">
        <v>1.9088380768851629</v>
      </c>
      <c r="E1970" s="11">
        <v>29.955416666666675</v>
      </c>
      <c r="F1970" s="28">
        <f t="shared" si="631"/>
        <v>2.9387009111483458E-3</v>
      </c>
      <c r="G1970" s="13">
        <f t="shared" si="632"/>
        <v>1.9088380768851629</v>
      </c>
      <c r="H1970" s="28">
        <f t="shared" si="637"/>
        <v>1.2743220088626297</v>
      </c>
      <c r="I1970" s="1">
        <f t="shared" si="638"/>
        <v>20.90548047008226</v>
      </c>
      <c r="J1970" s="30">
        <f t="shared" si="639"/>
        <v>0</v>
      </c>
      <c r="K1970" s="1">
        <f t="shared" si="640"/>
        <v>0</v>
      </c>
      <c r="L1970" s="30">
        <f t="shared" si="641"/>
        <v>17198.037980367728</v>
      </c>
      <c r="M1970" s="1">
        <f t="shared" si="642"/>
        <v>0</v>
      </c>
      <c r="N1970" s="30">
        <f t="shared" si="643"/>
        <v>0.51262893039878488</v>
      </c>
      <c r="O1970" s="1">
        <f t="shared" si="644"/>
        <v>0</v>
      </c>
      <c r="P1970" s="30">
        <f t="shared" si="645"/>
        <v>0</v>
      </c>
      <c r="Q1970" s="1">
        <f t="shared" si="646"/>
        <v>1.0518519606757488</v>
      </c>
      <c r="R1970" s="30">
        <f t="shared" si="647"/>
        <v>0.87363970358030174</v>
      </c>
      <c r="S1970" s="1">
        <f t="shared" si="648"/>
        <v>0</v>
      </c>
      <c r="T1970" s="30">
        <f t="shared" si="650"/>
        <v>0</v>
      </c>
      <c r="U1970" s="1">
        <f t="shared" si="649"/>
        <v>19.519211836103175</v>
      </c>
      <c r="V1970" s="30">
        <f t="shared" si="633"/>
        <v>0</v>
      </c>
      <c r="W1970" s="1">
        <f t="shared" si="633"/>
        <v>0</v>
      </c>
      <c r="X1970" s="30">
        <f t="shared" si="634"/>
        <v>17196.986128407054</v>
      </c>
      <c r="Y1970" s="30">
        <f t="shared" si="651"/>
        <v>1.5644808910745338</v>
      </c>
      <c r="Z1970" s="19">
        <f t="shared" si="635"/>
        <v>0.22769667336349275</v>
      </c>
      <c r="AA1970" s="32">
        <f t="shared" si="636"/>
        <v>8.4192176926461651E-2</v>
      </c>
    </row>
    <row r="1971" spans="1:27" x14ac:dyDescent="0.25">
      <c r="A1971" s="8">
        <v>42147</v>
      </c>
      <c r="B1971" s="26">
        <v>0</v>
      </c>
      <c r="C1971" s="11">
        <v>0</v>
      </c>
      <c r="D1971" s="26">
        <v>1.7372361902016165</v>
      </c>
      <c r="E1971" s="11">
        <v>28.917083333333341</v>
      </c>
      <c r="F1971" s="28">
        <f t="shared" si="631"/>
        <v>0</v>
      </c>
      <c r="G1971" s="13">
        <f t="shared" si="632"/>
        <v>1.7372361902016165</v>
      </c>
      <c r="H1971" s="28">
        <f t="shared" si="637"/>
        <v>1.2301506646971938</v>
      </c>
      <c r="I1971" s="1">
        <f t="shared" si="638"/>
        <v>17.781975645901557</v>
      </c>
      <c r="J1971" s="30">
        <f t="shared" si="639"/>
        <v>0</v>
      </c>
      <c r="K1971" s="1">
        <f t="shared" si="640"/>
        <v>0</v>
      </c>
      <c r="L1971" s="30">
        <f t="shared" si="641"/>
        <v>17196.986128407054</v>
      </c>
      <c r="M1971" s="1">
        <f t="shared" si="642"/>
        <v>0</v>
      </c>
      <c r="N1971" s="30">
        <f t="shared" si="643"/>
        <v>0.43585694110156969</v>
      </c>
      <c r="O1971" s="1">
        <f t="shared" si="644"/>
        <v>0</v>
      </c>
      <c r="P1971" s="30">
        <f t="shared" si="645"/>
        <v>0</v>
      </c>
      <c r="Q1971" s="1">
        <f t="shared" si="646"/>
        <v>1.051787628189192</v>
      </c>
      <c r="R1971" s="30">
        <f t="shared" si="647"/>
        <v>0.74310848557581377</v>
      </c>
      <c r="S1971" s="1">
        <f t="shared" si="648"/>
        <v>0</v>
      </c>
      <c r="T1971" s="30">
        <f t="shared" si="650"/>
        <v>0</v>
      </c>
      <c r="U1971" s="1">
        <f t="shared" si="649"/>
        <v>16.603010219224174</v>
      </c>
      <c r="V1971" s="30">
        <f t="shared" si="633"/>
        <v>0</v>
      </c>
      <c r="W1971" s="1">
        <f t="shared" si="633"/>
        <v>0</v>
      </c>
      <c r="X1971" s="30">
        <f t="shared" si="634"/>
        <v>17195.934340778866</v>
      </c>
      <c r="Y1971" s="30">
        <f t="shared" si="651"/>
        <v>1.4876445692907616</v>
      </c>
      <c r="Z1971" s="19">
        <f t="shared" si="635"/>
        <v>0.20931899805699888</v>
      </c>
      <c r="AA1971" s="32">
        <f t="shared" si="636"/>
        <v>6.6303110902841397E-2</v>
      </c>
    </row>
    <row r="1972" spans="1:27" x14ac:dyDescent="0.25">
      <c r="A1972" s="8">
        <v>42148</v>
      </c>
      <c r="B1972" s="26">
        <v>0</v>
      </c>
      <c r="C1972" s="11">
        <v>0</v>
      </c>
      <c r="D1972" s="26">
        <v>1.9450889686502864</v>
      </c>
      <c r="E1972" s="11">
        <v>27.209999999999997</v>
      </c>
      <c r="F1972" s="28">
        <f t="shared" si="631"/>
        <v>0</v>
      </c>
      <c r="G1972" s="13">
        <f t="shared" si="632"/>
        <v>1.9450889686502864</v>
      </c>
      <c r="H1972" s="28">
        <f t="shared" si="637"/>
        <v>1.1575302806499259</v>
      </c>
      <c r="I1972" s="1">
        <f t="shared" si="638"/>
        <v>14.657921250573889</v>
      </c>
      <c r="J1972" s="30">
        <f t="shared" si="639"/>
        <v>0</v>
      </c>
      <c r="K1972" s="1">
        <f t="shared" si="640"/>
        <v>0</v>
      </c>
      <c r="L1972" s="30">
        <f t="shared" si="641"/>
        <v>17195.934340778866</v>
      </c>
      <c r="M1972" s="1">
        <f t="shared" si="642"/>
        <v>0</v>
      </c>
      <c r="N1972" s="30">
        <f t="shared" si="643"/>
        <v>0.35907144400699609</v>
      </c>
      <c r="O1972" s="1">
        <f t="shared" si="644"/>
        <v>0</v>
      </c>
      <c r="P1972" s="30">
        <f t="shared" si="645"/>
        <v>0</v>
      </c>
      <c r="Q1972" s="1">
        <f t="shared" si="646"/>
        <v>1.0517232996372847</v>
      </c>
      <c r="R1972" s="30">
        <f t="shared" si="647"/>
        <v>0.61255430100164487</v>
      </c>
      <c r="S1972" s="1">
        <f t="shared" si="648"/>
        <v>0</v>
      </c>
      <c r="T1972" s="30">
        <f t="shared" si="650"/>
        <v>0</v>
      </c>
      <c r="U1972" s="1">
        <f t="shared" si="649"/>
        <v>13.686295505565248</v>
      </c>
      <c r="V1972" s="30">
        <f t="shared" si="633"/>
        <v>0</v>
      </c>
      <c r="W1972" s="1">
        <f t="shared" si="633"/>
        <v>0</v>
      </c>
      <c r="X1972" s="30">
        <f t="shared" si="634"/>
        <v>17194.882617479227</v>
      </c>
      <c r="Y1972" s="30">
        <f t="shared" si="651"/>
        <v>1.4107947436442809</v>
      </c>
      <c r="Z1972" s="19">
        <f t="shared" si="635"/>
        <v>0.21879726796620214</v>
      </c>
      <c r="AA1972" s="32">
        <f t="shared" si="636"/>
        <v>6.4142888215819024E-2</v>
      </c>
    </row>
    <row r="1973" spans="1:27" x14ac:dyDescent="0.25">
      <c r="A1973" s="8">
        <v>42149</v>
      </c>
      <c r="B1973" s="26">
        <v>0</v>
      </c>
      <c r="C1973" s="11">
        <v>0</v>
      </c>
      <c r="D1973" s="26">
        <v>1.8839673080321875</v>
      </c>
      <c r="E1973" s="11">
        <v>27.358749999999997</v>
      </c>
      <c r="F1973" s="28">
        <f t="shared" si="631"/>
        <v>0</v>
      </c>
      <c r="G1973" s="13">
        <f t="shared" si="632"/>
        <v>1.8839673080321875</v>
      </c>
      <c r="H1973" s="28">
        <f t="shared" si="637"/>
        <v>1.1638581979320533</v>
      </c>
      <c r="I1973" s="1">
        <f t="shared" si="638"/>
        <v>11.802328197533061</v>
      </c>
      <c r="J1973" s="30">
        <f t="shared" si="639"/>
        <v>0</v>
      </c>
      <c r="K1973" s="1">
        <f t="shared" si="640"/>
        <v>0</v>
      </c>
      <c r="L1973" s="30">
        <f t="shared" si="641"/>
        <v>17194.882617479227</v>
      </c>
      <c r="M1973" s="1">
        <f t="shared" si="642"/>
        <v>0</v>
      </c>
      <c r="N1973" s="30">
        <f t="shared" si="643"/>
        <v>0.28888440360030915</v>
      </c>
      <c r="O1973" s="1">
        <f t="shared" si="644"/>
        <v>0</v>
      </c>
      <c r="P1973" s="30">
        <f t="shared" si="645"/>
        <v>0</v>
      </c>
      <c r="Q1973" s="1">
        <f t="shared" si="646"/>
        <v>1.051658975019786</v>
      </c>
      <c r="R1973" s="30">
        <f t="shared" si="647"/>
        <v>0.49321911174470356</v>
      </c>
      <c r="S1973" s="1">
        <f t="shared" si="648"/>
        <v>0</v>
      </c>
      <c r="T1973" s="30">
        <f t="shared" si="650"/>
        <v>0</v>
      </c>
      <c r="U1973" s="1">
        <f t="shared" si="649"/>
        <v>11.020224682188047</v>
      </c>
      <c r="V1973" s="30">
        <f t="shared" si="633"/>
        <v>0</v>
      </c>
      <c r="W1973" s="1">
        <f t="shared" si="633"/>
        <v>0</v>
      </c>
      <c r="X1973" s="30">
        <f t="shared" si="634"/>
        <v>17193.830958504208</v>
      </c>
      <c r="Y1973" s="30">
        <f t="shared" si="651"/>
        <v>1.3405433786200951</v>
      </c>
      <c r="Z1973" s="19">
        <f t="shared" si="635"/>
        <v>0.15180988629196976</v>
      </c>
      <c r="AA1973" s="32">
        <f t="shared" si="636"/>
        <v>3.1217653074765993E-2</v>
      </c>
    </row>
    <row r="1974" spans="1:27" x14ac:dyDescent="0.25">
      <c r="A1974" s="8">
        <v>42150</v>
      </c>
      <c r="B1974" s="26">
        <v>0</v>
      </c>
      <c r="C1974" s="11">
        <v>0</v>
      </c>
      <c r="D1974" s="26">
        <v>2.1928081483661126</v>
      </c>
      <c r="E1974" s="11">
        <v>26.409999999999997</v>
      </c>
      <c r="F1974" s="28">
        <f t="shared" si="631"/>
        <v>0</v>
      </c>
      <c r="G1974" s="13">
        <f t="shared" si="632"/>
        <v>2.1928081483661126</v>
      </c>
      <c r="H1974" s="28">
        <f t="shared" si="637"/>
        <v>1.1234977843426881</v>
      </c>
      <c r="I1974" s="1">
        <f t="shared" si="638"/>
        <v>8.8274165338219355</v>
      </c>
      <c r="J1974" s="30">
        <f t="shared" si="639"/>
        <v>0</v>
      </c>
      <c r="K1974" s="1">
        <f t="shared" si="640"/>
        <v>0</v>
      </c>
      <c r="L1974" s="30">
        <f t="shared" si="641"/>
        <v>17193.830958504208</v>
      </c>
      <c r="M1974" s="1">
        <f t="shared" si="642"/>
        <v>0</v>
      </c>
      <c r="N1974" s="30">
        <f t="shared" si="643"/>
        <v>0.21576465534876033</v>
      </c>
      <c r="O1974" s="1">
        <f t="shared" si="644"/>
        <v>0</v>
      </c>
      <c r="P1974" s="30">
        <f t="shared" si="645"/>
        <v>0</v>
      </c>
      <c r="Q1974" s="1">
        <f t="shared" si="646"/>
        <v>1.0515946543364558</v>
      </c>
      <c r="R1974" s="30">
        <f t="shared" si="647"/>
        <v>0.36889759960430629</v>
      </c>
      <c r="S1974" s="1">
        <f t="shared" si="648"/>
        <v>0</v>
      </c>
      <c r="T1974" s="30">
        <f t="shared" si="650"/>
        <v>0</v>
      </c>
      <c r="U1974" s="1">
        <f t="shared" si="649"/>
        <v>8.242754278868869</v>
      </c>
      <c r="V1974" s="30">
        <f t="shared" si="633"/>
        <v>0</v>
      </c>
      <c r="W1974" s="1">
        <f t="shared" si="633"/>
        <v>0</v>
      </c>
      <c r="X1974" s="30">
        <f t="shared" si="634"/>
        <v>17192.77936384987</v>
      </c>
      <c r="Y1974" s="30">
        <f t="shared" si="651"/>
        <v>1.267359309685216</v>
      </c>
      <c r="Z1974" s="19">
        <f t="shared" si="635"/>
        <v>0.12804789412797582</v>
      </c>
      <c r="AA1974" s="32">
        <f t="shared" si="636"/>
        <v>2.0696138473878811E-2</v>
      </c>
    </row>
    <row r="1975" spans="1:27" x14ac:dyDescent="0.25">
      <c r="A1975" s="8">
        <v>42151</v>
      </c>
      <c r="B1975" s="26">
        <v>0</v>
      </c>
      <c r="C1975" s="11">
        <v>0</v>
      </c>
      <c r="D1975" s="26">
        <v>2.7957219396529638</v>
      </c>
      <c r="E1975" s="11">
        <v>24.852916666666662</v>
      </c>
      <c r="F1975" s="28">
        <f t="shared" si="631"/>
        <v>0</v>
      </c>
      <c r="G1975" s="13">
        <f t="shared" si="632"/>
        <v>2.7957219396529638</v>
      </c>
      <c r="H1975" s="28">
        <f t="shared" si="637"/>
        <v>1.0572584933530278</v>
      </c>
      <c r="I1975" s="1">
        <f t="shared" si="638"/>
        <v>5.4470323392159052</v>
      </c>
      <c r="J1975" s="30">
        <f t="shared" si="639"/>
        <v>0</v>
      </c>
      <c r="K1975" s="1">
        <f t="shared" si="640"/>
        <v>0</v>
      </c>
      <c r="L1975" s="30">
        <f t="shared" si="641"/>
        <v>17192.77936384987</v>
      </c>
      <c r="M1975" s="1">
        <f t="shared" si="642"/>
        <v>0</v>
      </c>
      <c r="N1975" s="30">
        <f t="shared" si="643"/>
        <v>0.13267888029258074</v>
      </c>
      <c r="O1975" s="1">
        <f t="shared" si="644"/>
        <v>0</v>
      </c>
      <c r="P1975" s="30">
        <f t="shared" si="645"/>
        <v>0</v>
      </c>
      <c r="Q1975" s="1">
        <f t="shared" si="646"/>
        <v>1.0515303375870533</v>
      </c>
      <c r="R1975" s="30">
        <f t="shared" si="647"/>
        <v>0.22763139670648172</v>
      </c>
      <c r="S1975" s="1">
        <f t="shared" si="648"/>
        <v>0</v>
      </c>
      <c r="T1975" s="30">
        <f t="shared" si="650"/>
        <v>0</v>
      </c>
      <c r="U1975" s="1">
        <f t="shared" si="649"/>
        <v>5.0867220622168432</v>
      </c>
      <c r="V1975" s="30">
        <f t="shared" si="633"/>
        <v>0</v>
      </c>
      <c r="W1975" s="1">
        <f t="shared" si="633"/>
        <v>0</v>
      </c>
      <c r="X1975" s="30">
        <f t="shared" si="634"/>
        <v>17191.727833512283</v>
      </c>
      <c r="Y1975" s="30">
        <f t="shared" si="651"/>
        <v>1.184209217879634</v>
      </c>
      <c r="Z1975" s="19">
        <f t="shared" si="635"/>
        <v>0.12007538868190129</v>
      </c>
      <c r="AA1975" s="32">
        <f t="shared" si="636"/>
        <v>1.6116486457830242E-2</v>
      </c>
    </row>
    <row r="1976" spans="1:27" x14ac:dyDescent="0.25">
      <c r="A1976" s="8">
        <v>42152</v>
      </c>
      <c r="B1976" s="26">
        <v>0</v>
      </c>
      <c r="C1976" s="11">
        <v>0</v>
      </c>
      <c r="D1976" s="26">
        <v>1.8544148358825243</v>
      </c>
      <c r="E1976" s="11">
        <v>24.380416666666665</v>
      </c>
      <c r="F1976" s="28">
        <f t="shared" si="631"/>
        <v>0</v>
      </c>
      <c r="G1976" s="13">
        <f t="shared" si="632"/>
        <v>1.8544148358825243</v>
      </c>
      <c r="H1976" s="28">
        <f t="shared" si="637"/>
        <v>1.0371580502215656</v>
      </c>
      <c r="I1976" s="1">
        <f t="shared" si="638"/>
        <v>3.2323072263343189</v>
      </c>
      <c r="J1976" s="30">
        <f t="shared" si="639"/>
        <v>0</v>
      </c>
      <c r="K1976" s="1">
        <f t="shared" si="640"/>
        <v>0</v>
      </c>
      <c r="L1976" s="30">
        <f t="shared" si="641"/>
        <v>17191.727833512283</v>
      </c>
      <c r="M1976" s="1">
        <f t="shared" si="642"/>
        <v>0</v>
      </c>
      <c r="N1976" s="30">
        <f t="shared" si="643"/>
        <v>7.8243602541083243E-2</v>
      </c>
      <c r="O1976" s="1">
        <f t="shared" si="644"/>
        <v>0</v>
      </c>
      <c r="P1976" s="30">
        <f t="shared" si="645"/>
        <v>0</v>
      </c>
      <c r="Q1976" s="1">
        <f t="shared" si="646"/>
        <v>1.0514660247713377</v>
      </c>
      <c r="R1976" s="30">
        <f t="shared" si="647"/>
        <v>0.1350780686976514</v>
      </c>
      <c r="S1976" s="1">
        <f t="shared" si="648"/>
        <v>0</v>
      </c>
      <c r="T1976" s="30">
        <f t="shared" si="650"/>
        <v>0</v>
      </c>
      <c r="U1976" s="1">
        <f t="shared" si="649"/>
        <v>3.018985555095584</v>
      </c>
      <c r="V1976" s="30">
        <f t="shared" si="633"/>
        <v>0</v>
      </c>
      <c r="W1976" s="1">
        <f t="shared" si="633"/>
        <v>0</v>
      </c>
      <c r="X1976" s="30">
        <f t="shared" si="634"/>
        <v>17190.676367487511</v>
      </c>
      <c r="Y1976" s="30">
        <f t="shared" si="651"/>
        <v>1.129709627312421</v>
      </c>
      <c r="Z1976" s="19">
        <f t="shared" si="635"/>
        <v>8.9235750588913434E-2</v>
      </c>
      <c r="AA1976" s="32">
        <f t="shared" si="636"/>
        <v>8.5657944220045457E-3</v>
      </c>
    </row>
    <row r="1977" spans="1:27" x14ac:dyDescent="0.25">
      <c r="A1977" s="8">
        <v>42153</v>
      </c>
      <c r="B1977" s="26">
        <v>0.34543758029743599</v>
      </c>
      <c r="C1977" s="11">
        <v>0</v>
      </c>
      <c r="D1977" s="26">
        <v>1.4350593814790944</v>
      </c>
      <c r="E1977" s="11">
        <v>25.164583333333336</v>
      </c>
      <c r="F1977" s="28">
        <f t="shared" si="631"/>
        <v>0.34543758029743599</v>
      </c>
      <c r="G1977" s="13">
        <f t="shared" si="632"/>
        <v>1.4350593814790944</v>
      </c>
      <c r="H1977" s="28">
        <f t="shared" si="637"/>
        <v>1.0705169867060562</v>
      </c>
      <c r="I1977" s="1">
        <f t="shared" si="638"/>
        <v>1.9293637539139254</v>
      </c>
      <c r="J1977" s="30">
        <f t="shared" si="639"/>
        <v>0</v>
      </c>
      <c r="K1977" s="1">
        <f t="shared" si="640"/>
        <v>0</v>
      </c>
      <c r="L1977" s="30">
        <f t="shared" si="641"/>
        <v>17190.676367487511</v>
      </c>
      <c r="M1977" s="1">
        <f t="shared" si="642"/>
        <v>0</v>
      </c>
      <c r="N1977" s="30">
        <f t="shared" si="643"/>
        <v>4.6218820141148031E-2</v>
      </c>
      <c r="O1977" s="1">
        <f t="shared" si="644"/>
        <v>0</v>
      </c>
      <c r="P1977" s="30">
        <f t="shared" si="645"/>
        <v>0</v>
      </c>
      <c r="Q1977" s="1">
        <f t="shared" si="646"/>
        <v>1.0514017158890685</v>
      </c>
      <c r="R1977" s="30">
        <f t="shared" si="647"/>
        <v>8.0628081257455422E-2</v>
      </c>
      <c r="S1977" s="1">
        <f t="shared" si="648"/>
        <v>0</v>
      </c>
      <c r="T1977" s="30">
        <f t="shared" si="650"/>
        <v>0</v>
      </c>
      <c r="U1977" s="1">
        <f t="shared" si="649"/>
        <v>1.8025168525153221</v>
      </c>
      <c r="V1977" s="30">
        <f t="shared" si="633"/>
        <v>0</v>
      </c>
      <c r="W1977" s="1">
        <f t="shared" si="633"/>
        <v>0</v>
      </c>
      <c r="X1977" s="30">
        <f t="shared" si="634"/>
        <v>17189.624965771622</v>
      </c>
      <c r="Y1977" s="30">
        <f t="shared" si="651"/>
        <v>1.0976205360302165</v>
      </c>
      <c r="Z1977" s="19">
        <f t="shared" si="635"/>
        <v>2.5318187063576584E-2</v>
      </c>
      <c r="AA1977" s="32">
        <f t="shared" si="636"/>
        <v>7.34602385967188E-4</v>
      </c>
    </row>
    <row r="1978" spans="1:27" x14ac:dyDescent="0.25">
      <c r="A1978" s="8">
        <v>42154</v>
      </c>
      <c r="B1978" s="26">
        <v>0.48361261241641035</v>
      </c>
      <c r="C1978" s="11">
        <v>0</v>
      </c>
      <c r="D1978" s="26">
        <v>3.1363142468872103</v>
      </c>
      <c r="E1978" s="11">
        <v>26.083333333333339</v>
      </c>
      <c r="F1978" s="28">
        <f t="shared" si="631"/>
        <v>0.48361261241641035</v>
      </c>
      <c r="G1978" s="13">
        <f t="shared" si="632"/>
        <v>3.1363142468872103</v>
      </c>
      <c r="H1978" s="28">
        <f t="shared" si="637"/>
        <v>1.1096011816838998</v>
      </c>
      <c r="I1978" s="1">
        <f t="shared" si="638"/>
        <v>0</v>
      </c>
      <c r="J1978" s="30">
        <f t="shared" si="639"/>
        <v>0</v>
      </c>
      <c r="K1978" s="1">
        <f t="shared" si="640"/>
        <v>0</v>
      </c>
      <c r="L1978" s="30">
        <f t="shared" si="641"/>
        <v>17188.774780989665</v>
      </c>
      <c r="M1978" s="1">
        <f t="shared" si="642"/>
        <v>0</v>
      </c>
      <c r="N1978" s="30">
        <f t="shared" si="643"/>
        <v>0</v>
      </c>
      <c r="O1978" s="1">
        <f t="shared" si="644"/>
        <v>0</v>
      </c>
      <c r="P1978" s="30">
        <f t="shared" si="645"/>
        <v>0</v>
      </c>
      <c r="Q1978" s="1">
        <f t="shared" si="646"/>
        <v>1.0512854126521274</v>
      </c>
      <c r="R1978" s="30">
        <f t="shared" si="647"/>
        <v>0</v>
      </c>
      <c r="S1978" s="1">
        <f t="shared" si="648"/>
        <v>0</v>
      </c>
      <c r="T1978" s="30">
        <f t="shared" si="650"/>
        <v>0</v>
      </c>
      <c r="U1978" s="1">
        <f t="shared" si="649"/>
        <v>0</v>
      </c>
      <c r="V1978" s="30">
        <f t="shared" si="633"/>
        <v>0</v>
      </c>
      <c r="W1978" s="1">
        <f t="shared" si="633"/>
        <v>0</v>
      </c>
      <c r="X1978" s="30">
        <f t="shared" si="634"/>
        <v>17187.723495577011</v>
      </c>
      <c r="Y1978" s="30">
        <f t="shared" si="651"/>
        <v>1.0512854126521274</v>
      </c>
      <c r="Z1978" s="19">
        <f t="shared" si="635"/>
        <v>5.2555611867025953E-2</v>
      </c>
      <c r="AA1978" s="32">
        <f t="shared" si="636"/>
        <v>3.4007289177670225E-3</v>
      </c>
    </row>
    <row r="1979" spans="1:27" x14ac:dyDescent="0.25">
      <c r="A1979" s="8">
        <v>42155</v>
      </c>
      <c r="B1979" s="26">
        <v>0</v>
      </c>
      <c r="C1979" s="11">
        <v>0</v>
      </c>
      <c r="D1979" s="26">
        <v>2.3056691200953878</v>
      </c>
      <c r="E1979" s="11">
        <v>25.367499999999996</v>
      </c>
      <c r="F1979" s="28">
        <f t="shared" si="631"/>
        <v>0</v>
      </c>
      <c r="G1979" s="13">
        <f t="shared" si="632"/>
        <v>2.3056691200953878</v>
      </c>
      <c r="H1979" s="28">
        <f t="shared" si="637"/>
        <v>1.0791491875923189</v>
      </c>
      <c r="I1979" s="1">
        <f t="shared" si="638"/>
        <v>0</v>
      </c>
      <c r="J1979" s="30">
        <f t="shared" si="639"/>
        <v>0</v>
      </c>
      <c r="K1979" s="1">
        <f t="shared" si="640"/>
        <v>0</v>
      </c>
      <c r="L1979" s="30">
        <f t="shared" si="641"/>
        <v>17185.417826456916</v>
      </c>
      <c r="M1979" s="1">
        <f t="shared" si="642"/>
        <v>0</v>
      </c>
      <c r="N1979" s="30">
        <f t="shared" si="643"/>
        <v>0</v>
      </c>
      <c r="O1979" s="1">
        <f t="shared" si="644"/>
        <v>0</v>
      </c>
      <c r="P1979" s="30">
        <f t="shared" si="645"/>
        <v>0</v>
      </c>
      <c r="Q1979" s="1">
        <f t="shared" si="646"/>
        <v>1.0510800974172614</v>
      </c>
      <c r="R1979" s="30">
        <f t="shared" si="647"/>
        <v>0</v>
      </c>
      <c r="S1979" s="1">
        <f t="shared" si="648"/>
        <v>0</v>
      </c>
      <c r="T1979" s="30">
        <f t="shared" si="650"/>
        <v>0</v>
      </c>
      <c r="U1979" s="1">
        <f t="shared" si="649"/>
        <v>0</v>
      </c>
      <c r="V1979" s="30">
        <f t="shared" si="633"/>
        <v>0</v>
      </c>
      <c r="W1979" s="1">
        <f t="shared" si="633"/>
        <v>0</v>
      </c>
      <c r="X1979" s="30">
        <f t="shared" si="634"/>
        <v>17184.366746359497</v>
      </c>
      <c r="Y1979" s="30">
        <f t="shared" si="651"/>
        <v>1.0510800974172614</v>
      </c>
      <c r="Z1979" s="19">
        <f t="shared" si="635"/>
        <v>2.6010389015519036E-2</v>
      </c>
      <c r="AA1979" s="32">
        <f t="shared" si="636"/>
        <v>7.8787382325551185E-4</v>
      </c>
    </row>
    <row r="1980" spans="1:27" x14ac:dyDescent="0.25">
      <c r="A1980" s="8">
        <v>42156</v>
      </c>
      <c r="B1980" s="26">
        <v>0</v>
      </c>
      <c r="C1980" s="11">
        <v>0</v>
      </c>
      <c r="D1980" s="26">
        <v>2.5866485064351861</v>
      </c>
      <c r="E1980" s="11">
        <v>22.55875</v>
      </c>
      <c r="F1980" s="28">
        <f t="shared" si="631"/>
        <v>0</v>
      </c>
      <c r="G1980" s="13">
        <f t="shared" si="632"/>
        <v>2.5866485064351861</v>
      </c>
      <c r="H1980" s="28">
        <f t="shared" si="637"/>
        <v>0.95966322008862626</v>
      </c>
      <c r="I1980" s="1">
        <f t="shared" si="638"/>
        <v>0</v>
      </c>
      <c r="J1980" s="30">
        <f t="shared" si="639"/>
        <v>0</v>
      </c>
      <c r="K1980" s="1">
        <f t="shared" si="640"/>
        <v>0</v>
      </c>
      <c r="L1980" s="30">
        <f t="shared" si="641"/>
        <v>17181.780097853061</v>
      </c>
      <c r="M1980" s="1">
        <f t="shared" si="642"/>
        <v>0</v>
      </c>
      <c r="N1980" s="30">
        <f t="shared" si="643"/>
        <v>0</v>
      </c>
      <c r="O1980" s="1">
        <f t="shared" si="644"/>
        <v>0</v>
      </c>
      <c r="P1980" s="30">
        <f t="shared" si="645"/>
        <v>0</v>
      </c>
      <c r="Q1980" s="1">
        <f t="shared" si="646"/>
        <v>1.0508576097143769</v>
      </c>
      <c r="R1980" s="30">
        <f t="shared" si="647"/>
        <v>0</v>
      </c>
      <c r="S1980" s="1">
        <f t="shared" si="648"/>
        <v>0</v>
      </c>
      <c r="T1980" s="30">
        <f t="shared" si="650"/>
        <v>0</v>
      </c>
      <c r="U1980" s="1">
        <f t="shared" si="649"/>
        <v>0</v>
      </c>
      <c r="V1980" s="30">
        <f t="shared" si="633"/>
        <v>0</v>
      </c>
      <c r="W1980" s="1">
        <f t="shared" si="633"/>
        <v>0</v>
      </c>
      <c r="X1980" s="30">
        <f t="shared" si="634"/>
        <v>17180.729240243349</v>
      </c>
      <c r="Y1980" s="30">
        <f t="shared" si="651"/>
        <v>1.0508576097143769</v>
      </c>
      <c r="Z1980" s="19">
        <f t="shared" si="635"/>
        <v>9.5027492683661174E-2</v>
      </c>
      <c r="AA1980" s="32">
        <f t="shared" si="636"/>
        <v>8.3164166992132204E-3</v>
      </c>
    </row>
    <row r="1981" spans="1:27" x14ac:dyDescent="0.25">
      <c r="A1981" s="8">
        <v>42157</v>
      </c>
      <c r="B1981" s="26">
        <v>0</v>
      </c>
      <c r="C1981" s="11">
        <v>0</v>
      </c>
      <c r="D1981" s="26">
        <v>2.702704039808729</v>
      </c>
      <c r="E1981" s="11">
        <v>23.233888888888888</v>
      </c>
      <c r="F1981" s="28">
        <f t="shared" si="631"/>
        <v>0</v>
      </c>
      <c r="G1981" s="13">
        <f t="shared" si="632"/>
        <v>2.702704039808729</v>
      </c>
      <c r="H1981" s="28">
        <f t="shared" si="637"/>
        <v>0.98838404726735585</v>
      </c>
      <c r="I1981" s="1">
        <f t="shared" si="638"/>
        <v>0</v>
      </c>
      <c r="J1981" s="30">
        <f t="shared" si="639"/>
        <v>0</v>
      </c>
      <c r="K1981" s="1">
        <f t="shared" si="640"/>
        <v>0</v>
      </c>
      <c r="L1981" s="30">
        <f t="shared" si="641"/>
        <v>17178.026536203539</v>
      </c>
      <c r="M1981" s="1">
        <f t="shared" si="642"/>
        <v>0</v>
      </c>
      <c r="N1981" s="30">
        <f t="shared" si="643"/>
        <v>0</v>
      </c>
      <c r="O1981" s="1">
        <f t="shared" si="644"/>
        <v>0</v>
      </c>
      <c r="P1981" s="30">
        <f t="shared" si="645"/>
        <v>0</v>
      </c>
      <c r="Q1981" s="1">
        <f t="shared" si="646"/>
        <v>1.0506280375279988</v>
      </c>
      <c r="R1981" s="30">
        <f t="shared" si="647"/>
        <v>0</v>
      </c>
      <c r="S1981" s="1">
        <f t="shared" si="648"/>
        <v>0</v>
      </c>
      <c r="T1981" s="30">
        <f t="shared" si="650"/>
        <v>0</v>
      </c>
      <c r="U1981" s="1">
        <f t="shared" si="649"/>
        <v>0</v>
      </c>
      <c r="V1981" s="30">
        <f t="shared" si="633"/>
        <v>0</v>
      </c>
      <c r="W1981" s="1">
        <f t="shared" si="633"/>
        <v>0</v>
      </c>
      <c r="X1981" s="30">
        <f t="shared" si="634"/>
        <v>17176.975908166012</v>
      </c>
      <c r="Y1981" s="30">
        <f t="shared" si="651"/>
        <v>1.0506280375279988</v>
      </c>
      <c r="Z1981" s="19">
        <f t="shared" si="635"/>
        <v>6.2975510817614502E-2</v>
      </c>
      <c r="AA1981" s="32">
        <f t="shared" si="636"/>
        <v>3.874314323567018E-3</v>
      </c>
    </row>
    <row r="1982" spans="1:27" x14ac:dyDescent="0.25">
      <c r="A1982" s="8">
        <v>42158</v>
      </c>
      <c r="B1982" s="26">
        <v>14.191022585492025</v>
      </c>
      <c r="C1982" s="11">
        <v>0</v>
      </c>
      <c r="D1982" s="26">
        <v>1.5944411604414153</v>
      </c>
      <c r="E1982" s="11">
        <v>38.280000000000008</v>
      </c>
      <c r="F1982" s="28">
        <f t="shared" si="631"/>
        <v>14.191022585492025</v>
      </c>
      <c r="G1982" s="13">
        <f t="shared" si="632"/>
        <v>1.5944411604414153</v>
      </c>
      <c r="H1982" s="28">
        <f t="shared" si="637"/>
        <v>1.6284549483013298</v>
      </c>
      <c r="I1982" s="1">
        <f t="shared" si="638"/>
        <v>12.59658142505061</v>
      </c>
      <c r="J1982" s="30">
        <f t="shared" si="639"/>
        <v>0</v>
      </c>
      <c r="K1982" s="1">
        <f t="shared" si="640"/>
        <v>0</v>
      </c>
      <c r="L1982" s="30">
        <f t="shared" si="641"/>
        <v>17176.975908166012</v>
      </c>
      <c r="M1982" s="1">
        <f t="shared" si="642"/>
        <v>0</v>
      </c>
      <c r="N1982" s="30">
        <f t="shared" si="643"/>
        <v>0.30840619201254577</v>
      </c>
      <c r="O1982" s="1">
        <f t="shared" si="644"/>
        <v>0</v>
      </c>
      <c r="P1982" s="30">
        <f t="shared" si="645"/>
        <v>0</v>
      </c>
      <c r="Q1982" s="1">
        <f t="shared" si="646"/>
        <v>1.0505637798980021</v>
      </c>
      <c r="R1982" s="30">
        <f t="shared" si="647"/>
        <v>0.52641094176502545</v>
      </c>
      <c r="S1982" s="1">
        <f t="shared" si="648"/>
        <v>0</v>
      </c>
      <c r="T1982" s="30">
        <f t="shared" si="650"/>
        <v>0</v>
      </c>
      <c r="U1982" s="1">
        <f t="shared" si="649"/>
        <v>11.761764291273039</v>
      </c>
      <c r="V1982" s="30">
        <f t="shared" si="633"/>
        <v>0</v>
      </c>
      <c r="W1982" s="1">
        <f t="shared" si="633"/>
        <v>0</v>
      </c>
      <c r="X1982" s="30">
        <f t="shared" si="634"/>
        <v>17175.925344386113</v>
      </c>
      <c r="Y1982" s="30">
        <f t="shared" si="651"/>
        <v>1.3589699719105479</v>
      </c>
      <c r="Z1982" s="19">
        <f t="shared" si="635"/>
        <v>0.16548506710111102</v>
      </c>
      <c r="AA1982" s="32">
        <f t="shared" si="636"/>
        <v>7.2622152500340251E-2</v>
      </c>
    </row>
    <row r="1983" spans="1:27" x14ac:dyDescent="0.25">
      <c r="A1983" s="8">
        <v>42159</v>
      </c>
      <c r="B1983" s="26">
        <v>0</v>
      </c>
      <c r="C1983" s="11">
        <v>0</v>
      </c>
      <c r="D1983" s="26">
        <v>2.3752372297944802</v>
      </c>
      <c r="E1983" s="11">
        <v>31.185000000000013</v>
      </c>
      <c r="F1983" s="28">
        <f t="shared" si="631"/>
        <v>0</v>
      </c>
      <c r="G1983" s="13">
        <f t="shared" si="632"/>
        <v>2.3752372297944802</v>
      </c>
      <c r="H1983" s="28">
        <f t="shared" si="637"/>
        <v>1.3266292466765146</v>
      </c>
      <c r="I1983" s="1">
        <f t="shared" si="638"/>
        <v>9.3865270614785583</v>
      </c>
      <c r="J1983" s="30">
        <f t="shared" si="639"/>
        <v>0</v>
      </c>
      <c r="K1983" s="1">
        <f t="shared" si="640"/>
        <v>0</v>
      </c>
      <c r="L1983" s="30">
        <f t="shared" si="641"/>
        <v>17175.925344386113</v>
      </c>
      <c r="M1983" s="1">
        <f t="shared" si="642"/>
        <v>0</v>
      </c>
      <c r="N1983" s="30">
        <f t="shared" si="643"/>
        <v>0.22950691920342672</v>
      </c>
      <c r="O1983" s="1">
        <f t="shared" si="644"/>
        <v>0</v>
      </c>
      <c r="P1983" s="30">
        <f t="shared" si="645"/>
        <v>0</v>
      </c>
      <c r="Q1983" s="1">
        <f t="shared" si="646"/>
        <v>1.0504995261980763</v>
      </c>
      <c r="R1983" s="30">
        <f t="shared" si="647"/>
        <v>0.39226281985598105</v>
      </c>
      <c r="S1983" s="1">
        <f t="shared" si="648"/>
        <v>0</v>
      </c>
      <c r="T1983" s="30">
        <f t="shared" si="650"/>
        <v>0</v>
      </c>
      <c r="U1983" s="1">
        <f t="shared" si="649"/>
        <v>8.7647573224191504</v>
      </c>
      <c r="V1983" s="30">
        <f t="shared" si="633"/>
        <v>0</v>
      </c>
      <c r="W1983" s="1">
        <f t="shared" si="633"/>
        <v>0</v>
      </c>
      <c r="X1983" s="30">
        <f t="shared" si="634"/>
        <v>17174.874844859914</v>
      </c>
      <c r="Y1983" s="30">
        <f t="shared" si="651"/>
        <v>1.280006445401503</v>
      </c>
      <c r="Z1983" s="19">
        <f t="shared" si="635"/>
        <v>3.514380629841498E-2</v>
      </c>
      <c r="AA1983" s="32">
        <f t="shared" si="636"/>
        <v>2.1736855987292249E-3</v>
      </c>
    </row>
    <row r="1984" spans="1:27" x14ac:dyDescent="0.25">
      <c r="A1984" s="8">
        <v>42160</v>
      </c>
      <c r="B1984" s="26">
        <v>33.380941370896466</v>
      </c>
      <c r="C1984" s="11">
        <v>0</v>
      </c>
      <c r="D1984" s="26">
        <v>1.3685000035885158</v>
      </c>
      <c r="E1984" s="11">
        <v>33.683750000000003</v>
      </c>
      <c r="F1984" s="28">
        <f t="shared" si="631"/>
        <v>33.380941370896466</v>
      </c>
      <c r="G1984" s="13">
        <f t="shared" si="632"/>
        <v>1.3685000035885158</v>
      </c>
      <c r="H1984" s="28">
        <f t="shared" si="637"/>
        <v>1.4329276218611522</v>
      </c>
      <c r="I1984" s="1">
        <f t="shared" si="638"/>
        <v>40.777198689727101</v>
      </c>
      <c r="J1984" s="30">
        <f t="shared" si="639"/>
        <v>0</v>
      </c>
      <c r="K1984" s="1">
        <f t="shared" si="640"/>
        <v>0</v>
      </c>
      <c r="L1984" s="30">
        <f t="shared" si="641"/>
        <v>17174.874844859914</v>
      </c>
      <c r="M1984" s="1">
        <f t="shared" si="642"/>
        <v>0</v>
      </c>
      <c r="N1984" s="30">
        <f t="shared" si="643"/>
        <v>1.0010518477144366</v>
      </c>
      <c r="O1984" s="1">
        <f t="shared" si="644"/>
        <v>0</v>
      </c>
      <c r="P1984" s="30">
        <f t="shared" si="645"/>
        <v>0</v>
      </c>
      <c r="Q1984" s="1">
        <f t="shared" si="646"/>
        <v>1.0504352764279814</v>
      </c>
      <c r="R1984" s="30">
        <f t="shared" si="647"/>
        <v>1.7040784987989359</v>
      </c>
      <c r="S1984" s="1">
        <f t="shared" si="648"/>
        <v>0</v>
      </c>
      <c r="T1984" s="30">
        <f t="shared" si="650"/>
        <v>0</v>
      </c>
      <c r="U1984" s="1">
        <f t="shared" si="649"/>
        <v>38.072068343213729</v>
      </c>
      <c r="V1984" s="30">
        <f t="shared" si="633"/>
        <v>0</v>
      </c>
      <c r="W1984" s="1">
        <f t="shared" si="633"/>
        <v>0</v>
      </c>
      <c r="X1984" s="30">
        <f t="shared" si="634"/>
        <v>17173.824409583485</v>
      </c>
      <c r="Y1984" s="30">
        <f t="shared" si="651"/>
        <v>2.051487124142418</v>
      </c>
      <c r="Z1984" s="19">
        <f t="shared" si="635"/>
        <v>0.4316753287774942</v>
      </c>
      <c r="AA1984" s="32">
        <f t="shared" si="636"/>
        <v>0.38261585786244723</v>
      </c>
    </row>
    <row r="1985" spans="1:27" x14ac:dyDescent="0.25">
      <c r="A1985" s="8">
        <v>42161</v>
      </c>
      <c r="B1985" s="26">
        <v>9.0037814763569752</v>
      </c>
      <c r="C1985" s="11">
        <v>1.287515703008399E-3</v>
      </c>
      <c r="D1985" s="26">
        <v>1.867194148936322</v>
      </c>
      <c r="E1985" s="11">
        <v>86.281666666666652</v>
      </c>
      <c r="F1985" s="28">
        <f t="shared" si="631"/>
        <v>9.005068992059984</v>
      </c>
      <c r="G1985" s="13">
        <f t="shared" si="632"/>
        <v>1.867194148936322</v>
      </c>
      <c r="H1985" s="28">
        <f t="shared" si="637"/>
        <v>3.6704756277695707</v>
      </c>
      <c r="I1985" s="1">
        <f t="shared" si="638"/>
        <v>45.209943186337391</v>
      </c>
      <c r="J1985" s="30">
        <f t="shared" si="639"/>
        <v>0</v>
      </c>
      <c r="K1985" s="1">
        <f t="shared" si="640"/>
        <v>0</v>
      </c>
      <c r="L1985" s="30">
        <f t="shared" si="641"/>
        <v>17173.824409583485</v>
      </c>
      <c r="M1985" s="1">
        <f t="shared" si="642"/>
        <v>0</v>
      </c>
      <c r="N1985" s="30">
        <f t="shared" si="643"/>
        <v>1.1100033724300478</v>
      </c>
      <c r="O1985" s="1">
        <f t="shared" si="644"/>
        <v>0</v>
      </c>
      <c r="P1985" s="30">
        <f t="shared" si="645"/>
        <v>0</v>
      </c>
      <c r="Q1985" s="1">
        <f t="shared" si="646"/>
        <v>1.0503710305874772</v>
      </c>
      <c r="R1985" s="30">
        <f t="shared" si="647"/>
        <v>1.8893228223440426</v>
      </c>
      <c r="S1985" s="1">
        <f t="shared" si="648"/>
        <v>0</v>
      </c>
      <c r="T1985" s="30">
        <f t="shared" si="650"/>
        <v>0</v>
      </c>
      <c r="U1985" s="1">
        <f t="shared" si="649"/>
        <v>42.210616991563299</v>
      </c>
      <c r="V1985" s="30">
        <f t="shared" si="633"/>
        <v>0</v>
      </c>
      <c r="W1985" s="1">
        <f t="shared" si="633"/>
        <v>0</v>
      </c>
      <c r="X1985" s="30">
        <f t="shared" si="634"/>
        <v>17172.7740385529</v>
      </c>
      <c r="Y1985" s="30">
        <f t="shared" si="651"/>
        <v>2.1603744030175251</v>
      </c>
      <c r="Z1985" s="19">
        <f t="shared" si="635"/>
        <v>0.41141840401476393</v>
      </c>
      <c r="AA1985" s="32">
        <f t="shared" si="636"/>
        <v>2.2804057089976282</v>
      </c>
    </row>
    <row r="1986" spans="1:27" x14ac:dyDescent="0.25">
      <c r="A1986" s="8">
        <v>42162</v>
      </c>
      <c r="B1986" s="26">
        <v>0</v>
      </c>
      <c r="C1986" s="11">
        <v>5.4994252244605149E-3</v>
      </c>
      <c r="D1986" s="26">
        <v>2.6994424023687968</v>
      </c>
      <c r="E1986" s="11">
        <v>45.305000000000007</v>
      </c>
      <c r="F1986" s="28">
        <f t="shared" si="631"/>
        <v>5.4994252244605149E-3</v>
      </c>
      <c r="G1986" s="13">
        <f t="shared" si="632"/>
        <v>2.6994424023687968</v>
      </c>
      <c r="H1986" s="28">
        <f t="shared" si="637"/>
        <v>1.9273028064992617</v>
      </c>
      <c r="I1986" s="1">
        <f t="shared" si="638"/>
        <v>39.516674014418967</v>
      </c>
      <c r="J1986" s="30">
        <f t="shared" si="639"/>
        <v>0</v>
      </c>
      <c r="K1986" s="1">
        <f t="shared" si="640"/>
        <v>0</v>
      </c>
      <c r="L1986" s="30">
        <f t="shared" si="641"/>
        <v>17172.7740385529</v>
      </c>
      <c r="M1986" s="1">
        <f t="shared" si="642"/>
        <v>0</v>
      </c>
      <c r="N1986" s="30">
        <f t="shared" si="643"/>
        <v>0.97006966829455521</v>
      </c>
      <c r="O1986" s="1">
        <f t="shared" si="644"/>
        <v>0</v>
      </c>
      <c r="P1986" s="30">
        <f t="shared" si="645"/>
        <v>0</v>
      </c>
      <c r="Q1986" s="1">
        <f t="shared" si="646"/>
        <v>1.0503067886763231</v>
      </c>
      <c r="R1986" s="30">
        <f t="shared" si="647"/>
        <v>1.6514011922300753</v>
      </c>
      <c r="S1986" s="1">
        <f t="shared" si="648"/>
        <v>0</v>
      </c>
      <c r="T1986" s="30">
        <f t="shared" si="650"/>
        <v>0</v>
      </c>
      <c r="U1986" s="1">
        <f t="shared" si="649"/>
        <v>36.895203153894336</v>
      </c>
      <c r="V1986" s="30">
        <f t="shared" si="633"/>
        <v>0</v>
      </c>
      <c r="W1986" s="1">
        <f t="shared" si="633"/>
        <v>0</v>
      </c>
      <c r="X1986" s="30">
        <f t="shared" si="634"/>
        <v>17171.723731764225</v>
      </c>
      <c r="Y1986" s="30">
        <f t="shared" si="651"/>
        <v>2.0203764569708782</v>
      </c>
      <c r="Z1986" s="19">
        <f t="shared" si="635"/>
        <v>4.8292178145412867E-2</v>
      </c>
      <c r="AA1986" s="32">
        <f t="shared" si="636"/>
        <v>8.6627044121126446E-3</v>
      </c>
    </row>
    <row r="1987" spans="1:27" x14ac:dyDescent="0.25">
      <c r="A1987" s="8">
        <v>42163</v>
      </c>
      <c r="B1987" s="26">
        <v>1.7438366837454919</v>
      </c>
      <c r="C1987" s="11">
        <v>4.5601624393276146E-3</v>
      </c>
      <c r="D1987" s="26">
        <v>1.906406263894932</v>
      </c>
      <c r="E1987" s="11">
        <v>34.4925</v>
      </c>
      <c r="F1987" s="28">
        <f t="shared" si="631"/>
        <v>1.7483968461848196</v>
      </c>
      <c r="G1987" s="13">
        <f t="shared" si="632"/>
        <v>1.906406263894932</v>
      </c>
      <c r="H1987" s="28">
        <f t="shared" si="637"/>
        <v>1.4673323485967504</v>
      </c>
      <c r="I1987" s="1">
        <f t="shared" si="638"/>
        <v>36.737193736184224</v>
      </c>
      <c r="J1987" s="30">
        <f t="shared" si="639"/>
        <v>0</v>
      </c>
      <c r="K1987" s="1">
        <f t="shared" si="640"/>
        <v>0</v>
      </c>
      <c r="L1987" s="30">
        <f t="shared" si="641"/>
        <v>17171.723731764225</v>
      </c>
      <c r="M1987" s="1">
        <f t="shared" si="642"/>
        <v>0</v>
      </c>
      <c r="N1987" s="30">
        <f t="shared" si="643"/>
        <v>0.90175338828739049</v>
      </c>
      <c r="O1987" s="1">
        <f t="shared" si="644"/>
        <v>0</v>
      </c>
      <c r="P1987" s="30">
        <f t="shared" si="645"/>
        <v>0</v>
      </c>
      <c r="Q1987" s="1">
        <f t="shared" si="646"/>
        <v>1.050242550694279</v>
      </c>
      <c r="R1987" s="30">
        <f t="shared" si="647"/>
        <v>1.5352467546480557</v>
      </c>
      <c r="S1987" s="1">
        <f t="shared" si="648"/>
        <v>0</v>
      </c>
      <c r="T1987" s="30">
        <f t="shared" si="650"/>
        <v>0</v>
      </c>
      <c r="U1987" s="1">
        <f t="shared" si="649"/>
        <v>34.300193593248778</v>
      </c>
      <c r="V1987" s="30">
        <f t="shared" si="633"/>
        <v>0</v>
      </c>
      <c r="W1987" s="1">
        <f t="shared" si="633"/>
        <v>0</v>
      </c>
      <c r="X1987" s="30">
        <f t="shared" si="634"/>
        <v>17170.673489213532</v>
      </c>
      <c r="Y1987" s="30">
        <f t="shared" si="651"/>
        <v>1.9519959389816695</v>
      </c>
      <c r="Z1987" s="19">
        <f t="shared" si="635"/>
        <v>0.33030253224391593</v>
      </c>
      <c r="AA1987" s="32">
        <f t="shared" si="636"/>
        <v>0.23489879584480056</v>
      </c>
    </row>
    <row r="1988" spans="1:27" x14ac:dyDescent="0.25">
      <c r="A1988" s="8">
        <v>42164</v>
      </c>
      <c r="B1988" s="26">
        <v>14.530874656105375</v>
      </c>
      <c r="C1988" s="11">
        <v>0</v>
      </c>
      <c r="D1988" s="26">
        <v>1.3225868034219141</v>
      </c>
      <c r="E1988" s="11">
        <v>48.84041666666667</v>
      </c>
      <c r="F1988" s="28">
        <f t="shared" ref="F1988:F2051" si="652">B1988+C1988</f>
        <v>14.530874656105375</v>
      </c>
      <c r="G1988" s="13">
        <f t="shared" ref="G1988:G2051" si="653">D1988</f>
        <v>1.3225868034219141</v>
      </c>
      <c r="H1988" s="28">
        <f t="shared" si="637"/>
        <v>2.0777016248153619</v>
      </c>
      <c r="I1988" s="1">
        <f t="shared" si="638"/>
        <v>47.50848144593224</v>
      </c>
      <c r="J1988" s="30">
        <f t="shared" si="639"/>
        <v>0</v>
      </c>
      <c r="K1988" s="1">
        <f t="shared" si="640"/>
        <v>0</v>
      </c>
      <c r="L1988" s="30">
        <f t="shared" si="641"/>
        <v>17170.673489213532</v>
      </c>
      <c r="M1988" s="1">
        <f t="shared" si="642"/>
        <v>0</v>
      </c>
      <c r="N1988" s="30">
        <f t="shared" si="643"/>
        <v>1.1664986764547958</v>
      </c>
      <c r="O1988" s="1">
        <f t="shared" si="644"/>
        <v>0</v>
      </c>
      <c r="P1988" s="30">
        <f t="shared" si="645"/>
        <v>0</v>
      </c>
      <c r="Q1988" s="1">
        <f t="shared" si="646"/>
        <v>1.0501783166411041</v>
      </c>
      <c r="R1988" s="30">
        <f t="shared" si="647"/>
        <v>1.9853787004499872</v>
      </c>
      <c r="S1988" s="1">
        <f t="shared" si="648"/>
        <v>0</v>
      </c>
      <c r="T1988" s="30">
        <f t="shared" si="650"/>
        <v>0</v>
      </c>
      <c r="U1988" s="1">
        <f t="shared" si="649"/>
        <v>44.356604069027462</v>
      </c>
      <c r="V1988" s="30">
        <f t="shared" ref="V1988:W2051" si="654">IF(J1988&gt;(O1988+S1988),J1988-O1988-S1988,0)</f>
        <v>0</v>
      </c>
      <c r="W1988" s="1">
        <f t="shared" si="654"/>
        <v>0</v>
      </c>
      <c r="X1988" s="30">
        <f t="shared" ref="X1988:X2051" si="655">IF(L1988&gt;Q1988,L1988-Q1988,0)</f>
        <v>17169.623310896892</v>
      </c>
      <c r="Y1988" s="30">
        <f t="shared" si="651"/>
        <v>2.2166769930958998</v>
      </c>
      <c r="Z1988" s="19">
        <f t="shared" ref="Z1988:Z2051" si="656">ABS(H1988-Y1988)/H1988</f>
        <v>6.6888992442737383E-2</v>
      </c>
      <c r="AA1988" s="32">
        <f t="shared" ref="AA1988:AA2051" si="657">(H1988-Y1988)^2</f>
        <v>1.9314152988711145E-2</v>
      </c>
    </row>
    <row r="1989" spans="1:27" x14ac:dyDescent="0.25">
      <c r="A1989" s="8">
        <v>42165</v>
      </c>
      <c r="B1989" s="26">
        <v>0</v>
      </c>
      <c r="C1989" s="11">
        <v>0</v>
      </c>
      <c r="D1989" s="26">
        <v>2.9442268257380668</v>
      </c>
      <c r="E1989" s="11">
        <v>38.712499999999999</v>
      </c>
      <c r="F1989" s="28">
        <f t="shared" si="652"/>
        <v>0</v>
      </c>
      <c r="G1989" s="13">
        <f t="shared" si="653"/>
        <v>2.9442268257380668</v>
      </c>
      <c r="H1989" s="28">
        <f t="shared" ref="H1989:H2052" si="658">E1989/(2031*1000000)*1000*86400</f>
        <v>1.6468537666174297</v>
      </c>
      <c r="I1989" s="1">
        <f t="shared" ref="I1989:I2052" si="659">IF((U1988+F1989)&gt;=G1989,U1988+F1989-G1989,0)</f>
        <v>41.412377243289399</v>
      </c>
      <c r="J1989" s="30">
        <f t="shared" ref="J1989:J2052" si="660">IF((U1988+F1989)&lt;G1989,IF((R1988+U1988+V1988)&lt;G1989,0,V1988+R1988-(G1989-F1989-U1988)),V1988)</f>
        <v>0</v>
      </c>
      <c r="K1989" s="1">
        <f t="shared" ref="K1989:K2052" si="661">IF((F1989+U1988+V1988)&lt;G1989,IF((V1988+U1988+W1988+F1989+S1988)&lt;G1989,0,W1988+S1988-(G1989-F1989-U1988-V1988)),W1988)</f>
        <v>0</v>
      </c>
      <c r="L1989" s="30">
        <f t="shared" ref="L1989:L2052" si="662">IF((V1988+U1988+W1988+F1989)&lt;G1989,IF((F1989+V1988+U1988+W1988+X1988+T1988)&lt;G1989,0,X1988+T1988-(G1989-F1989-U1988-V1988-W1988)),X1988)</f>
        <v>17169.623310896892</v>
      </c>
      <c r="M1989" s="1">
        <f t="shared" ref="M1989:M2052" si="663">IF(I1989&gt;$AF$8,$AF$3*(I1989-$AF$8),0)</f>
        <v>0</v>
      </c>
      <c r="N1989" s="30">
        <f t="shared" ref="N1989:N2052" si="664">IF(I1989&gt;$AF$9,$AF$4*(I1989-$AF$9),0)</f>
        <v>1.0166637720945106</v>
      </c>
      <c r="O1989" s="1">
        <f t="shared" ref="O1989:O2052" si="665">IF(J1989&gt;$AF$10,$AF$5*(J1989-$AF$10),0)</f>
        <v>0</v>
      </c>
      <c r="P1989" s="30">
        <f t="shared" ref="P1989:P2052" si="666">IF(K1989&gt;$AF$11,$AF$6*(K1989-$AF$11),0)</f>
        <v>0</v>
      </c>
      <c r="Q1989" s="1">
        <f t="shared" ref="Q1989:Q2052" si="667">$AF$7*L1989</f>
        <v>1.0501140865165586</v>
      </c>
      <c r="R1989" s="30">
        <f t="shared" ref="R1989:R2052" si="668">$AF$12*I1989</f>
        <v>1.7306226006696808</v>
      </c>
      <c r="S1989" s="1">
        <f t="shared" ref="S1989:S2052" si="669">$AF$13*J1989</f>
        <v>0</v>
      </c>
      <c r="T1989" s="30">
        <f t="shared" si="650"/>
        <v>0</v>
      </c>
      <c r="U1989" s="1">
        <f t="shared" ref="U1989:U2052" si="670">IF(I1989&gt;(M1989+N1989+R1989),I1989-M1989-N1989-R1989,0)</f>
        <v>38.665090870525205</v>
      </c>
      <c r="V1989" s="30">
        <f t="shared" si="654"/>
        <v>0</v>
      </c>
      <c r="W1989" s="1">
        <f t="shared" si="654"/>
        <v>0</v>
      </c>
      <c r="X1989" s="30">
        <f t="shared" si="655"/>
        <v>17168.573196810376</v>
      </c>
      <c r="Y1989" s="30">
        <f t="shared" si="651"/>
        <v>2.0667778586110694</v>
      </c>
      <c r="Z1989" s="19">
        <f t="shared" si="656"/>
        <v>0.25498565841467924</v>
      </c>
      <c r="AA1989" s="32">
        <f t="shared" si="657"/>
        <v>0.17633624303668285</v>
      </c>
    </row>
    <row r="1990" spans="1:27" x14ac:dyDescent="0.25">
      <c r="A1990" s="8">
        <v>42166</v>
      </c>
      <c r="B1990" s="26">
        <v>0.44021418930075362</v>
      </c>
      <c r="C1990" s="11">
        <v>0</v>
      </c>
      <c r="D1990" s="26">
        <v>2.7039326024320922</v>
      </c>
      <c r="E1990" s="11">
        <v>31.209583333333331</v>
      </c>
      <c r="F1990" s="28">
        <f t="shared" si="652"/>
        <v>0.44021418930075362</v>
      </c>
      <c r="G1990" s="13">
        <f t="shared" si="653"/>
        <v>2.7039326024320922</v>
      </c>
      <c r="H1990" s="28">
        <f t="shared" si="658"/>
        <v>1.3276750369276218</v>
      </c>
      <c r="I1990" s="1">
        <f t="shared" si="659"/>
        <v>36.401372457393869</v>
      </c>
      <c r="J1990" s="30">
        <f t="shared" si="660"/>
        <v>0</v>
      </c>
      <c r="K1990" s="1">
        <f t="shared" si="661"/>
        <v>0</v>
      </c>
      <c r="L1990" s="30">
        <f t="shared" si="662"/>
        <v>17168.573196810376</v>
      </c>
      <c r="M1990" s="1">
        <f t="shared" si="663"/>
        <v>0</v>
      </c>
      <c r="N1990" s="30">
        <f t="shared" si="664"/>
        <v>0.89349930543101685</v>
      </c>
      <c r="O1990" s="1">
        <f t="shared" si="665"/>
        <v>0</v>
      </c>
      <c r="P1990" s="30">
        <f t="shared" si="666"/>
        <v>0</v>
      </c>
      <c r="Q1990" s="1">
        <f t="shared" si="667"/>
        <v>1.050049860320402</v>
      </c>
      <c r="R1990" s="30">
        <f t="shared" si="668"/>
        <v>1.521212788632387</v>
      </c>
      <c r="S1990" s="1">
        <f t="shared" si="669"/>
        <v>0</v>
      </c>
      <c r="T1990" s="30">
        <f t="shared" ref="T1990:T2053" si="671">$AF$14*K1990</f>
        <v>0</v>
      </c>
      <c r="U1990" s="1">
        <f t="shared" si="670"/>
        <v>33.986660363330465</v>
      </c>
      <c r="V1990" s="30">
        <f t="shared" si="654"/>
        <v>0</v>
      </c>
      <c r="W1990" s="1">
        <f t="shared" si="654"/>
        <v>0</v>
      </c>
      <c r="X1990" s="30">
        <f t="shared" si="655"/>
        <v>17167.523146950054</v>
      </c>
      <c r="Y1990" s="30">
        <f t="shared" si="651"/>
        <v>1.9435491657514188</v>
      </c>
      <c r="Z1990" s="19">
        <f t="shared" si="656"/>
        <v>0.46387414969328172</v>
      </c>
      <c r="AA1990" s="32">
        <f t="shared" si="657"/>
        <v>0.37930094255447089</v>
      </c>
    </row>
    <row r="1991" spans="1:27" x14ac:dyDescent="0.25">
      <c r="A1991" s="8">
        <v>42167</v>
      </c>
      <c r="B1991" s="26">
        <v>6.5239843528972852</v>
      </c>
      <c r="C1991" s="11">
        <v>0</v>
      </c>
      <c r="D1991" s="26">
        <v>1.4305021004666671</v>
      </c>
      <c r="E1991" s="11">
        <v>38.602916666666673</v>
      </c>
      <c r="F1991" s="28">
        <f t="shared" si="652"/>
        <v>6.5239843528972852</v>
      </c>
      <c r="G1991" s="13">
        <f t="shared" si="653"/>
        <v>1.4305021004666671</v>
      </c>
      <c r="H1991" s="28">
        <f t="shared" si="658"/>
        <v>1.642192023633678</v>
      </c>
      <c r="I1991" s="1">
        <f t="shared" si="659"/>
        <v>39.080142615761083</v>
      </c>
      <c r="J1991" s="30">
        <f t="shared" si="660"/>
        <v>0</v>
      </c>
      <c r="K1991" s="1">
        <f t="shared" si="661"/>
        <v>0</v>
      </c>
      <c r="L1991" s="30">
        <f t="shared" si="662"/>
        <v>17167.523146950054</v>
      </c>
      <c r="M1991" s="1">
        <f t="shared" si="663"/>
        <v>0</v>
      </c>
      <c r="N1991" s="30">
        <f t="shared" si="664"/>
        <v>0.95934025190108052</v>
      </c>
      <c r="O1991" s="1">
        <f t="shared" si="665"/>
        <v>0</v>
      </c>
      <c r="P1991" s="30">
        <f t="shared" si="666"/>
        <v>0</v>
      </c>
      <c r="Q1991" s="1">
        <f t="shared" si="667"/>
        <v>1.0499856380523942</v>
      </c>
      <c r="R1991" s="30">
        <f t="shared" si="668"/>
        <v>1.6331585518720722</v>
      </c>
      <c r="S1991" s="1">
        <f t="shared" si="669"/>
        <v>0</v>
      </c>
      <c r="T1991" s="30">
        <f t="shared" si="671"/>
        <v>0</v>
      </c>
      <c r="U1991" s="1">
        <f t="shared" si="670"/>
        <v>36.48764381198793</v>
      </c>
      <c r="V1991" s="30">
        <f t="shared" si="654"/>
        <v>0</v>
      </c>
      <c r="W1991" s="1">
        <f t="shared" si="654"/>
        <v>0</v>
      </c>
      <c r="X1991" s="30">
        <f t="shared" si="655"/>
        <v>17166.473161312002</v>
      </c>
      <c r="Y1991" s="30">
        <f t="shared" si="651"/>
        <v>2.0093258899534749</v>
      </c>
      <c r="Z1991" s="19">
        <f t="shared" si="656"/>
        <v>0.22356329895418681</v>
      </c>
      <c r="AA1991" s="32">
        <f t="shared" si="657"/>
        <v>0.13478727579892252</v>
      </c>
    </row>
    <row r="1992" spans="1:27" x14ac:dyDescent="0.25">
      <c r="A1992" s="8">
        <v>42168</v>
      </c>
      <c r="B1992" s="26">
        <v>0</v>
      </c>
      <c r="C1992" s="11">
        <v>0</v>
      </c>
      <c r="D1992" s="26">
        <v>3.3289557853813703</v>
      </c>
      <c r="E1992" s="11">
        <v>31.435416666666665</v>
      </c>
      <c r="F1992" s="28">
        <f t="shared" si="652"/>
        <v>0</v>
      </c>
      <c r="G1992" s="13">
        <f t="shared" si="653"/>
        <v>3.3289557853813703</v>
      </c>
      <c r="H1992" s="28">
        <f t="shared" si="658"/>
        <v>1.3372821270310191</v>
      </c>
      <c r="I1992" s="1">
        <f t="shared" si="659"/>
        <v>33.158688026606562</v>
      </c>
      <c r="J1992" s="30">
        <f t="shared" si="660"/>
        <v>0</v>
      </c>
      <c r="K1992" s="1">
        <f t="shared" si="661"/>
        <v>0</v>
      </c>
      <c r="L1992" s="30">
        <f t="shared" si="662"/>
        <v>17166.473161312002</v>
      </c>
      <c r="M1992" s="1">
        <f t="shared" si="663"/>
        <v>0</v>
      </c>
      <c r="N1992" s="30">
        <f t="shared" si="664"/>
        <v>0.81379802484152763</v>
      </c>
      <c r="O1992" s="1">
        <f t="shared" si="665"/>
        <v>0</v>
      </c>
      <c r="P1992" s="30">
        <f t="shared" si="666"/>
        <v>0</v>
      </c>
      <c r="Q1992" s="1">
        <f t="shared" si="667"/>
        <v>1.0499214197122948</v>
      </c>
      <c r="R1992" s="30">
        <f t="shared" si="668"/>
        <v>1.3857010567221022</v>
      </c>
      <c r="S1992" s="1">
        <f t="shared" si="669"/>
        <v>0</v>
      </c>
      <c r="T1992" s="30">
        <f t="shared" si="671"/>
        <v>0</v>
      </c>
      <c r="U1992" s="1">
        <f t="shared" si="670"/>
        <v>30.959188945042936</v>
      </c>
      <c r="V1992" s="30">
        <f t="shared" si="654"/>
        <v>0</v>
      </c>
      <c r="W1992" s="1">
        <f t="shared" si="654"/>
        <v>0</v>
      </c>
      <c r="X1992" s="30">
        <f t="shared" si="655"/>
        <v>17165.42323989229</v>
      </c>
      <c r="Y1992" s="30">
        <f t="shared" si="651"/>
        <v>1.8637194445538223</v>
      </c>
      <c r="Z1992" s="19">
        <f t="shared" si="656"/>
        <v>0.39366212026745512</v>
      </c>
      <c r="AA1992" s="32">
        <f t="shared" si="657"/>
        <v>0.27713624928060471</v>
      </c>
    </row>
    <row r="1993" spans="1:27" x14ac:dyDescent="0.25">
      <c r="A1993" s="8">
        <v>42169</v>
      </c>
      <c r="B1993" s="26">
        <v>0.69282508400493437</v>
      </c>
      <c r="C1993" s="11">
        <v>0</v>
      </c>
      <c r="D1993" s="26">
        <v>2.1755251474998833</v>
      </c>
      <c r="E1993" s="11">
        <v>29.081666666666667</v>
      </c>
      <c r="F1993" s="28">
        <f t="shared" si="652"/>
        <v>0.69282508400493437</v>
      </c>
      <c r="G1993" s="13">
        <f t="shared" si="653"/>
        <v>2.1755251474998833</v>
      </c>
      <c r="H1993" s="28">
        <f t="shared" si="658"/>
        <v>1.2371521418020679</v>
      </c>
      <c r="I1993" s="1">
        <f t="shared" si="659"/>
        <v>29.476488881547986</v>
      </c>
      <c r="J1993" s="30">
        <f t="shared" si="660"/>
        <v>0</v>
      </c>
      <c r="K1993" s="1">
        <f t="shared" si="661"/>
        <v>0</v>
      </c>
      <c r="L1993" s="30">
        <f t="shared" si="662"/>
        <v>17165.42323989229</v>
      </c>
      <c r="M1993" s="1">
        <f t="shared" si="663"/>
        <v>0</v>
      </c>
      <c r="N1993" s="30">
        <f t="shared" si="664"/>
        <v>0.72329400155134371</v>
      </c>
      <c r="O1993" s="1">
        <f t="shared" si="665"/>
        <v>0</v>
      </c>
      <c r="P1993" s="30">
        <f t="shared" si="666"/>
        <v>0</v>
      </c>
      <c r="Q1993" s="1">
        <f t="shared" si="667"/>
        <v>1.0498572052998634</v>
      </c>
      <c r="R1993" s="30">
        <f t="shared" si="668"/>
        <v>1.2318220117407477</v>
      </c>
      <c r="S1993" s="1">
        <f t="shared" si="669"/>
        <v>0</v>
      </c>
      <c r="T1993" s="30">
        <f t="shared" si="671"/>
        <v>0</v>
      </c>
      <c r="U1993" s="1">
        <f t="shared" si="670"/>
        <v>27.521372868255895</v>
      </c>
      <c r="V1993" s="30">
        <f t="shared" si="654"/>
        <v>0</v>
      </c>
      <c r="W1993" s="1">
        <f t="shared" si="654"/>
        <v>0</v>
      </c>
      <c r="X1993" s="30">
        <f t="shared" si="655"/>
        <v>17164.37338268699</v>
      </c>
      <c r="Y1993" s="30">
        <f t="shared" si="651"/>
        <v>1.7731512068512072</v>
      </c>
      <c r="Z1993" s="19">
        <f t="shared" si="656"/>
        <v>0.43325234378076505</v>
      </c>
      <c r="AA1993" s="32">
        <f t="shared" si="657"/>
        <v>0.28729499773355144</v>
      </c>
    </row>
    <row r="1994" spans="1:27" x14ac:dyDescent="0.25">
      <c r="A1994" s="8">
        <v>42170</v>
      </c>
      <c r="B1994" s="26">
        <v>2.2491100183308714</v>
      </c>
      <c r="C1994" s="11">
        <v>0</v>
      </c>
      <c r="D1994" s="26">
        <v>2.6506935982775439</v>
      </c>
      <c r="E1994" s="11">
        <v>30.576250000000002</v>
      </c>
      <c r="F1994" s="28">
        <f t="shared" si="652"/>
        <v>2.2491100183308714</v>
      </c>
      <c r="G1994" s="13">
        <f t="shared" si="653"/>
        <v>2.6506935982775439</v>
      </c>
      <c r="H1994" s="28">
        <f t="shared" si="658"/>
        <v>1.3007326440177254</v>
      </c>
      <c r="I1994" s="1">
        <f t="shared" si="659"/>
        <v>27.119789288309221</v>
      </c>
      <c r="J1994" s="30">
        <f t="shared" si="660"/>
        <v>0</v>
      </c>
      <c r="K1994" s="1">
        <f t="shared" si="661"/>
        <v>0</v>
      </c>
      <c r="L1994" s="30">
        <f t="shared" si="662"/>
        <v>17164.37338268699</v>
      </c>
      <c r="M1994" s="1">
        <f t="shared" si="663"/>
        <v>0</v>
      </c>
      <c r="N1994" s="30">
        <f t="shared" si="664"/>
        <v>0.66536916194545781</v>
      </c>
      <c r="O1994" s="1">
        <f t="shared" si="665"/>
        <v>0</v>
      </c>
      <c r="P1994" s="30">
        <f t="shared" si="666"/>
        <v>0</v>
      </c>
      <c r="Q1994" s="1">
        <f t="shared" si="667"/>
        <v>1.0497929948148601</v>
      </c>
      <c r="R1994" s="30">
        <f t="shared" si="668"/>
        <v>1.1333355724067451</v>
      </c>
      <c r="S1994" s="1">
        <f t="shared" si="669"/>
        <v>0</v>
      </c>
      <c r="T1994" s="30">
        <f t="shared" si="671"/>
        <v>0</v>
      </c>
      <c r="U1994" s="1">
        <f t="shared" si="670"/>
        <v>25.321084553957018</v>
      </c>
      <c r="V1994" s="30">
        <f t="shared" si="654"/>
        <v>0</v>
      </c>
      <c r="W1994" s="1">
        <f t="shared" si="654"/>
        <v>0</v>
      </c>
      <c r="X1994" s="30">
        <f t="shared" si="655"/>
        <v>17163.323589692176</v>
      </c>
      <c r="Y1994" s="30">
        <f t="shared" si="651"/>
        <v>1.7151621567603179</v>
      </c>
      <c r="Z1994" s="19">
        <f t="shared" si="656"/>
        <v>0.31861237176495821</v>
      </c>
      <c r="AA1994" s="32">
        <f t="shared" si="657"/>
        <v>0.17175182103206268</v>
      </c>
    </row>
    <row r="1995" spans="1:27" x14ac:dyDescent="0.25">
      <c r="A1995" s="8">
        <v>42171</v>
      </c>
      <c r="B1995" s="26">
        <v>6.0148860202519163</v>
      </c>
      <c r="C1995" s="11">
        <v>0</v>
      </c>
      <c r="D1995" s="26">
        <v>1.6539841690336803</v>
      </c>
      <c r="E1995" s="11">
        <v>37.113750000000017</v>
      </c>
      <c r="F1995" s="28">
        <f t="shared" si="652"/>
        <v>6.0148860202519163</v>
      </c>
      <c r="G1995" s="13">
        <f t="shared" si="653"/>
        <v>1.6539841690336803</v>
      </c>
      <c r="H1995" s="28">
        <f t="shared" si="658"/>
        <v>1.5788419497784349</v>
      </c>
      <c r="I1995" s="1">
        <f t="shared" si="659"/>
        <v>29.681986405175255</v>
      </c>
      <c r="J1995" s="30">
        <f t="shared" si="660"/>
        <v>0</v>
      </c>
      <c r="K1995" s="1">
        <f t="shared" si="661"/>
        <v>0</v>
      </c>
      <c r="L1995" s="30">
        <f t="shared" si="662"/>
        <v>17163.323589692176</v>
      </c>
      <c r="M1995" s="1">
        <f t="shared" si="663"/>
        <v>0</v>
      </c>
      <c r="N1995" s="30">
        <f t="shared" si="664"/>
        <v>0.72834488335641823</v>
      </c>
      <c r="O1995" s="1">
        <f t="shared" si="665"/>
        <v>0</v>
      </c>
      <c r="P1995" s="30">
        <f t="shared" si="666"/>
        <v>0</v>
      </c>
      <c r="Q1995" s="1">
        <f t="shared" si="667"/>
        <v>1.0497287882570447</v>
      </c>
      <c r="R1995" s="30">
        <f t="shared" si="668"/>
        <v>1.240409750055834</v>
      </c>
      <c r="S1995" s="1">
        <f t="shared" si="669"/>
        <v>0</v>
      </c>
      <c r="T1995" s="30">
        <f t="shared" si="671"/>
        <v>0</v>
      </c>
      <c r="U1995" s="1">
        <f t="shared" si="670"/>
        <v>27.713231771763006</v>
      </c>
      <c r="V1995" s="30">
        <f t="shared" si="654"/>
        <v>0</v>
      </c>
      <c r="W1995" s="1">
        <f t="shared" si="654"/>
        <v>0</v>
      </c>
      <c r="X1995" s="30">
        <f t="shared" si="655"/>
        <v>17162.273860903919</v>
      </c>
      <c r="Y1995" s="30">
        <f t="shared" si="651"/>
        <v>1.7780736716134631</v>
      </c>
      <c r="Z1995" s="19">
        <f t="shared" si="656"/>
        <v>0.12618851548946181</v>
      </c>
      <c r="AA1995" s="32">
        <f t="shared" si="657"/>
        <v>3.9693278985350022E-2</v>
      </c>
    </row>
    <row r="1996" spans="1:27" x14ac:dyDescent="0.25">
      <c r="A1996" s="8">
        <v>42172</v>
      </c>
      <c r="B1996" s="26">
        <v>13.467256336893918</v>
      </c>
      <c r="C1996" s="11">
        <v>0</v>
      </c>
      <c r="D1996" s="26">
        <v>2.1152681891150253</v>
      </c>
      <c r="E1996" s="11">
        <v>40.32</v>
      </c>
      <c r="F1996" s="28">
        <f t="shared" si="652"/>
        <v>13.467256336893918</v>
      </c>
      <c r="G1996" s="13">
        <f t="shared" si="653"/>
        <v>2.1152681891150253</v>
      </c>
      <c r="H1996" s="28">
        <f t="shared" si="658"/>
        <v>1.7152378138847857</v>
      </c>
      <c r="I1996" s="1">
        <f t="shared" si="659"/>
        <v>39.065219919541896</v>
      </c>
      <c r="J1996" s="30">
        <f t="shared" si="660"/>
        <v>0</v>
      </c>
      <c r="K1996" s="1">
        <f t="shared" si="661"/>
        <v>0</v>
      </c>
      <c r="L1996" s="30">
        <f t="shared" si="662"/>
        <v>17162.273860903919</v>
      </c>
      <c r="M1996" s="1">
        <f t="shared" si="663"/>
        <v>0</v>
      </c>
      <c r="N1996" s="30">
        <f t="shared" si="664"/>
        <v>0.95897346998816146</v>
      </c>
      <c r="O1996" s="1">
        <f t="shared" si="665"/>
        <v>0</v>
      </c>
      <c r="P1996" s="30">
        <f t="shared" si="666"/>
        <v>0</v>
      </c>
      <c r="Q1996" s="1">
        <f t="shared" si="667"/>
        <v>1.0496645856261768</v>
      </c>
      <c r="R1996" s="30">
        <f t="shared" si="668"/>
        <v>1.6325349326292518</v>
      </c>
      <c r="S1996" s="1">
        <f t="shared" si="669"/>
        <v>0</v>
      </c>
      <c r="T1996" s="30">
        <f t="shared" si="671"/>
        <v>0</v>
      </c>
      <c r="U1996" s="1">
        <f t="shared" si="670"/>
        <v>36.473711516924482</v>
      </c>
      <c r="V1996" s="30">
        <f t="shared" si="654"/>
        <v>0</v>
      </c>
      <c r="W1996" s="1">
        <f t="shared" si="654"/>
        <v>0</v>
      </c>
      <c r="X1996" s="30">
        <f t="shared" si="655"/>
        <v>17161.224196318293</v>
      </c>
      <c r="Y1996" s="30">
        <f t="shared" si="651"/>
        <v>2.0086380556143384</v>
      </c>
      <c r="Z1996" s="19">
        <f t="shared" si="656"/>
        <v>0.17105513845047535</v>
      </c>
      <c r="AA1996" s="32">
        <f t="shared" si="657"/>
        <v>8.6083701846959959E-2</v>
      </c>
    </row>
    <row r="1997" spans="1:27" x14ac:dyDescent="0.25">
      <c r="A1997" s="8">
        <v>42173</v>
      </c>
      <c r="B1997" s="26">
        <v>16.066155845369675</v>
      </c>
      <c r="C1997" s="11">
        <v>0</v>
      </c>
      <c r="D1997" s="26">
        <v>1.2795006324305855</v>
      </c>
      <c r="E1997" s="11">
        <v>60.863333333333337</v>
      </c>
      <c r="F1997" s="28">
        <f t="shared" si="652"/>
        <v>16.066155845369675</v>
      </c>
      <c r="G1997" s="13">
        <f t="shared" si="653"/>
        <v>1.2795006324305855</v>
      </c>
      <c r="H1997" s="28">
        <f t="shared" si="658"/>
        <v>2.5891639586410635</v>
      </c>
      <c r="I1997" s="1">
        <f t="shared" si="659"/>
        <v>51.260366729863577</v>
      </c>
      <c r="J1997" s="30">
        <f t="shared" si="660"/>
        <v>0</v>
      </c>
      <c r="K1997" s="1">
        <f t="shared" si="661"/>
        <v>0</v>
      </c>
      <c r="L1997" s="30">
        <f t="shared" si="662"/>
        <v>17161.224196318293</v>
      </c>
      <c r="M1997" s="1">
        <f t="shared" si="663"/>
        <v>0</v>
      </c>
      <c r="N1997" s="30">
        <f t="shared" si="664"/>
        <v>1.2587155011680116</v>
      </c>
      <c r="O1997" s="1">
        <f t="shared" si="665"/>
        <v>0</v>
      </c>
      <c r="P1997" s="30">
        <f t="shared" si="666"/>
        <v>0</v>
      </c>
      <c r="Q1997" s="1">
        <f t="shared" si="667"/>
        <v>1.0496003869220163</v>
      </c>
      <c r="R1997" s="30">
        <f t="shared" si="668"/>
        <v>2.1421699280906008</v>
      </c>
      <c r="S1997" s="1">
        <f t="shared" si="669"/>
        <v>0</v>
      </c>
      <c r="T1997" s="30">
        <f t="shared" si="671"/>
        <v>0</v>
      </c>
      <c r="U1997" s="1">
        <f t="shared" si="670"/>
        <v>47.859481300604962</v>
      </c>
      <c r="V1997" s="30">
        <f t="shared" si="654"/>
        <v>0</v>
      </c>
      <c r="W1997" s="1">
        <f t="shared" si="654"/>
        <v>0</v>
      </c>
      <c r="X1997" s="30">
        <f t="shared" si="655"/>
        <v>17160.17459593137</v>
      </c>
      <c r="Y1997" s="30">
        <f t="shared" si="651"/>
        <v>2.3083158880900276</v>
      </c>
      <c r="Z1997" s="19">
        <f t="shared" si="656"/>
        <v>0.1084705623271693</v>
      </c>
      <c r="AA1997" s="32">
        <f t="shared" si="657"/>
        <v>7.8875638732239628E-2</v>
      </c>
    </row>
    <row r="1998" spans="1:27" x14ac:dyDescent="0.25">
      <c r="A1998" s="8">
        <v>42174</v>
      </c>
      <c r="B1998" s="26">
        <v>10.730920261375468</v>
      </c>
      <c r="C1998" s="11">
        <v>0</v>
      </c>
      <c r="D1998" s="26">
        <v>1.2231316837663173</v>
      </c>
      <c r="E1998" s="11">
        <v>59.483333333333341</v>
      </c>
      <c r="F1998" s="28">
        <f t="shared" si="652"/>
        <v>10.730920261375468</v>
      </c>
      <c r="G1998" s="13">
        <f t="shared" si="653"/>
        <v>1.2231316837663173</v>
      </c>
      <c r="H1998" s="28">
        <f t="shared" si="658"/>
        <v>2.5304579025110785</v>
      </c>
      <c r="I1998" s="1">
        <f t="shared" si="659"/>
        <v>57.36726987821411</v>
      </c>
      <c r="J1998" s="30">
        <f t="shared" si="660"/>
        <v>0</v>
      </c>
      <c r="K1998" s="1">
        <f t="shared" si="661"/>
        <v>0</v>
      </c>
      <c r="L1998" s="30">
        <f t="shared" si="662"/>
        <v>17160.17459593137</v>
      </c>
      <c r="M1998" s="1">
        <f t="shared" si="663"/>
        <v>0</v>
      </c>
      <c r="N1998" s="30">
        <f t="shared" si="664"/>
        <v>1.408815830616766</v>
      </c>
      <c r="O1998" s="1">
        <f t="shared" si="665"/>
        <v>0</v>
      </c>
      <c r="P1998" s="30">
        <f t="shared" si="666"/>
        <v>0</v>
      </c>
      <c r="Q1998" s="1">
        <f t="shared" si="667"/>
        <v>1.0495361921443229</v>
      </c>
      <c r="R1998" s="30">
        <f t="shared" si="668"/>
        <v>2.3973773156440128</v>
      </c>
      <c r="S1998" s="1">
        <f t="shared" si="669"/>
        <v>0</v>
      </c>
      <c r="T1998" s="30">
        <f t="shared" si="671"/>
        <v>0</v>
      </c>
      <c r="U1998" s="1">
        <f t="shared" si="670"/>
        <v>53.561076731953328</v>
      </c>
      <c r="V1998" s="30">
        <f t="shared" si="654"/>
        <v>0</v>
      </c>
      <c r="W1998" s="1">
        <f t="shared" si="654"/>
        <v>0</v>
      </c>
      <c r="X1998" s="30">
        <f t="shared" si="655"/>
        <v>17159.125059739225</v>
      </c>
      <c r="Y1998" s="30">
        <f t="shared" ref="Y1998:Y2061" si="672">SUM(M1998:Q1998)</f>
        <v>2.4583520227610887</v>
      </c>
      <c r="Z1998" s="19">
        <f t="shared" si="656"/>
        <v>2.8495190407410522E-2</v>
      </c>
      <c r="AA1998" s="32">
        <f t="shared" si="657"/>
        <v>5.1992578945199933E-3</v>
      </c>
    </row>
    <row r="1999" spans="1:27" x14ac:dyDescent="0.25">
      <c r="A1999" s="8">
        <v>42175</v>
      </c>
      <c r="B1999" s="26">
        <v>19.969227293791839</v>
      </c>
      <c r="C1999" s="11">
        <v>0</v>
      </c>
      <c r="D1999" s="26">
        <v>2.5159965425795643</v>
      </c>
      <c r="E1999" s="11">
        <v>70.548333333333346</v>
      </c>
      <c r="F1999" s="28">
        <f t="shared" si="652"/>
        <v>19.969227293791839</v>
      </c>
      <c r="G1999" s="13">
        <f t="shared" si="653"/>
        <v>2.5159965425795643</v>
      </c>
      <c r="H1999" s="28">
        <f t="shared" si="658"/>
        <v>3.0011698670605615</v>
      </c>
      <c r="I1999" s="1">
        <f t="shared" si="659"/>
        <v>71.014307483165609</v>
      </c>
      <c r="J1999" s="30">
        <f t="shared" si="660"/>
        <v>0</v>
      </c>
      <c r="K1999" s="1">
        <f t="shared" si="661"/>
        <v>0</v>
      </c>
      <c r="L1999" s="30">
        <f t="shared" si="662"/>
        <v>17159.125059739225</v>
      </c>
      <c r="M1999" s="1">
        <f t="shared" si="663"/>
        <v>0</v>
      </c>
      <c r="N1999" s="30">
        <f t="shared" si="664"/>
        <v>1.7442435901115332</v>
      </c>
      <c r="O1999" s="1">
        <f t="shared" si="665"/>
        <v>0</v>
      </c>
      <c r="P1999" s="30">
        <f t="shared" si="666"/>
        <v>0</v>
      </c>
      <c r="Q1999" s="1">
        <f t="shared" si="667"/>
        <v>1.0494720012928567</v>
      </c>
      <c r="R1999" s="30">
        <f t="shared" si="668"/>
        <v>2.9676868048232463</v>
      </c>
      <c r="S1999" s="1">
        <f t="shared" si="669"/>
        <v>0</v>
      </c>
      <c r="T1999" s="30">
        <f t="shared" si="671"/>
        <v>0</v>
      </c>
      <c r="U1999" s="1">
        <f t="shared" si="670"/>
        <v>66.302377088230827</v>
      </c>
      <c r="V1999" s="30">
        <f t="shared" si="654"/>
        <v>0</v>
      </c>
      <c r="W1999" s="1">
        <f t="shared" si="654"/>
        <v>0</v>
      </c>
      <c r="X1999" s="30">
        <f t="shared" si="655"/>
        <v>17158.075587737931</v>
      </c>
      <c r="Y1999" s="30">
        <f t="shared" si="672"/>
        <v>2.7937155914043901</v>
      </c>
      <c r="Z1999" s="19">
        <f t="shared" si="656"/>
        <v>6.9124469738648484E-2</v>
      </c>
      <c r="AA1999" s="32">
        <f t="shared" si="657"/>
        <v>4.3037276488026778E-2</v>
      </c>
    </row>
    <row r="2000" spans="1:27" x14ac:dyDescent="0.25">
      <c r="A2000" s="8">
        <v>42176</v>
      </c>
      <c r="B2000" s="26">
        <v>9.7133209166657579</v>
      </c>
      <c r="C2000" s="11">
        <v>0</v>
      </c>
      <c r="D2000" s="26">
        <v>1.3501314447291322</v>
      </c>
      <c r="E2000" s="11">
        <v>93.320416666666645</v>
      </c>
      <c r="F2000" s="28">
        <f t="shared" si="652"/>
        <v>9.7133209166657579</v>
      </c>
      <c r="G2000" s="13">
        <f t="shared" si="653"/>
        <v>1.3501314447291322</v>
      </c>
      <c r="H2000" s="28">
        <f t="shared" si="658"/>
        <v>3.9699084194977838</v>
      </c>
      <c r="I2000" s="1">
        <f t="shared" si="659"/>
        <v>74.665566560167463</v>
      </c>
      <c r="J2000" s="30">
        <f t="shared" si="660"/>
        <v>0</v>
      </c>
      <c r="K2000" s="1">
        <f t="shared" si="661"/>
        <v>0</v>
      </c>
      <c r="L2000" s="30">
        <f t="shared" si="662"/>
        <v>17158.075587737931</v>
      </c>
      <c r="M2000" s="1">
        <f t="shared" si="663"/>
        <v>0.1001658431861481</v>
      </c>
      <c r="N2000" s="30">
        <f t="shared" si="664"/>
        <v>1.8339871437666722</v>
      </c>
      <c r="O2000" s="1">
        <f t="shared" si="665"/>
        <v>0</v>
      </c>
      <c r="P2000" s="30">
        <f t="shared" si="666"/>
        <v>0</v>
      </c>
      <c r="Q2000" s="1">
        <f t="shared" si="667"/>
        <v>1.0494078143673775</v>
      </c>
      <c r="R2000" s="30">
        <f t="shared" si="668"/>
        <v>3.1202728648419011</v>
      </c>
      <c r="S2000" s="1">
        <f t="shared" si="669"/>
        <v>0</v>
      </c>
      <c r="T2000" s="30">
        <f t="shared" si="671"/>
        <v>0</v>
      </c>
      <c r="U2000" s="1">
        <f t="shared" si="670"/>
        <v>69.611140708372744</v>
      </c>
      <c r="V2000" s="30">
        <f t="shared" si="654"/>
        <v>0</v>
      </c>
      <c r="W2000" s="1">
        <f t="shared" si="654"/>
        <v>0</v>
      </c>
      <c r="X2000" s="30">
        <f t="shared" si="655"/>
        <v>17157.026179923563</v>
      </c>
      <c r="Y2000" s="30">
        <f t="shared" si="672"/>
        <v>2.9835608013201975</v>
      </c>
      <c r="Z2000" s="19">
        <f t="shared" si="656"/>
        <v>0.24845601307406606</v>
      </c>
      <c r="AA2000" s="32">
        <f t="shared" si="657"/>
        <v>0.97288162388459765</v>
      </c>
    </row>
    <row r="2001" spans="1:27" x14ac:dyDescent="0.25">
      <c r="A2001" s="8">
        <v>42177</v>
      </c>
      <c r="B2001" s="26">
        <v>4.4109459329443723</v>
      </c>
      <c r="C2001" s="11">
        <v>0</v>
      </c>
      <c r="D2001" s="26">
        <v>2.1675543458550837</v>
      </c>
      <c r="E2001" s="11">
        <v>99.954999999999998</v>
      </c>
      <c r="F2001" s="28">
        <f t="shared" si="652"/>
        <v>4.4109459329443723</v>
      </c>
      <c r="G2001" s="13">
        <f t="shared" si="653"/>
        <v>2.1675543458550837</v>
      </c>
      <c r="H2001" s="28">
        <f t="shared" si="658"/>
        <v>4.2521477104874448</v>
      </c>
      <c r="I2001" s="1">
        <f t="shared" si="659"/>
        <v>71.854532295462036</v>
      </c>
      <c r="J2001" s="30">
        <f t="shared" si="660"/>
        <v>0</v>
      </c>
      <c r="K2001" s="1">
        <f t="shared" si="661"/>
        <v>0</v>
      </c>
      <c r="L2001" s="30">
        <f t="shared" si="662"/>
        <v>17157.026179923563</v>
      </c>
      <c r="M2001" s="1">
        <f t="shared" si="663"/>
        <v>0</v>
      </c>
      <c r="N2001" s="30">
        <f t="shared" si="664"/>
        <v>1.7648953047487264</v>
      </c>
      <c r="O2001" s="1">
        <f t="shared" si="665"/>
        <v>0</v>
      </c>
      <c r="P2001" s="30">
        <f t="shared" si="666"/>
        <v>0</v>
      </c>
      <c r="Q2001" s="1">
        <f t="shared" si="667"/>
        <v>1.0493436313676452</v>
      </c>
      <c r="R2001" s="30">
        <f t="shared" si="668"/>
        <v>3.0027997866562144</v>
      </c>
      <c r="S2001" s="1">
        <f t="shared" si="669"/>
        <v>0</v>
      </c>
      <c r="T2001" s="30">
        <f t="shared" si="671"/>
        <v>0</v>
      </c>
      <c r="U2001" s="1">
        <f t="shared" si="670"/>
        <v>67.086837204057105</v>
      </c>
      <c r="V2001" s="30">
        <f t="shared" si="654"/>
        <v>0</v>
      </c>
      <c r="W2001" s="1">
        <f t="shared" si="654"/>
        <v>0</v>
      </c>
      <c r="X2001" s="30">
        <f t="shared" si="655"/>
        <v>17155.976836292197</v>
      </c>
      <c r="Y2001" s="30">
        <f t="shared" si="672"/>
        <v>2.8142389361163715</v>
      </c>
      <c r="Z2001" s="19">
        <f t="shared" si="656"/>
        <v>0.33816058901825841</v>
      </c>
      <c r="AA2001" s="32">
        <f t="shared" si="657"/>
        <v>2.0675816434133218</v>
      </c>
    </row>
    <row r="2002" spans="1:27" x14ac:dyDescent="0.25">
      <c r="A2002" s="8">
        <v>42178</v>
      </c>
      <c r="B2002" s="26">
        <v>19.976531045922663</v>
      </c>
      <c r="C2002" s="11">
        <v>0</v>
      </c>
      <c r="D2002" s="26">
        <v>2.7058166793315563</v>
      </c>
      <c r="E2002" s="11">
        <v>96.257499999999993</v>
      </c>
      <c r="F2002" s="28">
        <f t="shared" si="652"/>
        <v>19.976531045922663</v>
      </c>
      <c r="G2002" s="13">
        <f t="shared" si="653"/>
        <v>2.7058166793315563</v>
      </c>
      <c r="H2002" s="28">
        <f t="shared" si="658"/>
        <v>4.0948537666174296</v>
      </c>
      <c r="I2002" s="1">
        <f t="shared" si="659"/>
        <v>84.357551570648198</v>
      </c>
      <c r="J2002" s="30">
        <f t="shared" si="660"/>
        <v>0</v>
      </c>
      <c r="K2002" s="1">
        <f t="shared" si="661"/>
        <v>0</v>
      </c>
      <c r="L2002" s="30">
        <f t="shared" si="662"/>
        <v>17155.976836292197</v>
      </c>
      <c r="M2002" s="1">
        <f t="shared" si="663"/>
        <v>0.97365014725736931</v>
      </c>
      <c r="N2002" s="30">
        <f t="shared" si="664"/>
        <v>2.0722044705763301</v>
      </c>
      <c r="O2002" s="1">
        <f t="shared" si="665"/>
        <v>0</v>
      </c>
      <c r="P2002" s="30">
        <f t="shared" si="666"/>
        <v>0</v>
      </c>
      <c r="Q2002" s="1">
        <f t="shared" si="667"/>
        <v>1.0492794522934197</v>
      </c>
      <c r="R2002" s="30">
        <f t="shared" si="668"/>
        <v>3.5253007676341204</v>
      </c>
      <c r="S2002" s="1">
        <f t="shared" si="669"/>
        <v>0</v>
      </c>
      <c r="T2002" s="30">
        <f t="shared" si="671"/>
        <v>0</v>
      </c>
      <c r="U2002" s="1">
        <f t="shared" si="670"/>
        <v>77.786396185180379</v>
      </c>
      <c r="V2002" s="30">
        <f t="shared" si="654"/>
        <v>0</v>
      </c>
      <c r="W2002" s="1">
        <f t="shared" si="654"/>
        <v>0</v>
      </c>
      <c r="X2002" s="30">
        <f t="shared" si="655"/>
        <v>17154.927556839903</v>
      </c>
      <c r="Y2002" s="30">
        <f t="shared" si="672"/>
        <v>4.0951340701271191</v>
      </c>
      <c r="Z2002" s="19">
        <f t="shared" si="656"/>
        <v>6.8452629975351942E-5</v>
      </c>
      <c r="AA2002" s="32">
        <f t="shared" si="657"/>
        <v>7.8570057544217467E-8</v>
      </c>
    </row>
    <row r="2003" spans="1:27" x14ac:dyDescent="0.25">
      <c r="A2003" s="8">
        <v>42179</v>
      </c>
      <c r="B2003" s="26">
        <v>0.5650377597584314</v>
      </c>
      <c r="C2003" s="11">
        <v>0</v>
      </c>
      <c r="D2003" s="26">
        <v>2.9987427156727562</v>
      </c>
      <c r="E2003" s="11">
        <v>87.911666666666648</v>
      </c>
      <c r="F2003" s="28">
        <f t="shared" si="652"/>
        <v>0.5650377597584314</v>
      </c>
      <c r="G2003" s="13">
        <f t="shared" si="653"/>
        <v>2.9987427156727562</v>
      </c>
      <c r="H2003" s="28">
        <f t="shared" si="658"/>
        <v>3.7398168389955684</v>
      </c>
      <c r="I2003" s="1">
        <f t="shared" si="659"/>
        <v>75.352691229266043</v>
      </c>
      <c r="J2003" s="30">
        <f t="shared" si="660"/>
        <v>0</v>
      </c>
      <c r="K2003" s="1">
        <f t="shared" si="661"/>
        <v>0</v>
      </c>
      <c r="L2003" s="30">
        <f t="shared" si="662"/>
        <v>17154.927556839903</v>
      </c>
      <c r="M2003" s="1">
        <f t="shared" si="663"/>
        <v>0.16209253960062914</v>
      </c>
      <c r="N2003" s="30">
        <f t="shared" si="664"/>
        <v>1.8508758411470982</v>
      </c>
      <c r="O2003" s="1">
        <f t="shared" si="665"/>
        <v>0</v>
      </c>
      <c r="P2003" s="30">
        <f t="shared" si="666"/>
        <v>0</v>
      </c>
      <c r="Q2003" s="1">
        <f t="shared" si="667"/>
        <v>1.0492152771444607</v>
      </c>
      <c r="R2003" s="30">
        <f t="shared" si="668"/>
        <v>3.1489877940726876</v>
      </c>
      <c r="S2003" s="1">
        <f t="shared" si="669"/>
        <v>0</v>
      </c>
      <c r="T2003" s="30">
        <f t="shared" si="671"/>
        <v>0</v>
      </c>
      <c r="U2003" s="1">
        <f t="shared" si="670"/>
        <v>70.190735054445625</v>
      </c>
      <c r="V2003" s="30">
        <f t="shared" si="654"/>
        <v>0</v>
      </c>
      <c r="W2003" s="1">
        <f t="shared" si="654"/>
        <v>0</v>
      </c>
      <c r="X2003" s="30">
        <f t="shared" si="655"/>
        <v>17153.878341562759</v>
      </c>
      <c r="Y2003" s="30">
        <f t="shared" si="672"/>
        <v>3.0621836578921879</v>
      </c>
      <c r="Z2003" s="19">
        <f t="shared" si="656"/>
        <v>0.18119421626150484</v>
      </c>
      <c r="AA2003" s="32">
        <f t="shared" si="657"/>
        <v>0.45918672813228678</v>
      </c>
    </row>
    <row r="2004" spans="1:27" x14ac:dyDescent="0.25">
      <c r="A2004" s="8">
        <v>42180</v>
      </c>
      <c r="B2004" s="26">
        <v>0.14962773626235376</v>
      </c>
      <c r="C2004" s="11">
        <v>0</v>
      </c>
      <c r="D2004" s="26">
        <v>3.2012752774959345</v>
      </c>
      <c r="E2004" s="11">
        <v>62.864999999999988</v>
      </c>
      <c r="F2004" s="28">
        <f t="shared" si="652"/>
        <v>0.14962773626235376</v>
      </c>
      <c r="G2004" s="13">
        <f t="shared" si="653"/>
        <v>3.2012752774959345</v>
      </c>
      <c r="H2004" s="28">
        <f t="shared" si="658"/>
        <v>2.6743161004431308</v>
      </c>
      <c r="I2004" s="1">
        <f t="shared" si="659"/>
        <v>67.139087513212047</v>
      </c>
      <c r="J2004" s="30">
        <f t="shared" si="660"/>
        <v>0</v>
      </c>
      <c r="K2004" s="1">
        <f t="shared" si="661"/>
        <v>0</v>
      </c>
      <c r="L2004" s="30">
        <f t="shared" si="662"/>
        <v>17153.878341562759</v>
      </c>
      <c r="M2004" s="1">
        <f t="shared" si="663"/>
        <v>0</v>
      </c>
      <c r="N2004" s="30">
        <f t="shared" si="664"/>
        <v>1.6489953472548358</v>
      </c>
      <c r="O2004" s="1">
        <f t="shared" si="665"/>
        <v>0</v>
      </c>
      <c r="P2004" s="30">
        <f t="shared" si="666"/>
        <v>0</v>
      </c>
      <c r="Q2004" s="1">
        <f t="shared" si="667"/>
        <v>1.0491511059205283</v>
      </c>
      <c r="R2004" s="30">
        <f t="shared" si="668"/>
        <v>2.8057414225727051</v>
      </c>
      <c r="S2004" s="1">
        <f t="shared" si="669"/>
        <v>0</v>
      </c>
      <c r="T2004" s="30">
        <f t="shared" si="671"/>
        <v>0</v>
      </c>
      <c r="U2004" s="1">
        <f t="shared" si="670"/>
        <v>62.684350743384499</v>
      </c>
      <c r="V2004" s="30">
        <f t="shared" si="654"/>
        <v>0</v>
      </c>
      <c r="W2004" s="1">
        <f t="shared" si="654"/>
        <v>0</v>
      </c>
      <c r="X2004" s="30">
        <f t="shared" si="655"/>
        <v>17152.82919045684</v>
      </c>
      <c r="Y2004" s="30">
        <f t="shared" si="672"/>
        <v>2.6981464531753643</v>
      </c>
      <c r="Z2004" s="19">
        <f t="shared" si="656"/>
        <v>8.9108212482005324E-3</v>
      </c>
      <c r="AA2004" s="32">
        <f t="shared" si="657"/>
        <v>5.6788571134266572E-4</v>
      </c>
    </row>
    <row r="2005" spans="1:27" x14ac:dyDescent="0.25">
      <c r="A2005" s="8">
        <v>42181</v>
      </c>
      <c r="B2005" s="26">
        <v>19.401888748359493</v>
      </c>
      <c r="C2005" s="11">
        <v>0</v>
      </c>
      <c r="D2005" s="26">
        <v>1.4908381960101911</v>
      </c>
      <c r="E2005" s="11">
        <v>58.982499999999995</v>
      </c>
      <c r="F2005" s="28">
        <f t="shared" si="652"/>
        <v>19.401888748359493</v>
      </c>
      <c r="G2005" s="13">
        <f t="shared" si="653"/>
        <v>1.4908381960101911</v>
      </c>
      <c r="H2005" s="28">
        <f t="shared" si="658"/>
        <v>2.5091521418020677</v>
      </c>
      <c r="I2005" s="1">
        <f t="shared" si="659"/>
        <v>80.595401295733808</v>
      </c>
      <c r="J2005" s="30">
        <f t="shared" si="660"/>
        <v>0</v>
      </c>
      <c r="K2005" s="1">
        <f t="shared" si="661"/>
        <v>0</v>
      </c>
      <c r="L2005" s="30">
        <f t="shared" si="662"/>
        <v>17152.82919045684</v>
      </c>
      <c r="M2005" s="1">
        <f t="shared" si="663"/>
        <v>0.63458862259123172</v>
      </c>
      <c r="N2005" s="30">
        <f t="shared" si="664"/>
        <v>1.9797353447391377</v>
      </c>
      <c r="O2005" s="1">
        <f t="shared" si="665"/>
        <v>0</v>
      </c>
      <c r="P2005" s="30">
        <f t="shared" si="666"/>
        <v>0</v>
      </c>
      <c r="Q2005" s="1">
        <f t="shared" si="667"/>
        <v>1.0490869386213826</v>
      </c>
      <c r="R2005" s="30">
        <f t="shared" si="668"/>
        <v>3.3680805661800362</v>
      </c>
      <c r="S2005" s="1">
        <f t="shared" si="669"/>
        <v>0</v>
      </c>
      <c r="T2005" s="30">
        <f t="shared" si="671"/>
        <v>0</v>
      </c>
      <c r="U2005" s="1">
        <f t="shared" si="670"/>
        <v>74.612996762223389</v>
      </c>
      <c r="V2005" s="30">
        <f t="shared" si="654"/>
        <v>0</v>
      </c>
      <c r="W2005" s="1">
        <f t="shared" si="654"/>
        <v>0</v>
      </c>
      <c r="X2005" s="30">
        <f t="shared" si="655"/>
        <v>17151.780103518216</v>
      </c>
      <c r="Y2005" s="30">
        <f t="shared" si="672"/>
        <v>3.6634109059517517</v>
      </c>
      <c r="Z2005" s="19">
        <f t="shared" si="656"/>
        <v>0.46001944039977499</v>
      </c>
      <c r="AA2005" s="32">
        <f t="shared" si="657"/>
        <v>1.3323132946163558</v>
      </c>
    </row>
    <row r="2006" spans="1:27" x14ac:dyDescent="0.25">
      <c r="A2006" s="8">
        <v>42182</v>
      </c>
      <c r="B2006" s="26">
        <v>1.2145506741400298</v>
      </c>
      <c r="C2006" s="11">
        <v>0</v>
      </c>
      <c r="D2006" s="26">
        <v>1.9144932064729152</v>
      </c>
      <c r="E2006" s="11">
        <v>72.066666666666677</v>
      </c>
      <c r="F2006" s="28">
        <f t="shared" si="652"/>
        <v>1.2145506741400298</v>
      </c>
      <c r="G2006" s="13">
        <f t="shared" si="653"/>
        <v>1.9144932064729152</v>
      </c>
      <c r="H2006" s="28">
        <f t="shared" si="658"/>
        <v>3.0657607090103407</v>
      </c>
      <c r="I2006" s="1">
        <f t="shared" si="659"/>
        <v>73.913054229890506</v>
      </c>
      <c r="J2006" s="30">
        <f t="shared" si="660"/>
        <v>0</v>
      </c>
      <c r="K2006" s="1">
        <f t="shared" si="661"/>
        <v>0</v>
      </c>
      <c r="L2006" s="30">
        <f t="shared" si="662"/>
        <v>17151.780103518216</v>
      </c>
      <c r="M2006" s="1">
        <f t="shared" si="663"/>
        <v>3.2346123241659898E-2</v>
      </c>
      <c r="N2006" s="30">
        <f t="shared" si="664"/>
        <v>1.8154912963715273</v>
      </c>
      <c r="O2006" s="1">
        <f t="shared" si="665"/>
        <v>0</v>
      </c>
      <c r="P2006" s="30">
        <f t="shared" si="666"/>
        <v>0</v>
      </c>
      <c r="Q2006" s="1">
        <f t="shared" si="667"/>
        <v>1.0490227752467831</v>
      </c>
      <c r="R2006" s="30">
        <f t="shared" si="668"/>
        <v>3.0888253862678248</v>
      </c>
      <c r="S2006" s="1">
        <f t="shared" si="669"/>
        <v>0</v>
      </c>
      <c r="T2006" s="30">
        <f t="shared" si="671"/>
        <v>0</v>
      </c>
      <c r="U2006" s="1">
        <f t="shared" si="670"/>
        <v>68.976391424009478</v>
      </c>
      <c r="V2006" s="30">
        <f t="shared" si="654"/>
        <v>0</v>
      </c>
      <c r="W2006" s="1">
        <f t="shared" si="654"/>
        <v>0</v>
      </c>
      <c r="X2006" s="30">
        <f t="shared" si="655"/>
        <v>17150.731080742971</v>
      </c>
      <c r="Y2006" s="30">
        <f t="shared" si="672"/>
        <v>2.8968601948599702</v>
      </c>
      <c r="Z2006" s="19">
        <f t="shared" si="656"/>
        <v>5.5092530103203453E-2</v>
      </c>
      <c r="AA2006" s="32">
        <f t="shared" si="657"/>
        <v>2.8527383680259522E-2</v>
      </c>
    </row>
    <row r="2007" spans="1:27" x14ac:dyDescent="0.25">
      <c r="A2007" s="8">
        <v>42183</v>
      </c>
      <c r="B2007" s="26">
        <v>0</v>
      </c>
      <c r="C2007" s="11">
        <v>0</v>
      </c>
      <c r="D2007" s="26">
        <v>3.7822294505254233</v>
      </c>
      <c r="E2007" s="11">
        <v>56.195416666666659</v>
      </c>
      <c r="F2007" s="28">
        <f t="shared" si="652"/>
        <v>0</v>
      </c>
      <c r="G2007" s="13">
        <f t="shared" si="653"/>
        <v>3.7822294505254233</v>
      </c>
      <c r="H2007" s="28">
        <f t="shared" si="658"/>
        <v>2.3905878877400291</v>
      </c>
      <c r="I2007" s="1">
        <f t="shared" si="659"/>
        <v>65.194161973484057</v>
      </c>
      <c r="J2007" s="30">
        <f t="shared" si="660"/>
        <v>0</v>
      </c>
      <c r="K2007" s="1">
        <f t="shared" si="661"/>
        <v>0</v>
      </c>
      <c r="L2007" s="30">
        <f t="shared" si="662"/>
        <v>17150.731080742971</v>
      </c>
      <c r="M2007" s="1">
        <f t="shared" si="663"/>
        <v>0</v>
      </c>
      <c r="N2007" s="30">
        <f t="shared" si="664"/>
        <v>1.6011914182953078</v>
      </c>
      <c r="O2007" s="1">
        <f t="shared" si="665"/>
        <v>0</v>
      </c>
      <c r="P2007" s="30">
        <f t="shared" si="666"/>
        <v>0</v>
      </c>
      <c r="Q2007" s="1">
        <f t="shared" si="667"/>
        <v>1.0489586157964903</v>
      </c>
      <c r="R2007" s="30">
        <f t="shared" si="668"/>
        <v>2.7244630145282032</v>
      </c>
      <c r="S2007" s="1">
        <f t="shared" si="669"/>
        <v>0</v>
      </c>
      <c r="T2007" s="30">
        <f t="shared" si="671"/>
        <v>0</v>
      </c>
      <c r="U2007" s="1">
        <f t="shared" si="670"/>
        <v>60.868507540660545</v>
      </c>
      <c r="V2007" s="30">
        <f t="shared" si="654"/>
        <v>0</v>
      </c>
      <c r="W2007" s="1">
        <f t="shared" si="654"/>
        <v>0</v>
      </c>
      <c r="X2007" s="30">
        <f t="shared" si="655"/>
        <v>17149.682122127175</v>
      </c>
      <c r="Y2007" s="30">
        <f t="shared" si="672"/>
        <v>2.6501500340917978</v>
      </c>
      <c r="Z2007" s="19">
        <f t="shared" si="656"/>
        <v>0.10857670102108187</v>
      </c>
      <c r="AA2007" s="32">
        <f t="shared" si="657"/>
        <v>6.7372507818737035E-2</v>
      </c>
    </row>
    <row r="2008" spans="1:27" x14ac:dyDescent="0.25">
      <c r="A2008" s="8">
        <v>42184</v>
      </c>
      <c r="B2008" s="26">
        <v>0</v>
      </c>
      <c r="C2008" s="11">
        <v>0</v>
      </c>
      <c r="D2008" s="26">
        <v>3.0273623008572668</v>
      </c>
      <c r="E2008" s="11">
        <v>46.557083333333338</v>
      </c>
      <c r="F2008" s="28">
        <f t="shared" si="652"/>
        <v>0</v>
      </c>
      <c r="G2008" s="13">
        <f t="shared" si="653"/>
        <v>3.0273623008572668</v>
      </c>
      <c r="H2008" s="28">
        <f t="shared" si="658"/>
        <v>1.9805672082717876</v>
      </c>
      <c r="I2008" s="1">
        <f t="shared" si="659"/>
        <v>57.841145239803275</v>
      </c>
      <c r="J2008" s="30">
        <f t="shared" si="660"/>
        <v>0</v>
      </c>
      <c r="K2008" s="1">
        <f t="shared" si="661"/>
        <v>0</v>
      </c>
      <c r="L2008" s="30">
        <f t="shared" si="662"/>
        <v>17149.682122127175</v>
      </c>
      <c r="M2008" s="1">
        <f t="shared" si="663"/>
        <v>0</v>
      </c>
      <c r="N2008" s="30">
        <f t="shared" si="664"/>
        <v>1.4204631166739212</v>
      </c>
      <c r="O2008" s="1">
        <f t="shared" si="665"/>
        <v>0</v>
      </c>
      <c r="P2008" s="30">
        <f t="shared" si="666"/>
        <v>0</v>
      </c>
      <c r="Q2008" s="1">
        <f t="shared" si="667"/>
        <v>1.0488944602702639</v>
      </c>
      <c r="R2008" s="30">
        <f t="shared" si="668"/>
        <v>2.4171805596318867</v>
      </c>
      <c r="S2008" s="1">
        <f t="shared" si="669"/>
        <v>0</v>
      </c>
      <c r="T2008" s="30">
        <f t="shared" si="671"/>
        <v>0</v>
      </c>
      <c r="U2008" s="1">
        <f t="shared" si="670"/>
        <v>54.003501563497466</v>
      </c>
      <c r="V2008" s="30">
        <f t="shared" si="654"/>
        <v>0</v>
      </c>
      <c r="W2008" s="1">
        <f t="shared" si="654"/>
        <v>0</v>
      </c>
      <c r="X2008" s="30">
        <f t="shared" si="655"/>
        <v>17148.633227666905</v>
      </c>
      <c r="Y2008" s="30">
        <f t="shared" si="672"/>
        <v>2.4693575769441853</v>
      </c>
      <c r="Z2008" s="19">
        <f t="shared" si="656"/>
        <v>0.24679312402577275</v>
      </c>
      <c r="AA2008" s="32">
        <f t="shared" si="657"/>
        <v>0.23891602450689853</v>
      </c>
    </row>
    <row r="2009" spans="1:27" x14ac:dyDescent="0.25">
      <c r="A2009" s="8">
        <v>42185</v>
      </c>
      <c r="B2009" s="26">
        <v>0.49359227135091216</v>
      </c>
      <c r="C2009" s="11">
        <v>0</v>
      </c>
      <c r="D2009" s="26">
        <v>1.7475096954032674</v>
      </c>
      <c r="E2009" s="11">
        <v>42.867916666666673</v>
      </c>
      <c r="F2009" s="28">
        <f t="shared" si="652"/>
        <v>0.49359227135091216</v>
      </c>
      <c r="G2009" s="13">
        <f t="shared" si="653"/>
        <v>1.7475096954032674</v>
      </c>
      <c r="H2009" s="28">
        <f t="shared" si="658"/>
        <v>1.8236277695716399</v>
      </c>
      <c r="I2009" s="1">
        <f t="shared" si="659"/>
        <v>52.749584139445112</v>
      </c>
      <c r="J2009" s="30">
        <f t="shared" si="660"/>
        <v>0</v>
      </c>
      <c r="K2009" s="1">
        <f t="shared" si="661"/>
        <v>0</v>
      </c>
      <c r="L2009" s="30">
        <f t="shared" si="662"/>
        <v>17148.633227666905</v>
      </c>
      <c r="M2009" s="1">
        <f t="shared" si="663"/>
        <v>0</v>
      </c>
      <c r="N2009" s="30">
        <f t="shared" si="664"/>
        <v>1.2953186727541508</v>
      </c>
      <c r="O2009" s="1">
        <f t="shared" si="665"/>
        <v>0</v>
      </c>
      <c r="P2009" s="30">
        <f t="shared" si="666"/>
        <v>0</v>
      </c>
      <c r="Q2009" s="1">
        <f t="shared" si="667"/>
        <v>1.0488303086678639</v>
      </c>
      <c r="R2009" s="30">
        <f t="shared" si="668"/>
        <v>2.2044043004665599</v>
      </c>
      <c r="S2009" s="1">
        <f t="shared" si="669"/>
        <v>0</v>
      </c>
      <c r="T2009" s="30">
        <f t="shared" si="671"/>
        <v>0</v>
      </c>
      <c r="U2009" s="1">
        <f t="shared" si="670"/>
        <v>49.249861166224406</v>
      </c>
      <c r="V2009" s="30">
        <f t="shared" si="654"/>
        <v>0</v>
      </c>
      <c r="W2009" s="1">
        <f t="shared" si="654"/>
        <v>0</v>
      </c>
      <c r="X2009" s="30">
        <f t="shared" si="655"/>
        <v>17147.584397358238</v>
      </c>
      <c r="Y2009" s="30">
        <f t="shared" si="672"/>
        <v>2.3441489814220144</v>
      </c>
      <c r="Z2009" s="19">
        <f t="shared" si="656"/>
        <v>0.2854317205164309</v>
      </c>
      <c r="AA2009" s="32">
        <f t="shared" si="657"/>
        <v>0.27094233198618256</v>
      </c>
    </row>
    <row r="2010" spans="1:27" x14ac:dyDescent="0.25">
      <c r="A2010" s="8">
        <v>42186</v>
      </c>
      <c r="B2010" s="26">
        <v>29.195335956936141</v>
      </c>
      <c r="C2010" s="11">
        <v>0</v>
      </c>
      <c r="D2010" s="26">
        <v>1.6373013468718398</v>
      </c>
      <c r="E2010" s="11">
        <v>67.731666666666641</v>
      </c>
      <c r="F2010" s="28">
        <f t="shared" si="652"/>
        <v>29.195335956936141</v>
      </c>
      <c r="G2010" s="13">
        <f t="shared" si="653"/>
        <v>1.6373013468718398</v>
      </c>
      <c r="H2010" s="28">
        <f t="shared" si="658"/>
        <v>2.8813471196454934</v>
      </c>
      <c r="I2010" s="1">
        <f t="shared" si="659"/>
        <v>76.807895776288703</v>
      </c>
      <c r="J2010" s="30">
        <f t="shared" si="660"/>
        <v>0</v>
      </c>
      <c r="K2010" s="1">
        <f t="shared" si="661"/>
        <v>0</v>
      </c>
      <c r="L2010" s="30">
        <f t="shared" si="662"/>
        <v>17147.584397358238</v>
      </c>
      <c r="M2010" s="1">
        <f t="shared" si="663"/>
        <v>0.2932419718028893</v>
      </c>
      <c r="N2010" s="30">
        <f t="shared" si="664"/>
        <v>1.8866430175075786</v>
      </c>
      <c r="O2010" s="1">
        <f t="shared" si="665"/>
        <v>0</v>
      </c>
      <c r="P2010" s="30">
        <f t="shared" si="666"/>
        <v>0</v>
      </c>
      <c r="Q2010" s="1">
        <f t="shared" si="667"/>
        <v>1.0487661609890504</v>
      </c>
      <c r="R2010" s="30">
        <f t="shared" si="668"/>
        <v>3.2098007694515109</v>
      </c>
      <c r="S2010" s="1">
        <f t="shared" si="669"/>
        <v>0</v>
      </c>
      <c r="T2010" s="30">
        <f t="shared" si="671"/>
        <v>0</v>
      </c>
      <c r="U2010" s="1">
        <f t="shared" si="670"/>
        <v>71.418210017526732</v>
      </c>
      <c r="V2010" s="30">
        <f t="shared" si="654"/>
        <v>0</v>
      </c>
      <c r="W2010" s="1">
        <f t="shared" si="654"/>
        <v>0</v>
      </c>
      <c r="X2010" s="30">
        <f t="shared" si="655"/>
        <v>17146.53563119725</v>
      </c>
      <c r="Y2010" s="30">
        <f t="shared" si="672"/>
        <v>3.2286511502995179</v>
      </c>
      <c r="Z2010" s="19">
        <f t="shared" si="656"/>
        <v>0.12053529694011843</v>
      </c>
      <c r="AA2010" s="32">
        <f t="shared" si="657"/>
        <v>0.12062008970853158</v>
      </c>
    </row>
    <row r="2011" spans="1:27" x14ac:dyDescent="0.25">
      <c r="A2011" s="8">
        <v>42187</v>
      </c>
      <c r="B2011" s="26">
        <v>0</v>
      </c>
      <c r="C2011" s="11">
        <v>0</v>
      </c>
      <c r="D2011" s="26">
        <v>1.9865687690808811</v>
      </c>
      <c r="E2011" s="11">
        <v>70.888750000000002</v>
      </c>
      <c r="F2011" s="28">
        <f t="shared" si="652"/>
        <v>0</v>
      </c>
      <c r="G2011" s="13">
        <f t="shared" si="653"/>
        <v>1.9865687690808811</v>
      </c>
      <c r="H2011" s="28">
        <f t="shared" si="658"/>
        <v>3.0156514032496307</v>
      </c>
      <c r="I2011" s="1">
        <f t="shared" si="659"/>
        <v>69.431641248445857</v>
      </c>
      <c r="J2011" s="30">
        <f t="shared" si="660"/>
        <v>0</v>
      </c>
      <c r="K2011" s="1">
        <f t="shared" si="661"/>
        <v>0</v>
      </c>
      <c r="L2011" s="30">
        <f t="shared" si="662"/>
        <v>17146.53563119725</v>
      </c>
      <c r="M2011" s="1">
        <f t="shared" si="663"/>
        <v>0</v>
      </c>
      <c r="N2011" s="30">
        <f t="shared" si="664"/>
        <v>1.7053435588734385</v>
      </c>
      <c r="O2011" s="1">
        <f t="shared" si="665"/>
        <v>0</v>
      </c>
      <c r="P2011" s="30">
        <f t="shared" si="666"/>
        <v>0</v>
      </c>
      <c r="Q2011" s="1">
        <f t="shared" si="667"/>
        <v>1.0487020172335833</v>
      </c>
      <c r="R2011" s="30">
        <f t="shared" si="668"/>
        <v>2.9015472074987141</v>
      </c>
      <c r="S2011" s="1">
        <f t="shared" si="669"/>
        <v>0</v>
      </c>
      <c r="T2011" s="30">
        <f t="shared" si="671"/>
        <v>0</v>
      </c>
      <c r="U2011" s="1">
        <f t="shared" si="670"/>
        <v>64.824750482073711</v>
      </c>
      <c r="V2011" s="30">
        <f t="shared" si="654"/>
        <v>0</v>
      </c>
      <c r="W2011" s="1">
        <f t="shared" si="654"/>
        <v>0</v>
      </c>
      <c r="X2011" s="30">
        <f t="shared" si="655"/>
        <v>17145.486929180017</v>
      </c>
      <c r="Y2011" s="30">
        <f t="shared" si="672"/>
        <v>2.7540455761070217</v>
      </c>
      <c r="Z2011" s="19">
        <f t="shared" si="656"/>
        <v>8.6749359312785809E-2</v>
      </c>
      <c r="AA2011" s="32">
        <f t="shared" si="657"/>
        <v>6.8437608794968588E-2</v>
      </c>
    </row>
    <row r="2012" spans="1:27" x14ac:dyDescent="0.25">
      <c r="A2012" s="8">
        <v>42188</v>
      </c>
      <c r="B2012" s="26">
        <v>13.154560892994677</v>
      </c>
      <c r="C2012" s="11">
        <v>0</v>
      </c>
      <c r="D2012" s="26">
        <v>1.4037485545162032</v>
      </c>
      <c r="E2012" s="11">
        <v>60.223749999999995</v>
      </c>
      <c r="F2012" s="28">
        <f t="shared" si="652"/>
        <v>13.154560892994677</v>
      </c>
      <c r="G2012" s="13">
        <f t="shared" si="653"/>
        <v>1.4037485545162032</v>
      </c>
      <c r="H2012" s="28">
        <f t="shared" si="658"/>
        <v>2.5619556868537665</v>
      </c>
      <c r="I2012" s="1">
        <f t="shared" si="659"/>
        <v>76.575562820552193</v>
      </c>
      <c r="J2012" s="30">
        <f t="shared" si="660"/>
        <v>0</v>
      </c>
      <c r="K2012" s="1">
        <f t="shared" si="661"/>
        <v>0</v>
      </c>
      <c r="L2012" s="30">
        <f t="shared" si="662"/>
        <v>17145.486929180017</v>
      </c>
      <c r="M2012" s="1">
        <f t="shared" si="663"/>
        <v>0.27230310428144139</v>
      </c>
      <c r="N2012" s="30">
        <f t="shared" si="664"/>
        <v>1.8809325530789309</v>
      </c>
      <c r="O2012" s="1">
        <f t="shared" si="665"/>
        <v>0</v>
      </c>
      <c r="P2012" s="30">
        <f t="shared" si="666"/>
        <v>0</v>
      </c>
      <c r="Q2012" s="1">
        <f t="shared" si="667"/>
        <v>1.0486378774012226</v>
      </c>
      <c r="R2012" s="30">
        <f t="shared" si="668"/>
        <v>3.2000915788461066</v>
      </c>
      <c r="S2012" s="1">
        <f t="shared" si="669"/>
        <v>0</v>
      </c>
      <c r="T2012" s="30">
        <f t="shared" si="671"/>
        <v>0</v>
      </c>
      <c r="U2012" s="1">
        <f t="shared" si="670"/>
        <v>71.222235584345697</v>
      </c>
      <c r="V2012" s="30">
        <f t="shared" si="654"/>
        <v>0</v>
      </c>
      <c r="W2012" s="1">
        <f t="shared" si="654"/>
        <v>0</v>
      </c>
      <c r="X2012" s="30">
        <f t="shared" si="655"/>
        <v>17144.438291302617</v>
      </c>
      <c r="Y2012" s="30">
        <f t="shared" si="672"/>
        <v>3.201873534761595</v>
      </c>
      <c r="Z2012" s="19">
        <f t="shared" si="656"/>
        <v>0.2497770945810876</v>
      </c>
      <c r="AA2012" s="32">
        <f t="shared" si="657"/>
        <v>0.40949485207098668</v>
      </c>
    </row>
    <row r="2013" spans="1:27" x14ac:dyDescent="0.25">
      <c r="A2013" s="8">
        <v>42189</v>
      </c>
      <c r="B2013" s="26">
        <v>2.7706397978982085</v>
      </c>
      <c r="C2013" s="11">
        <v>0</v>
      </c>
      <c r="D2013" s="26">
        <v>1.477831455468168</v>
      </c>
      <c r="E2013" s="11">
        <v>58.684583333333315</v>
      </c>
      <c r="F2013" s="28">
        <f t="shared" si="652"/>
        <v>2.7706397978982085</v>
      </c>
      <c r="G2013" s="13">
        <f t="shared" si="653"/>
        <v>1.477831455468168</v>
      </c>
      <c r="H2013" s="28">
        <f t="shared" si="658"/>
        <v>2.49647858197932</v>
      </c>
      <c r="I2013" s="1">
        <f t="shared" si="659"/>
        <v>72.515043926775746</v>
      </c>
      <c r="J2013" s="30">
        <f t="shared" si="660"/>
        <v>0</v>
      </c>
      <c r="K2013" s="1">
        <f t="shared" si="661"/>
        <v>0</v>
      </c>
      <c r="L2013" s="30">
        <f t="shared" si="662"/>
        <v>17144.438291302617</v>
      </c>
      <c r="M2013" s="1">
        <f t="shared" si="663"/>
        <v>0</v>
      </c>
      <c r="N2013" s="30">
        <f t="shared" si="664"/>
        <v>1.7811298856904105</v>
      </c>
      <c r="O2013" s="1">
        <f t="shared" si="665"/>
        <v>0</v>
      </c>
      <c r="P2013" s="30">
        <f t="shared" si="666"/>
        <v>0</v>
      </c>
      <c r="Q2013" s="1">
        <f t="shared" si="667"/>
        <v>1.0485737414917287</v>
      </c>
      <c r="R2013" s="30">
        <f t="shared" si="668"/>
        <v>3.0304025574520383</v>
      </c>
      <c r="S2013" s="1">
        <f t="shared" si="669"/>
        <v>0</v>
      </c>
      <c r="T2013" s="30">
        <f t="shared" si="671"/>
        <v>0</v>
      </c>
      <c r="U2013" s="1">
        <f t="shared" si="670"/>
        <v>67.703511483633307</v>
      </c>
      <c r="V2013" s="30">
        <f t="shared" si="654"/>
        <v>0</v>
      </c>
      <c r="W2013" s="1">
        <f t="shared" si="654"/>
        <v>0</v>
      </c>
      <c r="X2013" s="30">
        <f t="shared" si="655"/>
        <v>17143.389717561124</v>
      </c>
      <c r="Y2013" s="30">
        <f t="shared" si="672"/>
        <v>2.8297036271821394</v>
      </c>
      <c r="Z2013" s="19">
        <f t="shared" si="656"/>
        <v>0.13347803085841964</v>
      </c>
      <c r="AA2013" s="32">
        <f t="shared" si="657"/>
        <v>0.11103893075042101</v>
      </c>
    </row>
    <row r="2014" spans="1:27" x14ac:dyDescent="0.25">
      <c r="A2014" s="8">
        <v>42190</v>
      </c>
      <c r="B2014" s="26">
        <v>1.5450119200294385</v>
      </c>
      <c r="C2014" s="11">
        <v>0</v>
      </c>
      <c r="D2014" s="26">
        <v>1.5089813771016767</v>
      </c>
      <c r="E2014" s="11">
        <v>55.769999999999989</v>
      </c>
      <c r="F2014" s="28">
        <f t="shared" si="652"/>
        <v>1.5450119200294385</v>
      </c>
      <c r="G2014" s="13">
        <f t="shared" si="653"/>
        <v>1.5089813771016767</v>
      </c>
      <c r="H2014" s="28">
        <f t="shared" si="658"/>
        <v>2.3724903988183157</v>
      </c>
      <c r="I2014" s="1">
        <f t="shared" si="659"/>
        <v>67.739542026561068</v>
      </c>
      <c r="J2014" s="30">
        <f t="shared" si="660"/>
        <v>0</v>
      </c>
      <c r="K2014" s="1">
        <f t="shared" si="661"/>
        <v>0</v>
      </c>
      <c r="L2014" s="30">
        <f t="shared" si="662"/>
        <v>17143.389717561124</v>
      </c>
      <c r="M2014" s="1">
        <f t="shared" si="663"/>
        <v>0</v>
      </c>
      <c r="N2014" s="30">
        <f t="shared" si="664"/>
        <v>1.6637537965184406</v>
      </c>
      <c r="O2014" s="1">
        <f t="shared" si="665"/>
        <v>0</v>
      </c>
      <c r="P2014" s="30">
        <f t="shared" si="666"/>
        <v>0</v>
      </c>
      <c r="Q2014" s="1">
        <f t="shared" si="667"/>
        <v>1.0485096095048614</v>
      </c>
      <c r="R2014" s="30">
        <f t="shared" si="668"/>
        <v>2.8308344073432021</v>
      </c>
      <c r="S2014" s="1">
        <f t="shared" si="669"/>
        <v>0</v>
      </c>
      <c r="T2014" s="30">
        <f t="shared" si="671"/>
        <v>0</v>
      </c>
      <c r="U2014" s="1">
        <f t="shared" si="670"/>
        <v>63.244953822699429</v>
      </c>
      <c r="V2014" s="30">
        <f t="shared" si="654"/>
        <v>0</v>
      </c>
      <c r="W2014" s="1">
        <f t="shared" si="654"/>
        <v>0</v>
      </c>
      <c r="X2014" s="30">
        <f t="shared" si="655"/>
        <v>17142.34120795162</v>
      </c>
      <c r="Y2014" s="30">
        <f t="shared" si="672"/>
        <v>2.7122634060233022</v>
      </c>
      <c r="Z2014" s="19">
        <f t="shared" si="656"/>
        <v>0.14321364898851427</v>
      </c>
      <c r="AA2014" s="32">
        <f t="shared" si="657"/>
        <v>0.1154456964251198</v>
      </c>
    </row>
    <row r="2015" spans="1:27" x14ac:dyDescent="0.25">
      <c r="A2015" s="8">
        <v>42191</v>
      </c>
      <c r="B2015" s="26">
        <v>7.5356690270432063</v>
      </c>
      <c r="C2015" s="11">
        <v>0</v>
      </c>
      <c r="D2015" s="26">
        <v>1.3611229327485772</v>
      </c>
      <c r="E2015" s="11">
        <v>51.869166666666665</v>
      </c>
      <c r="F2015" s="28">
        <f t="shared" si="652"/>
        <v>7.5356690270432063</v>
      </c>
      <c r="G2015" s="13">
        <f t="shared" si="653"/>
        <v>1.3611229327485772</v>
      </c>
      <c r="H2015" s="28">
        <f t="shared" si="658"/>
        <v>2.2065465288035448</v>
      </c>
      <c r="I2015" s="1">
        <f t="shared" si="659"/>
        <v>69.41949991699407</v>
      </c>
      <c r="J2015" s="30">
        <f t="shared" si="660"/>
        <v>0</v>
      </c>
      <c r="K2015" s="1">
        <f t="shared" si="661"/>
        <v>0</v>
      </c>
      <c r="L2015" s="30">
        <f t="shared" si="662"/>
        <v>17142.34120795162</v>
      </c>
      <c r="M2015" s="1">
        <f t="shared" si="663"/>
        <v>0</v>
      </c>
      <c r="N2015" s="30">
        <f t="shared" si="664"/>
        <v>1.7050451395590023</v>
      </c>
      <c r="O2015" s="1">
        <f t="shared" si="665"/>
        <v>0</v>
      </c>
      <c r="P2015" s="30">
        <f t="shared" si="666"/>
        <v>0</v>
      </c>
      <c r="Q2015" s="1">
        <f t="shared" si="667"/>
        <v>1.0484454814403807</v>
      </c>
      <c r="R2015" s="30">
        <f t="shared" si="668"/>
        <v>2.9010398214462487</v>
      </c>
      <c r="S2015" s="1">
        <f t="shared" si="669"/>
        <v>0</v>
      </c>
      <c r="T2015" s="30">
        <f t="shared" si="671"/>
        <v>0</v>
      </c>
      <c r="U2015" s="1">
        <f t="shared" si="670"/>
        <v>64.813414955988819</v>
      </c>
      <c r="V2015" s="30">
        <f t="shared" si="654"/>
        <v>0</v>
      </c>
      <c r="W2015" s="1">
        <f t="shared" si="654"/>
        <v>0</v>
      </c>
      <c r="X2015" s="30">
        <f t="shared" si="655"/>
        <v>17141.292762470181</v>
      </c>
      <c r="Y2015" s="30">
        <f t="shared" si="672"/>
        <v>2.7534906209993828</v>
      </c>
      <c r="Z2015" s="19">
        <f t="shared" si="656"/>
        <v>0.24787335551560172</v>
      </c>
      <c r="AA2015" s="32">
        <f t="shared" si="657"/>
        <v>0.29914783998792926</v>
      </c>
    </row>
    <row r="2016" spans="1:27" x14ac:dyDescent="0.25">
      <c r="A2016" s="8">
        <v>42192</v>
      </c>
      <c r="B2016" s="26">
        <v>2.1205167951463877</v>
      </c>
      <c r="C2016" s="11">
        <v>0</v>
      </c>
      <c r="D2016" s="26">
        <v>1.3279282890452493</v>
      </c>
      <c r="E2016" s="11">
        <v>52.221666666666671</v>
      </c>
      <c r="F2016" s="28">
        <f t="shared" si="652"/>
        <v>2.1205167951463877</v>
      </c>
      <c r="G2016" s="13">
        <f t="shared" si="653"/>
        <v>1.3279282890452493</v>
      </c>
      <c r="H2016" s="28">
        <f t="shared" si="658"/>
        <v>2.2215420974889217</v>
      </c>
      <c r="I2016" s="1">
        <f t="shared" si="659"/>
        <v>65.606003462089959</v>
      </c>
      <c r="J2016" s="30">
        <f t="shared" si="660"/>
        <v>0</v>
      </c>
      <c r="K2016" s="1">
        <f t="shared" si="661"/>
        <v>0</v>
      </c>
      <c r="L2016" s="30">
        <f t="shared" si="662"/>
        <v>17141.292762470181</v>
      </c>
      <c r="M2016" s="1">
        <f t="shared" si="663"/>
        <v>0</v>
      </c>
      <c r="N2016" s="30">
        <f t="shared" si="664"/>
        <v>1.6113139864151425</v>
      </c>
      <c r="O2016" s="1">
        <f t="shared" si="665"/>
        <v>0</v>
      </c>
      <c r="P2016" s="30">
        <f t="shared" si="666"/>
        <v>0</v>
      </c>
      <c r="Q2016" s="1">
        <f t="shared" si="667"/>
        <v>1.0483813572980472</v>
      </c>
      <c r="R2016" s="30">
        <f t="shared" si="668"/>
        <v>2.7416738639292793</v>
      </c>
      <c r="S2016" s="1">
        <f t="shared" si="669"/>
        <v>0</v>
      </c>
      <c r="T2016" s="30">
        <f t="shared" si="671"/>
        <v>0</v>
      </c>
      <c r="U2016" s="1">
        <f t="shared" si="670"/>
        <v>61.253015611745539</v>
      </c>
      <c r="V2016" s="30">
        <f t="shared" si="654"/>
        <v>0</v>
      </c>
      <c r="W2016" s="1">
        <f t="shared" si="654"/>
        <v>0</v>
      </c>
      <c r="X2016" s="30">
        <f t="shared" si="655"/>
        <v>17140.244381112883</v>
      </c>
      <c r="Y2016" s="30">
        <f t="shared" si="672"/>
        <v>2.6596953437131896</v>
      </c>
      <c r="Z2016" s="19">
        <f t="shared" si="656"/>
        <v>0.19722932404455723</v>
      </c>
      <c r="AA2016" s="32">
        <f t="shared" si="657"/>
        <v>0.19197826717686392</v>
      </c>
    </row>
    <row r="2017" spans="1:27" x14ac:dyDescent="0.25">
      <c r="A2017" s="8">
        <v>42193</v>
      </c>
      <c r="B2017" s="26">
        <v>5.5767865590558463</v>
      </c>
      <c r="C2017" s="11">
        <v>0</v>
      </c>
      <c r="D2017" s="26">
        <v>1.4587846935959103</v>
      </c>
      <c r="E2017" s="11">
        <v>52.861249999999991</v>
      </c>
      <c r="F2017" s="28">
        <f t="shared" si="652"/>
        <v>5.5767865590558463</v>
      </c>
      <c r="G2017" s="13">
        <f t="shared" si="653"/>
        <v>1.4587846935959103</v>
      </c>
      <c r="H2017" s="28">
        <f t="shared" si="658"/>
        <v>2.2487503692762183</v>
      </c>
      <c r="I2017" s="1">
        <f t="shared" si="659"/>
        <v>65.37101747720547</v>
      </c>
      <c r="J2017" s="30">
        <f t="shared" si="660"/>
        <v>0</v>
      </c>
      <c r="K2017" s="1">
        <f t="shared" si="661"/>
        <v>0</v>
      </c>
      <c r="L2017" s="30">
        <f t="shared" si="662"/>
        <v>17140.244381112883</v>
      </c>
      <c r="M2017" s="1">
        <f t="shared" si="663"/>
        <v>0</v>
      </c>
      <c r="N2017" s="30">
        <f t="shared" si="664"/>
        <v>1.6055383137230794</v>
      </c>
      <c r="O2017" s="1">
        <f t="shared" si="665"/>
        <v>0</v>
      </c>
      <c r="P2017" s="30">
        <f t="shared" si="666"/>
        <v>0</v>
      </c>
      <c r="Q2017" s="1">
        <f t="shared" si="667"/>
        <v>1.0483172370776204</v>
      </c>
      <c r="R2017" s="30">
        <f t="shared" si="668"/>
        <v>2.7318538032770592</v>
      </c>
      <c r="S2017" s="1">
        <f t="shared" si="669"/>
        <v>0</v>
      </c>
      <c r="T2017" s="30">
        <f t="shared" si="671"/>
        <v>0</v>
      </c>
      <c r="U2017" s="1">
        <f t="shared" si="670"/>
        <v>61.033625360205328</v>
      </c>
      <c r="V2017" s="30">
        <f t="shared" si="654"/>
        <v>0</v>
      </c>
      <c r="W2017" s="1">
        <f t="shared" si="654"/>
        <v>0</v>
      </c>
      <c r="X2017" s="30">
        <f t="shared" si="655"/>
        <v>17139.196063875806</v>
      </c>
      <c r="Y2017" s="30">
        <f t="shared" si="672"/>
        <v>2.6538555508006998</v>
      </c>
      <c r="Z2017" s="19">
        <f t="shared" si="656"/>
        <v>0.18014679933320854</v>
      </c>
      <c r="AA2017" s="32">
        <f t="shared" si="657"/>
        <v>0.1641102080979831</v>
      </c>
    </row>
    <row r="2018" spans="1:27" x14ac:dyDescent="0.25">
      <c r="A2018" s="8">
        <v>42194</v>
      </c>
      <c r="B2018" s="26">
        <v>21.503164062086107</v>
      </c>
      <c r="C2018" s="11">
        <v>0</v>
      </c>
      <c r="D2018" s="26">
        <v>1.331504480215556</v>
      </c>
      <c r="E2018" s="11">
        <v>57.217083333333328</v>
      </c>
      <c r="F2018" s="28">
        <f t="shared" si="652"/>
        <v>21.503164062086107</v>
      </c>
      <c r="G2018" s="13">
        <f t="shared" si="653"/>
        <v>1.331504480215556</v>
      </c>
      <c r="H2018" s="28">
        <f t="shared" si="658"/>
        <v>2.4340502215657307</v>
      </c>
      <c r="I2018" s="1">
        <f t="shared" si="659"/>
        <v>81.205284942075878</v>
      </c>
      <c r="J2018" s="30">
        <f t="shared" si="660"/>
        <v>0</v>
      </c>
      <c r="K2018" s="1">
        <f t="shared" si="661"/>
        <v>0</v>
      </c>
      <c r="L2018" s="30">
        <f t="shared" si="662"/>
        <v>17139.196063875806</v>
      </c>
      <c r="M2018" s="1">
        <f t="shared" si="663"/>
        <v>0.68955401841194797</v>
      </c>
      <c r="N2018" s="30">
        <f t="shared" si="664"/>
        <v>1.9947255507433181</v>
      </c>
      <c r="O2018" s="1">
        <f t="shared" si="665"/>
        <v>0</v>
      </c>
      <c r="P2018" s="30">
        <f t="shared" si="666"/>
        <v>0</v>
      </c>
      <c r="Q2018" s="1">
        <f t="shared" si="667"/>
        <v>1.0482531207788606</v>
      </c>
      <c r="R2018" s="30">
        <f t="shared" si="668"/>
        <v>3.3935675942716066</v>
      </c>
      <c r="S2018" s="1">
        <f t="shared" si="669"/>
        <v>0</v>
      </c>
      <c r="T2018" s="30">
        <f t="shared" si="671"/>
        <v>0</v>
      </c>
      <c r="U2018" s="1">
        <f t="shared" si="670"/>
        <v>75.127437778649011</v>
      </c>
      <c r="V2018" s="30">
        <f t="shared" si="654"/>
        <v>0</v>
      </c>
      <c r="W2018" s="1">
        <f t="shared" si="654"/>
        <v>0</v>
      </c>
      <c r="X2018" s="30">
        <f t="shared" si="655"/>
        <v>17138.147810755028</v>
      </c>
      <c r="Y2018" s="30">
        <f t="shared" si="672"/>
        <v>3.7325326899341267</v>
      </c>
      <c r="Z2018" s="19">
        <f t="shared" si="656"/>
        <v>0.53346576700177217</v>
      </c>
      <c r="AA2018" s="32">
        <f t="shared" si="657"/>
        <v>1.6860567206600825</v>
      </c>
    </row>
    <row r="2019" spans="1:27" x14ac:dyDescent="0.25">
      <c r="A2019" s="8">
        <v>42195</v>
      </c>
      <c r="B2019" s="26">
        <v>0.31525367645748248</v>
      </c>
      <c r="C2019" s="11">
        <v>0</v>
      </c>
      <c r="D2019" s="26">
        <v>3.1358822016176924</v>
      </c>
      <c r="E2019" s="11">
        <v>69.625000000000014</v>
      </c>
      <c r="F2019" s="28">
        <f t="shared" si="652"/>
        <v>0.31525367645748248</v>
      </c>
      <c r="G2019" s="13">
        <f t="shared" si="653"/>
        <v>3.1358822016176924</v>
      </c>
      <c r="H2019" s="28">
        <f t="shared" si="658"/>
        <v>2.9618906942392913</v>
      </c>
      <c r="I2019" s="1">
        <f t="shared" si="659"/>
        <v>72.306809253488808</v>
      </c>
      <c r="J2019" s="30">
        <f t="shared" si="660"/>
        <v>0</v>
      </c>
      <c r="K2019" s="1">
        <f t="shared" si="661"/>
        <v>0</v>
      </c>
      <c r="L2019" s="30">
        <f t="shared" si="662"/>
        <v>17138.147810755028</v>
      </c>
      <c r="M2019" s="1">
        <f t="shared" si="663"/>
        <v>0</v>
      </c>
      <c r="N2019" s="30">
        <f t="shared" si="664"/>
        <v>1.7760117280409862</v>
      </c>
      <c r="O2019" s="1">
        <f t="shared" si="665"/>
        <v>0</v>
      </c>
      <c r="P2019" s="30">
        <f t="shared" si="666"/>
        <v>0</v>
      </c>
      <c r="Q2019" s="1">
        <f t="shared" si="667"/>
        <v>1.0481890084015282</v>
      </c>
      <c r="R2019" s="30">
        <f t="shared" si="668"/>
        <v>3.0217004336952611</v>
      </c>
      <c r="S2019" s="1">
        <f t="shared" si="669"/>
        <v>0</v>
      </c>
      <c r="T2019" s="30">
        <f t="shared" si="671"/>
        <v>0</v>
      </c>
      <c r="U2019" s="1">
        <f t="shared" si="670"/>
        <v>67.509097091752565</v>
      </c>
      <c r="V2019" s="30">
        <f t="shared" si="654"/>
        <v>0</v>
      </c>
      <c r="W2019" s="1">
        <f t="shared" si="654"/>
        <v>0</v>
      </c>
      <c r="X2019" s="30">
        <f t="shared" si="655"/>
        <v>17137.099621746627</v>
      </c>
      <c r="Y2019" s="30">
        <f t="shared" si="672"/>
        <v>2.8242007364425143</v>
      </c>
      <c r="Z2019" s="19">
        <f t="shared" si="656"/>
        <v>4.6487184035716132E-2</v>
      </c>
      <c r="AA2019" s="32">
        <f t="shared" si="657"/>
        <v>1.8958524478078217E-2</v>
      </c>
    </row>
    <row r="2020" spans="1:27" x14ac:dyDescent="0.25">
      <c r="A2020" s="8">
        <v>42196</v>
      </c>
      <c r="B2020" s="26">
        <v>0</v>
      </c>
      <c r="C2020" s="11">
        <v>0</v>
      </c>
      <c r="D2020" s="26">
        <v>4.0715595952913972</v>
      </c>
      <c r="E2020" s="11">
        <v>55.110416666666644</v>
      </c>
      <c r="F2020" s="28">
        <f t="shared" si="652"/>
        <v>0</v>
      </c>
      <c r="G2020" s="13">
        <f t="shared" si="653"/>
        <v>4.0715595952913972</v>
      </c>
      <c r="H2020" s="28">
        <f t="shared" si="658"/>
        <v>2.3444313146233373</v>
      </c>
      <c r="I2020" s="1">
        <f t="shared" si="659"/>
        <v>63.437537496461168</v>
      </c>
      <c r="J2020" s="30">
        <f t="shared" si="660"/>
        <v>0</v>
      </c>
      <c r="K2020" s="1">
        <f t="shared" si="661"/>
        <v>0</v>
      </c>
      <c r="L2020" s="30">
        <f t="shared" si="662"/>
        <v>17137.099621746627</v>
      </c>
      <c r="M2020" s="1">
        <f t="shared" si="663"/>
        <v>0</v>
      </c>
      <c r="N2020" s="30">
        <f t="shared" si="664"/>
        <v>1.5580157028281156</v>
      </c>
      <c r="O2020" s="1">
        <f t="shared" si="665"/>
        <v>0</v>
      </c>
      <c r="P2020" s="30">
        <f t="shared" si="666"/>
        <v>0</v>
      </c>
      <c r="Q2020" s="1">
        <f t="shared" si="667"/>
        <v>1.0481248999453832</v>
      </c>
      <c r="R2020" s="30">
        <f t="shared" si="668"/>
        <v>2.6510537049644061</v>
      </c>
      <c r="S2020" s="1">
        <f t="shared" si="669"/>
        <v>0</v>
      </c>
      <c r="T2020" s="30">
        <f t="shared" si="671"/>
        <v>0</v>
      </c>
      <c r="U2020" s="1">
        <f t="shared" si="670"/>
        <v>59.228468088668649</v>
      </c>
      <c r="V2020" s="30">
        <f t="shared" si="654"/>
        <v>0</v>
      </c>
      <c r="W2020" s="1">
        <f t="shared" si="654"/>
        <v>0</v>
      </c>
      <c r="X2020" s="30">
        <f t="shared" si="655"/>
        <v>17136.051496846681</v>
      </c>
      <c r="Y2020" s="30">
        <f t="shared" si="672"/>
        <v>2.6061406027734986</v>
      </c>
      <c r="Z2020" s="19">
        <f t="shared" si="656"/>
        <v>0.11163017936066436</v>
      </c>
      <c r="AA2020" s="32">
        <f t="shared" si="657"/>
        <v>6.8491751504064141E-2</v>
      </c>
    </row>
    <row r="2021" spans="1:27" x14ac:dyDescent="0.25">
      <c r="A2021" s="8">
        <v>42197</v>
      </c>
      <c r="B2021" s="26">
        <v>0</v>
      </c>
      <c r="C2021" s="11">
        <v>0</v>
      </c>
      <c r="D2021" s="26">
        <v>4.4635703523970314</v>
      </c>
      <c r="E2021" s="11">
        <v>48.063750000000006</v>
      </c>
      <c r="F2021" s="28">
        <f t="shared" si="652"/>
        <v>0</v>
      </c>
      <c r="G2021" s="13">
        <f t="shared" si="653"/>
        <v>4.4635703523970314</v>
      </c>
      <c r="H2021" s="28">
        <f t="shared" si="658"/>
        <v>2.0446617429837524</v>
      </c>
      <c r="I2021" s="1">
        <f t="shared" si="659"/>
        <v>54.764897736271621</v>
      </c>
      <c r="J2021" s="30">
        <f t="shared" si="660"/>
        <v>0</v>
      </c>
      <c r="K2021" s="1">
        <f t="shared" si="661"/>
        <v>0</v>
      </c>
      <c r="L2021" s="30">
        <f t="shared" si="662"/>
        <v>17136.051496846681</v>
      </c>
      <c r="M2021" s="1">
        <f t="shared" si="663"/>
        <v>0</v>
      </c>
      <c r="N2021" s="30">
        <f t="shared" si="664"/>
        <v>1.3448526554419094</v>
      </c>
      <c r="O2021" s="1">
        <f t="shared" si="665"/>
        <v>0</v>
      </c>
      <c r="P2021" s="30">
        <f t="shared" si="666"/>
        <v>0</v>
      </c>
      <c r="Q2021" s="1">
        <f t="shared" si="667"/>
        <v>1.0480607954101857</v>
      </c>
      <c r="R2021" s="30">
        <f t="shared" si="668"/>
        <v>2.2886242243220547</v>
      </c>
      <c r="S2021" s="1">
        <f t="shared" si="669"/>
        <v>0</v>
      </c>
      <c r="T2021" s="30">
        <f t="shared" si="671"/>
        <v>0</v>
      </c>
      <c r="U2021" s="1">
        <f t="shared" si="670"/>
        <v>51.131420856507653</v>
      </c>
      <c r="V2021" s="30">
        <f t="shared" si="654"/>
        <v>0</v>
      </c>
      <c r="W2021" s="1">
        <f t="shared" si="654"/>
        <v>0</v>
      </c>
      <c r="X2021" s="30">
        <f t="shared" si="655"/>
        <v>17135.003436051273</v>
      </c>
      <c r="Y2021" s="30">
        <f t="shared" si="672"/>
        <v>2.3929134508520953</v>
      </c>
      <c r="Z2021" s="19">
        <f t="shared" si="656"/>
        <v>0.17032240616980637</v>
      </c>
      <c r="AA2021" s="32">
        <f t="shared" si="657"/>
        <v>0.12127925203321765</v>
      </c>
    </row>
    <row r="2022" spans="1:27" x14ac:dyDescent="0.25">
      <c r="A2022" s="8">
        <v>42198</v>
      </c>
      <c r="B2022" s="26">
        <v>0</v>
      </c>
      <c r="C2022" s="11">
        <v>0</v>
      </c>
      <c r="D2022" s="26">
        <v>3.1975506930675959</v>
      </c>
      <c r="E2022" s="11">
        <v>44.355833333333351</v>
      </c>
      <c r="F2022" s="28">
        <f t="shared" si="652"/>
        <v>0</v>
      </c>
      <c r="G2022" s="13">
        <f t="shared" si="653"/>
        <v>3.1975506930675959</v>
      </c>
      <c r="H2022" s="28">
        <f t="shared" si="658"/>
        <v>1.886924667651404</v>
      </c>
      <c r="I2022" s="1">
        <f t="shared" si="659"/>
        <v>47.933870163440055</v>
      </c>
      <c r="J2022" s="30">
        <f t="shared" si="660"/>
        <v>0</v>
      </c>
      <c r="K2022" s="1">
        <f t="shared" si="661"/>
        <v>0</v>
      </c>
      <c r="L2022" s="30">
        <f t="shared" si="662"/>
        <v>17135.003436051273</v>
      </c>
      <c r="M2022" s="1">
        <f t="shared" si="663"/>
        <v>0</v>
      </c>
      <c r="N2022" s="30">
        <f t="shared" si="664"/>
        <v>1.1769542191563289</v>
      </c>
      <c r="O2022" s="1">
        <f t="shared" si="665"/>
        <v>0</v>
      </c>
      <c r="P2022" s="30">
        <f t="shared" si="666"/>
        <v>0</v>
      </c>
      <c r="Q2022" s="1">
        <f t="shared" si="667"/>
        <v>1.047996694795696</v>
      </c>
      <c r="R2022" s="30">
        <f t="shared" si="668"/>
        <v>2.0031556883360957</v>
      </c>
      <c r="S2022" s="1">
        <f t="shared" si="669"/>
        <v>0</v>
      </c>
      <c r="T2022" s="30">
        <f t="shared" si="671"/>
        <v>0</v>
      </c>
      <c r="U2022" s="1">
        <f t="shared" si="670"/>
        <v>44.753760255947633</v>
      </c>
      <c r="V2022" s="30">
        <f t="shared" si="654"/>
        <v>0</v>
      </c>
      <c r="W2022" s="1">
        <f t="shared" si="654"/>
        <v>0</v>
      </c>
      <c r="X2022" s="30">
        <f t="shared" si="655"/>
        <v>17133.955439356476</v>
      </c>
      <c r="Y2022" s="30">
        <f t="shared" si="672"/>
        <v>2.2249509139520249</v>
      </c>
      <c r="Z2022" s="19">
        <f t="shared" si="656"/>
        <v>0.17914135741378145</v>
      </c>
      <c r="AA2022" s="32">
        <f t="shared" si="657"/>
        <v>0.11426174318808806</v>
      </c>
    </row>
    <row r="2023" spans="1:27" x14ac:dyDescent="0.25">
      <c r="A2023" s="8">
        <v>42199</v>
      </c>
      <c r="B2023" s="26">
        <v>0</v>
      </c>
      <c r="C2023" s="11">
        <v>0</v>
      </c>
      <c r="D2023" s="26">
        <v>3.7632776851773198</v>
      </c>
      <c r="E2023" s="11">
        <v>40.165833333333339</v>
      </c>
      <c r="F2023" s="28">
        <f t="shared" si="652"/>
        <v>0</v>
      </c>
      <c r="G2023" s="13">
        <f t="shared" si="653"/>
        <v>3.7632776851773198</v>
      </c>
      <c r="H2023" s="28">
        <f t="shared" si="658"/>
        <v>1.7086794682422455</v>
      </c>
      <c r="I2023" s="1">
        <f t="shared" si="659"/>
        <v>40.990482570770311</v>
      </c>
      <c r="J2023" s="30">
        <f t="shared" si="660"/>
        <v>0</v>
      </c>
      <c r="K2023" s="1">
        <f t="shared" si="661"/>
        <v>0</v>
      </c>
      <c r="L2023" s="30">
        <f t="shared" si="662"/>
        <v>17133.955439356476</v>
      </c>
      <c r="M2023" s="1">
        <f t="shared" si="663"/>
        <v>0</v>
      </c>
      <c r="N2023" s="30">
        <f t="shared" si="664"/>
        <v>1.0062941088135571</v>
      </c>
      <c r="O2023" s="1">
        <f t="shared" si="665"/>
        <v>0</v>
      </c>
      <c r="P2023" s="30">
        <f t="shared" si="666"/>
        <v>0</v>
      </c>
      <c r="Q2023" s="1">
        <f t="shared" si="667"/>
        <v>1.0479325981016741</v>
      </c>
      <c r="R2023" s="30">
        <f t="shared" si="668"/>
        <v>1.7129916288692879</v>
      </c>
      <c r="S2023" s="1">
        <f t="shared" si="669"/>
        <v>0</v>
      </c>
      <c r="T2023" s="30">
        <f t="shared" si="671"/>
        <v>0</v>
      </c>
      <c r="U2023" s="1">
        <f t="shared" si="670"/>
        <v>38.271196833087465</v>
      </c>
      <c r="V2023" s="30">
        <f t="shared" si="654"/>
        <v>0</v>
      </c>
      <c r="W2023" s="1">
        <f t="shared" si="654"/>
        <v>0</v>
      </c>
      <c r="X2023" s="30">
        <f t="shared" si="655"/>
        <v>17132.907506758373</v>
      </c>
      <c r="Y2023" s="30">
        <f t="shared" si="672"/>
        <v>2.0542267069152311</v>
      </c>
      <c r="Z2023" s="19">
        <f t="shared" si="656"/>
        <v>0.2022305792838123</v>
      </c>
      <c r="AA2023" s="32">
        <f t="shared" si="657"/>
        <v>0.1194028941545253</v>
      </c>
    </row>
    <row r="2024" spans="1:27" x14ac:dyDescent="0.25">
      <c r="A2024" s="8">
        <v>42200</v>
      </c>
      <c r="B2024" s="26">
        <v>0.26706037815858819</v>
      </c>
      <c r="C2024" s="11">
        <v>0</v>
      </c>
      <c r="D2024" s="26">
        <v>3.8702727789690732</v>
      </c>
      <c r="E2024" s="11">
        <v>36.925416666666663</v>
      </c>
      <c r="F2024" s="28">
        <f t="shared" si="652"/>
        <v>0.26706037815858819</v>
      </c>
      <c r="G2024" s="13">
        <f t="shared" si="653"/>
        <v>3.8702727789690732</v>
      </c>
      <c r="H2024" s="28">
        <f t="shared" si="658"/>
        <v>1.5708301329394387</v>
      </c>
      <c r="I2024" s="1">
        <f t="shared" si="659"/>
        <v>34.667984432276981</v>
      </c>
      <c r="J2024" s="30">
        <f t="shared" si="660"/>
        <v>0</v>
      </c>
      <c r="K2024" s="1">
        <f t="shared" si="661"/>
        <v>0</v>
      </c>
      <c r="L2024" s="30">
        <f t="shared" si="662"/>
        <v>17132.907506758373</v>
      </c>
      <c r="M2024" s="1">
        <f t="shared" si="663"/>
        <v>0</v>
      </c>
      <c r="N2024" s="30">
        <f t="shared" si="664"/>
        <v>0.85089471398554006</v>
      </c>
      <c r="O2024" s="1">
        <f t="shared" si="665"/>
        <v>0</v>
      </c>
      <c r="P2024" s="30">
        <f t="shared" si="666"/>
        <v>0</v>
      </c>
      <c r="Q2024" s="1">
        <f t="shared" si="667"/>
        <v>1.0478685053278805</v>
      </c>
      <c r="R2024" s="30">
        <f t="shared" si="668"/>
        <v>1.4487745300322101</v>
      </c>
      <c r="S2024" s="1">
        <f t="shared" si="669"/>
        <v>0</v>
      </c>
      <c r="T2024" s="30">
        <f t="shared" si="671"/>
        <v>0</v>
      </c>
      <c r="U2024" s="1">
        <f t="shared" si="670"/>
        <v>32.368315188259231</v>
      </c>
      <c r="V2024" s="30">
        <f t="shared" si="654"/>
        <v>0</v>
      </c>
      <c r="W2024" s="1">
        <f t="shared" si="654"/>
        <v>0</v>
      </c>
      <c r="X2024" s="30">
        <f t="shared" si="655"/>
        <v>17131.859638253045</v>
      </c>
      <c r="Y2024" s="30">
        <f t="shared" si="672"/>
        <v>1.8987632193134205</v>
      </c>
      <c r="Z2024" s="19">
        <f t="shared" si="656"/>
        <v>0.20876419384719352</v>
      </c>
      <c r="AA2024" s="32">
        <f t="shared" si="657"/>
        <v>0.1075401091387654</v>
      </c>
    </row>
    <row r="2025" spans="1:27" x14ac:dyDescent="0.25">
      <c r="A2025" s="8">
        <v>42201</v>
      </c>
      <c r="B2025" s="26">
        <v>48.460613530603766</v>
      </c>
      <c r="C2025" s="11">
        <v>0</v>
      </c>
      <c r="D2025" s="26">
        <v>1.589272487939241</v>
      </c>
      <c r="E2025" s="11">
        <v>73.185416666666669</v>
      </c>
      <c r="F2025" s="28">
        <f t="shared" si="652"/>
        <v>48.460613530603766</v>
      </c>
      <c r="G2025" s="13">
        <f t="shared" si="653"/>
        <v>1.589272487939241</v>
      </c>
      <c r="H2025" s="28">
        <f t="shared" si="658"/>
        <v>3.1133530280649926</v>
      </c>
      <c r="I2025" s="1">
        <f t="shared" si="659"/>
        <v>79.239656230923757</v>
      </c>
      <c r="J2025" s="30">
        <f t="shared" si="660"/>
        <v>0</v>
      </c>
      <c r="K2025" s="1">
        <f t="shared" si="661"/>
        <v>0</v>
      </c>
      <c r="L2025" s="30">
        <f t="shared" si="662"/>
        <v>17131.859638253045</v>
      </c>
      <c r="M2025" s="1">
        <f t="shared" si="663"/>
        <v>0.51240291624180956</v>
      </c>
      <c r="N2025" s="30">
        <f t="shared" si="664"/>
        <v>1.9464127627473999</v>
      </c>
      <c r="O2025" s="1">
        <f t="shared" si="665"/>
        <v>0</v>
      </c>
      <c r="P2025" s="30">
        <f t="shared" si="666"/>
        <v>0</v>
      </c>
      <c r="Q2025" s="1">
        <f t="shared" si="667"/>
        <v>1.0478044164740752</v>
      </c>
      <c r="R2025" s="30">
        <f t="shared" si="668"/>
        <v>3.3114240010154066</v>
      </c>
      <c r="S2025" s="1">
        <f t="shared" si="669"/>
        <v>0</v>
      </c>
      <c r="T2025" s="30">
        <f t="shared" si="671"/>
        <v>0</v>
      </c>
      <c r="U2025" s="1">
        <f t="shared" si="670"/>
        <v>73.469416550919135</v>
      </c>
      <c r="V2025" s="30">
        <f t="shared" si="654"/>
        <v>0</v>
      </c>
      <c r="W2025" s="1">
        <f t="shared" si="654"/>
        <v>0</v>
      </c>
      <c r="X2025" s="30">
        <f t="shared" si="655"/>
        <v>17130.811833836571</v>
      </c>
      <c r="Y2025" s="30">
        <f t="shared" si="672"/>
        <v>3.5066200954632842</v>
      </c>
      <c r="Z2025" s="19">
        <f t="shared" si="656"/>
        <v>0.12631624613502779</v>
      </c>
      <c r="AA2025" s="32">
        <f t="shared" si="657"/>
        <v>0.15465898630005245</v>
      </c>
    </row>
    <row r="2026" spans="1:27" x14ac:dyDescent="0.25">
      <c r="A2026" s="8">
        <v>42202</v>
      </c>
      <c r="B2026" s="26">
        <v>7.9425290722105917</v>
      </c>
      <c r="C2026" s="11">
        <v>0</v>
      </c>
      <c r="D2026" s="26">
        <v>1.831719168952338</v>
      </c>
      <c r="E2026" s="11">
        <v>96.90291666666667</v>
      </c>
      <c r="F2026" s="28">
        <f t="shared" si="652"/>
        <v>7.9425290722105917</v>
      </c>
      <c r="G2026" s="13">
        <f t="shared" si="653"/>
        <v>1.831719168952338</v>
      </c>
      <c r="H2026" s="28">
        <f t="shared" si="658"/>
        <v>4.122310192023634</v>
      </c>
      <c r="I2026" s="1">
        <f t="shared" si="659"/>
        <v>79.580226454177392</v>
      </c>
      <c r="J2026" s="30">
        <f t="shared" si="660"/>
        <v>0</v>
      </c>
      <c r="K2026" s="1">
        <f t="shared" si="661"/>
        <v>0</v>
      </c>
      <c r="L2026" s="30">
        <f t="shared" si="662"/>
        <v>17130.811833836571</v>
      </c>
      <c r="M2026" s="1">
        <f t="shared" si="663"/>
        <v>0.54309660222299816</v>
      </c>
      <c r="N2026" s="30">
        <f t="shared" si="664"/>
        <v>1.9547835689431088</v>
      </c>
      <c r="O2026" s="1">
        <f t="shared" si="665"/>
        <v>0</v>
      </c>
      <c r="P2026" s="30">
        <f t="shared" si="666"/>
        <v>0</v>
      </c>
      <c r="Q2026" s="1">
        <f t="shared" si="667"/>
        <v>1.0477403315400189</v>
      </c>
      <c r="R2026" s="30">
        <f t="shared" si="668"/>
        <v>3.3256564253463079</v>
      </c>
      <c r="S2026" s="1">
        <f t="shared" si="669"/>
        <v>0</v>
      </c>
      <c r="T2026" s="30">
        <f t="shared" si="671"/>
        <v>0</v>
      </c>
      <c r="U2026" s="1">
        <f t="shared" si="670"/>
        <v>73.756689857664966</v>
      </c>
      <c r="V2026" s="30">
        <f t="shared" si="654"/>
        <v>0</v>
      </c>
      <c r="W2026" s="1">
        <f t="shared" si="654"/>
        <v>0</v>
      </c>
      <c r="X2026" s="30">
        <f t="shared" si="655"/>
        <v>17129.764093505029</v>
      </c>
      <c r="Y2026" s="30">
        <f t="shared" si="672"/>
        <v>3.5456205027061261</v>
      </c>
      <c r="Z2026" s="19">
        <f t="shared" si="656"/>
        <v>0.13989478288978835</v>
      </c>
      <c r="AA2026" s="32">
        <f t="shared" si="657"/>
        <v>0.33257099776512389</v>
      </c>
    </row>
    <row r="2027" spans="1:27" x14ac:dyDescent="0.25">
      <c r="A2027" s="8">
        <v>42203</v>
      </c>
      <c r="B2027" s="26">
        <v>6.4336346808096767</v>
      </c>
      <c r="C2027" s="11">
        <v>0</v>
      </c>
      <c r="D2027" s="26">
        <v>1.63744515325863</v>
      </c>
      <c r="E2027" s="11">
        <v>84.477916666666673</v>
      </c>
      <c r="F2027" s="28">
        <f t="shared" si="652"/>
        <v>6.4336346808096767</v>
      </c>
      <c r="G2027" s="13">
        <f t="shared" si="653"/>
        <v>1.63744515325863</v>
      </c>
      <c r="H2027" s="28">
        <f t="shared" si="658"/>
        <v>3.5937429837518469</v>
      </c>
      <c r="I2027" s="1">
        <f t="shared" si="659"/>
        <v>78.552879385216016</v>
      </c>
      <c r="J2027" s="30">
        <f t="shared" si="660"/>
        <v>0</v>
      </c>
      <c r="K2027" s="1">
        <f t="shared" si="661"/>
        <v>0</v>
      </c>
      <c r="L2027" s="30">
        <f t="shared" si="662"/>
        <v>17129.764093505029</v>
      </c>
      <c r="M2027" s="1">
        <f t="shared" si="663"/>
        <v>0.45050756720066421</v>
      </c>
      <c r="N2027" s="30">
        <f t="shared" si="664"/>
        <v>1.9295326144472995</v>
      </c>
      <c r="O2027" s="1">
        <f t="shared" si="665"/>
        <v>0</v>
      </c>
      <c r="P2027" s="30">
        <f t="shared" si="666"/>
        <v>0</v>
      </c>
      <c r="Q2027" s="1">
        <f t="shared" si="667"/>
        <v>1.0476762505254711</v>
      </c>
      <c r="R2027" s="30">
        <f t="shared" si="668"/>
        <v>3.2827236073187116</v>
      </c>
      <c r="S2027" s="1">
        <f t="shared" si="669"/>
        <v>0</v>
      </c>
      <c r="T2027" s="30">
        <f t="shared" si="671"/>
        <v>0</v>
      </c>
      <c r="U2027" s="1">
        <f t="shared" si="670"/>
        <v>72.890115596249345</v>
      </c>
      <c r="V2027" s="30">
        <f t="shared" si="654"/>
        <v>0</v>
      </c>
      <c r="W2027" s="1">
        <f t="shared" si="654"/>
        <v>0</v>
      </c>
      <c r="X2027" s="30">
        <f t="shared" si="655"/>
        <v>17128.716417254505</v>
      </c>
      <c r="Y2027" s="30">
        <f t="shared" si="672"/>
        <v>3.4277164321734346</v>
      </c>
      <c r="Z2027" s="19">
        <f t="shared" si="656"/>
        <v>4.6198782809192859E-2</v>
      </c>
      <c r="AA2027" s="32">
        <f t="shared" si="657"/>
        <v>2.7564815829019193E-2</v>
      </c>
    </row>
    <row r="2028" spans="1:27" x14ac:dyDescent="0.25">
      <c r="A2028" s="8">
        <v>42204</v>
      </c>
      <c r="B2028" s="26">
        <v>0.17208881487125724</v>
      </c>
      <c r="C2028" s="11">
        <v>0</v>
      </c>
      <c r="D2028" s="26">
        <v>3.4261243262269128</v>
      </c>
      <c r="E2028" s="11">
        <v>67.931249999999991</v>
      </c>
      <c r="F2028" s="28">
        <f t="shared" si="652"/>
        <v>0.17208881487125724</v>
      </c>
      <c r="G2028" s="13">
        <f t="shared" si="653"/>
        <v>3.4261243262269128</v>
      </c>
      <c r="H2028" s="28">
        <f t="shared" si="658"/>
        <v>2.889837518463811</v>
      </c>
      <c r="I2028" s="1">
        <f t="shared" si="659"/>
        <v>69.636080084893692</v>
      </c>
      <c r="J2028" s="30">
        <f t="shared" si="660"/>
        <v>0</v>
      </c>
      <c r="K2028" s="1">
        <f t="shared" si="661"/>
        <v>0</v>
      </c>
      <c r="L2028" s="30">
        <f t="shared" si="662"/>
        <v>17128.716417254505</v>
      </c>
      <c r="M2028" s="1">
        <f t="shared" si="663"/>
        <v>0</v>
      </c>
      <c r="N2028" s="30">
        <f t="shared" si="664"/>
        <v>1.7103684194218212</v>
      </c>
      <c r="O2028" s="1">
        <f t="shared" si="665"/>
        <v>0</v>
      </c>
      <c r="P2028" s="30">
        <f t="shared" si="666"/>
        <v>0</v>
      </c>
      <c r="Q2028" s="1">
        <f t="shared" si="667"/>
        <v>1.0476121734301929</v>
      </c>
      <c r="R2028" s="30">
        <f t="shared" si="668"/>
        <v>2.9100907032930436</v>
      </c>
      <c r="S2028" s="1">
        <f t="shared" si="669"/>
        <v>0</v>
      </c>
      <c r="T2028" s="30">
        <f t="shared" si="671"/>
        <v>0</v>
      </c>
      <c r="U2028" s="1">
        <f t="shared" si="670"/>
        <v>65.015620962178815</v>
      </c>
      <c r="V2028" s="30">
        <f t="shared" si="654"/>
        <v>0</v>
      </c>
      <c r="W2028" s="1">
        <f t="shared" si="654"/>
        <v>0</v>
      </c>
      <c r="X2028" s="30">
        <f t="shared" si="655"/>
        <v>17127.668805081074</v>
      </c>
      <c r="Y2028" s="30">
        <f t="shared" si="672"/>
        <v>2.757980592852014</v>
      </c>
      <c r="Z2028" s="19">
        <f t="shared" si="656"/>
        <v>4.5627799061135413E-2</v>
      </c>
      <c r="AA2028" s="32">
        <f t="shared" si="657"/>
        <v>1.7386248831794956E-2</v>
      </c>
    </row>
    <row r="2029" spans="1:27" x14ac:dyDescent="0.25">
      <c r="A2029" s="8">
        <v>42205</v>
      </c>
      <c r="B2029" s="26">
        <v>0</v>
      </c>
      <c r="C2029" s="11">
        <v>0</v>
      </c>
      <c r="D2029" s="26">
        <v>4.2539136005448484</v>
      </c>
      <c r="E2029" s="11">
        <v>56.425416666666642</v>
      </c>
      <c r="F2029" s="28">
        <f t="shared" si="652"/>
        <v>0</v>
      </c>
      <c r="G2029" s="13">
        <f t="shared" si="653"/>
        <v>4.2539136005448484</v>
      </c>
      <c r="H2029" s="28">
        <f t="shared" si="658"/>
        <v>2.4003722304283595</v>
      </c>
      <c r="I2029" s="1">
        <f t="shared" si="659"/>
        <v>60.761707361633967</v>
      </c>
      <c r="J2029" s="30">
        <f t="shared" si="660"/>
        <v>0</v>
      </c>
      <c r="K2029" s="1">
        <f t="shared" si="661"/>
        <v>0</v>
      </c>
      <c r="L2029" s="30">
        <f t="shared" si="662"/>
        <v>17127.668805081074</v>
      </c>
      <c r="M2029" s="1">
        <f t="shared" si="663"/>
        <v>0</v>
      </c>
      <c r="N2029" s="30">
        <f t="shared" si="664"/>
        <v>1.4922470185982126</v>
      </c>
      <c r="O2029" s="1">
        <f t="shared" si="665"/>
        <v>0</v>
      </c>
      <c r="P2029" s="30">
        <f t="shared" si="666"/>
        <v>0</v>
      </c>
      <c r="Q2029" s="1">
        <f t="shared" si="667"/>
        <v>1.047548100253944</v>
      </c>
      <c r="R2029" s="30">
        <f t="shared" si="668"/>
        <v>2.5392308052627146</v>
      </c>
      <c r="S2029" s="1">
        <f t="shared" si="669"/>
        <v>0</v>
      </c>
      <c r="T2029" s="30">
        <f t="shared" si="671"/>
        <v>0</v>
      </c>
      <c r="U2029" s="1">
        <f t="shared" si="670"/>
        <v>56.730229537773042</v>
      </c>
      <c r="V2029" s="30">
        <f t="shared" si="654"/>
        <v>0</v>
      </c>
      <c r="W2029" s="1">
        <f t="shared" si="654"/>
        <v>0</v>
      </c>
      <c r="X2029" s="30">
        <f t="shared" si="655"/>
        <v>17126.621256980819</v>
      </c>
      <c r="Y2029" s="30">
        <f t="shared" si="672"/>
        <v>2.5397951188521564</v>
      </c>
      <c r="Z2029" s="19">
        <f t="shared" si="656"/>
        <v>5.8083861601296784E-2</v>
      </c>
      <c r="AA2029" s="32">
        <f t="shared" si="657"/>
        <v>1.9438741816434523E-2</v>
      </c>
    </row>
    <row r="2030" spans="1:27" x14ac:dyDescent="0.25">
      <c r="A2030" s="8">
        <v>42206</v>
      </c>
      <c r="B2030" s="26">
        <v>1.5709434009328716E-2</v>
      </c>
      <c r="C2030" s="11">
        <v>0</v>
      </c>
      <c r="D2030" s="26">
        <v>4.0355231578114612</v>
      </c>
      <c r="E2030" s="11">
        <v>49.400833333333345</v>
      </c>
      <c r="F2030" s="28">
        <f t="shared" si="652"/>
        <v>1.5709434009328716E-2</v>
      </c>
      <c r="G2030" s="13">
        <f t="shared" si="653"/>
        <v>4.0355231578114612</v>
      </c>
      <c r="H2030" s="28">
        <f t="shared" si="658"/>
        <v>2.1015420974889225</v>
      </c>
      <c r="I2030" s="1">
        <f t="shared" si="659"/>
        <v>52.710415813970911</v>
      </c>
      <c r="J2030" s="30">
        <f t="shared" si="660"/>
        <v>0</v>
      </c>
      <c r="K2030" s="1">
        <f t="shared" si="661"/>
        <v>0</v>
      </c>
      <c r="L2030" s="30">
        <f t="shared" si="662"/>
        <v>17126.621256980819</v>
      </c>
      <c r="M2030" s="1">
        <f t="shared" si="663"/>
        <v>0</v>
      </c>
      <c r="N2030" s="30">
        <f t="shared" si="664"/>
        <v>1.2943559624548691</v>
      </c>
      <c r="O2030" s="1">
        <f t="shared" si="665"/>
        <v>0</v>
      </c>
      <c r="P2030" s="30">
        <f t="shared" si="666"/>
        <v>0</v>
      </c>
      <c r="Q2030" s="1">
        <f t="shared" si="667"/>
        <v>1.0474840309964848</v>
      </c>
      <c r="R2030" s="30">
        <f t="shared" si="668"/>
        <v>2.2027674567544056</v>
      </c>
      <c r="S2030" s="1">
        <f t="shared" si="669"/>
        <v>0</v>
      </c>
      <c r="T2030" s="30">
        <f t="shared" si="671"/>
        <v>0</v>
      </c>
      <c r="U2030" s="1">
        <f t="shared" si="670"/>
        <v>49.213292394761631</v>
      </c>
      <c r="V2030" s="30">
        <f t="shared" si="654"/>
        <v>0</v>
      </c>
      <c r="W2030" s="1">
        <f t="shared" si="654"/>
        <v>0</v>
      </c>
      <c r="X2030" s="30">
        <f t="shared" si="655"/>
        <v>17125.573772949821</v>
      </c>
      <c r="Y2030" s="30">
        <f t="shared" si="672"/>
        <v>2.3418399934513539</v>
      </c>
      <c r="Z2030" s="19">
        <f t="shared" si="656"/>
        <v>0.11434360332327247</v>
      </c>
      <c r="AA2030" s="32">
        <f t="shared" si="657"/>
        <v>5.7743078803971476E-2</v>
      </c>
    </row>
    <row r="2031" spans="1:27" x14ac:dyDescent="0.25">
      <c r="A2031" s="8">
        <v>42207</v>
      </c>
      <c r="B2031" s="26">
        <v>0.14962773626235376</v>
      </c>
      <c r="C2031" s="11">
        <v>0</v>
      </c>
      <c r="D2031" s="26">
        <v>3.5728838807434293</v>
      </c>
      <c r="E2031" s="11">
        <v>44.112083333333317</v>
      </c>
      <c r="F2031" s="28">
        <f t="shared" si="652"/>
        <v>0.14962773626235376</v>
      </c>
      <c r="G2031" s="13">
        <f t="shared" si="653"/>
        <v>3.5728838807434293</v>
      </c>
      <c r="H2031" s="28">
        <f t="shared" si="658"/>
        <v>1.876555391432791</v>
      </c>
      <c r="I2031" s="1">
        <f t="shared" si="659"/>
        <v>45.790036250280551</v>
      </c>
      <c r="J2031" s="30">
        <f t="shared" si="660"/>
        <v>0</v>
      </c>
      <c r="K2031" s="1">
        <f t="shared" si="661"/>
        <v>0</v>
      </c>
      <c r="L2031" s="30">
        <f t="shared" si="662"/>
        <v>17125.573772949821</v>
      </c>
      <c r="M2031" s="1">
        <f t="shared" si="663"/>
        <v>0</v>
      </c>
      <c r="N2031" s="30">
        <f t="shared" si="664"/>
        <v>1.1242613617731938</v>
      </c>
      <c r="O2031" s="1">
        <f t="shared" si="665"/>
        <v>0</v>
      </c>
      <c r="P2031" s="30">
        <f t="shared" si="666"/>
        <v>0</v>
      </c>
      <c r="Q2031" s="1">
        <f t="shared" si="667"/>
        <v>1.047419965657576</v>
      </c>
      <c r="R2031" s="30">
        <f t="shared" si="668"/>
        <v>1.9135649024606685</v>
      </c>
      <c r="S2031" s="1">
        <f t="shared" si="669"/>
        <v>0</v>
      </c>
      <c r="T2031" s="30">
        <f t="shared" si="671"/>
        <v>0</v>
      </c>
      <c r="U2031" s="1">
        <f t="shared" si="670"/>
        <v>42.752209986046687</v>
      </c>
      <c r="V2031" s="30">
        <f t="shared" si="654"/>
        <v>0</v>
      </c>
      <c r="W2031" s="1">
        <f t="shared" si="654"/>
        <v>0</v>
      </c>
      <c r="X2031" s="30">
        <f t="shared" si="655"/>
        <v>17124.526352984165</v>
      </c>
      <c r="Y2031" s="30">
        <f t="shared" si="672"/>
        <v>2.17168132743077</v>
      </c>
      <c r="Z2031" s="19">
        <f t="shared" si="656"/>
        <v>0.1572700370824886</v>
      </c>
      <c r="AA2031" s="32">
        <f t="shared" si="657"/>
        <v>8.7099318098683182E-2</v>
      </c>
    </row>
    <row r="2032" spans="1:27" x14ac:dyDescent="0.25">
      <c r="A2032" s="8">
        <v>42208</v>
      </c>
      <c r="B2032" s="26">
        <v>15.795511256196782</v>
      </c>
      <c r="C2032" s="11">
        <v>0</v>
      </c>
      <c r="D2032" s="26">
        <v>2.1096393864856253</v>
      </c>
      <c r="E2032" s="11">
        <v>53.055833333333332</v>
      </c>
      <c r="F2032" s="28">
        <f t="shared" si="652"/>
        <v>15.795511256196782</v>
      </c>
      <c r="G2032" s="13">
        <f t="shared" si="653"/>
        <v>2.1096393864856253</v>
      </c>
      <c r="H2032" s="28">
        <f t="shared" si="658"/>
        <v>2.2570280649926144</v>
      </c>
      <c r="I2032" s="1">
        <f t="shared" si="659"/>
        <v>56.438081855757844</v>
      </c>
      <c r="J2032" s="30">
        <f t="shared" si="660"/>
        <v>0</v>
      </c>
      <c r="K2032" s="1">
        <f t="shared" si="661"/>
        <v>0</v>
      </c>
      <c r="L2032" s="30">
        <f t="shared" si="662"/>
        <v>17124.526352984165</v>
      </c>
      <c r="M2032" s="1">
        <f t="shared" si="663"/>
        <v>0</v>
      </c>
      <c r="N2032" s="30">
        <f t="shared" si="664"/>
        <v>1.3859775073451428</v>
      </c>
      <c r="O2032" s="1">
        <f t="shared" si="665"/>
        <v>0</v>
      </c>
      <c r="P2032" s="30">
        <f t="shared" si="666"/>
        <v>0</v>
      </c>
      <c r="Q2032" s="1">
        <f t="shared" si="667"/>
        <v>1.0473559042369776</v>
      </c>
      <c r="R2032" s="30">
        <f t="shared" si="668"/>
        <v>2.3585465626426272</v>
      </c>
      <c r="S2032" s="1">
        <f t="shared" si="669"/>
        <v>0</v>
      </c>
      <c r="T2032" s="30">
        <f t="shared" si="671"/>
        <v>0</v>
      </c>
      <c r="U2032" s="1">
        <f t="shared" si="670"/>
        <v>52.693557785770068</v>
      </c>
      <c r="V2032" s="30">
        <f t="shared" si="654"/>
        <v>0</v>
      </c>
      <c r="W2032" s="1">
        <f t="shared" si="654"/>
        <v>0</v>
      </c>
      <c r="X2032" s="30">
        <f t="shared" si="655"/>
        <v>17123.478997079928</v>
      </c>
      <c r="Y2032" s="30">
        <f t="shared" si="672"/>
        <v>2.4333334115821206</v>
      </c>
      <c r="Z2032" s="19">
        <f t="shared" si="656"/>
        <v>7.8113936341364487E-2</v>
      </c>
      <c r="AA2032" s="32">
        <f t="shared" si="657"/>
        <v>3.1083575236045883E-2</v>
      </c>
    </row>
    <row r="2033" spans="1:27" x14ac:dyDescent="0.25">
      <c r="A2033" s="8">
        <v>42209</v>
      </c>
      <c r="B2033" s="26">
        <v>0</v>
      </c>
      <c r="C2033" s="11">
        <v>0</v>
      </c>
      <c r="D2033" s="26">
        <v>2.8878537839403142</v>
      </c>
      <c r="E2033" s="11">
        <v>46.713750000000012</v>
      </c>
      <c r="F2033" s="28">
        <f t="shared" si="652"/>
        <v>0</v>
      </c>
      <c r="G2033" s="13">
        <f t="shared" si="653"/>
        <v>2.8878537839403142</v>
      </c>
      <c r="H2033" s="28">
        <f t="shared" si="658"/>
        <v>1.9872319054652887</v>
      </c>
      <c r="I2033" s="1">
        <f t="shared" si="659"/>
        <v>49.805704001829753</v>
      </c>
      <c r="J2033" s="30">
        <f t="shared" si="660"/>
        <v>0</v>
      </c>
      <c r="K2033" s="1">
        <f t="shared" si="661"/>
        <v>0</v>
      </c>
      <c r="L2033" s="30">
        <f t="shared" si="662"/>
        <v>17123.478997079928</v>
      </c>
      <c r="M2033" s="1">
        <f t="shared" si="663"/>
        <v>0</v>
      </c>
      <c r="N2033" s="30">
        <f t="shared" si="664"/>
        <v>1.2229616420661729</v>
      </c>
      <c r="O2033" s="1">
        <f t="shared" si="665"/>
        <v>0</v>
      </c>
      <c r="P2033" s="30">
        <f t="shared" si="666"/>
        <v>0</v>
      </c>
      <c r="Q2033" s="1">
        <f t="shared" si="667"/>
        <v>1.0472918467344501</v>
      </c>
      <c r="R2033" s="30">
        <f t="shared" si="668"/>
        <v>2.0813795953188907</v>
      </c>
      <c r="S2033" s="1">
        <f t="shared" si="669"/>
        <v>0</v>
      </c>
      <c r="T2033" s="30">
        <f t="shared" si="671"/>
        <v>0</v>
      </c>
      <c r="U2033" s="1">
        <f t="shared" si="670"/>
        <v>46.501362764444686</v>
      </c>
      <c r="V2033" s="30">
        <f t="shared" si="654"/>
        <v>0</v>
      </c>
      <c r="W2033" s="1">
        <f t="shared" si="654"/>
        <v>0</v>
      </c>
      <c r="X2033" s="30">
        <f t="shared" si="655"/>
        <v>17122.431705233193</v>
      </c>
      <c r="Y2033" s="30">
        <f t="shared" si="672"/>
        <v>2.2702534888006229</v>
      </c>
      <c r="Z2033" s="19">
        <f t="shared" si="656"/>
        <v>0.1424200077288251</v>
      </c>
      <c r="AA2033" s="32">
        <f t="shared" si="657"/>
        <v>8.0101216633639533E-2</v>
      </c>
    </row>
    <row r="2034" spans="1:27" x14ac:dyDescent="0.25">
      <c r="A2034" s="8">
        <v>42210</v>
      </c>
      <c r="B2034" s="26">
        <v>0</v>
      </c>
      <c r="C2034" s="11">
        <v>0</v>
      </c>
      <c r="D2034" s="26">
        <v>4.3267116676729911</v>
      </c>
      <c r="E2034" s="11">
        <v>40.391250000000007</v>
      </c>
      <c r="F2034" s="28">
        <f t="shared" si="652"/>
        <v>0</v>
      </c>
      <c r="G2034" s="13">
        <f t="shared" si="653"/>
        <v>4.3267116676729911</v>
      </c>
      <c r="H2034" s="28">
        <f t="shared" si="658"/>
        <v>1.7182688330871496</v>
      </c>
      <c r="I2034" s="1">
        <f t="shared" si="659"/>
        <v>42.174651096771697</v>
      </c>
      <c r="J2034" s="30">
        <f t="shared" si="660"/>
        <v>0</v>
      </c>
      <c r="K2034" s="1">
        <f t="shared" si="661"/>
        <v>0</v>
      </c>
      <c r="L2034" s="30">
        <f t="shared" si="662"/>
        <v>17122.431705233193</v>
      </c>
      <c r="M2034" s="1">
        <f t="shared" si="663"/>
        <v>0</v>
      </c>
      <c r="N2034" s="30">
        <f t="shared" si="664"/>
        <v>1.0353995459816023</v>
      </c>
      <c r="O2034" s="1">
        <f t="shared" si="665"/>
        <v>0</v>
      </c>
      <c r="P2034" s="30">
        <f t="shared" si="666"/>
        <v>0</v>
      </c>
      <c r="Q2034" s="1">
        <f t="shared" si="667"/>
        <v>1.0472277931497536</v>
      </c>
      <c r="R2034" s="30">
        <f t="shared" si="668"/>
        <v>1.7624780131466307</v>
      </c>
      <c r="S2034" s="1">
        <f t="shared" si="669"/>
        <v>0</v>
      </c>
      <c r="T2034" s="30">
        <f t="shared" si="671"/>
        <v>0</v>
      </c>
      <c r="U2034" s="1">
        <f t="shared" si="670"/>
        <v>39.376773537643459</v>
      </c>
      <c r="V2034" s="30">
        <f t="shared" si="654"/>
        <v>0</v>
      </c>
      <c r="W2034" s="1">
        <f t="shared" si="654"/>
        <v>0</v>
      </c>
      <c r="X2034" s="30">
        <f t="shared" si="655"/>
        <v>17121.384477440042</v>
      </c>
      <c r="Y2034" s="30">
        <f t="shared" si="672"/>
        <v>2.0826273391313559</v>
      </c>
      <c r="Z2034" s="19">
        <f t="shared" si="656"/>
        <v>0.21204976720061722</v>
      </c>
      <c r="AA2034" s="32">
        <f t="shared" si="657"/>
        <v>0.13275712092676589</v>
      </c>
    </row>
    <row r="2035" spans="1:27" x14ac:dyDescent="0.25">
      <c r="A2035" s="8">
        <v>42211</v>
      </c>
      <c r="B2035" s="26">
        <v>0</v>
      </c>
      <c r="C2035" s="11">
        <v>0</v>
      </c>
      <c r="D2035" s="26">
        <v>4.5831543222394338</v>
      </c>
      <c r="E2035" s="11">
        <v>37.307916666666664</v>
      </c>
      <c r="F2035" s="28">
        <f t="shared" si="652"/>
        <v>0</v>
      </c>
      <c r="G2035" s="13">
        <f t="shared" si="653"/>
        <v>4.5831543222394338</v>
      </c>
      <c r="H2035" s="28">
        <f t="shared" si="658"/>
        <v>1.5871019202363363</v>
      </c>
      <c r="I2035" s="1">
        <f t="shared" si="659"/>
        <v>34.793619215404021</v>
      </c>
      <c r="J2035" s="30">
        <f t="shared" si="660"/>
        <v>0</v>
      </c>
      <c r="K2035" s="1">
        <f t="shared" si="661"/>
        <v>0</v>
      </c>
      <c r="L2035" s="30">
        <f t="shared" si="662"/>
        <v>17121.384477440042</v>
      </c>
      <c r="M2035" s="1">
        <f t="shared" si="663"/>
        <v>0</v>
      </c>
      <c r="N2035" s="30">
        <f t="shared" si="664"/>
        <v>0.85398266574758575</v>
      </c>
      <c r="O2035" s="1">
        <f t="shared" si="665"/>
        <v>0</v>
      </c>
      <c r="P2035" s="30">
        <f t="shared" si="666"/>
        <v>0</v>
      </c>
      <c r="Q2035" s="1">
        <f t="shared" si="667"/>
        <v>1.0471637434826486</v>
      </c>
      <c r="R2035" s="30">
        <f t="shared" si="668"/>
        <v>1.4540248056643612</v>
      </c>
      <c r="S2035" s="1">
        <f t="shared" si="669"/>
        <v>0</v>
      </c>
      <c r="T2035" s="30">
        <f t="shared" si="671"/>
        <v>0</v>
      </c>
      <c r="U2035" s="1">
        <f t="shared" si="670"/>
        <v>32.485611743992074</v>
      </c>
      <c r="V2035" s="30">
        <f t="shared" si="654"/>
        <v>0</v>
      </c>
      <c r="W2035" s="1">
        <f t="shared" si="654"/>
        <v>0</v>
      </c>
      <c r="X2035" s="30">
        <f t="shared" si="655"/>
        <v>17120.33731369656</v>
      </c>
      <c r="Y2035" s="30">
        <f t="shared" si="672"/>
        <v>1.9011464092302344</v>
      </c>
      <c r="Z2035" s="19">
        <f t="shared" si="656"/>
        <v>0.1978729185502677</v>
      </c>
      <c r="AA2035" s="32">
        <f t="shared" si="657"/>
        <v>9.8623941067438547E-2</v>
      </c>
    </row>
    <row r="2036" spans="1:27" x14ac:dyDescent="0.25">
      <c r="A2036" s="8">
        <v>42212</v>
      </c>
      <c r="B2036" s="26">
        <v>7.1582430793112647E-2</v>
      </c>
      <c r="C2036" s="11">
        <v>0</v>
      </c>
      <c r="D2036" s="26">
        <v>4.6529185602224645</v>
      </c>
      <c r="E2036" s="11">
        <v>34.758749999999992</v>
      </c>
      <c r="F2036" s="28">
        <f t="shared" si="652"/>
        <v>7.1582430793112647E-2</v>
      </c>
      <c r="G2036" s="13">
        <f t="shared" si="653"/>
        <v>4.6529185602224645</v>
      </c>
      <c r="H2036" s="28">
        <f t="shared" si="658"/>
        <v>1.4786587887740028</v>
      </c>
      <c r="I2036" s="1">
        <f t="shared" si="659"/>
        <v>27.904275614562724</v>
      </c>
      <c r="J2036" s="30">
        <f t="shared" si="660"/>
        <v>0</v>
      </c>
      <c r="K2036" s="1">
        <f t="shared" si="661"/>
        <v>0</v>
      </c>
      <c r="L2036" s="30">
        <f t="shared" si="662"/>
        <v>17120.33731369656</v>
      </c>
      <c r="M2036" s="1">
        <f t="shared" si="663"/>
        <v>0</v>
      </c>
      <c r="N2036" s="30">
        <f t="shared" si="664"/>
        <v>0.6846508916795373</v>
      </c>
      <c r="O2036" s="1">
        <f t="shared" si="665"/>
        <v>0</v>
      </c>
      <c r="P2036" s="30">
        <f t="shared" si="666"/>
        <v>0</v>
      </c>
      <c r="Q2036" s="1">
        <f t="shared" si="667"/>
        <v>1.0470996977328959</v>
      </c>
      <c r="R2036" s="30">
        <f t="shared" si="668"/>
        <v>1.1661192437752039</v>
      </c>
      <c r="S2036" s="1">
        <f t="shared" si="669"/>
        <v>0</v>
      </c>
      <c r="T2036" s="30">
        <f t="shared" si="671"/>
        <v>0</v>
      </c>
      <c r="U2036" s="1">
        <f t="shared" si="670"/>
        <v>26.053505479107983</v>
      </c>
      <c r="V2036" s="30">
        <f t="shared" si="654"/>
        <v>0</v>
      </c>
      <c r="W2036" s="1">
        <f t="shared" si="654"/>
        <v>0</v>
      </c>
      <c r="X2036" s="30">
        <f t="shared" si="655"/>
        <v>17119.290213998825</v>
      </c>
      <c r="Y2036" s="30">
        <f t="shared" si="672"/>
        <v>1.7317505894124332</v>
      </c>
      <c r="Z2036" s="19">
        <f t="shared" si="656"/>
        <v>0.17116308546630685</v>
      </c>
      <c r="AA2036" s="32">
        <f t="shared" si="657"/>
        <v>6.4055459550402996E-2</v>
      </c>
    </row>
    <row r="2037" spans="1:27" x14ac:dyDescent="0.25">
      <c r="A2037" s="8">
        <v>42213</v>
      </c>
      <c r="B2037" s="26">
        <v>7.1500083294227021</v>
      </c>
      <c r="C2037" s="11">
        <v>0</v>
      </c>
      <c r="D2037" s="26">
        <v>2.2122368396258243</v>
      </c>
      <c r="E2037" s="11">
        <v>40.760000000000012</v>
      </c>
      <c r="F2037" s="28">
        <f t="shared" si="652"/>
        <v>7.1500083294227021</v>
      </c>
      <c r="G2037" s="13">
        <f t="shared" si="653"/>
        <v>2.2122368396258243</v>
      </c>
      <c r="H2037" s="28">
        <f t="shared" si="658"/>
        <v>1.7339556868537673</v>
      </c>
      <c r="I2037" s="1">
        <f t="shared" si="659"/>
        <v>30.991276968904863</v>
      </c>
      <c r="J2037" s="30">
        <f t="shared" si="660"/>
        <v>0</v>
      </c>
      <c r="K2037" s="1">
        <f t="shared" si="661"/>
        <v>0</v>
      </c>
      <c r="L2037" s="30">
        <f t="shared" si="662"/>
        <v>17119.290213998825</v>
      </c>
      <c r="M2037" s="1">
        <f t="shared" si="663"/>
        <v>0</v>
      </c>
      <c r="N2037" s="30">
        <f t="shared" si="664"/>
        <v>0.76052566962171886</v>
      </c>
      <c r="O2037" s="1">
        <f t="shared" si="665"/>
        <v>0</v>
      </c>
      <c r="P2037" s="30">
        <f t="shared" si="666"/>
        <v>0</v>
      </c>
      <c r="Q2037" s="1">
        <f t="shared" si="667"/>
        <v>1.0470356559002552</v>
      </c>
      <c r="R2037" s="30">
        <f t="shared" si="668"/>
        <v>1.2951249823430888</v>
      </c>
      <c r="S2037" s="1">
        <f t="shared" si="669"/>
        <v>0</v>
      </c>
      <c r="T2037" s="30">
        <f t="shared" si="671"/>
        <v>0</v>
      </c>
      <c r="U2037" s="1">
        <f t="shared" si="670"/>
        <v>28.935626316940056</v>
      </c>
      <c r="V2037" s="30">
        <f t="shared" si="654"/>
        <v>0</v>
      </c>
      <c r="W2037" s="1">
        <f t="shared" si="654"/>
        <v>0</v>
      </c>
      <c r="X2037" s="30">
        <f t="shared" si="655"/>
        <v>17118.243178342924</v>
      </c>
      <c r="Y2037" s="30">
        <f t="shared" si="672"/>
        <v>1.807561325521974</v>
      </c>
      <c r="Z2037" s="19">
        <f t="shared" si="656"/>
        <v>4.2449550023831835E-2</v>
      </c>
      <c r="AA2037" s="32">
        <f t="shared" si="657"/>
        <v>5.4177900437546028E-3</v>
      </c>
    </row>
    <row r="2038" spans="1:27" x14ac:dyDescent="0.25">
      <c r="A2038" s="8">
        <v>42214</v>
      </c>
      <c r="B2038" s="26">
        <v>9.5980673837800268</v>
      </c>
      <c r="C2038" s="11">
        <v>0</v>
      </c>
      <c r="D2038" s="26">
        <v>2.8881976115158072</v>
      </c>
      <c r="E2038" s="11">
        <v>38.99583333333333</v>
      </c>
      <c r="F2038" s="28">
        <f t="shared" si="652"/>
        <v>9.5980673837800268</v>
      </c>
      <c r="G2038" s="13">
        <f t="shared" si="653"/>
        <v>2.8881976115158072</v>
      </c>
      <c r="H2038" s="28">
        <f t="shared" si="658"/>
        <v>1.6589069423929097</v>
      </c>
      <c r="I2038" s="1">
        <f t="shared" si="659"/>
        <v>35.645496089204272</v>
      </c>
      <c r="J2038" s="30">
        <f t="shared" si="660"/>
        <v>0</v>
      </c>
      <c r="K2038" s="1">
        <f t="shared" si="661"/>
        <v>0</v>
      </c>
      <c r="L2038" s="30">
        <f t="shared" si="662"/>
        <v>17118.243178342924</v>
      </c>
      <c r="M2038" s="1">
        <f t="shared" si="663"/>
        <v>0</v>
      </c>
      <c r="N2038" s="30">
        <f t="shared" si="664"/>
        <v>0.87492077403275303</v>
      </c>
      <c r="O2038" s="1">
        <f t="shared" si="665"/>
        <v>0</v>
      </c>
      <c r="P2038" s="30">
        <f t="shared" si="666"/>
        <v>0</v>
      </c>
      <c r="Q2038" s="1">
        <f t="shared" si="667"/>
        <v>1.0469716179844875</v>
      </c>
      <c r="R2038" s="30">
        <f t="shared" si="668"/>
        <v>1.4896247269662819</v>
      </c>
      <c r="S2038" s="1">
        <f t="shared" si="669"/>
        <v>0</v>
      </c>
      <c r="T2038" s="30">
        <f t="shared" si="671"/>
        <v>0</v>
      </c>
      <c r="U2038" s="1">
        <f t="shared" si="670"/>
        <v>33.280950588205236</v>
      </c>
      <c r="V2038" s="30">
        <f t="shared" si="654"/>
        <v>0</v>
      </c>
      <c r="W2038" s="1">
        <f t="shared" si="654"/>
        <v>0</v>
      </c>
      <c r="X2038" s="30">
        <f t="shared" si="655"/>
        <v>17117.196206724941</v>
      </c>
      <c r="Y2038" s="30">
        <f t="shared" si="672"/>
        <v>1.9218923920172406</v>
      </c>
      <c r="Z2038" s="19">
        <f t="shared" si="656"/>
        <v>0.15852935623078679</v>
      </c>
      <c r="AA2038" s="32">
        <f t="shared" si="657"/>
        <v>6.9161346714111491E-2</v>
      </c>
    </row>
    <row r="2039" spans="1:27" x14ac:dyDescent="0.25">
      <c r="A2039" s="8">
        <v>42215</v>
      </c>
      <c r="B2039" s="26">
        <v>2.0422008601236428</v>
      </c>
      <c r="C2039" s="11">
        <v>0</v>
      </c>
      <c r="D2039" s="26">
        <v>2.677783443475052</v>
      </c>
      <c r="E2039" s="11">
        <v>48.196249999999999</v>
      </c>
      <c r="F2039" s="28">
        <f t="shared" si="652"/>
        <v>2.0422008601236428</v>
      </c>
      <c r="G2039" s="13">
        <f t="shared" si="653"/>
        <v>2.677783443475052</v>
      </c>
      <c r="H2039" s="28">
        <f t="shared" si="658"/>
        <v>2.0502983751846382</v>
      </c>
      <c r="I2039" s="1">
        <f t="shared" si="659"/>
        <v>32.645368004853829</v>
      </c>
      <c r="J2039" s="30">
        <f t="shared" si="660"/>
        <v>0</v>
      </c>
      <c r="K2039" s="1">
        <f t="shared" si="661"/>
        <v>0</v>
      </c>
      <c r="L2039" s="30">
        <f t="shared" si="662"/>
        <v>17117.196206724941</v>
      </c>
      <c r="M2039" s="1">
        <f t="shared" si="663"/>
        <v>0</v>
      </c>
      <c r="N2039" s="30">
        <f t="shared" si="664"/>
        <v>0.80118123651100726</v>
      </c>
      <c r="O2039" s="1">
        <f t="shared" si="665"/>
        <v>0</v>
      </c>
      <c r="P2039" s="30">
        <f t="shared" si="666"/>
        <v>0</v>
      </c>
      <c r="Q2039" s="1">
        <f t="shared" si="667"/>
        <v>1.0469075839853532</v>
      </c>
      <c r="R2039" s="30">
        <f t="shared" si="668"/>
        <v>1.3642494209997049</v>
      </c>
      <c r="S2039" s="1">
        <f t="shared" si="669"/>
        <v>0</v>
      </c>
      <c r="T2039" s="30">
        <f t="shared" si="671"/>
        <v>0</v>
      </c>
      <c r="U2039" s="1">
        <f t="shared" si="670"/>
        <v>30.479937347343117</v>
      </c>
      <c r="V2039" s="30">
        <f t="shared" si="654"/>
        <v>0</v>
      </c>
      <c r="W2039" s="1">
        <f t="shared" si="654"/>
        <v>0</v>
      </c>
      <c r="X2039" s="30">
        <f t="shared" si="655"/>
        <v>17116.149299140954</v>
      </c>
      <c r="Y2039" s="30">
        <f t="shared" si="672"/>
        <v>1.8480888204963604</v>
      </c>
      <c r="Z2039" s="19">
        <f t="shared" si="656"/>
        <v>9.8624452487344916E-2</v>
      </c>
      <c r="AA2039" s="32">
        <f t="shared" si="657"/>
        <v>4.0888704007231623E-2</v>
      </c>
    </row>
    <row r="2040" spans="1:27" x14ac:dyDescent="0.25">
      <c r="A2040" s="8">
        <v>42216</v>
      </c>
      <c r="B2040" s="26">
        <v>0</v>
      </c>
      <c r="C2040" s="11">
        <v>0</v>
      </c>
      <c r="D2040" s="26">
        <v>3.6898508830826158</v>
      </c>
      <c r="E2040" s="11">
        <v>36.569583333333334</v>
      </c>
      <c r="F2040" s="28">
        <f t="shared" si="652"/>
        <v>0</v>
      </c>
      <c r="G2040" s="13">
        <f t="shared" si="653"/>
        <v>3.6898508830826158</v>
      </c>
      <c r="H2040" s="28">
        <f t="shared" si="658"/>
        <v>1.5556927621861152</v>
      </c>
      <c r="I2040" s="1">
        <f t="shared" si="659"/>
        <v>26.790086464260501</v>
      </c>
      <c r="J2040" s="30">
        <f t="shared" si="660"/>
        <v>0</v>
      </c>
      <c r="K2040" s="1">
        <f t="shared" si="661"/>
        <v>0</v>
      </c>
      <c r="L2040" s="30">
        <f t="shared" si="662"/>
        <v>17116.149299140954</v>
      </c>
      <c r="M2040" s="1">
        <f t="shared" si="663"/>
        <v>0</v>
      </c>
      <c r="N2040" s="30">
        <f t="shared" si="664"/>
        <v>0.65726546334279301</v>
      </c>
      <c r="O2040" s="1">
        <f t="shared" si="665"/>
        <v>0</v>
      </c>
      <c r="P2040" s="30">
        <f t="shared" si="666"/>
        <v>0</v>
      </c>
      <c r="Q2040" s="1">
        <f t="shared" si="667"/>
        <v>1.0468435539026124</v>
      </c>
      <c r="R2040" s="30">
        <f t="shared" si="668"/>
        <v>1.1195572965195333</v>
      </c>
      <c r="S2040" s="1">
        <f t="shared" si="669"/>
        <v>0</v>
      </c>
      <c r="T2040" s="30">
        <f t="shared" si="671"/>
        <v>0</v>
      </c>
      <c r="U2040" s="1">
        <f t="shared" si="670"/>
        <v>25.013263704398174</v>
      </c>
      <c r="V2040" s="30">
        <f t="shared" si="654"/>
        <v>0</v>
      </c>
      <c r="W2040" s="1">
        <f t="shared" si="654"/>
        <v>0</v>
      </c>
      <c r="X2040" s="30">
        <f t="shared" si="655"/>
        <v>17115.10245558705</v>
      </c>
      <c r="Y2040" s="30">
        <f t="shared" si="672"/>
        <v>1.7041090172454054</v>
      </c>
      <c r="Z2040" s="19">
        <f t="shared" si="656"/>
        <v>9.5402034814850198E-2</v>
      </c>
      <c r="AA2040" s="32">
        <f t="shared" si="657"/>
        <v>2.2027384765824293E-2</v>
      </c>
    </row>
    <row r="2041" spans="1:27" x14ac:dyDescent="0.25">
      <c r="A2041" s="8">
        <v>42217</v>
      </c>
      <c r="B2041" s="26">
        <v>14.918134426241556</v>
      </c>
      <c r="C2041" s="11">
        <v>0</v>
      </c>
      <c r="D2041" s="26">
        <v>3.6495840990606201</v>
      </c>
      <c r="E2041" s="11">
        <v>34.617916666666673</v>
      </c>
      <c r="F2041" s="28">
        <f t="shared" si="652"/>
        <v>14.918134426241556</v>
      </c>
      <c r="G2041" s="13">
        <f t="shared" si="653"/>
        <v>3.6495840990606201</v>
      </c>
      <c r="H2041" s="28">
        <f t="shared" si="658"/>
        <v>1.47266765140325</v>
      </c>
      <c r="I2041" s="1">
        <f t="shared" si="659"/>
        <v>36.28181403157911</v>
      </c>
      <c r="J2041" s="30">
        <f t="shared" si="660"/>
        <v>0</v>
      </c>
      <c r="K2041" s="1">
        <f t="shared" si="661"/>
        <v>0</v>
      </c>
      <c r="L2041" s="30">
        <f t="shared" si="662"/>
        <v>17115.10245558705</v>
      </c>
      <c r="M2041" s="1">
        <f t="shared" si="663"/>
        <v>0</v>
      </c>
      <c r="N2041" s="30">
        <f t="shared" si="664"/>
        <v>0.89056070321853265</v>
      </c>
      <c r="O2041" s="1">
        <f t="shared" si="665"/>
        <v>0</v>
      </c>
      <c r="P2041" s="30">
        <f t="shared" si="666"/>
        <v>0</v>
      </c>
      <c r="Q2041" s="1">
        <f t="shared" si="667"/>
        <v>1.0467795277360257</v>
      </c>
      <c r="R2041" s="30">
        <f t="shared" si="668"/>
        <v>1.5162164438777752</v>
      </c>
      <c r="S2041" s="1">
        <f t="shared" si="669"/>
        <v>0</v>
      </c>
      <c r="T2041" s="30">
        <f t="shared" si="671"/>
        <v>0</v>
      </c>
      <c r="U2041" s="1">
        <f t="shared" si="670"/>
        <v>33.875036884482803</v>
      </c>
      <c r="V2041" s="30">
        <f t="shared" si="654"/>
        <v>0</v>
      </c>
      <c r="W2041" s="1">
        <f t="shared" si="654"/>
        <v>0</v>
      </c>
      <c r="X2041" s="30">
        <f t="shared" si="655"/>
        <v>17114.055676059314</v>
      </c>
      <c r="Y2041" s="30">
        <f t="shared" si="672"/>
        <v>1.9373402309545584</v>
      </c>
      <c r="Z2041" s="19">
        <f t="shared" si="656"/>
        <v>0.3155311920571755</v>
      </c>
      <c r="AA2041" s="32">
        <f t="shared" si="657"/>
        <v>0.21592060618686709</v>
      </c>
    </row>
    <row r="2042" spans="1:27" x14ac:dyDescent="0.25">
      <c r="A2042" s="8">
        <v>42218</v>
      </c>
      <c r="B2042" s="26">
        <v>14.985280665094344</v>
      </c>
      <c r="C2042" s="11">
        <v>0</v>
      </c>
      <c r="D2042" s="26">
        <v>3.7472411483808115</v>
      </c>
      <c r="E2042" s="11">
        <v>58.050833333333337</v>
      </c>
      <c r="F2042" s="28">
        <f t="shared" si="652"/>
        <v>14.985280665094344</v>
      </c>
      <c r="G2042" s="13">
        <f t="shared" si="653"/>
        <v>3.7472411483808115</v>
      </c>
      <c r="H2042" s="28">
        <f t="shared" si="658"/>
        <v>2.4695184638109309</v>
      </c>
      <c r="I2042" s="1">
        <f t="shared" si="659"/>
        <v>45.113076401196338</v>
      </c>
      <c r="J2042" s="30">
        <f t="shared" si="660"/>
        <v>0</v>
      </c>
      <c r="K2042" s="1">
        <f t="shared" si="661"/>
        <v>0</v>
      </c>
      <c r="L2042" s="30">
        <f t="shared" si="662"/>
        <v>17114.055676059314</v>
      </c>
      <c r="M2042" s="1">
        <f t="shared" si="663"/>
        <v>0</v>
      </c>
      <c r="N2042" s="30">
        <f t="shared" si="664"/>
        <v>1.1076225034348943</v>
      </c>
      <c r="O2042" s="1">
        <f t="shared" si="665"/>
        <v>0</v>
      </c>
      <c r="P2042" s="30">
        <f t="shared" si="666"/>
        <v>0</v>
      </c>
      <c r="Q2042" s="1">
        <f t="shared" si="667"/>
        <v>1.0467155054853536</v>
      </c>
      <c r="R2042" s="30">
        <f t="shared" si="668"/>
        <v>1.8852747609001301</v>
      </c>
      <c r="S2042" s="1">
        <f t="shared" si="669"/>
        <v>0</v>
      </c>
      <c r="T2042" s="30">
        <f t="shared" si="671"/>
        <v>0</v>
      </c>
      <c r="U2042" s="1">
        <f t="shared" si="670"/>
        <v>42.12017913686131</v>
      </c>
      <c r="V2042" s="30">
        <f t="shared" si="654"/>
        <v>0</v>
      </c>
      <c r="W2042" s="1">
        <f t="shared" si="654"/>
        <v>0</v>
      </c>
      <c r="X2042" s="30">
        <f t="shared" si="655"/>
        <v>17113.008960553827</v>
      </c>
      <c r="Y2042" s="30">
        <f t="shared" si="672"/>
        <v>2.1543380089202477</v>
      </c>
      <c r="Z2042" s="19">
        <f t="shared" si="656"/>
        <v>0.12762830467130848</v>
      </c>
      <c r="AA2042" s="32">
        <f t="shared" si="657"/>
        <v>9.9338719145097953E-2</v>
      </c>
    </row>
    <row r="2043" spans="1:27" x14ac:dyDescent="0.25">
      <c r="A2043" s="8">
        <v>42219</v>
      </c>
      <c r="B2043" s="26">
        <v>1.0916919122446742</v>
      </c>
      <c r="C2043" s="11">
        <v>0</v>
      </c>
      <c r="D2043" s="26">
        <v>3.9138123360952526</v>
      </c>
      <c r="E2043" s="11">
        <v>61.770416666666641</v>
      </c>
      <c r="F2043" s="28">
        <f t="shared" si="652"/>
        <v>1.0916919122446742</v>
      </c>
      <c r="G2043" s="13">
        <f t="shared" si="653"/>
        <v>3.9138123360952526</v>
      </c>
      <c r="H2043" s="28">
        <f t="shared" si="658"/>
        <v>2.6277518463810923</v>
      </c>
      <c r="I2043" s="1">
        <f t="shared" si="659"/>
        <v>39.298058713010732</v>
      </c>
      <c r="J2043" s="30">
        <f t="shared" si="660"/>
        <v>0</v>
      </c>
      <c r="K2043" s="1">
        <f t="shared" si="661"/>
        <v>0</v>
      </c>
      <c r="L2043" s="30">
        <f t="shared" si="662"/>
        <v>17113.008960553827</v>
      </c>
      <c r="M2043" s="1">
        <f t="shared" si="663"/>
        <v>0</v>
      </c>
      <c r="N2043" s="30">
        <f t="shared" si="664"/>
        <v>0.96469636729947095</v>
      </c>
      <c r="O2043" s="1">
        <f t="shared" si="665"/>
        <v>0</v>
      </c>
      <c r="P2043" s="30">
        <f t="shared" si="666"/>
        <v>0</v>
      </c>
      <c r="Q2043" s="1">
        <f t="shared" si="667"/>
        <v>1.0466514871503569</v>
      </c>
      <c r="R2043" s="30">
        <f t="shared" si="668"/>
        <v>1.6422652621856193</v>
      </c>
      <c r="S2043" s="1">
        <f t="shared" si="669"/>
        <v>0</v>
      </c>
      <c r="T2043" s="30">
        <f t="shared" si="671"/>
        <v>0</v>
      </c>
      <c r="U2043" s="1">
        <f t="shared" si="670"/>
        <v>36.691097083525641</v>
      </c>
      <c r="V2043" s="30">
        <f t="shared" si="654"/>
        <v>0</v>
      </c>
      <c r="W2043" s="1">
        <f t="shared" si="654"/>
        <v>0</v>
      </c>
      <c r="X2043" s="30">
        <f t="shared" si="655"/>
        <v>17111.962309066676</v>
      </c>
      <c r="Y2043" s="30">
        <f t="shared" si="672"/>
        <v>2.011347854449828</v>
      </c>
      <c r="Z2043" s="19">
        <f t="shared" si="656"/>
        <v>0.23457465847856537</v>
      </c>
      <c r="AA2043" s="32">
        <f t="shared" si="657"/>
        <v>0.37995388126879809</v>
      </c>
    </row>
    <row r="2044" spans="1:27" x14ac:dyDescent="0.25">
      <c r="A2044" s="8">
        <v>42220</v>
      </c>
      <c r="B2044" s="26">
        <v>0</v>
      </c>
      <c r="C2044" s="11">
        <v>0</v>
      </c>
      <c r="D2044" s="26">
        <v>3.583693354225125</v>
      </c>
      <c r="E2044" s="11">
        <v>44.246250000000025</v>
      </c>
      <c r="F2044" s="28">
        <f t="shared" si="652"/>
        <v>0</v>
      </c>
      <c r="G2044" s="13">
        <f t="shared" si="653"/>
        <v>3.583693354225125</v>
      </c>
      <c r="H2044" s="28">
        <f t="shared" si="658"/>
        <v>1.8822629246676525</v>
      </c>
      <c r="I2044" s="1">
        <f t="shared" si="659"/>
        <v>33.107403729300515</v>
      </c>
      <c r="J2044" s="30">
        <f t="shared" si="660"/>
        <v>0</v>
      </c>
      <c r="K2044" s="1">
        <f t="shared" si="661"/>
        <v>0</v>
      </c>
      <c r="L2044" s="30">
        <f t="shared" si="662"/>
        <v>17111.962309066676</v>
      </c>
      <c r="M2044" s="1">
        <f t="shared" si="663"/>
        <v>0</v>
      </c>
      <c r="N2044" s="30">
        <f t="shared" si="664"/>
        <v>0.81253751853674616</v>
      </c>
      <c r="O2044" s="1">
        <f t="shared" si="665"/>
        <v>0</v>
      </c>
      <c r="P2044" s="30">
        <f t="shared" si="666"/>
        <v>0</v>
      </c>
      <c r="Q2044" s="1">
        <f t="shared" si="667"/>
        <v>1.0465874727307956</v>
      </c>
      <c r="R2044" s="30">
        <f t="shared" si="668"/>
        <v>1.3835578867356051</v>
      </c>
      <c r="S2044" s="1">
        <f t="shared" si="669"/>
        <v>0</v>
      </c>
      <c r="T2044" s="30">
        <f t="shared" si="671"/>
        <v>0</v>
      </c>
      <c r="U2044" s="1">
        <f t="shared" si="670"/>
        <v>30.911308324028166</v>
      </c>
      <c r="V2044" s="30">
        <f t="shared" si="654"/>
        <v>0</v>
      </c>
      <c r="W2044" s="1">
        <f t="shared" si="654"/>
        <v>0</v>
      </c>
      <c r="X2044" s="30">
        <f t="shared" si="655"/>
        <v>17110.915721593945</v>
      </c>
      <c r="Y2044" s="30">
        <f t="shared" si="672"/>
        <v>1.8591249912675418</v>
      </c>
      <c r="Z2044" s="19">
        <f t="shared" si="656"/>
        <v>1.2292614967271983E-2</v>
      </c>
      <c r="AA2044" s="32">
        <f t="shared" si="657"/>
        <v>5.3536396202795932E-4</v>
      </c>
    </row>
    <row r="2045" spans="1:27" x14ac:dyDescent="0.25">
      <c r="A2045" s="8">
        <v>42221</v>
      </c>
      <c r="B2045" s="26">
        <v>2.4259287090527071</v>
      </c>
      <c r="C2045" s="11">
        <v>0</v>
      </c>
      <c r="D2045" s="26">
        <v>3.8110723784973448</v>
      </c>
      <c r="E2045" s="11">
        <v>51.361666666666657</v>
      </c>
      <c r="F2045" s="28">
        <f t="shared" si="652"/>
        <v>2.4259287090527071</v>
      </c>
      <c r="G2045" s="13">
        <f t="shared" si="653"/>
        <v>3.8110723784973448</v>
      </c>
      <c r="H2045" s="28">
        <f t="shared" si="658"/>
        <v>2.1849571639586407</v>
      </c>
      <c r="I2045" s="1">
        <f t="shared" si="659"/>
        <v>29.526164654583532</v>
      </c>
      <c r="J2045" s="30">
        <f t="shared" si="660"/>
        <v>0</v>
      </c>
      <c r="K2045" s="1">
        <f t="shared" si="661"/>
        <v>0</v>
      </c>
      <c r="L2045" s="30">
        <f t="shared" si="662"/>
        <v>17110.915721593945</v>
      </c>
      <c r="M2045" s="1">
        <f t="shared" si="663"/>
        <v>0</v>
      </c>
      <c r="N2045" s="30">
        <f t="shared" si="664"/>
        <v>0.72451497226548889</v>
      </c>
      <c r="O2045" s="1">
        <f t="shared" si="665"/>
        <v>0</v>
      </c>
      <c r="P2045" s="30">
        <f t="shared" si="666"/>
        <v>0</v>
      </c>
      <c r="Q2045" s="1">
        <f t="shared" si="667"/>
        <v>1.0465234622264308</v>
      </c>
      <c r="R2045" s="30">
        <f t="shared" si="668"/>
        <v>1.2338979615230072</v>
      </c>
      <c r="S2045" s="1">
        <f t="shared" si="669"/>
        <v>0</v>
      </c>
      <c r="T2045" s="30">
        <f t="shared" si="671"/>
        <v>0</v>
      </c>
      <c r="U2045" s="1">
        <f t="shared" si="670"/>
        <v>27.567751720795037</v>
      </c>
      <c r="V2045" s="30">
        <f t="shared" si="654"/>
        <v>0</v>
      </c>
      <c r="W2045" s="1">
        <f t="shared" si="654"/>
        <v>0</v>
      </c>
      <c r="X2045" s="30">
        <f t="shared" si="655"/>
        <v>17109.869198131717</v>
      </c>
      <c r="Y2045" s="30">
        <f t="shared" si="672"/>
        <v>1.7710384344919197</v>
      </c>
      <c r="Z2045" s="19">
        <f t="shared" si="656"/>
        <v>0.18944020335702844</v>
      </c>
      <c r="AA2045" s="32">
        <f t="shared" si="657"/>
        <v>0.17132871460334459</v>
      </c>
    </row>
    <row r="2046" spans="1:27" x14ac:dyDescent="0.25">
      <c r="A2046" s="8">
        <v>42222</v>
      </c>
      <c r="B2046" s="26">
        <v>1.3633590573087613</v>
      </c>
      <c r="C2046" s="11">
        <v>0</v>
      </c>
      <c r="D2046" s="26">
        <v>3.3964127986907231</v>
      </c>
      <c r="E2046" s="11">
        <v>51.633749999999999</v>
      </c>
      <c r="F2046" s="28">
        <f t="shared" si="652"/>
        <v>1.3633590573087613</v>
      </c>
      <c r="G2046" s="13">
        <f t="shared" si="653"/>
        <v>3.3964127986907231</v>
      </c>
      <c r="H2046" s="28">
        <f t="shared" si="658"/>
        <v>2.1965317577548005</v>
      </c>
      <c r="I2046" s="1">
        <f t="shared" si="659"/>
        <v>25.534697979413078</v>
      </c>
      <c r="J2046" s="30">
        <f t="shared" si="660"/>
        <v>0</v>
      </c>
      <c r="K2046" s="1">
        <f t="shared" si="661"/>
        <v>0</v>
      </c>
      <c r="L2046" s="30">
        <f t="shared" si="662"/>
        <v>17109.869198131717</v>
      </c>
      <c r="M2046" s="1">
        <f t="shared" si="663"/>
        <v>0</v>
      </c>
      <c r="N2046" s="30">
        <f t="shared" si="664"/>
        <v>0.62640952530279537</v>
      </c>
      <c r="O2046" s="1">
        <f t="shared" si="665"/>
        <v>0</v>
      </c>
      <c r="P2046" s="30">
        <f t="shared" si="666"/>
        <v>0</v>
      </c>
      <c r="Q2046" s="1">
        <f t="shared" si="667"/>
        <v>1.0464594556370224</v>
      </c>
      <c r="R2046" s="30">
        <f t="shared" si="668"/>
        <v>1.0670946312701126</v>
      </c>
      <c r="S2046" s="1">
        <f t="shared" si="669"/>
        <v>0</v>
      </c>
      <c r="T2046" s="30">
        <f t="shared" si="671"/>
        <v>0</v>
      </c>
      <c r="U2046" s="1">
        <f t="shared" si="670"/>
        <v>23.841193822840172</v>
      </c>
      <c r="V2046" s="30">
        <f t="shared" si="654"/>
        <v>0</v>
      </c>
      <c r="W2046" s="1">
        <f t="shared" si="654"/>
        <v>0</v>
      </c>
      <c r="X2046" s="30">
        <f t="shared" si="655"/>
        <v>17108.822738676081</v>
      </c>
      <c r="Y2046" s="30">
        <f t="shared" si="672"/>
        <v>1.6728689809398176</v>
      </c>
      <c r="Z2046" s="19">
        <f t="shared" si="656"/>
        <v>0.2384043731515397</v>
      </c>
      <c r="AA2046" s="32">
        <f t="shared" si="657"/>
        <v>0.27422270382157854</v>
      </c>
    </row>
    <row r="2047" spans="1:27" x14ac:dyDescent="0.25">
      <c r="A2047" s="8">
        <v>42223</v>
      </c>
      <c r="B2047" s="26">
        <v>0</v>
      </c>
      <c r="C2047" s="11">
        <v>0</v>
      </c>
      <c r="D2047" s="26">
        <v>3.9772109734166428</v>
      </c>
      <c r="E2047" s="11">
        <v>48.83250000000001</v>
      </c>
      <c r="F2047" s="28">
        <f t="shared" si="652"/>
        <v>0</v>
      </c>
      <c r="G2047" s="13">
        <f t="shared" si="653"/>
        <v>3.9772109734166428</v>
      </c>
      <c r="H2047" s="28">
        <f t="shared" si="658"/>
        <v>2.0773648449039888</v>
      </c>
      <c r="I2047" s="1">
        <f t="shared" si="659"/>
        <v>19.863982849423529</v>
      </c>
      <c r="J2047" s="30">
        <f t="shared" si="660"/>
        <v>0</v>
      </c>
      <c r="K2047" s="1">
        <f t="shared" si="661"/>
        <v>0</v>
      </c>
      <c r="L2047" s="30">
        <f t="shared" si="662"/>
        <v>17108.822738676081</v>
      </c>
      <c r="M2047" s="1">
        <f t="shared" si="663"/>
        <v>0</v>
      </c>
      <c r="N2047" s="30">
        <f t="shared" si="664"/>
        <v>0.48703017237309171</v>
      </c>
      <c r="O2047" s="1">
        <f t="shared" si="665"/>
        <v>0</v>
      </c>
      <c r="P2047" s="30">
        <f t="shared" si="666"/>
        <v>0</v>
      </c>
      <c r="Q2047" s="1">
        <f t="shared" si="667"/>
        <v>1.0463954529623316</v>
      </c>
      <c r="R2047" s="30">
        <f t="shared" si="668"/>
        <v>0.83011553421743878</v>
      </c>
      <c r="S2047" s="1">
        <f t="shared" si="669"/>
        <v>0</v>
      </c>
      <c r="T2047" s="30">
        <f t="shared" si="671"/>
        <v>0</v>
      </c>
      <c r="U2047" s="1">
        <f t="shared" si="670"/>
        <v>18.546837142832999</v>
      </c>
      <c r="V2047" s="30">
        <f t="shared" si="654"/>
        <v>0</v>
      </c>
      <c r="W2047" s="1">
        <f t="shared" si="654"/>
        <v>0</v>
      </c>
      <c r="X2047" s="30">
        <f t="shared" si="655"/>
        <v>17107.776343223119</v>
      </c>
      <c r="Y2047" s="30">
        <f t="shared" si="672"/>
        <v>1.5334256253354233</v>
      </c>
      <c r="Z2047" s="19">
        <f t="shared" si="656"/>
        <v>0.26184096688788683</v>
      </c>
      <c r="AA2047" s="32">
        <f t="shared" si="657"/>
        <v>0.29586987458486014</v>
      </c>
    </row>
    <row r="2048" spans="1:27" x14ac:dyDescent="0.25">
      <c r="A2048" s="8">
        <v>42224</v>
      </c>
      <c r="B2048" s="26">
        <v>0</v>
      </c>
      <c r="C2048" s="11">
        <v>0</v>
      </c>
      <c r="D2048" s="26">
        <v>3.714737798437596</v>
      </c>
      <c r="E2048" s="11">
        <v>36.367083333333333</v>
      </c>
      <c r="F2048" s="28">
        <f t="shared" si="652"/>
        <v>0</v>
      </c>
      <c r="G2048" s="13">
        <f t="shared" si="653"/>
        <v>3.714737798437596</v>
      </c>
      <c r="H2048" s="28">
        <f t="shared" si="658"/>
        <v>1.5470782865583457</v>
      </c>
      <c r="I2048" s="1">
        <f t="shared" si="659"/>
        <v>14.832099344395402</v>
      </c>
      <c r="J2048" s="30">
        <f t="shared" si="660"/>
        <v>0</v>
      </c>
      <c r="K2048" s="1">
        <f t="shared" si="661"/>
        <v>0</v>
      </c>
      <c r="L2048" s="30">
        <f t="shared" si="662"/>
        <v>17107.776343223119</v>
      </c>
      <c r="M2048" s="1">
        <f t="shared" si="663"/>
        <v>0</v>
      </c>
      <c r="N2048" s="30">
        <f t="shared" si="664"/>
        <v>0.36335253192181372</v>
      </c>
      <c r="O2048" s="1">
        <f t="shared" si="665"/>
        <v>0</v>
      </c>
      <c r="P2048" s="30">
        <f t="shared" si="666"/>
        <v>0</v>
      </c>
      <c r="Q2048" s="1">
        <f t="shared" si="667"/>
        <v>1.0463314542021185</v>
      </c>
      <c r="R2048" s="30">
        <f t="shared" si="668"/>
        <v>0.61983320083244176</v>
      </c>
      <c r="S2048" s="1">
        <f t="shared" si="669"/>
        <v>0</v>
      </c>
      <c r="T2048" s="30">
        <f t="shared" si="671"/>
        <v>0</v>
      </c>
      <c r="U2048" s="1">
        <f t="shared" si="670"/>
        <v>13.848913611641146</v>
      </c>
      <c r="V2048" s="30">
        <f t="shared" si="654"/>
        <v>0</v>
      </c>
      <c r="W2048" s="1">
        <f t="shared" si="654"/>
        <v>0</v>
      </c>
      <c r="X2048" s="30">
        <f t="shared" si="655"/>
        <v>17106.730011768916</v>
      </c>
      <c r="Y2048" s="30">
        <f t="shared" si="672"/>
        <v>1.4096839861239321</v>
      </c>
      <c r="Z2048" s="19">
        <f t="shared" si="656"/>
        <v>8.8808886808219037E-2</v>
      </c>
      <c r="AA2048" s="32">
        <f t="shared" si="657"/>
        <v>1.8877193791861903E-2</v>
      </c>
    </row>
    <row r="2049" spans="1:27" x14ac:dyDescent="0.25">
      <c r="A2049" s="8">
        <v>42225</v>
      </c>
      <c r="B2049" s="26">
        <v>0</v>
      </c>
      <c r="C2049" s="11">
        <v>0</v>
      </c>
      <c r="D2049" s="26">
        <v>3.9412461061087285</v>
      </c>
      <c r="E2049" s="11">
        <v>32.515833333333326</v>
      </c>
      <c r="F2049" s="28">
        <f t="shared" si="652"/>
        <v>0</v>
      </c>
      <c r="G2049" s="13">
        <f t="shared" si="653"/>
        <v>3.9412461061087285</v>
      </c>
      <c r="H2049" s="28">
        <f t="shared" si="658"/>
        <v>1.3832437223042833</v>
      </c>
      <c r="I2049" s="1">
        <f t="shared" si="659"/>
        <v>9.9076675055324177</v>
      </c>
      <c r="J2049" s="30">
        <f t="shared" si="660"/>
        <v>0</v>
      </c>
      <c r="K2049" s="1">
        <f t="shared" si="661"/>
        <v>0</v>
      </c>
      <c r="L2049" s="30">
        <f t="shared" si="662"/>
        <v>17106.730011768916</v>
      </c>
      <c r="M2049" s="1">
        <f t="shared" si="663"/>
        <v>0</v>
      </c>
      <c r="N2049" s="30">
        <f t="shared" si="664"/>
        <v>0.24231592410187228</v>
      </c>
      <c r="O2049" s="1">
        <f t="shared" si="665"/>
        <v>0</v>
      </c>
      <c r="P2049" s="30">
        <f t="shared" si="666"/>
        <v>0</v>
      </c>
      <c r="Q2049" s="1">
        <f t="shared" si="667"/>
        <v>1.0462674593561438</v>
      </c>
      <c r="R2049" s="30">
        <f t="shared" si="668"/>
        <v>0.41404127090466575</v>
      </c>
      <c r="S2049" s="1">
        <f t="shared" si="669"/>
        <v>0</v>
      </c>
      <c r="T2049" s="30">
        <f t="shared" si="671"/>
        <v>0</v>
      </c>
      <c r="U2049" s="1">
        <f t="shared" si="670"/>
        <v>9.2513103105258807</v>
      </c>
      <c r="V2049" s="30">
        <f t="shared" si="654"/>
        <v>0</v>
      </c>
      <c r="W2049" s="1">
        <f t="shared" si="654"/>
        <v>0</v>
      </c>
      <c r="X2049" s="30">
        <f t="shared" si="655"/>
        <v>17105.683744309561</v>
      </c>
      <c r="Y2049" s="30">
        <f t="shared" si="672"/>
        <v>1.288583383458016</v>
      </c>
      <c r="Z2049" s="19">
        <f t="shared" si="656"/>
        <v>6.8433593675434765E-2</v>
      </c>
      <c r="AA2049" s="32">
        <f t="shared" si="657"/>
        <v>8.9605797504901299E-3</v>
      </c>
    </row>
    <row r="2050" spans="1:27" x14ac:dyDescent="0.25">
      <c r="A2050" s="8">
        <v>42226</v>
      </c>
      <c r="B2050" s="26">
        <v>1.3779421302170787</v>
      </c>
      <c r="C2050" s="11">
        <v>0</v>
      </c>
      <c r="D2050" s="26">
        <v>3.6811483818459485</v>
      </c>
      <c r="E2050" s="11">
        <v>32.153750000000002</v>
      </c>
      <c r="F2050" s="28">
        <f t="shared" si="652"/>
        <v>1.3779421302170787</v>
      </c>
      <c r="G2050" s="13">
        <f t="shared" si="653"/>
        <v>3.6811483818459485</v>
      </c>
      <c r="H2050" s="28">
        <f t="shared" si="658"/>
        <v>1.36784047267356</v>
      </c>
      <c r="I2050" s="1">
        <f t="shared" si="659"/>
        <v>6.9481040588970107</v>
      </c>
      <c r="J2050" s="30">
        <f t="shared" si="660"/>
        <v>0</v>
      </c>
      <c r="K2050" s="1">
        <f t="shared" si="661"/>
        <v>0</v>
      </c>
      <c r="L2050" s="30">
        <f t="shared" si="662"/>
        <v>17105.683744309561</v>
      </c>
      <c r="M2050" s="1">
        <f t="shared" si="663"/>
        <v>0</v>
      </c>
      <c r="N2050" s="30">
        <f t="shared" si="664"/>
        <v>0.16957341655376224</v>
      </c>
      <c r="O2050" s="1">
        <f t="shared" si="665"/>
        <v>0</v>
      </c>
      <c r="P2050" s="30">
        <f t="shared" si="666"/>
        <v>0</v>
      </c>
      <c r="Q2050" s="1">
        <f t="shared" si="667"/>
        <v>1.0462034684241683</v>
      </c>
      <c r="R2050" s="30">
        <f t="shared" si="668"/>
        <v>0.29036116051706273</v>
      </c>
      <c r="S2050" s="1">
        <f t="shared" si="669"/>
        <v>0</v>
      </c>
      <c r="T2050" s="30">
        <f t="shared" si="671"/>
        <v>0</v>
      </c>
      <c r="U2050" s="1">
        <f t="shared" si="670"/>
        <v>6.4881694818261861</v>
      </c>
      <c r="V2050" s="30">
        <f t="shared" si="654"/>
        <v>0</v>
      </c>
      <c r="W2050" s="1">
        <f t="shared" si="654"/>
        <v>0</v>
      </c>
      <c r="X2050" s="30">
        <f t="shared" si="655"/>
        <v>17104.637540841137</v>
      </c>
      <c r="Y2050" s="30">
        <f t="shared" si="672"/>
        <v>1.2157768849779305</v>
      </c>
      <c r="Z2050" s="19">
        <f t="shared" si="656"/>
        <v>0.11117055733729563</v>
      </c>
      <c r="AA2050" s="32">
        <f t="shared" si="657"/>
        <v>2.312333470286642E-2</v>
      </c>
    </row>
    <row r="2051" spans="1:27" x14ac:dyDescent="0.25">
      <c r="A2051" s="8">
        <v>42227</v>
      </c>
      <c r="B2051" s="26">
        <v>3.5317181597167475</v>
      </c>
      <c r="C2051" s="11">
        <v>0</v>
      </c>
      <c r="D2051" s="26">
        <v>2.7056334905896389</v>
      </c>
      <c r="E2051" s="11">
        <v>31.842500000000001</v>
      </c>
      <c r="F2051" s="28">
        <f t="shared" si="652"/>
        <v>3.5317181597167475</v>
      </c>
      <c r="G2051" s="13">
        <f t="shared" si="653"/>
        <v>2.7056334905896389</v>
      </c>
      <c r="H2051" s="28">
        <f t="shared" si="658"/>
        <v>1.3545997045790252</v>
      </c>
      <c r="I2051" s="1">
        <f t="shared" si="659"/>
        <v>7.3142541509532943</v>
      </c>
      <c r="J2051" s="30">
        <f t="shared" si="660"/>
        <v>0</v>
      </c>
      <c r="K2051" s="1">
        <f t="shared" si="661"/>
        <v>0</v>
      </c>
      <c r="L2051" s="30">
        <f t="shared" si="662"/>
        <v>17104.637540841137</v>
      </c>
      <c r="M2051" s="1">
        <f t="shared" si="663"/>
        <v>0</v>
      </c>
      <c r="N2051" s="30">
        <f t="shared" si="664"/>
        <v>0.17857294513809624</v>
      </c>
      <c r="O2051" s="1">
        <f t="shared" si="665"/>
        <v>0</v>
      </c>
      <c r="P2051" s="30">
        <f t="shared" si="666"/>
        <v>0</v>
      </c>
      <c r="Q2051" s="1">
        <f t="shared" si="667"/>
        <v>1.0461394814059524</v>
      </c>
      <c r="R2051" s="30">
        <f t="shared" si="668"/>
        <v>0.3056625671672345</v>
      </c>
      <c r="S2051" s="1">
        <f t="shared" si="669"/>
        <v>0</v>
      </c>
      <c r="T2051" s="30">
        <f t="shared" si="671"/>
        <v>0</v>
      </c>
      <c r="U2051" s="1">
        <f t="shared" si="670"/>
        <v>6.8300186386479629</v>
      </c>
      <c r="V2051" s="30">
        <f t="shared" si="654"/>
        <v>0</v>
      </c>
      <c r="W2051" s="1">
        <f t="shared" si="654"/>
        <v>0</v>
      </c>
      <c r="X2051" s="30">
        <f t="shared" si="655"/>
        <v>17103.591401359732</v>
      </c>
      <c r="Y2051" s="30">
        <f t="shared" si="672"/>
        <v>1.2247124265440485</v>
      </c>
      <c r="Z2051" s="19">
        <f t="shared" si="656"/>
        <v>9.588609653162615E-2</v>
      </c>
      <c r="AA2051" s="32">
        <f t="shared" si="657"/>
        <v>1.6870704995335335E-2</v>
      </c>
    </row>
    <row r="2052" spans="1:27" x14ac:dyDescent="0.25">
      <c r="A2052" s="8">
        <v>42228</v>
      </c>
      <c r="B2052" s="26">
        <v>0.21871525232184097</v>
      </c>
      <c r="C2052" s="11">
        <v>0</v>
      </c>
      <c r="D2052" s="26">
        <v>2.0640815657132787</v>
      </c>
      <c r="E2052" s="11">
        <v>32.239166666666662</v>
      </c>
      <c r="F2052" s="28">
        <f t="shared" ref="F2052:F2115" si="673">B2052+C2052</f>
        <v>0.21871525232184097</v>
      </c>
      <c r="G2052" s="13">
        <f t="shared" ref="G2052:G2115" si="674">D2052</f>
        <v>2.0640815657132787</v>
      </c>
      <c r="H2052" s="28">
        <f t="shared" si="658"/>
        <v>1.3714741506646972</v>
      </c>
      <c r="I2052" s="1">
        <f t="shared" si="659"/>
        <v>4.9846523252565254</v>
      </c>
      <c r="J2052" s="30">
        <f t="shared" si="660"/>
        <v>0</v>
      </c>
      <c r="K2052" s="1">
        <f t="shared" si="661"/>
        <v>0</v>
      </c>
      <c r="L2052" s="30">
        <f t="shared" si="662"/>
        <v>17103.591401359732</v>
      </c>
      <c r="M2052" s="1">
        <f t="shared" si="663"/>
        <v>0</v>
      </c>
      <c r="N2052" s="30">
        <f t="shared" si="664"/>
        <v>0.12131413604498802</v>
      </c>
      <c r="O2052" s="1">
        <f t="shared" si="665"/>
        <v>0</v>
      </c>
      <c r="P2052" s="30">
        <f t="shared" si="666"/>
        <v>0</v>
      </c>
      <c r="Q2052" s="1">
        <f t="shared" si="667"/>
        <v>1.046075498301257</v>
      </c>
      <c r="R2052" s="30">
        <f t="shared" si="668"/>
        <v>0.20830854311720284</v>
      </c>
      <c r="S2052" s="1">
        <f t="shared" si="669"/>
        <v>0</v>
      </c>
      <c r="T2052" s="30">
        <f t="shared" si="671"/>
        <v>0</v>
      </c>
      <c r="U2052" s="1">
        <f t="shared" si="670"/>
        <v>4.6550296460943352</v>
      </c>
      <c r="V2052" s="30">
        <f t="shared" ref="V2052:W2115" si="675">IF(J2052&gt;(O2052+S2052),J2052-O2052-S2052,0)</f>
        <v>0</v>
      </c>
      <c r="W2052" s="1">
        <f t="shared" si="675"/>
        <v>0</v>
      </c>
      <c r="X2052" s="30">
        <f t="shared" ref="X2052:X2115" si="676">IF(L2052&gt;Q2052,L2052-Q2052,0)</f>
        <v>17102.545325861433</v>
      </c>
      <c r="Y2052" s="30">
        <f t="shared" si="672"/>
        <v>1.1673896343462451</v>
      </c>
      <c r="Z2052" s="19">
        <f t="shared" ref="Z2052:Z2115" si="677">ABS(H2052-Y2052)/H2052</f>
        <v>0.14880668091304583</v>
      </c>
      <c r="AA2052" s="32">
        <f t="shared" ref="AA2052:AA2115" si="678">(H2052-Y2052)^2</f>
        <v>4.1650489800936559E-2</v>
      </c>
    </row>
    <row r="2053" spans="1:27" x14ac:dyDescent="0.25">
      <c r="A2053" s="8">
        <v>42229</v>
      </c>
      <c r="B2053" s="26">
        <v>3.3417108900931725</v>
      </c>
      <c r="C2053" s="11">
        <v>0</v>
      </c>
      <c r="D2053" s="26">
        <v>1.5687036242409169</v>
      </c>
      <c r="E2053" s="11">
        <v>33.419166666666676</v>
      </c>
      <c r="F2053" s="28">
        <f t="shared" si="673"/>
        <v>3.3417108900931725</v>
      </c>
      <c r="G2053" s="13">
        <f t="shared" si="674"/>
        <v>1.5687036242409169</v>
      </c>
      <c r="H2053" s="28">
        <f t="shared" ref="H2053:H2116" si="679">E2053/(2031*1000000)*1000*86400</f>
        <v>1.4216720827178735</v>
      </c>
      <c r="I2053" s="1">
        <f t="shared" ref="I2053:I2116" si="680">IF((U2052+F2053)&gt;=G2053,U2052+F2053-G2053,0)</f>
        <v>6.4280369119465908</v>
      </c>
      <c r="J2053" s="30">
        <f t="shared" ref="J2053:J2116" si="681">IF((U2052+F2053)&lt;G2053,IF((R2052+U2052+V2052)&lt;G2053,0,V2052+R2052-(G2053-F2053-U2052)),V2052)</f>
        <v>0</v>
      </c>
      <c r="K2053" s="1">
        <f t="shared" ref="K2053:K2116" si="682">IF((F2053+U2052+V2052)&lt;G2053,IF((V2052+U2052+W2052+F2053+S2052)&lt;G2053,0,W2052+S2052-(G2053-F2053-U2052-V2052)),W2052)</f>
        <v>0</v>
      </c>
      <c r="L2053" s="30">
        <f t="shared" ref="L2053:L2116" si="683">IF((V2052+U2052+W2052+F2053)&lt;G2053,IF((F2053+V2052+U2052+W2052+X2052+T2052)&lt;G2053,0,X2052+T2052-(G2053-F2053-U2052-V2052-W2052)),X2052)</f>
        <v>17102.545325861433</v>
      </c>
      <c r="M2053" s="1">
        <f t="shared" ref="M2053:M2116" si="684">IF(I2053&gt;$AF$8,$AF$3*(I2053-$AF$8),0)</f>
        <v>0</v>
      </c>
      <c r="N2053" s="30">
        <f t="shared" ref="N2053:N2116" si="685">IF(I2053&gt;$AF$9,$AF$4*(I2053-$AF$9),0)</f>
        <v>0.15679079200635701</v>
      </c>
      <c r="O2053" s="1">
        <f t="shared" ref="O2053:O2116" si="686">IF(J2053&gt;$AF$10,$AF$5*(J2053-$AF$10),0)</f>
        <v>0</v>
      </c>
      <c r="P2053" s="30">
        <f t="shared" ref="P2053:P2116" si="687">IF(K2053&gt;$AF$11,$AF$6*(K2053-$AF$11),0)</f>
        <v>0</v>
      </c>
      <c r="Q2053" s="1">
        <f t="shared" ref="Q2053:Q2116" si="688">$AF$7*L2053</f>
        <v>1.0460115191098422</v>
      </c>
      <c r="R2053" s="30">
        <f t="shared" ref="R2053:R2116" si="689">$AF$12*I2053</f>
        <v>0.26862756253763154</v>
      </c>
      <c r="S2053" s="1">
        <f t="shared" ref="S2053:S2116" si="690">$AF$13*J2053</f>
        <v>0</v>
      </c>
      <c r="T2053" s="30">
        <f t="shared" si="671"/>
        <v>0</v>
      </c>
      <c r="U2053" s="1">
        <f t="shared" ref="U2053:U2116" si="691">IF(I2053&gt;(M2053+N2053+R2053),I2053-M2053-N2053-R2053,0)</f>
        <v>6.0026185574026023</v>
      </c>
      <c r="V2053" s="30">
        <f t="shared" si="675"/>
        <v>0</v>
      </c>
      <c r="W2053" s="1">
        <f t="shared" si="675"/>
        <v>0</v>
      </c>
      <c r="X2053" s="30">
        <f t="shared" si="676"/>
        <v>17101.499314342323</v>
      </c>
      <c r="Y2053" s="30">
        <f t="shared" si="672"/>
        <v>1.2028023111161992</v>
      </c>
      <c r="Z2053" s="19">
        <f t="shared" si="677"/>
        <v>0.15395235952249359</v>
      </c>
      <c r="AA2053" s="32">
        <f t="shared" si="678"/>
        <v>4.790397692096908E-2</v>
      </c>
    </row>
    <row r="2054" spans="1:27" x14ac:dyDescent="0.25">
      <c r="A2054" s="8">
        <v>42230</v>
      </c>
      <c r="B2054" s="26">
        <v>3.5936504293110283</v>
      </c>
      <c r="C2054" s="11">
        <v>0</v>
      </c>
      <c r="D2054" s="26">
        <v>2.1104282347375696</v>
      </c>
      <c r="E2054" s="11">
        <v>36.334166666666661</v>
      </c>
      <c r="F2054" s="28">
        <f t="shared" si="673"/>
        <v>3.5936504293110283</v>
      </c>
      <c r="G2054" s="13">
        <f t="shared" si="674"/>
        <v>2.1104282347375696</v>
      </c>
      <c r="H2054" s="28">
        <f t="shared" si="679"/>
        <v>1.5456779911373704</v>
      </c>
      <c r="I2054" s="1">
        <f t="shared" si="680"/>
        <v>7.4858407519760606</v>
      </c>
      <c r="J2054" s="30">
        <f t="shared" si="681"/>
        <v>0</v>
      </c>
      <c r="K2054" s="1">
        <f t="shared" si="682"/>
        <v>0</v>
      </c>
      <c r="L2054" s="30">
        <f t="shared" si="683"/>
        <v>17101.499314342323</v>
      </c>
      <c r="M2054" s="1">
        <f t="shared" si="684"/>
        <v>0</v>
      </c>
      <c r="N2054" s="30">
        <f t="shared" si="685"/>
        <v>0.18279033727890096</v>
      </c>
      <c r="O2054" s="1">
        <f t="shared" si="686"/>
        <v>0</v>
      </c>
      <c r="P2054" s="30">
        <f t="shared" si="687"/>
        <v>0</v>
      </c>
      <c r="Q2054" s="1">
        <f t="shared" si="688"/>
        <v>1.0459475438314694</v>
      </c>
      <c r="R2054" s="30">
        <f t="shared" si="689"/>
        <v>0.31283316855429222</v>
      </c>
      <c r="S2054" s="1">
        <f t="shared" si="690"/>
        <v>0</v>
      </c>
      <c r="T2054" s="30">
        <f t="shared" ref="T2054:T2117" si="692">$AF$14*K2054</f>
        <v>0</v>
      </c>
      <c r="U2054" s="1">
        <f t="shared" si="691"/>
        <v>6.9902172461428673</v>
      </c>
      <c r="V2054" s="30">
        <f t="shared" si="675"/>
        <v>0</v>
      </c>
      <c r="W2054" s="1">
        <f t="shared" si="675"/>
        <v>0</v>
      </c>
      <c r="X2054" s="30">
        <f t="shared" si="676"/>
        <v>17100.453366798491</v>
      </c>
      <c r="Y2054" s="30">
        <f t="shared" si="672"/>
        <v>1.2287378811103704</v>
      </c>
      <c r="Z2054" s="19">
        <f t="shared" si="677"/>
        <v>0.20504924819029285</v>
      </c>
      <c r="AA2054" s="32">
        <f t="shared" si="678"/>
        <v>0.10045103334392684</v>
      </c>
    </row>
    <row r="2055" spans="1:27" x14ac:dyDescent="0.25">
      <c r="A2055" s="8">
        <v>42231</v>
      </c>
      <c r="B2055" s="26">
        <v>1.5709434009328716E-2</v>
      </c>
      <c r="C2055" s="11">
        <v>0</v>
      </c>
      <c r="D2055" s="26">
        <v>3.2245805188388688</v>
      </c>
      <c r="E2055" s="11">
        <v>32.921250000000001</v>
      </c>
      <c r="F2055" s="28">
        <f t="shared" si="673"/>
        <v>1.5709434009328716E-2</v>
      </c>
      <c r="G2055" s="13">
        <f t="shared" si="674"/>
        <v>3.2245805188388688</v>
      </c>
      <c r="H2055" s="28">
        <f t="shared" si="679"/>
        <v>1.4004903988183162</v>
      </c>
      <c r="I2055" s="1">
        <f t="shared" si="680"/>
        <v>3.7813461613133277</v>
      </c>
      <c r="J2055" s="30">
        <f t="shared" si="681"/>
        <v>0</v>
      </c>
      <c r="K2055" s="1">
        <f t="shared" si="682"/>
        <v>0</v>
      </c>
      <c r="L2055" s="30">
        <f t="shared" si="683"/>
        <v>17100.453366798491</v>
      </c>
      <c r="M2055" s="1">
        <f t="shared" si="684"/>
        <v>0</v>
      </c>
      <c r="N2055" s="30">
        <f t="shared" si="685"/>
        <v>9.1738318769357063E-2</v>
      </c>
      <c r="O2055" s="1">
        <f t="shared" si="686"/>
        <v>0</v>
      </c>
      <c r="P2055" s="30">
        <f t="shared" si="687"/>
        <v>0</v>
      </c>
      <c r="Q2055" s="1">
        <f t="shared" si="688"/>
        <v>1.0458835724658984</v>
      </c>
      <c r="R2055" s="30">
        <f t="shared" si="689"/>
        <v>0.15802239724803074</v>
      </c>
      <c r="S2055" s="1">
        <f t="shared" si="690"/>
        <v>0</v>
      </c>
      <c r="T2055" s="30">
        <f t="shared" si="692"/>
        <v>0</v>
      </c>
      <c r="U2055" s="1">
        <f t="shared" si="691"/>
        <v>3.5315854452959399</v>
      </c>
      <c r="V2055" s="30">
        <f t="shared" si="675"/>
        <v>0</v>
      </c>
      <c r="W2055" s="1">
        <f t="shared" si="675"/>
        <v>0</v>
      </c>
      <c r="X2055" s="30">
        <f t="shared" si="676"/>
        <v>17099.407483226023</v>
      </c>
      <c r="Y2055" s="30">
        <f t="shared" si="672"/>
        <v>1.1376218912352554</v>
      </c>
      <c r="Z2055" s="19">
        <f t="shared" si="677"/>
        <v>0.18769747211752388</v>
      </c>
      <c r="AA2055" s="32">
        <f t="shared" si="678"/>
        <v>6.9099852278945689E-2</v>
      </c>
    </row>
    <row r="2056" spans="1:27" x14ac:dyDescent="0.25">
      <c r="A2056" s="8">
        <v>42232</v>
      </c>
      <c r="B2056" s="26">
        <v>0.42164539536486312</v>
      </c>
      <c r="C2056" s="11">
        <v>0</v>
      </c>
      <c r="D2056" s="26">
        <v>2.3860317692705215</v>
      </c>
      <c r="E2056" s="11">
        <v>31.127083333333346</v>
      </c>
      <c r="F2056" s="28">
        <f t="shared" si="673"/>
        <v>0.42164539536486312</v>
      </c>
      <c r="G2056" s="13">
        <f t="shared" si="674"/>
        <v>2.3860317692705215</v>
      </c>
      <c r="H2056" s="28">
        <f t="shared" si="679"/>
        <v>1.3241654357459383</v>
      </c>
      <c r="I2056" s="1">
        <f t="shared" si="680"/>
        <v>1.5671990713902813</v>
      </c>
      <c r="J2056" s="30">
        <f t="shared" si="681"/>
        <v>0</v>
      </c>
      <c r="K2056" s="1">
        <f t="shared" si="682"/>
        <v>0</v>
      </c>
      <c r="L2056" s="30">
        <f t="shared" si="683"/>
        <v>17099.407483226023</v>
      </c>
      <c r="M2056" s="1">
        <f t="shared" si="684"/>
        <v>0</v>
      </c>
      <c r="N2056" s="30">
        <f t="shared" si="685"/>
        <v>3.7317248126503361E-2</v>
      </c>
      <c r="O2056" s="1">
        <f t="shared" si="686"/>
        <v>0</v>
      </c>
      <c r="P2056" s="30">
        <f t="shared" si="687"/>
        <v>0</v>
      </c>
      <c r="Q2056" s="1">
        <f t="shared" si="688"/>
        <v>1.0458196050128905</v>
      </c>
      <c r="R2056" s="30">
        <f t="shared" si="689"/>
        <v>6.5493224809644465E-2</v>
      </c>
      <c r="S2056" s="1">
        <f t="shared" si="690"/>
        <v>0</v>
      </c>
      <c r="T2056" s="30">
        <f t="shared" si="692"/>
        <v>0</v>
      </c>
      <c r="U2056" s="1">
        <f t="shared" si="691"/>
        <v>1.4643885984541334</v>
      </c>
      <c r="V2056" s="30">
        <f t="shared" si="675"/>
        <v>0</v>
      </c>
      <c r="W2056" s="1">
        <f t="shared" si="675"/>
        <v>0</v>
      </c>
      <c r="X2056" s="30">
        <f t="shared" si="676"/>
        <v>17098.36166362101</v>
      </c>
      <c r="Y2056" s="30">
        <f t="shared" si="672"/>
        <v>1.0831368531393939</v>
      </c>
      <c r="Z2056" s="19">
        <f t="shared" si="677"/>
        <v>0.18202301321267039</v>
      </c>
      <c r="AA2056" s="32">
        <f t="shared" si="678"/>
        <v>5.8094777633319779E-2</v>
      </c>
    </row>
    <row r="2057" spans="1:27" x14ac:dyDescent="0.25">
      <c r="A2057" s="8">
        <v>42233</v>
      </c>
      <c r="B2057" s="26">
        <v>35.388885005603036</v>
      </c>
      <c r="C2057" s="11">
        <v>0</v>
      </c>
      <c r="D2057" s="26">
        <v>1.4359834485340384</v>
      </c>
      <c r="E2057" s="11">
        <v>57.3825</v>
      </c>
      <c r="F2057" s="28">
        <f t="shared" si="673"/>
        <v>35.388885005603036</v>
      </c>
      <c r="G2057" s="13">
        <f t="shared" si="674"/>
        <v>1.4359834485340384</v>
      </c>
      <c r="H2057" s="28">
        <f t="shared" si="679"/>
        <v>2.4410871491875925</v>
      </c>
      <c r="I2057" s="1">
        <f t="shared" si="680"/>
        <v>35.417290155523133</v>
      </c>
      <c r="J2057" s="30">
        <f t="shared" si="681"/>
        <v>0</v>
      </c>
      <c r="K2057" s="1">
        <f t="shared" si="682"/>
        <v>0</v>
      </c>
      <c r="L2057" s="30">
        <f t="shared" si="683"/>
        <v>17098.36166362101</v>
      </c>
      <c r="M2057" s="1">
        <f t="shared" si="684"/>
        <v>0</v>
      </c>
      <c r="N2057" s="30">
        <f t="shared" si="685"/>
        <v>0.86931174683916623</v>
      </c>
      <c r="O2057" s="1">
        <f t="shared" si="686"/>
        <v>0</v>
      </c>
      <c r="P2057" s="30">
        <f t="shared" si="687"/>
        <v>0</v>
      </c>
      <c r="Q2057" s="1">
        <f t="shared" si="688"/>
        <v>1.0457556414722062</v>
      </c>
      <c r="R2057" s="30">
        <f t="shared" si="689"/>
        <v>1.4800880045483602</v>
      </c>
      <c r="S2057" s="1">
        <f t="shared" si="690"/>
        <v>0</v>
      </c>
      <c r="T2057" s="30">
        <f t="shared" si="692"/>
        <v>0</v>
      </c>
      <c r="U2057" s="1">
        <f t="shared" si="691"/>
        <v>33.067890404135611</v>
      </c>
      <c r="V2057" s="30">
        <f t="shared" si="675"/>
        <v>0</v>
      </c>
      <c r="W2057" s="1">
        <f t="shared" si="675"/>
        <v>0</v>
      </c>
      <c r="X2057" s="30">
        <f t="shared" si="676"/>
        <v>17097.315907979537</v>
      </c>
      <c r="Y2057" s="30">
        <f t="shared" si="672"/>
        <v>1.9150673883113725</v>
      </c>
      <c r="Z2057" s="19">
        <f t="shared" si="677"/>
        <v>0.21548585885238974</v>
      </c>
      <c r="AA2057" s="32">
        <f t="shared" si="678"/>
        <v>0.27669678883227572</v>
      </c>
    </row>
    <row r="2058" spans="1:27" x14ac:dyDescent="0.25">
      <c r="A2058" s="8">
        <v>42234</v>
      </c>
      <c r="B2058" s="26">
        <v>0.2147472923793379</v>
      </c>
      <c r="C2058" s="11">
        <v>0</v>
      </c>
      <c r="D2058" s="26">
        <v>4.3103068968450158</v>
      </c>
      <c r="E2058" s="11">
        <v>55.872083333333329</v>
      </c>
      <c r="F2058" s="28">
        <f t="shared" si="673"/>
        <v>0.2147472923793379</v>
      </c>
      <c r="G2058" s="13">
        <f t="shared" si="674"/>
        <v>4.3103068968450158</v>
      </c>
      <c r="H2058" s="28">
        <f t="shared" si="679"/>
        <v>2.3768330871491874</v>
      </c>
      <c r="I2058" s="1">
        <f t="shared" si="680"/>
        <v>28.97233079966993</v>
      </c>
      <c r="J2058" s="30">
        <f t="shared" si="681"/>
        <v>0</v>
      </c>
      <c r="K2058" s="1">
        <f t="shared" si="682"/>
        <v>0</v>
      </c>
      <c r="L2058" s="30">
        <f t="shared" si="683"/>
        <v>17097.315907979537</v>
      </c>
      <c r="M2058" s="1">
        <f t="shared" si="684"/>
        <v>0</v>
      </c>
      <c r="N2058" s="30">
        <f t="shared" si="685"/>
        <v>0.71090240267612859</v>
      </c>
      <c r="O2058" s="1">
        <f t="shared" si="686"/>
        <v>0</v>
      </c>
      <c r="P2058" s="30">
        <f t="shared" si="687"/>
        <v>0</v>
      </c>
      <c r="Q2058" s="1">
        <f t="shared" si="688"/>
        <v>1.0456916818436064</v>
      </c>
      <c r="R2058" s="30">
        <f t="shared" si="689"/>
        <v>1.2107532533431644</v>
      </c>
      <c r="S2058" s="1">
        <f t="shared" si="690"/>
        <v>0</v>
      </c>
      <c r="T2058" s="30">
        <f t="shared" si="692"/>
        <v>0</v>
      </c>
      <c r="U2058" s="1">
        <f t="shared" si="691"/>
        <v>27.050675143650636</v>
      </c>
      <c r="V2058" s="30">
        <f t="shared" si="675"/>
        <v>0</v>
      </c>
      <c r="W2058" s="1">
        <f t="shared" si="675"/>
        <v>0</v>
      </c>
      <c r="X2058" s="30">
        <f t="shared" si="676"/>
        <v>17096.270216297693</v>
      </c>
      <c r="Y2058" s="30">
        <f t="shared" si="672"/>
        <v>1.756594084519735</v>
      </c>
      <c r="Z2058" s="19">
        <f t="shared" si="677"/>
        <v>0.26095185479489319</v>
      </c>
      <c r="AA2058" s="32">
        <f t="shared" si="678"/>
        <v>0.3846964203827779</v>
      </c>
    </row>
    <row r="2059" spans="1:27" x14ac:dyDescent="0.25">
      <c r="A2059" s="8">
        <v>42235</v>
      </c>
      <c r="B2059" s="26">
        <v>0</v>
      </c>
      <c r="C2059" s="11">
        <v>0</v>
      </c>
      <c r="D2059" s="26">
        <v>2.7302207561017084</v>
      </c>
      <c r="E2059" s="11">
        <v>38.130833333333335</v>
      </c>
      <c r="F2059" s="28">
        <f t="shared" si="673"/>
        <v>0</v>
      </c>
      <c r="G2059" s="13">
        <f t="shared" si="674"/>
        <v>2.7302207561017084</v>
      </c>
      <c r="H2059" s="28">
        <f t="shared" si="679"/>
        <v>1.6221093057607092</v>
      </c>
      <c r="I2059" s="1">
        <f t="shared" si="680"/>
        <v>24.320454387548928</v>
      </c>
      <c r="J2059" s="30">
        <f t="shared" si="681"/>
        <v>0</v>
      </c>
      <c r="K2059" s="1">
        <f t="shared" si="682"/>
        <v>0</v>
      </c>
      <c r="L2059" s="30">
        <f t="shared" si="683"/>
        <v>17096.270216297693</v>
      </c>
      <c r="M2059" s="1">
        <f t="shared" si="684"/>
        <v>0</v>
      </c>
      <c r="N2059" s="30">
        <f t="shared" si="685"/>
        <v>0.59656487921256296</v>
      </c>
      <c r="O2059" s="1">
        <f t="shared" si="686"/>
        <v>0</v>
      </c>
      <c r="P2059" s="30">
        <f t="shared" si="687"/>
        <v>0</v>
      </c>
      <c r="Q2059" s="1">
        <f t="shared" si="688"/>
        <v>1.0456277261268516</v>
      </c>
      <c r="R2059" s="30">
        <f t="shared" si="689"/>
        <v>1.0163514104582974</v>
      </c>
      <c r="S2059" s="1">
        <f t="shared" si="690"/>
        <v>0</v>
      </c>
      <c r="T2059" s="30">
        <f t="shared" si="692"/>
        <v>0</v>
      </c>
      <c r="U2059" s="1">
        <f t="shared" si="691"/>
        <v>22.707538097878068</v>
      </c>
      <c r="V2059" s="30">
        <f t="shared" si="675"/>
        <v>0</v>
      </c>
      <c r="W2059" s="1">
        <f t="shared" si="675"/>
        <v>0</v>
      </c>
      <c r="X2059" s="30">
        <f t="shared" si="676"/>
        <v>17095.224588571567</v>
      </c>
      <c r="Y2059" s="30">
        <f t="shared" si="672"/>
        <v>1.6421926053394147</v>
      </c>
      <c r="Z2059" s="19">
        <f t="shared" si="677"/>
        <v>1.2380977969476075E-2</v>
      </c>
      <c r="AA2059" s="32">
        <f t="shared" si="678"/>
        <v>4.0333892196803137E-4</v>
      </c>
    </row>
    <row r="2060" spans="1:27" x14ac:dyDescent="0.25">
      <c r="A2060" s="8">
        <v>42236</v>
      </c>
      <c r="B2060" s="26">
        <v>1.9449182811649961</v>
      </c>
      <c r="C2060" s="11">
        <v>0</v>
      </c>
      <c r="D2060" s="26">
        <v>1.6499733843223092</v>
      </c>
      <c r="E2060" s="11">
        <v>36.338749999999997</v>
      </c>
      <c r="F2060" s="28">
        <f t="shared" si="673"/>
        <v>1.9449182811649961</v>
      </c>
      <c r="G2060" s="13">
        <f t="shared" si="674"/>
        <v>1.6499733843223092</v>
      </c>
      <c r="H2060" s="28">
        <f t="shared" si="679"/>
        <v>1.5458729689807973</v>
      </c>
      <c r="I2060" s="1">
        <f t="shared" si="680"/>
        <v>23.002482994720754</v>
      </c>
      <c r="J2060" s="30">
        <f t="shared" si="681"/>
        <v>0</v>
      </c>
      <c r="K2060" s="1">
        <f t="shared" si="682"/>
        <v>0</v>
      </c>
      <c r="L2060" s="30">
        <f t="shared" si="683"/>
        <v>17095.224588571567</v>
      </c>
      <c r="M2060" s="1">
        <f t="shared" si="684"/>
        <v>0</v>
      </c>
      <c r="N2060" s="30">
        <f t="shared" si="685"/>
        <v>0.56417072861579509</v>
      </c>
      <c r="O2060" s="1">
        <f t="shared" si="686"/>
        <v>0</v>
      </c>
      <c r="P2060" s="30">
        <f t="shared" si="687"/>
        <v>0</v>
      </c>
      <c r="Q2060" s="1">
        <f t="shared" si="688"/>
        <v>1.0455637743217028</v>
      </c>
      <c r="R2060" s="30">
        <f t="shared" si="689"/>
        <v>0.9612734064580768</v>
      </c>
      <c r="S2060" s="1">
        <f t="shared" si="690"/>
        <v>0</v>
      </c>
      <c r="T2060" s="30">
        <f t="shared" si="692"/>
        <v>0</v>
      </c>
      <c r="U2060" s="1">
        <f t="shared" si="691"/>
        <v>21.477038859646882</v>
      </c>
      <c r="V2060" s="30">
        <f t="shared" si="675"/>
        <v>0</v>
      </c>
      <c r="W2060" s="1">
        <f t="shared" si="675"/>
        <v>0</v>
      </c>
      <c r="X2060" s="30">
        <f t="shared" si="676"/>
        <v>17094.179024797246</v>
      </c>
      <c r="Y2060" s="30">
        <f t="shared" si="672"/>
        <v>1.6097345029374979</v>
      </c>
      <c r="Z2060" s="19">
        <f t="shared" si="677"/>
        <v>4.1310984303454666E-2</v>
      </c>
      <c r="AA2060" s="32">
        <f t="shared" si="678"/>
        <v>4.0782955193028212E-3</v>
      </c>
    </row>
    <row r="2061" spans="1:27" x14ac:dyDescent="0.25">
      <c r="A2061" s="8">
        <v>42237</v>
      </c>
      <c r="B2061" s="26">
        <v>1.0604531133577704</v>
      </c>
      <c r="C2061" s="11">
        <v>0</v>
      </c>
      <c r="D2061" s="26">
        <v>1.4593391630520478</v>
      </c>
      <c r="E2061" s="11">
        <v>35.149583333333339</v>
      </c>
      <c r="F2061" s="28">
        <f t="shared" si="673"/>
        <v>1.0604531133577704</v>
      </c>
      <c r="G2061" s="13">
        <f t="shared" si="674"/>
        <v>1.4593391630520478</v>
      </c>
      <c r="H2061" s="28">
        <f t="shared" si="679"/>
        <v>1.4952850812407683</v>
      </c>
      <c r="I2061" s="1">
        <f t="shared" si="680"/>
        <v>21.078152809952606</v>
      </c>
      <c r="J2061" s="30">
        <f t="shared" si="681"/>
        <v>0</v>
      </c>
      <c r="K2061" s="1">
        <f t="shared" si="682"/>
        <v>0</v>
      </c>
      <c r="L2061" s="30">
        <f t="shared" si="683"/>
        <v>17094.179024797246</v>
      </c>
      <c r="M2061" s="1">
        <f t="shared" si="684"/>
        <v>0</v>
      </c>
      <c r="N2061" s="30">
        <f t="shared" si="685"/>
        <v>0.51687300869372665</v>
      </c>
      <c r="O2061" s="1">
        <f t="shared" si="686"/>
        <v>0</v>
      </c>
      <c r="P2061" s="30">
        <f t="shared" si="687"/>
        <v>0</v>
      </c>
      <c r="Q2061" s="1">
        <f t="shared" si="688"/>
        <v>1.0454998264279205</v>
      </c>
      <c r="R2061" s="30">
        <f t="shared" si="689"/>
        <v>0.880855677976907</v>
      </c>
      <c r="S2061" s="1">
        <f t="shared" si="690"/>
        <v>0</v>
      </c>
      <c r="T2061" s="30">
        <f t="shared" si="692"/>
        <v>0</v>
      </c>
      <c r="U2061" s="1">
        <f t="shared" si="691"/>
        <v>19.680424123281973</v>
      </c>
      <c r="V2061" s="30">
        <f t="shared" si="675"/>
        <v>0</v>
      </c>
      <c r="W2061" s="1">
        <f t="shared" si="675"/>
        <v>0</v>
      </c>
      <c r="X2061" s="30">
        <f t="shared" si="676"/>
        <v>17093.133524970817</v>
      </c>
      <c r="Y2061" s="30">
        <f t="shared" si="672"/>
        <v>1.5623728351216473</v>
      </c>
      <c r="Z2061" s="19">
        <f t="shared" si="677"/>
        <v>4.4866196234105669E-2</v>
      </c>
      <c r="AA2061" s="32">
        <f t="shared" si="678"/>
        <v>4.5007667207813892E-3</v>
      </c>
    </row>
    <row r="2062" spans="1:27" x14ac:dyDescent="0.25">
      <c r="A2062" s="8">
        <v>42238</v>
      </c>
      <c r="B2062" s="26">
        <v>0.61995015413357069</v>
      </c>
      <c r="C2062" s="11">
        <v>0</v>
      </c>
      <c r="D2062" s="26">
        <v>2.8355404862188682</v>
      </c>
      <c r="E2062" s="11">
        <v>33.215416666666663</v>
      </c>
      <c r="F2062" s="28">
        <f t="shared" si="673"/>
        <v>0.61995015413357069</v>
      </c>
      <c r="G2062" s="13">
        <f t="shared" si="674"/>
        <v>2.8355404862188682</v>
      </c>
      <c r="H2062" s="28">
        <f t="shared" si="679"/>
        <v>1.4130044313146233</v>
      </c>
      <c r="I2062" s="1">
        <f t="shared" si="680"/>
        <v>17.464833791196675</v>
      </c>
      <c r="J2062" s="30">
        <f t="shared" si="681"/>
        <v>0</v>
      </c>
      <c r="K2062" s="1">
        <f t="shared" si="682"/>
        <v>0</v>
      </c>
      <c r="L2062" s="30">
        <f t="shared" si="683"/>
        <v>17093.133524970817</v>
      </c>
      <c r="M2062" s="1">
        <f t="shared" si="684"/>
        <v>0</v>
      </c>
      <c r="N2062" s="30">
        <f t="shared" si="685"/>
        <v>0.42806197600767437</v>
      </c>
      <c r="O2062" s="1">
        <f t="shared" si="686"/>
        <v>0</v>
      </c>
      <c r="P2062" s="30">
        <f t="shared" si="687"/>
        <v>0</v>
      </c>
      <c r="Q2062" s="1">
        <f t="shared" si="688"/>
        <v>1.0454358824452656</v>
      </c>
      <c r="R2062" s="30">
        <f t="shared" si="689"/>
        <v>0.72985513240204725</v>
      </c>
      <c r="S2062" s="1">
        <f t="shared" si="690"/>
        <v>0</v>
      </c>
      <c r="T2062" s="30">
        <f t="shared" si="692"/>
        <v>0</v>
      </c>
      <c r="U2062" s="1">
        <f t="shared" si="691"/>
        <v>16.306916682786952</v>
      </c>
      <c r="V2062" s="30">
        <f t="shared" si="675"/>
        <v>0</v>
      </c>
      <c r="W2062" s="1">
        <f t="shared" si="675"/>
        <v>0</v>
      </c>
      <c r="X2062" s="30">
        <f t="shared" si="676"/>
        <v>17092.088089088371</v>
      </c>
      <c r="Y2062" s="30">
        <f t="shared" ref="Y2062:Y2125" si="693">SUM(M2062:Q2062)</f>
        <v>1.4734978584529399</v>
      </c>
      <c r="Z2062" s="19">
        <f t="shared" si="677"/>
        <v>4.2811916082977235E-2</v>
      </c>
      <c r="AA2062" s="32">
        <f t="shared" si="678"/>
        <v>3.6594547269388224E-3</v>
      </c>
    </row>
    <row r="2063" spans="1:27" x14ac:dyDescent="0.25">
      <c r="A2063" s="8">
        <v>42239</v>
      </c>
      <c r="B2063" s="26">
        <v>2.2174488600666118</v>
      </c>
      <c r="C2063" s="11">
        <v>0</v>
      </c>
      <c r="D2063" s="26">
        <v>1.4913709357504161</v>
      </c>
      <c r="E2063" s="11">
        <v>32.699583333333344</v>
      </c>
      <c r="F2063" s="28">
        <f t="shared" si="673"/>
        <v>2.2174488600666118</v>
      </c>
      <c r="G2063" s="13">
        <f t="shared" si="674"/>
        <v>1.4913709357504161</v>
      </c>
      <c r="H2063" s="28">
        <f t="shared" si="679"/>
        <v>1.3910605612998528</v>
      </c>
      <c r="I2063" s="1">
        <f t="shared" si="680"/>
        <v>17.032994607103145</v>
      </c>
      <c r="J2063" s="30">
        <f t="shared" si="681"/>
        <v>0</v>
      </c>
      <c r="K2063" s="1">
        <f t="shared" si="682"/>
        <v>0</v>
      </c>
      <c r="L2063" s="30">
        <f t="shared" si="683"/>
        <v>17092.088089088371</v>
      </c>
      <c r="M2063" s="1">
        <f t="shared" si="684"/>
        <v>0</v>
      </c>
      <c r="N2063" s="30">
        <f t="shared" si="685"/>
        <v>0.41744788860089638</v>
      </c>
      <c r="O2063" s="1">
        <f t="shared" si="686"/>
        <v>0</v>
      </c>
      <c r="P2063" s="30">
        <f t="shared" si="687"/>
        <v>0</v>
      </c>
      <c r="Q2063" s="1">
        <f t="shared" si="688"/>
        <v>1.0453719423734988</v>
      </c>
      <c r="R2063" s="30">
        <f t="shared" si="689"/>
        <v>0.71180857961768318</v>
      </c>
      <c r="S2063" s="1">
        <f t="shared" si="690"/>
        <v>0</v>
      </c>
      <c r="T2063" s="30">
        <f t="shared" si="692"/>
        <v>0</v>
      </c>
      <c r="U2063" s="1">
        <f t="shared" si="691"/>
        <v>15.903738138884565</v>
      </c>
      <c r="V2063" s="30">
        <f t="shared" si="675"/>
        <v>0</v>
      </c>
      <c r="W2063" s="1">
        <f t="shared" si="675"/>
        <v>0</v>
      </c>
      <c r="X2063" s="30">
        <f t="shared" si="676"/>
        <v>17091.042717145996</v>
      </c>
      <c r="Y2063" s="30">
        <f t="shared" si="693"/>
        <v>1.4628198309743952</v>
      </c>
      <c r="Z2063" s="19">
        <f t="shared" si="677"/>
        <v>5.1586014060730871E-2</v>
      </c>
      <c r="AA2063" s="32">
        <f t="shared" si="678"/>
        <v>5.1493927842236982E-3</v>
      </c>
    </row>
    <row r="2064" spans="1:27" x14ac:dyDescent="0.25">
      <c r="A2064" s="8">
        <v>42240</v>
      </c>
      <c r="B2064" s="26">
        <v>1.1017759650414394</v>
      </c>
      <c r="C2064" s="11">
        <v>0</v>
      </c>
      <c r="D2064" s="26">
        <v>1.9810091275319468</v>
      </c>
      <c r="E2064" s="11">
        <v>33.739166666666669</v>
      </c>
      <c r="F2064" s="28">
        <f t="shared" si="673"/>
        <v>1.1017759650414394</v>
      </c>
      <c r="G2064" s="13">
        <f t="shared" si="674"/>
        <v>1.9810091275319468</v>
      </c>
      <c r="H2064" s="28">
        <f t="shared" si="679"/>
        <v>1.4352850812407683</v>
      </c>
      <c r="I2064" s="1">
        <f t="shared" si="680"/>
        <v>15.024504976394057</v>
      </c>
      <c r="J2064" s="30">
        <f t="shared" si="681"/>
        <v>0</v>
      </c>
      <c r="K2064" s="1">
        <f t="shared" si="682"/>
        <v>0</v>
      </c>
      <c r="L2064" s="30">
        <f t="shared" si="683"/>
        <v>17091.042717145996</v>
      </c>
      <c r="M2064" s="1">
        <f t="shared" si="684"/>
        <v>0</v>
      </c>
      <c r="N2064" s="30">
        <f t="shared" si="685"/>
        <v>0.36808163078734829</v>
      </c>
      <c r="O2064" s="1">
        <f t="shared" si="686"/>
        <v>0</v>
      </c>
      <c r="P2064" s="30">
        <f t="shared" si="687"/>
        <v>0</v>
      </c>
      <c r="Q2064" s="1">
        <f t="shared" si="688"/>
        <v>1.045308006212381</v>
      </c>
      <c r="R2064" s="30">
        <f t="shared" si="689"/>
        <v>0.62787382920006252</v>
      </c>
      <c r="S2064" s="1">
        <f t="shared" si="690"/>
        <v>0</v>
      </c>
      <c r="T2064" s="30">
        <f t="shared" si="692"/>
        <v>0</v>
      </c>
      <c r="U2064" s="1">
        <f t="shared" si="691"/>
        <v>14.028549516406647</v>
      </c>
      <c r="V2064" s="30">
        <f t="shared" si="675"/>
        <v>0</v>
      </c>
      <c r="W2064" s="1">
        <f t="shared" si="675"/>
        <v>0</v>
      </c>
      <c r="X2064" s="30">
        <f t="shared" si="676"/>
        <v>17089.997409139785</v>
      </c>
      <c r="Y2064" s="30">
        <f t="shared" si="693"/>
        <v>1.4133896369997292</v>
      </c>
      <c r="Z2064" s="19">
        <f t="shared" si="677"/>
        <v>1.5255118670996702E-2</v>
      </c>
      <c r="AA2064" s="32">
        <f t="shared" si="678"/>
        <v>4.7941047851245068E-4</v>
      </c>
    </row>
    <row r="2065" spans="1:27" x14ac:dyDescent="0.25">
      <c r="A2065" s="8">
        <v>42241</v>
      </c>
      <c r="B2065" s="26">
        <v>2.4154031047968965</v>
      </c>
      <c r="C2065" s="11">
        <v>0</v>
      </c>
      <c r="D2065" s="26">
        <v>1.2699771948897793</v>
      </c>
      <c r="E2065" s="11">
        <v>31.606250000000006</v>
      </c>
      <c r="F2065" s="28">
        <f t="shared" si="673"/>
        <v>2.4154031047968965</v>
      </c>
      <c r="G2065" s="13">
        <f t="shared" si="674"/>
        <v>1.2699771948897793</v>
      </c>
      <c r="H2065" s="28">
        <f t="shared" si="679"/>
        <v>1.344549483013294</v>
      </c>
      <c r="I2065" s="1">
        <f t="shared" si="680"/>
        <v>15.173975426313763</v>
      </c>
      <c r="J2065" s="30">
        <f t="shared" si="681"/>
        <v>0</v>
      </c>
      <c r="K2065" s="1">
        <f t="shared" si="682"/>
        <v>0</v>
      </c>
      <c r="L2065" s="30">
        <f t="shared" si="683"/>
        <v>17089.997409139785</v>
      </c>
      <c r="M2065" s="1">
        <f t="shared" si="684"/>
        <v>0</v>
      </c>
      <c r="N2065" s="30">
        <f t="shared" si="685"/>
        <v>0.37175543455184079</v>
      </c>
      <c r="O2065" s="1">
        <f t="shared" si="686"/>
        <v>0</v>
      </c>
      <c r="P2065" s="30">
        <f t="shared" si="687"/>
        <v>0</v>
      </c>
      <c r="Q2065" s="1">
        <f t="shared" si="688"/>
        <v>1.0452440739616733</v>
      </c>
      <c r="R2065" s="30">
        <f t="shared" si="689"/>
        <v>0.63412019697662447</v>
      </c>
      <c r="S2065" s="1">
        <f t="shared" si="690"/>
        <v>0</v>
      </c>
      <c r="T2065" s="30">
        <f t="shared" si="692"/>
        <v>0</v>
      </c>
      <c r="U2065" s="1">
        <f t="shared" si="691"/>
        <v>14.168099794785299</v>
      </c>
      <c r="V2065" s="30">
        <f t="shared" si="675"/>
        <v>0</v>
      </c>
      <c r="W2065" s="1">
        <f t="shared" si="675"/>
        <v>0</v>
      </c>
      <c r="X2065" s="30">
        <f t="shared" si="676"/>
        <v>17088.952165065824</v>
      </c>
      <c r="Y2065" s="30">
        <f t="shared" si="693"/>
        <v>1.4169995085135141</v>
      </c>
      <c r="Z2065" s="19">
        <f t="shared" si="677"/>
        <v>5.3884238858841409E-2</v>
      </c>
      <c r="AA2065" s="32">
        <f t="shared" si="678"/>
        <v>5.2490061949825367E-3</v>
      </c>
    </row>
    <row r="2066" spans="1:27" x14ac:dyDescent="0.25">
      <c r="A2066" s="8">
        <v>42242</v>
      </c>
      <c r="B2066" s="26">
        <v>13.164519774768394</v>
      </c>
      <c r="C2066" s="11">
        <v>0</v>
      </c>
      <c r="D2066" s="26">
        <v>1.3029747034898143</v>
      </c>
      <c r="E2066" s="11">
        <v>37.840000000000011</v>
      </c>
      <c r="F2066" s="28">
        <f t="shared" si="673"/>
        <v>13.164519774768394</v>
      </c>
      <c r="G2066" s="13">
        <f t="shared" si="674"/>
        <v>1.3029747034898143</v>
      </c>
      <c r="H2066" s="28">
        <f t="shared" si="679"/>
        <v>1.6097370753323492</v>
      </c>
      <c r="I2066" s="1">
        <f t="shared" si="680"/>
        <v>26.02964486606388</v>
      </c>
      <c r="J2066" s="30">
        <f t="shared" si="681"/>
        <v>0</v>
      </c>
      <c r="K2066" s="1">
        <f t="shared" si="682"/>
        <v>0</v>
      </c>
      <c r="L2066" s="30">
        <f t="shared" si="683"/>
        <v>17088.952165065824</v>
      </c>
      <c r="M2066" s="1">
        <f t="shared" si="684"/>
        <v>0</v>
      </c>
      <c r="N2066" s="30">
        <f t="shared" si="685"/>
        <v>0.63857472408542004</v>
      </c>
      <c r="O2066" s="1">
        <f t="shared" si="686"/>
        <v>0</v>
      </c>
      <c r="P2066" s="30">
        <f t="shared" si="687"/>
        <v>0</v>
      </c>
      <c r="Q2066" s="1">
        <f t="shared" si="688"/>
        <v>1.045180145621136</v>
      </c>
      <c r="R2066" s="30">
        <f t="shared" si="689"/>
        <v>1.0877784539624642</v>
      </c>
      <c r="S2066" s="1">
        <f t="shared" si="690"/>
        <v>0</v>
      </c>
      <c r="T2066" s="30">
        <f t="shared" si="692"/>
        <v>0</v>
      </c>
      <c r="U2066" s="1">
        <f t="shared" si="691"/>
        <v>24.303291688015996</v>
      </c>
      <c r="V2066" s="30">
        <f t="shared" si="675"/>
        <v>0</v>
      </c>
      <c r="W2066" s="1">
        <f t="shared" si="675"/>
        <v>0</v>
      </c>
      <c r="X2066" s="30">
        <f t="shared" si="676"/>
        <v>17087.906984920202</v>
      </c>
      <c r="Y2066" s="30">
        <f t="shared" si="693"/>
        <v>1.6837548697065561</v>
      </c>
      <c r="Z2066" s="19">
        <f t="shared" si="677"/>
        <v>4.5981294404196418E-2</v>
      </c>
      <c r="AA2066" s="32">
        <f t="shared" si="678"/>
        <v>5.4786338840223684E-3</v>
      </c>
    </row>
    <row r="2067" spans="1:27" x14ac:dyDescent="0.25">
      <c r="A2067" s="8">
        <v>42243</v>
      </c>
      <c r="B2067" s="26">
        <v>2.5409986923866077</v>
      </c>
      <c r="C2067" s="11">
        <v>0</v>
      </c>
      <c r="D2067" s="26">
        <v>1.9693127038320204</v>
      </c>
      <c r="E2067" s="11">
        <v>39.057916666666671</v>
      </c>
      <c r="F2067" s="28">
        <f t="shared" si="673"/>
        <v>2.5409986923866077</v>
      </c>
      <c r="G2067" s="13">
        <f t="shared" si="674"/>
        <v>1.9693127038320204</v>
      </c>
      <c r="H2067" s="28">
        <f t="shared" si="679"/>
        <v>1.6615480059084198</v>
      </c>
      <c r="I2067" s="1">
        <f t="shared" si="680"/>
        <v>24.874977676570584</v>
      </c>
      <c r="J2067" s="30">
        <f t="shared" si="681"/>
        <v>0</v>
      </c>
      <c r="K2067" s="1">
        <f t="shared" si="682"/>
        <v>0</v>
      </c>
      <c r="L2067" s="30">
        <f t="shared" si="683"/>
        <v>17087.906984920202</v>
      </c>
      <c r="M2067" s="1">
        <f t="shared" si="684"/>
        <v>0</v>
      </c>
      <c r="N2067" s="30">
        <f t="shared" si="685"/>
        <v>0.61019439426253375</v>
      </c>
      <c r="O2067" s="1">
        <f t="shared" si="686"/>
        <v>0</v>
      </c>
      <c r="P2067" s="30">
        <f t="shared" si="687"/>
        <v>0</v>
      </c>
      <c r="Q2067" s="1">
        <f t="shared" si="688"/>
        <v>1.0451162211905303</v>
      </c>
      <c r="R2067" s="30">
        <f t="shared" si="689"/>
        <v>1.0395249300787888</v>
      </c>
      <c r="S2067" s="1">
        <f t="shared" si="690"/>
        <v>0</v>
      </c>
      <c r="T2067" s="30">
        <f t="shared" si="692"/>
        <v>0</v>
      </c>
      <c r="U2067" s="1">
        <f t="shared" si="691"/>
        <v>23.225258352229261</v>
      </c>
      <c r="V2067" s="30">
        <f t="shared" si="675"/>
        <v>0</v>
      </c>
      <c r="W2067" s="1">
        <f t="shared" si="675"/>
        <v>0</v>
      </c>
      <c r="X2067" s="30">
        <f t="shared" si="676"/>
        <v>17086.861868699012</v>
      </c>
      <c r="Y2067" s="30">
        <f t="shared" si="693"/>
        <v>1.6553106154530641</v>
      </c>
      <c r="Z2067" s="19">
        <f t="shared" si="677"/>
        <v>3.7539634323989794E-3</v>
      </c>
      <c r="AA2067" s="32">
        <f t="shared" si="678"/>
        <v>3.8905039692561779E-5</v>
      </c>
    </row>
    <row r="2068" spans="1:27" x14ac:dyDescent="0.25">
      <c r="A2068" s="8">
        <v>42244</v>
      </c>
      <c r="B2068" s="26">
        <v>12.083294120313433</v>
      </c>
      <c r="C2068" s="11">
        <v>0</v>
      </c>
      <c r="D2068" s="26">
        <v>1.5405261556562311</v>
      </c>
      <c r="E2068" s="11">
        <v>37.664583333333333</v>
      </c>
      <c r="F2068" s="28">
        <f t="shared" si="673"/>
        <v>12.083294120313433</v>
      </c>
      <c r="G2068" s="13">
        <f t="shared" si="674"/>
        <v>1.5405261556562311</v>
      </c>
      <c r="H2068" s="28">
        <f t="shared" si="679"/>
        <v>1.6022747415066469</v>
      </c>
      <c r="I2068" s="1">
        <f t="shared" si="680"/>
        <v>33.768026316886463</v>
      </c>
      <c r="J2068" s="30">
        <f t="shared" si="681"/>
        <v>0</v>
      </c>
      <c r="K2068" s="1">
        <f t="shared" si="682"/>
        <v>0</v>
      </c>
      <c r="L2068" s="30">
        <f t="shared" si="683"/>
        <v>17086.861868699012</v>
      </c>
      <c r="M2068" s="1">
        <f t="shared" si="684"/>
        <v>0</v>
      </c>
      <c r="N2068" s="30">
        <f t="shared" si="685"/>
        <v>0.82877482665006086</v>
      </c>
      <c r="O2068" s="1">
        <f t="shared" si="686"/>
        <v>0</v>
      </c>
      <c r="P2068" s="30">
        <f t="shared" si="687"/>
        <v>0</v>
      </c>
      <c r="Q2068" s="1">
        <f t="shared" si="688"/>
        <v>1.0450523006696169</v>
      </c>
      <c r="R2068" s="30">
        <f t="shared" si="689"/>
        <v>1.4111652943923194</v>
      </c>
      <c r="S2068" s="1">
        <f t="shared" si="690"/>
        <v>0</v>
      </c>
      <c r="T2068" s="30">
        <f t="shared" si="692"/>
        <v>0</v>
      </c>
      <c r="U2068" s="1">
        <f t="shared" si="691"/>
        <v>31.528086195844082</v>
      </c>
      <c r="V2068" s="30">
        <f t="shared" si="675"/>
        <v>0</v>
      </c>
      <c r="W2068" s="1">
        <f t="shared" si="675"/>
        <v>0</v>
      </c>
      <c r="X2068" s="30">
        <f t="shared" si="676"/>
        <v>17085.816816398343</v>
      </c>
      <c r="Y2068" s="30">
        <f t="shared" si="693"/>
        <v>1.8738271273196778</v>
      </c>
      <c r="Z2068" s="19">
        <f t="shared" si="677"/>
        <v>0.16947929014825847</v>
      </c>
      <c r="AA2068" s="32">
        <f t="shared" si="678"/>
        <v>7.3740698240749164E-2</v>
      </c>
    </row>
    <row r="2069" spans="1:27" x14ac:dyDescent="0.25">
      <c r="A2069" s="8">
        <v>42245</v>
      </c>
      <c r="B2069" s="26">
        <v>25.504795413431207</v>
      </c>
      <c r="C2069" s="11">
        <v>0</v>
      </c>
      <c r="D2069" s="26">
        <v>1.3040035400707342</v>
      </c>
      <c r="E2069" s="11">
        <v>114.83250000000002</v>
      </c>
      <c r="F2069" s="28">
        <f t="shared" si="673"/>
        <v>25.504795413431207</v>
      </c>
      <c r="G2069" s="13">
        <f t="shared" si="674"/>
        <v>1.3040035400707342</v>
      </c>
      <c r="H2069" s="28">
        <f t="shared" si="679"/>
        <v>4.8850457902511097</v>
      </c>
      <c r="I2069" s="1">
        <f t="shared" si="680"/>
        <v>55.728878069204562</v>
      </c>
      <c r="J2069" s="30">
        <f t="shared" si="681"/>
        <v>0</v>
      </c>
      <c r="K2069" s="1">
        <f t="shared" si="682"/>
        <v>0</v>
      </c>
      <c r="L2069" s="30">
        <f t="shared" si="683"/>
        <v>17085.816816398343</v>
      </c>
      <c r="M2069" s="1">
        <f t="shared" si="684"/>
        <v>0</v>
      </c>
      <c r="N2069" s="30">
        <f t="shared" si="685"/>
        <v>1.3685461318309096</v>
      </c>
      <c r="O2069" s="1">
        <f t="shared" si="686"/>
        <v>0</v>
      </c>
      <c r="P2069" s="30">
        <f t="shared" si="687"/>
        <v>0</v>
      </c>
      <c r="Q2069" s="1">
        <f t="shared" si="688"/>
        <v>1.0449883840581569</v>
      </c>
      <c r="R2069" s="30">
        <f t="shared" si="689"/>
        <v>2.3289089474369336</v>
      </c>
      <c r="S2069" s="1">
        <f t="shared" si="690"/>
        <v>0</v>
      </c>
      <c r="T2069" s="30">
        <f t="shared" si="692"/>
        <v>0</v>
      </c>
      <c r="U2069" s="1">
        <f t="shared" si="691"/>
        <v>52.031422989936715</v>
      </c>
      <c r="V2069" s="30">
        <f t="shared" si="675"/>
        <v>0</v>
      </c>
      <c r="W2069" s="1">
        <f t="shared" si="675"/>
        <v>0</v>
      </c>
      <c r="X2069" s="30">
        <f t="shared" si="676"/>
        <v>17084.771828014284</v>
      </c>
      <c r="Y2069" s="30">
        <f t="shared" si="693"/>
        <v>2.4135345158890664</v>
      </c>
      <c r="Z2069" s="19">
        <f t="shared" si="677"/>
        <v>0.50593410593905574</v>
      </c>
      <c r="AA2069" s="32">
        <f t="shared" si="678"/>
        <v>6.1083679792986914</v>
      </c>
    </row>
    <row r="2070" spans="1:27" x14ac:dyDescent="0.25">
      <c r="A2070" s="8">
        <v>42246</v>
      </c>
      <c r="B2070" s="26">
        <v>25.799869941727977</v>
      </c>
      <c r="C2070" s="11">
        <v>0</v>
      </c>
      <c r="D2070" s="26">
        <v>1.305423663419766</v>
      </c>
      <c r="E2070" s="11">
        <v>118.65708333333333</v>
      </c>
      <c r="F2070" s="28">
        <f t="shared" si="673"/>
        <v>25.799869941727977</v>
      </c>
      <c r="G2070" s="13">
        <f t="shared" si="674"/>
        <v>1.305423663419766</v>
      </c>
      <c r="H2070" s="28">
        <f t="shared" si="679"/>
        <v>5.0477459379615954</v>
      </c>
      <c r="I2070" s="1">
        <f t="shared" si="680"/>
        <v>76.525869268244932</v>
      </c>
      <c r="J2070" s="30">
        <f t="shared" si="681"/>
        <v>0</v>
      </c>
      <c r="K2070" s="1">
        <f t="shared" si="682"/>
        <v>0</v>
      </c>
      <c r="L2070" s="30">
        <f t="shared" si="683"/>
        <v>17084.771828014284</v>
      </c>
      <c r="M2070" s="1">
        <f t="shared" si="684"/>
        <v>0.26782450284871162</v>
      </c>
      <c r="N2070" s="30">
        <f t="shared" si="685"/>
        <v>1.879711145371685</v>
      </c>
      <c r="O2070" s="1">
        <f t="shared" si="686"/>
        <v>0</v>
      </c>
      <c r="P2070" s="30">
        <f t="shared" si="687"/>
        <v>0</v>
      </c>
      <c r="Q2070" s="1">
        <f t="shared" si="688"/>
        <v>1.0449244713559107</v>
      </c>
      <c r="R2070" s="30">
        <f t="shared" si="689"/>
        <v>3.1980148860683588</v>
      </c>
      <c r="S2070" s="1">
        <f t="shared" si="690"/>
        <v>0</v>
      </c>
      <c r="T2070" s="30">
        <f t="shared" si="692"/>
        <v>0</v>
      </c>
      <c r="U2070" s="1">
        <f t="shared" si="691"/>
        <v>71.18031873395617</v>
      </c>
      <c r="V2070" s="30">
        <f t="shared" si="675"/>
        <v>0</v>
      </c>
      <c r="W2070" s="1">
        <f t="shared" si="675"/>
        <v>0</v>
      </c>
      <c r="X2070" s="30">
        <f t="shared" si="676"/>
        <v>17083.726903542927</v>
      </c>
      <c r="Y2070" s="30">
        <f t="shared" si="693"/>
        <v>3.1924601195763076</v>
      </c>
      <c r="Z2070" s="19">
        <f t="shared" si="677"/>
        <v>0.36754738475100396</v>
      </c>
      <c r="AA2070" s="32">
        <f t="shared" si="678"/>
        <v>3.4420854679015673</v>
      </c>
    </row>
    <row r="2071" spans="1:27" x14ac:dyDescent="0.25">
      <c r="A2071" s="8">
        <v>42247</v>
      </c>
      <c r="B2071" s="26">
        <v>6.8332706502486404</v>
      </c>
      <c r="C2071" s="11">
        <v>0</v>
      </c>
      <c r="D2071" s="26">
        <v>1.3715270934868924</v>
      </c>
      <c r="E2071" s="11">
        <v>124.22583333333331</v>
      </c>
      <c r="F2071" s="28">
        <f t="shared" si="673"/>
        <v>6.8332706502486404</v>
      </c>
      <c r="G2071" s="13">
        <f t="shared" si="674"/>
        <v>1.3715270934868924</v>
      </c>
      <c r="H2071" s="28">
        <f t="shared" si="679"/>
        <v>5.2846440177252578</v>
      </c>
      <c r="I2071" s="1">
        <f t="shared" si="680"/>
        <v>76.642062290717917</v>
      </c>
      <c r="J2071" s="30">
        <f t="shared" si="681"/>
        <v>0</v>
      </c>
      <c r="K2071" s="1">
        <f t="shared" si="682"/>
        <v>0</v>
      </c>
      <c r="L2071" s="30">
        <f t="shared" si="683"/>
        <v>17083.726903542927</v>
      </c>
      <c r="M2071" s="1">
        <f t="shared" si="684"/>
        <v>0.27829632892592843</v>
      </c>
      <c r="N2071" s="30">
        <f t="shared" si="685"/>
        <v>1.8825670300204456</v>
      </c>
      <c r="O2071" s="1">
        <f t="shared" si="686"/>
        <v>0</v>
      </c>
      <c r="P2071" s="30">
        <f t="shared" si="687"/>
        <v>0</v>
      </c>
      <c r="Q2071" s="1">
        <f t="shared" si="688"/>
        <v>1.0448605625626397</v>
      </c>
      <c r="R2071" s="30">
        <f t="shared" si="689"/>
        <v>3.2028705906696797</v>
      </c>
      <c r="S2071" s="1">
        <f t="shared" si="690"/>
        <v>0</v>
      </c>
      <c r="T2071" s="30">
        <f t="shared" si="692"/>
        <v>0</v>
      </c>
      <c r="U2071" s="1">
        <f t="shared" si="691"/>
        <v>71.278328341101869</v>
      </c>
      <c r="V2071" s="30">
        <f t="shared" si="675"/>
        <v>0</v>
      </c>
      <c r="W2071" s="1">
        <f t="shared" si="675"/>
        <v>0</v>
      </c>
      <c r="X2071" s="30">
        <f t="shared" si="676"/>
        <v>17082.682042980363</v>
      </c>
      <c r="Y2071" s="30">
        <f t="shared" si="693"/>
        <v>3.2057239215090139</v>
      </c>
      <c r="Z2071" s="19">
        <f t="shared" si="677"/>
        <v>0.3933888620015511</v>
      </c>
      <c r="AA2071" s="32">
        <f t="shared" si="678"/>
        <v>4.3219087664517568</v>
      </c>
    </row>
    <row r="2072" spans="1:27" x14ac:dyDescent="0.25">
      <c r="A2072" s="8">
        <v>42248</v>
      </c>
      <c r="B2072" s="26">
        <v>11.724683226836445</v>
      </c>
      <c r="C2072" s="11">
        <v>0</v>
      </c>
      <c r="D2072" s="26">
        <v>1.3887683770927295</v>
      </c>
      <c r="E2072" s="11">
        <v>86.020416666666677</v>
      </c>
      <c r="F2072" s="28">
        <f t="shared" si="673"/>
        <v>11.724683226836445</v>
      </c>
      <c r="G2072" s="13">
        <f t="shared" si="674"/>
        <v>1.3887683770927295</v>
      </c>
      <c r="H2072" s="28">
        <f t="shared" si="679"/>
        <v>3.6593618906942398</v>
      </c>
      <c r="I2072" s="1">
        <f t="shared" si="680"/>
        <v>81.614243190845585</v>
      </c>
      <c r="J2072" s="30">
        <f t="shared" si="681"/>
        <v>0</v>
      </c>
      <c r="K2072" s="1">
        <f t="shared" si="682"/>
        <v>0</v>
      </c>
      <c r="L2072" s="30">
        <f t="shared" si="683"/>
        <v>17082.682042980363</v>
      </c>
      <c r="M2072" s="1">
        <f t="shared" si="684"/>
        <v>0.72641113394963219</v>
      </c>
      <c r="N2072" s="30">
        <f t="shared" si="685"/>
        <v>2.0047772522980902</v>
      </c>
      <c r="O2072" s="1">
        <f t="shared" si="686"/>
        <v>0</v>
      </c>
      <c r="P2072" s="30">
        <f t="shared" si="687"/>
        <v>0</v>
      </c>
      <c r="Q2072" s="1">
        <f t="shared" si="688"/>
        <v>1.0447966576781045</v>
      </c>
      <c r="R2072" s="30">
        <f t="shared" si="689"/>
        <v>3.410657953124788</v>
      </c>
      <c r="S2072" s="1">
        <f t="shared" si="690"/>
        <v>0</v>
      </c>
      <c r="T2072" s="30">
        <f t="shared" si="692"/>
        <v>0</v>
      </c>
      <c r="U2072" s="1">
        <f t="shared" si="691"/>
        <v>75.472396851473093</v>
      </c>
      <c r="V2072" s="30">
        <f t="shared" si="675"/>
        <v>0</v>
      </c>
      <c r="W2072" s="1">
        <f t="shared" si="675"/>
        <v>0</v>
      </c>
      <c r="X2072" s="30">
        <f t="shared" si="676"/>
        <v>17081.637246322683</v>
      </c>
      <c r="Y2072" s="30">
        <f t="shared" si="693"/>
        <v>3.7759850439258269</v>
      </c>
      <c r="Z2072" s="19">
        <f t="shared" si="677"/>
        <v>3.1869805915659744E-2</v>
      </c>
      <c r="AA2072" s="32">
        <f t="shared" si="678"/>
        <v>1.3600959869678249E-2</v>
      </c>
    </row>
    <row r="2073" spans="1:27" x14ac:dyDescent="0.25">
      <c r="A2073" s="8">
        <v>42249</v>
      </c>
      <c r="B2073" s="26">
        <v>4.6952960601162408</v>
      </c>
      <c r="C2073" s="11">
        <v>0</v>
      </c>
      <c r="D2073" s="26">
        <v>2.8130337051494827</v>
      </c>
      <c r="E2073" s="11">
        <v>79.296249999999972</v>
      </c>
      <c r="F2073" s="28">
        <f t="shared" si="673"/>
        <v>4.6952960601162408</v>
      </c>
      <c r="G2073" s="13">
        <f t="shared" si="674"/>
        <v>2.8130337051494827</v>
      </c>
      <c r="H2073" s="28">
        <f t="shared" si="679"/>
        <v>3.373311669128507</v>
      </c>
      <c r="I2073" s="1">
        <f t="shared" si="680"/>
        <v>77.354659206439848</v>
      </c>
      <c r="J2073" s="30">
        <f t="shared" si="681"/>
        <v>0</v>
      </c>
      <c r="K2073" s="1">
        <f t="shared" si="682"/>
        <v>0</v>
      </c>
      <c r="L2073" s="30">
        <f t="shared" si="683"/>
        <v>17081.637246322683</v>
      </c>
      <c r="M2073" s="1">
        <f t="shared" si="684"/>
        <v>0.34251869620565206</v>
      </c>
      <c r="N2073" s="30">
        <f t="shared" si="685"/>
        <v>1.9000818045658578</v>
      </c>
      <c r="O2073" s="1">
        <f t="shared" si="686"/>
        <v>0</v>
      </c>
      <c r="P2073" s="30">
        <f t="shared" si="687"/>
        <v>0</v>
      </c>
      <c r="Q2073" s="1">
        <f t="shared" si="688"/>
        <v>1.0447327567020663</v>
      </c>
      <c r="R2073" s="30">
        <f t="shared" si="689"/>
        <v>3.2326500046905378</v>
      </c>
      <c r="S2073" s="1">
        <f t="shared" si="690"/>
        <v>0</v>
      </c>
      <c r="T2073" s="30">
        <f t="shared" si="692"/>
        <v>0</v>
      </c>
      <c r="U2073" s="1">
        <f t="shared" si="691"/>
        <v>71.879408700977791</v>
      </c>
      <c r="V2073" s="30">
        <f t="shared" si="675"/>
        <v>0</v>
      </c>
      <c r="W2073" s="1">
        <f t="shared" si="675"/>
        <v>0</v>
      </c>
      <c r="X2073" s="30">
        <f t="shared" si="676"/>
        <v>17080.592513565982</v>
      </c>
      <c r="Y2073" s="30">
        <f t="shared" si="693"/>
        <v>3.2873332574735761</v>
      </c>
      <c r="Z2073" s="19">
        <f t="shared" si="677"/>
        <v>2.5487835127058801E-2</v>
      </c>
      <c r="AA2073" s="32">
        <f t="shared" si="678"/>
        <v>7.3922872707047607E-3</v>
      </c>
    </row>
    <row r="2074" spans="1:27" x14ac:dyDescent="0.25">
      <c r="A2074" s="8">
        <v>42250</v>
      </c>
      <c r="B2074" s="26">
        <v>6.7383443734994426</v>
      </c>
      <c r="C2074" s="11">
        <v>0</v>
      </c>
      <c r="D2074" s="26">
        <v>1.8038914816209211</v>
      </c>
      <c r="E2074" s="11">
        <v>67.048333333333332</v>
      </c>
      <c r="F2074" s="28">
        <f t="shared" si="673"/>
        <v>6.7383443734994426</v>
      </c>
      <c r="G2074" s="13">
        <f t="shared" si="674"/>
        <v>1.8038914816209211</v>
      </c>
      <c r="H2074" s="28">
        <f t="shared" si="679"/>
        <v>2.8522776957163956</v>
      </c>
      <c r="I2074" s="1">
        <f t="shared" si="680"/>
        <v>76.813861592856313</v>
      </c>
      <c r="J2074" s="30">
        <f t="shared" si="681"/>
        <v>0</v>
      </c>
      <c r="K2074" s="1">
        <f t="shared" si="682"/>
        <v>0</v>
      </c>
      <c r="L2074" s="30">
        <f t="shared" si="683"/>
        <v>17080.592513565982</v>
      </c>
      <c r="M2074" s="1">
        <f t="shared" si="684"/>
        <v>0.29377963742320756</v>
      </c>
      <c r="N2074" s="30">
        <f t="shared" si="685"/>
        <v>1.8867896500986769</v>
      </c>
      <c r="O2074" s="1">
        <f t="shared" si="686"/>
        <v>0</v>
      </c>
      <c r="P2074" s="30">
        <f t="shared" si="687"/>
        <v>0</v>
      </c>
      <c r="Q2074" s="1">
        <f t="shared" si="688"/>
        <v>1.0446688596342861</v>
      </c>
      <c r="R2074" s="30">
        <f t="shared" si="689"/>
        <v>3.2100500808330503</v>
      </c>
      <c r="S2074" s="1">
        <f t="shared" si="690"/>
        <v>0</v>
      </c>
      <c r="T2074" s="30">
        <f t="shared" si="692"/>
        <v>0</v>
      </c>
      <c r="U2074" s="1">
        <f t="shared" si="691"/>
        <v>71.423242224501365</v>
      </c>
      <c r="V2074" s="30">
        <f t="shared" si="675"/>
        <v>0</v>
      </c>
      <c r="W2074" s="1">
        <f t="shared" si="675"/>
        <v>0</v>
      </c>
      <c r="X2074" s="30">
        <f t="shared" si="676"/>
        <v>17079.547844706347</v>
      </c>
      <c r="Y2074" s="30">
        <f t="shared" si="693"/>
        <v>3.2252381471561709</v>
      </c>
      <c r="Z2074" s="19">
        <f t="shared" si="677"/>
        <v>0.13075881496387759</v>
      </c>
      <c r="AA2074" s="32">
        <f t="shared" si="678"/>
        <v>0.13909949833816099</v>
      </c>
    </row>
    <row r="2075" spans="1:27" x14ac:dyDescent="0.25">
      <c r="A2075" s="8">
        <v>42251</v>
      </c>
      <c r="B2075" s="26">
        <v>0.28383480843882503</v>
      </c>
      <c r="C2075" s="11">
        <v>0</v>
      </c>
      <c r="D2075" s="26">
        <v>2.9903886339333763</v>
      </c>
      <c r="E2075" s="11">
        <v>66.792499999999976</v>
      </c>
      <c r="F2075" s="28">
        <f t="shared" si="673"/>
        <v>0.28383480843882503</v>
      </c>
      <c r="G2075" s="13">
        <f t="shared" si="674"/>
        <v>2.9903886339333763</v>
      </c>
      <c r="H2075" s="28">
        <f t="shared" si="679"/>
        <v>2.841394387001476</v>
      </c>
      <c r="I2075" s="1">
        <f t="shared" si="680"/>
        <v>68.716688399006813</v>
      </c>
      <c r="J2075" s="30">
        <f t="shared" si="681"/>
        <v>0</v>
      </c>
      <c r="K2075" s="1">
        <f t="shared" si="682"/>
        <v>0</v>
      </c>
      <c r="L2075" s="30">
        <f t="shared" si="683"/>
        <v>17079.547844706347</v>
      </c>
      <c r="M2075" s="1">
        <f t="shared" si="684"/>
        <v>0</v>
      </c>
      <c r="N2075" s="30">
        <f t="shared" si="685"/>
        <v>1.6877708783127339</v>
      </c>
      <c r="O2075" s="1">
        <f t="shared" si="686"/>
        <v>0</v>
      </c>
      <c r="P2075" s="30">
        <f t="shared" si="687"/>
        <v>0</v>
      </c>
      <c r="Q2075" s="1">
        <f t="shared" si="688"/>
        <v>1.0446049664745247</v>
      </c>
      <c r="R2075" s="30">
        <f t="shared" si="689"/>
        <v>2.8716693390444732</v>
      </c>
      <c r="S2075" s="1">
        <f t="shared" si="690"/>
        <v>0</v>
      </c>
      <c r="T2075" s="30">
        <f t="shared" si="692"/>
        <v>0</v>
      </c>
      <c r="U2075" s="1">
        <f t="shared" si="691"/>
        <v>64.157248181649607</v>
      </c>
      <c r="V2075" s="30">
        <f t="shared" si="675"/>
        <v>0</v>
      </c>
      <c r="W2075" s="1">
        <f t="shared" si="675"/>
        <v>0</v>
      </c>
      <c r="X2075" s="30">
        <f t="shared" si="676"/>
        <v>17078.503239739872</v>
      </c>
      <c r="Y2075" s="30">
        <f t="shared" si="693"/>
        <v>2.7323758447872586</v>
      </c>
      <c r="Z2075" s="19">
        <f t="shared" si="677"/>
        <v>3.8367972680225022E-2</v>
      </c>
      <c r="AA2075" s="32">
        <f t="shared" si="678"/>
        <v>1.1885042546513094E-2</v>
      </c>
    </row>
    <row r="2076" spans="1:27" x14ac:dyDescent="0.25">
      <c r="A2076" s="8">
        <v>42252</v>
      </c>
      <c r="B2076" s="26">
        <v>0.45356612796092299</v>
      </c>
      <c r="C2076" s="11">
        <v>0</v>
      </c>
      <c r="D2076" s="26">
        <v>2.1825361396540894</v>
      </c>
      <c r="E2076" s="11">
        <v>55.770416666666669</v>
      </c>
      <c r="F2076" s="28">
        <f t="shared" si="673"/>
        <v>0.45356612796092299</v>
      </c>
      <c r="G2076" s="13">
        <f t="shared" si="674"/>
        <v>2.1825361396540894</v>
      </c>
      <c r="H2076" s="28">
        <f t="shared" si="679"/>
        <v>2.3725081240768096</v>
      </c>
      <c r="I2076" s="1">
        <f t="shared" si="680"/>
        <v>62.428278169956442</v>
      </c>
      <c r="J2076" s="30">
        <f t="shared" si="681"/>
        <v>0</v>
      </c>
      <c r="K2076" s="1">
        <f t="shared" si="682"/>
        <v>0</v>
      </c>
      <c r="L2076" s="30">
        <f t="shared" si="683"/>
        <v>17078.503239739872</v>
      </c>
      <c r="M2076" s="1">
        <f t="shared" si="684"/>
        <v>0</v>
      </c>
      <c r="N2076" s="30">
        <f t="shared" si="685"/>
        <v>1.533209323272464</v>
      </c>
      <c r="O2076" s="1">
        <f t="shared" si="686"/>
        <v>0</v>
      </c>
      <c r="P2076" s="30">
        <f t="shared" si="687"/>
        <v>0</v>
      </c>
      <c r="Q2076" s="1">
        <f t="shared" si="688"/>
        <v>1.044541077222543</v>
      </c>
      <c r="R2076" s="30">
        <f t="shared" si="689"/>
        <v>2.6088767734126495</v>
      </c>
      <c r="S2076" s="1">
        <f t="shared" si="690"/>
        <v>0</v>
      </c>
      <c r="T2076" s="30">
        <f t="shared" si="692"/>
        <v>0</v>
      </c>
      <c r="U2076" s="1">
        <f t="shared" si="691"/>
        <v>58.28619207327133</v>
      </c>
      <c r="V2076" s="30">
        <f t="shared" si="675"/>
        <v>0</v>
      </c>
      <c r="W2076" s="1">
        <f t="shared" si="675"/>
        <v>0</v>
      </c>
      <c r="X2076" s="30">
        <f t="shared" si="676"/>
        <v>17077.458698662649</v>
      </c>
      <c r="Y2076" s="30">
        <f t="shared" si="693"/>
        <v>2.5777504004950069</v>
      </c>
      <c r="Z2076" s="19">
        <f t="shared" si="677"/>
        <v>8.6508566329171685E-2</v>
      </c>
      <c r="AA2076" s="32">
        <f t="shared" si="678"/>
        <v>4.2124392029323734E-2</v>
      </c>
    </row>
    <row r="2077" spans="1:27" x14ac:dyDescent="0.25">
      <c r="A2077" s="8">
        <v>42253</v>
      </c>
      <c r="B2077" s="26">
        <v>16.501996382294987</v>
      </c>
      <c r="C2077" s="11">
        <v>0</v>
      </c>
      <c r="D2077" s="26">
        <v>1.3128109407956232</v>
      </c>
      <c r="E2077" s="11">
        <v>59.913333333333306</v>
      </c>
      <c r="F2077" s="28">
        <f t="shared" si="673"/>
        <v>16.501996382294987</v>
      </c>
      <c r="G2077" s="13">
        <f t="shared" si="674"/>
        <v>1.3128109407956232</v>
      </c>
      <c r="H2077" s="28">
        <f t="shared" si="679"/>
        <v>2.5487503692762177</v>
      </c>
      <c r="I2077" s="1">
        <f t="shared" si="680"/>
        <v>73.475377514770685</v>
      </c>
      <c r="J2077" s="30">
        <f t="shared" si="681"/>
        <v>0</v>
      </c>
      <c r="K2077" s="1">
        <f t="shared" si="682"/>
        <v>0</v>
      </c>
      <c r="L2077" s="30">
        <f t="shared" si="683"/>
        <v>17077.458698662649</v>
      </c>
      <c r="M2077" s="1">
        <f t="shared" si="684"/>
        <v>0</v>
      </c>
      <c r="N2077" s="30">
        <f t="shared" si="685"/>
        <v>1.8047337294778591</v>
      </c>
      <c r="O2077" s="1">
        <f t="shared" si="686"/>
        <v>0</v>
      </c>
      <c r="P2077" s="30">
        <f t="shared" si="687"/>
        <v>0</v>
      </c>
      <c r="Q2077" s="1">
        <f t="shared" si="688"/>
        <v>1.044477191878102</v>
      </c>
      <c r="R2077" s="30">
        <f t="shared" si="689"/>
        <v>3.0705348831526971</v>
      </c>
      <c r="S2077" s="1">
        <f t="shared" si="690"/>
        <v>0</v>
      </c>
      <c r="T2077" s="30">
        <f t="shared" si="692"/>
        <v>0</v>
      </c>
      <c r="U2077" s="1">
        <f t="shared" si="691"/>
        <v>68.600108902140121</v>
      </c>
      <c r="V2077" s="30">
        <f t="shared" si="675"/>
        <v>0</v>
      </c>
      <c r="W2077" s="1">
        <f t="shared" si="675"/>
        <v>0</v>
      </c>
      <c r="X2077" s="30">
        <f t="shared" si="676"/>
        <v>17076.414221470772</v>
      </c>
      <c r="Y2077" s="30">
        <f t="shared" si="693"/>
        <v>2.8492109213559611</v>
      </c>
      <c r="Z2077" s="19">
        <f t="shared" si="677"/>
        <v>0.11788543738987935</v>
      </c>
      <c r="AA2077" s="32">
        <f t="shared" si="678"/>
        <v>9.0276543356064207E-2</v>
      </c>
    </row>
    <row r="2078" spans="1:27" x14ac:dyDescent="0.25">
      <c r="A2078" s="8">
        <v>42254</v>
      </c>
      <c r="B2078" s="26">
        <v>14.761882264541079</v>
      </c>
      <c r="C2078" s="11">
        <v>0</v>
      </c>
      <c r="D2078" s="26">
        <v>1.327325623236735</v>
      </c>
      <c r="E2078" s="11">
        <v>72.684583333333322</v>
      </c>
      <c r="F2078" s="28">
        <f t="shared" si="673"/>
        <v>14.761882264541079</v>
      </c>
      <c r="G2078" s="13">
        <f t="shared" si="674"/>
        <v>1.327325623236735</v>
      </c>
      <c r="H2078" s="28">
        <f t="shared" si="679"/>
        <v>3.0920472673559818</v>
      </c>
      <c r="I2078" s="1">
        <f t="shared" si="680"/>
        <v>82.034665543444476</v>
      </c>
      <c r="J2078" s="30">
        <f t="shared" si="681"/>
        <v>0</v>
      </c>
      <c r="K2078" s="1">
        <f t="shared" si="682"/>
        <v>0</v>
      </c>
      <c r="L2078" s="30">
        <f t="shared" si="683"/>
        <v>17076.414221470772</v>
      </c>
      <c r="M2078" s="1">
        <f t="shared" si="684"/>
        <v>0.764301444931202</v>
      </c>
      <c r="N2078" s="30">
        <f t="shared" si="685"/>
        <v>2.0151107277274098</v>
      </c>
      <c r="O2078" s="1">
        <f t="shared" si="686"/>
        <v>0</v>
      </c>
      <c r="P2078" s="30">
        <f t="shared" si="687"/>
        <v>0</v>
      </c>
      <c r="Q2078" s="1">
        <f t="shared" si="688"/>
        <v>1.044413310440963</v>
      </c>
      <c r="R2078" s="30">
        <f t="shared" si="689"/>
        <v>3.4282273966986234</v>
      </c>
      <c r="S2078" s="1">
        <f t="shared" si="690"/>
        <v>0</v>
      </c>
      <c r="T2078" s="30">
        <f t="shared" si="692"/>
        <v>0</v>
      </c>
      <c r="U2078" s="1">
        <f t="shared" si="691"/>
        <v>75.827025974087249</v>
      </c>
      <c r="V2078" s="30">
        <f t="shared" si="675"/>
        <v>0</v>
      </c>
      <c r="W2078" s="1">
        <f t="shared" si="675"/>
        <v>0</v>
      </c>
      <c r="X2078" s="30">
        <f t="shared" si="676"/>
        <v>17075.369808160332</v>
      </c>
      <c r="Y2078" s="30">
        <f t="shared" si="693"/>
        <v>3.8238254830995748</v>
      </c>
      <c r="Z2078" s="19">
        <f t="shared" si="677"/>
        <v>0.23666462782418543</v>
      </c>
      <c r="AA2078" s="32">
        <f t="shared" si="678"/>
        <v>0.53549935703687657</v>
      </c>
    </row>
    <row r="2079" spans="1:27" x14ac:dyDescent="0.25">
      <c r="A2079" s="8">
        <v>42255</v>
      </c>
      <c r="B2079" s="26">
        <v>21.373773974251222</v>
      </c>
      <c r="C2079" s="11">
        <v>0</v>
      </c>
      <c r="D2079" s="26">
        <v>1.2774142658690604</v>
      </c>
      <c r="E2079" s="11">
        <v>112.92416666666668</v>
      </c>
      <c r="F2079" s="28">
        <f t="shared" si="673"/>
        <v>21.373773974251222</v>
      </c>
      <c r="G2079" s="13">
        <f t="shared" si="674"/>
        <v>1.2774142658690604</v>
      </c>
      <c r="H2079" s="28">
        <f t="shared" si="679"/>
        <v>4.8038641063515515</v>
      </c>
      <c r="I2079" s="1">
        <f t="shared" si="680"/>
        <v>95.923385682469416</v>
      </c>
      <c r="J2079" s="30">
        <f t="shared" si="681"/>
        <v>0</v>
      </c>
      <c r="K2079" s="1">
        <f t="shared" si="682"/>
        <v>0</v>
      </c>
      <c r="L2079" s="30">
        <f t="shared" si="683"/>
        <v>17075.369808160332</v>
      </c>
      <c r="M2079" s="1">
        <f t="shared" si="684"/>
        <v>2.0160139715144858</v>
      </c>
      <c r="N2079" s="30">
        <f t="shared" si="685"/>
        <v>2.3564787530337008</v>
      </c>
      <c r="O2079" s="1">
        <f t="shared" si="686"/>
        <v>0</v>
      </c>
      <c r="P2079" s="30">
        <f t="shared" si="687"/>
        <v>0</v>
      </c>
      <c r="Q2079" s="1">
        <f t="shared" si="688"/>
        <v>1.0443494329108869</v>
      </c>
      <c r="R2079" s="30">
        <f t="shared" si="689"/>
        <v>4.0086367952164927</v>
      </c>
      <c r="S2079" s="1">
        <f t="shared" si="690"/>
        <v>0</v>
      </c>
      <c r="T2079" s="30">
        <f t="shared" si="692"/>
        <v>0</v>
      </c>
      <c r="U2079" s="1">
        <f t="shared" si="691"/>
        <v>87.542256162704746</v>
      </c>
      <c r="V2079" s="30">
        <f t="shared" si="675"/>
        <v>0</v>
      </c>
      <c r="W2079" s="1">
        <f t="shared" si="675"/>
        <v>0</v>
      </c>
      <c r="X2079" s="30">
        <f t="shared" si="676"/>
        <v>17074.32545872742</v>
      </c>
      <c r="Y2079" s="30">
        <f t="shared" si="693"/>
        <v>5.4168421574590733</v>
      </c>
      <c r="Z2079" s="19">
        <f t="shared" si="677"/>
        <v>0.12760103898381664</v>
      </c>
      <c r="AA2079" s="32">
        <f t="shared" si="678"/>
        <v>0.37574209113957557</v>
      </c>
    </row>
    <row r="2080" spans="1:27" x14ac:dyDescent="0.25">
      <c r="A2080" s="8">
        <v>42256</v>
      </c>
      <c r="B2080" s="26">
        <v>60.369107979214888</v>
      </c>
      <c r="C2080" s="11">
        <v>0</v>
      </c>
      <c r="D2080" s="26">
        <v>1.3557180559048785</v>
      </c>
      <c r="E2080" s="11">
        <v>442.35458333333332</v>
      </c>
      <c r="F2080" s="28">
        <f t="shared" si="673"/>
        <v>60.369107979214888</v>
      </c>
      <c r="G2080" s="13">
        <f t="shared" si="674"/>
        <v>1.3557180559048785</v>
      </c>
      <c r="H2080" s="28">
        <f t="shared" si="679"/>
        <v>18.818038404726735</v>
      </c>
      <c r="I2080" s="1">
        <f t="shared" si="680"/>
        <v>146.55564608601478</v>
      </c>
      <c r="J2080" s="30">
        <f t="shared" si="681"/>
        <v>0</v>
      </c>
      <c r="K2080" s="1">
        <f t="shared" si="682"/>
        <v>0</v>
      </c>
      <c r="L2080" s="30">
        <f t="shared" si="683"/>
        <v>17074.32545872742</v>
      </c>
      <c r="M2080" s="1">
        <f t="shared" si="684"/>
        <v>6.5792159053100869</v>
      </c>
      <c r="N2080" s="30">
        <f t="shared" si="685"/>
        <v>3.6009587755079409</v>
      </c>
      <c r="O2080" s="1">
        <f t="shared" si="686"/>
        <v>0</v>
      </c>
      <c r="P2080" s="30">
        <f t="shared" si="687"/>
        <v>0</v>
      </c>
      <c r="Q2080" s="1">
        <f t="shared" si="688"/>
        <v>1.0442855592876346</v>
      </c>
      <c r="R2080" s="30">
        <f t="shared" si="689"/>
        <v>6.1245581697028433</v>
      </c>
      <c r="S2080" s="1">
        <f t="shared" si="690"/>
        <v>0</v>
      </c>
      <c r="T2080" s="30">
        <f t="shared" si="692"/>
        <v>0</v>
      </c>
      <c r="U2080" s="1">
        <f t="shared" si="691"/>
        <v>130.2509132354939</v>
      </c>
      <c r="V2080" s="30">
        <f t="shared" si="675"/>
        <v>0</v>
      </c>
      <c r="W2080" s="1">
        <f t="shared" si="675"/>
        <v>0</v>
      </c>
      <c r="X2080" s="30">
        <f t="shared" si="676"/>
        <v>17073.281173168132</v>
      </c>
      <c r="Y2080" s="30">
        <f t="shared" si="693"/>
        <v>11.224460240105662</v>
      </c>
      <c r="Z2080" s="19">
        <f t="shared" si="677"/>
        <v>0.40352655262483206</v>
      </c>
      <c r="AA2080" s="32">
        <f t="shared" si="678"/>
        <v>57.662429342209947</v>
      </c>
    </row>
    <row r="2081" spans="1:27" x14ac:dyDescent="0.25">
      <c r="A2081" s="8">
        <v>42257</v>
      </c>
      <c r="B2081" s="26">
        <v>10.130264537631035</v>
      </c>
      <c r="C2081" s="11">
        <v>0</v>
      </c>
      <c r="D2081" s="26">
        <v>1.6820146852819562</v>
      </c>
      <c r="E2081" s="11">
        <v>245.50458333333333</v>
      </c>
      <c r="F2081" s="28">
        <f t="shared" si="673"/>
        <v>10.130264537631035</v>
      </c>
      <c r="G2081" s="13">
        <f t="shared" si="674"/>
        <v>1.6820146852819562</v>
      </c>
      <c r="H2081" s="28">
        <f t="shared" si="679"/>
        <v>10.44391728212703</v>
      </c>
      <c r="I2081" s="1">
        <f t="shared" si="680"/>
        <v>138.69916308784298</v>
      </c>
      <c r="J2081" s="30">
        <f t="shared" si="681"/>
        <v>0</v>
      </c>
      <c r="K2081" s="1">
        <f t="shared" si="682"/>
        <v>0</v>
      </c>
      <c r="L2081" s="30">
        <f t="shared" si="683"/>
        <v>17073.281173168132</v>
      </c>
      <c r="M2081" s="1">
        <f t="shared" si="684"/>
        <v>5.871155113151981</v>
      </c>
      <c r="N2081" s="30">
        <f t="shared" si="685"/>
        <v>3.407855879050079</v>
      </c>
      <c r="O2081" s="1">
        <f t="shared" si="686"/>
        <v>0</v>
      </c>
      <c r="P2081" s="30">
        <f t="shared" si="687"/>
        <v>0</v>
      </c>
      <c r="Q2081" s="1">
        <f t="shared" si="688"/>
        <v>1.0442216895709671</v>
      </c>
      <c r="R2081" s="30">
        <f t="shared" si="689"/>
        <v>5.7962358674467849</v>
      </c>
      <c r="S2081" s="1">
        <f t="shared" si="690"/>
        <v>0</v>
      </c>
      <c r="T2081" s="30">
        <f t="shared" si="692"/>
        <v>0</v>
      </c>
      <c r="U2081" s="1">
        <f t="shared" si="691"/>
        <v>123.62391622819412</v>
      </c>
      <c r="V2081" s="30">
        <f t="shared" si="675"/>
        <v>0</v>
      </c>
      <c r="W2081" s="1">
        <f t="shared" si="675"/>
        <v>0</v>
      </c>
      <c r="X2081" s="30">
        <f t="shared" si="676"/>
        <v>17072.236951478561</v>
      </c>
      <c r="Y2081" s="30">
        <f t="shared" si="693"/>
        <v>10.323232681773028</v>
      </c>
      <c r="Z2081" s="19">
        <f t="shared" si="677"/>
        <v>1.15554917847284E-2</v>
      </c>
      <c r="AA2081" s="32">
        <f t="shared" si="678"/>
        <v>1.4564772762605146E-2</v>
      </c>
    </row>
    <row r="2082" spans="1:27" x14ac:dyDescent="0.25">
      <c r="A2082" s="8">
        <v>42258</v>
      </c>
      <c r="B2082" s="26">
        <v>0</v>
      </c>
      <c r="C2082" s="11">
        <v>0</v>
      </c>
      <c r="D2082" s="26">
        <v>2.5438165244977653</v>
      </c>
      <c r="E2082" s="11">
        <v>153.82083333333333</v>
      </c>
      <c r="F2082" s="28">
        <f t="shared" si="673"/>
        <v>0</v>
      </c>
      <c r="G2082" s="13">
        <f t="shared" si="674"/>
        <v>2.5438165244977653</v>
      </c>
      <c r="H2082" s="28">
        <f t="shared" si="679"/>
        <v>6.5436336779911377</v>
      </c>
      <c r="I2082" s="1">
        <f t="shared" si="680"/>
        <v>121.08009970369635</v>
      </c>
      <c r="J2082" s="30">
        <f t="shared" si="681"/>
        <v>0</v>
      </c>
      <c r="K2082" s="1">
        <f t="shared" si="682"/>
        <v>0</v>
      </c>
      <c r="L2082" s="30">
        <f t="shared" si="683"/>
        <v>17072.236951478561</v>
      </c>
      <c r="M2082" s="1">
        <f t="shared" si="684"/>
        <v>4.2832476512805879</v>
      </c>
      <c r="N2082" s="30">
        <f t="shared" si="685"/>
        <v>2.9748005064176826</v>
      </c>
      <c r="O2082" s="1">
        <f t="shared" si="686"/>
        <v>0</v>
      </c>
      <c r="P2082" s="30">
        <f t="shared" si="687"/>
        <v>0</v>
      </c>
      <c r="Q2082" s="1">
        <f t="shared" si="688"/>
        <v>1.0441578237606455</v>
      </c>
      <c r="R2082" s="30">
        <f t="shared" si="689"/>
        <v>5.0599354827549883</v>
      </c>
      <c r="S2082" s="1">
        <f t="shared" si="690"/>
        <v>0</v>
      </c>
      <c r="T2082" s="30">
        <f t="shared" si="692"/>
        <v>0</v>
      </c>
      <c r="U2082" s="1">
        <f t="shared" si="691"/>
        <v>108.76211606324308</v>
      </c>
      <c r="V2082" s="30">
        <f t="shared" si="675"/>
        <v>0</v>
      </c>
      <c r="W2082" s="1">
        <f t="shared" si="675"/>
        <v>0</v>
      </c>
      <c r="X2082" s="30">
        <f t="shared" si="676"/>
        <v>17071.192793654798</v>
      </c>
      <c r="Y2082" s="30">
        <f t="shared" si="693"/>
        <v>8.3022059814589166</v>
      </c>
      <c r="Z2082" s="19">
        <f t="shared" si="677"/>
        <v>0.26874553038972249</v>
      </c>
      <c r="AA2082" s="32">
        <f t="shared" si="678"/>
        <v>3.0925765465239698</v>
      </c>
    </row>
    <row r="2083" spans="1:27" x14ac:dyDescent="0.25">
      <c r="A2083" s="8">
        <v>42259</v>
      </c>
      <c r="B2083" s="26">
        <v>0</v>
      </c>
      <c r="C2083" s="11">
        <v>0</v>
      </c>
      <c r="D2083" s="26">
        <v>2.8616787296290984</v>
      </c>
      <c r="E2083" s="11">
        <v>109.90999999999998</v>
      </c>
      <c r="F2083" s="28">
        <f t="shared" si="673"/>
        <v>0</v>
      </c>
      <c r="G2083" s="13">
        <f t="shared" si="674"/>
        <v>2.8616787296290984</v>
      </c>
      <c r="H2083" s="28">
        <f t="shared" si="679"/>
        <v>4.675639586410635</v>
      </c>
      <c r="I2083" s="1">
        <f t="shared" si="680"/>
        <v>105.90043733361398</v>
      </c>
      <c r="J2083" s="30">
        <f t="shared" si="681"/>
        <v>0</v>
      </c>
      <c r="K2083" s="1">
        <f t="shared" si="682"/>
        <v>0</v>
      </c>
      <c r="L2083" s="30">
        <f t="shared" si="683"/>
        <v>17071.192793654798</v>
      </c>
      <c r="M2083" s="1">
        <f t="shared" si="684"/>
        <v>2.915189734658838</v>
      </c>
      <c r="N2083" s="30">
        <f t="shared" si="685"/>
        <v>2.6017026747801144</v>
      </c>
      <c r="O2083" s="1">
        <f t="shared" si="686"/>
        <v>0</v>
      </c>
      <c r="P2083" s="30">
        <f t="shared" si="687"/>
        <v>0</v>
      </c>
      <c r="Q2083" s="1">
        <f t="shared" si="688"/>
        <v>1.0440939618564311</v>
      </c>
      <c r="R2083" s="30">
        <f t="shared" si="689"/>
        <v>4.4255776284867556</v>
      </c>
      <c r="S2083" s="1">
        <f t="shared" si="690"/>
        <v>0</v>
      </c>
      <c r="T2083" s="30">
        <f t="shared" si="692"/>
        <v>0</v>
      </c>
      <c r="U2083" s="1">
        <f t="shared" si="691"/>
        <v>95.957967295688277</v>
      </c>
      <c r="V2083" s="30">
        <f t="shared" si="675"/>
        <v>0</v>
      </c>
      <c r="W2083" s="1">
        <f t="shared" si="675"/>
        <v>0</v>
      </c>
      <c r="X2083" s="30">
        <f t="shared" si="676"/>
        <v>17070.148699692942</v>
      </c>
      <c r="Y2083" s="30">
        <f t="shared" si="693"/>
        <v>6.5609863712953835</v>
      </c>
      <c r="Z2083" s="19">
        <f t="shared" si="677"/>
        <v>0.40322756920023417</v>
      </c>
      <c r="AA2083" s="32">
        <f t="shared" si="678"/>
        <v>3.5545324992752581</v>
      </c>
    </row>
    <row r="2084" spans="1:27" x14ac:dyDescent="0.25">
      <c r="A2084" s="8">
        <v>42260</v>
      </c>
      <c r="B2084" s="26">
        <v>0</v>
      </c>
      <c r="C2084" s="11">
        <v>0</v>
      </c>
      <c r="D2084" s="26">
        <v>1.824368770232438</v>
      </c>
      <c r="E2084" s="11">
        <v>90.793333333333337</v>
      </c>
      <c r="F2084" s="28">
        <f t="shared" si="673"/>
        <v>0</v>
      </c>
      <c r="G2084" s="13">
        <f t="shared" si="674"/>
        <v>1.824368770232438</v>
      </c>
      <c r="H2084" s="28">
        <f t="shared" si="679"/>
        <v>3.8624047267355985</v>
      </c>
      <c r="I2084" s="1">
        <f t="shared" si="680"/>
        <v>94.133598525455838</v>
      </c>
      <c r="J2084" s="30">
        <f t="shared" si="681"/>
        <v>0</v>
      </c>
      <c r="K2084" s="1">
        <f t="shared" si="682"/>
        <v>0</v>
      </c>
      <c r="L2084" s="30">
        <f t="shared" si="683"/>
        <v>17070.148699692942</v>
      </c>
      <c r="M2084" s="1">
        <f t="shared" si="684"/>
        <v>1.8547104833653569</v>
      </c>
      <c r="N2084" s="30">
        <f t="shared" si="685"/>
        <v>2.3124879388051425</v>
      </c>
      <c r="O2084" s="1">
        <f t="shared" si="686"/>
        <v>0</v>
      </c>
      <c r="P2084" s="30">
        <f t="shared" si="687"/>
        <v>0</v>
      </c>
      <c r="Q2084" s="1">
        <f t="shared" si="688"/>
        <v>1.0440301038580848</v>
      </c>
      <c r="R2084" s="30">
        <f t="shared" si="689"/>
        <v>3.9338416177718574</v>
      </c>
      <c r="S2084" s="1">
        <f t="shared" si="690"/>
        <v>0</v>
      </c>
      <c r="T2084" s="30">
        <f t="shared" si="692"/>
        <v>0</v>
      </c>
      <c r="U2084" s="1">
        <f t="shared" si="691"/>
        <v>86.032558485513476</v>
      </c>
      <c r="V2084" s="30">
        <f t="shared" si="675"/>
        <v>0</v>
      </c>
      <c r="W2084" s="1">
        <f t="shared" si="675"/>
        <v>0</v>
      </c>
      <c r="X2084" s="30">
        <f t="shared" si="676"/>
        <v>17069.104669589084</v>
      </c>
      <c r="Y2084" s="30">
        <f t="shared" si="693"/>
        <v>5.2112285260285844</v>
      </c>
      <c r="Z2084" s="19">
        <f t="shared" si="677"/>
        <v>0.34921865902773369</v>
      </c>
      <c r="AA2084" s="32">
        <f t="shared" si="678"/>
        <v>1.8193256415391652</v>
      </c>
    </row>
    <row r="2085" spans="1:27" x14ac:dyDescent="0.25">
      <c r="A2085" s="8">
        <v>42261</v>
      </c>
      <c r="B2085" s="26">
        <v>0</v>
      </c>
      <c r="C2085" s="11">
        <v>0</v>
      </c>
      <c r="D2085" s="26">
        <v>2.0441151817047185</v>
      </c>
      <c r="E2085" s="11">
        <v>78.656249999999986</v>
      </c>
      <c r="F2085" s="28">
        <f t="shared" si="673"/>
        <v>0</v>
      </c>
      <c r="G2085" s="13">
        <f t="shared" si="674"/>
        <v>2.0441151817047185</v>
      </c>
      <c r="H2085" s="28">
        <f t="shared" si="679"/>
        <v>3.3460856720827175</v>
      </c>
      <c r="I2085" s="1">
        <f t="shared" si="680"/>
        <v>83.988443303808765</v>
      </c>
      <c r="J2085" s="30">
        <f t="shared" si="681"/>
        <v>0</v>
      </c>
      <c r="K2085" s="1">
        <f t="shared" si="682"/>
        <v>0</v>
      </c>
      <c r="L2085" s="30">
        <f t="shared" si="683"/>
        <v>17069.104669589084</v>
      </c>
      <c r="M2085" s="1">
        <f t="shared" si="684"/>
        <v>0.94038448730860469</v>
      </c>
      <c r="N2085" s="30">
        <f t="shared" si="685"/>
        <v>2.0631322336161251</v>
      </c>
      <c r="O2085" s="1">
        <f t="shared" si="686"/>
        <v>0</v>
      </c>
      <c r="P2085" s="30">
        <f t="shared" si="687"/>
        <v>0</v>
      </c>
      <c r="Q2085" s="1">
        <f t="shared" si="688"/>
        <v>1.0439662497653679</v>
      </c>
      <c r="R2085" s="30">
        <f t="shared" si="689"/>
        <v>3.5098757389057869</v>
      </c>
      <c r="S2085" s="1">
        <f t="shared" si="690"/>
        <v>0</v>
      </c>
      <c r="T2085" s="30">
        <f t="shared" si="692"/>
        <v>0</v>
      </c>
      <c r="U2085" s="1">
        <f t="shared" si="691"/>
        <v>77.475050843978238</v>
      </c>
      <c r="V2085" s="30">
        <f t="shared" si="675"/>
        <v>0</v>
      </c>
      <c r="W2085" s="1">
        <f t="shared" si="675"/>
        <v>0</v>
      </c>
      <c r="X2085" s="30">
        <f t="shared" si="676"/>
        <v>17068.060703339317</v>
      </c>
      <c r="Y2085" s="30">
        <f t="shared" si="693"/>
        <v>4.0474829706900977</v>
      </c>
      <c r="Z2085" s="19">
        <f t="shared" si="677"/>
        <v>0.20961725650341961</v>
      </c>
      <c r="AA2085" s="32">
        <f t="shared" si="678"/>
        <v>0.49195817049373047</v>
      </c>
    </row>
    <row r="2086" spans="1:27" x14ac:dyDescent="0.25">
      <c r="A2086" s="8">
        <v>42262</v>
      </c>
      <c r="B2086" s="26">
        <v>0</v>
      </c>
      <c r="C2086" s="11">
        <v>0</v>
      </c>
      <c r="D2086" s="26">
        <v>2.2512544797739213</v>
      </c>
      <c r="E2086" s="11">
        <v>71.062499999999986</v>
      </c>
      <c r="F2086" s="28">
        <f t="shared" si="673"/>
        <v>0</v>
      </c>
      <c r="G2086" s="13">
        <f t="shared" si="674"/>
        <v>2.2512544797739213</v>
      </c>
      <c r="H2086" s="28">
        <f t="shared" si="679"/>
        <v>3.0230428360413582</v>
      </c>
      <c r="I2086" s="1">
        <f t="shared" si="680"/>
        <v>75.223796364204318</v>
      </c>
      <c r="J2086" s="30">
        <f t="shared" si="681"/>
        <v>0</v>
      </c>
      <c r="K2086" s="1">
        <f t="shared" si="682"/>
        <v>0</v>
      </c>
      <c r="L2086" s="30">
        <f t="shared" si="683"/>
        <v>17068.060703339317</v>
      </c>
      <c r="M2086" s="1">
        <f t="shared" si="684"/>
        <v>0.15047596762027174</v>
      </c>
      <c r="N2086" s="30">
        <f t="shared" si="685"/>
        <v>1.847707760494756</v>
      </c>
      <c r="O2086" s="1">
        <f t="shared" si="686"/>
        <v>0</v>
      </c>
      <c r="P2086" s="30">
        <f t="shared" si="687"/>
        <v>0</v>
      </c>
      <c r="Q2086" s="1">
        <f t="shared" si="688"/>
        <v>1.0439023995780412</v>
      </c>
      <c r="R2086" s="30">
        <f t="shared" si="689"/>
        <v>3.1436012796672088</v>
      </c>
      <c r="S2086" s="1">
        <f t="shared" si="690"/>
        <v>0</v>
      </c>
      <c r="T2086" s="30">
        <f t="shared" si="692"/>
        <v>0</v>
      </c>
      <c r="U2086" s="1">
        <f t="shared" si="691"/>
        <v>70.082011356422086</v>
      </c>
      <c r="V2086" s="30">
        <f t="shared" si="675"/>
        <v>0</v>
      </c>
      <c r="W2086" s="1">
        <f t="shared" si="675"/>
        <v>0</v>
      </c>
      <c r="X2086" s="30">
        <f t="shared" si="676"/>
        <v>17067.016800939738</v>
      </c>
      <c r="Y2086" s="30">
        <f t="shared" si="693"/>
        <v>3.0420861276930689</v>
      </c>
      <c r="Z2086" s="19">
        <f t="shared" si="677"/>
        <v>6.2993787003851019E-3</v>
      </c>
      <c r="AA2086" s="32">
        <f t="shared" si="678"/>
        <v>3.6264695693211455E-4</v>
      </c>
    </row>
    <row r="2087" spans="1:27" x14ac:dyDescent="0.25">
      <c r="A2087" s="8">
        <v>42263</v>
      </c>
      <c r="B2087" s="26">
        <v>0.58587396562060434</v>
      </c>
      <c r="C2087" s="11">
        <v>0</v>
      </c>
      <c r="D2087" s="26">
        <v>1.4446925621943114</v>
      </c>
      <c r="E2087" s="11">
        <v>64.538749999999979</v>
      </c>
      <c r="F2087" s="28">
        <f t="shared" si="673"/>
        <v>0.58587396562060434</v>
      </c>
      <c r="G2087" s="13">
        <f t="shared" si="674"/>
        <v>1.4446925621943114</v>
      </c>
      <c r="H2087" s="28">
        <f t="shared" si="679"/>
        <v>2.7455184638109293</v>
      </c>
      <c r="I2087" s="1">
        <f t="shared" si="680"/>
        <v>69.223192759848388</v>
      </c>
      <c r="J2087" s="30">
        <f t="shared" si="681"/>
        <v>0</v>
      </c>
      <c r="K2087" s="1">
        <f t="shared" si="682"/>
        <v>0</v>
      </c>
      <c r="L2087" s="30">
        <f t="shared" si="683"/>
        <v>17067.016800939738</v>
      </c>
      <c r="M2087" s="1">
        <f t="shared" si="684"/>
        <v>0</v>
      </c>
      <c r="N2087" s="30">
        <f t="shared" si="685"/>
        <v>1.700220145901018</v>
      </c>
      <c r="O2087" s="1">
        <f t="shared" si="686"/>
        <v>0</v>
      </c>
      <c r="P2087" s="30">
        <f t="shared" si="687"/>
        <v>0</v>
      </c>
      <c r="Q2087" s="1">
        <f t="shared" si="688"/>
        <v>1.0438385532958663</v>
      </c>
      <c r="R2087" s="30">
        <f t="shared" si="689"/>
        <v>2.8928361484034366</v>
      </c>
      <c r="S2087" s="1">
        <f t="shared" si="690"/>
        <v>0</v>
      </c>
      <c r="T2087" s="30">
        <f t="shared" si="692"/>
        <v>0</v>
      </c>
      <c r="U2087" s="1">
        <f t="shared" si="691"/>
        <v>64.630136465543941</v>
      </c>
      <c r="V2087" s="30">
        <f t="shared" si="675"/>
        <v>0</v>
      </c>
      <c r="W2087" s="1">
        <f t="shared" si="675"/>
        <v>0</v>
      </c>
      <c r="X2087" s="30">
        <f t="shared" si="676"/>
        <v>17065.972962386444</v>
      </c>
      <c r="Y2087" s="30">
        <f t="shared" si="693"/>
        <v>2.7440586991968843</v>
      </c>
      <c r="Z2087" s="19">
        <f t="shared" si="677"/>
        <v>5.3168996431327367E-4</v>
      </c>
      <c r="AA2087" s="32">
        <f t="shared" si="678"/>
        <v>2.1309127284181435E-6</v>
      </c>
    </row>
    <row r="2088" spans="1:27" x14ac:dyDescent="0.25">
      <c r="A2088" s="8">
        <v>42264</v>
      </c>
      <c r="B2088" s="26">
        <v>13.749974157945394</v>
      </c>
      <c r="C2088" s="11">
        <v>0</v>
      </c>
      <c r="D2088" s="26">
        <v>1.1634074709325444</v>
      </c>
      <c r="E2088" s="11">
        <v>65.627500000000012</v>
      </c>
      <c r="F2088" s="28">
        <f t="shared" si="673"/>
        <v>13.749974157945394</v>
      </c>
      <c r="G2088" s="13">
        <f t="shared" si="674"/>
        <v>1.1634074709325444</v>
      </c>
      <c r="H2088" s="28">
        <f t="shared" si="679"/>
        <v>2.7918345642540623</v>
      </c>
      <c r="I2088" s="1">
        <f t="shared" si="680"/>
        <v>77.216703152556789</v>
      </c>
      <c r="J2088" s="30">
        <f t="shared" si="681"/>
        <v>0</v>
      </c>
      <c r="K2088" s="1">
        <f t="shared" si="682"/>
        <v>0</v>
      </c>
      <c r="L2088" s="30">
        <f t="shared" si="683"/>
        <v>17065.972962386444</v>
      </c>
      <c r="M2088" s="1">
        <f t="shared" si="684"/>
        <v>0.33008549004735255</v>
      </c>
      <c r="N2088" s="30">
        <f t="shared" si="685"/>
        <v>1.896691010797843</v>
      </c>
      <c r="O2088" s="1">
        <f t="shared" si="686"/>
        <v>0</v>
      </c>
      <c r="P2088" s="30">
        <f t="shared" si="687"/>
        <v>0</v>
      </c>
      <c r="Q2088" s="1">
        <f t="shared" si="688"/>
        <v>1.0437747109186042</v>
      </c>
      <c r="R2088" s="30">
        <f t="shared" si="689"/>
        <v>3.226884823345197</v>
      </c>
      <c r="S2088" s="1">
        <f t="shared" si="690"/>
        <v>0</v>
      </c>
      <c r="T2088" s="30">
        <f t="shared" si="692"/>
        <v>0</v>
      </c>
      <c r="U2088" s="1">
        <f t="shared" si="691"/>
        <v>71.763041828366397</v>
      </c>
      <c r="V2088" s="30">
        <f t="shared" si="675"/>
        <v>0</v>
      </c>
      <c r="W2088" s="1">
        <f t="shared" si="675"/>
        <v>0</v>
      </c>
      <c r="X2088" s="30">
        <f t="shared" si="676"/>
        <v>17064.929187675527</v>
      </c>
      <c r="Y2088" s="30">
        <f t="shared" si="693"/>
        <v>3.2705512117637996</v>
      </c>
      <c r="Z2088" s="19">
        <f t="shared" si="677"/>
        <v>0.17147027751540264</v>
      </c>
      <c r="AA2088" s="32">
        <f t="shared" si="678"/>
        <v>0.22916962860296208</v>
      </c>
    </row>
    <row r="2089" spans="1:27" x14ac:dyDescent="0.25">
      <c r="A2089" s="8">
        <v>42265</v>
      </c>
      <c r="B2089" s="26">
        <v>17.224029881293912</v>
      </c>
      <c r="C2089" s="11">
        <v>0</v>
      </c>
      <c r="D2089" s="26">
        <v>1.5241525819652897</v>
      </c>
      <c r="E2089" s="11">
        <v>91.960416666666674</v>
      </c>
      <c r="F2089" s="28">
        <f t="shared" si="673"/>
        <v>17.224029881293912</v>
      </c>
      <c r="G2089" s="13">
        <f t="shared" si="674"/>
        <v>1.5241525819652897</v>
      </c>
      <c r="H2089" s="28">
        <f t="shared" si="679"/>
        <v>3.9120531757754802</v>
      </c>
      <c r="I2089" s="1">
        <f t="shared" si="680"/>
        <v>87.462919127695017</v>
      </c>
      <c r="J2089" s="30">
        <f t="shared" si="681"/>
        <v>0</v>
      </c>
      <c r="K2089" s="1">
        <f t="shared" si="682"/>
        <v>0</v>
      </c>
      <c r="L2089" s="30">
        <f t="shared" si="683"/>
        <v>17064.929187675527</v>
      </c>
      <c r="M2089" s="1">
        <f t="shared" si="684"/>
        <v>1.2535195255652343</v>
      </c>
      <c r="N2089" s="30">
        <f t="shared" si="685"/>
        <v>2.1485306676764262</v>
      </c>
      <c r="O2089" s="1">
        <f t="shared" si="686"/>
        <v>0</v>
      </c>
      <c r="P2089" s="30">
        <f t="shared" si="687"/>
        <v>0</v>
      </c>
      <c r="Q2089" s="1">
        <f t="shared" si="688"/>
        <v>1.0437108724460158</v>
      </c>
      <c r="R2089" s="30">
        <f t="shared" si="689"/>
        <v>3.6550740295272779</v>
      </c>
      <c r="S2089" s="1">
        <f t="shared" si="690"/>
        <v>0</v>
      </c>
      <c r="T2089" s="30">
        <f t="shared" si="692"/>
        <v>0</v>
      </c>
      <c r="U2089" s="1">
        <f t="shared" si="691"/>
        <v>80.405794904926069</v>
      </c>
      <c r="V2089" s="30">
        <f t="shared" si="675"/>
        <v>0</v>
      </c>
      <c r="W2089" s="1">
        <f t="shared" si="675"/>
        <v>0</v>
      </c>
      <c r="X2089" s="30">
        <f t="shared" si="676"/>
        <v>17063.88547680308</v>
      </c>
      <c r="Y2089" s="30">
        <f t="shared" si="693"/>
        <v>4.4457610656876767</v>
      </c>
      <c r="Z2089" s="19">
        <f t="shared" si="677"/>
        <v>0.13642654277223634</v>
      </c>
      <c r="AA2089" s="32">
        <f t="shared" si="678"/>
        <v>0.28484411175452928</v>
      </c>
    </row>
    <row r="2090" spans="1:27" x14ac:dyDescent="0.25">
      <c r="A2090" s="8">
        <v>42266</v>
      </c>
      <c r="B2090" s="26">
        <v>0</v>
      </c>
      <c r="C2090" s="11">
        <v>0</v>
      </c>
      <c r="D2090" s="26">
        <v>2.2124352257485103</v>
      </c>
      <c r="E2090" s="11">
        <v>71.748749999999987</v>
      </c>
      <c r="F2090" s="28">
        <f t="shared" si="673"/>
        <v>0</v>
      </c>
      <c r="G2090" s="13">
        <f t="shared" si="674"/>
        <v>2.2124352257485103</v>
      </c>
      <c r="H2090" s="28">
        <f t="shared" si="679"/>
        <v>3.0522363367799108</v>
      </c>
      <c r="I2090" s="1">
        <f t="shared" si="680"/>
        <v>78.193359679177561</v>
      </c>
      <c r="J2090" s="30">
        <f t="shared" si="681"/>
        <v>0</v>
      </c>
      <c r="K2090" s="1">
        <f t="shared" si="682"/>
        <v>0</v>
      </c>
      <c r="L2090" s="30">
        <f t="shared" si="683"/>
        <v>17063.88547680308</v>
      </c>
      <c r="M2090" s="1">
        <f t="shared" si="684"/>
        <v>0.41810607051146192</v>
      </c>
      <c r="N2090" s="30">
        <f t="shared" si="685"/>
        <v>1.9206960527713104</v>
      </c>
      <c r="O2090" s="1">
        <f t="shared" si="686"/>
        <v>0</v>
      </c>
      <c r="P2090" s="30">
        <f t="shared" si="687"/>
        <v>0</v>
      </c>
      <c r="Q2090" s="1">
        <f t="shared" si="688"/>
        <v>1.0436470378778624</v>
      </c>
      <c r="R2090" s="30">
        <f t="shared" si="689"/>
        <v>3.267699284397064</v>
      </c>
      <c r="S2090" s="1">
        <f t="shared" si="690"/>
        <v>0</v>
      </c>
      <c r="T2090" s="30">
        <f t="shared" si="692"/>
        <v>0</v>
      </c>
      <c r="U2090" s="1">
        <f t="shared" si="691"/>
        <v>72.586858271497732</v>
      </c>
      <c r="V2090" s="30">
        <f t="shared" si="675"/>
        <v>0</v>
      </c>
      <c r="W2090" s="1">
        <f t="shared" si="675"/>
        <v>0</v>
      </c>
      <c r="X2090" s="30">
        <f t="shared" si="676"/>
        <v>17062.841829765202</v>
      </c>
      <c r="Y2090" s="30">
        <f t="shared" si="693"/>
        <v>3.3824491611606344</v>
      </c>
      <c r="Z2090" s="19">
        <f t="shared" si="677"/>
        <v>0.10818717423733183</v>
      </c>
      <c r="AA2090" s="32">
        <f t="shared" si="678"/>
        <v>0.10904050938549463</v>
      </c>
    </row>
    <row r="2091" spans="1:27" x14ac:dyDescent="0.25">
      <c r="A2091" s="8">
        <v>42267</v>
      </c>
      <c r="B2091" s="26">
        <v>0</v>
      </c>
      <c r="C2091" s="11">
        <v>0</v>
      </c>
      <c r="D2091" s="26">
        <v>2.316376314393771</v>
      </c>
      <c r="E2091" s="11">
        <v>63.487916666666671</v>
      </c>
      <c r="F2091" s="28">
        <f t="shared" si="673"/>
        <v>0</v>
      </c>
      <c r="G2091" s="13">
        <f t="shared" si="674"/>
        <v>2.316376314393771</v>
      </c>
      <c r="H2091" s="28">
        <f t="shared" si="679"/>
        <v>2.7008153618906943</v>
      </c>
      <c r="I2091" s="1">
        <f t="shared" si="680"/>
        <v>70.270481957103968</v>
      </c>
      <c r="J2091" s="30">
        <f t="shared" si="681"/>
        <v>0</v>
      </c>
      <c r="K2091" s="1">
        <f t="shared" si="682"/>
        <v>0</v>
      </c>
      <c r="L2091" s="30">
        <f t="shared" si="683"/>
        <v>17062.841829765202</v>
      </c>
      <c r="M2091" s="1">
        <f t="shared" si="684"/>
        <v>0</v>
      </c>
      <c r="N2091" s="30">
        <f t="shared" si="685"/>
        <v>1.7259612539090341</v>
      </c>
      <c r="O2091" s="1">
        <f t="shared" si="686"/>
        <v>0</v>
      </c>
      <c r="P2091" s="30">
        <f t="shared" si="687"/>
        <v>0</v>
      </c>
      <c r="Q2091" s="1">
        <f t="shared" si="688"/>
        <v>1.0435832072139055</v>
      </c>
      <c r="R2091" s="30">
        <f t="shared" si="689"/>
        <v>2.9366023476621721</v>
      </c>
      <c r="S2091" s="1">
        <f t="shared" si="690"/>
        <v>0</v>
      </c>
      <c r="T2091" s="30">
        <f t="shared" si="692"/>
        <v>0</v>
      </c>
      <c r="U2091" s="1">
        <f t="shared" si="691"/>
        <v>65.60791835553276</v>
      </c>
      <c r="V2091" s="30">
        <f t="shared" si="675"/>
        <v>0</v>
      </c>
      <c r="W2091" s="1">
        <f t="shared" si="675"/>
        <v>0</v>
      </c>
      <c r="X2091" s="30">
        <f t="shared" si="676"/>
        <v>17061.798246557988</v>
      </c>
      <c r="Y2091" s="30">
        <f t="shared" si="693"/>
        <v>2.7695444611229396</v>
      </c>
      <c r="Z2091" s="19">
        <f t="shared" si="677"/>
        <v>2.5447537140832848E-2</v>
      </c>
      <c r="AA2091" s="32">
        <f t="shared" si="678"/>
        <v>4.7236890812758286E-3</v>
      </c>
    </row>
    <row r="2092" spans="1:27" x14ac:dyDescent="0.25">
      <c r="A2092" s="8">
        <v>42268</v>
      </c>
      <c r="B2092" s="26">
        <v>0</v>
      </c>
      <c r="C2092" s="11">
        <v>0</v>
      </c>
      <c r="D2092" s="26">
        <v>1.7526324938844788</v>
      </c>
      <c r="E2092" s="11">
        <v>58.924583333333317</v>
      </c>
      <c r="F2092" s="28">
        <f t="shared" si="673"/>
        <v>0</v>
      </c>
      <c r="G2092" s="13">
        <f t="shared" si="674"/>
        <v>1.7526324938844788</v>
      </c>
      <c r="H2092" s="28">
        <f t="shared" si="679"/>
        <v>2.5066883308714911</v>
      </c>
      <c r="I2092" s="1">
        <f t="shared" si="680"/>
        <v>63.855285861648284</v>
      </c>
      <c r="J2092" s="30">
        <f t="shared" si="681"/>
        <v>0</v>
      </c>
      <c r="K2092" s="1">
        <f t="shared" si="682"/>
        <v>0</v>
      </c>
      <c r="L2092" s="30">
        <f t="shared" si="683"/>
        <v>17061.798246557988</v>
      </c>
      <c r="M2092" s="1">
        <f t="shared" si="684"/>
        <v>0</v>
      </c>
      <c r="N2092" s="30">
        <f t="shared" si="685"/>
        <v>1.5682834548651201</v>
      </c>
      <c r="O2092" s="1">
        <f t="shared" si="686"/>
        <v>0</v>
      </c>
      <c r="P2092" s="30">
        <f t="shared" si="687"/>
        <v>0</v>
      </c>
      <c r="Q2092" s="1">
        <f t="shared" si="688"/>
        <v>1.0435193804539058</v>
      </c>
      <c r="R2092" s="30">
        <f t="shared" si="689"/>
        <v>2.6685114026459074</v>
      </c>
      <c r="S2092" s="1">
        <f t="shared" si="690"/>
        <v>0</v>
      </c>
      <c r="T2092" s="30">
        <f t="shared" si="692"/>
        <v>0</v>
      </c>
      <c r="U2092" s="1">
        <f t="shared" si="691"/>
        <v>59.618491004137262</v>
      </c>
      <c r="V2092" s="30">
        <f t="shared" si="675"/>
        <v>0</v>
      </c>
      <c r="W2092" s="1">
        <f t="shared" si="675"/>
        <v>0</v>
      </c>
      <c r="X2092" s="30">
        <f t="shared" si="676"/>
        <v>17060.754727177533</v>
      </c>
      <c r="Y2092" s="30">
        <f t="shared" si="693"/>
        <v>2.6118028353190259</v>
      </c>
      <c r="Z2092" s="19">
        <f t="shared" si="677"/>
        <v>4.1933615421184019E-2</v>
      </c>
      <c r="AA2092" s="32">
        <f t="shared" si="678"/>
        <v>1.104905904525081E-2</v>
      </c>
    </row>
    <row r="2093" spans="1:27" x14ac:dyDescent="0.25">
      <c r="A2093" s="8">
        <v>42269</v>
      </c>
      <c r="B2093" s="26">
        <v>0</v>
      </c>
      <c r="C2093" s="11">
        <v>0</v>
      </c>
      <c r="D2093" s="26">
        <v>2.815957532648921</v>
      </c>
      <c r="E2093" s="11">
        <v>55.63874999999998</v>
      </c>
      <c r="F2093" s="28">
        <f t="shared" si="673"/>
        <v>0</v>
      </c>
      <c r="G2093" s="13">
        <f t="shared" si="674"/>
        <v>2.815957532648921</v>
      </c>
      <c r="H2093" s="28">
        <f t="shared" si="679"/>
        <v>2.3669069423929092</v>
      </c>
      <c r="I2093" s="1">
        <f t="shared" si="680"/>
        <v>56.802533471488339</v>
      </c>
      <c r="J2093" s="30">
        <f t="shared" si="681"/>
        <v>0</v>
      </c>
      <c r="K2093" s="1">
        <f t="shared" si="682"/>
        <v>0</v>
      </c>
      <c r="L2093" s="30">
        <f t="shared" si="683"/>
        <v>17060.754727177533</v>
      </c>
      <c r="M2093" s="1">
        <f t="shared" si="684"/>
        <v>0</v>
      </c>
      <c r="N2093" s="30">
        <f t="shared" si="685"/>
        <v>1.3949352894255831</v>
      </c>
      <c r="O2093" s="1">
        <f t="shared" si="686"/>
        <v>0</v>
      </c>
      <c r="P2093" s="30">
        <f t="shared" si="687"/>
        <v>0</v>
      </c>
      <c r="Q2093" s="1">
        <f t="shared" si="688"/>
        <v>1.043455557597625</v>
      </c>
      <c r="R2093" s="30">
        <f t="shared" si="689"/>
        <v>2.3737769899935706</v>
      </c>
      <c r="S2093" s="1">
        <f t="shared" si="690"/>
        <v>0</v>
      </c>
      <c r="T2093" s="30">
        <f t="shared" si="692"/>
        <v>0</v>
      </c>
      <c r="U2093" s="1">
        <f t="shared" si="691"/>
        <v>53.033821192069183</v>
      </c>
      <c r="V2093" s="30">
        <f t="shared" si="675"/>
        <v>0</v>
      </c>
      <c r="W2093" s="1">
        <f t="shared" si="675"/>
        <v>0</v>
      </c>
      <c r="X2093" s="30">
        <f t="shared" si="676"/>
        <v>17059.711271619934</v>
      </c>
      <c r="Y2093" s="30">
        <f t="shared" si="693"/>
        <v>2.4383908470232081</v>
      </c>
      <c r="Z2093" s="19">
        <f t="shared" si="677"/>
        <v>3.0201400549372526E-2</v>
      </c>
      <c r="AA2093" s="32">
        <f t="shared" si="678"/>
        <v>5.1099486211936621E-3</v>
      </c>
    </row>
    <row r="2094" spans="1:27" x14ac:dyDescent="0.25">
      <c r="A2094" s="8">
        <v>42270</v>
      </c>
      <c r="B2094" s="26">
        <v>0</v>
      </c>
      <c r="C2094" s="11">
        <v>0</v>
      </c>
      <c r="D2094" s="26">
        <v>2.8193815944693887</v>
      </c>
      <c r="E2094" s="11">
        <v>52.689583333333331</v>
      </c>
      <c r="F2094" s="28">
        <f t="shared" si="673"/>
        <v>0</v>
      </c>
      <c r="G2094" s="13">
        <f t="shared" si="674"/>
        <v>2.8193815944693887</v>
      </c>
      <c r="H2094" s="28">
        <f t="shared" si="679"/>
        <v>2.241447562776957</v>
      </c>
      <c r="I2094" s="1">
        <f t="shared" si="680"/>
        <v>50.214439597599792</v>
      </c>
      <c r="J2094" s="30">
        <f t="shared" si="681"/>
        <v>0</v>
      </c>
      <c r="K2094" s="1">
        <f t="shared" si="682"/>
        <v>0</v>
      </c>
      <c r="L2094" s="30">
        <f t="shared" si="683"/>
        <v>17059.711271619934</v>
      </c>
      <c r="M2094" s="1">
        <f t="shared" si="684"/>
        <v>0</v>
      </c>
      <c r="N2094" s="30">
        <f t="shared" si="685"/>
        <v>1.2330078710781862</v>
      </c>
      <c r="O2094" s="1">
        <f t="shared" si="686"/>
        <v>0</v>
      </c>
      <c r="P2094" s="30">
        <f t="shared" si="687"/>
        <v>0</v>
      </c>
      <c r="Q2094" s="1">
        <f t="shared" si="688"/>
        <v>1.0433917386448239</v>
      </c>
      <c r="R2094" s="30">
        <f t="shared" si="689"/>
        <v>2.0984606495066807</v>
      </c>
      <c r="S2094" s="1">
        <f t="shared" si="690"/>
        <v>0</v>
      </c>
      <c r="T2094" s="30">
        <f t="shared" si="692"/>
        <v>0</v>
      </c>
      <c r="U2094" s="1">
        <f t="shared" si="691"/>
        <v>46.882971077014929</v>
      </c>
      <c r="V2094" s="30">
        <f t="shared" si="675"/>
        <v>0</v>
      </c>
      <c r="W2094" s="1">
        <f t="shared" si="675"/>
        <v>0</v>
      </c>
      <c r="X2094" s="30">
        <f t="shared" si="676"/>
        <v>17058.66787988129</v>
      </c>
      <c r="Y2094" s="30">
        <f t="shared" si="693"/>
        <v>2.2763996097230104</v>
      </c>
      <c r="Z2094" s="19">
        <f t="shared" si="677"/>
        <v>1.5593515336468919E-2</v>
      </c>
      <c r="AA2094" s="32">
        <f t="shared" si="678"/>
        <v>1.2216455857191181E-3</v>
      </c>
    </row>
    <row r="2095" spans="1:27" x14ac:dyDescent="0.25">
      <c r="A2095" s="8">
        <v>42271</v>
      </c>
      <c r="B2095" s="26">
        <v>8.6117466542006031</v>
      </c>
      <c r="C2095" s="11">
        <v>0</v>
      </c>
      <c r="D2095" s="26">
        <v>1.3579990392759964</v>
      </c>
      <c r="E2095" s="11">
        <v>52.312916666666666</v>
      </c>
      <c r="F2095" s="28">
        <f t="shared" si="673"/>
        <v>8.6117466542006031</v>
      </c>
      <c r="G2095" s="13">
        <f t="shared" si="674"/>
        <v>1.3579990392759964</v>
      </c>
      <c r="H2095" s="28">
        <f t="shared" si="679"/>
        <v>2.2254239290989664</v>
      </c>
      <c r="I2095" s="1">
        <f t="shared" si="680"/>
        <v>54.136718691939535</v>
      </c>
      <c r="J2095" s="30">
        <f t="shared" si="681"/>
        <v>0</v>
      </c>
      <c r="K2095" s="1">
        <f t="shared" si="682"/>
        <v>0</v>
      </c>
      <c r="L2095" s="30">
        <f t="shared" si="683"/>
        <v>17058.66787988129</v>
      </c>
      <c r="M2095" s="1">
        <f t="shared" si="684"/>
        <v>0</v>
      </c>
      <c r="N2095" s="30">
        <f t="shared" si="685"/>
        <v>1.329412770574484</v>
      </c>
      <c r="O2095" s="1">
        <f t="shared" si="686"/>
        <v>0</v>
      </c>
      <c r="P2095" s="30">
        <f t="shared" si="687"/>
        <v>0</v>
      </c>
      <c r="Q2095" s="1">
        <f t="shared" si="688"/>
        <v>1.0433279235952644</v>
      </c>
      <c r="R2095" s="30">
        <f t="shared" si="689"/>
        <v>2.2623726318331361</v>
      </c>
      <c r="S2095" s="1">
        <f t="shared" si="690"/>
        <v>0</v>
      </c>
      <c r="T2095" s="30">
        <f t="shared" si="692"/>
        <v>0</v>
      </c>
      <c r="U2095" s="1">
        <f t="shared" si="691"/>
        <v>50.544933289531912</v>
      </c>
      <c r="V2095" s="30">
        <f t="shared" si="675"/>
        <v>0</v>
      </c>
      <c r="W2095" s="1">
        <f t="shared" si="675"/>
        <v>0</v>
      </c>
      <c r="X2095" s="30">
        <f t="shared" si="676"/>
        <v>17057.624551957695</v>
      </c>
      <c r="Y2095" s="30">
        <f t="shared" si="693"/>
        <v>2.3727406941697486</v>
      </c>
      <c r="Z2095" s="19">
        <f t="shared" si="677"/>
        <v>6.6197169512070525E-2</v>
      </c>
      <c r="AA2095" s="32">
        <f t="shared" si="678"/>
        <v>2.1702229270920061E-2</v>
      </c>
    </row>
    <row r="2096" spans="1:27" x14ac:dyDescent="0.25">
      <c r="A2096" s="8">
        <v>42272</v>
      </c>
      <c r="B2096" s="26">
        <v>37.403311857411595</v>
      </c>
      <c r="C2096" s="11">
        <v>0</v>
      </c>
      <c r="D2096" s="26">
        <v>1.1234238417434257</v>
      </c>
      <c r="E2096" s="11">
        <v>113.03875000000001</v>
      </c>
      <c r="F2096" s="28">
        <f t="shared" si="673"/>
        <v>37.403311857411595</v>
      </c>
      <c r="G2096" s="13">
        <f t="shared" si="674"/>
        <v>1.1234238417434257</v>
      </c>
      <c r="H2096" s="28">
        <f t="shared" si="679"/>
        <v>4.808738552437223</v>
      </c>
      <c r="I2096" s="1">
        <f t="shared" si="680"/>
        <v>86.824821305200075</v>
      </c>
      <c r="J2096" s="30">
        <f t="shared" si="681"/>
        <v>0</v>
      </c>
      <c r="K2096" s="1">
        <f t="shared" si="682"/>
        <v>0</v>
      </c>
      <c r="L2096" s="30">
        <f t="shared" si="683"/>
        <v>17057.624551957695</v>
      </c>
      <c r="M2096" s="1">
        <f t="shared" si="684"/>
        <v>1.1960113441340179</v>
      </c>
      <c r="N2096" s="30">
        <f t="shared" si="685"/>
        <v>2.1328469911794619</v>
      </c>
      <c r="O2096" s="1">
        <f t="shared" si="686"/>
        <v>0</v>
      </c>
      <c r="P2096" s="30">
        <f t="shared" si="687"/>
        <v>0</v>
      </c>
      <c r="Q2096" s="1">
        <f t="shared" si="688"/>
        <v>1.0432641124487072</v>
      </c>
      <c r="R2096" s="30">
        <f t="shared" si="689"/>
        <v>3.6284079314532582</v>
      </c>
      <c r="S2096" s="1">
        <f t="shared" si="690"/>
        <v>0</v>
      </c>
      <c r="T2096" s="30">
        <f t="shared" si="692"/>
        <v>0</v>
      </c>
      <c r="U2096" s="1">
        <f t="shared" si="691"/>
        <v>79.867555038433338</v>
      </c>
      <c r="V2096" s="30">
        <f t="shared" si="675"/>
        <v>0</v>
      </c>
      <c r="W2096" s="1">
        <f t="shared" si="675"/>
        <v>0</v>
      </c>
      <c r="X2096" s="30">
        <f t="shared" si="676"/>
        <v>17056.581287845245</v>
      </c>
      <c r="Y2096" s="30">
        <f t="shared" si="693"/>
        <v>4.3721224477621865</v>
      </c>
      <c r="Z2096" s="19">
        <f t="shared" si="677"/>
        <v>9.0796390761095858E-2</v>
      </c>
      <c r="AA2096" s="32">
        <f t="shared" si="678"/>
        <v>0.19063362286160246</v>
      </c>
    </row>
    <row r="2097" spans="1:27" x14ac:dyDescent="0.25">
      <c r="A2097" s="8">
        <v>42273</v>
      </c>
      <c r="B2097" s="26">
        <v>0.31246999180041074</v>
      </c>
      <c r="C2097" s="11">
        <v>0</v>
      </c>
      <c r="D2097" s="26">
        <v>1.4451660220783518</v>
      </c>
      <c r="E2097" s="11">
        <v>89.295000000000016</v>
      </c>
      <c r="F2097" s="28">
        <f t="shared" si="673"/>
        <v>0.31246999180041074</v>
      </c>
      <c r="G2097" s="13">
        <f t="shared" si="674"/>
        <v>1.4451660220783518</v>
      </c>
      <c r="H2097" s="28">
        <f t="shared" si="679"/>
        <v>3.7986646971935012</v>
      </c>
      <c r="I2097" s="1">
        <f t="shared" si="680"/>
        <v>78.734859008155397</v>
      </c>
      <c r="J2097" s="30">
        <f t="shared" si="681"/>
        <v>0</v>
      </c>
      <c r="K2097" s="1">
        <f t="shared" si="682"/>
        <v>0</v>
      </c>
      <c r="L2097" s="30">
        <f t="shared" si="683"/>
        <v>17056.581287845245</v>
      </c>
      <c r="M2097" s="1">
        <f t="shared" si="684"/>
        <v>0.46690837097063037</v>
      </c>
      <c r="N2097" s="30">
        <f t="shared" si="685"/>
        <v>1.9340054545583365</v>
      </c>
      <c r="O2097" s="1">
        <f t="shared" si="686"/>
        <v>0</v>
      </c>
      <c r="P2097" s="30">
        <f t="shared" si="687"/>
        <v>0</v>
      </c>
      <c r="Q2097" s="1">
        <f t="shared" si="688"/>
        <v>1.0432003052049137</v>
      </c>
      <c r="R2097" s="30">
        <f t="shared" si="689"/>
        <v>3.2903285329299616</v>
      </c>
      <c r="S2097" s="1">
        <f t="shared" si="690"/>
        <v>0</v>
      </c>
      <c r="T2097" s="30">
        <f t="shared" si="692"/>
        <v>0</v>
      </c>
      <c r="U2097" s="1">
        <f t="shared" si="691"/>
        <v>73.043616649696474</v>
      </c>
      <c r="V2097" s="30">
        <f t="shared" si="675"/>
        <v>0</v>
      </c>
      <c r="W2097" s="1">
        <f t="shared" si="675"/>
        <v>0</v>
      </c>
      <c r="X2097" s="30">
        <f t="shared" si="676"/>
        <v>17055.538087540041</v>
      </c>
      <c r="Y2097" s="30">
        <f t="shared" si="693"/>
        <v>3.4441141307338805</v>
      </c>
      <c r="Z2097" s="19">
        <f t="shared" si="677"/>
        <v>9.3335578347193124E-2</v>
      </c>
      <c r="AA2097" s="32">
        <f t="shared" si="678"/>
        <v>0.12570610417683792</v>
      </c>
    </row>
    <row r="2098" spans="1:27" x14ac:dyDescent="0.25">
      <c r="A2098" s="8">
        <v>42274</v>
      </c>
      <c r="B2098" s="26">
        <v>0.52514855875403565</v>
      </c>
      <c r="C2098" s="11">
        <v>0</v>
      </c>
      <c r="D2098" s="26">
        <v>1.5475401710815371</v>
      </c>
      <c r="E2098" s="11">
        <v>72.562916666666652</v>
      </c>
      <c r="F2098" s="28">
        <f t="shared" si="673"/>
        <v>0.52514855875403565</v>
      </c>
      <c r="G2098" s="13">
        <f t="shared" si="674"/>
        <v>1.5475401710815371</v>
      </c>
      <c r="H2098" s="28">
        <f t="shared" si="679"/>
        <v>3.0868714918759221</v>
      </c>
      <c r="I2098" s="1">
        <f t="shared" si="680"/>
        <v>72.021225037368978</v>
      </c>
      <c r="J2098" s="30">
        <f t="shared" si="681"/>
        <v>0</v>
      </c>
      <c r="K2098" s="1">
        <f t="shared" si="682"/>
        <v>0</v>
      </c>
      <c r="L2098" s="30">
        <f t="shared" si="683"/>
        <v>17055.538087540041</v>
      </c>
      <c r="M2098" s="1">
        <f t="shared" si="684"/>
        <v>0</v>
      </c>
      <c r="N2098" s="30">
        <f t="shared" si="685"/>
        <v>1.7689924117224478</v>
      </c>
      <c r="O2098" s="1">
        <f t="shared" si="686"/>
        <v>0</v>
      </c>
      <c r="P2098" s="30">
        <f t="shared" si="687"/>
        <v>0</v>
      </c>
      <c r="Q2098" s="1">
        <f t="shared" si="688"/>
        <v>1.0431365018636454</v>
      </c>
      <c r="R2098" s="30">
        <f t="shared" si="689"/>
        <v>3.0097658737469648</v>
      </c>
      <c r="S2098" s="1">
        <f t="shared" si="690"/>
        <v>0</v>
      </c>
      <c r="T2098" s="30">
        <f t="shared" si="692"/>
        <v>0</v>
      </c>
      <c r="U2098" s="1">
        <f t="shared" si="691"/>
        <v>67.242466751899556</v>
      </c>
      <c r="V2098" s="30">
        <f t="shared" si="675"/>
        <v>0</v>
      </c>
      <c r="W2098" s="1">
        <f t="shared" si="675"/>
        <v>0</v>
      </c>
      <c r="X2098" s="30">
        <f t="shared" si="676"/>
        <v>17054.494951038178</v>
      </c>
      <c r="Y2098" s="30">
        <f t="shared" si="693"/>
        <v>2.8121289135860934</v>
      </c>
      <c r="Z2098" s="19">
        <f t="shared" si="677"/>
        <v>8.9003568503872171E-2</v>
      </c>
      <c r="AA2098" s="32">
        <f t="shared" si="678"/>
        <v>7.5483484325342673E-2</v>
      </c>
    </row>
    <row r="2099" spans="1:27" x14ac:dyDescent="0.25">
      <c r="A2099" s="8">
        <v>42275</v>
      </c>
      <c r="B2099" s="26">
        <v>0</v>
      </c>
      <c r="C2099" s="11">
        <v>0</v>
      </c>
      <c r="D2099" s="26">
        <v>2.3740841943435096</v>
      </c>
      <c r="E2099" s="11">
        <v>64.829166666666652</v>
      </c>
      <c r="F2099" s="28">
        <f t="shared" si="673"/>
        <v>0</v>
      </c>
      <c r="G2099" s="13">
        <f t="shared" si="674"/>
        <v>2.3740841943435096</v>
      </c>
      <c r="H2099" s="28">
        <f t="shared" si="679"/>
        <v>2.7578729689807968</v>
      </c>
      <c r="I2099" s="1">
        <f t="shared" si="680"/>
        <v>64.868382557556046</v>
      </c>
      <c r="J2099" s="30">
        <f t="shared" si="681"/>
        <v>0</v>
      </c>
      <c r="K2099" s="1">
        <f t="shared" si="682"/>
        <v>0</v>
      </c>
      <c r="L2099" s="30">
        <f t="shared" si="683"/>
        <v>17054.494951038178</v>
      </c>
      <c r="M2099" s="1">
        <f t="shared" si="684"/>
        <v>0</v>
      </c>
      <c r="N2099" s="30">
        <f t="shared" si="685"/>
        <v>1.5931841523422485</v>
      </c>
      <c r="O2099" s="1">
        <f t="shared" si="686"/>
        <v>0</v>
      </c>
      <c r="P2099" s="30">
        <f t="shared" si="687"/>
        <v>0</v>
      </c>
      <c r="Q2099" s="1">
        <f t="shared" si="688"/>
        <v>1.0430727024246633</v>
      </c>
      <c r="R2099" s="30">
        <f t="shared" si="689"/>
        <v>2.7108486978053121</v>
      </c>
      <c r="S2099" s="1">
        <f t="shared" si="690"/>
        <v>0</v>
      </c>
      <c r="T2099" s="30">
        <f t="shared" si="692"/>
        <v>0</v>
      </c>
      <c r="U2099" s="1">
        <f t="shared" si="691"/>
        <v>60.564349707408489</v>
      </c>
      <c r="V2099" s="30">
        <f t="shared" si="675"/>
        <v>0</v>
      </c>
      <c r="W2099" s="1">
        <f t="shared" si="675"/>
        <v>0</v>
      </c>
      <c r="X2099" s="30">
        <f t="shared" si="676"/>
        <v>17053.451878335753</v>
      </c>
      <c r="Y2099" s="30">
        <f t="shared" si="693"/>
        <v>2.6362568547669119</v>
      </c>
      <c r="Z2099" s="19">
        <f t="shared" si="677"/>
        <v>4.4097794054245208E-2</v>
      </c>
      <c r="AA2099" s="32">
        <f t="shared" si="678"/>
        <v>1.4790479236484712E-2</v>
      </c>
    </row>
    <row r="2100" spans="1:27" x14ac:dyDescent="0.25">
      <c r="A2100" s="8">
        <v>42276</v>
      </c>
      <c r="B2100" s="26">
        <v>0</v>
      </c>
      <c r="C2100" s="11">
        <v>0</v>
      </c>
      <c r="D2100" s="26">
        <v>2.6884792630810175</v>
      </c>
      <c r="E2100" s="11">
        <v>59.474166666666655</v>
      </c>
      <c r="F2100" s="28">
        <f t="shared" si="673"/>
        <v>0</v>
      </c>
      <c r="G2100" s="13">
        <f t="shared" si="674"/>
        <v>2.6884792630810175</v>
      </c>
      <c r="H2100" s="28">
        <f t="shared" si="679"/>
        <v>2.5300679468242242</v>
      </c>
      <c r="I2100" s="1">
        <f t="shared" si="680"/>
        <v>57.875870444327475</v>
      </c>
      <c r="J2100" s="30">
        <f t="shared" si="681"/>
        <v>0</v>
      </c>
      <c r="K2100" s="1">
        <f t="shared" si="682"/>
        <v>0</v>
      </c>
      <c r="L2100" s="30">
        <f t="shared" si="683"/>
        <v>17053.451878335753</v>
      </c>
      <c r="M2100" s="1">
        <f t="shared" si="684"/>
        <v>0</v>
      </c>
      <c r="N2100" s="30">
        <f t="shared" si="685"/>
        <v>1.4213166204077516</v>
      </c>
      <c r="O2100" s="1">
        <f t="shared" si="686"/>
        <v>0</v>
      </c>
      <c r="P2100" s="30">
        <f t="shared" si="687"/>
        <v>0</v>
      </c>
      <c r="Q2100" s="1">
        <f t="shared" si="688"/>
        <v>1.0430089068877293</v>
      </c>
      <c r="R2100" s="30">
        <f t="shared" si="689"/>
        <v>2.41863172538867</v>
      </c>
      <c r="S2100" s="1">
        <f t="shared" si="690"/>
        <v>0</v>
      </c>
      <c r="T2100" s="30">
        <f t="shared" si="692"/>
        <v>0</v>
      </c>
      <c r="U2100" s="1">
        <f t="shared" si="691"/>
        <v>54.035922098531053</v>
      </c>
      <c r="V2100" s="30">
        <f t="shared" si="675"/>
        <v>0</v>
      </c>
      <c r="W2100" s="1">
        <f t="shared" si="675"/>
        <v>0</v>
      </c>
      <c r="X2100" s="30">
        <f t="shared" si="676"/>
        <v>17052.408869428866</v>
      </c>
      <c r="Y2100" s="30">
        <f t="shared" si="693"/>
        <v>2.4643255272954807</v>
      </c>
      <c r="Z2100" s="19">
        <f t="shared" si="677"/>
        <v>2.598444820869901E-2</v>
      </c>
      <c r="AA2100" s="32">
        <f t="shared" si="678"/>
        <v>4.3220657254933138E-3</v>
      </c>
    </row>
    <row r="2101" spans="1:27" x14ac:dyDescent="0.25">
      <c r="A2101" s="8">
        <v>42277</v>
      </c>
      <c r="B2101" s="26">
        <v>0</v>
      </c>
      <c r="C2101" s="11">
        <v>0</v>
      </c>
      <c r="D2101" s="26">
        <v>2.3154583078394131</v>
      </c>
      <c r="E2101" s="11">
        <v>55.477916666666651</v>
      </c>
      <c r="F2101" s="28">
        <f t="shared" si="673"/>
        <v>0</v>
      </c>
      <c r="G2101" s="13">
        <f t="shared" si="674"/>
        <v>2.3154583078394131</v>
      </c>
      <c r="H2101" s="28">
        <f t="shared" si="679"/>
        <v>2.360064992614475</v>
      </c>
      <c r="I2101" s="1">
        <f t="shared" si="680"/>
        <v>51.720463790691639</v>
      </c>
      <c r="J2101" s="30">
        <f t="shared" si="681"/>
        <v>0</v>
      </c>
      <c r="K2101" s="1">
        <f t="shared" si="682"/>
        <v>0</v>
      </c>
      <c r="L2101" s="30">
        <f t="shared" si="683"/>
        <v>17052.408869428866</v>
      </c>
      <c r="M2101" s="1">
        <f t="shared" si="684"/>
        <v>0</v>
      </c>
      <c r="N2101" s="30">
        <f t="shared" si="685"/>
        <v>1.2700241331752751</v>
      </c>
      <c r="O2101" s="1">
        <f t="shared" si="686"/>
        <v>0</v>
      </c>
      <c r="P2101" s="30">
        <f t="shared" si="687"/>
        <v>0</v>
      </c>
      <c r="Q2101" s="1">
        <f t="shared" si="688"/>
        <v>1.0429451152526041</v>
      </c>
      <c r="R2101" s="30">
        <f t="shared" si="689"/>
        <v>2.1613973771040418</v>
      </c>
      <c r="S2101" s="1">
        <f t="shared" si="690"/>
        <v>0</v>
      </c>
      <c r="T2101" s="30">
        <f t="shared" si="692"/>
        <v>0</v>
      </c>
      <c r="U2101" s="1">
        <f t="shared" si="691"/>
        <v>48.289042280412318</v>
      </c>
      <c r="V2101" s="30">
        <f t="shared" si="675"/>
        <v>0</v>
      </c>
      <c r="W2101" s="1">
        <f t="shared" si="675"/>
        <v>0</v>
      </c>
      <c r="X2101" s="30">
        <f t="shared" si="676"/>
        <v>17051.365924313614</v>
      </c>
      <c r="Y2101" s="30">
        <f t="shared" si="693"/>
        <v>2.312969248427879</v>
      </c>
      <c r="Z2101" s="19">
        <f t="shared" si="677"/>
        <v>1.9955274254724421E-2</v>
      </c>
      <c r="AA2101" s="32">
        <f t="shared" si="678"/>
        <v>2.2180091204892921E-3</v>
      </c>
    </row>
    <row r="2102" spans="1:27" x14ac:dyDescent="0.25">
      <c r="A2102" s="8">
        <v>42278</v>
      </c>
      <c r="B2102" s="26">
        <v>3.4330103485096859</v>
      </c>
      <c r="C2102" s="11">
        <v>0</v>
      </c>
      <c r="D2102" s="26">
        <v>1.5348723898694068</v>
      </c>
      <c r="E2102" s="11">
        <v>52.739999999999988</v>
      </c>
      <c r="F2102" s="28">
        <f t="shared" si="673"/>
        <v>3.4330103485096859</v>
      </c>
      <c r="G2102" s="13">
        <f t="shared" si="674"/>
        <v>1.5348723898694068</v>
      </c>
      <c r="H2102" s="28">
        <f t="shared" si="679"/>
        <v>2.2435923190546521</v>
      </c>
      <c r="I2102" s="1">
        <f t="shared" si="680"/>
        <v>50.187180239052594</v>
      </c>
      <c r="J2102" s="30">
        <f t="shared" si="681"/>
        <v>0</v>
      </c>
      <c r="K2102" s="1">
        <f t="shared" si="682"/>
        <v>0</v>
      </c>
      <c r="L2102" s="30">
        <f t="shared" si="683"/>
        <v>17051.365924313614</v>
      </c>
      <c r="M2102" s="1">
        <f t="shared" si="684"/>
        <v>0</v>
      </c>
      <c r="N2102" s="30">
        <f t="shared" si="685"/>
        <v>1.2323378688529829</v>
      </c>
      <c r="O2102" s="1">
        <f t="shared" si="686"/>
        <v>0</v>
      </c>
      <c r="P2102" s="30">
        <f t="shared" si="687"/>
        <v>0</v>
      </c>
      <c r="Q2102" s="1">
        <f t="shared" si="688"/>
        <v>1.0428813275190494</v>
      </c>
      <c r="R2102" s="30">
        <f t="shared" si="689"/>
        <v>2.0973214813371164</v>
      </c>
      <c r="S2102" s="1">
        <f t="shared" si="690"/>
        <v>0</v>
      </c>
      <c r="T2102" s="30">
        <f t="shared" si="692"/>
        <v>0</v>
      </c>
      <c r="U2102" s="1">
        <f t="shared" si="691"/>
        <v>46.857520888862496</v>
      </c>
      <c r="V2102" s="30">
        <f t="shared" si="675"/>
        <v>0</v>
      </c>
      <c r="W2102" s="1">
        <f t="shared" si="675"/>
        <v>0</v>
      </c>
      <c r="X2102" s="30">
        <f t="shared" si="676"/>
        <v>17050.323042986096</v>
      </c>
      <c r="Y2102" s="30">
        <f t="shared" si="693"/>
        <v>2.2752191963720323</v>
      </c>
      <c r="Z2102" s="19">
        <f t="shared" si="677"/>
        <v>1.4096534851174014E-2</v>
      </c>
      <c r="AA2102" s="32">
        <f t="shared" si="678"/>
        <v>1.0002593688486201E-3</v>
      </c>
    </row>
    <row r="2103" spans="1:27" x14ac:dyDescent="0.25">
      <c r="A2103" s="8">
        <v>42279</v>
      </c>
      <c r="B2103" s="26">
        <v>19.34403663257401</v>
      </c>
      <c r="C2103" s="11">
        <v>0</v>
      </c>
      <c r="D2103" s="26">
        <v>2.7126605953447207</v>
      </c>
      <c r="E2103" s="11">
        <v>72.227083333333312</v>
      </c>
      <c r="F2103" s="28">
        <f t="shared" si="673"/>
        <v>19.34403663257401</v>
      </c>
      <c r="G2103" s="13">
        <f t="shared" si="674"/>
        <v>2.7126605953447207</v>
      </c>
      <c r="H2103" s="28">
        <f t="shared" si="679"/>
        <v>3.0725849335302802</v>
      </c>
      <c r="I2103" s="1">
        <f t="shared" si="680"/>
        <v>63.48889692609179</v>
      </c>
      <c r="J2103" s="30">
        <f t="shared" si="681"/>
        <v>0</v>
      </c>
      <c r="K2103" s="1">
        <f t="shared" si="682"/>
        <v>0</v>
      </c>
      <c r="L2103" s="30">
        <f t="shared" si="683"/>
        <v>17050.323042986096</v>
      </c>
      <c r="M2103" s="1">
        <f t="shared" si="684"/>
        <v>0</v>
      </c>
      <c r="N2103" s="30">
        <f t="shared" si="685"/>
        <v>1.5592780557950101</v>
      </c>
      <c r="O2103" s="1">
        <f t="shared" si="686"/>
        <v>0</v>
      </c>
      <c r="P2103" s="30">
        <f t="shared" si="687"/>
        <v>0</v>
      </c>
      <c r="Q2103" s="1">
        <f t="shared" si="688"/>
        <v>1.0428175436868266</v>
      </c>
      <c r="R2103" s="30">
        <f t="shared" si="689"/>
        <v>2.653200014729578</v>
      </c>
      <c r="S2103" s="1">
        <f t="shared" si="690"/>
        <v>0</v>
      </c>
      <c r="T2103" s="30">
        <f t="shared" si="692"/>
        <v>0</v>
      </c>
      <c r="U2103" s="1">
        <f t="shared" si="691"/>
        <v>59.276418855567201</v>
      </c>
      <c r="V2103" s="30">
        <f t="shared" si="675"/>
        <v>0</v>
      </c>
      <c r="W2103" s="1">
        <f t="shared" si="675"/>
        <v>0</v>
      </c>
      <c r="X2103" s="30">
        <f t="shared" si="676"/>
        <v>17049.28022544241</v>
      </c>
      <c r="Y2103" s="30">
        <f t="shared" si="693"/>
        <v>2.6020955994818369</v>
      </c>
      <c r="Z2103" s="19">
        <f t="shared" si="677"/>
        <v>0.15312492387569882</v>
      </c>
      <c r="AA2103" s="32">
        <f t="shared" si="678"/>
        <v>0.22136021345334767</v>
      </c>
    </row>
    <row r="2104" spans="1:27" x14ac:dyDescent="0.25">
      <c r="A2104" s="8">
        <v>42280</v>
      </c>
      <c r="B2104" s="26">
        <v>0</v>
      </c>
      <c r="C2104" s="11">
        <v>0</v>
      </c>
      <c r="D2104" s="26">
        <v>2.1073207436437227</v>
      </c>
      <c r="E2104" s="11">
        <v>58.641666666666652</v>
      </c>
      <c r="F2104" s="28">
        <f t="shared" si="673"/>
        <v>0</v>
      </c>
      <c r="G2104" s="13">
        <f t="shared" si="674"/>
        <v>2.1073207436437227</v>
      </c>
      <c r="H2104" s="28">
        <f t="shared" si="679"/>
        <v>2.4946528803545047</v>
      </c>
      <c r="I2104" s="1">
        <f t="shared" si="680"/>
        <v>57.169098111923475</v>
      </c>
      <c r="J2104" s="30">
        <f t="shared" si="681"/>
        <v>0</v>
      </c>
      <c r="K2104" s="1">
        <f t="shared" si="682"/>
        <v>0</v>
      </c>
      <c r="L2104" s="30">
        <f t="shared" si="683"/>
        <v>17049.28022544241</v>
      </c>
      <c r="M2104" s="1">
        <f t="shared" si="684"/>
        <v>0</v>
      </c>
      <c r="N2104" s="30">
        <f t="shared" si="685"/>
        <v>1.4039450071101414</v>
      </c>
      <c r="O2104" s="1">
        <f t="shared" si="686"/>
        <v>0</v>
      </c>
      <c r="P2104" s="30">
        <f t="shared" si="687"/>
        <v>0</v>
      </c>
      <c r="Q2104" s="1">
        <f t="shared" si="688"/>
        <v>1.0427537637556969</v>
      </c>
      <c r="R2104" s="30">
        <f t="shared" si="689"/>
        <v>2.3890957206140446</v>
      </c>
      <c r="S2104" s="1">
        <f t="shared" si="690"/>
        <v>0</v>
      </c>
      <c r="T2104" s="30">
        <f t="shared" si="692"/>
        <v>0</v>
      </c>
      <c r="U2104" s="1">
        <f t="shared" si="691"/>
        <v>53.376057384199292</v>
      </c>
      <c r="V2104" s="30">
        <f t="shared" si="675"/>
        <v>0</v>
      </c>
      <c r="W2104" s="1">
        <f t="shared" si="675"/>
        <v>0</v>
      </c>
      <c r="X2104" s="30">
        <f t="shared" si="676"/>
        <v>17048.237471678654</v>
      </c>
      <c r="Y2104" s="30">
        <f t="shared" si="693"/>
        <v>2.4466987708658383</v>
      </c>
      <c r="Z2104" s="19">
        <f t="shared" si="677"/>
        <v>1.9222758350994247E-2</v>
      </c>
      <c r="AA2104" s="32">
        <f t="shared" si="678"/>
        <v>2.2995966168510057E-3</v>
      </c>
    </row>
    <row r="2105" spans="1:27" x14ac:dyDescent="0.25">
      <c r="A2105" s="8">
        <v>42281</v>
      </c>
      <c r="B2105" s="26">
        <v>0</v>
      </c>
      <c r="C2105" s="11">
        <v>0</v>
      </c>
      <c r="D2105" s="26">
        <v>2.336201965949638</v>
      </c>
      <c r="E2105" s="11">
        <v>52.387499999999989</v>
      </c>
      <c r="F2105" s="28">
        <f t="shared" si="673"/>
        <v>0</v>
      </c>
      <c r="G2105" s="13">
        <f t="shared" si="674"/>
        <v>2.336201965949638</v>
      </c>
      <c r="H2105" s="28">
        <f t="shared" si="679"/>
        <v>2.2285967503692756</v>
      </c>
      <c r="I2105" s="1">
        <f t="shared" si="680"/>
        <v>51.039855418249651</v>
      </c>
      <c r="J2105" s="30">
        <f t="shared" si="681"/>
        <v>0</v>
      </c>
      <c r="K2105" s="1">
        <f t="shared" si="682"/>
        <v>0</v>
      </c>
      <c r="L2105" s="30">
        <f t="shared" si="683"/>
        <v>17048.237471678654</v>
      </c>
      <c r="M2105" s="1">
        <f t="shared" si="684"/>
        <v>0</v>
      </c>
      <c r="N2105" s="30">
        <f t="shared" si="685"/>
        <v>1.2532955985240066</v>
      </c>
      <c r="O2105" s="1">
        <f t="shared" si="686"/>
        <v>0</v>
      </c>
      <c r="P2105" s="30">
        <f t="shared" si="687"/>
        <v>0</v>
      </c>
      <c r="Q2105" s="1">
        <f t="shared" si="688"/>
        <v>1.0426899877254219</v>
      </c>
      <c r="R2105" s="30">
        <f t="shared" si="689"/>
        <v>2.1329547638091491</v>
      </c>
      <c r="S2105" s="1">
        <f t="shared" si="690"/>
        <v>0</v>
      </c>
      <c r="T2105" s="30">
        <f t="shared" si="692"/>
        <v>0</v>
      </c>
      <c r="U2105" s="1">
        <f t="shared" si="691"/>
        <v>47.653605055916501</v>
      </c>
      <c r="V2105" s="30">
        <f t="shared" si="675"/>
        <v>0</v>
      </c>
      <c r="W2105" s="1">
        <f t="shared" si="675"/>
        <v>0</v>
      </c>
      <c r="X2105" s="30">
        <f t="shared" si="676"/>
        <v>17047.194781690931</v>
      </c>
      <c r="Y2105" s="30">
        <f t="shared" si="693"/>
        <v>2.2959855862494285</v>
      </c>
      <c r="Z2105" s="19">
        <f t="shared" si="677"/>
        <v>3.0238236625350294E-2</v>
      </c>
      <c r="AA2105" s="32">
        <f t="shared" si="678"/>
        <v>4.5412552012821794E-3</v>
      </c>
    </row>
    <row r="2106" spans="1:27" x14ac:dyDescent="0.25">
      <c r="A2106" s="8">
        <v>42282</v>
      </c>
      <c r="B2106" s="26">
        <v>0</v>
      </c>
      <c r="C2106" s="11">
        <v>0</v>
      </c>
      <c r="D2106" s="26">
        <v>1.1890431365973231</v>
      </c>
      <c r="E2106" s="11">
        <v>49.980416666666656</v>
      </c>
      <c r="F2106" s="28">
        <f t="shared" si="673"/>
        <v>0</v>
      </c>
      <c r="G2106" s="13">
        <f t="shared" si="674"/>
        <v>1.1890431365973231</v>
      </c>
      <c r="H2106" s="28">
        <f t="shared" si="679"/>
        <v>2.1261979320531754</v>
      </c>
      <c r="I2106" s="1">
        <f t="shared" si="680"/>
        <v>46.464561919319181</v>
      </c>
      <c r="J2106" s="30">
        <f t="shared" si="681"/>
        <v>0</v>
      </c>
      <c r="K2106" s="1">
        <f t="shared" si="682"/>
        <v>0</v>
      </c>
      <c r="L2106" s="30">
        <f t="shared" si="683"/>
        <v>17047.194781690931</v>
      </c>
      <c r="M2106" s="1">
        <f t="shared" si="684"/>
        <v>0</v>
      </c>
      <c r="N2106" s="30">
        <f t="shared" si="685"/>
        <v>1.1408403908956199</v>
      </c>
      <c r="O2106" s="1">
        <f t="shared" si="686"/>
        <v>0</v>
      </c>
      <c r="P2106" s="30">
        <f t="shared" si="687"/>
        <v>0</v>
      </c>
      <c r="Q2106" s="1">
        <f t="shared" si="688"/>
        <v>1.0426262155957629</v>
      </c>
      <c r="R2106" s="30">
        <f t="shared" si="689"/>
        <v>1.941753319674975</v>
      </c>
      <c r="S2106" s="1">
        <f t="shared" si="690"/>
        <v>0</v>
      </c>
      <c r="T2106" s="30">
        <f t="shared" si="692"/>
        <v>0</v>
      </c>
      <c r="U2106" s="1">
        <f t="shared" si="691"/>
        <v>43.381968208748589</v>
      </c>
      <c r="V2106" s="30">
        <f t="shared" si="675"/>
        <v>0</v>
      </c>
      <c r="W2106" s="1">
        <f t="shared" si="675"/>
        <v>0</v>
      </c>
      <c r="X2106" s="30">
        <f t="shared" si="676"/>
        <v>17046.152155475334</v>
      </c>
      <c r="Y2106" s="30">
        <f t="shared" si="693"/>
        <v>2.1834666064913826</v>
      </c>
      <c r="Z2106" s="19">
        <f t="shared" si="677"/>
        <v>2.693478042418437E-2</v>
      </c>
      <c r="AA2106" s="32">
        <f t="shared" si="678"/>
        <v>3.2797010719093616E-3</v>
      </c>
    </row>
    <row r="2107" spans="1:27" x14ac:dyDescent="0.25">
      <c r="A2107" s="8">
        <v>42283</v>
      </c>
      <c r="B2107" s="26">
        <v>0</v>
      </c>
      <c r="C2107" s="11">
        <v>0</v>
      </c>
      <c r="D2107" s="26">
        <v>1.7801088484649163</v>
      </c>
      <c r="E2107" s="11">
        <v>48.360416666666673</v>
      </c>
      <c r="F2107" s="28">
        <f t="shared" si="673"/>
        <v>0</v>
      </c>
      <c r="G2107" s="13">
        <f t="shared" si="674"/>
        <v>1.7801088484649163</v>
      </c>
      <c r="H2107" s="28">
        <f t="shared" si="679"/>
        <v>2.0572821270310193</v>
      </c>
      <c r="I2107" s="1">
        <f t="shared" si="680"/>
        <v>41.601859360283669</v>
      </c>
      <c r="J2107" s="30">
        <f t="shared" si="681"/>
        <v>0</v>
      </c>
      <c r="K2107" s="1">
        <f t="shared" si="682"/>
        <v>0</v>
      </c>
      <c r="L2107" s="30">
        <f t="shared" si="683"/>
        <v>17046.152155475334</v>
      </c>
      <c r="M2107" s="1">
        <f t="shared" si="684"/>
        <v>0</v>
      </c>
      <c r="N2107" s="30">
        <f t="shared" si="685"/>
        <v>1.0213210144798215</v>
      </c>
      <c r="O2107" s="1">
        <f t="shared" si="686"/>
        <v>0</v>
      </c>
      <c r="P2107" s="30">
        <f t="shared" si="687"/>
        <v>0</v>
      </c>
      <c r="Q2107" s="1">
        <f t="shared" si="688"/>
        <v>1.0425624473664812</v>
      </c>
      <c r="R2107" s="30">
        <f t="shared" si="689"/>
        <v>1.7385410553907548</v>
      </c>
      <c r="S2107" s="1">
        <f t="shared" si="690"/>
        <v>0</v>
      </c>
      <c r="T2107" s="30">
        <f t="shared" si="692"/>
        <v>0</v>
      </c>
      <c r="U2107" s="1">
        <f t="shared" si="691"/>
        <v>38.84199729041309</v>
      </c>
      <c r="V2107" s="30">
        <f t="shared" si="675"/>
        <v>0</v>
      </c>
      <c r="W2107" s="1">
        <f t="shared" si="675"/>
        <v>0</v>
      </c>
      <c r="X2107" s="30">
        <f t="shared" si="676"/>
        <v>17045.109593027966</v>
      </c>
      <c r="Y2107" s="30">
        <f t="shared" si="693"/>
        <v>2.0638834618463027</v>
      </c>
      <c r="Z2107" s="19">
        <f t="shared" si="677"/>
        <v>3.2087649664317634E-3</v>
      </c>
      <c r="AA2107" s="32">
        <f t="shared" si="678"/>
        <v>4.357762134347213E-5</v>
      </c>
    </row>
    <row r="2108" spans="1:27" x14ac:dyDescent="0.25">
      <c r="A2108" s="8">
        <v>42284</v>
      </c>
      <c r="B2108" s="26">
        <v>0</v>
      </c>
      <c r="C2108" s="11">
        <v>0</v>
      </c>
      <c r="D2108" s="26">
        <v>2.1954915203902576</v>
      </c>
      <c r="E2108" s="11">
        <v>46.861250000000013</v>
      </c>
      <c r="F2108" s="28">
        <f t="shared" si="673"/>
        <v>0</v>
      </c>
      <c r="G2108" s="13">
        <f t="shared" si="674"/>
        <v>2.1954915203902576</v>
      </c>
      <c r="H2108" s="28">
        <f t="shared" si="679"/>
        <v>1.9935066469719358</v>
      </c>
      <c r="I2108" s="1">
        <f t="shared" si="680"/>
        <v>36.646505770022834</v>
      </c>
      <c r="J2108" s="30">
        <f t="shared" si="681"/>
        <v>0</v>
      </c>
      <c r="K2108" s="1">
        <f t="shared" si="682"/>
        <v>0</v>
      </c>
      <c r="L2108" s="30">
        <f t="shared" si="683"/>
        <v>17045.109593027966</v>
      </c>
      <c r="M2108" s="1">
        <f t="shared" si="684"/>
        <v>0</v>
      </c>
      <c r="N2108" s="30">
        <f t="shared" si="685"/>
        <v>0.89952438722626527</v>
      </c>
      <c r="O2108" s="1">
        <f t="shared" si="686"/>
        <v>0</v>
      </c>
      <c r="P2108" s="30">
        <f t="shared" si="687"/>
        <v>0</v>
      </c>
      <c r="Q2108" s="1">
        <f t="shared" si="688"/>
        <v>1.0424986830373384</v>
      </c>
      <c r="R2108" s="30">
        <f t="shared" si="689"/>
        <v>1.5314569059531684</v>
      </c>
      <c r="S2108" s="1">
        <f t="shared" si="690"/>
        <v>0</v>
      </c>
      <c r="T2108" s="30">
        <f t="shared" si="692"/>
        <v>0</v>
      </c>
      <c r="U2108" s="1">
        <f t="shared" si="691"/>
        <v>34.215524476843399</v>
      </c>
      <c r="V2108" s="30">
        <f t="shared" si="675"/>
        <v>0</v>
      </c>
      <c r="W2108" s="1">
        <f t="shared" si="675"/>
        <v>0</v>
      </c>
      <c r="X2108" s="30">
        <f t="shared" si="676"/>
        <v>17044.06709434493</v>
      </c>
      <c r="Y2108" s="30">
        <f t="shared" si="693"/>
        <v>1.9420230702636037</v>
      </c>
      <c r="Z2108" s="19">
        <f t="shared" si="677"/>
        <v>2.5825635839506145E-2</v>
      </c>
      <c r="AA2108" s="32">
        <f t="shared" si="678"/>
        <v>2.6505586706827202E-3</v>
      </c>
    </row>
    <row r="2109" spans="1:27" x14ac:dyDescent="0.25">
      <c r="A2109" s="8">
        <v>42285</v>
      </c>
      <c r="B2109" s="26">
        <v>0</v>
      </c>
      <c r="C2109" s="11">
        <v>0</v>
      </c>
      <c r="D2109" s="26">
        <v>1.8007440750104231</v>
      </c>
      <c r="E2109" s="11">
        <v>45.337499999999984</v>
      </c>
      <c r="F2109" s="28">
        <f t="shared" si="673"/>
        <v>0</v>
      </c>
      <c r="G2109" s="13">
        <f t="shared" si="674"/>
        <v>1.8007440750104231</v>
      </c>
      <c r="H2109" s="28">
        <f t="shared" si="679"/>
        <v>1.9286853766617424</v>
      </c>
      <c r="I2109" s="1">
        <f t="shared" si="680"/>
        <v>32.414780401832978</v>
      </c>
      <c r="J2109" s="30">
        <f t="shared" si="681"/>
        <v>0</v>
      </c>
      <c r="K2109" s="1">
        <f t="shared" si="682"/>
        <v>0</v>
      </c>
      <c r="L2109" s="30">
        <f t="shared" si="683"/>
        <v>17044.06709434493</v>
      </c>
      <c r="M2109" s="1">
        <f t="shared" si="684"/>
        <v>0</v>
      </c>
      <c r="N2109" s="30">
        <f t="shared" si="685"/>
        <v>0.79551367075149837</v>
      </c>
      <c r="O2109" s="1">
        <f t="shared" si="686"/>
        <v>0</v>
      </c>
      <c r="P2109" s="30">
        <f t="shared" si="687"/>
        <v>0</v>
      </c>
      <c r="Q2109" s="1">
        <f t="shared" si="688"/>
        <v>1.042434922608096</v>
      </c>
      <c r="R2109" s="30">
        <f t="shared" si="689"/>
        <v>1.3546131686571328</v>
      </c>
      <c r="S2109" s="1">
        <f t="shared" si="690"/>
        <v>0</v>
      </c>
      <c r="T2109" s="30">
        <f t="shared" si="692"/>
        <v>0</v>
      </c>
      <c r="U2109" s="1">
        <f t="shared" si="691"/>
        <v>30.26465356242435</v>
      </c>
      <c r="V2109" s="30">
        <f t="shared" si="675"/>
        <v>0</v>
      </c>
      <c r="W2109" s="1">
        <f t="shared" si="675"/>
        <v>0</v>
      </c>
      <c r="X2109" s="30">
        <f t="shared" si="676"/>
        <v>17043.024659422321</v>
      </c>
      <c r="Y2109" s="30">
        <f t="shared" si="693"/>
        <v>1.8379485933595943</v>
      </c>
      <c r="Z2109" s="19">
        <f t="shared" si="677"/>
        <v>4.7045922782491145E-2</v>
      </c>
      <c r="AA2109" s="32">
        <f t="shared" si="678"/>
        <v>8.2331638440209971E-3</v>
      </c>
    </row>
    <row r="2110" spans="1:27" x14ac:dyDescent="0.25">
      <c r="A2110" s="8">
        <v>42286</v>
      </c>
      <c r="B2110" s="26">
        <v>0</v>
      </c>
      <c r="C2110" s="11">
        <v>0</v>
      </c>
      <c r="D2110" s="26">
        <v>2.2100583418819673</v>
      </c>
      <c r="E2110" s="11">
        <v>44.348333333333308</v>
      </c>
      <c r="F2110" s="28">
        <f t="shared" si="673"/>
        <v>0</v>
      </c>
      <c r="G2110" s="13">
        <f t="shared" si="674"/>
        <v>2.2100583418819673</v>
      </c>
      <c r="H2110" s="28">
        <f t="shared" si="679"/>
        <v>1.8866056129985218</v>
      </c>
      <c r="I2110" s="1">
        <f t="shared" si="680"/>
        <v>28.054595220542382</v>
      </c>
      <c r="J2110" s="30">
        <f t="shared" si="681"/>
        <v>0</v>
      </c>
      <c r="K2110" s="1">
        <f t="shared" si="682"/>
        <v>0</v>
      </c>
      <c r="L2110" s="30">
        <f t="shared" si="683"/>
        <v>17043.024659422321</v>
      </c>
      <c r="M2110" s="1">
        <f t="shared" si="684"/>
        <v>0</v>
      </c>
      <c r="N2110" s="30">
        <f t="shared" si="685"/>
        <v>0.68834556667798519</v>
      </c>
      <c r="O2110" s="1">
        <f t="shared" si="686"/>
        <v>0</v>
      </c>
      <c r="P2110" s="30">
        <f t="shared" si="687"/>
        <v>0</v>
      </c>
      <c r="Q2110" s="1">
        <f t="shared" si="688"/>
        <v>1.0423711660785155</v>
      </c>
      <c r="R2110" s="30">
        <f t="shared" si="689"/>
        <v>1.1724010977702994</v>
      </c>
      <c r="S2110" s="1">
        <f t="shared" si="690"/>
        <v>0</v>
      </c>
      <c r="T2110" s="30">
        <f t="shared" si="692"/>
        <v>0</v>
      </c>
      <c r="U2110" s="1">
        <f t="shared" si="691"/>
        <v>26.193848556094096</v>
      </c>
      <c r="V2110" s="30">
        <f t="shared" si="675"/>
        <v>0</v>
      </c>
      <c r="W2110" s="1">
        <f t="shared" si="675"/>
        <v>0</v>
      </c>
      <c r="X2110" s="30">
        <f t="shared" si="676"/>
        <v>17041.982288256244</v>
      </c>
      <c r="Y2110" s="30">
        <f t="shared" si="693"/>
        <v>1.7307167327565007</v>
      </c>
      <c r="Z2110" s="19">
        <f t="shared" si="677"/>
        <v>8.2629288902758724E-2</v>
      </c>
      <c r="AA2110" s="32">
        <f t="shared" si="678"/>
        <v>2.430134298311119E-2</v>
      </c>
    </row>
    <row r="2111" spans="1:27" x14ac:dyDescent="0.25">
      <c r="A2111" s="8">
        <v>42287</v>
      </c>
      <c r="B2111" s="26">
        <v>0</v>
      </c>
      <c r="C2111" s="11">
        <v>0</v>
      </c>
      <c r="D2111" s="26">
        <v>1.5755485177358679</v>
      </c>
      <c r="E2111" s="11">
        <v>42.95958333333332</v>
      </c>
      <c r="F2111" s="28">
        <f t="shared" si="673"/>
        <v>0</v>
      </c>
      <c r="G2111" s="13">
        <f t="shared" si="674"/>
        <v>1.5755485177358679</v>
      </c>
      <c r="H2111" s="28">
        <f t="shared" si="679"/>
        <v>1.8275273264401768</v>
      </c>
      <c r="I2111" s="1">
        <f t="shared" si="680"/>
        <v>24.618300038358228</v>
      </c>
      <c r="J2111" s="30">
        <f t="shared" si="681"/>
        <v>0</v>
      </c>
      <c r="K2111" s="1">
        <f t="shared" si="682"/>
        <v>0</v>
      </c>
      <c r="L2111" s="30">
        <f t="shared" si="683"/>
        <v>17041.982288256244</v>
      </c>
      <c r="M2111" s="1">
        <f t="shared" si="684"/>
        <v>0</v>
      </c>
      <c r="N2111" s="30">
        <f t="shared" si="685"/>
        <v>0.6038855668385702</v>
      </c>
      <c r="O2111" s="1">
        <f t="shared" si="686"/>
        <v>0</v>
      </c>
      <c r="P2111" s="30">
        <f t="shared" si="687"/>
        <v>0</v>
      </c>
      <c r="Q2111" s="1">
        <f t="shared" si="688"/>
        <v>1.0423074134483583</v>
      </c>
      <c r="R2111" s="30">
        <f t="shared" si="689"/>
        <v>1.0287983755714936</v>
      </c>
      <c r="S2111" s="1">
        <f t="shared" si="690"/>
        <v>0</v>
      </c>
      <c r="T2111" s="30">
        <f t="shared" si="692"/>
        <v>0</v>
      </c>
      <c r="U2111" s="1">
        <f t="shared" si="691"/>
        <v>22.985616095948163</v>
      </c>
      <c r="V2111" s="30">
        <f t="shared" si="675"/>
        <v>0</v>
      </c>
      <c r="W2111" s="1">
        <f t="shared" si="675"/>
        <v>0</v>
      </c>
      <c r="X2111" s="30">
        <f t="shared" si="676"/>
        <v>17040.939980842795</v>
      </c>
      <c r="Y2111" s="30">
        <f t="shared" si="693"/>
        <v>1.6461929802869286</v>
      </c>
      <c r="Z2111" s="19">
        <f t="shared" si="677"/>
        <v>9.9223876726630203E-2</v>
      </c>
      <c r="AA2111" s="32">
        <f t="shared" si="678"/>
        <v>3.288214509482603E-2</v>
      </c>
    </row>
    <row r="2112" spans="1:27" x14ac:dyDescent="0.25">
      <c r="A2112" s="8">
        <v>42288</v>
      </c>
      <c r="B2112" s="26">
        <v>8.4133149141273531</v>
      </c>
      <c r="C2112" s="11">
        <v>0</v>
      </c>
      <c r="D2112" s="26">
        <v>1.2631790694566658</v>
      </c>
      <c r="E2112" s="11">
        <v>47.23</v>
      </c>
      <c r="F2112" s="28">
        <f t="shared" si="673"/>
        <v>8.4133149141273531</v>
      </c>
      <c r="G2112" s="13">
        <f t="shared" si="674"/>
        <v>1.2631790694566658</v>
      </c>
      <c r="H2112" s="28">
        <f t="shared" si="679"/>
        <v>2.0091935007385526</v>
      </c>
      <c r="I2112" s="1">
        <f t="shared" si="680"/>
        <v>30.135751940618849</v>
      </c>
      <c r="J2112" s="30">
        <f t="shared" si="681"/>
        <v>0</v>
      </c>
      <c r="K2112" s="1">
        <f t="shared" si="682"/>
        <v>0</v>
      </c>
      <c r="L2112" s="30">
        <f t="shared" si="683"/>
        <v>17040.939980842795</v>
      </c>
      <c r="M2112" s="1">
        <f t="shared" si="684"/>
        <v>0</v>
      </c>
      <c r="N2112" s="30">
        <f t="shared" si="685"/>
        <v>0.73949789409001254</v>
      </c>
      <c r="O2112" s="1">
        <f t="shared" si="686"/>
        <v>0</v>
      </c>
      <c r="P2112" s="30">
        <f t="shared" si="687"/>
        <v>0</v>
      </c>
      <c r="Q2112" s="1">
        <f t="shared" si="688"/>
        <v>1.0422436647173861</v>
      </c>
      <c r="R2112" s="30">
        <f t="shared" si="689"/>
        <v>1.2593726047219693</v>
      </c>
      <c r="S2112" s="1">
        <f t="shared" si="690"/>
        <v>0</v>
      </c>
      <c r="T2112" s="30">
        <f t="shared" si="692"/>
        <v>0</v>
      </c>
      <c r="U2112" s="1">
        <f t="shared" si="691"/>
        <v>28.136881441806871</v>
      </c>
      <c r="V2112" s="30">
        <f t="shared" si="675"/>
        <v>0</v>
      </c>
      <c r="W2112" s="1">
        <f t="shared" si="675"/>
        <v>0</v>
      </c>
      <c r="X2112" s="30">
        <f t="shared" si="676"/>
        <v>17039.897737178078</v>
      </c>
      <c r="Y2112" s="30">
        <f t="shared" si="693"/>
        <v>1.7817415588073986</v>
      </c>
      <c r="Z2112" s="19">
        <f t="shared" si="677"/>
        <v>0.11320559311362781</v>
      </c>
      <c r="AA2112" s="32">
        <f t="shared" si="678"/>
        <v>5.1734385888253069E-2</v>
      </c>
    </row>
    <row r="2113" spans="1:27" x14ac:dyDescent="0.25">
      <c r="A2113" s="8">
        <v>42289</v>
      </c>
      <c r="B2113" s="26">
        <v>0</v>
      </c>
      <c r="C2113" s="11">
        <v>0</v>
      </c>
      <c r="D2113" s="26">
        <v>1.5739821068617061</v>
      </c>
      <c r="E2113" s="11">
        <v>43.569166666666661</v>
      </c>
      <c r="F2113" s="28">
        <f t="shared" si="673"/>
        <v>0</v>
      </c>
      <c r="G2113" s="13">
        <f t="shared" si="674"/>
        <v>1.5739821068617061</v>
      </c>
      <c r="H2113" s="28">
        <f t="shared" si="679"/>
        <v>1.8534593796159526</v>
      </c>
      <c r="I2113" s="1">
        <f t="shared" si="680"/>
        <v>26.562899334945165</v>
      </c>
      <c r="J2113" s="30">
        <f t="shared" si="681"/>
        <v>0</v>
      </c>
      <c r="K2113" s="1">
        <f t="shared" si="682"/>
        <v>0</v>
      </c>
      <c r="L2113" s="30">
        <f t="shared" si="683"/>
        <v>17039.897737178078</v>
      </c>
      <c r="M2113" s="1">
        <f t="shared" si="684"/>
        <v>0</v>
      </c>
      <c r="N2113" s="30">
        <f t="shared" si="685"/>
        <v>0.65168147713433988</v>
      </c>
      <c r="O2113" s="1">
        <f t="shared" si="686"/>
        <v>0</v>
      </c>
      <c r="P2113" s="30">
        <f t="shared" si="687"/>
        <v>0</v>
      </c>
      <c r="Q2113" s="1">
        <f t="shared" si="688"/>
        <v>1.0421799198853601</v>
      </c>
      <c r="R2113" s="30">
        <f t="shared" si="689"/>
        <v>1.1100631499202072</v>
      </c>
      <c r="S2113" s="1">
        <f t="shared" si="690"/>
        <v>0</v>
      </c>
      <c r="T2113" s="30">
        <f t="shared" si="692"/>
        <v>0</v>
      </c>
      <c r="U2113" s="1">
        <f t="shared" si="691"/>
        <v>24.801154707890618</v>
      </c>
      <c r="V2113" s="30">
        <f t="shared" si="675"/>
        <v>0</v>
      </c>
      <c r="W2113" s="1">
        <f t="shared" si="675"/>
        <v>0</v>
      </c>
      <c r="X2113" s="30">
        <f t="shared" si="676"/>
        <v>17038.855557258194</v>
      </c>
      <c r="Y2113" s="30">
        <f t="shared" si="693"/>
        <v>1.6938613970196998</v>
      </c>
      <c r="Z2113" s="19">
        <f t="shared" si="677"/>
        <v>8.6108163119993711E-2</v>
      </c>
      <c r="AA2113" s="32">
        <f t="shared" si="678"/>
        <v>2.5471516048793809E-2</v>
      </c>
    </row>
    <row r="2114" spans="1:27" x14ac:dyDescent="0.25">
      <c r="A2114" s="8">
        <v>42290</v>
      </c>
      <c r="B2114" s="26">
        <v>0</v>
      </c>
      <c r="C2114" s="11">
        <v>0</v>
      </c>
      <c r="D2114" s="26">
        <v>2.0096069942072083</v>
      </c>
      <c r="E2114" s="11">
        <v>41.590833333333343</v>
      </c>
      <c r="F2114" s="28">
        <f t="shared" si="673"/>
        <v>0</v>
      </c>
      <c r="G2114" s="13">
        <f t="shared" si="674"/>
        <v>2.0096069942072083</v>
      </c>
      <c r="H2114" s="28">
        <f t="shared" si="679"/>
        <v>1.7692998522895127</v>
      </c>
      <c r="I2114" s="1">
        <f t="shared" si="680"/>
        <v>22.791547713683411</v>
      </c>
      <c r="J2114" s="30">
        <f t="shared" si="681"/>
        <v>0</v>
      </c>
      <c r="K2114" s="1">
        <f t="shared" si="682"/>
        <v>0</v>
      </c>
      <c r="L2114" s="30">
        <f t="shared" si="683"/>
        <v>17038.855557258194</v>
      </c>
      <c r="M2114" s="1">
        <f t="shared" si="684"/>
        <v>0</v>
      </c>
      <c r="N2114" s="30">
        <f t="shared" si="685"/>
        <v>0.55898619327817112</v>
      </c>
      <c r="O2114" s="1">
        <f t="shared" si="686"/>
        <v>0</v>
      </c>
      <c r="P2114" s="30">
        <f t="shared" si="687"/>
        <v>0</v>
      </c>
      <c r="Q2114" s="1">
        <f t="shared" si="688"/>
        <v>1.0421161789520421</v>
      </c>
      <c r="R2114" s="30">
        <f t="shared" si="689"/>
        <v>0.95245842434542849</v>
      </c>
      <c r="S2114" s="1">
        <f t="shared" si="690"/>
        <v>0</v>
      </c>
      <c r="T2114" s="30">
        <f t="shared" si="692"/>
        <v>0</v>
      </c>
      <c r="U2114" s="1">
        <f t="shared" si="691"/>
        <v>21.280103096059811</v>
      </c>
      <c r="V2114" s="30">
        <f t="shared" si="675"/>
        <v>0</v>
      </c>
      <c r="W2114" s="1">
        <f t="shared" si="675"/>
        <v>0</v>
      </c>
      <c r="X2114" s="30">
        <f t="shared" si="676"/>
        <v>17037.813441079241</v>
      </c>
      <c r="Y2114" s="30">
        <f t="shared" si="693"/>
        <v>1.6011023722302133</v>
      </c>
      <c r="Z2114" s="19">
        <f t="shared" si="677"/>
        <v>9.5064428927435982E-2</v>
      </c>
      <c r="AA2114" s="32">
        <f t="shared" si="678"/>
        <v>2.8290392298298404E-2</v>
      </c>
    </row>
    <row r="2115" spans="1:27" x14ac:dyDescent="0.25">
      <c r="A2115" s="8">
        <v>42291</v>
      </c>
      <c r="B2115" s="26">
        <v>0</v>
      </c>
      <c r="C2115" s="11">
        <v>0</v>
      </c>
      <c r="D2115" s="26">
        <v>1.7952842821323982</v>
      </c>
      <c r="E2115" s="11">
        <v>40.876666666666672</v>
      </c>
      <c r="F2115" s="28">
        <f t="shared" si="673"/>
        <v>0</v>
      </c>
      <c r="G2115" s="13">
        <f t="shared" si="674"/>
        <v>1.7952842821323982</v>
      </c>
      <c r="H2115" s="28">
        <f t="shared" si="679"/>
        <v>1.7389187592319055</v>
      </c>
      <c r="I2115" s="1">
        <f t="shared" si="680"/>
        <v>19.484818813927411</v>
      </c>
      <c r="J2115" s="30">
        <f t="shared" si="681"/>
        <v>0</v>
      </c>
      <c r="K2115" s="1">
        <f t="shared" si="682"/>
        <v>0</v>
      </c>
      <c r="L2115" s="30">
        <f t="shared" si="683"/>
        <v>17037.813441079241</v>
      </c>
      <c r="M2115" s="1">
        <f t="shared" si="684"/>
        <v>0</v>
      </c>
      <c r="N2115" s="30">
        <f t="shared" si="685"/>
        <v>0.47771077672188372</v>
      </c>
      <c r="O2115" s="1">
        <f t="shared" si="686"/>
        <v>0</v>
      </c>
      <c r="P2115" s="30">
        <f t="shared" si="687"/>
        <v>0</v>
      </c>
      <c r="Q2115" s="1">
        <f t="shared" si="688"/>
        <v>1.0420524419171933</v>
      </c>
      <c r="R2115" s="30">
        <f t="shared" si="689"/>
        <v>0.81427027507339789</v>
      </c>
      <c r="S2115" s="1">
        <f t="shared" si="690"/>
        <v>0</v>
      </c>
      <c r="T2115" s="30">
        <f t="shared" si="692"/>
        <v>0</v>
      </c>
      <c r="U2115" s="1">
        <f t="shared" si="691"/>
        <v>18.192837762132129</v>
      </c>
      <c r="V2115" s="30">
        <f t="shared" si="675"/>
        <v>0</v>
      </c>
      <c r="W2115" s="1">
        <f t="shared" si="675"/>
        <v>0</v>
      </c>
      <c r="X2115" s="30">
        <f t="shared" si="676"/>
        <v>17036.771388637324</v>
      </c>
      <c r="Y2115" s="30">
        <f t="shared" si="693"/>
        <v>1.519763218639077</v>
      </c>
      <c r="Z2115" s="19">
        <f t="shared" si="677"/>
        <v>0.1260297753585862</v>
      </c>
      <c r="AA2115" s="32">
        <f t="shared" si="678"/>
        <v>4.8029150972534899E-2</v>
      </c>
    </row>
    <row r="2116" spans="1:27" x14ac:dyDescent="0.25">
      <c r="A2116" s="8">
        <v>42292</v>
      </c>
      <c r="B2116" s="26">
        <v>0</v>
      </c>
      <c r="C2116" s="11">
        <v>0</v>
      </c>
      <c r="D2116" s="26">
        <v>1.9486133094186382</v>
      </c>
      <c r="E2116" s="11">
        <v>40.156666666666645</v>
      </c>
      <c r="F2116" s="28">
        <f t="shared" ref="F2116:F2179" si="694">B2116+C2116</f>
        <v>0</v>
      </c>
      <c r="G2116" s="13">
        <f t="shared" ref="G2116:G2179" si="695">D2116</f>
        <v>1.9486133094186382</v>
      </c>
      <c r="H2116" s="28">
        <f t="shared" si="679"/>
        <v>1.7082895125553905</v>
      </c>
      <c r="I2116" s="1">
        <f t="shared" si="680"/>
        <v>16.244224452713489</v>
      </c>
      <c r="J2116" s="30">
        <f t="shared" si="681"/>
        <v>0</v>
      </c>
      <c r="K2116" s="1">
        <f t="shared" si="682"/>
        <v>0</v>
      </c>
      <c r="L2116" s="30">
        <f t="shared" si="683"/>
        <v>17036.771388637324</v>
      </c>
      <c r="M2116" s="1">
        <f t="shared" si="684"/>
        <v>0</v>
      </c>
      <c r="N2116" s="30">
        <f t="shared" si="685"/>
        <v>0.39806086752701375</v>
      </c>
      <c r="O2116" s="1">
        <f t="shared" si="686"/>
        <v>0</v>
      </c>
      <c r="P2116" s="30">
        <f t="shared" si="687"/>
        <v>0</v>
      </c>
      <c r="Q2116" s="1">
        <f t="shared" si="688"/>
        <v>1.0419887087805757</v>
      </c>
      <c r="R2116" s="30">
        <f t="shared" si="689"/>
        <v>0.67884588713806582</v>
      </c>
      <c r="S2116" s="1">
        <f t="shared" si="690"/>
        <v>0</v>
      </c>
      <c r="T2116" s="30">
        <f t="shared" si="692"/>
        <v>0</v>
      </c>
      <c r="U2116" s="1">
        <f t="shared" si="691"/>
        <v>15.167317698048411</v>
      </c>
      <c r="V2116" s="30">
        <f t="shared" ref="V2116:W2179" si="696">IF(J2116&gt;(O2116+S2116),J2116-O2116-S2116,0)</f>
        <v>0</v>
      </c>
      <c r="W2116" s="1">
        <f t="shared" si="696"/>
        <v>0</v>
      </c>
      <c r="X2116" s="30">
        <f t="shared" ref="X2116:X2179" si="697">IF(L2116&gt;Q2116,L2116-Q2116,0)</f>
        <v>17035.729399928543</v>
      </c>
      <c r="Y2116" s="30">
        <f t="shared" si="693"/>
        <v>1.4400495763075893</v>
      </c>
      <c r="Z2116" s="19">
        <f t="shared" ref="Z2116:Z2179" si="698">ABS(H2116-Y2116)/H2116</f>
        <v>0.15702252708122483</v>
      </c>
      <c r="AA2116" s="32">
        <f t="shared" ref="AA2116:AA2179" si="699">(H2116-Y2116)^2</f>
        <v>7.195266339822444E-2</v>
      </c>
    </row>
    <row r="2117" spans="1:27" x14ac:dyDescent="0.25">
      <c r="A2117" s="8">
        <v>42293</v>
      </c>
      <c r="B2117" s="26">
        <v>0</v>
      </c>
      <c r="C2117" s="11">
        <v>0</v>
      </c>
      <c r="D2117" s="26">
        <v>1.1503658779743098</v>
      </c>
      <c r="E2117" s="11">
        <v>39.71416666666665</v>
      </c>
      <c r="F2117" s="28">
        <f t="shared" si="694"/>
        <v>0</v>
      </c>
      <c r="G2117" s="13">
        <f t="shared" si="695"/>
        <v>1.1503658779743098</v>
      </c>
      <c r="H2117" s="28">
        <f t="shared" ref="H2117:H2180" si="700">E2117/(2031*1000000)*1000*86400</f>
        <v>1.6894652880354497</v>
      </c>
      <c r="I2117" s="1">
        <f t="shared" ref="I2117:I2180" si="701">IF((U2116+F2117)&gt;=G2117,U2116+F2117-G2117,0)</f>
        <v>14.016951820074102</v>
      </c>
      <c r="J2117" s="30">
        <f t="shared" ref="J2117:J2180" si="702">IF((U2116+F2117)&lt;G2117,IF((R2116+U2116+V2116)&lt;G2117,0,V2116+R2116-(G2117-F2117-U2116)),V2116)</f>
        <v>0</v>
      </c>
      <c r="K2117" s="1">
        <f t="shared" ref="K2117:K2180" si="703">IF((F2117+U2116+V2116)&lt;G2117,IF((V2116+U2116+W2116+F2117+S2116)&lt;G2117,0,W2116+S2116-(G2117-F2117-U2116-V2116)),W2116)</f>
        <v>0</v>
      </c>
      <c r="L2117" s="30">
        <f t="shared" ref="L2117:L2180" si="704">IF((V2116+U2116+W2116+F2117)&lt;G2117,IF((F2117+V2116+U2116+W2116+X2116+T2116)&lt;G2117,0,X2116+T2116-(G2117-F2117-U2116-V2116-W2116)),X2116)</f>
        <v>17035.729399928543</v>
      </c>
      <c r="M2117" s="1">
        <f t="shared" ref="M2117:M2180" si="705">IF(I2117&gt;$AF$8,$AF$3*(I2117-$AF$8),0)</f>
        <v>0</v>
      </c>
      <c r="N2117" s="30">
        <f t="shared" ref="N2117:N2180" si="706">IF(I2117&gt;$AF$9,$AF$4*(I2117-$AF$9),0)</f>
        <v>0.34331718684138435</v>
      </c>
      <c r="O2117" s="1">
        <f t="shared" ref="O2117:O2180" si="707">IF(J2117&gt;$AF$10,$AF$5*(J2117-$AF$10),0)</f>
        <v>0</v>
      </c>
      <c r="P2117" s="30">
        <f t="shared" ref="P2117:P2180" si="708">IF(K2117&gt;$AF$11,$AF$6*(K2117-$AF$11),0)</f>
        <v>0</v>
      </c>
      <c r="Q2117" s="1">
        <f t="shared" ref="Q2117:Q2180" si="709">$AF$7*L2117</f>
        <v>1.0419249795419507</v>
      </c>
      <c r="R2117" s="30">
        <f t="shared" ref="R2117:R2180" si="710">$AF$12*I2117</f>
        <v>0.58576819847378148</v>
      </c>
      <c r="S2117" s="1">
        <f t="shared" ref="S2117:S2180" si="711">$AF$13*J2117</f>
        <v>0</v>
      </c>
      <c r="T2117" s="30">
        <f t="shared" si="692"/>
        <v>0</v>
      </c>
      <c r="U2117" s="1">
        <f t="shared" ref="U2117:U2180" si="712">IF(I2117&gt;(M2117+N2117+R2117),I2117-M2117-N2117-R2117,0)</f>
        <v>13.087866434758936</v>
      </c>
      <c r="V2117" s="30">
        <f t="shared" si="696"/>
        <v>0</v>
      </c>
      <c r="W2117" s="1">
        <f t="shared" si="696"/>
        <v>0</v>
      </c>
      <c r="X2117" s="30">
        <f t="shared" si="697"/>
        <v>17034.687474949002</v>
      </c>
      <c r="Y2117" s="30">
        <f t="shared" si="693"/>
        <v>1.385242166383335</v>
      </c>
      <c r="Z2117" s="19">
        <f t="shared" si="698"/>
        <v>0.18007065537633662</v>
      </c>
      <c r="AA2117" s="32">
        <f t="shared" si="699"/>
        <v>9.2551707747757408E-2</v>
      </c>
    </row>
    <row r="2118" spans="1:27" x14ac:dyDescent="0.25">
      <c r="A2118" s="8">
        <v>42294</v>
      </c>
      <c r="B2118" s="26">
        <v>0.42908196281806499</v>
      </c>
      <c r="C2118" s="11">
        <v>0</v>
      </c>
      <c r="D2118" s="26">
        <v>1.4561905764392877</v>
      </c>
      <c r="E2118" s="11">
        <v>38.92499999999999</v>
      </c>
      <c r="F2118" s="28">
        <f t="shared" si="694"/>
        <v>0.42908196281806499</v>
      </c>
      <c r="G2118" s="13">
        <f t="shared" si="695"/>
        <v>1.4561905764392877</v>
      </c>
      <c r="H2118" s="28">
        <f t="shared" si="700"/>
        <v>1.6558936484490394</v>
      </c>
      <c r="I2118" s="1">
        <f t="shared" si="701"/>
        <v>12.060757821137713</v>
      </c>
      <c r="J2118" s="30">
        <f t="shared" si="702"/>
        <v>0</v>
      </c>
      <c r="K2118" s="1">
        <f t="shared" si="703"/>
        <v>0</v>
      </c>
      <c r="L2118" s="30">
        <f t="shared" si="704"/>
        <v>17034.687474949002</v>
      </c>
      <c r="M2118" s="1">
        <f t="shared" si="705"/>
        <v>0</v>
      </c>
      <c r="N2118" s="30">
        <f t="shared" si="706"/>
        <v>0.29523629271662061</v>
      </c>
      <c r="O2118" s="1">
        <f t="shared" si="707"/>
        <v>0</v>
      </c>
      <c r="P2118" s="30">
        <f t="shared" si="708"/>
        <v>0</v>
      </c>
      <c r="Q2118" s="1">
        <f t="shared" si="709"/>
        <v>1.0418612542010799</v>
      </c>
      <c r="R2118" s="30">
        <f t="shared" si="710"/>
        <v>0.5040188816942841</v>
      </c>
      <c r="S2118" s="1">
        <f t="shared" si="711"/>
        <v>0</v>
      </c>
      <c r="T2118" s="30">
        <f t="shared" ref="T2118:T2181" si="713">$AF$14*K2118</f>
        <v>0</v>
      </c>
      <c r="U2118" s="1">
        <f t="shared" si="712"/>
        <v>11.261502646726809</v>
      </c>
      <c r="V2118" s="30">
        <f t="shared" si="696"/>
        <v>0</v>
      </c>
      <c r="W2118" s="1">
        <f t="shared" si="696"/>
        <v>0</v>
      </c>
      <c r="X2118" s="30">
        <f t="shared" si="697"/>
        <v>17033.6456136948</v>
      </c>
      <c r="Y2118" s="30">
        <f t="shared" si="693"/>
        <v>1.3370975469177004</v>
      </c>
      <c r="Z2118" s="19">
        <f t="shared" si="698"/>
        <v>0.19252208729101242</v>
      </c>
      <c r="AA2118" s="32">
        <f t="shared" si="699"/>
        <v>0.10163095435157979</v>
      </c>
    </row>
    <row r="2119" spans="1:27" x14ac:dyDescent="0.25">
      <c r="A2119" s="8">
        <v>42295</v>
      </c>
      <c r="B2119" s="26">
        <v>0</v>
      </c>
      <c r="C2119" s="11">
        <v>0</v>
      </c>
      <c r="D2119" s="26">
        <v>2.1108999947035909</v>
      </c>
      <c r="E2119" s="11">
        <v>38.619999999999997</v>
      </c>
      <c r="F2119" s="28">
        <f t="shared" si="694"/>
        <v>0</v>
      </c>
      <c r="G2119" s="13">
        <f t="shared" si="695"/>
        <v>2.1108999947035909</v>
      </c>
      <c r="H2119" s="28">
        <f t="shared" si="700"/>
        <v>1.6429187592319052</v>
      </c>
      <c r="I2119" s="1">
        <f t="shared" si="701"/>
        <v>9.1506026520232187</v>
      </c>
      <c r="J2119" s="30">
        <f t="shared" si="702"/>
        <v>0</v>
      </c>
      <c r="K2119" s="1">
        <f t="shared" si="703"/>
        <v>0</v>
      </c>
      <c r="L2119" s="30">
        <f t="shared" si="704"/>
        <v>17033.6456136948</v>
      </c>
      <c r="M2119" s="1">
        <f t="shared" si="705"/>
        <v>0</v>
      </c>
      <c r="N2119" s="30">
        <f t="shared" si="706"/>
        <v>0.22370818116484917</v>
      </c>
      <c r="O2119" s="1">
        <f t="shared" si="707"/>
        <v>0</v>
      </c>
      <c r="P2119" s="30">
        <f t="shared" si="708"/>
        <v>0</v>
      </c>
      <c r="Q2119" s="1">
        <f t="shared" si="709"/>
        <v>1.0417975327577249</v>
      </c>
      <c r="R2119" s="30">
        <f t="shared" si="710"/>
        <v>0.38240354245554592</v>
      </c>
      <c r="S2119" s="1">
        <f t="shared" si="711"/>
        <v>0</v>
      </c>
      <c r="T2119" s="30">
        <f t="shared" si="713"/>
        <v>0</v>
      </c>
      <c r="U2119" s="1">
        <f t="shared" si="712"/>
        <v>8.5444909284028245</v>
      </c>
      <c r="V2119" s="30">
        <f t="shared" si="696"/>
        <v>0</v>
      </c>
      <c r="W2119" s="1">
        <f t="shared" si="696"/>
        <v>0</v>
      </c>
      <c r="X2119" s="30">
        <f t="shared" si="697"/>
        <v>17032.603816162042</v>
      </c>
      <c r="Y2119" s="30">
        <f t="shared" si="693"/>
        <v>1.265505713922574</v>
      </c>
      <c r="Z2119" s="19">
        <f t="shared" si="698"/>
        <v>0.22972106392270955</v>
      </c>
      <c r="AA2119" s="32">
        <f t="shared" si="699"/>
        <v>0.14244060676966327</v>
      </c>
    </row>
    <row r="2120" spans="1:27" x14ac:dyDescent="0.25">
      <c r="A2120" s="8">
        <v>42296</v>
      </c>
      <c r="B2120" s="26">
        <v>0</v>
      </c>
      <c r="C2120" s="11">
        <v>0</v>
      </c>
      <c r="D2120" s="26">
        <v>2.2497458659257719</v>
      </c>
      <c r="E2120" s="11">
        <v>37.970416666666672</v>
      </c>
      <c r="F2120" s="28">
        <f t="shared" si="694"/>
        <v>0</v>
      </c>
      <c r="G2120" s="13">
        <f t="shared" si="695"/>
        <v>2.2497458659257719</v>
      </c>
      <c r="H2120" s="28">
        <f t="shared" si="700"/>
        <v>1.6152850812407686</v>
      </c>
      <c r="I2120" s="1">
        <f t="shared" si="701"/>
        <v>6.2947450624770527</v>
      </c>
      <c r="J2120" s="30">
        <f t="shared" si="702"/>
        <v>0</v>
      </c>
      <c r="K2120" s="1">
        <f t="shared" si="703"/>
        <v>0</v>
      </c>
      <c r="L2120" s="30">
        <f t="shared" si="704"/>
        <v>17032.603816162042</v>
      </c>
      <c r="M2120" s="1">
        <f t="shared" si="705"/>
        <v>0</v>
      </c>
      <c r="N2120" s="30">
        <f t="shared" si="706"/>
        <v>0.15351463876924282</v>
      </c>
      <c r="O2120" s="1">
        <f t="shared" si="707"/>
        <v>0</v>
      </c>
      <c r="P2120" s="30">
        <f t="shared" si="708"/>
        <v>0</v>
      </c>
      <c r="Q2120" s="1">
        <f t="shared" si="709"/>
        <v>1.0417338152116473</v>
      </c>
      <c r="R2120" s="30">
        <f t="shared" si="710"/>
        <v>0.26305729822216234</v>
      </c>
      <c r="S2120" s="1">
        <f t="shared" si="711"/>
        <v>0</v>
      </c>
      <c r="T2120" s="30">
        <f t="shared" si="713"/>
        <v>0</v>
      </c>
      <c r="U2120" s="1">
        <f t="shared" si="712"/>
        <v>5.8781731254856471</v>
      </c>
      <c r="V2120" s="30">
        <f t="shared" si="696"/>
        <v>0</v>
      </c>
      <c r="W2120" s="1">
        <f t="shared" si="696"/>
        <v>0</v>
      </c>
      <c r="X2120" s="30">
        <f t="shared" si="697"/>
        <v>17031.562082346831</v>
      </c>
      <c r="Y2120" s="30">
        <f t="shared" si="693"/>
        <v>1.1952484539808901</v>
      </c>
      <c r="Z2120" s="19">
        <f t="shared" si="698"/>
        <v>0.26003869665980617</v>
      </c>
      <c r="AA2120" s="32">
        <f t="shared" si="699"/>
        <v>0.17643076823985415</v>
      </c>
    </row>
    <row r="2121" spans="1:27" x14ac:dyDescent="0.25">
      <c r="A2121" s="8">
        <v>42297</v>
      </c>
      <c r="B2121" s="26">
        <v>0</v>
      </c>
      <c r="C2121" s="11">
        <v>4.1262194061078284E-4</v>
      </c>
      <c r="D2121" s="26">
        <v>2.1242025332479488</v>
      </c>
      <c r="E2121" s="11">
        <v>37.461249999999986</v>
      </c>
      <c r="F2121" s="28">
        <f t="shared" si="694"/>
        <v>4.1262194061078284E-4</v>
      </c>
      <c r="G2121" s="13">
        <f t="shared" si="695"/>
        <v>2.1242025332479488</v>
      </c>
      <c r="H2121" s="28">
        <f t="shared" si="700"/>
        <v>1.5936248153618899</v>
      </c>
      <c r="I2121" s="1">
        <f t="shared" si="701"/>
        <v>3.7543832141783091</v>
      </c>
      <c r="J2121" s="30">
        <f t="shared" si="702"/>
        <v>0</v>
      </c>
      <c r="K2121" s="1">
        <f t="shared" si="703"/>
        <v>0</v>
      </c>
      <c r="L2121" s="30">
        <f t="shared" si="704"/>
        <v>17031.562082346831</v>
      </c>
      <c r="M2121" s="1">
        <f t="shared" si="705"/>
        <v>0</v>
      </c>
      <c r="N2121" s="30">
        <f t="shared" si="706"/>
        <v>9.1075601979920387E-2</v>
      </c>
      <c r="O2121" s="1">
        <f t="shared" si="707"/>
        <v>0</v>
      </c>
      <c r="P2121" s="30">
        <f t="shared" si="708"/>
        <v>0</v>
      </c>
      <c r="Q2121" s="1">
        <f t="shared" si="709"/>
        <v>1.0416701015626089</v>
      </c>
      <c r="R2121" s="30">
        <f t="shared" si="710"/>
        <v>0.15689561610676972</v>
      </c>
      <c r="S2121" s="1">
        <f t="shared" si="711"/>
        <v>0</v>
      </c>
      <c r="T2121" s="30">
        <f t="shared" si="713"/>
        <v>0</v>
      </c>
      <c r="U2121" s="1">
        <f t="shared" si="712"/>
        <v>3.5064119960916189</v>
      </c>
      <c r="V2121" s="30">
        <f t="shared" si="696"/>
        <v>0</v>
      </c>
      <c r="W2121" s="1">
        <f t="shared" si="696"/>
        <v>0</v>
      </c>
      <c r="X2121" s="30">
        <f t="shared" si="697"/>
        <v>17030.520412245267</v>
      </c>
      <c r="Y2121" s="30">
        <f t="shared" si="693"/>
        <v>1.1327457035425292</v>
      </c>
      <c r="Z2121" s="19">
        <f t="shared" si="698"/>
        <v>0.28920176654923729</v>
      </c>
      <c r="AA2121" s="32">
        <f t="shared" si="699"/>
        <v>0.21240955571140277</v>
      </c>
    </row>
    <row r="2122" spans="1:27" x14ac:dyDescent="0.25">
      <c r="A2122" s="8">
        <v>42298</v>
      </c>
      <c r="B2122" s="26">
        <v>0</v>
      </c>
      <c r="C2122" s="11">
        <v>0</v>
      </c>
      <c r="D2122" s="26">
        <v>1.5682267183723808</v>
      </c>
      <c r="E2122" s="11">
        <v>37.241249999999987</v>
      </c>
      <c r="F2122" s="28">
        <f t="shared" si="694"/>
        <v>0</v>
      </c>
      <c r="G2122" s="13">
        <f t="shared" si="695"/>
        <v>1.5682267183723808</v>
      </c>
      <c r="H2122" s="28">
        <f t="shared" si="700"/>
        <v>1.5842658788773998</v>
      </c>
      <c r="I2122" s="1">
        <f t="shared" si="701"/>
        <v>1.9381852777192381</v>
      </c>
      <c r="J2122" s="30">
        <f t="shared" si="702"/>
        <v>0</v>
      </c>
      <c r="K2122" s="1">
        <f t="shared" si="703"/>
        <v>0</v>
      </c>
      <c r="L2122" s="30">
        <f t="shared" si="704"/>
        <v>17030.520412245267</v>
      </c>
      <c r="M2122" s="1">
        <f t="shared" si="705"/>
        <v>0</v>
      </c>
      <c r="N2122" s="30">
        <f t="shared" si="706"/>
        <v>4.6435642579174596E-2</v>
      </c>
      <c r="O2122" s="1">
        <f t="shared" si="707"/>
        <v>0</v>
      </c>
      <c r="P2122" s="30">
        <f t="shared" si="708"/>
        <v>0</v>
      </c>
      <c r="Q2122" s="1">
        <f t="shared" si="709"/>
        <v>1.0416063918103708</v>
      </c>
      <c r="R2122" s="30">
        <f t="shared" si="710"/>
        <v>8.0996732600027016E-2</v>
      </c>
      <c r="S2122" s="1">
        <f t="shared" si="711"/>
        <v>0</v>
      </c>
      <c r="T2122" s="30">
        <f t="shared" si="713"/>
        <v>0</v>
      </c>
      <c r="U2122" s="1">
        <f t="shared" si="712"/>
        <v>1.8107529025400366</v>
      </c>
      <c r="V2122" s="30">
        <f t="shared" si="696"/>
        <v>0</v>
      </c>
      <c r="W2122" s="1">
        <f t="shared" si="696"/>
        <v>0</v>
      </c>
      <c r="X2122" s="30">
        <f t="shared" si="697"/>
        <v>17029.478805853458</v>
      </c>
      <c r="Y2122" s="30">
        <f t="shared" si="693"/>
        <v>1.0880420343895454</v>
      </c>
      <c r="Z2122" s="19">
        <f t="shared" si="698"/>
        <v>0.31322005422440535</v>
      </c>
      <c r="AA2122" s="32">
        <f t="shared" si="699"/>
        <v>0.2462381038383063</v>
      </c>
    </row>
    <row r="2123" spans="1:27" x14ac:dyDescent="0.25">
      <c r="A2123" s="8">
        <v>42299</v>
      </c>
      <c r="B2123" s="26">
        <v>0</v>
      </c>
      <c r="C2123" s="11">
        <v>0</v>
      </c>
      <c r="D2123" s="26">
        <v>1.7250642257668569</v>
      </c>
      <c r="E2123" s="11">
        <v>36.808749999999982</v>
      </c>
      <c r="F2123" s="28">
        <f t="shared" si="694"/>
        <v>0</v>
      </c>
      <c r="G2123" s="13">
        <f t="shared" si="695"/>
        <v>1.7250642257668569</v>
      </c>
      <c r="H2123" s="28">
        <f t="shared" si="700"/>
        <v>1.565867060561299</v>
      </c>
      <c r="I2123" s="1">
        <f t="shared" si="701"/>
        <v>8.5688676773179706E-2</v>
      </c>
      <c r="J2123" s="30">
        <f t="shared" si="702"/>
        <v>0</v>
      </c>
      <c r="K2123" s="1">
        <f t="shared" si="703"/>
        <v>0</v>
      </c>
      <c r="L2123" s="30">
        <f t="shared" si="704"/>
        <v>17029.478805853458</v>
      </c>
      <c r="M2123" s="1">
        <f t="shared" si="705"/>
        <v>0</v>
      </c>
      <c r="N2123" s="30">
        <f t="shared" si="706"/>
        <v>9.035056924442419E-4</v>
      </c>
      <c r="O2123" s="1">
        <f t="shared" si="707"/>
        <v>0</v>
      </c>
      <c r="P2123" s="30">
        <f t="shared" si="708"/>
        <v>0</v>
      </c>
      <c r="Q2123" s="1">
        <f t="shared" si="709"/>
        <v>1.0415426859546955</v>
      </c>
      <c r="R2123" s="30">
        <f t="shared" si="710"/>
        <v>3.5809284691371858E-3</v>
      </c>
      <c r="S2123" s="1">
        <f t="shared" si="711"/>
        <v>0</v>
      </c>
      <c r="T2123" s="30">
        <f t="shared" si="713"/>
        <v>0</v>
      </c>
      <c r="U2123" s="1">
        <f t="shared" si="712"/>
        <v>8.1204242611598282E-2</v>
      </c>
      <c r="V2123" s="30">
        <f t="shared" si="696"/>
        <v>0</v>
      </c>
      <c r="W2123" s="1">
        <f t="shared" si="696"/>
        <v>0</v>
      </c>
      <c r="X2123" s="30">
        <f t="shared" si="697"/>
        <v>17028.437263167503</v>
      </c>
      <c r="Y2123" s="30">
        <f t="shared" si="693"/>
        <v>1.0424461916471397</v>
      </c>
      <c r="Z2123" s="19">
        <f t="shared" si="698"/>
        <v>0.33426903349415527</v>
      </c>
      <c r="AA2123" s="32">
        <f t="shared" si="699"/>
        <v>0.27396940601485353</v>
      </c>
    </row>
    <row r="2124" spans="1:27" x14ac:dyDescent="0.25">
      <c r="A2124" s="8">
        <v>42300</v>
      </c>
      <c r="B2124" s="26">
        <v>0</v>
      </c>
      <c r="C2124" s="11">
        <v>0</v>
      </c>
      <c r="D2124" s="26">
        <v>1.3081779912488605</v>
      </c>
      <c r="E2124" s="11">
        <v>36.34333333333332</v>
      </c>
      <c r="F2124" s="28">
        <f t="shared" si="694"/>
        <v>0</v>
      </c>
      <c r="G2124" s="13">
        <f t="shared" si="695"/>
        <v>1.3081779912488605</v>
      </c>
      <c r="H2124" s="28">
        <f t="shared" si="700"/>
        <v>1.5460679468242242</v>
      </c>
      <c r="I2124" s="1">
        <f t="shared" si="701"/>
        <v>0</v>
      </c>
      <c r="J2124" s="30">
        <f t="shared" si="702"/>
        <v>0</v>
      </c>
      <c r="K2124" s="1">
        <f t="shared" si="703"/>
        <v>0</v>
      </c>
      <c r="L2124" s="30">
        <f t="shared" si="704"/>
        <v>17027.210289418865</v>
      </c>
      <c r="M2124" s="1">
        <f t="shared" si="705"/>
        <v>0</v>
      </c>
      <c r="N2124" s="30">
        <f t="shared" si="706"/>
        <v>0</v>
      </c>
      <c r="O2124" s="1">
        <f t="shared" si="707"/>
        <v>0</v>
      </c>
      <c r="P2124" s="30">
        <f t="shared" si="708"/>
        <v>0</v>
      </c>
      <c r="Q2124" s="1">
        <f t="shared" si="709"/>
        <v>1.0414039408570119</v>
      </c>
      <c r="R2124" s="30">
        <f t="shared" si="710"/>
        <v>0</v>
      </c>
      <c r="S2124" s="1">
        <f t="shared" si="711"/>
        <v>0</v>
      </c>
      <c r="T2124" s="30">
        <f t="shared" si="713"/>
        <v>0</v>
      </c>
      <c r="U2124" s="1">
        <f t="shared" si="712"/>
        <v>0</v>
      </c>
      <c r="V2124" s="30">
        <f t="shared" si="696"/>
        <v>0</v>
      </c>
      <c r="W2124" s="1">
        <f t="shared" si="696"/>
        <v>0</v>
      </c>
      <c r="X2124" s="30">
        <f t="shared" si="697"/>
        <v>17026.168885478008</v>
      </c>
      <c r="Y2124" s="30">
        <f t="shared" si="693"/>
        <v>1.0414039408570119</v>
      </c>
      <c r="Z2124" s="19">
        <f t="shared" si="698"/>
        <v>0.3264177405681567</v>
      </c>
      <c r="AA2124" s="32">
        <f t="shared" si="699"/>
        <v>0.25468575891887446</v>
      </c>
    </row>
    <row r="2125" spans="1:27" x14ac:dyDescent="0.25">
      <c r="A2125" s="8">
        <v>42301</v>
      </c>
      <c r="B2125" s="26">
        <v>0.10300129881177007</v>
      </c>
      <c r="C2125" s="11">
        <v>0</v>
      </c>
      <c r="D2125" s="26">
        <v>2.0129185405618335</v>
      </c>
      <c r="E2125" s="11">
        <v>35.838333333333324</v>
      </c>
      <c r="F2125" s="28">
        <f t="shared" si="694"/>
        <v>0.10300129881177007</v>
      </c>
      <c r="G2125" s="13">
        <f t="shared" si="695"/>
        <v>2.0129185405618335</v>
      </c>
      <c r="H2125" s="28">
        <f t="shared" si="700"/>
        <v>1.5245849335302799</v>
      </c>
      <c r="I2125" s="1">
        <f t="shared" si="701"/>
        <v>0</v>
      </c>
      <c r="J2125" s="30">
        <f t="shared" si="702"/>
        <v>0</v>
      </c>
      <c r="K2125" s="1">
        <f t="shared" si="703"/>
        <v>0</v>
      </c>
      <c r="L2125" s="30">
        <f t="shared" si="704"/>
        <v>17024.258968236256</v>
      </c>
      <c r="M2125" s="1">
        <f t="shared" si="705"/>
        <v>0</v>
      </c>
      <c r="N2125" s="30">
        <f t="shared" si="706"/>
        <v>0</v>
      </c>
      <c r="O2125" s="1">
        <f t="shared" si="707"/>
        <v>0</v>
      </c>
      <c r="P2125" s="30">
        <f t="shared" si="708"/>
        <v>0</v>
      </c>
      <c r="Q2125" s="1">
        <f t="shared" si="709"/>
        <v>1.0412234346285658</v>
      </c>
      <c r="R2125" s="30">
        <f t="shared" si="710"/>
        <v>0</v>
      </c>
      <c r="S2125" s="1">
        <f t="shared" si="711"/>
        <v>0</v>
      </c>
      <c r="T2125" s="30">
        <f t="shared" si="713"/>
        <v>0</v>
      </c>
      <c r="U2125" s="1">
        <f t="shared" si="712"/>
        <v>0</v>
      </c>
      <c r="V2125" s="30">
        <f t="shared" si="696"/>
        <v>0</v>
      </c>
      <c r="W2125" s="1">
        <f t="shared" si="696"/>
        <v>0</v>
      </c>
      <c r="X2125" s="30">
        <f t="shared" si="697"/>
        <v>17023.217744801626</v>
      </c>
      <c r="Y2125" s="30">
        <f t="shared" si="693"/>
        <v>1.0412234346285658</v>
      </c>
      <c r="Z2125" s="19">
        <f t="shared" si="698"/>
        <v>0.31704465147930966</v>
      </c>
      <c r="AA2125" s="32">
        <f t="shared" si="699"/>
        <v>0.23363833862051175</v>
      </c>
    </row>
    <row r="2126" spans="1:27" x14ac:dyDescent="0.25">
      <c r="A2126" s="8">
        <v>42302</v>
      </c>
      <c r="B2126" s="26">
        <v>0</v>
      </c>
      <c r="C2126" s="11">
        <v>0</v>
      </c>
      <c r="D2126" s="26">
        <v>1.2381955706004559</v>
      </c>
      <c r="E2126" s="11">
        <v>34.720416666666658</v>
      </c>
      <c r="F2126" s="28">
        <f t="shared" si="694"/>
        <v>0</v>
      </c>
      <c r="G2126" s="13">
        <f t="shared" si="695"/>
        <v>1.2381955706004559</v>
      </c>
      <c r="H2126" s="28">
        <f t="shared" si="700"/>
        <v>1.4770280649926142</v>
      </c>
      <c r="I2126" s="1">
        <f t="shared" si="701"/>
        <v>0</v>
      </c>
      <c r="J2126" s="30">
        <f t="shared" si="702"/>
        <v>0</v>
      </c>
      <c r="K2126" s="1">
        <f t="shared" si="703"/>
        <v>0</v>
      </c>
      <c r="L2126" s="30">
        <f t="shared" si="704"/>
        <v>17021.979549231026</v>
      </c>
      <c r="M2126" s="1">
        <f t="shared" si="705"/>
        <v>0</v>
      </c>
      <c r="N2126" s="30">
        <f t="shared" si="706"/>
        <v>0</v>
      </c>
      <c r="O2126" s="1">
        <f t="shared" si="707"/>
        <v>0</v>
      </c>
      <c r="P2126" s="30">
        <f t="shared" si="708"/>
        <v>0</v>
      </c>
      <c r="Q2126" s="1">
        <f t="shared" si="709"/>
        <v>1.0410840227170099</v>
      </c>
      <c r="R2126" s="30">
        <f t="shared" si="710"/>
        <v>0</v>
      </c>
      <c r="S2126" s="1">
        <f t="shared" si="711"/>
        <v>0</v>
      </c>
      <c r="T2126" s="30">
        <f t="shared" si="713"/>
        <v>0</v>
      </c>
      <c r="U2126" s="1">
        <f t="shared" si="712"/>
        <v>0</v>
      </c>
      <c r="V2126" s="30">
        <f t="shared" si="696"/>
        <v>0</v>
      </c>
      <c r="W2126" s="1">
        <f t="shared" si="696"/>
        <v>0</v>
      </c>
      <c r="X2126" s="30">
        <f t="shared" si="697"/>
        <v>17020.93846520831</v>
      </c>
      <c r="Y2126" s="30">
        <f t="shared" ref="Y2126:Y2189" si="714">SUM(M2126:Q2126)</f>
        <v>1.0410840227170099</v>
      </c>
      <c r="Z2126" s="19">
        <f t="shared" si="698"/>
        <v>0.29514946439273254</v>
      </c>
      <c r="AA2126" s="32">
        <f t="shared" si="699"/>
        <v>0.19004720799559383</v>
      </c>
    </row>
    <row r="2127" spans="1:27" x14ac:dyDescent="0.25">
      <c r="A2127" s="8">
        <v>42303</v>
      </c>
      <c r="B2127" s="26">
        <v>0</v>
      </c>
      <c r="C2127" s="11">
        <v>0</v>
      </c>
      <c r="D2127" s="26">
        <v>1.5431361337804592</v>
      </c>
      <c r="E2127" s="11">
        <v>36.009166666666658</v>
      </c>
      <c r="F2127" s="28">
        <f t="shared" si="694"/>
        <v>0</v>
      </c>
      <c r="G2127" s="13">
        <f t="shared" si="695"/>
        <v>1.5431361337804592</v>
      </c>
      <c r="H2127" s="28">
        <f t="shared" si="700"/>
        <v>1.5318522895125548</v>
      </c>
      <c r="I2127" s="1">
        <f t="shared" si="701"/>
        <v>0</v>
      </c>
      <c r="J2127" s="30">
        <f t="shared" si="702"/>
        <v>0</v>
      </c>
      <c r="K2127" s="1">
        <f t="shared" si="703"/>
        <v>0</v>
      </c>
      <c r="L2127" s="30">
        <f t="shared" si="704"/>
        <v>17019.39532907453</v>
      </c>
      <c r="M2127" s="1">
        <f t="shared" si="705"/>
        <v>0</v>
      </c>
      <c r="N2127" s="30">
        <f t="shared" si="706"/>
        <v>0</v>
      </c>
      <c r="O2127" s="1">
        <f t="shared" si="707"/>
        <v>0</v>
      </c>
      <c r="P2127" s="30">
        <f t="shared" si="708"/>
        <v>0</v>
      </c>
      <c r="Q2127" s="1">
        <f t="shared" si="709"/>
        <v>1.0409259688133303</v>
      </c>
      <c r="R2127" s="30">
        <f t="shared" si="710"/>
        <v>0</v>
      </c>
      <c r="S2127" s="1">
        <f t="shared" si="711"/>
        <v>0</v>
      </c>
      <c r="T2127" s="30">
        <f t="shared" si="713"/>
        <v>0</v>
      </c>
      <c r="U2127" s="1">
        <f t="shared" si="712"/>
        <v>0</v>
      </c>
      <c r="V2127" s="30">
        <f t="shared" si="696"/>
        <v>0</v>
      </c>
      <c r="W2127" s="1">
        <f t="shared" si="696"/>
        <v>0</v>
      </c>
      <c r="X2127" s="30">
        <f t="shared" si="697"/>
        <v>17018.354403105717</v>
      </c>
      <c r="Y2127" s="30">
        <f t="shared" si="714"/>
        <v>1.0409259688133303</v>
      </c>
      <c r="Z2127" s="19">
        <f t="shared" si="698"/>
        <v>0.3204788895510548</v>
      </c>
      <c r="AA2127" s="32">
        <f t="shared" si="699"/>
        <v>0.2410086523552778</v>
      </c>
    </row>
    <row r="2128" spans="1:27" x14ac:dyDescent="0.25">
      <c r="A2128" s="8">
        <v>42304</v>
      </c>
      <c r="B2128" s="26">
        <v>0</v>
      </c>
      <c r="C2128" s="11">
        <v>0</v>
      </c>
      <c r="D2128" s="26">
        <v>1.5475552873590344</v>
      </c>
      <c r="E2128" s="11">
        <v>34.067916666666669</v>
      </c>
      <c r="F2128" s="28">
        <f t="shared" si="694"/>
        <v>0</v>
      </c>
      <c r="G2128" s="13">
        <f t="shared" si="695"/>
        <v>1.5475552873590344</v>
      </c>
      <c r="H2128" s="28">
        <f t="shared" si="700"/>
        <v>1.4492703101920239</v>
      </c>
      <c r="I2128" s="1">
        <f t="shared" si="701"/>
        <v>0</v>
      </c>
      <c r="J2128" s="30">
        <f t="shared" si="702"/>
        <v>0</v>
      </c>
      <c r="K2128" s="1">
        <f t="shared" si="703"/>
        <v>0</v>
      </c>
      <c r="L2128" s="30">
        <f t="shared" si="704"/>
        <v>17016.80684781836</v>
      </c>
      <c r="M2128" s="1">
        <f t="shared" si="705"/>
        <v>0</v>
      </c>
      <c r="N2128" s="30">
        <f t="shared" si="706"/>
        <v>0</v>
      </c>
      <c r="O2128" s="1">
        <f t="shared" si="707"/>
        <v>0</v>
      </c>
      <c r="P2128" s="30">
        <f t="shared" si="708"/>
        <v>0</v>
      </c>
      <c r="Q2128" s="1">
        <f t="shared" si="709"/>
        <v>1.0407676542958497</v>
      </c>
      <c r="R2128" s="30">
        <f t="shared" si="710"/>
        <v>0</v>
      </c>
      <c r="S2128" s="1">
        <f t="shared" si="711"/>
        <v>0</v>
      </c>
      <c r="T2128" s="30">
        <f t="shared" si="713"/>
        <v>0</v>
      </c>
      <c r="U2128" s="1">
        <f t="shared" si="712"/>
        <v>0</v>
      </c>
      <c r="V2128" s="30">
        <f t="shared" si="696"/>
        <v>0</v>
      </c>
      <c r="W2128" s="1">
        <f t="shared" si="696"/>
        <v>0</v>
      </c>
      <c r="X2128" s="30">
        <f t="shared" si="697"/>
        <v>17015.766080164063</v>
      </c>
      <c r="Y2128" s="30">
        <f t="shared" si="714"/>
        <v>1.0407676542958497</v>
      </c>
      <c r="Z2128" s="19">
        <f t="shared" si="698"/>
        <v>0.2818678151504041</v>
      </c>
      <c r="AA2128" s="32">
        <f t="shared" si="699"/>
        <v>0.1668744198742281</v>
      </c>
    </row>
    <row r="2129" spans="1:27" x14ac:dyDescent="0.25">
      <c r="A2129" s="8">
        <v>42305</v>
      </c>
      <c r="B2129" s="26">
        <v>1.0736676326334738</v>
      </c>
      <c r="C2129" s="11">
        <v>0</v>
      </c>
      <c r="D2129" s="26">
        <v>2.0909811538615171</v>
      </c>
      <c r="E2129" s="11">
        <v>35.488749999999989</v>
      </c>
      <c r="F2129" s="28">
        <f t="shared" si="694"/>
        <v>1.0736676326334738</v>
      </c>
      <c r="G2129" s="13">
        <f t="shared" si="695"/>
        <v>2.0909811538615171</v>
      </c>
      <c r="H2129" s="28">
        <f t="shared" si="700"/>
        <v>1.5097134416543572</v>
      </c>
      <c r="I2129" s="1">
        <f t="shared" si="701"/>
        <v>0</v>
      </c>
      <c r="J2129" s="30">
        <f t="shared" si="702"/>
        <v>0</v>
      </c>
      <c r="K2129" s="1">
        <f t="shared" si="703"/>
        <v>0</v>
      </c>
      <c r="L2129" s="30">
        <f t="shared" si="704"/>
        <v>17014.748766642835</v>
      </c>
      <c r="M2129" s="1">
        <f t="shared" si="705"/>
        <v>0</v>
      </c>
      <c r="N2129" s="30">
        <f t="shared" si="706"/>
        <v>0</v>
      </c>
      <c r="O2129" s="1">
        <f t="shared" si="707"/>
        <v>0</v>
      </c>
      <c r="P2129" s="30">
        <f t="shared" si="708"/>
        <v>0</v>
      </c>
      <c r="Q2129" s="1">
        <f t="shared" si="709"/>
        <v>1.0406417796628145</v>
      </c>
      <c r="R2129" s="30">
        <f t="shared" si="710"/>
        <v>0</v>
      </c>
      <c r="S2129" s="1">
        <f t="shared" si="711"/>
        <v>0</v>
      </c>
      <c r="T2129" s="30">
        <f t="shared" si="713"/>
        <v>0</v>
      </c>
      <c r="U2129" s="1">
        <f t="shared" si="712"/>
        <v>0</v>
      </c>
      <c r="V2129" s="30">
        <f t="shared" si="696"/>
        <v>0</v>
      </c>
      <c r="W2129" s="1">
        <f t="shared" si="696"/>
        <v>0</v>
      </c>
      <c r="X2129" s="30">
        <f t="shared" si="697"/>
        <v>17013.708124863173</v>
      </c>
      <c r="Y2129" s="30">
        <f t="shared" si="714"/>
        <v>1.0406417796628145</v>
      </c>
      <c r="Z2129" s="19">
        <f t="shared" si="698"/>
        <v>0.31070244792781992</v>
      </c>
      <c r="AA2129" s="32">
        <f t="shared" si="699"/>
        <v>0.22002822408350808</v>
      </c>
    </row>
    <row r="2130" spans="1:27" x14ac:dyDescent="0.25">
      <c r="A2130" s="8">
        <v>42306</v>
      </c>
      <c r="B2130" s="26">
        <v>0</v>
      </c>
      <c r="C2130" s="11">
        <v>0</v>
      </c>
      <c r="D2130" s="26">
        <v>1.6916551258713395</v>
      </c>
      <c r="E2130" s="11">
        <v>36.62416666666666</v>
      </c>
      <c r="F2130" s="28">
        <f t="shared" si="694"/>
        <v>0</v>
      </c>
      <c r="G2130" s="13">
        <f t="shared" si="695"/>
        <v>1.6916551258713395</v>
      </c>
      <c r="H2130" s="28">
        <f t="shared" si="700"/>
        <v>1.5580147710487442</v>
      </c>
      <c r="I2130" s="1">
        <f t="shared" si="701"/>
        <v>0</v>
      </c>
      <c r="J2130" s="30">
        <f t="shared" si="702"/>
        <v>0</v>
      </c>
      <c r="K2130" s="1">
        <f t="shared" si="703"/>
        <v>0</v>
      </c>
      <c r="L2130" s="30">
        <f t="shared" si="704"/>
        <v>17012.0164697373</v>
      </c>
      <c r="M2130" s="1">
        <f t="shared" si="705"/>
        <v>0</v>
      </c>
      <c r="N2130" s="30">
        <f t="shared" si="706"/>
        <v>0</v>
      </c>
      <c r="O2130" s="1">
        <f t="shared" si="707"/>
        <v>0</v>
      </c>
      <c r="P2130" s="30">
        <f t="shared" si="708"/>
        <v>0</v>
      </c>
      <c r="Q2130" s="1">
        <f t="shared" si="709"/>
        <v>1.0404746692133249</v>
      </c>
      <c r="R2130" s="30">
        <f t="shared" si="710"/>
        <v>0</v>
      </c>
      <c r="S2130" s="1">
        <f t="shared" si="711"/>
        <v>0</v>
      </c>
      <c r="T2130" s="30">
        <f t="shared" si="713"/>
        <v>0</v>
      </c>
      <c r="U2130" s="1">
        <f t="shared" si="712"/>
        <v>0</v>
      </c>
      <c r="V2130" s="30">
        <f t="shared" si="696"/>
        <v>0</v>
      </c>
      <c r="W2130" s="1">
        <f t="shared" si="696"/>
        <v>0</v>
      </c>
      <c r="X2130" s="30">
        <f t="shared" si="697"/>
        <v>17010.975995068085</v>
      </c>
      <c r="Y2130" s="30">
        <f t="shared" si="714"/>
        <v>1.0404746692133249</v>
      </c>
      <c r="Z2130" s="19">
        <f t="shared" si="698"/>
        <v>0.33217920102711757</v>
      </c>
      <c r="AA2130" s="32">
        <f t="shared" si="699"/>
        <v>0.26784775700781621</v>
      </c>
    </row>
    <row r="2131" spans="1:27" x14ac:dyDescent="0.25">
      <c r="A2131" s="8">
        <v>42307</v>
      </c>
      <c r="B2131" s="26">
        <v>0</v>
      </c>
      <c r="C2131" s="11">
        <v>0</v>
      </c>
      <c r="D2131" s="26">
        <v>1.2019873030676893</v>
      </c>
      <c r="E2131" s="11">
        <v>34.428333333333342</v>
      </c>
      <c r="F2131" s="28">
        <f t="shared" si="694"/>
        <v>0</v>
      </c>
      <c r="G2131" s="13">
        <f t="shared" si="695"/>
        <v>1.2019873030676893</v>
      </c>
      <c r="H2131" s="28">
        <f t="shared" si="700"/>
        <v>1.4646026587887744</v>
      </c>
      <c r="I2131" s="1">
        <f t="shared" si="701"/>
        <v>0</v>
      </c>
      <c r="J2131" s="30">
        <f t="shared" si="702"/>
        <v>0</v>
      </c>
      <c r="K2131" s="1">
        <f t="shared" si="703"/>
        <v>0</v>
      </c>
      <c r="L2131" s="30">
        <f t="shared" si="704"/>
        <v>17009.774007765016</v>
      </c>
      <c r="M2131" s="1">
        <f t="shared" si="705"/>
        <v>0</v>
      </c>
      <c r="N2131" s="30">
        <f t="shared" si="706"/>
        <v>0</v>
      </c>
      <c r="O2131" s="1">
        <f t="shared" si="707"/>
        <v>0</v>
      </c>
      <c r="P2131" s="30">
        <f t="shared" si="708"/>
        <v>0</v>
      </c>
      <c r="Q2131" s="1">
        <f t="shared" si="709"/>
        <v>1.0403375176367915</v>
      </c>
      <c r="R2131" s="30">
        <f t="shared" si="710"/>
        <v>0</v>
      </c>
      <c r="S2131" s="1">
        <f t="shared" si="711"/>
        <v>0</v>
      </c>
      <c r="T2131" s="30">
        <f t="shared" si="713"/>
        <v>0</v>
      </c>
      <c r="U2131" s="1">
        <f t="shared" si="712"/>
        <v>0</v>
      </c>
      <c r="V2131" s="30">
        <f t="shared" si="696"/>
        <v>0</v>
      </c>
      <c r="W2131" s="1">
        <f t="shared" si="696"/>
        <v>0</v>
      </c>
      <c r="X2131" s="30">
        <f t="shared" si="697"/>
        <v>17008.73367024738</v>
      </c>
      <c r="Y2131" s="30">
        <f t="shared" si="714"/>
        <v>1.0403375176367915</v>
      </c>
      <c r="Z2131" s="19">
        <f t="shared" si="698"/>
        <v>0.28967934654908378</v>
      </c>
      <c r="AA2131" s="32">
        <f t="shared" si="699"/>
        <v>0.18000090999671195</v>
      </c>
    </row>
    <row r="2132" spans="1:27" x14ac:dyDescent="0.25">
      <c r="A2132" s="8">
        <v>42308</v>
      </c>
      <c r="B2132" s="26">
        <v>0</v>
      </c>
      <c r="C2132" s="11">
        <v>0</v>
      </c>
      <c r="D2132" s="26">
        <v>1.2933818068589371</v>
      </c>
      <c r="E2132" s="11">
        <v>33.935416666666676</v>
      </c>
      <c r="F2132" s="28">
        <f t="shared" si="694"/>
        <v>0</v>
      </c>
      <c r="G2132" s="13">
        <f t="shared" si="695"/>
        <v>1.2933818068589371</v>
      </c>
      <c r="H2132" s="28">
        <f t="shared" si="700"/>
        <v>1.4436336779911378</v>
      </c>
      <c r="I2132" s="1">
        <f t="shared" si="701"/>
        <v>0</v>
      </c>
      <c r="J2132" s="30">
        <f t="shared" si="702"/>
        <v>0</v>
      </c>
      <c r="K2132" s="1">
        <f t="shared" si="703"/>
        <v>0</v>
      </c>
      <c r="L2132" s="30">
        <f t="shared" si="704"/>
        <v>17007.440288440521</v>
      </c>
      <c r="M2132" s="1">
        <f t="shared" si="705"/>
        <v>0</v>
      </c>
      <c r="N2132" s="30">
        <f t="shared" si="706"/>
        <v>0</v>
      </c>
      <c r="O2132" s="1">
        <f t="shared" si="707"/>
        <v>0</v>
      </c>
      <c r="P2132" s="30">
        <f t="shared" si="708"/>
        <v>0</v>
      </c>
      <c r="Q2132" s="1">
        <f t="shared" si="709"/>
        <v>1.0401947846546957</v>
      </c>
      <c r="R2132" s="30">
        <f t="shared" si="710"/>
        <v>0</v>
      </c>
      <c r="S2132" s="1">
        <f t="shared" si="711"/>
        <v>0</v>
      </c>
      <c r="T2132" s="30">
        <f t="shared" si="713"/>
        <v>0</v>
      </c>
      <c r="U2132" s="1">
        <f t="shared" si="712"/>
        <v>0</v>
      </c>
      <c r="V2132" s="30">
        <f t="shared" si="696"/>
        <v>0</v>
      </c>
      <c r="W2132" s="1">
        <f t="shared" si="696"/>
        <v>0</v>
      </c>
      <c r="X2132" s="30">
        <f t="shared" si="697"/>
        <v>17006.400093655866</v>
      </c>
      <c r="Y2132" s="30">
        <f t="shared" si="714"/>
        <v>1.0401947846546957</v>
      </c>
      <c r="Z2132" s="19">
        <f t="shared" si="698"/>
        <v>0.27946071048843923</v>
      </c>
      <c r="AA2132" s="32">
        <f t="shared" si="699"/>
        <v>0.16276294065653313</v>
      </c>
    </row>
    <row r="2133" spans="1:27" x14ac:dyDescent="0.25">
      <c r="A2133" s="8">
        <v>42309</v>
      </c>
      <c r="B2133" s="26">
        <v>0</v>
      </c>
      <c r="C2133" s="11">
        <v>0</v>
      </c>
      <c r="D2133" s="26">
        <v>1.2218292488458331</v>
      </c>
      <c r="E2133" s="11">
        <v>33.610000000000014</v>
      </c>
      <c r="F2133" s="28">
        <f t="shared" si="694"/>
        <v>0</v>
      </c>
      <c r="G2133" s="13">
        <f t="shared" si="695"/>
        <v>1.2218292488458331</v>
      </c>
      <c r="H2133" s="28">
        <f t="shared" si="700"/>
        <v>1.4297902511078293</v>
      </c>
      <c r="I2133" s="1">
        <f t="shared" si="701"/>
        <v>0</v>
      </c>
      <c r="J2133" s="30">
        <f t="shared" si="702"/>
        <v>0</v>
      </c>
      <c r="K2133" s="1">
        <f t="shared" si="703"/>
        <v>0</v>
      </c>
      <c r="L2133" s="30">
        <f t="shared" si="704"/>
        <v>17005.178264407019</v>
      </c>
      <c r="M2133" s="1">
        <f t="shared" si="705"/>
        <v>0</v>
      </c>
      <c r="N2133" s="30">
        <f t="shared" si="706"/>
        <v>0</v>
      </c>
      <c r="O2133" s="1">
        <f t="shared" si="707"/>
        <v>0</v>
      </c>
      <c r="P2133" s="30">
        <f t="shared" si="708"/>
        <v>0</v>
      </c>
      <c r="Q2133" s="1">
        <f t="shared" si="709"/>
        <v>1.0400564366397971</v>
      </c>
      <c r="R2133" s="30">
        <f t="shared" si="710"/>
        <v>0</v>
      </c>
      <c r="S2133" s="1">
        <f t="shared" si="711"/>
        <v>0</v>
      </c>
      <c r="T2133" s="30">
        <f t="shared" si="713"/>
        <v>0</v>
      </c>
      <c r="U2133" s="1">
        <f t="shared" si="712"/>
        <v>0</v>
      </c>
      <c r="V2133" s="30">
        <f t="shared" si="696"/>
        <v>0</v>
      </c>
      <c r="W2133" s="1">
        <f t="shared" si="696"/>
        <v>0</v>
      </c>
      <c r="X2133" s="30">
        <f t="shared" si="697"/>
        <v>17004.13820797038</v>
      </c>
      <c r="Y2133" s="30">
        <f t="shared" si="714"/>
        <v>1.0400564366397971</v>
      </c>
      <c r="Z2133" s="19">
        <f t="shared" si="698"/>
        <v>0.27258111052726713</v>
      </c>
      <c r="AA2133" s="32">
        <f t="shared" si="699"/>
        <v>0.15189244613980257</v>
      </c>
    </row>
    <row r="2134" spans="1:27" x14ac:dyDescent="0.25">
      <c r="A2134" s="8">
        <v>42310</v>
      </c>
      <c r="B2134" s="26">
        <v>14.828520322131789</v>
      </c>
      <c r="C2134" s="11">
        <v>0</v>
      </c>
      <c r="D2134" s="26">
        <v>0.84029506514648478</v>
      </c>
      <c r="E2134" s="11">
        <v>38.898749999999993</v>
      </c>
      <c r="F2134" s="28">
        <f t="shared" si="694"/>
        <v>14.828520322131789</v>
      </c>
      <c r="G2134" s="13">
        <f t="shared" si="695"/>
        <v>0.84029506514648478</v>
      </c>
      <c r="H2134" s="28">
        <f t="shared" si="700"/>
        <v>1.6547769571639583</v>
      </c>
      <c r="I2134" s="1">
        <f t="shared" si="701"/>
        <v>13.988225256985304</v>
      </c>
      <c r="J2134" s="30">
        <f t="shared" si="702"/>
        <v>0</v>
      </c>
      <c r="K2134" s="1">
        <f t="shared" si="703"/>
        <v>0</v>
      </c>
      <c r="L2134" s="30">
        <f t="shared" si="704"/>
        <v>17004.13820797038</v>
      </c>
      <c r="M2134" s="1">
        <f t="shared" si="705"/>
        <v>0</v>
      </c>
      <c r="N2134" s="30">
        <f t="shared" si="706"/>
        <v>0.34261112249439635</v>
      </c>
      <c r="O2134" s="1">
        <f t="shared" si="707"/>
        <v>0</v>
      </c>
      <c r="P2134" s="30">
        <f t="shared" si="708"/>
        <v>0</v>
      </c>
      <c r="Q2134" s="1">
        <f t="shared" si="709"/>
        <v>1.0399928255811786</v>
      </c>
      <c r="R2134" s="30">
        <f t="shared" si="710"/>
        <v>0.58456771584925182</v>
      </c>
      <c r="S2134" s="1">
        <f t="shared" si="711"/>
        <v>0</v>
      </c>
      <c r="T2134" s="30">
        <f t="shared" si="713"/>
        <v>0</v>
      </c>
      <c r="U2134" s="1">
        <f t="shared" si="712"/>
        <v>13.061046418641656</v>
      </c>
      <c r="V2134" s="30">
        <f t="shared" si="696"/>
        <v>0</v>
      </c>
      <c r="W2134" s="1">
        <f t="shared" si="696"/>
        <v>0</v>
      </c>
      <c r="X2134" s="30">
        <f t="shared" si="697"/>
        <v>17003.098215144797</v>
      </c>
      <c r="Y2134" s="30">
        <f t="shared" si="714"/>
        <v>1.382603948075575</v>
      </c>
      <c r="Z2134" s="19">
        <f t="shared" si="698"/>
        <v>0.16447715682169484</v>
      </c>
      <c r="AA2134" s="32">
        <f t="shared" si="699"/>
        <v>7.4078146876225215E-2</v>
      </c>
    </row>
    <row r="2135" spans="1:27" x14ac:dyDescent="0.25">
      <c r="A2135" s="8">
        <v>42311</v>
      </c>
      <c r="B2135" s="26">
        <v>8.4796950068815907E-2</v>
      </c>
      <c r="C2135" s="11">
        <v>1.4585306676260122E-2</v>
      </c>
      <c r="D2135" s="26">
        <v>1.5218840390102573</v>
      </c>
      <c r="E2135" s="11">
        <v>40.502499999999991</v>
      </c>
      <c r="F2135" s="28">
        <f t="shared" si="694"/>
        <v>9.9382256745076031E-2</v>
      </c>
      <c r="G2135" s="13">
        <f t="shared" si="695"/>
        <v>1.5218840390102573</v>
      </c>
      <c r="H2135" s="28">
        <f t="shared" si="700"/>
        <v>1.7230014771048738</v>
      </c>
      <c r="I2135" s="1">
        <f t="shared" si="701"/>
        <v>11.638544636376473</v>
      </c>
      <c r="J2135" s="30">
        <f t="shared" si="702"/>
        <v>0</v>
      </c>
      <c r="K2135" s="1">
        <f t="shared" si="703"/>
        <v>0</v>
      </c>
      <c r="L2135" s="30">
        <f t="shared" si="704"/>
        <v>17003.098215144797</v>
      </c>
      <c r="M2135" s="1">
        <f t="shared" si="705"/>
        <v>0</v>
      </c>
      <c r="N2135" s="30">
        <f t="shared" si="706"/>
        <v>0.28485880078809916</v>
      </c>
      <c r="O2135" s="1">
        <f t="shared" si="707"/>
        <v>0</v>
      </c>
      <c r="P2135" s="30">
        <f t="shared" si="708"/>
        <v>0</v>
      </c>
      <c r="Q2135" s="1">
        <f t="shared" si="709"/>
        <v>1.0399292184130862</v>
      </c>
      <c r="R2135" s="30">
        <f t="shared" si="710"/>
        <v>0.48637459927224735</v>
      </c>
      <c r="S2135" s="1">
        <f t="shared" si="711"/>
        <v>0</v>
      </c>
      <c r="T2135" s="30">
        <f t="shared" si="713"/>
        <v>0</v>
      </c>
      <c r="U2135" s="1">
        <f t="shared" si="712"/>
        <v>10.867311236316127</v>
      </c>
      <c r="V2135" s="30">
        <f t="shared" si="696"/>
        <v>0</v>
      </c>
      <c r="W2135" s="1">
        <f t="shared" si="696"/>
        <v>0</v>
      </c>
      <c r="X2135" s="30">
        <f t="shared" si="697"/>
        <v>17002.058285926385</v>
      </c>
      <c r="Y2135" s="30">
        <f t="shared" si="714"/>
        <v>1.3247880192011854</v>
      </c>
      <c r="Z2135" s="19">
        <f t="shared" si="698"/>
        <v>0.23111614423732174</v>
      </c>
      <c r="AA2135" s="32">
        <f t="shared" si="699"/>
        <v>0.15857395805561264</v>
      </c>
    </row>
    <row r="2136" spans="1:27" x14ac:dyDescent="0.25">
      <c r="A2136" s="8">
        <v>42312</v>
      </c>
      <c r="B2136" s="26">
        <v>0</v>
      </c>
      <c r="C2136" s="11">
        <v>0</v>
      </c>
      <c r="D2136" s="26">
        <v>1.5171262675588384</v>
      </c>
      <c r="E2136" s="11">
        <v>34.263333333333343</v>
      </c>
      <c r="F2136" s="28">
        <f t="shared" si="694"/>
        <v>0</v>
      </c>
      <c r="G2136" s="13">
        <f t="shared" si="695"/>
        <v>1.5171262675588384</v>
      </c>
      <c r="H2136" s="28">
        <f t="shared" si="700"/>
        <v>1.4575834564254067</v>
      </c>
      <c r="I2136" s="1">
        <f t="shared" si="701"/>
        <v>9.3501849687572882</v>
      </c>
      <c r="J2136" s="30">
        <f t="shared" si="702"/>
        <v>0</v>
      </c>
      <c r="K2136" s="1">
        <f t="shared" si="703"/>
        <v>0</v>
      </c>
      <c r="L2136" s="30">
        <f t="shared" si="704"/>
        <v>17002.058285926385</v>
      </c>
      <c r="M2136" s="1">
        <f t="shared" si="705"/>
        <v>0</v>
      </c>
      <c r="N2136" s="30">
        <f t="shared" si="706"/>
        <v>0.22861367430371138</v>
      </c>
      <c r="O2136" s="1">
        <f t="shared" si="707"/>
        <v>0</v>
      </c>
      <c r="P2136" s="30">
        <f t="shared" si="708"/>
        <v>0</v>
      </c>
      <c r="Q2136" s="1">
        <f t="shared" si="709"/>
        <v>1.0398656151352821</v>
      </c>
      <c r="R2136" s="30">
        <f t="shared" si="710"/>
        <v>0.39074408436659896</v>
      </c>
      <c r="S2136" s="1">
        <f t="shared" si="711"/>
        <v>0</v>
      </c>
      <c r="T2136" s="30">
        <f t="shared" si="713"/>
        <v>0</v>
      </c>
      <c r="U2136" s="1">
        <f t="shared" si="712"/>
        <v>8.7308272100869786</v>
      </c>
      <c r="V2136" s="30">
        <f t="shared" si="696"/>
        <v>0</v>
      </c>
      <c r="W2136" s="1">
        <f t="shared" si="696"/>
        <v>0</v>
      </c>
      <c r="X2136" s="30">
        <f t="shared" si="697"/>
        <v>17001.018420311251</v>
      </c>
      <c r="Y2136" s="30">
        <f t="shared" si="714"/>
        <v>1.2684792894389934</v>
      </c>
      <c r="Z2136" s="19">
        <f t="shared" si="698"/>
        <v>0.12973814031216738</v>
      </c>
      <c r="AA2136" s="32">
        <f t="shared" si="699"/>
        <v>3.5760385971625286E-2</v>
      </c>
    </row>
    <row r="2137" spans="1:27" x14ac:dyDescent="0.25">
      <c r="A2137" s="8">
        <v>42313</v>
      </c>
      <c r="B2137" s="26">
        <v>0</v>
      </c>
      <c r="C2137" s="11">
        <v>0</v>
      </c>
      <c r="D2137" s="26">
        <v>1.4692160747049585</v>
      </c>
      <c r="E2137" s="11">
        <v>33.574166666666663</v>
      </c>
      <c r="F2137" s="28">
        <f t="shared" si="694"/>
        <v>0</v>
      </c>
      <c r="G2137" s="13">
        <f t="shared" si="695"/>
        <v>1.4692160747049585</v>
      </c>
      <c r="H2137" s="28">
        <f t="shared" si="700"/>
        <v>1.4282658788774003</v>
      </c>
      <c r="I2137" s="1">
        <f t="shared" si="701"/>
        <v>7.2616111353820205</v>
      </c>
      <c r="J2137" s="30">
        <f t="shared" si="702"/>
        <v>0</v>
      </c>
      <c r="K2137" s="1">
        <f t="shared" si="703"/>
        <v>0</v>
      </c>
      <c r="L2137" s="30">
        <f t="shared" si="704"/>
        <v>17001.018420311251</v>
      </c>
      <c r="M2137" s="1">
        <f t="shared" si="705"/>
        <v>0</v>
      </c>
      <c r="N2137" s="30">
        <f t="shared" si="706"/>
        <v>0.17727904317363519</v>
      </c>
      <c r="O2137" s="1">
        <f t="shared" si="707"/>
        <v>0</v>
      </c>
      <c r="P2137" s="30">
        <f t="shared" si="708"/>
        <v>0</v>
      </c>
      <c r="Q2137" s="1">
        <f t="shared" si="709"/>
        <v>1.0398020157475283</v>
      </c>
      <c r="R2137" s="30">
        <f t="shared" si="710"/>
        <v>0.3034626163655737</v>
      </c>
      <c r="S2137" s="1">
        <f t="shared" si="711"/>
        <v>0</v>
      </c>
      <c r="T2137" s="30">
        <f t="shared" si="713"/>
        <v>0</v>
      </c>
      <c r="U2137" s="1">
        <f t="shared" si="712"/>
        <v>6.7808694758428123</v>
      </c>
      <c r="V2137" s="30">
        <f t="shared" si="696"/>
        <v>0</v>
      </c>
      <c r="W2137" s="1">
        <f t="shared" si="696"/>
        <v>0</v>
      </c>
      <c r="X2137" s="30">
        <f t="shared" si="697"/>
        <v>16999.978618295503</v>
      </c>
      <c r="Y2137" s="30">
        <f t="shared" si="714"/>
        <v>1.2170810589211634</v>
      </c>
      <c r="Z2137" s="19">
        <f t="shared" si="698"/>
        <v>0.14786099918750817</v>
      </c>
      <c r="AA2137" s="32">
        <f t="shared" si="699"/>
        <v>4.4599028179948215E-2</v>
      </c>
    </row>
    <row r="2138" spans="1:27" x14ac:dyDescent="0.25">
      <c r="A2138" s="8">
        <v>42314</v>
      </c>
      <c r="B2138" s="26">
        <v>0</v>
      </c>
      <c r="C2138" s="11">
        <v>0.15391648833972013</v>
      </c>
      <c r="D2138" s="26">
        <v>1.603846973941919</v>
      </c>
      <c r="E2138" s="11">
        <v>33.249166666666675</v>
      </c>
      <c r="F2138" s="28">
        <f t="shared" si="694"/>
        <v>0.15391648833972013</v>
      </c>
      <c r="G2138" s="13">
        <f t="shared" si="695"/>
        <v>1.603846973941919</v>
      </c>
      <c r="H2138" s="28">
        <f t="shared" si="700"/>
        <v>1.4144401772525852</v>
      </c>
      <c r="I2138" s="1">
        <f t="shared" si="701"/>
        <v>5.3309389902406137</v>
      </c>
      <c r="J2138" s="30">
        <f t="shared" si="702"/>
        <v>0</v>
      </c>
      <c r="K2138" s="1">
        <f t="shared" si="703"/>
        <v>0</v>
      </c>
      <c r="L2138" s="30">
        <f t="shared" si="704"/>
        <v>16999.978618295503</v>
      </c>
      <c r="M2138" s="1">
        <f t="shared" si="705"/>
        <v>0</v>
      </c>
      <c r="N2138" s="30">
        <f t="shared" si="706"/>
        <v>0.12982544549843189</v>
      </c>
      <c r="O2138" s="1">
        <f t="shared" si="707"/>
        <v>0</v>
      </c>
      <c r="P2138" s="30">
        <f t="shared" si="708"/>
        <v>0</v>
      </c>
      <c r="Q2138" s="1">
        <f t="shared" si="709"/>
        <v>1.0397384202495867</v>
      </c>
      <c r="R2138" s="30">
        <f t="shared" si="710"/>
        <v>0.22277985745907886</v>
      </c>
      <c r="S2138" s="1">
        <f t="shared" si="711"/>
        <v>0</v>
      </c>
      <c r="T2138" s="30">
        <f t="shared" si="713"/>
        <v>0</v>
      </c>
      <c r="U2138" s="1">
        <f t="shared" si="712"/>
        <v>4.9783336872831025</v>
      </c>
      <c r="V2138" s="30">
        <f t="shared" si="696"/>
        <v>0</v>
      </c>
      <c r="W2138" s="1">
        <f t="shared" si="696"/>
        <v>0</v>
      </c>
      <c r="X2138" s="30">
        <f t="shared" si="697"/>
        <v>16998.938879875255</v>
      </c>
      <c r="Y2138" s="30">
        <f t="shared" si="714"/>
        <v>1.1695638657480187</v>
      </c>
      <c r="Z2138" s="19">
        <f t="shared" si="698"/>
        <v>0.17312595855429905</v>
      </c>
      <c r="AA2138" s="32">
        <f t="shared" si="699"/>
        <v>5.9964407936081467E-2</v>
      </c>
    </row>
    <row r="2139" spans="1:27" x14ac:dyDescent="0.25">
      <c r="A2139" s="8">
        <v>42315</v>
      </c>
      <c r="B2139" s="26">
        <v>0</v>
      </c>
      <c r="C2139" s="11">
        <v>0.43239604068501114</v>
      </c>
      <c r="D2139" s="26">
        <v>1.3107075748007602</v>
      </c>
      <c r="E2139" s="11">
        <v>32.80541666666668</v>
      </c>
      <c r="F2139" s="28">
        <f t="shared" si="694"/>
        <v>0.43239604068501114</v>
      </c>
      <c r="G2139" s="13">
        <f t="shared" si="695"/>
        <v>1.3107075748007602</v>
      </c>
      <c r="H2139" s="28">
        <f t="shared" si="700"/>
        <v>1.3955627769571644</v>
      </c>
      <c r="I2139" s="1">
        <f t="shared" si="701"/>
        <v>4.1000221531673535</v>
      </c>
      <c r="J2139" s="30">
        <f t="shared" si="702"/>
        <v>0</v>
      </c>
      <c r="K2139" s="1">
        <f t="shared" si="703"/>
        <v>0</v>
      </c>
      <c r="L2139" s="30">
        <f t="shared" si="704"/>
        <v>16998.938879875255</v>
      </c>
      <c r="M2139" s="1">
        <f t="shared" si="705"/>
        <v>0</v>
      </c>
      <c r="N2139" s="30">
        <f t="shared" si="706"/>
        <v>9.9570991107973988E-2</v>
      </c>
      <c r="O2139" s="1">
        <f t="shared" si="707"/>
        <v>0</v>
      </c>
      <c r="P2139" s="30">
        <f t="shared" si="708"/>
        <v>0</v>
      </c>
      <c r="Q2139" s="1">
        <f t="shared" si="709"/>
        <v>1.0396748286412196</v>
      </c>
      <c r="R2139" s="30">
        <f t="shared" si="710"/>
        <v>0.17133986198939069</v>
      </c>
      <c r="S2139" s="1">
        <f t="shared" si="711"/>
        <v>0</v>
      </c>
      <c r="T2139" s="30">
        <f t="shared" si="713"/>
        <v>0</v>
      </c>
      <c r="U2139" s="1">
        <f t="shared" si="712"/>
        <v>3.8291113000699886</v>
      </c>
      <c r="V2139" s="30">
        <f t="shared" si="696"/>
        <v>0</v>
      </c>
      <c r="W2139" s="1">
        <f t="shared" si="696"/>
        <v>0</v>
      </c>
      <c r="X2139" s="30">
        <f t="shared" si="697"/>
        <v>16997.899205046615</v>
      </c>
      <c r="Y2139" s="30">
        <f t="shared" si="714"/>
        <v>1.1392458197491937</v>
      </c>
      <c r="Z2139" s="19">
        <f t="shared" si="698"/>
        <v>0.18366565907327728</v>
      </c>
      <c r="AA2139" s="32">
        <f t="shared" si="699"/>
        <v>6.5698382552352663E-2</v>
      </c>
    </row>
    <row r="2140" spans="1:27" x14ac:dyDescent="0.25">
      <c r="A2140" s="8">
        <v>42316</v>
      </c>
      <c r="B2140" s="26">
        <v>10.600959040066858</v>
      </c>
      <c r="C2140" s="11">
        <v>3.2965532199716631E-2</v>
      </c>
      <c r="D2140" s="26">
        <v>0.81281256644143629</v>
      </c>
      <c r="E2140" s="11">
        <v>34.677916666666654</v>
      </c>
      <c r="F2140" s="28">
        <f t="shared" si="694"/>
        <v>10.633924572266574</v>
      </c>
      <c r="G2140" s="13">
        <f t="shared" si="695"/>
        <v>0.81281256644143629</v>
      </c>
      <c r="H2140" s="28">
        <f t="shared" si="700"/>
        <v>1.4752200886262921</v>
      </c>
      <c r="I2140" s="1">
        <f t="shared" si="701"/>
        <v>13.650223305895125</v>
      </c>
      <c r="J2140" s="30">
        <f t="shared" si="702"/>
        <v>0</v>
      </c>
      <c r="K2140" s="1">
        <f t="shared" si="703"/>
        <v>0</v>
      </c>
      <c r="L2140" s="30">
        <f t="shared" si="704"/>
        <v>16997.899205046615</v>
      </c>
      <c r="M2140" s="1">
        <f t="shared" si="705"/>
        <v>0</v>
      </c>
      <c r="N2140" s="30">
        <f t="shared" si="706"/>
        <v>0.33430344133743206</v>
      </c>
      <c r="O2140" s="1">
        <f t="shared" si="707"/>
        <v>0</v>
      </c>
      <c r="P2140" s="30">
        <f t="shared" si="708"/>
        <v>0</v>
      </c>
      <c r="Q2140" s="1">
        <f t="shared" si="709"/>
        <v>1.0396112409221892</v>
      </c>
      <c r="R2140" s="30">
        <f t="shared" si="710"/>
        <v>0.57044261957210196</v>
      </c>
      <c r="S2140" s="1">
        <f t="shared" si="711"/>
        <v>0</v>
      </c>
      <c r="T2140" s="30">
        <f t="shared" si="713"/>
        <v>0</v>
      </c>
      <c r="U2140" s="1">
        <f t="shared" si="712"/>
        <v>12.74547724498559</v>
      </c>
      <c r="V2140" s="30">
        <f t="shared" si="696"/>
        <v>0</v>
      </c>
      <c r="W2140" s="1">
        <f t="shared" si="696"/>
        <v>0</v>
      </c>
      <c r="X2140" s="30">
        <f t="shared" si="697"/>
        <v>16996.859593805693</v>
      </c>
      <c r="Y2140" s="30">
        <f t="shared" si="714"/>
        <v>1.3739146822596213</v>
      </c>
      <c r="Z2140" s="19">
        <f t="shared" si="698"/>
        <v>6.8671384797237375E-2</v>
      </c>
      <c r="AA2140" s="32">
        <f t="shared" si="699"/>
        <v>1.0262785359116292E-2</v>
      </c>
    </row>
    <row r="2141" spans="1:27" x14ac:dyDescent="0.25">
      <c r="A2141" s="8">
        <v>42317</v>
      </c>
      <c r="B2141" s="26">
        <v>3.4491023680818937</v>
      </c>
      <c r="C2141" s="11">
        <v>4.8324841697708162E-2</v>
      </c>
      <c r="D2141" s="26">
        <v>1.5822557454646375</v>
      </c>
      <c r="E2141" s="11">
        <v>36.389999999999986</v>
      </c>
      <c r="F2141" s="28">
        <f t="shared" si="694"/>
        <v>3.4974272097796018</v>
      </c>
      <c r="G2141" s="13">
        <f t="shared" si="695"/>
        <v>1.5822557454646375</v>
      </c>
      <c r="H2141" s="28">
        <f t="shared" si="700"/>
        <v>1.5480531757754794</v>
      </c>
      <c r="I2141" s="1">
        <f t="shared" si="701"/>
        <v>14.660648709300554</v>
      </c>
      <c r="J2141" s="30">
        <f t="shared" si="702"/>
        <v>0</v>
      </c>
      <c r="K2141" s="1">
        <f t="shared" si="703"/>
        <v>0</v>
      </c>
      <c r="L2141" s="30">
        <f t="shared" si="704"/>
        <v>16996.859593805693</v>
      </c>
      <c r="M2141" s="1">
        <f t="shared" si="705"/>
        <v>0</v>
      </c>
      <c r="N2141" s="30">
        <f t="shared" si="706"/>
        <v>0.359138481659876</v>
      </c>
      <c r="O2141" s="1">
        <f t="shared" si="707"/>
        <v>0</v>
      </c>
      <c r="P2141" s="30">
        <f t="shared" si="708"/>
        <v>0</v>
      </c>
      <c r="Q2141" s="1">
        <f t="shared" si="709"/>
        <v>1.0395476570922575</v>
      </c>
      <c r="R2141" s="30">
        <f t="shared" si="710"/>
        <v>0.61266828145939622</v>
      </c>
      <c r="S2141" s="1">
        <f t="shared" si="711"/>
        <v>0</v>
      </c>
      <c r="T2141" s="30">
        <f t="shared" si="713"/>
        <v>0</v>
      </c>
      <c r="U2141" s="1">
        <f t="shared" si="712"/>
        <v>13.688841946181283</v>
      </c>
      <c r="V2141" s="30">
        <f t="shared" si="696"/>
        <v>0</v>
      </c>
      <c r="W2141" s="1">
        <f t="shared" si="696"/>
        <v>0</v>
      </c>
      <c r="X2141" s="30">
        <f t="shared" si="697"/>
        <v>16995.820046148601</v>
      </c>
      <c r="Y2141" s="30">
        <f t="shared" si="714"/>
        <v>1.3986861387521334</v>
      </c>
      <c r="Z2141" s="19">
        <f t="shared" si="698"/>
        <v>9.648701954215641E-2</v>
      </c>
      <c r="AA2141" s="32">
        <f t="shared" si="699"/>
        <v>2.2310511749133607E-2</v>
      </c>
    </row>
    <row r="2142" spans="1:27" x14ac:dyDescent="0.25">
      <c r="A2142" s="8">
        <v>42318</v>
      </c>
      <c r="B2142" s="26">
        <v>5.9815058207162677</v>
      </c>
      <c r="C2142" s="11">
        <v>0</v>
      </c>
      <c r="D2142" s="26">
        <v>0.80044616859309115</v>
      </c>
      <c r="E2142" s="11">
        <v>38.510416666666657</v>
      </c>
      <c r="F2142" s="28">
        <f t="shared" si="694"/>
        <v>5.9815058207162677</v>
      </c>
      <c r="G2142" s="13">
        <f t="shared" si="695"/>
        <v>0.80044616859309115</v>
      </c>
      <c r="H2142" s="28">
        <f t="shared" si="700"/>
        <v>1.6382570162481531</v>
      </c>
      <c r="I2142" s="1">
        <f t="shared" si="701"/>
        <v>18.869901598304459</v>
      </c>
      <c r="J2142" s="30">
        <f t="shared" si="702"/>
        <v>0</v>
      </c>
      <c r="K2142" s="1">
        <f t="shared" si="703"/>
        <v>0</v>
      </c>
      <c r="L2142" s="30">
        <f t="shared" si="704"/>
        <v>16995.820046148601</v>
      </c>
      <c r="M2142" s="1">
        <f t="shared" si="705"/>
        <v>0</v>
      </c>
      <c r="N2142" s="30">
        <f t="shared" si="706"/>
        <v>0.46259685164291042</v>
      </c>
      <c r="O2142" s="1">
        <f t="shared" si="707"/>
        <v>0</v>
      </c>
      <c r="P2142" s="30">
        <f t="shared" si="708"/>
        <v>0</v>
      </c>
      <c r="Q2142" s="1">
        <f t="shared" si="709"/>
        <v>1.0394840771511864</v>
      </c>
      <c r="R2142" s="30">
        <f t="shared" si="710"/>
        <v>0.78857289419989596</v>
      </c>
      <c r="S2142" s="1">
        <f t="shared" si="711"/>
        <v>0</v>
      </c>
      <c r="T2142" s="30">
        <f t="shared" si="713"/>
        <v>0</v>
      </c>
      <c r="U2142" s="1">
        <f t="shared" si="712"/>
        <v>17.618731852461654</v>
      </c>
      <c r="V2142" s="30">
        <f t="shared" si="696"/>
        <v>0</v>
      </c>
      <c r="W2142" s="1">
        <f t="shared" si="696"/>
        <v>0</v>
      </c>
      <c r="X2142" s="30">
        <f t="shared" si="697"/>
        <v>16994.78056207145</v>
      </c>
      <c r="Y2142" s="30">
        <f t="shared" si="714"/>
        <v>1.5020809287940968</v>
      </c>
      <c r="Z2142" s="19">
        <f t="shared" si="698"/>
        <v>8.3122541886571213E-2</v>
      </c>
      <c r="AA2142" s="32">
        <f t="shared" si="699"/>
        <v>1.8543926794294788E-2</v>
      </c>
    </row>
    <row r="2143" spans="1:27" x14ac:dyDescent="0.25">
      <c r="A2143" s="8">
        <v>42319</v>
      </c>
      <c r="B2143" s="26">
        <v>0</v>
      </c>
      <c r="C2143" s="11">
        <v>0</v>
      </c>
      <c r="D2143" s="26">
        <v>1.2477613678060604</v>
      </c>
      <c r="E2143" s="11">
        <v>35.08958333333333</v>
      </c>
      <c r="F2143" s="28">
        <f t="shared" si="694"/>
        <v>0</v>
      </c>
      <c r="G2143" s="13">
        <f t="shared" si="695"/>
        <v>1.2477613678060604</v>
      </c>
      <c r="H2143" s="28">
        <f t="shared" si="700"/>
        <v>1.4927326440177251</v>
      </c>
      <c r="I2143" s="1">
        <f t="shared" si="701"/>
        <v>16.370970484655594</v>
      </c>
      <c r="J2143" s="30">
        <f t="shared" si="702"/>
        <v>0</v>
      </c>
      <c r="K2143" s="1">
        <f t="shared" si="703"/>
        <v>0</v>
      </c>
      <c r="L2143" s="30">
        <f t="shared" si="704"/>
        <v>16994.78056207145</v>
      </c>
      <c r="M2143" s="1">
        <f t="shared" si="705"/>
        <v>0</v>
      </c>
      <c r="N2143" s="30">
        <f t="shared" si="706"/>
        <v>0.40117613244749489</v>
      </c>
      <c r="O2143" s="1">
        <f t="shared" si="707"/>
        <v>0</v>
      </c>
      <c r="P2143" s="30">
        <f t="shared" si="708"/>
        <v>0</v>
      </c>
      <c r="Q2143" s="1">
        <f t="shared" si="709"/>
        <v>1.0394205010987385</v>
      </c>
      <c r="R2143" s="30">
        <f t="shared" si="710"/>
        <v>0.68414260184090869</v>
      </c>
      <c r="S2143" s="1">
        <f t="shared" si="711"/>
        <v>0</v>
      </c>
      <c r="T2143" s="30">
        <f t="shared" si="713"/>
        <v>0</v>
      </c>
      <c r="U2143" s="1">
        <f t="shared" si="712"/>
        <v>15.28565175036719</v>
      </c>
      <c r="V2143" s="30">
        <f t="shared" si="696"/>
        <v>0</v>
      </c>
      <c r="W2143" s="1">
        <f t="shared" si="696"/>
        <v>0</v>
      </c>
      <c r="X2143" s="30">
        <f t="shared" si="697"/>
        <v>16993.74114157035</v>
      </c>
      <c r="Y2143" s="30">
        <f t="shared" si="714"/>
        <v>1.4405966335462335</v>
      </c>
      <c r="Z2143" s="19">
        <f t="shared" si="698"/>
        <v>3.4926556125393179E-2</v>
      </c>
      <c r="AA2143" s="32">
        <f t="shared" si="699"/>
        <v>2.7181635878834854E-3</v>
      </c>
    </row>
    <row r="2144" spans="1:27" x14ac:dyDescent="0.25">
      <c r="A2144" s="8">
        <v>42320</v>
      </c>
      <c r="B2144" s="26">
        <v>0</v>
      </c>
      <c r="C2144" s="11">
        <v>0</v>
      </c>
      <c r="D2144" s="26">
        <v>1.0749382067445334</v>
      </c>
      <c r="E2144" s="11">
        <v>34.445833333333333</v>
      </c>
      <c r="F2144" s="28">
        <f t="shared" si="694"/>
        <v>0</v>
      </c>
      <c r="G2144" s="13">
        <f t="shared" si="695"/>
        <v>1.0749382067445334</v>
      </c>
      <c r="H2144" s="28">
        <f t="shared" si="700"/>
        <v>1.4653471196454946</v>
      </c>
      <c r="I2144" s="1">
        <f t="shared" si="701"/>
        <v>14.210713543622656</v>
      </c>
      <c r="J2144" s="30">
        <f t="shared" si="702"/>
        <v>0</v>
      </c>
      <c r="K2144" s="1">
        <f t="shared" si="703"/>
        <v>0</v>
      </c>
      <c r="L2144" s="30">
        <f t="shared" si="704"/>
        <v>16993.74114157035</v>
      </c>
      <c r="M2144" s="1">
        <f t="shared" si="705"/>
        <v>0</v>
      </c>
      <c r="N2144" s="30">
        <f t="shared" si="706"/>
        <v>0.34807961680509708</v>
      </c>
      <c r="O2144" s="1">
        <f t="shared" si="707"/>
        <v>0</v>
      </c>
      <c r="P2144" s="30">
        <f t="shared" si="708"/>
        <v>0</v>
      </c>
      <c r="Q2144" s="1">
        <f t="shared" si="709"/>
        <v>1.0393569289346756</v>
      </c>
      <c r="R2144" s="30">
        <f t="shared" si="710"/>
        <v>0.59386549788617338</v>
      </c>
      <c r="S2144" s="1">
        <f t="shared" si="711"/>
        <v>0</v>
      </c>
      <c r="T2144" s="30">
        <f t="shared" si="713"/>
        <v>0</v>
      </c>
      <c r="U2144" s="1">
        <f t="shared" si="712"/>
        <v>13.268768428931384</v>
      </c>
      <c r="V2144" s="30">
        <f t="shared" si="696"/>
        <v>0</v>
      </c>
      <c r="W2144" s="1">
        <f t="shared" si="696"/>
        <v>0</v>
      </c>
      <c r="X2144" s="30">
        <f t="shared" si="697"/>
        <v>16992.701784641416</v>
      </c>
      <c r="Y2144" s="30">
        <f t="shared" si="714"/>
        <v>1.3874365457397726</v>
      </c>
      <c r="Z2144" s="19">
        <f t="shared" si="698"/>
        <v>5.3168681236818865E-2</v>
      </c>
      <c r="AA2144" s="32">
        <f t="shared" si="699"/>
        <v>6.0700575263189669E-3</v>
      </c>
    </row>
    <row r="2145" spans="1:27" x14ac:dyDescent="0.25">
      <c r="A2145" s="8">
        <v>42321</v>
      </c>
      <c r="B2145" s="26">
        <v>0.63260880919948781</v>
      </c>
      <c r="C2145" s="11">
        <v>0</v>
      </c>
      <c r="D2145" s="26">
        <v>0.97464711607822685</v>
      </c>
      <c r="E2145" s="11">
        <v>32.604583333333338</v>
      </c>
      <c r="F2145" s="28">
        <f t="shared" si="694"/>
        <v>0.63260880919948781</v>
      </c>
      <c r="G2145" s="13">
        <f t="shared" si="695"/>
        <v>0.97464711607822685</v>
      </c>
      <c r="H2145" s="28">
        <f t="shared" si="700"/>
        <v>1.3870192023633681</v>
      </c>
      <c r="I2145" s="1">
        <f t="shared" si="701"/>
        <v>12.926730122052644</v>
      </c>
      <c r="J2145" s="30">
        <f t="shared" si="702"/>
        <v>0</v>
      </c>
      <c r="K2145" s="1">
        <f t="shared" si="703"/>
        <v>0</v>
      </c>
      <c r="L2145" s="30">
        <f t="shared" si="704"/>
        <v>16992.701784641416</v>
      </c>
      <c r="M2145" s="1">
        <f t="shared" si="705"/>
        <v>0</v>
      </c>
      <c r="N2145" s="30">
        <f t="shared" si="706"/>
        <v>0.31652084963577448</v>
      </c>
      <c r="O2145" s="1">
        <f t="shared" si="707"/>
        <v>0</v>
      </c>
      <c r="P2145" s="30">
        <f t="shared" si="708"/>
        <v>0</v>
      </c>
      <c r="Q2145" s="1">
        <f t="shared" si="709"/>
        <v>1.03929336065876</v>
      </c>
      <c r="R2145" s="30">
        <f t="shared" si="710"/>
        <v>0.54020785067601906</v>
      </c>
      <c r="S2145" s="1">
        <f t="shared" si="711"/>
        <v>0</v>
      </c>
      <c r="T2145" s="30">
        <f t="shared" si="713"/>
        <v>0</v>
      </c>
      <c r="U2145" s="1">
        <f t="shared" si="712"/>
        <v>12.070001421740852</v>
      </c>
      <c r="V2145" s="30">
        <f t="shared" si="696"/>
        <v>0</v>
      </c>
      <c r="W2145" s="1">
        <f t="shared" si="696"/>
        <v>0</v>
      </c>
      <c r="X2145" s="30">
        <f t="shared" si="697"/>
        <v>16991.662491280757</v>
      </c>
      <c r="Y2145" s="30">
        <f t="shared" si="714"/>
        <v>1.3558142102945345</v>
      </c>
      <c r="Z2145" s="19">
        <f t="shared" si="698"/>
        <v>2.2497880357865822E-2</v>
      </c>
      <c r="AA2145" s="32">
        <f t="shared" si="699"/>
        <v>9.7375153001596397E-4</v>
      </c>
    </row>
    <row r="2146" spans="1:27" x14ac:dyDescent="0.25">
      <c r="A2146" s="8">
        <v>42322</v>
      </c>
      <c r="B2146" s="26">
        <v>14.200657437163484</v>
      </c>
      <c r="C2146" s="11">
        <v>1.4822466134410637E-2</v>
      </c>
      <c r="D2146" s="26">
        <v>0.73516266177975376</v>
      </c>
      <c r="E2146" s="11">
        <v>37.504999999999995</v>
      </c>
      <c r="F2146" s="28">
        <f t="shared" si="694"/>
        <v>14.215479903297894</v>
      </c>
      <c r="G2146" s="13">
        <f t="shared" si="695"/>
        <v>0.73516266177975376</v>
      </c>
      <c r="H2146" s="28">
        <f t="shared" si="700"/>
        <v>1.5954859675036925</v>
      </c>
      <c r="I2146" s="1">
        <f t="shared" si="701"/>
        <v>25.550318663258992</v>
      </c>
      <c r="J2146" s="30">
        <f t="shared" si="702"/>
        <v>0</v>
      </c>
      <c r="K2146" s="1">
        <f t="shared" si="703"/>
        <v>0</v>
      </c>
      <c r="L2146" s="30">
        <f t="shared" si="704"/>
        <v>16991.662491280757</v>
      </c>
      <c r="M2146" s="1">
        <f t="shared" si="705"/>
        <v>0</v>
      </c>
      <c r="N2146" s="30">
        <f t="shared" si="706"/>
        <v>0.62679346291151927</v>
      </c>
      <c r="O2146" s="1">
        <f t="shared" si="707"/>
        <v>0</v>
      </c>
      <c r="P2146" s="30">
        <f t="shared" si="708"/>
        <v>0</v>
      </c>
      <c r="Q2146" s="1">
        <f t="shared" si="709"/>
        <v>1.039229796270754</v>
      </c>
      <c r="R2146" s="30">
        <f t="shared" si="710"/>
        <v>1.0677474194049941</v>
      </c>
      <c r="S2146" s="1">
        <f t="shared" si="711"/>
        <v>0</v>
      </c>
      <c r="T2146" s="30">
        <f t="shared" si="713"/>
        <v>0</v>
      </c>
      <c r="U2146" s="1">
        <f t="shared" si="712"/>
        <v>23.855777780942478</v>
      </c>
      <c r="V2146" s="30">
        <f t="shared" si="696"/>
        <v>0</v>
      </c>
      <c r="W2146" s="1">
        <f t="shared" si="696"/>
        <v>0</v>
      </c>
      <c r="X2146" s="30">
        <f t="shared" si="697"/>
        <v>16990.623261484485</v>
      </c>
      <c r="Y2146" s="30">
        <f t="shared" si="714"/>
        <v>1.6660232591822732</v>
      </c>
      <c r="Z2146" s="19">
        <f t="shared" si="698"/>
        <v>4.421053717504253E-2</v>
      </c>
      <c r="AA2146" s="32">
        <f t="shared" si="699"/>
        <v>4.9755095173491691E-3</v>
      </c>
    </row>
    <row r="2147" spans="1:27" x14ac:dyDescent="0.25">
      <c r="A2147" s="8">
        <v>42323</v>
      </c>
      <c r="B2147" s="26">
        <v>14.784394153455288</v>
      </c>
      <c r="C2147" s="11">
        <v>5.1957806238754352E-2</v>
      </c>
      <c r="D2147" s="26">
        <v>0.90944293021718614</v>
      </c>
      <c r="E2147" s="11">
        <v>65.63958333333332</v>
      </c>
      <c r="F2147" s="28">
        <f t="shared" si="694"/>
        <v>14.836351959694042</v>
      </c>
      <c r="G2147" s="13">
        <f t="shared" si="695"/>
        <v>0.90944293021718614</v>
      </c>
      <c r="H2147" s="28">
        <f t="shared" si="700"/>
        <v>2.7923485967503683</v>
      </c>
      <c r="I2147" s="1">
        <f t="shared" si="701"/>
        <v>37.782686810419328</v>
      </c>
      <c r="J2147" s="30">
        <f t="shared" si="702"/>
        <v>0</v>
      </c>
      <c r="K2147" s="1">
        <f t="shared" si="703"/>
        <v>0</v>
      </c>
      <c r="L2147" s="30">
        <f t="shared" si="704"/>
        <v>16990.623261484485</v>
      </c>
      <c r="M2147" s="1">
        <f t="shared" si="705"/>
        <v>0</v>
      </c>
      <c r="N2147" s="30">
        <f t="shared" si="706"/>
        <v>0.92745034975327956</v>
      </c>
      <c r="O2147" s="1">
        <f t="shared" si="707"/>
        <v>0</v>
      </c>
      <c r="P2147" s="30">
        <f t="shared" si="708"/>
        <v>0</v>
      </c>
      <c r="Q2147" s="1">
        <f t="shared" si="709"/>
        <v>1.0391662357704197</v>
      </c>
      <c r="R2147" s="30">
        <f t="shared" si="710"/>
        <v>1.5789378939537109</v>
      </c>
      <c r="S2147" s="1">
        <f t="shared" si="711"/>
        <v>0</v>
      </c>
      <c r="T2147" s="30">
        <f t="shared" si="713"/>
        <v>0</v>
      </c>
      <c r="U2147" s="1">
        <f t="shared" si="712"/>
        <v>35.276298566712342</v>
      </c>
      <c r="V2147" s="30">
        <f t="shared" si="696"/>
        <v>0</v>
      </c>
      <c r="W2147" s="1">
        <f t="shared" si="696"/>
        <v>0</v>
      </c>
      <c r="X2147" s="30">
        <f t="shared" si="697"/>
        <v>16989.584095248716</v>
      </c>
      <c r="Y2147" s="30">
        <f t="shared" si="714"/>
        <v>1.9666165855236992</v>
      </c>
      <c r="Z2147" s="19">
        <f t="shared" si="698"/>
        <v>0.29571236635269155</v>
      </c>
      <c r="AA2147" s="32">
        <f t="shared" si="699"/>
        <v>0.68183335436443993</v>
      </c>
    </row>
    <row r="2148" spans="1:27" x14ac:dyDescent="0.25">
      <c r="A2148" s="8">
        <v>42324</v>
      </c>
      <c r="B2148" s="26">
        <v>0</v>
      </c>
      <c r="C2148" s="11">
        <v>2.8060245682189885E-2</v>
      </c>
      <c r="D2148" s="26">
        <v>1.4116003713363683</v>
      </c>
      <c r="E2148" s="11">
        <v>48.178333333333335</v>
      </c>
      <c r="F2148" s="28">
        <f t="shared" si="694"/>
        <v>2.8060245682189885E-2</v>
      </c>
      <c r="G2148" s="13">
        <f t="shared" si="695"/>
        <v>1.4116003713363683</v>
      </c>
      <c r="H2148" s="28">
        <f t="shared" si="700"/>
        <v>2.0495361890694239</v>
      </c>
      <c r="I2148" s="1">
        <f t="shared" si="701"/>
        <v>33.892758441058163</v>
      </c>
      <c r="J2148" s="30">
        <f t="shared" si="702"/>
        <v>0</v>
      </c>
      <c r="K2148" s="1">
        <f t="shared" si="703"/>
        <v>0</v>
      </c>
      <c r="L2148" s="30">
        <f t="shared" si="704"/>
        <v>16989.584095248716</v>
      </c>
      <c r="M2148" s="1">
        <f t="shared" si="705"/>
        <v>0</v>
      </c>
      <c r="N2148" s="30">
        <f t="shared" si="706"/>
        <v>0.83184059214137573</v>
      </c>
      <c r="O2148" s="1">
        <f t="shared" si="707"/>
        <v>0</v>
      </c>
      <c r="P2148" s="30">
        <f t="shared" si="708"/>
        <v>0</v>
      </c>
      <c r="Q2148" s="1">
        <f t="shared" si="709"/>
        <v>1.0391026791575195</v>
      </c>
      <c r="R2148" s="30">
        <f t="shared" si="710"/>
        <v>1.4163778479207711</v>
      </c>
      <c r="S2148" s="1">
        <f t="shared" si="711"/>
        <v>0</v>
      </c>
      <c r="T2148" s="30">
        <f t="shared" si="713"/>
        <v>0</v>
      </c>
      <c r="U2148" s="1">
        <f t="shared" si="712"/>
        <v>31.644540000996017</v>
      </c>
      <c r="V2148" s="30">
        <f t="shared" si="696"/>
        <v>0</v>
      </c>
      <c r="W2148" s="1">
        <f t="shared" si="696"/>
        <v>0</v>
      </c>
      <c r="X2148" s="30">
        <f t="shared" si="697"/>
        <v>16988.544992569558</v>
      </c>
      <c r="Y2148" s="30">
        <f t="shared" si="714"/>
        <v>1.8709432712988954</v>
      </c>
      <c r="Z2148" s="19">
        <f t="shared" si="698"/>
        <v>8.7138211427053303E-2</v>
      </c>
      <c r="AA2148" s="32">
        <f t="shared" si="699"/>
        <v>3.1895430277790772E-2</v>
      </c>
    </row>
    <row r="2149" spans="1:27" x14ac:dyDescent="0.25">
      <c r="A2149" s="8">
        <v>42325</v>
      </c>
      <c r="B2149" s="26">
        <v>4.4092551068672377</v>
      </c>
      <c r="C2149" s="11">
        <v>1.3625189100908669E-3</v>
      </c>
      <c r="D2149" s="26">
        <v>1.1831433774769782</v>
      </c>
      <c r="E2149" s="11">
        <v>41.142916666666672</v>
      </c>
      <c r="F2149" s="28">
        <f t="shared" si="694"/>
        <v>4.4106176257773289</v>
      </c>
      <c r="G2149" s="13">
        <f t="shared" si="695"/>
        <v>1.1831433774769782</v>
      </c>
      <c r="H2149" s="28">
        <f t="shared" si="700"/>
        <v>1.7502451994091586</v>
      </c>
      <c r="I2149" s="1">
        <f t="shared" si="701"/>
        <v>34.872014249296363</v>
      </c>
      <c r="J2149" s="30">
        <f t="shared" si="702"/>
        <v>0</v>
      </c>
      <c r="K2149" s="1">
        <f t="shared" si="703"/>
        <v>0</v>
      </c>
      <c r="L2149" s="30">
        <f t="shared" si="704"/>
        <v>16988.544992569558</v>
      </c>
      <c r="M2149" s="1">
        <f t="shared" si="705"/>
        <v>0</v>
      </c>
      <c r="N2149" s="30">
        <f t="shared" si="706"/>
        <v>0.85590952132864484</v>
      </c>
      <c r="O2149" s="1">
        <f t="shared" si="707"/>
        <v>0</v>
      </c>
      <c r="P2149" s="30">
        <f t="shared" si="708"/>
        <v>0</v>
      </c>
      <c r="Q2149" s="1">
        <f t="shared" si="709"/>
        <v>1.0390391264318153</v>
      </c>
      <c r="R2149" s="30">
        <f t="shared" si="710"/>
        <v>1.4573009329109887</v>
      </c>
      <c r="S2149" s="1">
        <f t="shared" si="711"/>
        <v>0</v>
      </c>
      <c r="T2149" s="30">
        <f t="shared" si="713"/>
        <v>0</v>
      </c>
      <c r="U2149" s="1">
        <f t="shared" si="712"/>
        <v>32.558803795056726</v>
      </c>
      <c r="V2149" s="30">
        <f t="shared" si="696"/>
        <v>0</v>
      </c>
      <c r="W2149" s="1">
        <f t="shared" si="696"/>
        <v>0</v>
      </c>
      <c r="X2149" s="30">
        <f t="shared" si="697"/>
        <v>16987.505953443128</v>
      </c>
      <c r="Y2149" s="30">
        <f t="shared" si="714"/>
        <v>1.8949486477604602</v>
      </c>
      <c r="Z2149" s="19">
        <f t="shared" si="698"/>
        <v>8.267610069729095E-2</v>
      </c>
      <c r="AA2149" s="32">
        <f t="shared" si="699"/>
        <v>2.0939087964757828E-2</v>
      </c>
    </row>
    <row r="2150" spans="1:27" x14ac:dyDescent="0.25">
      <c r="A2150" s="8">
        <v>42326</v>
      </c>
      <c r="B2150" s="26">
        <v>33.017726497660391</v>
      </c>
      <c r="C2150" s="11">
        <v>0</v>
      </c>
      <c r="D2150" s="26">
        <v>0.88459969426440244</v>
      </c>
      <c r="E2150" s="11">
        <v>62.357500000000009</v>
      </c>
      <c r="F2150" s="28">
        <f t="shared" si="694"/>
        <v>33.017726497660391</v>
      </c>
      <c r="G2150" s="13">
        <f t="shared" si="695"/>
        <v>0.88459969426440244</v>
      </c>
      <c r="H2150" s="28">
        <f t="shared" si="700"/>
        <v>2.652726735598228</v>
      </c>
      <c r="I2150" s="1">
        <f t="shared" si="701"/>
        <v>64.6919305984527</v>
      </c>
      <c r="J2150" s="30">
        <f t="shared" si="702"/>
        <v>0</v>
      </c>
      <c r="K2150" s="1">
        <f t="shared" si="703"/>
        <v>0</v>
      </c>
      <c r="L2150" s="30">
        <f t="shared" si="704"/>
        <v>16987.505953443128</v>
      </c>
      <c r="M2150" s="1">
        <f t="shared" si="705"/>
        <v>0</v>
      </c>
      <c r="N2150" s="30">
        <f t="shared" si="706"/>
        <v>1.5888471755555045</v>
      </c>
      <c r="O2150" s="1">
        <f t="shared" si="707"/>
        <v>0</v>
      </c>
      <c r="P2150" s="30">
        <f t="shared" si="708"/>
        <v>0</v>
      </c>
      <c r="Q2150" s="1">
        <f t="shared" si="709"/>
        <v>1.0389755775930698</v>
      </c>
      <c r="R2150" s="30">
        <f t="shared" si="710"/>
        <v>2.7034747731797659</v>
      </c>
      <c r="S2150" s="1">
        <f t="shared" si="711"/>
        <v>0</v>
      </c>
      <c r="T2150" s="30">
        <f t="shared" si="713"/>
        <v>0</v>
      </c>
      <c r="U2150" s="1">
        <f t="shared" si="712"/>
        <v>60.399608649717429</v>
      </c>
      <c r="V2150" s="30">
        <f t="shared" si="696"/>
        <v>0</v>
      </c>
      <c r="W2150" s="1">
        <f t="shared" si="696"/>
        <v>0</v>
      </c>
      <c r="X2150" s="30">
        <f t="shared" si="697"/>
        <v>16986.466977865533</v>
      </c>
      <c r="Y2150" s="30">
        <f t="shared" si="714"/>
        <v>2.6278227531485743</v>
      </c>
      <c r="Z2150" s="19">
        <f t="shared" si="698"/>
        <v>9.3880693082536992E-3</v>
      </c>
      <c r="AA2150" s="32">
        <f t="shared" si="699"/>
        <v>6.2020834185266198E-4</v>
      </c>
    </row>
    <row r="2151" spans="1:27" x14ac:dyDescent="0.25">
      <c r="A2151" s="8">
        <v>42327</v>
      </c>
      <c r="B2151" s="26">
        <v>1.4988369138785262</v>
      </c>
      <c r="C2151" s="11">
        <v>0</v>
      </c>
      <c r="D2151" s="26">
        <v>0.75257408112090984</v>
      </c>
      <c r="E2151" s="11">
        <v>110.86416666666668</v>
      </c>
      <c r="F2151" s="28">
        <f t="shared" si="694"/>
        <v>1.4988369138785262</v>
      </c>
      <c r="G2151" s="13">
        <f t="shared" si="695"/>
        <v>0.75257408112090984</v>
      </c>
      <c r="H2151" s="28">
        <f t="shared" si="700"/>
        <v>4.7162304283604142</v>
      </c>
      <c r="I2151" s="1">
        <f t="shared" si="701"/>
        <v>61.145871482475044</v>
      </c>
      <c r="J2151" s="30">
        <f t="shared" si="702"/>
        <v>0</v>
      </c>
      <c r="K2151" s="1">
        <f t="shared" si="703"/>
        <v>0</v>
      </c>
      <c r="L2151" s="30">
        <f t="shared" si="704"/>
        <v>16986.466977865533</v>
      </c>
      <c r="M2151" s="1">
        <f t="shared" si="705"/>
        <v>0</v>
      </c>
      <c r="N2151" s="30">
        <f t="shared" si="706"/>
        <v>1.5016893103293678</v>
      </c>
      <c r="O2151" s="1">
        <f t="shared" si="707"/>
        <v>0</v>
      </c>
      <c r="P2151" s="30">
        <f t="shared" si="708"/>
        <v>0</v>
      </c>
      <c r="Q2151" s="1">
        <f t="shared" si="709"/>
        <v>1.0389120326410448</v>
      </c>
      <c r="R2151" s="30">
        <f t="shared" si="710"/>
        <v>2.555285017895526</v>
      </c>
      <c r="S2151" s="1">
        <f t="shared" si="711"/>
        <v>0</v>
      </c>
      <c r="T2151" s="30">
        <f t="shared" si="713"/>
        <v>0</v>
      </c>
      <c r="U2151" s="1">
        <f t="shared" si="712"/>
        <v>57.088897154250148</v>
      </c>
      <c r="V2151" s="30">
        <f t="shared" si="696"/>
        <v>0</v>
      </c>
      <c r="W2151" s="1">
        <f t="shared" si="696"/>
        <v>0</v>
      </c>
      <c r="X2151" s="30">
        <f t="shared" si="697"/>
        <v>16985.428065832893</v>
      </c>
      <c r="Y2151" s="30">
        <f t="shared" si="714"/>
        <v>2.5406013429704126</v>
      </c>
      <c r="Z2151" s="19">
        <f t="shared" si="698"/>
        <v>0.46130678270237818</v>
      </c>
      <c r="AA2151" s="32">
        <f t="shared" si="699"/>
        <v>4.7333619171949346</v>
      </c>
    </row>
    <row r="2152" spans="1:27" x14ac:dyDescent="0.25">
      <c r="A2152" s="8">
        <v>42328</v>
      </c>
      <c r="B2152" s="26">
        <v>6.9087516059487195E-2</v>
      </c>
      <c r="C2152" s="11">
        <v>0</v>
      </c>
      <c r="D2152" s="26">
        <v>0.88903951637325307</v>
      </c>
      <c r="E2152" s="11">
        <v>69.176249999999996</v>
      </c>
      <c r="F2152" s="28">
        <f t="shared" si="694"/>
        <v>6.9087516059487195E-2</v>
      </c>
      <c r="G2152" s="13">
        <f t="shared" si="695"/>
        <v>0.88903951637325307</v>
      </c>
      <c r="H2152" s="28">
        <f t="shared" si="700"/>
        <v>2.9428005908419497</v>
      </c>
      <c r="I2152" s="1">
        <f t="shared" si="701"/>
        <v>56.268945153936386</v>
      </c>
      <c r="J2152" s="30">
        <f t="shared" si="702"/>
        <v>0</v>
      </c>
      <c r="K2152" s="1">
        <f t="shared" si="703"/>
        <v>0</v>
      </c>
      <c r="L2152" s="30">
        <f t="shared" si="704"/>
        <v>16985.428065832893</v>
      </c>
      <c r="M2152" s="1">
        <f t="shared" si="705"/>
        <v>0</v>
      </c>
      <c r="N2152" s="30">
        <f t="shared" si="706"/>
        <v>1.3818203307781405</v>
      </c>
      <c r="O2152" s="1">
        <f t="shared" si="707"/>
        <v>0</v>
      </c>
      <c r="P2152" s="30">
        <f t="shared" si="708"/>
        <v>0</v>
      </c>
      <c r="Q2152" s="1">
        <f t="shared" si="709"/>
        <v>1.038848491575503</v>
      </c>
      <c r="R2152" s="30">
        <f t="shared" si="710"/>
        <v>2.3514783425050743</v>
      </c>
      <c r="S2152" s="1">
        <f t="shared" si="711"/>
        <v>0</v>
      </c>
      <c r="T2152" s="30">
        <f t="shared" si="713"/>
        <v>0</v>
      </c>
      <c r="U2152" s="1">
        <f t="shared" si="712"/>
        <v>52.53564648065317</v>
      </c>
      <c r="V2152" s="30">
        <f t="shared" si="696"/>
        <v>0</v>
      </c>
      <c r="W2152" s="1">
        <f t="shared" si="696"/>
        <v>0</v>
      </c>
      <c r="X2152" s="30">
        <f t="shared" si="697"/>
        <v>16984.389217341319</v>
      </c>
      <c r="Y2152" s="30">
        <f t="shared" si="714"/>
        <v>2.4206688223536434</v>
      </c>
      <c r="Z2152" s="19">
        <f t="shared" si="698"/>
        <v>0.17742682603544052</v>
      </c>
      <c r="AA2152" s="32">
        <f t="shared" si="699"/>
        <v>0.27262158366472622</v>
      </c>
    </row>
    <row r="2153" spans="1:27" x14ac:dyDescent="0.25">
      <c r="A2153" s="8">
        <v>42329</v>
      </c>
      <c r="B2153" s="26">
        <v>0</v>
      </c>
      <c r="C2153" s="11">
        <v>0</v>
      </c>
      <c r="D2153" s="26">
        <v>0.76488762925776921</v>
      </c>
      <c r="E2153" s="11">
        <v>56.024166666666638</v>
      </c>
      <c r="F2153" s="28">
        <f t="shared" si="694"/>
        <v>0</v>
      </c>
      <c r="G2153" s="13">
        <f t="shared" si="695"/>
        <v>0.76488762925776921</v>
      </c>
      <c r="H2153" s="28">
        <f t="shared" si="700"/>
        <v>2.3833028064992603</v>
      </c>
      <c r="I2153" s="1">
        <f t="shared" si="701"/>
        <v>51.770758851395399</v>
      </c>
      <c r="J2153" s="30">
        <f t="shared" si="702"/>
        <v>0</v>
      </c>
      <c r="K2153" s="1">
        <f t="shared" si="703"/>
        <v>0</v>
      </c>
      <c r="L2153" s="30">
        <f t="shared" si="704"/>
        <v>16984.389217341319</v>
      </c>
      <c r="M2153" s="1">
        <f t="shared" si="705"/>
        <v>0</v>
      </c>
      <c r="N2153" s="30">
        <f t="shared" si="706"/>
        <v>1.2712603252349639</v>
      </c>
      <c r="O2153" s="1">
        <f t="shared" si="707"/>
        <v>0</v>
      </c>
      <c r="P2153" s="30">
        <f t="shared" si="708"/>
        <v>0</v>
      </c>
      <c r="Q2153" s="1">
        <f t="shared" si="709"/>
        <v>1.0387849543962062</v>
      </c>
      <c r="R2153" s="30">
        <f t="shared" si="710"/>
        <v>2.1634992069083205</v>
      </c>
      <c r="S2153" s="1">
        <f t="shared" si="711"/>
        <v>0</v>
      </c>
      <c r="T2153" s="30">
        <f t="shared" si="713"/>
        <v>0</v>
      </c>
      <c r="U2153" s="1">
        <f t="shared" si="712"/>
        <v>48.335999319252117</v>
      </c>
      <c r="V2153" s="30">
        <f t="shared" si="696"/>
        <v>0</v>
      </c>
      <c r="W2153" s="1">
        <f t="shared" si="696"/>
        <v>0</v>
      </c>
      <c r="X2153" s="30">
        <f t="shared" si="697"/>
        <v>16983.350432386924</v>
      </c>
      <c r="Y2153" s="30">
        <f t="shared" si="714"/>
        <v>2.3100452796311703</v>
      </c>
      <c r="Z2153" s="19">
        <f t="shared" si="698"/>
        <v>3.0737817564900637E-2</v>
      </c>
      <c r="AA2153" s="32">
        <f t="shared" si="699"/>
        <v>5.3666652428289207E-3</v>
      </c>
    </row>
    <row r="2154" spans="1:27" x14ac:dyDescent="0.25">
      <c r="A2154" s="8">
        <v>42330</v>
      </c>
      <c r="B2154" s="26">
        <v>0</v>
      </c>
      <c r="C2154" s="11">
        <v>0</v>
      </c>
      <c r="D2154" s="26">
        <v>0.7820988612282288</v>
      </c>
      <c r="E2154" s="11">
        <v>49.297083333333326</v>
      </c>
      <c r="F2154" s="28">
        <f t="shared" si="694"/>
        <v>0</v>
      </c>
      <c r="G2154" s="13">
        <f t="shared" si="695"/>
        <v>0.7820988612282288</v>
      </c>
      <c r="H2154" s="28">
        <f t="shared" si="700"/>
        <v>2.0971285081240767</v>
      </c>
      <c r="I2154" s="1">
        <f t="shared" si="701"/>
        <v>47.55390045802389</v>
      </c>
      <c r="J2154" s="30">
        <f t="shared" si="702"/>
        <v>0</v>
      </c>
      <c r="K2154" s="1">
        <f t="shared" si="703"/>
        <v>0</v>
      </c>
      <c r="L2154" s="30">
        <f t="shared" si="704"/>
        <v>16983.350432386924</v>
      </c>
      <c r="M2154" s="1">
        <f t="shared" si="705"/>
        <v>0</v>
      </c>
      <c r="N2154" s="30">
        <f t="shared" si="706"/>
        <v>1.1676150211081469</v>
      </c>
      <c r="O2154" s="1">
        <f t="shared" si="707"/>
        <v>0</v>
      </c>
      <c r="P2154" s="30">
        <f t="shared" si="708"/>
        <v>0</v>
      </c>
      <c r="Q2154" s="1">
        <f t="shared" si="709"/>
        <v>1.0387214211029174</v>
      </c>
      <c r="R2154" s="30">
        <f t="shared" si="710"/>
        <v>1.9872767602586314</v>
      </c>
      <c r="S2154" s="1">
        <f t="shared" si="711"/>
        <v>0</v>
      </c>
      <c r="T2154" s="30">
        <f t="shared" si="713"/>
        <v>0</v>
      </c>
      <c r="U2154" s="1">
        <f t="shared" si="712"/>
        <v>44.399008676657111</v>
      </c>
      <c r="V2154" s="30">
        <f t="shared" si="696"/>
        <v>0</v>
      </c>
      <c r="W2154" s="1">
        <f t="shared" si="696"/>
        <v>0</v>
      </c>
      <c r="X2154" s="30">
        <f t="shared" si="697"/>
        <v>16982.31171096582</v>
      </c>
      <c r="Y2154" s="30">
        <f t="shared" si="714"/>
        <v>2.2063364422110645</v>
      </c>
      <c r="Z2154" s="19">
        <f t="shared" si="698"/>
        <v>5.2074984276798797E-2</v>
      </c>
      <c r="AA2154" s="32">
        <f t="shared" si="699"/>
        <v>1.1926372867547875E-2</v>
      </c>
    </row>
    <row r="2155" spans="1:27" x14ac:dyDescent="0.25">
      <c r="A2155" s="8">
        <v>42331</v>
      </c>
      <c r="B2155" s="26">
        <v>0</v>
      </c>
      <c r="C2155" s="11">
        <v>0</v>
      </c>
      <c r="D2155" s="26">
        <v>0.81485684147581072</v>
      </c>
      <c r="E2155" s="11">
        <v>46.19458333333332</v>
      </c>
      <c r="F2155" s="28">
        <f t="shared" si="694"/>
        <v>0</v>
      </c>
      <c r="G2155" s="13">
        <f t="shared" si="695"/>
        <v>0.81485684147581072</v>
      </c>
      <c r="H2155" s="28">
        <f t="shared" si="700"/>
        <v>1.9651462333825696</v>
      </c>
      <c r="I2155" s="1">
        <f t="shared" si="701"/>
        <v>43.584151835181302</v>
      </c>
      <c r="J2155" s="30">
        <f t="shared" si="702"/>
        <v>0</v>
      </c>
      <c r="K2155" s="1">
        <f t="shared" si="703"/>
        <v>0</v>
      </c>
      <c r="L2155" s="30">
        <f t="shared" si="704"/>
        <v>16982.31171096582</v>
      </c>
      <c r="M2155" s="1">
        <f t="shared" si="705"/>
        <v>0</v>
      </c>
      <c r="N2155" s="30">
        <f t="shared" si="706"/>
        <v>1.0700433777330012</v>
      </c>
      <c r="O2155" s="1">
        <f t="shared" si="707"/>
        <v>0</v>
      </c>
      <c r="P2155" s="30">
        <f t="shared" si="708"/>
        <v>0</v>
      </c>
      <c r="Q2155" s="1">
        <f t="shared" si="709"/>
        <v>1.0386578916953981</v>
      </c>
      <c r="R2155" s="30">
        <f t="shared" si="710"/>
        <v>1.8213810270746114</v>
      </c>
      <c r="S2155" s="1">
        <f t="shared" si="711"/>
        <v>0</v>
      </c>
      <c r="T2155" s="30">
        <f t="shared" si="713"/>
        <v>0</v>
      </c>
      <c r="U2155" s="1">
        <f t="shared" si="712"/>
        <v>40.692727430373694</v>
      </c>
      <c r="V2155" s="30">
        <f t="shared" si="696"/>
        <v>0</v>
      </c>
      <c r="W2155" s="1">
        <f t="shared" si="696"/>
        <v>0</v>
      </c>
      <c r="X2155" s="30">
        <f t="shared" si="697"/>
        <v>16981.273053074125</v>
      </c>
      <c r="Y2155" s="30">
        <f t="shared" si="714"/>
        <v>2.1087012694283995</v>
      </c>
      <c r="Z2155" s="19">
        <f t="shared" si="698"/>
        <v>7.3050561636184896E-2</v>
      </c>
      <c r="AA2155" s="32">
        <f t="shared" si="699"/>
        <v>2.0608048374119545E-2</v>
      </c>
    </row>
    <row r="2156" spans="1:27" x14ac:dyDescent="0.25">
      <c r="A2156" s="8">
        <v>42332</v>
      </c>
      <c r="B2156" s="26">
        <v>0</v>
      </c>
      <c r="C2156" s="11">
        <v>0</v>
      </c>
      <c r="D2156" s="26">
        <v>1.0082096972517565</v>
      </c>
      <c r="E2156" s="11">
        <v>43.975833333333306</v>
      </c>
      <c r="F2156" s="28">
        <f t="shared" si="694"/>
        <v>0</v>
      </c>
      <c r="G2156" s="13">
        <f t="shared" si="695"/>
        <v>1.0082096972517565</v>
      </c>
      <c r="H2156" s="28">
        <f t="shared" si="700"/>
        <v>1.8707592319054642</v>
      </c>
      <c r="I2156" s="1">
        <f t="shared" si="701"/>
        <v>39.684517733121936</v>
      </c>
      <c r="J2156" s="30">
        <f t="shared" si="702"/>
        <v>0</v>
      </c>
      <c r="K2156" s="1">
        <f t="shared" si="703"/>
        <v>0</v>
      </c>
      <c r="L2156" s="30">
        <f t="shared" si="704"/>
        <v>16981.273053074125</v>
      </c>
      <c r="M2156" s="1">
        <f t="shared" si="705"/>
        <v>0</v>
      </c>
      <c r="N2156" s="30">
        <f t="shared" si="706"/>
        <v>0.9741950648926696</v>
      </c>
      <c r="O2156" s="1">
        <f t="shared" si="707"/>
        <v>0</v>
      </c>
      <c r="P2156" s="30">
        <f t="shared" si="708"/>
        <v>0</v>
      </c>
      <c r="Q2156" s="1">
        <f t="shared" si="709"/>
        <v>1.0385943661734114</v>
      </c>
      <c r="R2156" s="30">
        <f t="shared" si="710"/>
        <v>1.6584153786232234</v>
      </c>
      <c r="S2156" s="1">
        <f t="shared" si="711"/>
        <v>0</v>
      </c>
      <c r="T2156" s="30">
        <f t="shared" si="713"/>
        <v>0</v>
      </c>
      <c r="U2156" s="1">
        <f t="shared" si="712"/>
        <v>37.051907289606042</v>
      </c>
      <c r="V2156" s="30">
        <f t="shared" si="696"/>
        <v>0</v>
      </c>
      <c r="W2156" s="1">
        <f t="shared" si="696"/>
        <v>0</v>
      </c>
      <c r="X2156" s="30">
        <f t="shared" si="697"/>
        <v>16980.23445870795</v>
      </c>
      <c r="Y2156" s="30">
        <f t="shared" si="714"/>
        <v>2.0127894310660812</v>
      </c>
      <c r="Z2156" s="19">
        <f t="shared" si="698"/>
        <v>7.5921153689003554E-2</v>
      </c>
      <c r="AA2156" s="32">
        <f t="shared" si="699"/>
        <v>2.0172577473604528E-2</v>
      </c>
    </row>
    <row r="2157" spans="1:27" x14ac:dyDescent="0.25">
      <c r="A2157" s="8">
        <v>42333</v>
      </c>
      <c r="B2157" s="26">
        <v>5.5118075361130465</v>
      </c>
      <c r="C2157" s="11">
        <v>0</v>
      </c>
      <c r="D2157" s="26">
        <v>0.62965670042329702</v>
      </c>
      <c r="E2157" s="11">
        <v>43.123749999999994</v>
      </c>
      <c r="F2157" s="28">
        <f t="shared" si="694"/>
        <v>5.5118075361130465</v>
      </c>
      <c r="G2157" s="13">
        <f t="shared" si="695"/>
        <v>0.62965670042329702</v>
      </c>
      <c r="H2157" s="28">
        <f t="shared" si="700"/>
        <v>1.8345110782865581</v>
      </c>
      <c r="I2157" s="1">
        <f t="shared" si="701"/>
        <v>41.934058125295792</v>
      </c>
      <c r="J2157" s="30">
        <f t="shared" si="702"/>
        <v>0</v>
      </c>
      <c r="K2157" s="1">
        <f t="shared" si="703"/>
        <v>0</v>
      </c>
      <c r="L2157" s="30">
        <f t="shared" si="704"/>
        <v>16980.23445870795</v>
      </c>
      <c r="M2157" s="1">
        <f t="shared" si="705"/>
        <v>0</v>
      </c>
      <c r="N2157" s="30">
        <f t="shared" si="706"/>
        <v>1.0294860603073877</v>
      </c>
      <c r="O2157" s="1">
        <f t="shared" si="707"/>
        <v>0</v>
      </c>
      <c r="P2157" s="30">
        <f t="shared" si="708"/>
        <v>0</v>
      </c>
      <c r="Q2157" s="1">
        <f t="shared" si="709"/>
        <v>1.0385308445367192</v>
      </c>
      <c r="R2157" s="30">
        <f t="shared" si="710"/>
        <v>1.7524236366119934</v>
      </c>
      <c r="S2157" s="1">
        <f t="shared" si="711"/>
        <v>0</v>
      </c>
      <c r="T2157" s="30">
        <f t="shared" si="713"/>
        <v>0</v>
      </c>
      <c r="U2157" s="1">
        <f t="shared" si="712"/>
        <v>39.152148428376414</v>
      </c>
      <c r="V2157" s="30">
        <f t="shared" si="696"/>
        <v>0</v>
      </c>
      <c r="W2157" s="1">
        <f t="shared" si="696"/>
        <v>0</v>
      </c>
      <c r="X2157" s="30">
        <f t="shared" si="697"/>
        <v>16979.195927863413</v>
      </c>
      <c r="Y2157" s="30">
        <f t="shared" si="714"/>
        <v>2.0680169048441068</v>
      </c>
      <c r="Z2157" s="19">
        <f t="shared" si="698"/>
        <v>0.12728504576578747</v>
      </c>
      <c r="AA2157" s="32">
        <f t="shared" si="699"/>
        <v>5.4524971036324019E-2</v>
      </c>
    </row>
    <row r="2158" spans="1:27" x14ac:dyDescent="0.25">
      <c r="A2158" s="8">
        <v>42334</v>
      </c>
      <c r="B2158" s="26">
        <v>9.627312072376883</v>
      </c>
      <c r="C2158" s="11">
        <v>1.5380200107325519</v>
      </c>
      <c r="D2158" s="26">
        <v>0.71686720941617788</v>
      </c>
      <c r="E2158" s="11">
        <v>61.032083333333361</v>
      </c>
      <c r="F2158" s="28">
        <f t="shared" si="694"/>
        <v>11.165332083109435</v>
      </c>
      <c r="G2158" s="13">
        <f t="shared" si="695"/>
        <v>0.71686720941617788</v>
      </c>
      <c r="H2158" s="28">
        <f t="shared" si="700"/>
        <v>2.5963426883308722</v>
      </c>
      <c r="I2158" s="1">
        <f t="shared" si="701"/>
        <v>49.600613302069668</v>
      </c>
      <c r="J2158" s="30">
        <f t="shared" si="702"/>
        <v>0</v>
      </c>
      <c r="K2158" s="1">
        <f t="shared" si="703"/>
        <v>0</v>
      </c>
      <c r="L2158" s="30">
        <f t="shared" si="704"/>
        <v>16979.195927863413</v>
      </c>
      <c r="M2158" s="1">
        <f t="shared" si="705"/>
        <v>0</v>
      </c>
      <c r="N2158" s="30">
        <f t="shared" si="706"/>
        <v>1.2179207595021224</v>
      </c>
      <c r="O2158" s="1">
        <f t="shared" si="707"/>
        <v>0</v>
      </c>
      <c r="P2158" s="30">
        <f t="shared" si="708"/>
        <v>0</v>
      </c>
      <c r="Q2158" s="1">
        <f t="shared" si="709"/>
        <v>1.0384673267850841</v>
      </c>
      <c r="R2158" s="30">
        <f t="shared" si="710"/>
        <v>2.0728088581668844</v>
      </c>
      <c r="S2158" s="1">
        <f t="shared" si="711"/>
        <v>0</v>
      </c>
      <c r="T2158" s="30">
        <f t="shared" si="713"/>
        <v>0</v>
      </c>
      <c r="U2158" s="1">
        <f t="shared" si="712"/>
        <v>46.30988368440066</v>
      </c>
      <c r="V2158" s="30">
        <f t="shared" si="696"/>
        <v>0</v>
      </c>
      <c r="W2158" s="1">
        <f t="shared" si="696"/>
        <v>0</v>
      </c>
      <c r="X2158" s="30">
        <f t="shared" si="697"/>
        <v>16978.15746053663</v>
      </c>
      <c r="Y2158" s="30">
        <f t="shared" si="714"/>
        <v>2.2563880862872066</v>
      </c>
      <c r="Z2158" s="19">
        <f t="shared" si="698"/>
        <v>0.13093595216516449</v>
      </c>
      <c r="AA2158" s="32">
        <f t="shared" si="699"/>
        <v>0.11556913145066711</v>
      </c>
    </row>
    <row r="2159" spans="1:27" x14ac:dyDescent="0.25">
      <c r="A2159" s="8">
        <v>42335</v>
      </c>
      <c r="B2159" s="26">
        <v>0</v>
      </c>
      <c r="C2159" s="11">
        <v>0</v>
      </c>
      <c r="D2159" s="26">
        <v>0.22463793461918447</v>
      </c>
      <c r="E2159" s="11">
        <v>54.062916666666659</v>
      </c>
      <c r="F2159" s="28">
        <f t="shared" si="694"/>
        <v>0</v>
      </c>
      <c r="G2159" s="13">
        <f t="shared" si="695"/>
        <v>0.22463793461918447</v>
      </c>
      <c r="H2159" s="28">
        <f t="shared" si="700"/>
        <v>2.2998700147710482</v>
      </c>
      <c r="I2159" s="1">
        <f t="shared" si="701"/>
        <v>46.085245749781478</v>
      </c>
      <c r="J2159" s="30">
        <f t="shared" si="702"/>
        <v>0</v>
      </c>
      <c r="K2159" s="1">
        <f t="shared" si="703"/>
        <v>0</v>
      </c>
      <c r="L2159" s="30">
        <f t="shared" si="704"/>
        <v>16978.15746053663</v>
      </c>
      <c r="M2159" s="1">
        <f t="shared" si="705"/>
        <v>0</v>
      </c>
      <c r="N2159" s="30">
        <f t="shared" si="706"/>
        <v>1.13151725597277</v>
      </c>
      <c r="O2159" s="1">
        <f t="shared" si="707"/>
        <v>0</v>
      </c>
      <c r="P2159" s="30">
        <f t="shared" si="708"/>
        <v>0</v>
      </c>
      <c r="Q2159" s="1">
        <f t="shared" si="709"/>
        <v>1.0384038129182684</v>
      </c>
      <c r="R2159" s="30">
        <f t="shared" si="710"/>
        <v>1.9259017028517031</v>
      </c>
      <c r="S2159" s="1">
        <f t="shared" si="711"/>
        <v>0</v>
      </c>
      <c r="T2159" s="30">
        <f t="shared" si="713"/>
        <v>0</v>
      </c>
      <c r="U2159" s="1">
        <f t="shared" si="712"/>
        <v>43.027826790957008</v>
      </c>
      <c r="V2159" s="30">
        <f t="shared" si="696"/>
        <v>0</v>
      </c>
      <c r="W2159" s="1">
        <f t="shared" si="696"/>
        <v>0</v>
      </c>
      <c r="X2159" s="30">
        <f t="shared" si="697"/>
        <v>16977.11905672371</v>
      </c>
      <c r="Y2159" s="30">
        <f t="shared" si="714"/>
        <v>2.1699210688910382</v>
      </c>
      <c r="Z2159" s="19">
        <f t="shared" si="698"/>
        <v>5.6502734956934704E-2</v>
      </c>
      <c r="AA2159" s="32">
        <f t="shared" si="699"/>
        <v>1.688672853532578E-2</v>
      </c>
    </row>
    <row r="2160" spans="1:27" x14ac:dyDescent="0.25">
      <c r="A2160" s="8">
        <v>42336</v>
      </c>
      <c r="B2160" s="26">
        <v>0</v>
      </c>
      <c r="C2160" s="11">
        <v>0</v>
      </c>
      <c r="D2160" s="26">
        <v>0.54106785561514559</v>
      </c>
      <c r="E2160" s="11">
        <v>47.77916666666669</v>
      </c>
      <c r="F2160" s="28">
        <f t="shared" si="694"/>
        <v>0</v>
      </c>
      <c r="G2160" s="13">
        <f t="shared" si="695"/>
        <v>0.54106785561514559</v>
      </c>
      <c r="H2160" s="28">
        <f t="shared" si="700"/>
        <v>2.0325553914327927</v>
      </c>
      <c r="I2160" s="1">
        <f t="shared" si="701"/>
        <v>42.486758935341861</v>
      </c>
      <c r="J2160" s="30">
        <f t="shared" si="702"/>
        <v>0</v>
      </c>
      <c r="K2160" s="1">
        <f t="shared" si="703"/>
        <v>0</v>
      </c>
      <c r="L2160" s="30">
        <f t="shared" si="704"/>
        <v>16977.11905672371</v>
      </c>
      <c r="M2160" s="1">
        <f t="shared" si="705"/>
        <v>0</v>
      </c>
      <c r="N2160" s="30">
        <f t="shared" si="706"/>
        <v>1.0430707810175752</v>
      </c>
      <c r="O2160" s="1">
        <f t="shared" si="707"/>
        <v>0</v>
      </c>
      <c r="P2160" s="30">
        <f t="shared" si="708"/>
        <v>0</v>
      </c>
      <c r="Q2160" s="1">
        <f t="shared" si="709"/>
        <v>1.0383403029360345</v>
      </c>
      <c r="R2160" s="30">
        <f t="shared" si="710"/>
        <v>1.7755209948644506</v>
      </c>
      <c r="S2160" s="1">
        <f t="shared" si="711"/>
        <v>0</v>
      </c>
      <c r="T2160" s="30">
        <f t="shared" si="713"/>
        <v>0</v>
      </c>
      <c r="U2160" s="1">
        <f t="shared" si="712"/>
        <v>39.668167159459834</v>
      </c>
      <c r="V2160" s="30">
        <f t="shared" si="696"/>
        <v>0</v>
      </c>
      <c r="W2160" s="1">
        <f t="shared" si="696"/>
        <v>0</v>
      </c>
      <c r="X2160" s="30">
        <f t="shared" si="697"/>
        <v>16976.080716420773</v>
      </c>
      <c r="Y2160" s="30">
        <f t="shared" si="714"/>
        <v>2.0814110839536095</v>
      </c>
      <c r="Z2160" s="19">
        <f t="shared" si="698"/>
        <v>2.4036586026999904E-2</v>
      </c>
      <c r="AA2160" s="32">
        <f t="shared" si="699"/>
        <v>2.386878691688593E-3</v>
      </c>
    </row>
    <row r="2161" spans="1:27" x14ac:dyDescent="0.25">
      <c r="A2161" s="8">
        <v>42337</v>
      </c>
      <c r="B2161" s="26">
        <v>0</v>
      </c>
      <c r="C2161" s="11">
        <v>0</v>
      </c>
      <c r="D2161" s="26">
        <v>0.7071663036578415</v>
      </c>
      <c r="E2161" s="11">
        <v>45.291249999999991</v>
      </c>
      <c r="F2161" s="28">
        <f t="shared" si="694"/>
        <v>0</v>
      </c>
      <c r="G2161" s="13">
        <f t="shared" si="695"/>
        <v>0.7071663036578415</v>
      </c>
      <c r="H2161" s="28">
        <f t="shared" si="700"/>
        <v>1.9267178729689802</v>
      </c>
      <c r="I2161" s="1">
        <f t="shared" si="701"/>
        <v>38.961000855801991</v>
      </c>
      <c r="J2161" s="30">
        <f t="shared" si="702"/>
        <v>0</v>
      </c>
      <c r="K2161" s="1">
        <f t="shared" si="703"/>
        <v>0</v>
      </c>
      <c r="L2161" s="30">
        <f t="shared" si="704"/>
        <v>16976.080716420773</v>
      </c>
      <c r="M2161" s="1">
        <f t="shared" si="705"/>
        <v>0</v>
      </c>
      <c r="N2161" s="30">
        <f t="shared" si="706"/>
        <v>0.95641189083385214</v>
      </c>
      <c r="O2161" s="1">
        <f t="shared" si="707"/>
        <v>0</v>
      </c>
      <c r="P2161" s="30">
        <f t="shared" si="708"/>
        <v>0</v>
      </c>
      <c r="Q2161" s="1">
        <f t="shared" si="709"/>
        <v>1.0382767968381448</v>
      </c>
      <c r="R2161" s="30">
        <f t="shared" si="710"/>
        <v>1.6281796195770859</v>
      </c>
      <c r="S2161" s="1">
        <f t="shared" si="711"/>
        <v>0</v>
      </c>
      <c r="T2161" s="30">
        <f t="shared" si="713"/>
        <v>0</v>
      </c>
      <c r="U2161" s="1">
        <f t="shared" si="712"/>
        <v>36.376409345391053</v>
      </c>
      <c r="V2161" s="30">
        <f t="shared" si="696"/>
        <v>0</v>
      </c>
      <c r="W2161" s="1">
        <f t="shared" si="696"/>
        <v>0</v>
      </c>
      <c r="X2161" s="30">
        <f t="shared" si="697"/>
        <v>16975.042439623936</v>
      </c>
      <c r="Y2161" s="30">
        <f t="shared" si="714"/>
        <v>1.9946886876719969</v>
      </c>
      <c r="Z2161" s="19">
        <f t="shared" si="698"/>
        <v>3.5278031961304697E-2</v>
      </c>
      <c r="AA2161" s="32">
        <f t="shared" si="699"/>
        <v>4.6200316513918304E-3</v>
      </c>
    </row>
    <row r="2162" spans="1:27" x14ac:dyDescent="0.25">
      <c r="A2162" s="8">
        <v>42338</v>
      </c>
      <c r="B2162" s="26">
        <v>0</v>
      </c>
      <c r="C2162" s="11">
        <v>0</v>
      </c>
      <c r="D2162" s="26">
        <v>0.92395721779901985</v>
      </c>
      <c r="E2162" s="11">
        <v>43.789999999999971</v>
      </c>
      <c r="F2162" s="28">
        <f t="shared" si="694"/>
        <v>0</v>
      </c>
      <c r="G2162" s="13">
        <f t="shared" si="695"/>
        <v>0.92395721779901985</v>
      </c>
      <c r="H2162" s="28">
        <f t="shared" si="700"/>
        <v>1.8628537666174285</v>
      </c>
      <c r="I2162" s="1">
        <f t="shared" si="701"/>
        <v>35.452452127592032</v>
      </c>
      <c r="J2162" s="30">
        <f t="shared" si="702"/>
        <v>0</v>
      </c>
      <c r="K2162" s="1">
        <f t="shared" si="703"/>
        <v>0</v>
      </c>
      <c r="L2162" s="30">
        <f t="shared" si="704"/>
        <v>16975.042439623936</v>
      </c>
      <c r="M2162" s="1">
        <f t="shared" si="705"/>
        <v>0</v>
      </c>
      <c r="N2162" s="30">
        <f t="shared" si="706"/>
        <v>0.87017598579357558</v>
      </c>
      <c r="O2162" s="1">
        <f t="shared" si="707"/>
        <v>0</v>
      </c>
      <c r="P2162" s="30">
        <f t="shared" si="708"/>
        <v>0</v>
      </c>
      <c r="Q2162" s="1">
        <f t="shared" si="709"/>
        <v>1.0382132946243618</v>
      </c>
      <c r="R2162" s="30">
        <f t="shared" si="710"/>
        <v>1.4815574228140409</v>
      </c>
      <c r="S2162" s="1">
        <f t="shared" si="711"/>
        <v>0</v>
      </c>
      <c r="T2162" s="30">
        <f t="shared" si="713"/>
        <v>0</v>
      </c>
      <c r="U2162" s="1">
        <f t="shared" si="712"/>
        <v>33.100718718984417</v>
      </c>
      <c r="V2162" s="30">
        <f t="shared" si="696"/>
        <v>0</v>
      </c>
      <c r="W2162" s="1">
        <f t="shared" si="696"/>
        <v>0</v>
      </c>
      <c r="X2162" s="30">
        <f t="shared" si="697"/>
        <v>16974.004226329311</v>
      </c>
      <c r="Y2162" s="30">
        <f t="shared" si="714"/>
        <v>1.9083892804179374</v>
      </c>
      <c r="Z2162" s="19">
        <f t="shared" si="698"/>
        <v>2.4443955084672231E-2</v>
      </c>
      <c r="AA2162" s="32">
        <f t="shared" si="699"/>
        <v>2.0734830170763374E-3</v>
      </c>
    </row>
    <row r="2163" spans="1:27" x14ac:dyDescent="0.25">
      <c r="A2163" s="8">
        <v>42339</v>
      </c>
      <c r="B2163" s="26">
        <v>0</v>
      </c>
      <c r="C2163" s="11">
        <v>0</v>
      </c>
      <c r="D2163" s="26">
        <v>0.81788508176028818</v>
      </c>
      <c r="E2163" s="11">
        <v>42.547500000000021</v>
      </c>
      <c r="F2163" s="28">
        <f t="shared" si="694"/>
        <v>0</v>
      </c>
      <c r="G2163" s="13">
        <f t="shared" si="695"/>
        <v>0.81788508176028818</v>
      </c>
      <c r="H2163" s="28">
        <f t="shared" si="700"/>
        <v>1.8099970457902517</v>
      </c>
      <c r="I2163" s="1">
        <f t="shared" si="701"/>
        <v>32.28283363722413</v>
      </c>
      <c r="J2163" s="30">
        <f t="shared" si="702"/>
        <v>0</v>
      </c>
      <c r="K2163" s="1">
        <f t="shared" si="703"/>
        <v>0</v>
      </c>
      <c r="L2163" s="30">
        <f t="shared" si="704"/>
        <v>16974.004226329311</v>
      </c>
      <c r="M2163" s="1">
        <f t="shared" si="705"/>
        <v>0</v>
      </c>
      <c r="N2163" s="30">
        <f t="shared" si="706"/>
        <v>0.79227057808138868</v>
      </c>
      <c r="O2163" s="1">
        <f t="shared" si="707"/>
        <v>0</v>
      </c>
      <c r="P2163" s="30">
        <f t="shared" si="708"/>
        <v>0</v>
      </c>
      <c r="Q2163" s="1">
        <f t="shared" si="709"/>
        <v>1.0381497962944477</v>
      </c>
      <c r="R2163" s="30">
        <f t="shared" si="710"/>
        <v>1.349099115417064</v>
      </c>
      <c r="S2163" s="1">
        <f t="shared" si="711"/>
        <v>0</v>
      </c>
      <c r="T2163" s="30">
        <f t="shared" si="713"/>
        <v>0</v>
      </c>
      <c r="U2163" s="1">
        <f t="shared" si="712"/>
        <v>30.141463943725675</v>
      </c>
      <c r="V2163" s="30">
        <f t="shared" si="696"/>
        <v>0</v>
      </c>
      <c r="W2163" s="1">
        <f t="shared" si="696"/>
        <v>0</v>
      </c>
      <c r="X2163" s="30">
        <f t="shared" si="697"/>
        <v>16972.966076533015</v>
      </c>
      <c r="Y2163" s="30">
        <f t="shared" si="714"/>
        <v>1.8304203743758363</v>
      </c>
      <c r="Z2163" s="19">
        <f t="shared" si="698"/>
        <v>1.1283625370044566E-2</v>
      </c>
      <c r="AA2163" s="32">
        <f t="shared" si="699"/>
        <v>4.17112350514757E-4</v>
      </c>
    </row>
    <row r="2164" spans="1:27" x14ac:dyDescent="0.25">
      <c r="A2164" s="8">
        <v>42340</v>
      </c>
      <c r="B2164" s="26">
        <v>0</v>
      </c>
      <c r="C2164" s="11">
        <v>0.31210341206082021</v>
      </c>
      <c r="D2164" s="26">
        <v>0.89957561324099289</v>
      </c>
      <c r="E2164" s="11">
        <v>40.647083333333327</v>
      </c>
      <c r="F2164" s="28">
        <f t="shared" si="694"/>
        <v>0.31210341206082021</v>
      </c>
      <c r="G2164" s="13">
        <f t="shared" si="695"/>
        <v>0.89957561324099289</v>
      </c>
      <c r="H2164" s="28">
        <f t="shared" si="700"/>
        <v>1.7291521418020679</v>
      </c>
      <c r="I2164" s="1">
        <f t="shared" si="701"/>
        <v>29.553991742545502</v>
      </c>
      <c r="J2164" s="30">
        <f t="shared" si="702"/>
        <v>0</v>
      </c>
      <c r="K2164" s="1">
        <f t="shared" si="703"/>
        <v>0</v>
      </c>
      <c r="L2164" s="30">
        <f t="shared" si="704"/>
        <v>16972.966076533015</v>
      </c>
      <c r="M2164" s="1">
        <f t="shared" si="705"/>
        <v>0</v>
      </c>
      <c r="N2164" s="30">
        <f t="shared" si="706"/>
        <v>0.72519892859641899</v>
      </c>
      <c r="O2164" s="1">
        <f t="shared" si="707"/>
        <v>0</v>
      </c>
      <c r="P2164" s="30">
        <f t="shared" si="708"/>
        <v>0</v>
      </c>
      <c r="Q2164" s="1">
        <f t="shared" si="709"/>
        <v>1.0380863018481654</v>
      </c>
      <c r="R2164" s="30">
        <f t="shared" si="710"/>
        <v>1.2350608550959814</v>
      </c>
      <c r="S2164" s="1">
        <f t="shared" si="711"/>
        <v>0</v>
      </c>
      <c r="T2164" s="30">
        <f t="shared" si="713"/>
        <v>0</v>
      </c>
      <c r="U2164" s="1">
        <f t="shared" si="712"/>
        <v>27.593731958853102</v>
      </c>
      <c r="V2164" s="30">
        <f t="shared" si="696"/>
        <v>0</v>
      </c>
      <c r="W2164" s="1">
        <f t="shared" si="696"/>
        <v>0</v>
      </c>
      <c r="X2164" s="30">
        <f t="shared" si="697"/>
        <v>16971.927990231168</v>
      </c>
      <c r="Y2164" s="30">
        <f t="shared" si="714"/>
        <v>1.7632852304445845</v>
      </c>
      <c r="Z2164" s="19">
        <f t="shared" si="698"/>
        <v>1.9739783340836741E-2</v>
      </c>
      <c r="AA2164" s="32">
        <f t="shared" si="699"/>
        <v>1.1650677402778977E-3</v>
      </c>
    </row>
    <row r="2165" spans="1:27" x14ac:dyDescent="0.25">
      <c r="A2165" s="8">
        <v>42341</v>
      </c>
      <c r="B2165" s="26">
        <v>2.2488185750773311</v>
      </c>
      <c r="C2165" s="11">
        <v>0.5752078257280776</v>
      </c>
      <c r="D2165" s="26">
        <v>0.65688217034243945</v>
      </c>
      <c r="E2165" s="11">
        <v>40.513333333333335</v>
      </c>
      <c r="F2165" s="28">
        <f t="shared" si="694"/>
        <v>2.8240264008054088</v>
      </c>
      <c r="G2165" s="13">
        <f t="shared" si="695"/>
        <v>0.65688217034243945</v>
      </c>
      <c r="H2165" s="28">
        <f t="shared" si="700"/>
        <v>1.7234623338257016</v>
      </c>
      <c r="I2165" s="1">
        <f t="shared" si="701"/>
        <v>29.760876189316072</v>
      </c>
      <c r="J2165" s="30">
        <f t="shared" si="702"/>
        <v>0</v>
      </c>
      <c r="K2165" s="1">
        <f t="shared" si="703"/>
        <v>0</v>
      </c>
      <c r="L2165" s="30">
        <f t="shared" si="704"/>
        <v>16971.927990231168</v>
      </c>
      <c r="M2165" s="1">
        <f t="shared" si="705"/>
        <v>0</v>
      </c>
      <c r="N2165" s="30">
        <f t="shared" si="706"/>
        <v>0.73028389930313031</v>
      </c>
      <c r="O2165" s="1">
        <f t="shared" si="707"/>
        <v>0</v>
      </c>
      <c r="P2165" s="30">
        <f t="shared" si="708"/>
        <v>0</v>
      </c>
      <c r="Q2165" s="1">
        <f t="shared" si="709"/>
        <v>1.038022811285277</v>
      </c>
      <c r="R2165" s="30">
        <f t="shared" si="710"/>
        <v>1.2437065529076474</v>
      </c>
      <c r="S2165" s="1">
        <f t="shared" si="711"/>
        <v>0</v>
      </c>
      <c r="T2165" s="30">
        <f t="shared" si="713"/>
        <v>0</v>
      </c>
      <c r="U2165" s="1">
        <f t="shared" si="712"/>
        <v>27.786885737105294</v>
      </c>
      <c r="V2165" s="30">
        <f t="shared" si="696"/>
        <v>0</v>
      </c>
      <c r="W2165" s="1">
        <f t="shared" si="696"/>
        <v>0</v>
      </c>
      <c r="X2165" s="30">
        <f t="shared" si="697"/>
        <v>16970.889967419884</v>
      </c>
      <c r="Y2165" s="30">
        <f t="shared" si="714"/>
        <v>1.7683067105884072</v>
      </c>
      <c r="Z2165" s="19">
        <f t="shared" si="698"/>
        <v>2.6019934339476442E-2</v>
      </c>
      <c r="AA2165" s="32">
        <f t="shared" si="699"/>
        <v>2.0110181272354885E-3</v>
      </c>
    </row>
    <row r="2166" spans="1:27" x14ac:dyDescent="0.25">
      <c r="A2166" s="8">
        <v>42342</v>
      </c>
      <c r="B2166" s="26">
        <v>1.5709434009328716E-2</v>
      </c>
      <c r="C2166" s="11">
        <v>0</v>
      </c>
      <c r="D2166" s="26">
        <v>-0.16236819854085094</v>
      </c>
      <c r="E2166" s="11">
        <v>38.935416666666661</v>
      </c>
      <c r="F2166" s="28">
        <f t="shared" si="694"/>
        <v>1.5709434009328716E-2</v>
      </c>
      <c r="G2166" s="13">
        <f t="shared" si="695"/>
        <v>-0.16236819854085094</v>
      </c>
      <c r="H2166" s="28">
        <f t="shared" si="700"/>
        <v>1.6563367799113733</v>
      </c>
      <c r="I2166" s="1">
        <f t="shared" si="701"/>
        <v>27.964963369655472</v>
      </c>
      <c r="J2166" s="30">
        <f t="shared" si="702"/>
        <v>0</v>
      </c>
      <c r="K2166" s="1">
        <f t="shared" si="703"/>
        <v>0</v>
      </c>
      <c r="L2166" s="30">
        <f t="shared" si="704"/>
        <v>16970.889967419884</v>
      </c>
      <c r="M2166" s="1">
        <f t="shared" si="705"/>
        <v>0</v>
      </c>
      <c r="N2166" s="30">
        <f t="shared" si="706"/>
        <v>0.68614252365922357</v>
      </c>
      <c r="O2166" s="1">
        <f t="shared" si="707"/>
        <v>0</v>
      </c>
      <c r="P2166" s="30">
        <f t="shared" si="708"/>
        <v>0</v>
      </c>
      <c r="Q2166" s="1">
        <f t="shared" si="709"/>
        <v>1.0379593246055452</v>
      </c>
      <c r="R2166" s="30">
        <f t="shared" si="710"/>
        <v>1.1686553841163005</v>
      </c>
      <c r="S2166" s="1">
        <f t="shared" si="711"/>
        <v>0</v>
      </c>
      <c r="T2166" s="30">
        <f t="shared" si="713"/>
        <v>0</v>
      </c>
      <c r="U2166" s="1">
        <f t="shared" si="712"/>
        <v>26.110165461879948</v>
      </c>
      <c r="V2166" s="30">
        <f t="shared" si="696"/>
        <v>0</v>
      </c>
      <c r="W2166" s="1">
        <f t="shared" si="696"/>
        <v>0</v>
      </c>
      <c r="X2166" s="30">
        <f t="shared" si="697"/>
        <v>16969.852008095277</v>
      </c>
      <c r="Y2166" s="30">
        <f t="shared" si="714"/>
        <v>1.7241018482647688</v>
      </c>
      <c r="Z2166" s="19">
        <f t="shared" si="698"/>
        <v>4.091261461755466E-2</v>
      </c>
      <c r="AA2166" s="32">
        <f t="shared" si="699"/>
        <v>4.5921044889403592E-3</v>
      </c>
    </row>
    <row r="2167" spans="1:27" x14ac:dyDescent="0.25">
      <c r="A2167" s="8">
        <v>42343</v>
      </c>
      <c r="B2167" s="26">
        <v>0</v>
      </c>
      <c r="C2167" s="11">
        <v>0</v>
      </c>
      <c r="D2167" s="26">
        <v>-6.8999839723895562E-2</v>
      </c>
      <c r="E2167" s="11">
        <v>38.057083333333345</v>
      </c>
      <c r="F2167" s="28">
        <f t="shared" si="694"/>
        <v>0</v>
      </c>
      <c r="G2167" s="13">
        <f t="shared" si="695"/>
        <v>-6.8999839723895562E-2</v>
      </c>
      <c r="H2167" s="28">
        <f t="shared" si="700"/>
        <v>1.6189719350073861</v>
      </c>
      <c r="I2167" s="1">
        <f t="shared" si="701"/>
        <v>26.179165301603845</v>
      </c>
      <c r="J2167" s="30">
        <f t="shared" si="702"/>
        <v>0</v>
      </c>
      <c r="K2167" s="1">
        <f t="shared" si="703"/>
        <v>0</v>
      </c>
      <c r="L2167" s="30">
        <f t="shared" si="704"/>
        <v>16969.852008095277</v>
      </c>
      <c r="M2167" s="1">
        <f t="shared" si="705"/>
        <v>0</v>
      </c>
      <c r="N2167" s="30">
        <f t="shared" si="706"/>
        <v>0.64224975643629856</v>
      </c>
      <c r="O2167" s="1">
        <f t="shared" si="707"/>
        <v>0</v>
      </c>
      <c r="P2167" s="30">
        <f t="shared" si="708"/>
        <v>0</v>
      </c>
      <c r="Q2167" s="1">
        <f t="shared" si="709"/>
        <v>1.0378958418087321</v>
      </c>
      <c r="R2167" s="30">
        <f t="shared" si="710"/>
        <v>1.094026910637319</v>
      </c>
      <c r="S2167" s="1">
        <f t="shared" si="711"/>
        <v>0</v>
      </c>
      <c r="T2167" s="30">
        <f t="shared" si="713"/>
        <v>0</v>
      </c>
      <c r="U2167" s="1">
        <f t="shared" si="712"/>
        <v>24.442888634530227</v>
      </c>
      <c r="V2167" s="30">
        <f t="shared" si="696"/>
        <v>0</v>
      </c>
      <c r="W2167" s="1">
        <f t="shared" si="696"/>
        <v>0</v>
      </c>
      <c r="X2167" s="30">
        <f t="shared" si="697"/>
        <v>16968.814112253469</v>
      </c>
      <c r="Y2167" s="30">
        <f t="shared" si="714"/>
        <v>1.6801455982450306</v>
      </c>
      <c r="Z2167" s="19">
        <f t="shared" si="698"/>
        <v>3.7785499498090694E-2</v>
      </c>
      <c r="AA2167" s="32">
        <f t="shared" si="699"/>
        <v>3.7422170739127387E-3</v>
      </c>
    </row>
    <row r="2168" spans="1:27" x14ac:dyDescent="0.25">
      <c r="A2168" s="8">
        <v>42344</v>
      </c>
      <c r="B2168" s="26">
        <v>0</v>
      </c>
      <c r="C2168" s="11">
        <v>0</v>
      </c>
      <c r="D2168" s="26">
        <v>0.54712893002956287</v>
      </c>
      <c r="E2168" s="11">
        <v>36.809583333333315</v>
      </c>
      <c r="F2168" s="28">
        <f t="shared" si="694"/>
        <v>0</v>
      </c>
      <c r="G2168" s="13">
        <f t="shared" si="695"/>
        <v>0.54712893002956287</v>
      </c>
      <c r="H2168" s="28">
        <f t="shared" si="700"/>
        <v>1.5659025110782858</v>
      </c>
      <c r="I2168" s="1">
        <f t="shared" si="701"/>
        <v>23.895759704500666</v>
      </c>
      <c r="J2168" s="30">
        <f t="shared" si="702"/>
        <v>0</v>
      </c>
      <c r="K2168" s="1">
        <f t="shared" si="703"/>
        <v>0</v>
      </c>
      <c r="L2168" s="30">
        <f t="shared" si="704"/>
        <v>16968.814112253469</v>
      </c>
      <c r="M2168" s="1">
        <f t="shared" si="705"/>
        <v>0</v>
      </c>
      <c r="N2168" s="30">
        <f t="shared" si="706"/>
        <v>0.58612639504274333</v>
      </c>
      <c r="O2168" s="1">
        <f t="shared" si="707"/>
        <v>0</v>
      </c>
      <c r="P2168" s="30">
        <f t="shared" si="708"/>
        <v>0</v>
      </c>
      <c r="Q2168" s="1">
        <f t="shared" si="709"/>
        <v>1.0378323628946009</v>
      </c>
      <c r="R2168" s="30">
        <f t="shared" si="710"/>
        <v>0.99860342626145504</v>
      </c>
      <c r="S2168" s="1">
        <f t="shared" si="711"/>
        <v>0</v>
      </c>
      <c r="T2168" s="30">
        <f t="shared" si="713"/>
        <v>0</v>
      </c>
      <c r="U2168" s="1">
        <f t="shared" si="712"/>
        <v>22.311029883196468</v>
      </c>
      <c r="V2168" s="30">
        <f t="shared" si="696"/>
        <v>0</v>
      </c>
      <c r="W2168" s="1">
        <f t="shared" si="696"/>
        <v>0</v>
      </c>
      <c r="X2168" s="30">
        <f t="shared" si="697"/>
        <v>16967.776279890575</v>
      </c>
      <c r="Y2168" s="30">
        <f t="shared" si="714"/>
        <v>1.6239587579373442</v>
      </c>
      <c r="Z2168" s="19">
        <f t="shared" si="698"/>
        <v>3.7075262635015947E-2</v>
      </c>
      <c r="AA2168" s="32">
        <f t="shared" si="699"/>
        <v>3.3705277993599297E-3</v>
      </c>
    </row>
    <row r="2169" spans="1:27" x14ac:dyDescent="0.25">
      <c r="A2169" s="8">
        <v>42345</v>
      </c>
      <c r="B2169" s="26">
        <v>0</v>
      </c>
      <c r="C2169" s="11">
        <v>0</v>
      </c>
      <c r="D2169" s="26">
        <v>0.62639222005067596</v>
      </c>
      <c r="E2169" s="11">
        <v>36.679999999999978</v>
      </c>
      <c r="F2169" s="28">
        <f t="shared" si="694"/>
        <v>0</v>
      </c>
      <c r="G2169" s="13">
        <f t="shared" si="695"/>
        <v>0.62639222005067596</v>
      </c>
      <c r="H2169" s="28">
        <f t="shared" si="700"/>
        <v>1.5603899556868528</v>
      </c>
      <c r="I2169" s="1">
        <f t="shared" si="701"/>
        <v>21.684637663145793</v>
      </c>
      <c r="J2169" s="30">
        <f t="shared" si="702"/>
        <v>0</v>
      </c>
      <c r="K2169" s="1">
        <f t="shared" si="703"/>
        <v>0</v>
      </c>
      <c r="L2169" s="30">
        <f t="shared" si="704"/>
        <v>16967.776279890575</v>
      </c>
      <c r="M2169" s="1">
        <f t="shared" si="705"/>
        <v>0</v>
      </c>
      <c r="N2169" s="30">
        <f t="shared" si="706"/>
        <v>0.5317796764529108</v>
      </c>
      <c r="O2169" s="1">
        <f t="shared" si="707"/>
        <v>0</v>
      </c>
      <c r="P2169" s="30">
        <f t="shared" si="708"/>
        <v>0</v>
      </c>
      <c r="Q2169" s="1">
        <f t="shared" si="709"/>
        <v>1.0377688878629137</v>
      </c>
      <c r="R2169" s="30">
        <f t="shared" si="710"/>
        <v>0.90620067055566667</v>
      </c>
      <c r="S2169" s="1">
        <f t="shared" si="711"/>
        <v>0</v>
      </c>
      <c r="T2169" s="30">
        <f t="shared" si="713"/>
        <v>0</v>
      </c>
      <c r="U2169" s="1">
        <f t="shared" si="712"/>
        <v>20.246657316137217</v>
      </c>
      <c r="V2169" s="30">
        <f t="shared" si="696"/>
        <v>0</v>
      </c>
      <c r="W2169" s="1">
        <f t="shared" si="696"/>
        <v>0</v>
      </c>
      <c r="X2169" s="30">
        <f t="shared" si="697"/>
        <v>16966.738511002713</v>
      </c>
      <c r="Y2169" s="30">
        <f t="shared" si="714"/>
        <v>1.5695485643158245</v>
      </c>
      <c r="Z2169" s="19">
        <f t="shared" si="698"/>
        <v>5.8694357750721533E-3</v>
      </c>
      <c r="AA2169" s="32">
        <f t="shared" si="699"/>
        <v>8.3880112018674247E-5</v>
      </c>
    </row>
    <row r="2170" spans="1:27" x14ac:dyDescent="0.25">
      <c r="A2170" s="8">
        <v>42346</v>
      </c>
      <c r="B2170" s="26">
        <v>0</v>
      </c>
      <c r="C2170" s="11">
        <v>0</v>
      </c>
      <c r="D2170" s="26">
        <v>0.63163760668426583</v>
      </c>
      <c r="E2170" s="11">
        <v>35.965416666666655</v>
      </c>
      <c r="F2170" s="28">
        <f t="shared" si="694"/>
        <v>0</v>
      </c>
      <c r="G2170" s="13">
        <f t="shared" si="695"/>
        <v>0.63163760668426583</v>
      </c>
      <c r="H2170" s="28">
        <f t="shared" si="700"/>
        <v>1.5299911373707529</v>
      </c>
      <c r="I2170" s="1">
        <f t="shared" si="701"/>
        <v>19.615019709452952</v>
      </c>
      <c r="J2170" s="30">
        <f t="shared" si="702"/>
        <v>0</v>
      </c>
      <c r="K2170" s="1">
        <f t="shared" si="703"/>
        <v>0</v>
      </c>
      <c r="L2170" s="30">
        <f t="shared" si="704"/>
        <v>16966.738511002713</v>
      </c>
      <c r="M2170" s="1">
        <f t="shared" si="705"/>
        <v>0</v>
      </c>
      <c r="N2170" s="30">
        <f t="shared" si="706"/>
        <v>0.48091095803115907</v>
      </c>
      <c r="O2170" s="1">
        <f t="shared" si="707"/>
        <v>0</v>
      </c>
      <c r="P2170" s="30">
        <f t="shared" si="708"/>
        <v>0</v>
      </c>
      <c r="Q2170" s="1">
        <f t="shared" si="709"/>
        <v>1.037705416713433</v>
      </c>
      <c r="R2170" s="30">
        <f t="shared" si="710"/>
        <v>0.81971136847163895</v>
      </c>
      <c r="S2170" s="1">
        <f t="shared" si="711"/>
        <v>0</v>
      </c>
      <c r="T2170" s="30">
        <f t="shared" si="713"/>
        <v>0</v>
      </c>
      <c r="U2170" s="1">
        <f t="shared" si="712"/>
        <v>18.314397382950151</v>
      </c>
      <c r="V2170" s="30">
        <f t="shared" si="696"/>
        <v>0</v>
      </c>
      <c r="W2170" s="1">
        <f t="shared" si="696"/>
        <v>0</v>
      </c>
      <c r="X2170" s="30">
        <f t="shared" si="697"/>
        <v>16965.700805585999</v>
      </c>
      <c r="Y2170" s="30">
        <f t="shared" si="714"/>
        <v>1.518616374744592</v>
      </c>
      <c r="Z2170" s="19">
        <f t="shared" si="698"/>
        <v>7.434528441588293E-3</v>
      </c>
      <c r="AA2170" s="32">
        <f t="shared" si="699"/>
        <v>1.2938522480150644E-4</v>
      </c>
    </row>
    <row r="2171" spans="1:27" x14ac:dyDescent="0.25">
      <c r="A2171" s="8">
        <v>42347</v>
      </c>
      <c r="B2171" s="26">
        <v>0</v>
      </c>
      <c r="C2171" s="11">
        <v>0</v>
      </c>
      <c r="D2171" s="26">
        <v>0.49466219358828289</v>
      </c>
      <c r="E2171" s="11">
        <v>34.885833333333331</v>
      </c>
      <c r="F2171" s="28">
        <f t="shared" si="694"/>
        <v>0</v>
      </c>
      <c r="G2171" s="13">
        <f t="shared" si="695"/>
        <v>0.49466219358828289</v>
      </c>
      <c r="H2171" s="28">
        <f t="shared" si="700"/>
        <v>1.4840649926144756</v>
      </c>
      <c r="I2171" s="1">
        <f t="shared" si="701"/>
        <v>17.819735189361868</v>
      </c>
      <c r="J2171" s="30">
        <f t="shared" si="702"/>
        <v>0</v>
      </c>
      <c r="K2171" s="1">
        <f t="shared" si="703"/>
        <v>0</v>
      </c>
      <c r="L2171" s="30">
        <f t="shared" si="704"/>
        <v>16965.700805585999</v>
      </c>
      <c r="M2171" s="1">
        <f t="shared" si="705"/>
        <v>0</v>
      </c>
      <c r="N2171" s="30">
        <f t="shared" si="706"/>
        <v>0.43678502523448376</v>
      </c>
      <c r="O2171" s="1">
        <f t="shared" si="707"/>
        <v>0</v>
      </c>
      <c r="P2171" s="30">
        <f t="shared" si="708"/>
        <v>0</v>
      </c>
      <c r="Q2171" s="1">
        <f t="shared" si="709"/>
        <v>1.0376419494459213</v>
      </c>
      <c r="R2171" s="30">
        <f t="shared" si="710"/>
        <v>0.74468645630952657</v>
      </c>
      <c r="S2171" s="1">
        <f t="shared" si="711"/>
        <v>0</v>
      </c>
      <c r="T2171" s="30">
        <f t="shared" si="713"/>
        <v>0</v>
      </c>
      <c r="U2171" s="1">
        <f t="shared" si="712"/>
        <v>16.638263707817856</v>
      </c>
      <c r="V2171" s="30">
        <f t="shared" si="696"/>
        <v>0</v>
      </c>
      <c r="W2171" s="1">
        <f t="shared" si="696"/>
        <v>0</v>
      </c>
      <c r="X2171" s="30">
        <f t="shared" si="697"/>
        <v>16964.663163636553</v>
      </c>
      <c r="Y2171" s="30">
        <f t="shared" si="714"/>
        <v>1.4744269746804051</v>
      </c>
      <c r="Z2171" s="19">
        <f t="shared" si="698"/>
        <v>6.4943368262404743E-3</v>
      </c>
      <c r="AA2171" s="32">
        <f t="shared" si="699"/>
        <v>9.2891389697464323E-5</v>
      </c>
    </row>
    <row r="2172" spans="1:27" x14ac:dyDescent="0.25">
      <c r="A2172" s="8">
        <v>42348</v>
      </c>
      <c r="B2172" s="26">
        <v>0.69914680915371186</v>
      </c>
      <c r="C2172" s="11">
        <v>0</v>
      </c>
      <c r="D2172" s="26">
        <v>0.17080087113044051</v>
      </c>
      <c r="E2172" s="11">
        <v>36.43</v>
      </c>
      <c r="F2172" s="28">
        <f t="shared" si="694"/>
        <v>0.69914680915371186</v>
      </c>
      <c r="G2172" s="13">
        <f t="shared" si="695"/>
        <v>0.17080087113044051</v>
      </c>
      <c r="H2172" s="28">
        <f t="shared" si="700"/>
        <v>1.5497548005908421</v>
      </c>
      <c r="I2172" s="1">
        <f t="shared" si="701"/>
        <v>17.166609645841127</v>
      </c>
      <c r="J2172" s="30">
        <f t="shared" si="702"/>
        <v>0</v>
      </c>
      <c r="K2172" s="1">
        <f t="shared" si="703"/>
        <v>0</v>
      </c>
      <c r="L2172" s="30">
        <f t="shared" si="704"/>
        <v>16964.663163636553</v>
      </c>
      <c r="M2172" s="1">
        <f t="shared" si="705"/>
        <v>0</v>
      </c>
      <c r="N2172" s="30">
        <f t="shared" si="706"/>
        <v>0.42073198544125584</v>
      </c>
      <c r="O2172" s="1">
        <f t="shared" si="707"/>
        <v>0</v>
      </c>
      <c r="P2172" s="30">
        <f t="shared" si="708"/>
        <v>0</v>
      </c>
      <c r="Q2172" s="1">
        <f t="shared" si="709"/>
        <v>1.0375784860601416</v>
      </c>
      <c r="R2172" s="30">
        <f t="shared" si="710"/>
        <v>0.71739235000765222</v>
      </c>
      <c r="S2172" s="1">
        <f t="shared" si="711"/>
        <v>0</v>
      </c>
      <c r="T2172" s="30">
        <f t="shared" si="713"/>
        <v>0</v>
      </c>
      <c r="U2172" s="1">
        <f t="shared" si="712"/>
        <v>16.028485310392217</v>
      </c>
      <c r="V2172" s="30">
        <f t="shared" si="696"/>
        <v>0</v>
      </c>
      <c r="W2172" s="1">
        <f t="shared" si="696"/>
        <v>0</v>
      </c>
      <c r="X2172" s="30">
        <f t="shared" si="697"/>
        <v>16963.625585150494</v>
      </c>
      <c r="Y2172" s="30">
        <f t="shared" si="714"/>
        <v>1.4583104715013975</v>
      </c>
      <c r="Z2172" s="19">
        <f t="shared" si="698"/>
        <v>5.9005675642741437E-2</v>
      </c>
      <c r="AA2172" s="32">
        <f t="shared" si="699"/>
        <v>8.3620653226186559E-3</v>
      </c>
    </row>
    <row r="2173" spans="1:27" x14ac:dyDescent="0.25">
      <c r="A2173" s="8">
        <v>42349</v>
      </c>
      <c r="B2173" s="26">
        <v>19.255537706365672</v>
      </c>
      <c r="C2173" s="11">
        <v>1.3956752229972387</v>
      </c>
      <c r="D2173" s="26">
        <v>0.6850044568126552</v>
      </c>
      <c r="E2173" s="11">
        <v>53.145416666666669</v>
      </c>
      <c r="F2173" s="28">
        <f t="shared" si="694"/>
        <v>20.651212929362909</v>
      </c>
      <c r="G2173" s="13">
        <f t="shared" si="695"/>
        <v>0.6850044568126552</v>
      </c>
      <c r="H2173" s="28">
        <f t="shared" si="700"/>
        <v>2.2608389955686854</v>
      </c>
      <c r="I2173" s="1">
        <f t="shared" si="701"/>
        <v>35.99469378294247</v>
      </c>
      <c r="J2173" s="30">
        <f t="shared" si="702"/>
        <v>0</v>
      </c>
      <c r="K2173" s="1">
        <f t="shared" si="703"/>
        <v>0</v>
      </c>
      <c r="L2173" s="30">
        <f t="shared" si="704"/>
        <v>16963.625585150494</v>
      </c>
      <c r="M2173" s="1">
        <f t="shared" si="705"/>
        <v>0</v>
      </c>
      <c r="N2173" s="30">
        <f t="shared" si="706"/>
        <v>0.88350363306941648</v>
      </c>
      <c r="O2173" s="1">
        <f t="shared" si="707"/>
        <v>0</v>
      </c>
      <c r="P2173" s="30">
        <f t="shared" si="708"/>
        <v>0</v>
      </c>
      <c r="Q2173" s="1">
        <f t="shared" si="709"/>
        <v>1.0375150265558561</v>
      </c>
      <c r="R2173" s="30">
        <f t="shared" si="710"/>
        <v>1.5042176931544999</v>
      </c>
      <c r="S2173" s="1">
        <f t="shared" si="711"/>
        <v>0</v>
      </c>
      <c r="T2173" s="30">
        <f t="shared" si="713"/>
        <v>0</v>
      </c>
      <c r="U2173" s="1">
        <f t="shared" si="712"/>
        <v>33.606972456718552</v>
      </c>
      <c r="V2173" s="30">
        <f t="shared" si="696"/>
        <v>0</v>
      </c>
      <c r="W2173" s="1">
        <f t="shared" si="696"/>
        <v>0</v>
      </c>
      <c r="X2173" s="30">
        <f t="shared" si="697"/>
        <v>16962.588070123937</v>
      </c>
      <c r="Y2173" s="30">
        <f t="shared" si="714"/>
        <v>1.9210186596252727</v>
      </c>
      <c r="Z2173" s="19">
        <f t="shared" si="698"/>
        <v>0.15030718092242351</v>
      </c>
      <c r="AA2173" s="32">
        <f t="shared" si="699"/>
        <v>0.11547786072069384</v>
      </c>
    </row>
    <row r="2174" spans="1:27" x14ac:dyDescent="0.25">
      <c r="A2174" s="8">
        <v>42350</v>
      </c>
      <c r="B2174" s="26">
        <v>6.9087516059487195E-2</v>
      </c>
      <c r="C2174" s="11">
        <v>0</v>
      </c>
      <c r="D2174" s="26">
        <v>0.6375743064062418</v>
      </c>
      <c r="E2174" s="11">
        <v>47.253749999999989</v>
      </c>
      <c r="F2174" s="28">
        <f t="shared" si="694"/>
        <v>6.9087516059487195E-2</v>
      </c>
      <c r="G2174" s="13">
        <f t="shared" si="695"/>
        <v>0.6375743064062418</v>
      </c>
      <c r="H2174" s="28">
        <f t="shared" si="700"/>
        <v>2.010203840472673</v>
      </c>
      <c r="I2174" s="1">
        <f t="shared" si="701"/>
        <v>33.038485666371798</v>
      </c>
      <c r="J2174" s="30">
        <f t="shared" si="702"/>
        <v>0</v>
      </c>
      <c r="K2174" s="1">
        <f t="shared" si="703"/>
        <v>0</v>
      </c>
      <c r="L2174" s="30">
        <f t="shared" si="704"/>
        <v>16962.588070123937</v>
      </c>
      <c r="M2174" s="1">
        <f t="shared" si="705"/>
        <v>0</v>
      </c>
      <c r="N2174" s="30">
        <f t="shared" si="706"/>
        <v>0.81084359549600427</v>
      </c>
      <c r="O2174" s="1">
        <f t="shared" si="707"/>
        <v>0</v>
      </c>
      <c r="P2174" s="30">
        <f t="shared" si="708"/>
        <v>0</v>
      </c>
      <c r="Q2174" s="1">
        <f t="shared" si="709"/>
        <v>1.0374515709328274</v>
      </c>
      <c r="R2174" s="30">
        <f t="shared" si="710"/>
        <v>1.3806778019580972</v>
      </c>
      <c r="S2174" s="1">
        <f t="shared" si="711"/>
        <v>0</v>
      </c>
      <c r="T2174" s="30">
        <f t="shared" si="713"/>
        <v>0</v>
      </c>
      <c r="U2174" s="1">
        <f t="shared" si="712"/>
        <v>30.846964268917699</v>
      </c>
      <c r="V2174" s="30">
        <f t="shared" si="696"/>
        <v>0</v>
      </c>
      <c r="W2174" s="1">
        <f t="shared" si="696"/>
        <v>0</v>
      </c>
      <c r="X2174" s="30">
        <f t="shared" si="697"/>
        <v>16961.550618553003</v>
      </c>
      <c r="Y2174" s="30">
        <f t="shared" si="714"/>
        <v>1.8482951664288316</v>
      </c>
      <c r="Z2174" s="19">
        <f t="shared" si="698"/>
        <v>8.0543410963621803E-2</v>
      </c>
      <c r="AA2174" s="32">
        <f t="shared" si="699"/>
        <v>2.6214418730634865E-2</v>
      </c>
    </row>
    <row r="2175" spans="1:27" x14ac:dyDescent="0.25">
      <c r="A2175" s="8">
        <v>42351</v>
      </c>
      <c r="B2175" s="26">
        <v>0.93556689662300807</v>
      </c>
      <c r="C2175" s="11">
        <v>0</v>
      </c>
      <c r="D2175" s="26">
        <v>0.67473334023585296</v>
      </c>
      <c r="E2175" s="11">
        <v>42.134583333333353</v>
      </c>
      <c r="F2175" s="28">
        <f t="shared" si="694"/>
        <v>0.93556689662300807</v>
      </c>
      <c r="G2175" s="13">
        <f t="shared" si="695"/>
        <v>0.67473334023585296</v>
      </c>
      <c r="H2175" s="28">
        <f t="shared" si="700"/>
        <v>1.792431314623339</v>
      </c>
      <c r="I2175" s="1">
        <f t="shared" si="701"/>
        <v>31.107797825304853</v>
      </c>
      <c r="J2175" s="30">
        <f t="shared" si="702"/>
        <v>0</v>
      </c>
      <c r="K2175" s="1">
        <f t="shared" si="703"/>
        <v>0</v>
      </c>
      <c r="L2175" s="30">
        <f t="shared" si="704"/>
        <v>16961.550618553003</v>
      </c>
      <c r="M2175" s="1">
        <f t="shared" si="705"/>
        <v>0</v>
      </c>
      <c r="N2175" s="30">
        <f t="shared" si="706"/>
        <v>0.76338961203384192</v>
      </c>
      <c r="O2175" s="1">
        <f t="shared" si="707"/>
        <v>0</v>
      </c>
      <c r="P2175" s="30">
        <f t="shared" si="708"/>
        <v>0</v>
      </c>
      <c r="Q2175" s="1">
        <f t="shared" si="709"/>
        <v>1.0373881191908183</v>
      </c>
      <c r="R2175" s="30">
        <f t="shared" si="710"/>
        <v>1.2999943871191184</v>
      </c>
      <c r="S2175" s="1">
        <f t="shared" si="711"/>
        <v>0</v>
      </c>
      <c r="T2175" s="30">
        <f t="shared" si="713"/>
        <v>0</v>
      </c>
      <c r="U2175" s="1">
        <f t="shared" si="712"/>
        <v>29.044413826151896</v>
      </c>
      <c r="V2175" s="30">
        <f t="shared" si="696"/>
        <v>0</v>
      </c>
      <c r="W2175" s="1">
        <f t="shared" si="696"/>
        <v>0</v>
      </c>
      <c r="X2175" s="30">
        <f t="shared" si="697"/>
        <v>16960.513230433811</v>
      </c>
      <c r="Y2175" s="30">
        <f t="shared" si="714"/>
        <v>1.8007777312246602</v>
      </c>
      <c r="Z2175" s="19">
        <f t="shared" si="698"/>
        <v>4.656477787030348E-3</v>
      </c>
      <c r="AA2175" s="32">
        <f t="shared" si="699"/>
        <v>6.9662670082809848E-5</v>
      </c>
    </row>
    <row r="2176" spans="1:27" x14ac:dyDescent="0.25">
      <c r="A2176" s="8">
        <v>42352</v>
      </c>
      <c r="B2176" s="26">
        <v>6.9087516059487195E-2</v>
      </c>
      <c r="C2176" s="11">
        <v>0</v>
      </c>
      <c r="D2176" s="26">
        <v>0.54896345854324702</v>
      </c>
      <c r="E2176" s="11">
        <v>40.648333333333326</v>
      </c>
      <c r="F2176" s="28">
        <f t="shared" si="694"/>
        <v>6.9087516059487195E-2</v>
      </c>
      <c r="G2176" s="13">
        <f t="shared" si="695"/>
        <v>0.54896345854324702</v>
      </c>
      <c r="H2176" s="28">
        <f t="shared" si="700"/>
        <v>1.7292053175775475</v>
      </c>
      <c r="I2176" s="1">
        <f t="shared" si="701"/>
        <v>28.564537883668134</v>
      </c>
      <c r="J2176" s="30">
        <f t="shared" si="702"/>
        <v>0</v>
      </c>
      <c r="K2176" s="1">
        <f t="shared" si="703"/>
        <v>0</v>
      </c>
      <c r="L2176" s="30">
        <f t="shared" si="704"/>
        <v>16960.513230433811</v>
      </c>
      <c r="M2176" s="1">
        <f t="shared" si="705"/>
        <v>0</v>
      </c>
      <c r="N2176" s="30">
        <f t="shared" si="706"/>
        <v>0.70087934359826021</v>
      </c>
      <c r="O2176" s="1">
        <f t="shared" si="707"/>
        <v>0</v>
      </c>
      <c r="P2176" s="30">
        <f t="shared" si="708"/>
        <v>0</v>
      </c>
      <c r="Q2176" s="1">
        <f t="shared" si="709"/>
        <v>1.0373246713295914</v>
      </c>
      <c r="R2176" s="30">
        <f t="shared" si="710"/>
        <v>1.1937115937282226</v>
      </c>
      <c r="S2176" s="1">
        <f t="shared" si="711"/>
        <v>0</v>
      </c>
      <c r="T2176" s="30">
        <f t="shared" si="713"/>
        <v>0</v>
      </c>
      <c r="U2176" s="1">
        <f t="shared" si="712"/>
        <v>26.669946946341653</v>
      </c>
      <c r="V2176" s="30">
        <f t="shared" si="696"/>
        <v>0</v>
      </c>
      <c r="W2176" s="1">
        <f t="shared" si="696"/>
        <v>0</v>
      </c>
      <c r="X2176" s="30">
        <f t="shared" si="697"/>
        <v>16959.475905762483</v>
      </c>
      <c r="Y2176" s="30">
        <f t="shared" si="714"/>
        <v>1.7382040149278515</v>
      </c>
      <c r="Z2176" s="19">
        <f t="shared" si="698"/>
        <v>5.2039496171052309E-3</v>
      </c>
      <c r="AA2176" s="32">
        <f t="shared" si="699"/>
        <v>8.0976554002368373E-5</v>
      </c>
    </row>
    <row r="2177" spans="1:27" x14ac:dyDescent="0.25">
      <c r="A2177" s="8">
        <v>42353</v>
      </c>
      <c r="B2177" s="26">
        <v>0.81749512809963742</v>
      </c>
      <c r="C2177" s="11">
        <v>0.23623989759048653</v>
      </c>
      <c r="D2177" s="26">
        <v>0.83465363109739299</v>
      </c>
      <c r="E2177" s="11">
        <v>39.318749999999987</v>
      </c>
      <c r="F2177" s="28">
        <f t="shared" si="694"/>
        <v>1.0537350256901239</v>
      </c>
      <c r="G2177" s="13">
        <f t="shared" si="695"/>
        <v>0.83465363109739299</v>
      </c>
      <c r="H2177" s="28">
        <f t="shared" si="700"/>
        <v>1.6726440177252579</v>
      </c>
      <c r="I2177" s="1">
        <f t="shared" si="701"/>
        <v>26.889028340934384</v>
      </c>
      <c r="J2177" s="30">
        <f t="shared" si="702"/>
        <v>0</v>
      </c>
      <c r="K2177" s="1">
        <f t="shared" si="703"/>
        <v>0</v>
      </c>
      <c r="L2177" s="30">
        <f t="shared" si="704"/>
        <v>16959.475905762483</v>
      </c>
      <c r="M2177" s="1">
        <f t="shared" si="705"/>
        <v>0</v>
      </c>
      <c r="N2177" s="30">
        <f t="shared" si="706"/>
        <v>0.65969733559035593</v>
      </c>
      <c r="O2177" s="1">
        <f t="shared" si="707"/>
        <v>0</v>
      </c>
      <c r="P2177" s="30">
        <f t="shared" si="708"/>
        <v>0</v>
      </c>
      <c r="Q2177" s="1">
        <f t="shared" si="709"/>
        <v>1.0372612273489095</v>
      </c>
      <c r="R2177" s="30">
        <f t="shared" si="710"/>
        <v>1.1236920760063169</v>
      </c>
      <c r="S2177" s="1">
        <f t="shared" si="711"/>
        <v>0</v>
      </c>
      <c r="T2177" s="30">
        <f t="shared" si="713"/>
        <v>0</v>
      </c>
      <c r="U2177" s="1">
        <f t="shared" si="712"/>
        <v>25.105638929337712</v>
      </c>
      <c r="V2177" s="30">
        <f t="shared" si="696"/>
        <v>0</v>
      </c>
      <c r="W2177" s="1">
        <f t="shared" si="696"/>
        <v>0</v>
      </c>
      <c r="X2177" s="30">
        <f t="shared" si="697"/>
        <v>16958.438644535134</v>
      </c>
      <c r="Y2177" s="30">
        <f t="shared" si="714"/>
        <v>1.6969585629392654</v>
      </c>
      <c r="Z2177" s="19">
        <f t="shared" si="698"/>
        <v>1.4536592936896664E-2</v>
      </c>
      <c r="AA2177" s="32">
        <f t="shared" si="699"/>
        <v>5.911971089640123E-4</v>
      </c>
    </row>
    <row r="2178" spans="1:27" x14ac:dyDescent="0.25">
      <c r="A2178" s="8">
        <v>42354</v>
      </c>
      <c r="B2178" s="26">
        <v>0.14762924966301913</v>
      </c>
      <c r="C2178" s="11">
        <v>0</v>
      </c>
      <c r="D2178" s="26">
        <v>0.59653701204222909</v>
      </c>
      <c r="E2178" s="11">
        <v>39.493749999999984</v>
      </c>
      <c r="F2178" s="28">
        <f t="shared" si="694"/>
        <v>0.14762924966301913</v>
      </c>
      <c r="G2178" s="13">
        <f t="shared" si="695"/>
        <v>0.59653701204222909</v>
      </c>
      <c r="H2178" s="28">
        <f t="shared" si="700"/>
        <v>1.6800886262924661</v>
      </c>
      <c r="I2178" s="1">
        <f t="shared" si="701"/>
        <v>24.656731166958501</v>
      </c>
      <c r="J2178" s="30">
        <f t="shared" si="702"/>
        <v>0</v>
      </c>
      <c r="K2178" s="1">
        <f t="shared" si="703"/>
        <v>0</v>
      </c>
      <c r="L2178" s="30">
        <f t="shared" si="704"/>
        <v>16958.438644535134</v>
      </c>
      <c r="M2178" s="1">
        <f t="shared" si="705"/>
        <v>0</v>
      </c>
      <c r="N2178" s="30">
        <f t="shared" si="706"/>
        <v>0.60483015772594106</v>
      </c>
      <c r="O2178" s="1">
        <f t="shared" si="707"/>
        <v>0</v>
      </c>
      <c r="P2178" s="30">
        <f t="shared" si="708"/>
        <v>0</v>
      </c>
      <c r="Q2178" s="1">
        <f t="shared" si="709"/>
        <v>1.037197787248535</v>
      </c>
      <c r="R2178" s="30">
        <f t="shared" si="710"/>
        <v>1.0304044118377562</v>
      </c>
      <c r="S2178" s="1">
        <f t="shared" si="711"/>
        <v>0</v>
      </c>
      <c r="T2178" s="30">
        <f t="shared" si="713"/>
        <v>0</v>
      </c>
      <c r="U2178" s="1">
        <f t="shared" si="712"/>
        <v>23.021496597394801</v>
      </c>
      <c r="V2178" s="30">
        <f t="shared" si="696"/>
        <v>0</v>
      </c>
      <c r="W2178" s="1">
        <f t="shared" si="696"/>
        <v>0</v>
      </c>
      <c r="X2178" s="30">
        <f t="shared" si="697"/>
        <v>16957.401446747885</v>
      </c>
      <c r="Y2178" s="30">
        <f t="shared" si="714"/>
        <v>1.6420279449744761</v>
      </c>
      <c r="Z2178" s="19">
        <f t="shared" si="698"/>
        <v>2.2653972369291241E-2</v>
      </c>
      <c r="AA2178" s="32">
        <f t="shared" si="699"/>
        <v>1.4486154623895937E-3</v>
      </c>
    </row>
    <row r="2179" spans="1:27" x14ac:dyDescent="0.25">
      <c r="A2179" s="8">
        <v>42355</v>
      </c>
      <c r="B2179" s="26">
        <v>7.8547170046643591E-2</v>
      </c>
      <c r="C2179" s="11">
        <v>0</v>
      </c>
      <c r="D2179" s="26">
        <v>0.52667489119267263</v>
      </c>
      <c r="E2179" s="11">
        <v>38.533750000000005</v>
      </c>
      <c r="F2179" s="28">
        <f t="shared" si="694"/>
        <v>7.8547170046643591E-2</v>
      </c>
      <c r="G2179" s="13">
        <f t="shared" si="695"/>
        <v>0.52667489119267263</v>
      </c>
      <c r="H2179" s="28">
        <f t="shared" si="700"/>
        <v>1.6392496307237816</v>
      </c>
      <c r="I2179" s="1">
        <f t="shared" si="701"/>
        <v>22.573368876248772</v>
      </c>
      <c r="J2179" s="30">
        <f t="shared" si="702"/>
        <v>0</v>
      </c>
      <c r="K2179" s="1">
        <f t="shared" si="703"/>
        <v>0</v>
      </c>
      <c r="L2179" s="30">
        <f t="shared" si="704"/>
        <v>16957.401446747885</v>
      </c>
      <c r="M2179" s="1">
        <f t="shared" si="705"/>
        <v>0</v>
      </c>
      <c r="N2179" s="30">
        <f t="shared" si="706"/>
        <v>0.55362362004225352</v>
      </c>
      <c r="O2179" s="1">
        <f t="shared" si="707"/>
        <v>0</v>
      </c>
      <c r="P2179" s="30">
        <f t="shared" si="708"/>
        <v>0</v>
      </c>
      <c r="Q2179" s="1">
        <f t="shared" si="709"/>
        <v>1.0371343510282305</v>
      </c>
      <c r="R2179" s="30">
        <f t="shared" si="710"/>
        <v>0.94334073412363839</v>
      </c>
      <c r="S2179" s="1">
        <f t="shared" si="711"/>
        <v>0</v>
      </c>
      <c r="T2179" s="30">
        <f t="shared" si="713"/>
        <v>0</v>
      </c>
      <c r="U2179" s="1">
        <f t="shared" si="712"/>
        <v>21.076404522082882</v>
      </c>
      <c r="V2179" s="30">
        <f t="shared" si="696"/>
        <v>0</v>
      </c>
      <c r="W2179" s="1">
        <f t="shared" si="696"/>
        <v>0</v>
      </c>
      <c r="X2179" s="30">
        <f t="shared" si="697"/>
        <v>16956.364312396858</v>
      </c>
      <c r="Y2179" s="30">
        <f t="shared" si="714"/>
        <v>1.590757971070484</v>
      </c>
      <c r="Z2179" s="19">
        <f t="shared" si="698"/>
        <v>2.9581619995172406E-2</v>
      </c>
      <c r="AA2179" s="32">
        <f t="shared" si="699"/>
        <v>2.3514410559312506E-3</v>
      </c>
    </row>
    <row r="2180" spans="1:27" x14ac:dyDescent="0.25">
      <c r="A2180" s="8">
        <v>42356</v>
      </c>
      <c r="B2180" s="26">
        <v>0</v>
      </c>
      <c r="C2180" s="11">
        <v>0</v>
      </c>
      <c r="D2180" s="26">
        <v>0.41988246811629459</v>
      </c>
      <c r="E2180" s="11">
        <v>36.940833333333309</v>
      </c>
      <c r="F2180" s="28">
        <f t="shared" ref="F2180:F2243" si="715">B2180+C2180</f>
        <v>0</v>
      </c>
      <c r="G2180" s="13">
        <f t="shared" ref="G2180:G2243" si="716">D2180</f>
        <v>0.41988246811629459</v>
      </c>
      <c r="H2180" s="28">
        <f t="shared" si="700"/>
        <v>1.5714859675036916</v>
      </c>
      <c r="I2180" s="1">
        <f t="shared" si="701"/>
        <v>20.656522053966587</v>
      </c>
      <c r="J2180" s="30">
        <f t="shared" si="702"/>
        <v>0</v>
      </c>
      <c r="K2180" s="1">
        <f t="shared" si="703"/>
        <v>0</v>
      </c>
      <c r="L2180" s="30">
        <f t="shared" si="704"/>
        <v>16956.364312396858</v>
      </c>
      <c r="M2180" s="1">
        <f t="shared" si="705"/>
        <v>0</v>
      </c>
      <c r="N2180" s="30">
        <f t="shared" si="706"/>
        <v>0.50650983216352041</v>
      </c>
      <c r="O2180" s="1">
        <f t="shared" si="707"/>
        <v>0</v>
      </c>
      <c r="P2180" s="30">
        <f t="shared" si="708"/>
        <v>0</v>
      </c>
      <c r="Q2180" s="1">
        <f t="shared" si="709"/>
        <v>1.0370709186877589</v>
      </c>
      <c r="R2180" s="30">
        <f t="shared" si="710"/>
        <v>0.86323573524432484</v>
      </c>
      <c r="S2180" s="1">
        <f t="shared" si="711"/>
        <v>0</v>
      </c>
      <c r="T2180" s="30">
        <f t="shared" si="713"/>
        <v>0</v>
      </c>
      <c r="U2180" s="1">
        <f t="shared" si="712"/>
        <v>19.286776486558743</v>
      </c>
      <c r="V2180" s="30">
        <f t="shared" ref="V2180:W2243" si="717">IF(J2180&gt;(O2180+S2180),J2180-O2180-S2180,0)</f>
        <v>0</v>
      </c>
      <c r="W2180" s="1">
        <f t="shared" si="717"/>
        <v>0</v>
      </c>
      <c r="X2180" s="30">
        <f t="shared" ref="X2180:X2243" si="718">IF(L2180&gt;Q2180,L2180-Q2180,0)</f>
        <v>16955.327241478171</v>
      </c>
      <c r="Y2180" s="30">
        <f t="shared" si="714"/>
        <v>1.5435807508512793</v>
      </c>
      <c r="Z2180" s="19">
        <f t="shared" ref="Z2180:Z2243" si="719">ABS(H2180-Y2180)/H2180</f>
        <v>1.7757216564103204E-2</v>
      </c>
      <c r="AA2180" s="32">
        <f t="shared" ref="AA2180:AA2243" si="720">(H2180-Y2180)^2</f>
        <v>7.7870111641806879E-4</v>
      </c>
    </row>
    <row r="2181" spans="1:27" x14ac:dyDescent="0.25">
      <c r="A2181" s="8">
        <v>42357</v>
      </c>
      <c r="B2181" s="26">
        <v>0</v>
      </c>
      <c r="C2181" s="11">
        <v>0</v>
      </c>
      <c r="D2181" s="26">
        <v>0.36194347538448302</v>
      </c>
      <c r="E2181" s="11">
        <v>35.964583333333323</v>
      </c>
      <c r="F2181" s="28">
        <f t="shared" si="715"/>
        <v>0</v>
      </c>
      <c r="G2181" s="13">
        <f t="shared" si="716"/>
        <v>0.36194347538448302</v>
      </c>
      <c r="H2181" s="28">
        <f t="shared" ref="H2181:H2244" si="721">E2181/(2031*1000000)*1000*86400</f>
        <v>1.529955686853766</v>
      </c>
      <c r="I2181" s="1">
        <f t="shared" ref="I2181:I2244" si="722">IF((U2180+F2181)&gt;=G2181,U2180+F2181-G2181,0)</f>
        <v>18.924833011174261</v>
      </c>
      <c r="J2181" s="30">
        <f t="shared" ref="J2181:J2244" si="723">IF((U2180+F2181)&lt;G2181,IF((R2180+U2180+V2180)&lt;G2181,0,V2180+R2180-(G2181-F2181-U2180)),V2180)</f>
        <v>0</v>
      </c>
      <c r="K2181" s="1">
        <f t="shared" ref="K2181:K2244" si="724">IF((F2181+U2180+V2180)&lt;G2181,IF((V2180+U2180+W2180+F2181+S2180)&lt;G2181,0,W2180+S2180-(G2181-F2181-U2180-V2180)),W2180)</f>
        <v>0</v>
      </c>
      <c r="L2181" s="30">
        <f t="shared" ref="L2181:L2244" si="725">IF((V2180+U2180+W2180+F2181)&lt;G2181,IF((F2181+V2180+U2180+W2180+X2180+T2180)&lt;G2181,0,X2180+T2180-(G2181-F2181-U2180-V2180-W2180)),X2180)</f>
        <v>16955.327241478171</v>
      </c>
      <c r="M2181" s="1">
        <f t="shared" ref="M2181:M2244" si="726">IF(I2181&gt;$AF$8,$AF$3*(I2181-$AF$8),0)</f>
        <v>0</v>
      </c>
      <c r="N2181" s="30">
        <f t="shared" ref="N2181:N2244" si="727">IF(I2181&gt;$AF$9,$AF$4*(I2181-$AF$9),0)</f>
        <v>0.46394699965877834</v>
      </c>
      <c r="O2181" s="1">
        <f t="shared" ref="O2181:O2244" si="728">IF(J2181&gt;$AF$10,$AF$5*(J2181-$AF$10),0)</f>
        <v>0</v>
      </c>
      <c r="P2181" s="30">
        <f t="shared" ref="P2181:P2244" si="729">IF(K2181&gt;$AF$11,$AF$6*(K2181-$AF$11),0)</f>
        <v>0</v>
      </c>
      <c r="Q2181" s="1">
        <f t="shared" ref="Q2181:Q2244" si="730">$AF$7*L2181</f>
        <v>1.0370074902268831</v>
      </c>
      <c r="R2181" s="30">
        <f t="shared" ref="R2181:R2244" si="731">$AF$12*I2181</f>
        <v>0.7908684770890575</v>
      </c>
      <c r="S2181" s="1">
        <f t="shared" ref="S2181:S2244" si="732">$AF$13*J2181</f>
        <v>0</v>
      </c>
      <c r="T2181" s="30">
        <f t="shared" si="713"/>
        <v>0</v>
      </c>
      <c r="U2181" s="1">
        <f t="shared" ref="U2181:U2244" si="733">IF(I2181&gt;(M2181+N2181+R2181),I2181-M2181-N2181-R2181,0)</f>
        <v>17.670017534426428</v>
      </c>
      <c r="V2181" s="30">
        <f t="shared" si="717"/>
        <v>0</v>
      </c>
      <c r="W2181" s="1">
        <f t="shared" si="717"/>
        <v>0</v>
      </c>
      <c r="X2181" s="30">
        <f t="shared" si="718"/>
        <v>16954.290233987944</v>
      </c>
      <c r="Y2181" s="30">
        <f t="shared" si="714"/>
        <v>1.5009544898856615</v>
      </c>
      <c r="Z2181" s="19">
        <f t="shared" si="719"/>
        <v>1.8955579705542475E-2</v>
      </c>
      <c r="AA2181" s="32">
        <f t="shared" si="720"/>
        <v>8.4106942558279639E-4</v>
      </c>
    </row>
    <row r="2182" spans="1:27" x14ac:dyDescent="0.25">
      <c r="A2182" s="8">
        <v>42358</v>
      </c>
      <c r="B2182" s="26">
        <v>0</v>
      </c>
      <c r="C2182" s="11">
        <v>0</v>
      </c>
      <c r="D2182" s="26">
        <v>0.33701985893223585</v>
      </c>
      <c r="E2182" s="11">
        <v>34.961666666666659</v>
      </c>
      <c r="F2182" s="28">
        <f t="shared" si="715"/>
        <v>0</v>
      </c>
      <c r="G2182" s="13">
        <f t="shared" si="716"/>
        <v>0.33701985893223585</v>
      </c>
      <c r="H2182" s="28">
        <f t="shared" si="721"/>
        <v>1.4872909896602657</v>
      </c>
      <c r="I2182" s="1">
        <f t="shared" si="722"/>
        <v>17.332997675494191</v>
      </c>
      <c r="J2182" s="30">
        <f t="shared" si="723"/>
        <v>0</v>
      </c>
      <c r="K2182" s="1">
        <f t="shared" si="724"/>
        <v>0</v>
      </c>
      <c r="L2182" s="30">
        <f t="shared" si="725"/>
        <v>16954.290233987944</v>
      </c>
      <c r="M2182" s="1">
        <f t="shared" si="726"/>
        <v>0</v>
      </c>
      <c r="N2182" s="30">
        <f t="shared" si="727"/>
        <v>0.4248216029545121</v>
      </c>
      <c r="O2182" s="1">
        <f t="shared" si="728"/>
        <v>0</v>
      </c>
      <c r="P2182" s="30">
        <f t="shared" si="729"/>
        <v>0</v>
      </c>
      <c r="Q2182" s="1">
        <f t="shared" si="730"/>
        <v>1.0369440656453652</v>
      </c>
      <c r="R2182" s="30">
        <f t="shared" si="731"/>
        <v>0.72434570317805369</v>
      </c>
      <c r="S2182" s="1">
        <f t="shared" si="732"/>
        <v>0</v>
      </c>
      <c r="T2182" s="30">
        <f t="shared" ref="T2182:T2245" si="734">$AF$14*K2182</f>
        <v>0</v>
      </c>
      <c r="U2182" s="1">
        <f t="shared" si="733"/>
        <v>16.183830369361626</v>
      </c>
      <c r="V2182" s="30">
        <f t="shared" si="717"/>
        <v>0</v>
      </c>
      <c r="W2182" s="1">
        <f t="shared" si="717"/>
        <v>0</v>
      </c>
      <c r="X2182" s="30">
        <f t="shared" si="718"/>
        <v>16953.253289922297</v>
      </c>
      <c r="Y2182" s="30">
        <f t="shared" si="714"/>
        <v>1.4617656685998774</v>
      </c>
      <c r="Z2182" s="19">
        <f t="shared" si="719"/>
        <v>1.7162291197782967E-2</v>
      </c>
      <c r="AA2182" s="32">
        <f t="shared" si="720"/>
        <v>6.5154201523590224E-4</v>
      </c>
    </row>
    <row r="2183" spans="1:27" x14ac:dyDescent="0.25">
      <c r="A2183" s="8">
        <v>42359</v>
      </c>
      <c r="B2183" s="26">
        <v>0.80139854549691469</v>
      </c>
      <c r="C2183" s="11">
        <v>0.15933743912257853</v>
      </c>
      <c r="D2183" s="26">
        <v>0.26936809588008526</v>
      </c>
      <c r="E2183" s="11">
        <v>35.587499999999991</v>
      </c>
      <c r="F2183" s="28">
        <f t="shared" si="715"/>
        <v>0.96073598461949317</v>
      </c>
      <c r="G2183" s="13">
        <f t="shared" si="716"/>
        <v>0.26936809588008526</v>
      </c>
      <c r="H2183" s="28">
        <f t="shared" si="721"/>
        <v>1.5139143279172818</v>
      </c>
      <c r="I2183" s="1">
        <f t="shared" si="722"/>
        <v>16.875198258101033</v>
      </c>
      <c r="J2183" s="30">
        <f t="shared" si="723"/>
        <v>0</v>
      </c>
      <c r="K2183" s="1">
        <f t="shared" si="724"/>
        <v>0</v>
      </c>
      <c r="L2183" s="30">
        <f t="shared" si="725"/>
        <v>16953.253289922297</v>
      </c>
      <c r="M2183" s="1">
        <f t="shared" si="726"/>
        <v>0</v>
      </c>
      <c r="N2183" s="30">
        <f t="shared" si="727"/>
        <v>0.41356944425755932</v>
      </c>
      <c r="O2183" s="1">
        <f t="shared" si="728"/>
        <v>0</v>
      </c>
      <c r="P2183" s="30">
        <f t="shared" si="729"/>
        <v>0</v>
      </c>
      <c r="Q2183" s="1">
        <f t="shared" si="730"/>
        <v>1.0368806449429686</v>
      </c>
      <c r="R2183" s="30">
        <f t="shared" si="731"/>
        <v>0.70521427264800862</v>
      </c>
      <c r="S2183" s="1">
        <f t="shared" si="732"/>
        <v>0</v>
      </c>
      <c r="T2183" s="30">
        <f t="shared" si="734"/>
        <v>0</v>
      </c>
      <c r="U2183" s="1">
        <f t="shared" si="733"/>
        <v>15.756414541195467</v>
      </c>
      <c r="V2183" s="30">
        <f t="shared" si="717"/>
        <v>0</v>
      </c>
      <c r="W2183" s="1">
        <f t="shared" si="717"/>
        <v>0</v>
      </c>
      <c r="X2183" s="30">
        <f t="shared" si="718"/>
        <v>16952.216409277353</v>
      </c>
      <c r="Y2183" s="30">
        <f t="shared" si="714"/>
        <v>1.4504500892005279</v>
      </c>
      <c r="Z2183" s="19">
        <f t="shared" si="719"/>
        <v>4.1920627572144549E-2</v>
      </c>
      <c r="AA2183" s="32">
        <f t="shared" si="720"/>
        <v>4.0277095958971224E-3</v>
      </c>
    </row>
    <row r="2184" spans="1:27" x14ac:dyDescent="0.25">
      <c r="A2184" s="8">
        <v>42360</v>
      </c>
      <c r="B2184" s="26">
        <v>0</v>
      </c>
      <c r="C2184" s="11">
        <v>0</v>
      </c>
      <c r="D2184" s="26">
        <v>0.55095879420424843</v>
      </c>
      <c r="E2184" s="11">
        <v>35.881666666666653</v>
      </c>
      <c r="F2184" s="28">
        <f t="shared" si="715"/>
        <v>0</v>
      </c>
      <c r="G2184" s="13">
        <f t="shared" si="716"/>
        <v>0.55095879420424843</v>
      </c>
      <c r="H2184" s="28">
        <f t="shared" si="721"/>
        <v>1.5264283604135889</v>
      </c>
      <c r="I2184" s="1">
        <f t="shared" si="722"/>
        <v>15.205455746991218</v>
      </c>
      <c r="J2184" s="30">
        <f t="shared" si="723"/>
        <v>0</v>
      </c>
      <c r="K2184" s="1">
        <f t="shared" si="724"/>
        <v>0</v>
      </c>
      <c r="L2184" s="30">
        <f t="shared" si="725"/>
        <v>16952.216409277353</v>
      </c>
      <c r="M2184" s="1">
        <f t="shared" si="726"/>
        <v>0</v>
      </c>
      <c r="N2184" s="30">
        <f t="shared" si="727"/>
        <v>0.37252918294608456</v>
      </c>
      <c r="O2184" s="1">
        <f t="shared" si="728"/>
        <v>0</v>
      </c>
      <c r="P2184" s="30">
        <f t="shared" si="729"/>
        <v>0</v>
      </c>
      <c r="Q2184" s="1">
        <f t="shared" si="730"/>
        <v>1.0368172281194554</v>
      </c>
      <c r="R2184" s="30">
        <f t="shared" si="731"/>
        <v>0.63543575908793892</v>
      </c>
      <c r="S2184" s="1">
        <f t="shared" si="732"/>
        <v>0</v>
      </c>
      <c r="T2184" s="30">
        <f t="shared" si="734"/>
        <v>0</v>
      </c>
      <c r="U2184" s="1">
        <f t="shared" si="733"/>
        <v>14.197490804957194</v>
      </c>
      <c r="V2184" s="30">
        <f t="shared" si="717"/>
        <v>0</v>
      </c>
      <c r="W2184" s="1">
        <f t="shared" si="717"/>
        <v>0</v>
      </c>
      <c r="X2184" s="30">
        <f t="shared" si="718"/>
        <v>16951.179592049233</v>
      </c>
      <c r="Y2184" s="30">
        <f t="shared" si="714"/>
        <v>1.40934641106554</v>
      </c>
      <c r="Z2184" s="19">
        <f t="shared" si="719"/>
        <v>7.6703206245673547E-2</v>
      </c>
      <c r="AA2184" s="32">
        <f t="shared" si="720"/>
        <v>1.3708182863139072E-2</v>
      </c>
    </row>
    <row r="2185" spans="1:27" x14ac:dyDescent="0.25">
      <c r="A2185" s="8">
        <v>42361</v>
      </c>
      <c r="B2185" s="26">
        <v>0.81287565186587374</v>
      </c>
      <c r="C2185" s="11">
        <v>0</v>
      </c>
      <c r="D2185" s="26">
        <v>0.41646468313228668</v>
      </c>
      <c r="E2185" s="11">
        <v>34.754166666666656</v>
      </c>
      <c r="F2185" s="28">
        <f t="shared" si="715"/>
        <v>0.81287565186587374</v>
      </c>
      <c r="G2185" s="13">
        <f t="shared" si="716"/>
        <v>0.41646468313228668</v>
      </c>
      <c r="H2185" s="28">
        <f t="shared" si="721"/>
        <v>1.4784638109305757</v>
      </c>
      <c r="I2185" s="1">
        <f t="shared" si="722"/>
        <v>14.593901773690781</v>
      </c>
      <c r="J2185" s="30">
        <f t="shared" si="723"/>
        <v>0</v>
      </c>
      <c r="K2185" s="1">
        <f t="shared" si="724"/>
        <v>0</v>
      </c>
      <c r="L2185" s="30">
        <f t="shared" si="725"/>
        <v>16951.179592049233</v>
      </c>
      <c r="M2185" s="1">
        <f t="shared" si="726"/>
        <v>0</v>
      </c>
      <c r="N2185" s="30">
        <f t="shared" si="727"/>
        <v>0.35749792231558253</v>
      </c>
      <c r="O2185" s="1">
        <f t="shared" si="728"/>
        <v>0</v>
      </c>
      <c r="P2185" s="30">
        <f t="shared" si="729"/>
        <v>0</v>
      </c>
      <c r="Q2185" s="1">
        <f t="shared" si="730"/>
        <v>1.036753815174589</v>
      </c>
      <c r="R2185" s="30">
        <f t="shared" si="731"/>
        <v>0.60987892805876687</v>
      </c>
      <c r="S2185" s="1">
        <f t="shared" si="732"/>
        <v>0</v>
      </c>
      <c r="T2185" s="30">
        <f t="shared" si="734"/>
        <v>0</v>
      </c>
      <c r="U2185" s="1">
        <f t="shared" si="733"/>
        <v>13.626524923316431</v>
      </c>
      <c r="V2185" s="30">
        <f t="shared" si="717"/>
        <v>0</v>
      </c>
      <c r="W2185" s="1">
        <f t="shared" si="717"/>
        <v>0</v>
      </c>
      <c r="X2185" s="30">
        <f t="shared" si="718"/>
        <v>16950.14283823406</v>
      </c>
      <c r="Y2185" s="30">
        <f t="shared" si="714"/>
        <v>1.3942517374901715</v>
      </c>
      <c r="Z2185" s="19">
        <f t="shared" si="719"/>
        <v>5.6959171281574579E-2</v>
      </c>
      <c r="AA2185" s="32">
        <f t="shared" si="720"/>
        <v>7.0916733131320226E-3</v>
      </c>
    </row>
    <row r="2186" spans="1:27" x14ac:dyDescent="0.25">
      <c r="A2186" s="8">
        <v>42362</v>
      </c>
      <c r="B2186" s="26">
        <v>0.59838243684418491</v>
      </c>
      <c r="C2186" s="11">
        <v>0.92459389907405898</v>
      </c>
      <c r="D2186" s="26">
        <v>0.59098509035304336</v>
      </c>
      <c r="E2186" s="11">
        <v>36.34333333333332</v>
      </c>
      <c r="F2186" s="28">
        <f t="shared" si="715"/>
        <v>1.5229763359182438</v>
      </c>
      <c r="G2186" s="13">
        <f t="shared" si="716"/>
        <v>0.59098509035304336</v>
      </c>
      <c r="H2186" s="28">
        <f t="shared" si="721"/>
        <v>1.5460679468242242</v>
      </c>
      <c r="I2186" s="1">
        <f t="shared" si="722"/>
        <v>14.558516168881631</v>
      </c>
      <c r="J2186" s="30">
        <f t="shared" si="723"/>
        <v>0</v>
      </c>
      <c r="K2186" s="1">
        <f t="shared" si="724"/>
        <v>0</v>
      </c>
      <c r="L2186" s="30">
        <f t="shared" si="725"/>
        <v>16950.14283823406</v>
      </c>
      <c r="M2186" s="1">
        <f t="shared" si="726"/>
        <v>0</v>
      </c>
      <c r="N2186" s="30">
        <f t="shared" si="727"/>
        <v>0.35662818673757007</v>
      </c>
      <c r="O2186" s="1">
        <f t="shared" si="728"/>
        <v>0</v>
      </c>
      <c r="P2186" s="30">
        <f t="shared" si="729"/>
        <v>0</v>
      </c>
      <c r="Q2186" s="1">
        <f t="shared" si="730"/>
        <v>1.0366904061081321</v>
      </c>
      <c r="R2186" s="30">
        <f t="shared" si="731"/>
        <v>0.60840016418435039</v>
      </c>
      <c r="S2186" s="1">
        <f t="shared" si="732"/>
        <v>0</v>
      </c>
      <c r="T2186" s="30">
        <f t="shared" si="734"/>
        <v>0</v>
      </c>
      <c r="U2186" s="1">
        <f t="shared" si="733"/>
        <v>13.59348781795971</v>
      </c>
      <c r="V2186" s="30">
        <f t="shared" si="717"/>
        <v>0</v>
      </c>
      <c r="W2186" s="1">
        <f t="shared" si="717"/>
        <v>0</v>
      </c>
      <c r="X2186" s="30">
        <f t="shared" si="718"/>
        <v>16949.106147827952</v>
      </c>
      <c r="Y2186" s="30">
        <f t="shared" si="714"/>
        <v>1.3933185928457021</v>
      </c>
      <c r="Z2186" s="19">
        <f t="shared" si="719"/>
        <v>9.8798603445782757E-2</v>
      </c>
      <c r="AA2186" s="32">
        <f t="shared" si="720"/>
        <v>2.3332365140855838E-2</v>
      </c>
    </row>
    <row r="2187" spans="1:27" x14ac:dyDescent="0.25">
      <c r="A2187" s="8">
        <v>42363</v>
      </c>
      <c r="B2187" s="26">
        <v>3.1418868018657432E-2</v>
      </c>
      <c r="C2187" s="11">
        <v>0</v>
      </c>
      <c r="D2187" s="26">
        <v>0.43319609432500306</v>
      </c>
      <c r="E2187" s="11">
        <v>35.419999999999995</v>
      </c>
      <c r="F2187" s="28">
        <f t="shared" si="715"/>
        <v>3.1418868018657432E-2</v>
      </c>
      <c r="G2187" s="13">
        <f t="shared" si="716"/>
        <v>0.43319609432500306</v>
      </c>
      <c r="H2187" s="28">
        <f t="shared" si="721"/>
        <v>1.5067887740029537</v>
      </c>
      <c r="I2187" s="1">
        <f t="shared" si="722"/>
        <v>13.191710591653365</v>
      </c>
      <c r="J2187" s="30">
        <f t="shared" si="723"/>
        <v>0</v>
      </c>
      <c r="K2187" s="1">
        <f t="shared" si="724"/>
        <v>0</v>
      </c>
      <c r="L2187" s="30">
        <f t="shared" si="725"/>
        <v>16949.106147827952</v>
      </c>
      <c r="M2187" s="1">
        <f t="shared" si="726"/>
        <v>0</v>
      </c>
      <c r="N2187" s="30">
        <f t="shared" si="727"/>
        <v>0.32303375066242607</v>
      </c>
      <c r="O2187" s="1">
        <f t="shared" si="728"/>
        <v>0</v>
      </c>
      <c r="P2187" s="30">
        <f t="shared" si="729"/>
        <v>0</v>
      </c>
      <c r="Q2187" s="1">
        <f t="shared" si="730"/>
        <v>1.0366270009198471</v>
      </c>
      <c r="R2187" s="30">
        <f t="shared" si="731"/>
        <v>0.5512813803778519</v>
      </c>
      <c r="S2187" s="1">
        <f t="shared" si="732"/>
        <v>0</v>
      </c>
      <c r="T2187" s="30">
        <f t="shared" si="734"/>
        <v>0</v>
      </c>
      <c r="U2187" s="1">
        <f t="shared" si="733"/>
        <v>12.317395460613088</v>
      </c>
      <c r="V2187" s="30">
        <f t="shared" si="717"/>
        <v>0</v>
      </c>
      <c r="W2187" s="1">
        <f t="shared" si="717"/>
        <v>0</v>
      </c>
      <c r="X2187" s="30">
        <f t="shared" si="718"/>
        <v>16948.069520827034</v>
      </c>
      <c r="Y2187" s="30">
        <f t="shared" si="714"/>
        <v>1.3596607515822732</v>
      </c>
      <c r="Z2187" s="19">
        <f t="shared" si="719"/>
        <v>9.7643428832973347E-2</v>
      </c>
      <c r="AA2187" s="32">
        <f t="shared" si="720"/>
        <v>2.1646654981420283E-2</v>
      </c>
    </row>
    <row r="2188" spans="1:27" x14ac:dyDescent="0.25">
      <c r="A2188" s="8">
        <v>42364</v>
      </c>
      <c r="B2188" s="26">
        <v>0</v>
      </c>
      <c r="C2188" s="11">
        <v>0</v>
      </c>
      <c r="D2188" s="26">
        <v>7.8180790304207437E-2</v>
      </c>
      <c r="E2188" s="11">
        <v>34.098749999999995</v>
      </c>
      <c r="F2188" s="28">
        <f t="shared" si="715"/>
        <v>0</v>
      </c>
      <c r="G2188" s="13">
        <f t="shared" si="716"/>
        <v>7.8180790304207437E-2</v>
      </c>
      <c r="H2188" s="28">
        <f t="shared" si="721"/>
        <v>1.4505819793205317</v>
      </c>
      <c r="I2188" s="1">
        <f t="shared" si="722"/>
        <v>12.239214670308881</v>
      </c>
      <c r="J2188" s="30">
        <f t="shared" si="723"/>
        <v>0</v>
      </c>
      <c r="K2188" s="1">
        <f t="shared" si="724"/>
        <v>0</v>
      </c>
      <c r="L2188" s="30">
        <f t="shared" si="725"/>
        <v>16948.069520827034</v>
      </c>
      <c r="M2188" s="1">
        <f t="shared" si="726"/>
        <v>0</v>
      </c>
      <c r="N2188" s="30">
        <f t="shared" si="727"/>
        <v>0.29962254728825466</v>
      </c>
      <c r="O2188" s="1">
        <f t="shared" si="728"/>
        <v>0</v>
      </c>
      <c r="P2188" s="30">
        <f t="shared" si="729"/>
        <v>0</v>
      </c>
      <c r="Q2188" s="1">
        <f t="shared" si="730"/>
        <v>1.0365635996094968</v>
      </c>
      <c r="R2188" s="30">
        <f t="shared" si="731"/>
        <v>0.51147659064457063</v>
      </c>
      <c r="S2188" s="1">
        <f t="shared" si="732"/>
        <v>0</v>
      </c>
      <c r="T2188" s="30">
        <f t="shared" si="734"/>
        <v>0</v>
      </c>
      <c r="U2188" s="1">
        <f t="shared" si="733"/>
        <v>11.428115532376054</v>
      </c>
      <c r="V2188" s="30">
        <f t="shared" si="717"/>
        <v>0</v>
      </c>
      <c r="W2188" s="1">
        <f t="shared" si="717"/>
        <v>0</v>
      </c>
      <c r="X2188" s="30">
        <f t="shared" si="718"/>
        <v>16947.032957227424</v>
      </c>
      <c r="Y2188" s="30">
        <f t="shared" si="714"/>
        <v>1.3361861468977514</v>
      </c>
      <c r="Z2188" s="19">
        <f t="shared" si="719"/>
        <v>7.8862025072422681E-2</v>
      </c>
      <c r="AA2188" s="32">
        <f t="shared" si="720"/>
        <v>1.308640647570083E-2</v>
      </c>
    </row>
    <row r="2189" spans="1:27" x14ac:dyDescent="0.25">
      <c r="A2189" s="8">
        <v>42365</v>
      </c>
      <c r="B2189" s="26">
        <v>0</v>
      </c>
      <c r="C2189" s="11">
        <v>0</v>
      </c>
      <c r="D2189" s="26">
        <v>-1.2344138961712936E-2</v>
      </c>
      <c r="E2189" s="11">
        <v>33.690000000000019</v>
      </c>
      <c r="F2189" s="28">
        <f t="shared" si="715"/>
        <v>0</v>
      </c>
      <c r="G2189" s="13">
        <f t="shared" si="716"/>
        <v>-1.2344138961712936E-2</v>
      </c>
      <c r="H2189" s="28">
        <f t="shared" si="721"/>
        <v>1.4331935007385532</v>
      </c>
      <c r="I2189" s="1">
        <f t="shared" si="722"/>
        <v>11.440459671337766</v>
      </c>
      <c r="J2189" s="30">
        <f t="shared" si="723"/>
        <v>0</v>
      </c>
      <c r="K2189" s="1">
        <f t="shared" si="724"/>
        <v>0</v>
      </c>
      <c r="L2189" s="30">
        <f t="shared" si="725"/>
        <v>16947.032957227424</v>
      </c>
      <c r="M2189" s="1">
        <f t="shared" si="726"/>
        <v>0</v>
      </c>
      <c r="N2189" s="30">
        <f t="shared" si="727"/>
        <v>0.2799901107517776</v>
      </c>
      <c r="O2189" s="1">
        <f t="shared" si="728"/>
        <v>0</v>
      </c>
      <c r="P2189" s="30">
        <f t="shared" si="729"/>
        <v>0</v>
      </c>
      <c r="Q2189" s="1">
        <f t="shared" si="730"/>
        <v>1.0365002021768446</v>
      </c>
      <c r="R2189" s="30">
        <f t="shared" si="731"/>
        <v>0.47809663166524646</v>
      </c>
      <c r="S2189" s="1">
        <f t="shared" si="732"/>
        <v>0</v>
      </c>
      <c r="T2189" s="30">
        <f t="shared" si="734"/>
        <v>0</v>
      </c>
      <c r="U2189" s="1">
        <f t="shared" si="733"/>
        <v>10.682372928920742</v>
      </c>
      <c r="V2189" s="30">
        <f t="shared" si="717"/>
        <v>0</v>
      </c>
      <c r="W2189" s="1">
        <f t="shared" si="717"/>
        <v>0</v>
      </c>
      <c r="X2189" s="30">
        <f t="shared" si="718"/>
        <v>16945.996457025249</v>
      </c>
      <c r="Y2189" s="30">
        <f t="shared" si="714"/>
        <v>1.3164903129286221</v>
      </c>
      <c r="Z2189" s="19">
        <f t="shared" si="719"/>
        <v>8.1428772702214797E-2</v>
      </c>
      <c r="AA2189" s="32">
        <f t="shared" si="720"/>
        <v>1.3619634045000066E-2</v>
      </c>
    </row>
    <row r="2190" spans="1:27" x14ac:dyDescent="0.25">
      <c r="A2190" s="8">
        <v>42366</v>
      </c>
      <c r="B2190" s="26">
        <v>0</v>
      </c>
      <c r="C2190" s="11">
        <v>0</v>
      </c>
      <c r="D2190" s="26">
        <v>1.6165813387263417E-2</v>
      </c>
      <c r="E2190" s="11">
        <v>32.641250000000007</v>
      </c>
      <c r="F2190" s="28">
        <f t="shared" si="715"/>
        <v>0</v>
      </c>
      <c r="G2190" s="13">
        <f t="shared" si="716"/>
        <v>1.6165813387263417E-2</v>
      </c>
      <c r="H2190" s="28">
        <f t="shared" si="721"/>
        <v>1.388579025110783</v>
      </c>
      <c r="I2190" s="1">
        <f t="shared" si="722"/>
        <v>10.666207115533478</v>
      </c>
      <c r="J2190" s="30">
        <f t="shared" si="723"/>
        <v>0</v>
      </c>
      <c r="K2190" s="1">
        <f t="shared" si="724"/>
        <v>0</v>
      </c>
      <c r="L2190" s="30">
        <f t="shared" si="725"/>
        <v>16945.996457025249</v>
      </c>
      <c r="M2190" s="1">
        <f t="shared" si="726"/>
        <v>0</v>
      </c>
      <c r="N2190" s="30">
        <f t="shared" si="727"/>
        <v>0.26095991477852831</v>
      </c>
      <c r="O2190" s="1">
        <f t="shared" si="728"/>
        <v>0</v>
      </c>
      <c r="P2190" s="30">
        <f t="shared" si="729"/>
        <v>0</v>
      </c>
      <c r="Q2190" s="1">
        <f t="shared" si="730"/>
        <v>1.0364368086216527</v>
      </c>
      <c r="R2190" s="30">
        <f t="shared" si="731"/>
        <v>0.44574062940463505</v>
      </c>
      <c r="S2190" s="1">
        <f t="shared" si="732"/>
        <v>0</v>
      </c>
      <c r="T2190" s="30">
        <f t="shared" si="734"/>
        <v>0</v>
      </c>
      <c r="U2190" s="1">
        <f t="shared" si="733"/>
        <v>9.9595065713503139</v>
      </c>
      <c r="V2190" s="30">
        <f t="shared" si="717"/>
        <v>0</v>
      </c>
      <c r="W2190" s="1">
        <f t="shared" si="717"/>
        <v>0</v>
      </c>
      <c r="X2190" s="30">
        <f t="shared" si="718"/>
        <v>16944.960020216626</v>
      </c>
      <c r="Y2190" s="30">
        <f t="shared" ref="Y2190:Y2253" si="735">SUM(M2190:Q2190)</f>
        <v>1.2973967234001811</v>
      </c>
      <c r="Z2190" s="19">
        <f t="shared" si="719"/>
        <v>6.566590742167322E-2</v>
      </c>
      <c r="AA2190" s="32">
        <f t="shared" si="720"/>
        <v>8.3142121452432407E-3</v>
      </c>
    </row>
    <row r="2191" spans="1:27" x14ac:dyDescent="0.25">
      <c r="A2191" s="8">
        <v>42367</v>
      </c>
      <c r="B2191" s="26">
        <v>0</v>
      </c>
      <c r="C2191" s="11">
        <v>0</v>
      </c>
      <c r="D2191" s="26">
        <v>8.9008956694721864E-2</v>
      </c>
      <c r="E2191" s="11">
        <v>32.640000000000015</v>
      </c>
      <c r="F2191" s="28">
        <f t="shared" si="715"/>
        <v>0</v>
      </c>
      <c r="G2191" s="13">
        <f t="shared" si="716"/>
        <v>8.9008956694721864E-2</v>
      </c>
      <c r="H2191" s="28">
        <f t="shared" si="721"/>
        <v>1.3885258493353034</v>
      </c>
      <c r="I2191" s="1">
        <f t="shared" si="722"/>
        <v>9.8704976146555925</v>
      </c>
      <c r="J2191" s="30">
        <f t="shared" si="723"/>
        <v>0</v>
      </c>
      <c r="K2191" s="1">
        <f t="shared" si="724"/>
        <v>0</v>
      </c>
      <c r="L2191" s="30">
        <f t="shared" si="725"/>
        <v>16944.960020216626</v>
      </c>
      <c r="M2191" s="1">
        <f t="shared" si="726"/>
        <v>0</v>
      </c>
      <c r="N2191" s="30">
        <f t="shared" si="727"/>
        <v>0.24140233291978636</v>
      </c>
      <c r="O2191" s="1">
        <f t="shared" si="728"/>
        <v>0</v>
      </c>
      <c r="P2191" s="30">
        <f t="shared" si="729"/>
        <v>0</v>
      </c>
      <c r="Q2191" s="1">
        <f t="shared" si="730"/>
        <v>1.0363734189436842</v>
      </c>
      <c r="R2191" s="30">
        <f t="shared" si="731"/>
        <v>0.4124879417432426</v>
      </c>
      <c r="S2191" s="1">
        <f t="shared" si="732"/>
        <v>0</v>
      </c>
      <c r="T2191" s="30">
        <f t="shared" si="734"/>
        <v>0</v>
      </c>
      <c r="U2191" s="1">
        <f t="shared" si="733"/>
        <v>9.2166073399925637</v>
      </c>
      <c r="V2191" s="30">
        <f t="shared" si="717"/>
        <v>0</v>
      </c>
      <c r="W2191" s="1">
        <f t="shared" si="717"/>
        <v>0</v>
      </c>
      <c r="X2191" s="30">
        <f t="shared" si="718"/>
        <v>16943.923646797681</v>
      </c>
      <c r="Y2191" s="30">
        <f t="shared" si="735"/>
        <v>1.2777757518634705</v>
      </c>
      <c r="Z2191" s="19">
        <f t="shared" si="719"/>
        <v>7.9760918764925956E-2</v>
      </c>
      <c r="AA2191" s="32">
        <f t="shared" si="720"/>
        <v>1.2265584090020499E-2</v>
      </c>
    </row>
    <row r="2192" spans="1:27" x14ac:dyDescent="0.25">
      <c r="A2192" s="8">
        <v>42368</v>
      </c>
      <c r="B2192" s="26">
        <v>0</v>
      </c>
      <c r="C2192" s="11">
        <v>0</v>
      </c>
      <c r="D2192" s="26">
        <v>0.12853892227713293</v>
      </c>
      <c r="E2192" s="11">
        <v>31.80083333333333</v>
      </c>
      <c r="F2192" s="28">
        <f t="shared" si="715"/>
        <v>0</v>
      </c>
      <c r="G2192" s="13">
        <f t="shared" si="716"/>
        <v>0.12853892227713293</v>
      </c>
      <c r="H2192" s="28">
        <f t="shared" si="721"/>
        <v>1.3528271787296895</v>
      </c>
      <c r="I2192" s="1">
        <f t="shared" si="722"/>
        <v>9.0880684177154301</v>
      </c>
      <c r="J2192" s="30">
        <f t="shared" si="723"/>
        <v>0</v>
      </c>
      <c r="K2192" s="1">
        <f t="shared" si="724"/>
        <v>0</v>
      </c>
      <c r="L2192" s="30">
        <f t="shared" si="725"/>
        <v>16943.923646797681</v>
      </c>
      <c r="M2192" s="1">
        <f t="shared" si="726"/>
        <v>0</v>
      </c>
      <c r="N2192" s="30">
        <f t="shared" si="727"/>
        <v>0.22217116494837946</v>
      </c>
      <c r="O2192" s="1">
        <f t="shared" si="728"/>
        <v>0</v>
      </c>
      <c r="P2192" s="30">
        <f t="shared" si="729"/>
        <v>0</v>
      </c>
      <c r="Q2192" s="1">
        <f t="shared" si="730"/>
        <v>1.0363100331427018</v>
      </c>
      <c r="R2192" s="30">
        <f t="shared" si="731"/>
        <v>0.37979023777678178</v>
      </c>
      <c r="S2192" s="1">
        <f t="shared" si="732"/>
        <v>0</v>
      </c>
      <c r="T2192" s="30">
        <f t="shared" si="734"/>
        <v>0</v>
      </c>
      <c r="U2192" s="1">
        <f t="shared" si="733"/>
        <v>8.4861070149902691</v>
      </c>
      <c r="V2192" s="30">
        <f t="shared" si="717"/>
        <v>0</v>
      </c>
      <c r="W2192" s="1">
        <f t="shared" si="717"/>
        <v>0</v>
      </c>
      <c r="X2192" s="30">
        <f t="shared" si="718"/>
        <v>16942.887336764539</v>
      </c>
      <c r="Y2192" s="30">
        <f t="shared" si="735"/>
        <v>1.2584811980910813</v>
      </c>
      <c r="Z2192" s="19">
        <f t="shared" si="719"/>
        <v>6.9739861914364779E-2</v>
      </c>
      <c r="AA2192" s="32">
        <f t="shared" si="720"/>
        <v>8.9011640626606367E-3</v>
      </c>
    </row>
    <row r="2193" spans="1:27" x14ac:dyDescent="0.25">
      <c r="A2193" s="8">
        <v>42369</v>
      </c>
      <c r="B2193" s="26">
        <v>0</v>
      </c>
      <c r="C2193" s="11">
        <v>0</v>
      </c>
      <c r="D2193" s="26">
        <v>9.9637543403373274E-2</v>
      </c>
      <c r="E2193" s="11">
        <v>32.069166666666668</v>
      </c>
      <c r="F2193" s="28">
        <f t="shared" si="715"/>
        <v>0</v>
      </c>
      <c r="G2193" s="13">
        <f t="shared" si="716"/>
        <v>9.9637543403373274E-2</v>
      </c>
      <c r="H2193" s="28">
        <f t="shared" si="721"/>
        <v>1.3642422451994092</v>
      </c>
      <c r="I2193" s="1">
        <f t="shared" si="722"/>
        <v>8.3864694715868957</v>
      </c>
      <c r="J2193" s="30">
        <f t="shared" si="723"/>
        <v>0</v>
      </c>
      <c r="K2193" s="1">
        <f t="shared" si="724"/>
        <v>0</v>
      </c>
      <c r="L2193" s="30">
        <f t="shared" si="725"/>
        <v>16942.887336764539</v>
      </c>
      <c r="M2193" s="1">
        <f t="shared" si="726"/>
        <v>0</v>
      </c>
      <c r="N2193" s="30">
        <f t="shared" si="727"/>
        <v>0.20492670725901263</v>
      </c>
      <c r="O2193" s="1">
        <f t="shared" si="728"/>
        <v>0</v>
      </c>
      <c r="P2193" s="30">
        <f t="shared" si="729"/>
        <v>0</v>
      </c>
      <c r="Q2193" s="1">
        <f t="shared" si="730"/>
        <v>1.0362466512184689</v>
      </c>
      <c r="R2193" s="30">
        <f t="shared" si="731"/>
        <v>0.35047042873411632</v>
      </c>
      <c r="S2193" s="1">
        <f t="shared" si="732"/>
        <v>0</v>
      </c>
      <c r="T2193" s="30">
        <f t="shared" si="734"/>
        <v>0</v>
      </c>
      <c r="U2193" s="1">
        <f t="shared" si="733"/>
        <v>7.8310723355937668</v>
      </c>
      <c r="V2193" s="30">
        <f t="shared" si="717"/>
        <v>0</v>
      </c>
      <c r="W2193" s="1">
        <f t="shared" si="717"/>
        <v>0</v>
      </c>
      <c r="X2193" s="30">
        <f t="shared" si="718"/>
        <v>16941.85109011332</v>
      </c>
      <c r="Y2193" s="30">
        <f t="shared" si="735"/>
        <v>1.2411733584774816</v>
      </c>
      <c r="Z2193" s="19">
        <f t="shared" si="719"/>
        <v>9.0210435247105855E-2</v>
      </c>
      <c r="AA2193" s="32">
        <f t="shared" si="720"/>
        <v>1.5145950878974652E-2</v>
      </c>
    </row>
    <row r="2194" spans="1:27" x14ac:dyDescent="0.25">
      <c r="A2194" s="8">
        <v>42370</v>
      </c>
      <c r="B2194" s="26">
        <v>4.7128302027986152E-2</v>
      </c>
      <c r="C2194" s="11">
        <v>0</v>
      </c>
      <c r="D2194" s="26">
        <v>0.24291659037678659</v>
      </c>
      <c r="E2194" s="11">
        <v>31.870833333333341</v>
      </c>
      <c r="F2194" s="28">
        <f t="shared" si="715"/>
        <v>4.7128302027986152E-2</v>
      </c>
      <c r="G2194" s="13">
        <f t="shared" si="716"/>
        <v>0.24291659037678659</v>
      </c>
      <c r="H2194" s="28">
        <f t="shared" si="721"/>
        <v>1.3558050221565736</v>
      </c>
      <c r="I2194" s="1">
        <f t="shared" si="722"/>
        <v>7.6352840472449666</v>
      </c>
      <c r="J2194" s="30">
        <f t="shared" si="723"/>
        <v>0</v>
      </c>
      <c r="K2194" s="1">
        <f t="shared" si="724"/>
        <v>0</v>
      </c>
      <c r="L2194" s="30">
        <f t="shared" si="725"/>
        <v>16941.85109011332</v>
      </c>
      <c r="M2194" s="1">
        <f t="shared" si="726"/>
        <v>0</v>
      </c>
      <c r="N2194" s="30">
        <f t="shared" si="727"/>
        <v>0.18646347361475868</v>
      </c>
      <c r="O2194" s="1">
        <f t="shared" si="728"/>
        <v>0</v>
      </c>
      <c r="P2194" s="30">
        <f t="shared" si="729"/>
        <v>0</v>
      </c>
      <c r="Q2194" s="1">
        <f t="shared" si="730"/>
        <v>1.0361832731707477</v>
      </c>
      <c r="R2194" s="30">
        <f t="shared" si="731"/>
        <v>0.31907840153841971</v>
      </c>
      <c r="S2194" s="1">
        <f t="shared" si="732"/>
        <v>0</v>
      </c>
      <c r="T2194" s="30">
        <f t="shared" si="734"/>
        <v>0</v>
      </c>
      <c r="U2194" s="1">
        <f t="shared" si="733"/>
        <v>7.1297421720917882</v>
      </c>
      <c r="V2194" s="30">
        <f t="shared" si="717"/>
        <v>0</v>
      </c>
      <c r="W2194" s="1">
        <f t="shared" si="717"/>
        <v>0</v>
      </c>
      <c r="X2194" s="30">
        <f t="shared" si="718"/>
        <v>16940.814906840147</v>
      </c>
      <c r="Y2194" s="30">
        <f t="shared" si="735"/>
        <v>1.2226467467855064</v>
      </c>
      <c r="Z2194" s="19">
        <f t="shared" si="719"/>
        <v>9.8213440129660129E-2</v>
      </c>
      <c r="AA2194" s="32">
        <f t="shared" si="720"/>
        <v>1.7731126299796954E-2</v>
      </c>
    </row>
    <row r="2195" spans="1:27" x14ac:dyDescent="0.25">
      <c r="A2195" s="8">
        <v>42371</v>
      </c>
      <c r="B2195" s="26">
        <v>0</v>
      </c>
      <c r="C2195" s="11">
        <v>0</v>
      </c>
      <c r="D2195" s="26">
        <v>-0.12162415934680448</v>
      </c>
      <c r="E2195" s="11">
        <v>31.202500000000011</v>
      </c>
      <c r="F2195" s="28">
        <f t="shared" si="715"/>
        <v>0</v>
      </c>
      <c r="G2195" s="13">
        <f t="shared" si="716"/>
        <v>-0.12162415934680448</v>
      </c>
      <c r="H2195" s="28">
        <f t="shared" si="721"/>
        <v>1.3273737075332352</v>
      </c>
      <c r="I2195" s="1">
        <f t="shared" si="722"/>
        <v>7.251366331438593</v>
      </c>
      <c r="J2195" s="30">
        <f t="shared" si="723"/>
        <v>0</v>
      </c>
      <c r="K2195" s="1">
        <f t="shared" si="724"/>
        <v>0</v>
      </c>
      <c r="L2195" s="30">
        <f t="shared" si="725"/>
        <v>16940.814906840147</v>
      </c>
      <c r="M2195" s="1">
        <f t="shared" si="726"/>
        <v>0</v>
      </c>
      <c r="N2195" s="30">
        <f t="shared" si="727"/>
        <v>0.17702723822279662</v>
      </c>
      <c r="O2195" s="1">
        <f t="shared" si="728"/>
        <v>0</v>
      </c>
      <c r="P2195" s="30">
        <f t="shared" si="729"/>
        <v>0</v>
      </c>
      <c r="Q2195" s="1">
        <f t="shared" si="730"/>
        <v>1.0361198989993017</v>
      </c>
      <c r="R2195" s="30">
        <f t="shared" si="731"/>
        <v>0.30303448616817485</v>
      </c>
      <c r="S2195" s="1">
        <f t="shared" si="732"/>
        <v>0</v>
      </c>
      <c r="T2195" s="30">
        <f t="shared" si="734"/>
        <v>0</v>
      </c>
      <c r="U2195" s="1">
        <f t="shared" si="733"/>
        <v>6.7713046070476217</v>
      </c>
      <c r="V2195" s="30">
        <f t="shared" si="717"/>
        <v>0</v>
      </c>
      <c r="W2195" s="1">
        <f t="shared" si="717"/>
        <v>0</v>
      </c>
      <c r="X2195" s="30">
        <f t="shared" si="718"/>
        <v>16939.778786941148</v>
      </c>
      <c r="Y2195" s="30">
        <f t="shared" si="735"/>
        <v>1.2131471372220983</v>
      </c>
      <c r="Z2195" s="19">
        <f t="shared" si="719"/>
        <v>8.6054567498864573E-2</v>
      </c>
      <c r="AA2195" s="32">
        <f t="shared" si="720"/>
        <v>1.3047709365045106E-2</v>
      </c>
    </row>
    <row r="2196" spans="1:27" x14ac:dyDescent="0.25">
      <c r="A2196" s="8">
        <v>42372</v>
      </c>
      <c r="B2196" s="26">
        <v>0</v>
      </c>
      <c r="C2196" s="11">
        <v>0</v>
      </c>
      <c r="D2196" s="26">
        <v>-0.17134606917490525</v>
      </c>
      <c r="E2196" s="11">
        <v>31.660416666666674</v>
      </c>
      <c r="F2196" s="28">
        <f t="shared" si="715"/>
        <v>0</v>
      </c>
      <c r="G2196" s="13">
        <f t="shared" si="716"/>
        <v>-0.17134606917490525</v>
      </c>
      <c r="H2196" s="28">
        <f t="shared" si="721"/>
        <v>1.3468537666174301</v>
      </c>
      <c r="I2196" s="1">
        <f t="shared" si="722"/>
        <v>6.9426506762225273</v>
      </c>
      <c r="J2196" s="30">
        <f t="shared" si="723"/>
        <v>0</v>
      </c>
      <c r="K2196" s="1">
        <f t="shared" si="724"/>
        <v>0</v>
      </c>
      <c r="L2196" s="30">
        <f t="shared" si="725"/>
        <v>16939.778786941148</v>
      </c>
      <c r="M2196" s="1">
        <f t="shared" si="726"/>
        <v>0</v>
      </c>
      <c r="N2196" s="30">
        <f t="shared" si="727"/>
        <v>0.16943937897101929</v>
      </c>
      <c r="O2196" s="1">
        <f t="shared" si="728"/>
        <v>0</v>
      </c>
      <c r="P2196" s="30">
        <f t="shared" si="729"/>
        <v>0</v>
      </c>
      <c r="Q2196" s="1">
        <f t="shared" si="730"/>
        <v>1.0360565287038934</v>
      </c>
      <c r="R2196" s="30">
        <f t="shared" si="731"/>
        <v>0.29013326373994425</v>
      </c>
      <c r="S2196" s="1">
        <f t="shared" si="732"/>
        <v>0</v>
      </c>
      <c r="T2196" s="30">
        <f t="shared" si="734"/>
        <v>0</v>
      </c>
      <c r="U2196" s="1">
        <f t="shared" si="733"/>
        <v>6.4830780335115632</v>
      </c>
      <c r="V2196" s="30">
        <f t="shared" si="717"/>
        <v>0</v>
      </c>
      <c r="W2196" s="1">
        <f t="shared" si="717"/>
        <v>0</v>
      </c>
      <c r="X2196" s="30">
        <f t="shared" si="718"/>
        <v>16938.742730412443</v>
      </c>
      <c r="Y2196" s="30">
        <f t="shared" si="735"/>
        <v>1.2054959076749128</v>
      </c>
      <c r="Z2196" s="19">
        <f t="shared" si="719"/>
        <v>0.10495412527043077</v>
      </c>
      <c r="AA2196" s="32">
        <f t="shared" si="720"/>
        <v>1.9982044284812615E-2</v>
      </c>
    </row>
    <row r="2197" spans="1:27" x14ac:dyDescent="0.25">
      <c r="A2197" s="8">
        <v>42373</v>
      </c>
      <c r="B2197" s="26">
        <v>0</v>
      </c>
      <c r="C2197" s="11">
        <v>0</v>
      </c>
      <c r="D2197" s="26">
        <v>7.6538340279239669E-3</v>
      </c>
      <c r="E2197" s="11">
        <v>31.36750000000001</v>
      </c>
      <c r="F2197" s="28">
        <f t="shared" si="715"/>
        <v>0</v>
      </c>
      <c r="G2197" s="13">
        <f t="shared" si="716"/>
        <v>7.6538340279239669E-3</v>
      </c>
      <c r="H2197" s="28">
        <f t="shared" si="721"/>
        <v>1.3343929098966032</v>
      </c>
      <c r="I2197" s="1">
        <f t="shared" si="722"/>
        <v>6.4754241994836388</v>
      </c>
      <c r="J2197" s="30">
        <f t="shared" si="723"/>
        <v>0</v>
      </c>
      <c r="K2197" s="1">
        <f t="shared" si="724"/>
        <v>0</v>
      </c>
      <c r="L2197" s="30">
        <f t="shared" si="725"/>
        <v>16938.742730412443</v>
      </c>
      <c r="M2197" s="1">
        <f t="shared" si="726"/>
        <v>0</v>
      </c>
      <c r="N2197" s="30">
        <f t="shared" si="727"/>
        <v>0.15795551450124623</v>
      </c>
      <c r="O2197" s="1">
        <f t="shared" si="728"/>
        <v>0</v>
      </c>
      <c r="P2197" s="30">
        <f t="shared" si="729"/>
        <v>0</v>
      </c>
      <c r="Q2197" s="1">
        <f t="shared" si="730"/>
        <v>1.035993162284286</v>
      </c>
      <c r="R2197" s="30">
        <f t="shared" si="731"/>
        <v>0.27060787654651491</v>
      </c>
      <c r="S2197" s="1">
        <f t="shared" si="732"/>
        <v>0</v>
      </c>
      <c r="T2197" s="30">
        <f t="shared" si="734"/>
        <v>0</v>
      </c>
      <c r="U2197" s="1">
        <f t="shared" si="733"/>
        <v>6.0468608084358779</v>
      </c>
      <c r="V2197" s="30">
        <f t="shared" si="717"/>
        <v>0</v>
      </c>
      <c r="W2197" s="1">
        <f t="shared" si="717"/>
        <v>0</v>
      </c>
      <c r="X2197" s="30">
        <f t="shared" si="718"/>
        <v>16937.706737250159</v>
      </c>
      <c r="Y2197" s="30">
        <f t="shared" si="735"/>
        <v>1.1939486767855323</v>
      </c>
      <c r="Z2197" s="19">
        <f t="shared" si="719"/>
        <v>0.10524953487796437</v>
      </c>
      <c r="AA2197" s="32">
        <f t="shared" si="720"/>
        <v>1.9724582614156824E-2</v>
      </c>
    </row>
    <row r="2198" spans="1:27" x14ac:dyDescent="0.25">
      <c r="A2198" s="8">
        <v>42374</v>
      </c>
      <c r="B2198" s="26">
        <v>0</v>
      </c>
      <c r="C2198" s="11">
        <v>0</v>
      </c>
      <c r="D2198" s="26">
        <v>3.9389705899887995E-2</v>
      </c>
      <c r="E2198" s="11">
        <v>31.285000000000011</v>
      </c>
      <c r="F2198" s="28">
        <f t="shared" si="715"/>
        <v>0</v>
      </c>
      <c r="G2198" s="13">
        <f t="shared" si="716"/>
        <v>3.9389705899887995E-2</v>
      </c>
      <c r="H2198" s="28">
        <f t="shared" si="721"/>
        <v>1.3308833087149192</v>
      </c>
      <c r="I2198" s="1">
        <f t="shared" si="722"/>
        <v>6.0074711025359901</v>
      </c>
      <c r="J2198" s="30">
        <f t="shared" si="723"/>
        <v>0</v>
      </c>
      <c r="K2198" s="1">
        <f t="shared" si="724"/>
        <v>0</v>
      </c>
      <c r="L2198" s="30">
        <f t="shared" si="725"/>
        <v>16937.706737250159</v>
      </c>
      <c r="M2198" s="1">
        <f t="shared" si="726"/>
        <v>0</v>
      </c>
      <c r="N2198" s="30">
        <f t="shared" si="727"/>
        <v>0.14645379058126257</v>
      </c>
      <c r="O2198" s="1">
        <f t="shared" si="728"/>
        <v>0</v>
      </c>
      <c r="P2198" s="30">
        <f t="shared" si="729"/>
        <v>0</v>
      </c>
      <c r="Q2198" s="1">
        <f t="shared" si="730"/>
        <v>1.0359297997402424</v>
      </c>
      <c r="R2198" s="30">
        <f t="shared" si="731"/>
        <v>0.25105212390586684</v>
      </c>
      <c r="S2198" s="1">
        <f t="shared" si="732"/>
        <v>0</v>
      </c>
      <c r="T2198" s="30">
        <f t="shared" si="734"/>
        <v>0</v>
      </c>
      <c r="U2198" s="1">
        <f t="shared" si="733"/>
        <v>5.6099651880488608</v>
      </c>
      <c r="V2198" s="30">
        <f t="shared" si="717"/>
        <v>0</v>
      </c>
      <c r="W2198" s="1">
        <f t="shared" si="717"/>
        <v>0</v>
      </c>
      <c r="X2198" s="30">
        <f t="shared" si="718"/>
        <v>16936.670807450417</v>
      </c>
      <c r="Y2198" s="30">
        <f t="shared" si="735"/>
        <v>1.182383590321505</v>
      </c>
      <c r="Z2198" s="19">
        <f t="shared" si="719"/>
        <v>0.11157981877224332</v>
      </c>
      <c r="AA2198" s="32">
        <f t="shared" si="720"/>
        <v>2.2052166362923335E-2</v>
      </c>
    </row>
    <row r="2199" spans="1:27" x14ac:dyDescent="0.25">
      <c r="A2199" s="8">
        <v>42375</v>
      </c>
      <c r="B2199" s="26">
        <v>0</v>
      </c>
      <c r="C2199" s="11">
        <v>0</v>
      </c>
      <c r="D2199" s="26">
        <v>0.36683126145268208</v>
      </c>
      <c r="E2199" s="11">
        <v>31.16125000000001</v>
      </c>
      <c r="F2199" s="28">
        <f t="shared" si="715"/>
        <v>0</v>
      </c>
      <c r="G2199" s="13">
        <f t="shared" si="716"/>
        <v>0.36683126145268208</v>
      </c>
      <c r="H2199" s="28">
        <f t="shared" si="721"/>
        <v>1.3256189069423931</v>
      </c>
      <c r="I2199" s="1">
        <f t="shared" si="722"/>
        <v>5.2431339265961787</v>
      </c>
      <c r="J2199" s="30">
        <f t="shared" si="723"/>
        <v>0</v>
      </c>
      <c r="K2199" s="1">
        <f t="shared" si="724"/>
        <v>0</v>
      </c>
      <c r="L2199" s="30">
        <f t="shared" si="725"/>
        <v>16936.670807450417</v>
      </c>
      <c r="M2199" s="1">
        <f t="shared" si="726"/>
        <v>0</v>
      </c>
      <c r="N2199" s="30">
        <f t="shared" si="727"/>
        <v>0.1276673027114682</v>
      </c>
      <c r="O2199" s="1">
        <f t="shared" si="728"/>
        <v>0</v>
      </c>
      <c r="P2199" s="30">
        <f t="shared" si="729"/>
        <v>0</v>
      </c>
      <c r="Q2199" s="1">
        <f t="shared" si="730"/>
        <v>1.0358664410715253</v>
      </c>
      <c r="R2199" s="30">
        <f t="shared" si="731"/>
        <v>0.21911048521552037</v>
      </c>
      <c r="S2199" s="1">
        <f t="shared" si="732"/>
        <v>0</v>
      </c>
      <c r="T2199" s="30">
        <f t="shared" si="734"/>
        <v>0</v>
      </c>
      <c r="U2199" s="1">
        <f t="shared" si="733"/>
        <v>4.8963561386691898</v>
      </c>
      <c r="V2199" s="30">
        <f t="shared" si="717"/>
        <v>0</v>
      </c>
      <c r="W2199" s="1">
        <f t="shared" si="717"/>
        <v>0</v>
      </c>
      <c r="X2199" s="30">
        <f t="shared" si="718"/>
        <v>16935.634941009346</v>
      </c>
      <c r="Y2199" s="30">
        <f t="shared" si="735"/>
        <v>1.1635337437829936</v>
      </c>
      <c r="Z2199" s="19">
        <f t="shared" si="719"/>
        <v>0.12227131214751394</v>
      </c>
      <c r="AA2199" s="32">
        <f t="shared" si="720"/>
        <v>2.6271600116409183E-2</v>
      </c>
    </row>
    <row r="2200" spans="1:27" x14ac:dyDescent="0.25">
      <c r="A2200" s="8">
        <v>42376</v>
      </c>
      <c r="B2200" s="26">
        <v>3.1418868018657432E-2</v>
      </c>
      <c r="C2200" s="11">
        <v>0</v>
      </c>
      <c r="D2200" s="26">
        <v>0.38409737941300426</v>
      </c>
      <c r="E2200" s="11">
        <v>30.790000000000006</v>
      </c>
      <c r="F2200" s="28">
        <f t="shared" si="715"/>
        <v>3.1418868018657432E-2</v>
      </c>
      <c r="G2200" s="13">
        <f t="shared" si="716"/>
        <v>0.38409737941300426</v>
      </c>
      <c r="H2200" s="28">
        <f t="shared" si="721"/>
        <v>1.3098257016248156</v>
      </c>
      <c r="I2200" s="1">
        <f t="shared" si="722"/>
        <v>4.5436776272748425</v>
      </c>
      <c r="J2200" s="30">
        <f t="shared" si="723"/>
        <v>0</v>
      </c>
      <c r="K2200" s="1">
        <f t="shared" si="724"/>
        <v>0</v>
      </c>
      <c r="L2200" s="30">
        <f t="shared" si="725"/>
        <v>16935.634941009346</v>
      </c>
      <c r="M2200" s="1">
        <f t="shared" si="726"/>
        <v>0</v>
      </c>
      <c r="N2200" s="30">
        <f t="shared" si="727"/>
        <v>0.11047550870184872</v>
      </c>
      <c r="O2200" s="1">
        <f t="shared" si="728"/>
        <v>0</v>
      </c>
      <c r="P2200" s="30">
        <f t="shared" si="729"/>
        <v>0</v>
      </c>
      <c r="Q2200" s="1">
        <f t="shared" si="730"/>
        <v>1.035803086277898</v>
      </c>
      <c r="R2200" s="30">
        <f t="shared" si="731"/>
        <v>0.18988021734959065</v>
      </c>
      <c r="S2200" s="1">
        <f t="shared" si="732"/>
        <v>0</v>
      </c>
      <c r="T2200" s="30">
        <f t="shared" si="734"/>
        <v>0</v>
      </c>
      <c r="U2200" s="1">
        <f t="shared" si="733"/>
        <v>4.2433219012234034</v>
      </c>
      <c r="V2200" s="30">
        <f t="shared" si="717"/>
        <v>0</v>
      </c>
      <c r="W2200" s="1">
        <f t="shared" si="717"/>
        <v>0</v>
      </c>
      <c r="X2200" s="30">
        <f t="shared" si="718"/>
        <v>16934.599137923069</v>
      </c>
      <c r="Y2200" s="30">
        <f t="shared" si="735"/>
        <v>1.1462785949797467</v>
      </c>
      <c r="Z2200" s="19">
        <f t="shared" si="719"/>
        <v>0.12486173270397091</v>
      </c>
      <c r="AA2200" s="32">
        <f t="shared" si="720"/>
        <v>2.6747656091973535E-2</v>
      </c>
    </row>
    <row r="2201" spans="1:27" x14ac:dyDescent="0.25">
      <c r="A2201" s="8">
        <v>42377</v>
      </c>
      <c r="B2201" s="26">
        <v>0</v>
      </c>
      <c r="C2201" s="11">
        <v>0</v>
      </c>
      <c r="D2201" s="26">
        <v>-1.6389180624847288E-3</v>
      </c>
      <c r="E2201" s="11">
        <v>30.379166666666674</v>
      </c>
      <c r="F2201" s="28">
        <f t="shared" si="715"/>
        <v>0</v>
      </c>
      <c r="G2201" s="13">
        <f t="shared" si="716"/>
        <v>-1.6389180624847288E-3</v>
      </c>
      <c r="H2201" s="28">
        <f t="shared" si="721"/>
        <v>1.2923485967503694</v>
      </c>
      <c r="I2201" s="1">
        <f t="shared" si="722"/>
        <v>4.2449608192858879</v>
      </c>
      <c r="J2201" s="30">
        <f t="shared" si="723"/>
        <v>0</v>
      </c>
      <c r="K2201" s="1">
        <f t="shared" si="724"/>
        <v>0</v>
      </c>
      <c r="L2201" s="30">
        <f t="shared" si="725"/>
        <v>16934.599137923069</v>
      </c>
      <c r="M2201" s="1">
        <f t="shared" si="726"/>
        <v>0</v>
      </c>
      <c r="N2201" s="30">
        <f t="shared" si="727"/>
        <v>0.10313340908084312</v>
      </c>
      <c r="O2201" s="1">
        <f t="shared" si="728"/>
        <v>0</v>
      </c>
      <c r="P2201" s="30">
        <f t="shared" si="729"/>
        <v>0</v>
      </c>
      <c r="Q2201" s="1">
        <f t="shared" si="730"/>
        <v>1.0357397353591236</v>
      </c>
      <c r="R2201" s="30">
        <f t="shared" si="731"/>
        <v>0.17739684659141083</v>
      </c>
      <c r="S2201" s="1">
        <f t="shared" si="732"/>
        <v>0</v>
      </c>
      <c r="T2201" s="30">
        <f t="shared" si="734"/>
        <v>0</v>
      </c>
      <c r="U2201" s="1">
        <f t="shared" si="733"/>
        <v>3.9644305636136337</v>
      </c>
      <c r="V2201" s="30">
        <f t="shared" si="717"/>
        <v>0</v>
      </c>
      <c r="W2201" s="1">
        <f t="shared" si="717"/>
        <v>0</v>
      </c>
      <c r="X2201" s="30">
        <f t="shared" si="718"/>
        <v>16933.563398187711</v>
      </c>
      <c r="Y2201" s="30">
        <f t="shared" si="735"/>
        <v>1.1388731444399667</v>
      </c>
      <c r="Z2201" s="19">
        <f t="shared" si="719"/>
        <v>0.11875700774258519</v>
      </c>
      <c r="AA2201" s="32">
        <f t="shared" si="720"/>
        <v>2.35547144618827E-2</v>
      </c>
    </row>
    <row r="2202" spans="1:27" x14ac:dyDescent="0.25">
      <c r="A2202" s="8">
        <v>42378</v>
      </c>
      <c r="B2202" s="26">
        <v>1.5709434009328716E-2</v>
      </c>
      <c r="C2202" s="11">
        <v>0</v>
      </c>
      <c r="D2202" s="26">
        <v>0.15913376188292971</v>
      </c>
      <c r="E2202" s="11">
        <v>30.177083333333343</v>
      </c>
      <c r="F2202" s="28">
        <f t="shared" si="715"/>
        <v>1.5709434009328716E-2</v>
      </c>
      <c r="G2202" s="13">
        <f t="shared" si="716"/>
        <v>0.15913376188292971</v>
      </c>
      <c r="H2202" s="28">
        <f t="shared" si="721"/>
        <v>1.2837518463810935</v>
      </c>
      <c r="I2202" s="1">
        <f t="shared" si="722"/>
        <v>3.8210062357400325</v>
      </c>
      <c r="J2202" s="30">
        <f t="shared" si="723"/>
        <v>0</v>
      </c>
      <c r="K2202" s="1">
        <f t="shared" si="724"/>
        <v>0</v>
      </c>
      <c r="L2202" s="30">
        <f t="shared" si="725"/>
        <v>16933.563398187711</v>
      </c>
      <c r="M2202" s="1">
        <f t="shared" si="726"/>
        <v>0</v>
      </c>
      <c r="N2202" s="30">
        <f t="shared" si="727"/>
        <v>9.2713115666049034E-2</v>
      </c>
      <c r="O2202" s="1">
        <f t="shared" si="728"/>
        <v>0</v>
      </c>
      <c r="P2202" s="30">
        <f t="shared" si="729"/>
        <v>0</v>
      </c>
      <c r="Q2202" s="1">
        <f t="shared" si="730"/>
        <v>1.0356763883149649</v>
      </c>
      <c r="R2202" s="30">
        <f t="shared" si="731"/>
        <v>0.1596797911412591</v>
      </c>
      <c r="S2202" s="1">
        <f t="shared" si="732"/>
        <v>0</v>
      </c>
      <c r="T2202" s="30">
        <f t="shared" si="734"/>
        <v>0</v>
      </c>
      <c r="U2202" s="1">
        <f t="shared" si="733"/>
        <v>3.5686133289327242</v>
      </c>
      <c r="V2202" s="30">
        <f t="shared" si="717"/>
        <v>0</v>
      </c>
      <c r="W2202" s="1">
        <f t="shared" si="717"/>
        <v>0</v>
      </c>
      <c r="X2202" s="30">
        <f t="shared" si="718"/>
        <v>16932.527721799397</v>
      </c>
      <c r="Y2202" s="30">
        <f t="shared" si="735"/>
        <v>1.1283895039810139</v>
      </c>
      <c r="Z2202" s="19">
        <f t="shared" si="719"/>
        <v>0.12102209849827852</v>
      </c>
      <c r="AA2202" s="32">
        <f t="shared" si="720"/>
        <v>2.4137457436039577E-2</v>
      </c>
    </row>
    <row r="2203" spans="1:27" x14ac:dyDescent="0.25">
      <c r="A2203" s="8">
        <v>42379</v>
      </c>
      <c r="B2203" s="26">
        <v>0</v>
      </c>
      <c r="C2203" s="11">
        <v>0</v>
      </c>
      <c r="D2203" s="26">
        <v>-0.26830293913739467</v>
      </c>
      <c r="E2203" s="11">
        <v>29.611250000000002</v>
      </c>
      <c r="F2203" s="28">
        <f t="shared" si="715"/>
        <v>0</v>
      </c>
      <c r="G2203" s="13">
        <f t="shared" si="716"/>
        <v>-0.26830293913739467</v>
      </c>
      <c r="H2203" s="28">
        <f t="shared" si="721"/>
        <v>1.2596809453471198</v>
      </c>
      <c r="I2203" s="1">
        <f t="shared" si="722"/>
        <v>3.836916268070119</v>
      </c>
      <c r="J2203" s="30">
        <f t="shared" si="723"/>
        <v>0</v>
      </c>
      <c r="K2203" s="1">
        <f t="shared" si="724"/>
        <v>0</v>
      </c>
      <c r="L2203" s="30">
        <f t="shared" si="725"/>
        <v>16932.527721799397</v>
      </c>
      <c r="M2203" s="1">
        <f t="shared" si="726"/>
        <v>0</v>
      </c>
      <c r="N2203" s="30">
        <f t="shared" si="727"/>
        <v>9.3104165112269793E-2</v>
      </c>
      <c r="O2203" s="1">
        <f t="shared" si="728"/>
        <v>0</v>
      </c>
      <c r="P2203" s="30">
        <f t="shared" si="729"/>
        <v>0</v>
      </c>
      <c r="Q2203" s="1">
        <f t="shared" si="730"/>
        <v>1.0356130451451848</v>
      </c>
      <c r="R2203" s="30">
        <f t="shared" si="731"/>
        <v>0.16034467114479223</v>
      </c>
      <c r="S2203" s="1">
        <f t="shared" si="732"/>
        <v>0</v>
      </c>
      <c r="T2203" s="30">
        <f t="shared" si="734"/>
        <v>0</v>
      </c>
      <c r="U2203" s="1">
        <f t="shared" si="733"/>
        <v>3.583467431813057</v>
      </c>
      <c r="V2203" s="30">
        <f t="shared" si="717"/>
        <v>0</v>
      </c>
      <c r="W2203" s="1">
        <f t="shared" si="717"/>
        <v>0</v>
      </c>
      <c r="X2203" s="30">
        <f t="shared" si="718"/>
        <v>16931.492108754253</v>
      </c>
      <c r="Y2203" s="30">
        <f t="shared" si="735"/>
        <v>1.1287172102574545</v>
      </c>
      <c r="Z2203" s="19">
        <f t="shared" si="719"/>
        <v>0.10396579830266203</v>
      </c>
      <c r="AA2203" s="32">
        <f t="shared" si="720"/>
        <v>1.7151499908636032E-2</v>
      </c>
    </row>
    <row r="2204" spans="1:27" x14ac:dyDescent="0.25">
      <c r="A2204" s="8">
        <v>42380</v>
      </c>
      <c r="B2204" s="26">
        <v>0</v>
      </c>
      <c r="C2204" s="11">
        <v>0</v>
      </c>
      <c r="D2204" s="26">
        <v>0.24113916656953194</v>
      </c>
      <c r="E2204" s="11">
        <v>29.490416666666675</v>
      </c>
      <c r="F2204" s="28">
        <f t="shared" si="715"/>
        <v>0</v>
      </c>
      <c r="G2204" s="13">
        <f t="shared" si="716"/>
        <v>0.24113916656953194</v>
      </c>
      <c r="H2204" s="28">
        <f t="shared" si="721"/>
        <v>1.2545406203840477</v>
      </c>
      <c r="I2204" s="1">
        <f t="shared" si="722"/>
        <v>3.3423282652435251</v>
      </c>
      <c r="J2204" s="30">
        <f t="shared" si="723"/>
        <v>0</v>
      </c>
      <c r="K2204" s="1">
        <f t="shared" si="724"/>
        <v>0</v>
      </c>
      <c r="L2204" s="30">
        <f t="shared" si="725"/>
        <v>16931.492108754253</v>
      </c>
      <c r="M2204" s="1">
        <f t="shared" si="726"/>
        <v>0</v>
      </c>
      <c r="N2204" s="30">
        <f t="shared" si="727"/>
        <v>8.0947787262111048E-2</v>
      </c>
      <c r="O2204" s="1">
        <f t="shared" si="728"/>
        <v>0</v>
      </c>
      <c r="P2204" s="30">
        <f t="shared" si="729"/>
        <v>0</v>
      </c>
      <c r="Q2204" s="1">
        <f t="shared" si="730"/>
        <v>1.0355497058495466</v>
      </c>
      <c r="R2204" s="30">
        <f t="shared" si="731"/>
        <v>0.13967584620187051</v>
      </c>
      <c r="S2204" s="1">
        <f t="shared" si="732"/>
        <v>0</v>
      </c>
      <c r="T2204" s="30">
        <f t="shared" si="734"/>
        <v>0</v>
      </c>
      <c r="U2204" s="1">
        <f t="shared" si="733"/>
        <v>3.1217046317795436</v>
      </c>
      <c r="V2204" s="30">
        <f t="shared" si="717"/>
        <v>0</v>
      </c>
      <c r="W2204" s="1">
        <f t="shared" si="717"/>
        <v>0</v>
      </c>
      <c r="X2204" s="30">
        <f t="shared" si="718"/>
        <v>16930.456559048405</v>
      </c>
      <c r="Y2204" s="30">
        <f t="shared" si="735"/>
        <v>1.1164974931116576</v>
      </c>
      <c r="Z2204" s="19">
        <f t="shared" si="719"/>
        <v>0.11003480081030098</v>
      </c>
      <c r="AA2204" s="32">
        <f t="shared" si="720"/>
        <v>1.9055904987141291E-2</v>
      </c>
    </row>
    <row r="2205" spans="1:27" x14ac:dyDescent="0.25">
      <c r="A2205" s="8">
        <v>42381</v>
      </c>
      <c r="B2205" s="26">
        <v>0</v>
      </c>
      <c r="C2205" s="11">
        <v>0</v>
      </c>
      <c r="D2205" s="26">
        <v>0.31219278270782691</v>
      </c>
      <c r="E2205" s="11">
        <v>29.531250000000004</v>
      </c>
      <c r="F2205" s="28">
        <f t="shared" si="715"/>
        <v>0</v>
      </c>
      <c r="G2205" s="13">
        <f t="shared" si="716"/>
        <v>0.31219278270782691</v>
      </c>
      <c r="H2205" s="28">
        <f t="shared" si="721"/>
        <v>1.2562776957163959</v>
      </c>
      <c r="I2205" s="1">
        <f t="shared" si="722"/>
        <v>2.8095118490717166</v>
      </c>
      <c r="J2205" s="30">
        <f t="shared" si="723"/>
        <v>0</v>
      </c>
      <c r="K2205" s="1">
        <f t="shared" si="724"/>
        <v>0</v>
      </c>
      <c r="L2205" s="30">
        <f t="shared" si="725"/>
        <v>16930.456559048405</v>
      </c>
      <c r="M2205" s="1">
        <f t="shared" si="726"/>
        <v>0</v>
      </c>
      <c r="N2205" s="30">
        <f t="shared" si="727"/>
        <v>6.7851801021573649E-2</v>
      </c>
      <c r="O2205" s="1">
        <f t="shared" si="728"/>
        <v>0</v>
      </c>
      <c r="P2205" s="30">
        <f t="shared" si="729"/>
        <v>0</v>
      </c>
      <c r="Q2205" s="1">
        <f t="shared" si="730"/>
        <v>1.0354863704278132</v>
      </c>
      <c r="R2205" s="30">
        <f t="shared" si="731"/>
        <v>0.11740945646004096</v>
      </c>
      <c r="S2205" s="1">
        <f t="shared" si="732"/>
        <v>0</v>
      </c>
      <c r="T2205" s="30">
        <f t="shared" si="734"/>
        <v>0</v>
      </c>
      <c r="U2205" s="1">
        <f t="shared" si="733"/>
        <v>2.6242505915901022</v>
      </c>
      <c r="V2205" s="30">
        <f t="shared" si="717"/>
        <v>0</v>
      </c>
      <c r="W2205" s="1">
        <f t="shared" si="717"/>
        <v>0</v>
      </c>
      <c r="X2205" s="30">
        <f t="shared" si="718"/>
        <v>16929.421072677978</v>
      </c>
      <c r="Y2205" s="30">
        <f t="shared" si="735"/>
        <v>1.1033381714493868</v>
      </c>
      <c r="Z2205" s="19">
        <f t="shared" si="719"/>
        <v>0.12174022096268682</v>
      </c>
      <c r="AA2205" s="32">
        <f t="shared" si="720"/>
        <v>2.3390498083019056E-2</v>
      </c>
    </row>
    <row r="2206" spans="1:27" x14ac:dyDescent="0.25">
      <c r="A2206" s="8">
        <v>42382</v>
      </c>
      <c r="B2206" s="26">
        <v>0</v>
      </c>
      <c r="C2206" s="11">
        <v>0</v>
      </c>
      <c r="D2206" s="26">
        <v>-0.20516766933149588</v>
      </c>
      <c r="E2206" s="11">
        <v>28.769999999999985</v>
      </c>
      <c r="F2206" s="28">
        <f t="shared" si="715"/>
        <v>0</v>
      </c>
      <c r="G2206" s="13">
        <f t="shared" si="716"/>
        <v>-0.20516766933149588</v>
      </c>
      <c r="H2206" s="28">
        <f t="shared" si="721"/>
        <v>1.2238936484490393</v>
      </c>
      <c r="I2206" s="1">
        <f t="shared" si="722"/>
        <v>2.8294182609215981</v>
      </c>
      <c r="J2206" s="30">
        <f t="shared" si="723"/>
        <v>0</v>
      </c>
      <c r="K2206" s="1">
        <f t="shared" si="724"/>
        <v>0</v>
      </c>
      <c r="L2206" s="30">
        <f t="shared" si="725"/>
        <v>16929.421072677978</v>
      </c>
      <c r="M2206" s="1">
        <f t="shared" si="726"/>
        <v>0</v>
      </c>
      <c r="N2206" s="30">
        <f t="shared" si="727"/>
        <v>6.8341076666565137E-2</v>
      </c>
      <c r="O2206" s="1">
        <f t="shared" si="728"/>
        <v>0</v>
      </c>
      <c r="P2206" s="30">
        <f t="shared" si="729"/>
        <v>0</v>
      </c>
      <c r="Q2206" s="1">
        <f t="shared" si="730"/>
        <v>1.0354230388797476</v>
      </c>
      <c r="R2206" s="30">
        <f t="shared" si="731"/>
        <v>0.1182413451015274</v>
      </c>
      <c r="S2206" s="1">
        <f t="shared" si="732"/>
        <v>0</v>
      </c>
      <c r="T2206" s="30">
        <f t="shared" si="734"/>
        <v>0</v>
      </c>
      <c r="U2206" s="1">
        <f t="shared" si="733"/>
        <v>2.6428358391535056</v>
      </c>
      <c r="V2206" s="30">
        <f t="shared" si="717"/>
        <v>0</v>
      </c>
      <c r="W2206" s="1">
        <f t="shared" si="717"/>
        <v>0</v>
      </c>
      <c r="X2206" s="30">
        <f t="shared" si="718"/>
        <v>16928.385649639098</v>
      </c>
      <c r="Y2206" s="30">
        <f t="shared" si="735"/>
        <v>1.1037641155463127</v>
      </c>
      <c r="Z2206" s="19">
        <f t="shared" si="719"/>
        <v>9.8153571639953266E-2</v>
      </c>
      <c r="AA2206" s="32">
        <f t="shared" si="720"/>
        <v>1.4431104675427259E-2</v>
      </c>
    </row>
    <row r="2207" spans="1:27" x14ac:dyDescent="0.25">
      <c r="A2207" s="8">
        <v>42383</v>
      </c>
      <c r="B2207" s="26">
        <v>0</v>
      </c>
      <c r="C2207" s="11">
        <v>0</v>
      </c>
      <c r="D2207" s="26">
        <v>-0.38477476756843831</v>
      </c>
      <c r="E2207" s="11">
        <v>28.88999999999999</v>
      </c>
      <c r="F2207" s="28">
        <f t="shared" si="715"/>
        <v>0</v>
      </c>
      <c r="G2207" s="13">
        <f t="shared" si="716"/>
        <v>-0.38477476756843831</v>
      </c>
      <c r="H2207" s="28">
        <f t="shared" si="721"/>
        <v>1.228998522895125</v>
      </c>
      <c r="I2207" s="1">
        <f t="shared" si="722"/>
        <v>3.0276106067219439</v>
      </c>
      <c r="J2207" s="30">
        <f t="shared" si="723"/>
        <v>0</v>
      </c>
      <c r="K2207" s="1">
        <f t="shared" si="724"/>
        <v>0</v>
      </c>
      <c r="L2207" s="30">
        <f t="shared" si="725"/>
        <v>16928.385649639098</v>
      </c>
      <c r="M2207" s="1">
        <f t="shared" si="726"/>
        <v>0</v>
      </c>
      <c r="N2207" s="30">
        <f t="shared" si="727"/>
        <v>7.321240599277011E-2</v>
      </c>
      <c r="O2207" s="1">
        <f t="shared" si="728"/>
        <v>0</v>
      </c>
      <c r="P2207" s="30">
        <f t="shared" si="729"/>
        <v>0</v>
      </c>
      <c r="Q2207" s="1">
        <f t="shared" si="730"/>
        <v>1.0353597112051129</v>
      </c>
      <c r="R2207" s="30">
        <f t="shared" si="731"/>
        <v>0.12652380014888645</v>
      </c>
      <c r="S2207" s="1">
        <f t="shared" si="732"/>
        <v>0</v>
      </c>
      <c r="T2207" s="30">
        <f t="shared" si="734"/>
        <v>0</v>
      </c>
      <c r="U2207" s="1">
        <f t="shared" si="733"/>
        <v>2.8278744005802876</v>
      </c>
      <c r="V2207" s="30">
        <f t="shared" si="717"/>
        <v>0</v>
      </c>
      <c r="W2207" s="1">
        <f t="shared" si="717"/>
        <v>0</v>
      </c>
      <c r="X2207" s="30">
        <f t="shared" si="718"/>
        <v>16927.350289927894</v>
      </c>
      <c r="Y2207" s="30">
        <f t="shared" si="735"/>
        <v>1.1085721171978831</v>
      </c>
      <c r="Z2207" s="19">
        <f t="shared" si="719"/>
        <v>9.7987429157812236E-2</v>
      </c>
      <c r="AA2207" s="32">
        <f t="shared" si="720"/>
        <v>1.4502519189156708E-2</v>
      </c>
    </row>
    <row r="2208" spans="1:27" x14ac:dyDescent="0.25">
      <c r="A2208" s="8">
        <v>42384</v>
      </c>
      <c r="B2208" s="26">
        <v>0</v>
      </c>
      <c r="C2208" s="11">
        <v>0</v>
      </c>
      <c r="D2208" s="26">
        <v>-0.1642994550507284</v>
      </c>
      <c r="E2208" s="11">
        <v>28.729999999999986</v>
      </c>
      <c r="F2208" s="28">
        <f t="shared" si="715"/>
        <v>0</v>
      </c>
      <c r="G2208" s="13">
        <f t="shared" si="716"/>
        <v>-0.1642994550507284</v>
      </c>
      <c r="H2208" s="28">
        <f t="shared" si="721"/>
        <v>1.2221920236336774</v>
      </c>
      <c r="I2208" s="1">
        <f t="shared" si="722"/>
        <v>2.992173855631016</v>
      </c>
      <c r="J2208" s="30">
        <f t="shared" si="723"/>
        <v>0</v>
      </c>
      <c r="K2208" s="1">
        <f t="shared" si="724"/>
        <v>0</v>
      </c>
      <c r="L2208" s="30">
        <f t="shared" si="725"/>
        <v>16927.350289927894</v>
      </c>
      <c r="M2208" s="1">
        <f t="shared" si="726"/>
        <v>0</v>
      </c>
      <c r="N2208" s="30">
        <f t="shared" si="727"/>
        <v>7.2341413300708424E-2</v>
      </c>
      <c r="O2208" s="1">
        <f t="shared" si="728"/>
        <v>0</v>
      </c>
      <c r="P2208" s="30">
        <f t="shared" si="729"/>
        <v>0</v>
      </c>
      <c r="Q2208" s="1">
        <f t="shared" si="730"/>
        <v>1.0352963874036725</v>
      </c>
      <c r="R2208" s="30">
        <f t="shared" si="731"/>
        <v>0.12504289887215031</v>
      </c>
      <c r="S2208" s="1">
        <f t="shared" si="732"/>
        <v>0</v>
      </c>
      <c r="T2208" s="30">
        <f t="shared" si="734"/>
        <v>0</v>
      </c>
      <c r="U2208" s="1">
        <f t="shared" si="733"/>
        <v>2.7947895434581573</v>
      </c>
      <c r="V2208" s="30">
        <f t="shared" si="717"/>
        <v>0</v>
      </c>
      <c r="W2208" s="1">
        <f t="shared" si="717"/>
        <v>0</v>
      </c>
      <c r="X2208" s="30">
        <f t="shared" si="718"/>
        <v>16926.314993540491</v>
      </c>
      <c r="Y2208" s="30">
        <f t="shared" si="735"/>
        <v>1.107637800704381</v>
      </c>
      <c r="Z2208" s="19">
        <f t="shared" si="719"/>
        <v>9.3728498234440502E-2</v>
      </c>
      <c r="AA2208" s="32">
        <f t="shared" si="720"/>
        <v>1.3122669990934937E-2</v>
      </c>
    </row>
    <row r="2209" spans="1:27" x14ac:dyDescent="0.25">
      <c r="A2209" s="8">
        <v>42385</v>
      </c>
      <c r="B2209" s="26">
        <v>0</v>
      </c>
      <c r="C2209" s="11">
        <v>0</v>
      </c>
      <c r="D2209" s="26">
        <v>-2.4637534192163524E-2</v>
      </c>
      <c r="E2209" s="11">
        <v>28.334166666666651</v>
      </c>
      <c r="F2209" s="28">
        <f t="shared" si="715"/>
        <v>0</v>
      </c>
      <c r="G2209" s="13">
        <f t="shared" si="716"/>
        <v>-2.4637534192163524E-2</v>
      </c>
      <c r="H2209" s="28">
        <f t="shared" si="721"/>
        <v>1.2053530280649918</v>
      </c>
      <c r="I2209" s="1">
        <f t="shared" si="722"/>
        <v>2.819427077650321</v>
      </c>
      <c r="J2209" s="30">
        <f t="shared" si="723"/>
        <v>0</v>
      </c>
      <c r="K2209" s="1">
        <f t="shared" si="724"/>
        <v>0</v>
      </c>
      <c r="L2209" s="30">
        <f t="shared" si="725"/>
        <v>16926.314993540491</v>
      </c>
      <c r="M2209" s="1">
        <f t="shared" si="726"/>
        <v>0</v>
      </c>
      <c r="N2209" s="30">
        <f t="shared" si="727"/>
        <v>6.8095505406603918E-2</v>
      </c>
      <c r="O2209" s="1">
        <f t="shared" si="728"/>
        <v>0</v>
      </c>
      <c r="P2209" s="30">
        <f t="shared" si="729"/>
        <v>0</v>
      </c>
      <c r="Q2209" s="1">
        <f t="shared" si="730"/>
        <v>1.0352330674751893</v>
      </c>
      <c r="R2209" s="30">
        <f t="shared" si="731"/>
        <v>0.11782381370807167</v>
      </c>
      <c r="S2209" s="1">
        <f t="shared" si="732"/>
        <v>0</v>
      </c>
      <c r="T2209" s="30">
        <f t="shared" si="734"/>
        <v>0</v>
      </c>
      <c r="U2209" s="1">
        <f t="shared" si="733"/>
        <v>2.6335077585356452</v>
      </c>
      <c r="V2209" s="30">
        <f t="shared" si="717"/>
        <v>0</v>
      </c>
      <c r="W2209" s="1">
        <f t="shared" si="717"/>
        <v>0</v>
      </c>
      <c r="X2209" s="30">
        <f t="shared" si="718"/>
        <v>16925.279760473015</v>
      </c>
      <c r="Y2209" s="30">
        <f t="shared" si="735"/>
        <v>1.1033285728817932</v>
      </c>
      <c r="Z2209" s="19">
        <f t="shared" si="719"/>
        <v>8.4642799916455264E-2</v>
      </c>
      <c r="AA2209" s="32">
        <f t="shared" si="720"/>
        <v>1.0408989455428496E-2</v>
      </c>
    </row>
    <row r="2210" spans="1:27" x14ac:dyDescent="0.25">
      <c r="A2210" s="8">
        <v>42386</v>
      </c>
      <c r="B2210" s="26">
        <v>0</v>
      </c>
      <c r="C2210" s="11">
        <v>0</v>
      </c>
      <c r="D2210" s="26">
        <v>9.1616784370625703E-2</v>
      </c>
      <c r="E2210" s="11">
        <v>28.022916666666664</v>
      </c>
      <c r="F2210" s="28">
        <f t="shared" si="715"/>
        <v>0</v>
      </c>
      <c r="G2210" s="13">
        <f t="shared" si="716"/>
        <v>9.1616784370625703E-2</v>
      </c>
      <c r="H2210" s="28">
        <f t="shared" si="721"/>
        <v>1.1921122599704579</v>
      </c>
      <c r="I2210" s="1">
        <f t="shared" si="722"/>
        <v>2.5418909741650193</v>
      </c>
      <c r="J2210" s="30">
        <f t="shared" si="723"/>
        <v>0</v>
      </c>
      <c r="K2210" s="1">
        <f t="shared" si="724"/>
        <v>0</v>
      </c>
      <c r="L2210" s="30">
        <f t="shared" si="725"/>
        <v>16925.279760473015</v>
      </c>
      <c r="M2210" s="1">
        <f t="shared" si="726"/>
        <v>0</v>
      </c>
      <c r="N2210" s="30">
        <f t="shared" si="727"/>
        <v>6.127400201034993E-2</v>
      </c>
      <c r="O2210" s="1">
        <f t="shared" si="728"/>
        <v>0</v>
      </c>
      <c r="P2210" s="30">
        <f t="shared" si="729"/>
        <v>0</v>
      </c>
      <c r="Q2210" s="1">
        <f t="shared" si="730"/>
        <v>1.035169751419426</v>
      </c>
      <c r="R2210" s="30">
        <f t="shared" si="731"/>
        <v>0.1062255842615529</v>
      </c>
      <c r="S2210" s="1">
        <f t="shared" si="732"/>
        <v>0</v>
      </c>
      <c r="T2210" s="30">
        <f t="shared" si="734"/>
        <v>0</v>
      </c>
      <c r="U2210" s="1">
        <f t="shared" si="733"/>
        <v>2.3743913878931169</v>
      </c>
      <c r="V2210" s="30">
        <f t="shared" si="717"/>
        <v>0</v>
      </c>
      <c r="W2210" s="1">
        <f t="shared" si="717"/>
        <v>0</v>
      </c>
      <c r="X2210" s="30">
        <f t="shared" si="718"/>
        <v>16924.244590721595</v>
      </c>
      <c r="Y2210" s="30">
        <f t="shared" si="735"/>
        <v>1.096443753429776</v>
      </c>
      <c r="Z2210" s="19">
        <f t="shared" si="719"/>
        <v>8.0251256323001591E-2</v>
      </c>
      <c r="AA2210" s="32">
        <f t="shared" si="720"/>
        <v>9.1524631437245006E-3</v>
      </c>
    </row>
    <row r="2211" spans="1:27" x14ac:dyDescent="0.25">
      <c r="A2211" s="8">
        <v>42387</v>
      </c>
      <c r="B2211" s="26">
        <v>2.8905358577164839</v>
      </c>
      <c r="C2211" s="11">
        <v>7.8547170046643591E-2</v>
      </c>
      <c r="D2211" s="26">
        <v>0.38532857655513897</v>
      </c>
      <c r="E2211" s="11">
        <v>31.337916666666672</v>
      </c>
      <c r="F2211" s="28">
        <f t="shared" si="715"/>
        <v>2.9690830277631277</v>
      </c>
      <c r="G2211" s="13">
        <f t="shared" si="716"/>
        <v>0.38532857655513897</v>
      </c>
      <c r="H2211" s="28">
        <f t="shared" si="721"/>
        <v>1.333134416543575</v>
      </c>
      <c r="I2211" s="1">
        <f t="shared" si="722"/>
        <v>4.9581458391011051</v>
      </c>
      <c r="J2211" s="30">
        <f t="shared" si="723"/>
        <v>0</v>
      </c>
      <c r="K2211" s="1">
        <f t="shared" si="724"/>
        <v>0</v>
      </c>
      <c r="L2211" s="30">
        <f t="shared" si="725"/>
        <v>16924.244590721595</v>
      </c>
      <c r="M2211" s="1">
        <f t="shared" si="726"/>
        <v>0</v>
      </c>
      <c r="N2211" s="30">
        <f t="shared" si="727"/>
        <v>0.12066263851705816</v>
      </c>
      <c r="O2211" s="1">
        <f t="shared" si="728"/>
        <v>0</v>
      </c>
      <c r="P2211" s="30">
        <f t="shared" si="729"/>
        <v>0</v>
      </c>
      <c r="Q2211" s="1">
        <f t="shared" si="730"/>
        <v>1.0351064392361464</v>
      </c>
      <c r="R2211" s="30">
        <f t="shared" si="731"/>
        <v>0.20720083747317725</v>
      </c>
      <c r="S2211" s="1">
        <f t="shared" si="732"/>
        <v>0</v>
      </c>
      <c r="T2211" s="30">
        <f t="shared" si="734"/>
        <v>0</v>
      </c>
      <c r="U2211" s="1">
        <f t="shared" si="733"/>
        <v>4.6302823631108696</v>
      </c>
      <c r="V2211" s="30">
        <f t="shared" si="717"/>
        <v>0</v>
      </c>
      <c r="W2211" s="1">
        <f t="shared" si="717"/>
        <v>0</v>
      </c>
      <c r="X2211" s="30">
        <f t="shared" si="718"/>
        <v>16923.209484282361</v>
      </c>
      <c r="Y2211" s="30">
        <f t="shared" si="735"/>
        <v>1.1557690777532046</v>
      </c>
      <c r="Z2211" s="19">
        <f t="shared" si="719"/>
        <v>0.13304385258481774</v>
      </c>
      <c r="AA2211" s="32">
        <f t="shared" si="720"/>
        <v>3.1458463404222876E-2</v>
      </c>
    </row>
    <row r="2212" spans="1:27" x14ac:dyDescent="0.25">
      <c r="A2212" s="8">
        <v>42388</v>
      </c>
      <c r="B2212" s="26">
        <v>0</v>
      </c>
      <c r="C2212" s="11">
        <v>0</v>
      </c>
      <c r="D2212" s="26">
        <v>-0.19087410432417484</v>
      </c>
      <c r="E2212" s="11">
        <v>30.790000000000003</v>
      </c>
      <c r="F2212" s="28">
        <f t="shared" si="715"/>
        <v>0</v>
      </c>
      <c r="G2212" s="13">
        <f t="shared" si="716"/>
        <v>-0.19087410432417484</v>
      </c>
      <c r="H2212" s="28">
        <f t="shared" si="721"/>
        <v>1.3098257016248154</v>
      </c>
      <c r="I2212" s="1">
        <f t="shared" si="722"/>
        <v>4.8211564674350447</v>
      </c>
      <c r="J2212" s="30">
        <f t="shared" si="723"/>
        <v>0</v>
      </c>
      <c r="K2212" s="1">
        <f t="shared" si="724"/>
        <v>0</v>
      </c>
      <c r="L2212" s="30">
        <f t="shared" si="725"/>
        <v>16923.209484282361</v>
      </c>
      <c r="M2212" s="1">
        <f t="shared" si="726"/>
        <v>0</v>
      </c>
      <c r="N2212" s="30">
        <f t="shared" si="727"/>
        <v>0.1172956046344908</v>
      </c>
      <c r="O2212" s="1">
        <f t="shared" si="728"/>
        <v>0</v>
      </c>
      <c r="P2212" s="30">
        <f t="shared" si="729"/>
        <v>0</v>
      </c>
      <c r="Q2212" s="1">
        <f t="shared" si="730"/>
        <v>1.0350431309251136</v>
      </c>
      <c r="R2212" s="30">
        <f t="shared" si="731"/>
        <v>0.20147605376264444</v>
      </c>
      <c r="S2212" s="1">
        <f t="shared" si="732"/>
        <v>0</v>
      </c>
      <c r="T2212" s="30">
        <f t="shared" si="734"/>
        <v>0</v>
      </c>
      <c r="U2212" s="1">
        <f t="shared" si="733"/>
        <v>4.5023848090379097</v>
      </c>
      <c r="V2212" s="30">
        <f t="shared" si="717"/>
        <v>0</v>
      </c>
      <c r="W2212" s="1">
        <f t="shared" si="717"/>
        <v>0</v>
      </c>
      <c r="X2212" s="30">
        <f t="shared" si="718"/>
        <v>16922.174441151437</v>
      </c>
      <c r="Y2212" s="30">
        <f t="shared" si="735"/>
        <v>1.1523387355596044</v>
      </c>
      <c r="Z2212" s="19">
        <f t="shared" si="719"/>
        <v>0.12023505560308612</v>
      </c>
      <c r="AA2212" s="32">
        <f t="shared" si="720"/>
        <v>2.4802144480424906E-2</v>
      </c>
    </row>
    <row r="2213" spans="1:27" x14ac:dyDescent="0.25">
      <c r="A2213" s="8">
        <v>42389</v>
      </c>
      <c r="B2213" s="26">
        <v>0</v>
      </c>
      <c r="C2213" s="11">
        <v>0</v>
      </c>
      <c r="D2213" s="26">
        <v>0.25127997105223809</v>
      </c>
      <c r="E2213" s="11">
        <v>29.57083333333334</v>
      </c>
      <c r="F2213" s="28">
        <f t="shared" si="715"/>
        <v>0</v>
      </c>
      <c r="G2213" s="13">
        <f t="shared" si="716"/>
        <v>0.25127997105223809</v>
      </c>
      <c r="H2213" s="28">
        <f t="shared" si="721"/>
        <v>1.2579615952732648</v>
      </c>
      <c r="I2213" s="1">
        <f t="shared" si="722"/>
        <v>4.2511048379856717</v>
      </c>
      <c r="J2213" s="30">
        <f t="shared" si="723"/>
        <v>0</v>
      </c>
      <c r="K2213" s="1">
        <f t="shared" si="724"/>
        <v>0</v>
      </c>
      <c r="L2213" s="30">
        <f t="shared" si="725"/>
        <v>16922.174441151437</v>
      </c>
      <c r="M2213" s="1">
        <f t="shared" si="726"/>
        <v>0</v>
      </c>
      <c r="N2213" s="30">
        <f t="shared" si="727"/>
        <v>0.10328442166587583</v>
      </c>
      <c r="O2213" s="1">
        <f t="shared" si="728"/>
        <v>0</v>
      </c>
      <c r="P2213" s="30">
        <f t="shared" si="729"/>
        <v>0</v>
      </c>
      <c r="Q2213" s="1">
        <f t="shared" si="730"/>
        <v>1.0349798264860903</v>
      </c>
      <c r="R2213" s="30">
        <f t="shared" si="731"/>
        <v>0.17765360503728117</v>
      </c>
      <c r="S2213" s="1">
        <f t="shared" si="732"/>
        <v>0</v>
      </c>
      <c r="T2213" s="30">
        <f t="shared" si="734"/>
        <v>0</v>
      </c>
      <c r="U2213" s="1">
        <f t="shared" si="733"/>
        <v>3.9701668112825148</v>
      </c>
      <c r="V2213" s="30">
        <f t="shared" si="717"/>
        <v>0</v>
      </c>
      <c r="W2213" s="1">
        <f t="shared" si="717"/>
        <v>0</v>
      </c>
      <c r="X2213" s="30">
        <f t="shared" si="718"/>
        <v>16921.13946132495</v>
      </c>
      <c r="Y2213" s="30">
        <f t="shared" si="735"/>
        <v>1.1382642481519663</v>
      </c>
      <c r="Z2213" s="19">
        <f t="shared" si="719"/>
        <v>9.5151829412802452E-2</v>
      </c>
      <c r="AA2213" s="32">
        <f t="shared" si="720"/>
        <v>1.4327454907876635E-2</v>
      </c>
    </row>
    <row r="2214" spans="1:27" x14ac:dyDescent="0.25">
      <c r="A2214" s="8">
        <v>42390</v>
      </c>
      <c r="B2214" s="26">
        <v>0</v>
      </c>
      <c r="C2214" s="11">
        <v>0</v>
      </c>
      <c r="D2214" s="26">
        <v>0.24040385533499553</v>
      </c>
      <c r="E2214" s="11">
        <v>28.812916666666663</v>
      </c>
      <c r="F2214" s="28">
        <f t="shared" si="715"/>
        <v>0</v>
      </c>
      <c r="G2214" s="13">
        <f t="shared" si="716"/>
        <v>0.24040385533499553</v>
      </c>
      <c r="H2214" s="28">
        <f t="shared" si="721"/>
        <v>1.225719350073855</v>
      </c>
      <c r="I2214" s="1">
        <f t="shared" si="722"/>
        <v>3.7297629559475194</v>
      </c>
      <c r="J2214" s="30">
        <f t="shared" si="723"/>
        <v>0</v>
      </c>
      <c r="K2214" s="1">
        <f t="shared" si="724"/>
        <v>0</v>
      </c>
      <c r="L2214" s="30">
        <f t="shared" si="725"/>
        <v>16921.13946132495</v>
      </c>
      <c r="M2214" s="1">
        <f t="shared" si="726"/>
        <v>0</v>
      </c>
      <c r="N2214" s="30">
        <f t="shared" si="727"/>
        <v>9.0470465664216224E-2</v>
      </c>
      <c r="O2214" s="1">
        <f t="shared" si="728"/>
        <v>0</v>
      </c>
      <c r="P2214" s="30">
        <f t="shared" si="729"/>
        <v>0</v>
      </c>
      <c r="Q2214" s="1">
        <f t="shared" si="730"/>
        <v>1.0349165259188402</v>
      </c>
      <c r="R2214" s="30">
        <f t="shared" si="731"/>
        <v>0.155866735898367</v>
      </c>
      <c r="S2214" s="1">
        <f t="shared" si="732"/>
        <v>0</v>
      </c>
      <c r="T2214" s="30">
        <f t="shared" si="734"/>
        <v>0</v>
      </c>
      <c r="U2214" s="1">
        <f t="shared" si="733"/>
        <v>3.4834257543849358</v>
      </c>
      <c r="V2214" s="30">
        <f t="shared" si="717"/>
        <v>0</v>
      </c>
      <c r="W2214" s="1">
        <f t="shared" si="717"/>
        <v>0</v>
      </c>
      <c r="X2214" s="30">
        <f t="shared" si="718"/>
        <v>16920.104544799033</v>
      </c>
      <c r="Y2214" s="30">
        <f t="shared" si="735"/>
        <v>1.1253869915830563</v>
      </c>
      <c r="Z2214" s="19">
        <f t="shared" si="719"/>
        <v>8.1855898321873774E-2</v>
      </c>
      <c r="AA2214" s="32">
        <f t="shared" si="720"/>
        <v>1.0066582160326144E-2</v>
      </c>
    </row>
    <row r="2215" spans="1:27" x14ac:dyDescent="0.25">
      <c r="A2215" s="8">
        <v>42391</v>
      </c>
      <c r="B2215" s="26">
        <v>0</v>
      </c>
      <c r="C2215" s="11">
        <v>0</v>
      </c>
      <c r="D2215" s="26">
        <v>0.12299169983853198</v>
      </c>
      <c r="E2215" s="11">
        <v>29.13</v>
      </c>
      <c r="F2215" s="28">
        <f t="shared" si="715"/>
        <v>0</v>
      </c>
      <c r="G2215" s="13">
        <f t="shared" si="716"/>
        <v>0.12299169983853198</v>
      </c>
      <c r="H2215" s="28">
        <f t="shared" si="721"/>
        <v>1.239208271787297</v>
      </c>
      <c r="I2215" s="1">
        <f t="shared" si="722"/>
        <v>3.360434054546404</v>
      </c>
      <c r="J2215" s="30">
        <f t="shared" si="723"/>
        <v>0</v>
      </c>
      <c r="K2215" s="1">
        <f t="shared" si="724"/>
        <v>0</v>
      </c>
      <c r="L2215" s="30">
        <f t="shared" si="725"/>
        <v>16920.104544799033</v>
      </c>
      <c r="M2215" s="1">
        <f t="shared" si="726"/>
        <v>0</v>
      </c>
      <c r="N2215" s="30">
        <f t="shared" si="727"/>
        <v>8.1392805772028939E-2</v>
      </c>
      <c r="O2215" s="1">
        <f t="shared" si="728"/>
        <v>0</v>
      </c>
      <c r="P2215" s="30">
        <f t="shared" si="729"/>
        <v>0</v>
      </c>
      <c r="Q2215" s="1">
        <f t="shared" si="730"/>
        <v>1.0348532292231261</v>
      </c>
      <c r="R2215" s="30">
        <f t="shared" si="731"/>
        <v>0.14043248685513324</v>
      </c>
      <c r="S2215" s="1">
        <f t="shared" si="732"/>
        <v>0</v>
      </c>
      <c r="T2215" s="30">
        <f t="shared" si="734"/>
        <v>0</v>
      </c>
      <c r="U2215" s="1">
        <f t="shared" si="733"/>
        <v>3.138608761919242</v>
      </c>
      <c r="V2215" s="30">
        <f t="shared" si="717"/>
        <v>0</v>
      </c>
      <c r="W2215" s="1">
        <f t="shared" si="717"/>
        <v>0</v>
      </c>
      <c r="X2215" s="30">
        <f t="shared" si="718"/>
        <v>16919.06969156981</v>
      </c>
      <c r="Y2215" s="30">
        <f t="shared" si="735"/>
        <v>1.1162460349951551</v>
      </c>
      <c r="Z2215" s="19">
        <f t="shared" si="719"/>
        <v>9.9226449331874439E-2</v>
      </c>
      <c r="AA2215" s="32">
        <f t="shared" si="720"/>
        <v>1.5119711676926778E-2</v>
      </c>
    </row>
    <row r="2216" spans="1:27" x14ac:dyDescent="0.25">
      <c r="A2216" s="8">
        <v>42392</v>
      </c>
      <c r="B2216" s="26">
        <v>0</v>
      </c>
      <c r="C2216" s="11">
        <v>0</v>
      </c>
      <c r="D2216" s="26">
        <v>0.2191864983248818</v>
      </c>
      <c r="E2216" s="11">
        <v>28.256666666666657</v>
      </c>
      <c r="F2216" s="28">
        <f t="shared" si="715"/>
        <v>0</v>
      </c>
      <c r="G2216" s="13">
        <f t="shared" si="716"/>
        <v>0.2191864983248818</v>
      </c>
      <c r="H2216" s="28">
        <f t="shared" si="721"/>
        <v>1.2020561299852286</v>
      </c>
      <c r="I2216" s="1">
        <f t="shared" si="722"/>
        <v>2.9194222635943601</v>
      </c>
      <c r="J2216" s="30">
        <f t="shared" si="723"/>
        <v>0</v>
      </c>
      <c r="K2216" s="1">
        <f t="shared" si="724"/>
        <v>0</v>
      </c>
      <c r="L2216" s="30">
        <f t="shared" si="725"/>
        <v>16919.06969156981</v>
      </c>
      <c r="M2216" s="1">
        <f t="shared" si="726"/>
        <v>0</v>
      </c>
      <c r="N2216" s="30">
        <f t="shared" si="727"/>
        <v>7.0553266728321254E-2</v>
      </c>
      <c r="O2216" s="1">
        <f t="shared" si="728"/>
        <v>0</v>
      </c>
      <c r="P2216" s="30">
        <f t="shared" si="729"/>
        <v>0</v>
      </c>
      <c r="Q2216" s="1">
        <f t="shared" si="730"/>
        <v>1.0347899363987112</v>
      </c>
      <c r="R2216" s="30">
        <f t="shared" si="731"/>
        <v>0.12200261097286678</v>
      </c>
      <c r="S2216" s="1">
        <f t="shared" si="732"/>
        <v>0</v>
      </c>
      <c r="T2216" s="30">
        <f t="shared" si="734"/>
        <v>0</v>
      </c>
      <c r="U2216" s="1">
        <f t="shared" si="733"/>
        <v>2.7268663858931723</v>
      </c>
      <c r="V2216" s="30">
        <f t="shared" si="717"/>
        <v>0</v>
      </c>
      <c r="W2216" s="1">
        <f t="shared" si="717"/>
        <v>0</v>
      </c>
      <c r="X2216" s="30">
        <f t="shared" si="718"/>
        <v>16918.034901633411</v>
      </c>
      <c r="Y2216" s="30">
        <f t="shared" si="735"/>
        <v>1.1053432031270325</v>
      </c>
      <c r="Z2216" s="19">
        <f t="shared" si="719"/>
        <v>8.0456248627411894E-2</v>
      </c>
      <c r="AA2216" s="32">
        <f t="shared" si="720"/>
        <v>9.3533902214787898E-3</v>
      </c>
    </row>
    <row r="2217" spans="1:27" x14ac:dyDescent="0.25">
      <c r="A2217" s="8">
        <v>42393</v>
      </c>
      <c r="B2217" s="26">
        <v>0</v>
      </c>
      <c r="C2217" s="11">
        <v>0</v>
      </c>
      <c r="D2217" s="26">
        <v>-0.21762379159997469</v>
      </c>
      <c r="E2217" s="11">
        <v>27.789583333333336</v>
      </c>
      <c r="F2217" s="28">
        <f t="shared" si="715"/>
        <v>0</v>
      </c>
      <c r="G2217" s="13">
        <f t="shared" si="716"/>
        <v>-0.21762379159997469</v>
      </c>
      <c r="H2217" s="28">
        <f t="shared" si="721"/>
        <v>1.1821861152141804</v>
      </c>
      <c r="I2217" s="1">
        <f t="shared" si="722"/>
        <v>2.9444901774931469</v>
      </c>
      <c r="J2217" s="30">
        <f t="shared" si="723"/>
        <v>0</v>
      </c>
      <c r="K2217" s="1">
        <f t="shared" si="724"/>
        <v>0</v>
      </c>
      <c r="L2217" s="30">
        <f t="shared" si="725"/>
        <v>16918.034901633411</v>
      </c>
      <c r="M2217" s="1">
        <f t="shared" si="726"/>
        <v>0</v>
      </c>
      <c r="N2217" s="30">
        <f t="shared" si="727"/>
        <v>7.1169405881570669E-2</v>
      </c>
      <c r="O2217" s="1">
        <f t="shared" si="728"/>
        <v>0</v>
      </c>
      <c r="P2217" s="30">
        <f t="shared" si="729"/>
        <v>0</v>
      </c>
      <c r="Q2217" s="1">
        <f t="shared" si="730"/>
        <v>1.0347266474453591</v>
      </c>
      <c r="R2217" s="30">
        <f t="shared" si="731"/>
        <v>0.12305019870467013</v>
      </c>
      <c r="S2217" s="1">
        <f t="shared" si="732"/>
        <v>0</v>
      </c>
      <c r="T2217" s="30">
        <f t="shared" si="734"/>
        <v>0</v>
      </c>
      <c r="U2217" s="1">
        <f t="shared" si="733"/>
        <v>2.7502705729069059</v>
      </c>
      <c r="V2217" s="30">
        <f t="shared" si="717"/>
        <v>0</v>
      </c>
      <c r="W2217" s="1">
        <f t="shared" si="717"/>
        <v>0</v>
      </c>
      <c r="X2217" s="30">
        <f t="shared" si="718"/>
        <v>16917.000174985966</v>
      </c>
      <c r="Y2217" s="30">
        <f t="shared" si="735"/>
        <v>1.1058960533269298</v>
      </c>
      <c r="Z2217" s="19">
        <f t="shared" si="719"/>
        <v>6.4533038330795239E-2</v>
      </c>
      <c r="AA2217" s="32">
        <f t="shared" si="720"/>
        <v>5.8201735427605306E-3</v>
      </c>
    </row>
    <row r="2218" spans="1:27" x14ac:dyDescent="0.25">
      <c r="A2218" s="8">
        <v>42394</v>
      </c>
      <c r="B2218" s="26">
        <v>0</v>
      </c>
      <c r="C2218" s="11">
        <v>0</v>
      </c>
      <c r="D2218" s="26">
        <v>-0.13639997022291073</v>
      </c>
      <c r="E2218" s="11">
        <v>27.012083333333326</v>
      </c>
      <c r="F2218" s="28">
        <f t="shared" si="715"/>
        <v>0</v>
      </c>
      <c r="G2218" s="13">
        <f t="shared" si="716"/>
        <v>-0.13639997022291073</v>
      </c>
      <c r="H2218" s="28">
        <f t="shared" si="721"/>
        <v>1.1491107828655831</v>
      </c>
      <c r="I2218" s="1">
        <f t="shared" si="722"/>
        <v>2.8866705431298167</v>
      </c>
      <c r="J2218" s="30">
        <f t="shared" si="723"/>
        <v>0</v>
      </c>
      <c r="K2218" s="1">
        <f t="shared" si="724"/>
        <v>0</v>
      </c>
      <c r="L2218" s="30">
        <f t="shared" si="725"/>
        <v>16917.000174985966</v>
      </c>
      <c r="M2218" s="1">
        <f t="shared" si="726"/>
        <v>0</v>
      </c>
      <c r="N2218" s="30">
        <f t="shared" si="727"/>
        <v>6.9748268857498741E-2</v>
      </c>
      <c r="O2218" s="1">
        <f t="shared" si="728"/>
        <v>0</v>
      </c>
      <c r="P2218" s="30">
        <f t="shared" si="729"/>
        <v>0</v>
      </c>
      <c r="Q2218" s="1">
        <f t="shared" si="730"/>
        <v>1.0346633623628327</v>
      </c>
      <c r="R2218" s="30">
        <f t="shared" si="731"/>
        <v>0.12063391708423137</v>
      </c>
      <c r="S2218" s="1">
        <f t="shared" si="732"/>
        <v>0</v>
      </c>
      <c r="T2218" s="30">
        <f t="shared" si="734"/>
        <v>0</v>
      </c>
      <c r="U2218" s="1">
        <f t="shared" si="733"/>
        <v>2.6962883571880867</v>
      </c>
      <c r="V2218" s="30">
        <f t="shared" si="717"/>
        <v>0</v>
      </c>
      <c r="W2218" s="1">
        <f t="shared" si="717"/>
        <v>0</v>
      </c>
      <c r="X2218" s="30">
        <f t="shared" si="718"/>
        <v>16915.965511623603</v>
      </c>
      <c r="Y2218" s="30">
        <f t="shared" si="735"/>
        <v>1.1044116312203314</v>
      </c>
      <c r="Z2218" s="19">
        <f t="shared" si="719"/>
        <v>3.8898905407347834E-2</v>
      </c>
      <c r="AA2218" s="32">
        <f t="shared" si="720"/>
        <v>1.998014157805211E-3</v>
      </c>
    </row>
    <row r="2219" spans="1:27" x14ac:dyDescent="0.25">
      <c r="A2219" s="8">
        <v>42395</v>
      </c>
      <c r="B2219" s="26">
        <v>0</v>
      </c>
      <c r="C2219" s="11">
        <v>0</v>
      </c>
      <c r="D2219" s="26">
        <v>-9.9054872557230222E-2</v>
      </c>
      <c r="E2219" s="11">
        <v>27.478333333333321</v>
      </c>
      <c r="F2219" s="28">
        <f t="shared" si="715"/>
        <v>0</v>
      </c>
      <c r="G2219" s="13">
        <f t="shared" si="716"/>
        <v>-9.9054872557230222E-2</v>
      </c>
      <c r="H2219" s="28">
        <f t="shared" si="721"/>
        <v>1.1689453471196449</v>
      </c>
      <c r="I2219" s="1">
        <f t="shared" si="722"/>
        <v>2.7953432297453169</v>
      </c>
      <c r="J2219" s="30">
        <f t="shared" si="723"/>
        <v>0</v>
      </c>
      <c r="K2219" s="1">
        <f t="shared" si="724"/>
        <v>0</v>
      </c>
      <c r="L2219" s="30">
        <f t="shared" si="725"/>
        <v>16915.965511623603</v>
      </c>
      <c r="M2219" s="1">
        <f t="shared" si="726"/>
        <v>0</v>
      </c>
      <c r="N2219" s="30">
        <f t="shared" si="727"/>
        <v>6.7503553411113179E-2</v>
      </c>
      <c r="O2219" s="1">
        <f t="shared" si="728"/>
        <v>0</v>
      </c>
      <c r="P2219" s="30">
        <f t="shared" si="729"/>
        <v>0</v>
      </c>
      <c r="Q2219" s="1">
        <f t="shared" si="730"/>
        <v>1.0346000811508955</v>
      </c>
      <c r="R2219" s="30">
        <f t="shared" si="731"/>
        <v>0.1168173500788376</v>
      </c>
      <c r="S2219" s="1">
        <f t="shared" si="732"/>
        <v>0</v>
      </c>
      <c r="T2219" s="30">
        <f t="shared" si="734"/>
        <v>0</v>
      </c>
      <c r="U2219" s="1">
        <f t="shared" si="733"/>
        <v>2.611022326255366</v>
      </c>
      <c r="V2219" s="30">
        <f t="shared" si="717"/>
        <v>0</v>
      </c>
      <c r="W2219" s="1">
        <f t="shared" si="717"/>
        <v>0</v>
      </c>
      <c r="X2219" s="30">
        <f t="shared" si="718"/>
        <v>16914.930911542451</v>
      </c>
      <c r="Y2219" s="30">
        <f t="shared" si="735"/>
        <v>1.1021036345620088</v>
      </c>
      <c r="Z2219" s="19">
        <f t="shared" si="719"/>
        <v>5.7181212725075946E-2</v>
      </c>
      <c r="AA2219" s="32">
        <f t="shared" si="720"/>
        <v>4.4678145376376554E-3</v>
      </c>
    </row>
    <row r="2220" spans="1:27" x14ac:dyDescent="0.25">
      <c r="A2220" s="8">
        <v>42396</v>
      </c>
      <c r="B2220" s="26">
        <v>0</v>
      </c>
      <c r="C2220" s="11">
        <v>0</v>
      </c>
      <c r="D2220" s="26">
        <v>-0.18572563316872026</v>
      </c>
      <c r="E2220" s="11">
        <v>28.502083333333331</v>
      </c>
      <c r="F2220" s="28">
        <f t="shared" si="715"/>
        <v>0</v>
      </c>
      <c r="G2220" s="13">
        <f t="shared" si="716"/>
        <v>-0.18572563316872026</v>
      </c>
      <c r="H2220" s="28">
        <f t="shared" si="721"/>
        <v>1.2124963072378139</v>
      </c>
      <c r="I2220" s="1">
        <f t="shared" si="722"/>
        <v>2.7967479594240863</v>
      </c>
      <c r="J2220" s="30">
        <f t="shared" si="723"/>
        <v>0</v>
      </c>
      <c r="K2220" s="1">
        <f t="shared" si="724"/>
        <v>0</v>
      </c>
      <c r="L2220" s="30">
        <f t="shared" si="725"/>
        <v>16914.930911542451</v>
      </c>
      <c r="M2220" s="1">
        <f t="shared" si="726"/>
        <v>0</v>
      </c>
      <c r="N2220" s="30">
        <f t="shared" si="727"/>
        <v>6.7538079975960813E-2</v>
      </c>
      <c r="O2220" s="1">
        <f t="shared" si="728"/>
        <v>0</v>
      </c>
      <c r="P2220" s="30">
        <f t="shared" si="729"/>
        <v>0</v>
      </c>
      <c r="Q2220" s="1">
        <f t="shared" si="730"/>
        <v>1.0345368038093106</v>
      </c>
      <c r="R2220" s="30">
        <f t="shared" si="731"/>
        <v>0.11687605371025744</v>
      </c>
      <c r="S2220" s="1">
        <f t="shared" si="732"/>
        <v>0</v>
      </c>
      <c r="T2220" s="30">
        <f t="shared" si="734"/>
        <v>0</v>
      </c>
      <c r="U2220" s="1">
        <f t="shared" si="733"/>
        <v>2.6123338257378679</v>
      </c>
      <c r="V2220" s="30">
        <f t="shared" si="717"/>
        <v>0</v>
      </c>
      <c r="W2220" s="1">
        <f t="shared" si="717"/>
        <v>0</v>
      </c>
      <c r="X2220" s="30">
        <f t="shared" si="718"/>
        <v>16913.896374738641</v>
      </c>
      <c r="Y2220" s="30">
        <f t="shared" si="735"/>
        <v>1.1020748837852714</v>
      </c>
      <c r="Z2220" s="19">
        <f t="shared" si="719"/>
        <v>9.1069492577749253E-2</v>
      </c>
      <c r="AA2220" s="32">
        <f t="shared" si="720"/>
        <v>1.2192890757285696E-2</v>
      </c>
    </row>
    <row r="2221" spans="1:27" x14ac:dyDescent="0.25">
      <c r="A2221" s="8">
        <v>42397</v>
      </c>
      <c r="B2221" s="26">
        <v>0</v>
      </c>
      <c r="C2221" s="11">
        <v>0</v>
      </c>
      <c r="D2221" s="26">
        <v>1.0738891254190586E-2</v>
      </c>
      <c r="E2221" s="11">
        <v>29.260833333333334</v>
      </c>
      <c r="F2221" s="28">
        <f t="shared" si="715"/>
        <v>0</v>
      </c>
      <c r="G2221" s="13">
        <f t="shared" si="716"/>
        <v>1.0738891254190586E-2</v>
      </c>
      <c r="H2221" s="28">
        <f t="shared" si="721"/>
        <v>1.2447740029542098</v>
      </c>
      <c r="I2221" s="1">
        <f t="shared" si="722"/>
        <v>2.6015949344836775</v>
      </c>
      <c r="J2221" s="30">
        <f t="shared" si="723"/>
        <v>0</v>
      </c>
      <c r="K2221" s="1">
        <f t="shared" si="724"/>
        <v>0</v>
      </c>
      <c r="L2221" s="30">
        <f t="shared" si="725"/>
        <v>16913.896374738641</v>
      </c>
      <c r="M2221" s="1">
        <f t="shared" si="726"/>
        <v>0</v>
      </c>
      <c r="N2221" s="30">
        <f t="shared" si="727"/>
        <v>6.2741453498531219E-2</v>
      </c>
      <c r="O2221" s="1">
        <f t="shared" si="728"/>
        <v>0</v>
      </c>
      <c r="P2221" s="30">
        <f t="shared" si="729"/>
        <v>0</v>
      </c>
      <c r="Q2221" s="1">
        <f t="shared" si="730"/>
        <v>1.0344735303378412</v>
      </c>
      <c r="R2221" s="30">
        <f t="shared" si="731"/>
        <v>0.10872061183434695</v>
      </c>
      <c r="S2221" s="1">
        <f t="shared" si="732"/>
        <v>0</v>
      </c>
      <c r="T2221" s="30">
        <f t="shared" si="734"/>
        <v>0</v>
      </c>
      <c r="U2221" s="1">
        <f t="shared" si="733"/>
        <v>2.4301328691507993</v>
      </c>
      <c r="V2221" s="30">
        <f t="shared" si="717"/>
        <v>0</v>
      </c>
      <c r="W2221" s="1">
        <f t="shared" si="717"/>
        <v>0</v>
      </c>
      <c r="X2221" s="30">
        <f t="shared" si="718"/>
        <v>16912.861901208304</v>
      </c>
      <c r="Y2221" s="30">
        <f t="shared" si="735"/>
        <v>1.0972149838363725</v>
      </c>
      <c r="Z2221" s="19">
        <f t="shared" si="719"/>
        <v>0.11854281883107853</v>
      </c>
      <c r="AA2221" s="32">
        <f t="shared" si="720"/>
        <v>2.1773664123018278E-2</v>
      </c>
    </row>
    <row r="2222" spans="1:27" x14ac:dyDescent="0.25">
      <c r="A2222" s="8">
        <v>42398</v>
      </c>
      <c r="B2222" s="26">
        <v>3.0162113297911137</v>
      </c>
      <c r="C2222" s="11">
        <v>0.61266792636381995</v>
      </c>
      <c r="D2222" s="26">
        <v>0.43875236052903999</v>
      </c>
      <c r="E2222" s="11">
        <v>39.257916666666659</v>
      </c>
      <c r="F2222" s="28">
        <f t="shared" si="715"/>
        <v>3.6288792561549337</v>
      </c>
      <c r="G2222" s="13">
        <f t="shared" si="716"/>
        <v>0.43875236052903999</v>
      </c>
      <c r="H2222" s="28">
        <f t="shared" si="721"/>
        <v>1.6700561299852288</v>
      </c>
      <c r="I2222" s="1">
        <f t="shared" si="722"/>
        <v>5.6202597647766925</v>
      </c>
      <c r="J2222" s="30">
        <f t="shared" si="723"/>
        <v>0</v>
      </c>
      <c r="K2222" s="1">
        <f t="shared" si="724"/>
        <v>0</v>
      </c>
      <c r="L2222" s="30">
        <f t="shared" si="725"/>
        <v>16912.861901208304</v>
      </c>
      <c r="M2222" s="1">
        <f t="shared" si="726"/>
        <v>0</v>
      </c>
      <c r="N2222" s="30">
        <f t="shared" si="727"/>
        <v>0.13693660192572252</v>
      </c>
      <c r="O2222" s="1">
        <f t="shared" si="728"/>
        <v>0</v>
      </c>
      <c r="P2222" s="30">
        <f t="shared" si="729"/>
        <v>0</v>
      </c>
      <c r="Q2222" s="1">
        <f t="shared" si="730"/>
        <v>1.0344102607362509</v>
      </c>
      <c r="R2222" s="30">
        <f t="shared" si="731"/>
        <v>0.23487056812545412</v>
      </c>
      <c r="S2222" s="1">
        <f t="shared" si="732"/>
        <v>0</v>
      </c>
      <c r="T2222" s="30">
        <f t="shared" si="734"/>
        <v>0</v>
      </c>
      <c r="U2222" s="1">
        <f t="shared" si="733"/>
        <v>5.2484525947255163</v>
      </c>
      <c r="V2222" s="30">
        <f t="shared" si="717"/>
        <v>0</v>
      </c>
      <c r="W2222" s="1">
        <f t="shared" si="717"/>
        <v>0</v>
      </c>
      <c r="X2222" s="30">
        <f t="shared" si="718"/>
        <v>16911.827490947566</v>
      </c>
      <c r="Y2222" s="30">
        <f t="shared" si="735"/>
        <v>1.1713468626619734</v>
      </c>
      <c r="Z2222" s="19">
        <f t="shared" si="719"/>
        <v>0.29861826699661065</v>
      </c>
      <c r="AA2222" s="32">
        <f t="shared" si="720"/>
        <v>0.24871093331409819</v>
      </c>
    </row>
    <row r="2223" spans="1:27" x14ac:dyDescent="0.25">
      <c r="A2223" s="8">
        <v>42399</v>
      </c>
      <c r="B2223" s="26">
        <v>0.67550566240113474</v>
      </c>
      <c r="C2223" s="11">
        <v>0</v>
      </c>
      <c r="D2223" s="26">
        <v>0.33866257868237271</v>
      </c>
      <c r="E2223" s="11">
        <v>54.05791666666665</v>
      </c>
      <c r="F2223" s="28">
        <f t="shared" si="715"/>
        <v>0.67550566240113474</v>
      </c>
      <c r="G2223" s="13">
        <f t="shared" si="716"/>
        <v>0.33866257868237271</v>
      </c>
      <c r="H2223" s="28">
        <f t="shared" si="721"/>
        <v>2.2996573116691277</v>
      </c>
      <c r="I2223" s="1">
        <f t="shared" si="722"/>
        <v>5.5852956784442789</v>
      </c>
      <c r="J2223" s="30">
        <f t="shared" si="723"/>
        <v>0</v>
      </c>
      <c r="K2223" s="1">
        <f t="shared" si="724"/>
        <v>0</v>
      </c>
      <c r="L2223" s="30">
        <f t="shared" si="725"/>
        <v>16911.827490947566</v>
      </c>
      <c r="M2223" s="1">
        <f t="shared" si="726"/>
        <v>0</v>
      </c>
      <c r="N2223" s="30">
        <f t="shared" si="727"/>
        <v>0.13607722676455142</v>
      </c>
      <c r="O2223" s="1">
        <f t="shared" si="728"/>
        <v>0</v>
      </c>
      <c r="P2223" s="30">
        <f t="shared" si="729"/>
        <v>0</v>
      </c>
      <c r="Q2223" s="1">
        <f t="shared" si="730"/>
        <v>1.0343469950043027</v>
      </c>
      <c r="R2223" s="30">
        <f t="shared" si="731"/>
        <v>0.23340941950162217</v>
      </c>
      <c r="S2223" s="1">
        <f t="shared" si="732"/>
        <v>0</v>
      </c>
      <c r="T2223" s="30">
        <f t="shared" si="734"/>
        <v>0</v>
      </c>
      <c r="U2223" s="1">
        <f t="shared" si="733"/>
        <v>5.2158090321781057</v>
      </c>
      <c r="V2223" s="30">
        <f t="shared" si="717"/>
        <v>0</v>
      </c>
      <c r="W2223" s="1">
        <f t="shared" si="717"/>
        <v>0</v>
      </c>
      <c r="X2223" s="30">
        <f t="shared" si="718"/>
        <v>16910.79314395256</v>
      </c>
      <c r="Y2223" s="30">
        <f t="shared" si="735"/>
        <v>1.1704242217688541</v>
      </c>
      <c r="Z2223" s="19">
        <f t="shared" si="719"/>
        <v>0.49104407172765163</v>
      </c>
      <c r="AA2223" s="32">
        <f t="shared" si="720"/>
        <v>1.2751673713257194</v>
      </c>
    </row>
    <row r="2224" spans="1:27" x14ac:dyDescent="0.25">
      <c r="A2224" s="8">
        <v>42400</v>
      </c>
      <c r="B2224" s="26">
        <v>0</v>
      </c>
      <c r="C2224" s="11">
        <v>0</v>
      </c>
      <c r="D2224" s="26">
        <v>0.33814718737891353</v>
      </c>
      <c r="E2224" s="11">
        <v>39.966250000000009</v>
      </c>
      <c r="F2224" s="28">
        <f t="shared" si="715"/>
        <v>0</v>
      </c>
      <c r="G2224" s="13">
        <f t="shared" si="716"/>
        <v>0.33814718737891353</v>
      </c>
      <c r="H2224" s="28">
        <f t="shared" si="721"/>
        <v>1.7001890694239297</v>
      </c>
      <c r="I2224" s="1">
        <f t="shared" si="722"/>
        <v>4.8776618447991922</v>
      </c>
      <c r="J2224" s="30">
        <f t="shared" si="723"/>
        <v>0</v>
      </c>
      <c r="K2224" s="1">
        <f t="shared" si="724"/>
        <v>0</v>
      </c>
      <c r="L2224" s="30">
        <f t="shared" si="725"/>
        <v>16910.79314395256</v>
      </c>
      <c r="M2224" s="1">
        <f t="shared" si="726"/>
        <v>0</v>
      </c>
      <c r="N2224" s="30">
        <f t="shared" si="727"/>
        <v>0.11868443880329133</v>
      </c>
      <c r="O2224" s="1">
        <f t="shared" si="728"/>
        <v>0</v>
      </c>
      <c r="P2224" s="30">
        <f t="shared" si="729"/>
        <v>0</v>
      </c>
      <c r="Q2224" s="1">
        <f t="shared" si="730"/>
        <v>1.0342837331417603</v>
      </c>
      <c r="R2224" s="30">
        <f t="shared" si="731"/>
        <v>0.20383741260353563</v>
      </c>
      <c r="S2224" s="1">
        <f t="shared" si="732"/>
        <v>0</v>
      </c>
      <c r="T2224" s="30">
        <f t="shared" si="734"/>
        <v>0</v>
      </c>
      <c r="U2224" s="1">
        <f t="shared" si="733"/>
        <v>4.5551399933923653</v>
      </c>
      <c r="V2224" s="30">
        <f t="shared" si="717"/>
        <v>0</v>
      </c>
      <c r="W2224" s="1">
        <f t="shared" si="717"/>
        <v>0</v>
      </c>
      <c r="X2224" s="30">
        <f t="shared" si="718"/>
        <v>16909.758860219419</v>
      </c>
      <c r="Y2224" s="30">
        <f t="shared" si="735"/>
        <v>1.1529681719450515</v>
      </c>
      <c r="Z2224" s="19">
        <f t="shared" si="719"/>
        <v>0.32185884930097303</v>
      </c>
      <c r="AA2224" s="32">
        <f t="shared" si="720"/>
        <v>0.29945071063758888</v>
      </c>
    </row>
    <row r="2225" spans="1:27" x14ac:dyDescent="0.25">
      <c r="A2225" s="8">
        <v>42401</v>
      </c>
      <c r="B2225" s="26">
        <v>0</v>
      </c>
      <c r="C2225" s="11">
        <v>0</v>
      </c>
      <c r="D2225" s="26">
        <v>0.35546514474098212</v>
      </c>
      <c r="E2225" s="11">
        <v>35.937500000000007</v>
      </c>
      <c r="F2225" s="28">
        <f t="shared" si="715"/>
        <v>0</v>
      </c>
      <c r="G2225" s="13">
        <f t="shared" si="716"/>
        <v>0.35546514474098212</v>
      </c>
      <c r="H2225" s="28">
        <f t="shared" si="721"/>
        <v>1.5288035450516988</v>
      </c>
      <c r="I2225" s="1">
        <f t="shared" si="722"/>
        <v>4.1996748486513829</v>
      </c>
      <c r="J2225" s="30">
        <f t="shared" si="723"/>
        <v>0</v>
      </c>
      <c r="K2225" s="1">
        <f t="shared" si="724"/>
        <v>0</v>
      </c>
      <c r="L2225" s="30">
        <f t="shared" si="725"/>
        <v>16909.758860219419</v>
      </c>
      <c r="M2225" s="1">
        <f t="shared" si="726"/>
        <v>0</v>
      </c>
      <c r="N2225" s="30">
        <f t="shared" si="727"/>
        <v>0.10202033442638724</v>
      </c>
      <c r="O2225" s="1">
        <f t="shared" si="728"/>
        <v>0</v>
      </c>
      <c r="P2225" s="30">
        <f t="shared" si="729"/>
        <v>0</v>
      </c>
      <c r="Q2225" s="1">
        <f t="shared" si="730"/>
        <v>1.0342204751483868</v>
      </c>
      <c r="R2225" s="30">
        <f t="shared" si="731"/>
        <v>0.17550434658319075</v>
      </c>
      <c r="S2225" s="1">
        <f t="shared" si="732"/>
        <v>0</v>
      </c>
      <c r="T2225" s="30">
        <f t="shared" si="734"/>
        <v>0</v>
      </c>
      <c r="U2225" s="1">
        <f t="shared" si="733"/>
        <v>3.9221501676418047</v>
      </c>
      <c r="V2225" s="30">
        <f t="shared" si="717"/>
        <v>0</v>
      </c>
      <c r="W2225" s="1">
        <f t="shared" si="717"/>
        <v>0</v>
      </c>
      <c r="X2225" s="30">
        <f t="shared" si="718"/>
        <v>16908.724639744272</v>
      </c>
      <c r="Y2225" s="30">
        <f t="shared" si="735"/>
        <v>1.136240809574774</v>
      </c>
      <c r="Z2225" s="19">
        <f t="shared" si="719"/>
        <v>0.25677775064529279</v>
      </c>
      <c r="AA2225" s="32">
        <f t="shared" si="720"/>
        <v>0.15410550128512601</v>
      </c>
    </row>
    <row r="2226" spans="1:27" x14ac:dyDescent="0.25">
      <c r="A2226" s="8">
        <v>42402</v>
      </c>
      <c r="B2226" s="26">
        <v>0</v>
      </c>
      <c r="C2226" s="11">
        <v>0</v>
      </c>
      <c r="D2226" s="26">
        <v>0.18082420943229804</v>
      </c>
      <c r="E2226" s="11">
        <v>33.440000000000005</v>
      </c>
      <c r="F2226" s="28">
        <f t="shared" si="715"/>
        <v>0</v>
      </c>
      <c r="G2226" s="13">
        <f t="shared" si="716"/>
        <v>0.18082420943229804</v>
      </c>
      <c r="H2226" s="28">
        <f t="shared" si="721"/>
        <v>1.4225583456425408</v>
      </c>
      <c r="I2226" s="1">
        <f t="shared" si="722"/>
        <v>3.7413259582095066</v>
      </c>
      <c r="J2226" s="30">
        <f t="shared" si="723"/>
        <v>0</v>
      </c>
      <c r="K2226" s="1">
        <f t="shared" si="724"/>
        <v>0</v>
      </c>
      <c r="L2226" s="30">
        <f t="shared" si="725"/>
        <v>16908.724639744272</v>
      </c>
      <c r="M2226" s="1">
        <f t="shared" si="726"/>
        <v>0</v>
      </c>
      <c r="N2226" s="30">
        <f t="shared" si="727"/>
        <v>9.075467034321294E-2</v>
      </c>
      <c r="O2226" s="1">
        <f t="shared" si="728"/>
        <v>0</v>
      </c>
      <c r="P2226" s="30">
        <f t="shared" si="729"/>
        <v>0</v>
      </c>
      <c r="Q2226" s="1">
        <f t="shared" si="730"/>
        <v>1.0341572210239456</v>
      </c>
      <c r="R2226" s="30">
        <f t="shared" si="731"/>
        <v>0.15634995358298887</v>
      </c>
      <c r="S2226" s="1">
        <f t="shared" si="732"/>
        <v>0</v>
      </c>
      <c r="T2226" s="30">
        <f t="shared" si="734"/>
        <v>0</v>
      </c>
      <c r="U2226" s="1">
        <f t="shared" si="733"/>
        <v>3.4942213342833046</v>
      </c>
      <c r="V2226" s="30">
        <f t="shared" si="717"/>
        <v>0</v>
      </c>
      <c r="W2226" s="1">
        <f t="shared" si="717"/>
        <v>0</v>
      </c>
      <c r="X2226" s="30">
        <f t="shared" si="718"/>
        <v>16907.690482523249</v>
      </c>
      <c r="Y2226" s="30">
        <f t="shared" si="735"/>
        <v>1.1249118913671585</v>
      </c>
      <c r="Z2226" s="19">
        <f t="shared" si="719"/>
        <v>0.2092332136584116</v>
      </c>
      <c r="AA2226" s="32">
        <f t="shared" si="720"/>
        <v>8.8593411742707226E-2</v>
      </c>
    </row>
    <row r="2227" spans="1:27" x14ac:dyDescent="0.25">
      <c r="A2227" s="8">
        <v>42403</v>
      </c>
      <c r="B2227" s="26">
        <v>0</v>
      </c>
      <c r="C2227" s="11">
        <v>0</v>
      </c>
      <c r="D2227" s="26">
        <v>0.13621404650881186</v>
      </c>
      <c r="E2227" s="11">
        <v>31.915416666666673</v>
      </c>
      <c r="F2227" s="28">
        <f t="shared" si="715"/>
        <v>0</v>
      </c>
      <c r="G2227" s="13">
        <f t="shared" si="716"/>
        <v>0.13621404650881186</v>
      </c>
      <c r="H2227" s="28">
        <f t="shared" si="721"/>
        <v>1.3577016248153619</v>
      </c>
      <c r="I2227" s="1">
        <f t="shared" si="722"/>
        <v>3.3580072877744929</v>
      </c>
      <c r="J2227" s="30">
        <f t="shared" si="723"/>
        <v>0</v>
      </c>
      <c r="K2227" s="1">
        <f t="shared" si="724"/>
        <v>0</v>
      </c>
      <c r="L2227" s="30">
        <f t="shared" si="725"/>
        <v>16907.690482523249</v>
      </c>
      <c r="M2227" s="1">
        <f t="shared" si="726"/>
        <v>0</v>
      </c>
      <c r="N2227" s="30">
        <f t="shared" si="727"/>
        <v>8.1333158765500346E-2</v>
      </c>
      <c r="O2227" s="1">
        <f t="shared" si="728"/>
        <v>0</v>
      </c>
      <c r="P2227" s="30">
        <f t="shared" si="729"/>
        <v>0</v>
      </c>
      <c r="Q2227" s="1">
        <f t="shared" si="730"/>
        <v>1.0340939707682</v>
      </c>
      <c r="R2227" s="30">
        <f t="shared" si="731"/>
        <v>0.14033107230949268</v>
      </c>
      <c r="S2227" s="1">
        <f t="shared" si="732"/>
        <v>0</v>
      </c>
      <c r="T2227" s="30">
        <f t="shared" si="734"/>
        <v>0</v>
      </c>
      <c r="U2227" s="1">
        <f t="shared" si="733"/>
        <v>3.1363430566994999</v>
      </c>
      <c r="V2227" s="30">
        <f t="shared" si="717"/>
        <v>0</v>
      </c>
      <c r="W2227" s="1">
        <f t="shared" si="717"/>
        <v>0</v>
      </c>
      <c r="X2227" s="30">
        <f t="shared" si="718"/>
        <v>16906.656388552481</v>
      </c>
      <c r="Y2227" s="30">
        <f t="shared" si="735"/>
        <v>1.1154271295337004</v>
      </c>
      <c r="Z2227" s="19">
        <f t="shared" si="719"/>
        <v>0.1784445793195609</v>
      </c>
      <c r="AA2227" s="32">
        <f t="shared" si="720"/>
        <v>5.8696931063983847E-2</v>
      </c>
    </row>
    <row r="2228" spans="1:27" x14ac:dyDescent="0.25">
      <c r="A2228" s="8">
        <v>42404</v>
      </c>
      <c r="B2228" s="26">
        <v>0</v>
      </c>
      <c r="C2228" s="11">
        <v>0</v>
      </c>
      <c r="D2228" s="26">
        <v>-6.003863483039007E-2</v>
      </c>
      <c r="E2228" s="11">
        <v>30.83208333333334</v>
      </c>
      <c r="F2228" s="28">
        <f t="shared" si="715"/>
        <v>0</v>
      </c>
      <c r="G2228" s="13">
        <f t="shared" si="716"/>
        <v>-6.003863483039007E-2</v>
      </c>
      <c r="H2228" s="28">
        <f t="shared" si="721"/>
        <v>1.3116159527326443</v>
      </c>
      <c r="I2228" s="1">
        <f t="shared" si="722"/>
        <v>3.1963816915298899</v>
      </c>
      <c r="J2228" s="30">
        <f t="shared" si="723"/>
        <v>0</v>
      </c>
      <c r="K2228" s="1">
        <f t="shared" si="724"/>
        <v>0</v>
      </c>
      <c r="L2228" s="30">
        <f t="shared" si="725"/>
        <v>16906.656388552481</v>
      </c>
      <c r="M2228" s="1">
        <f t="shared" si="726"/>
        <v>0</v>
      </c>
      <c r="N2228" s="30">
        <f t="shared" si="727"/>
        <v>7.7360596133617301E-2</v>
      </c>
      <c r="O2228" s="1">
        <f t="shared" si="728"/>
        <v>0</v>
      </c>
      <c r="P2228" s="30">
        <f t="shared" si="729"/>
        <v>0</v>
      </c>
      <c r="Q2228" s="1">
        <f t="shared" si="730"/>
        <v>1.0340307243809135</v>
      </c>
      <c r="R2228" s="30">
        <f t="shared" si="731"/>
        <v>0.13357674115713297</v>
      </c>
      <c r="S2228" s="1">
        <f t="shared" si="732"/>
        <v>0</v>
      </c>
      <c r="T2228" s="30">
        <f t="shared" si="734"/>
        <v>0</v>
      </c>
      <c r="U2228" s="1">
        <f t="shared" si="733"/>
        <v>2.9854443542391396</v>
      </c>
      <c r="V2228" s="30">
        <f t="shared" si="717"/>
        <v>0</v>
      </c>
      <c r="W2228" s="1">
        <f t="shared" si="717"/>
        <v>0</v>
      </c>
      <c r="X2228" s="30">
        <f t="shared" si="718"/>
        <v>16905.622357828099</v>
      </c>
      <c r="Y2228" s="30">
        <f t="shared" si="735"/>
        <v>1.1113913205145307</v>
      </c>
      <c r="Z2228" s="19">
        <f t="shared" si="719"/>
        <v>0.1526549229604611</v>
      </c>
      <c r="AA2228" s="32">
        <f t="shared" si="720"/>
        <v>4.0089903346878855E-2</v>
      </c>
    </row>
    <row r="2229" spans="1:27" x14ac:dyDescent="0.25">
      <c r="A2229" s="8">
        <v>42405</v>
      </c>
      <c r="B2229" s="26">
        <v>0</v>
      </c>
      <c r="C2229" s="11">
        <v>0</v>
      </c>
      <c r="D2229" s="26">
        <v>1.0372980000151633E-2</v>
      </c>
      <c r="E2229" s="11">
        <v>31.370000000000008</v>
      </c>
      <c r="F2229" s="28">
        <f t="shared" si="715"/>
        <v>0</v>
      </c>
      <c r="G2229" s="13">
        <f t="shared" si="716"/>
        <v>1.0372980000151633E-2</v>
      </c>
      <c r="H2229" s="28">
        <f t="shared" si="721"/>
        <v>1.3344992614475633</v>
      </c>
      <c r="I2229" s="1">
        <f t="shared" si="722"/>
        <v>2.975071374238988</v>
      </c>
      <c r="J2229" s="30">
        <f t="shared" si="723"/>
        <v>0</v>
      </c>
      <c r="K2229" s="1">
        <f t="shared" si="724"/>
        <v>0</v>
      </c>
      <c r="L2229" s="30">
        <f t="shared" si="725"/>
        <v>16905.622357828099</v>
      </c>
      <c r="M2229" s="1">
        <f t="shared" si="726"/>
        <v>0</v>
      </c>
      <c r="N2229" s="30">
        <f t="shared" si="727"/>
        <v>7.1921054891712216E-2</v>
      </c>
      <c r="O2229" s="1">
        <f t="shared" si="728"/>
        <v>0</v>
      </c>
      <c r="P2229" s="30">
        <f t="shared" si="729"/>
        <v>0</v>
      </c>
      <c r="Q2229" s="1">
        <f t="shared" si="730"/>
        <v>1.0339674818618492</v>
      </c>
      <c r="R2229" s="30">
        <f t="shared" si="731"/>
        <v>0.12432818644087175</v>
      </c>
      <c r="S2229" s="1">
        <f t="shared" si="732"/>
        <v>0</v>
      </c>
      <c r="T2229" s="30">
        <f t="shared" si="734"/>
        <v>0</v>
      </c>
      <c r="U2229" s="1">
        <f t="shared" si="733"/>
        <v>2.778822132906404</v>
      </c>
      <c r="V2229" s="30">
        <f t="shared" si="717"/>
        <v>0</v>
      </c>
      <c r="W2229" s="1">
        <f t="shared" si="717"/>
        <v>0</v>
      </c>
      <c r="X2229" s="30">
        <f t="shared" si="718"/>
        <v>16904.588390346238</v>
      </c>
      <c r="Y2229" s="30">
        <f t="shared" si="735"/>
        <v>1.1058885367535614</v>
      </c>
      <c r="Z2229" s="19">
        <f t="shared" si="719"/>
        <v>0.17130824369735684</v>
      </c>
      <c r="AA2229" s="32">
        <f t="shared" si="720"/>
        <v>5.2262863445116728E-2</v>
      </c>
    </row>
    <row r="2230" spans="1:27" x14ac:dyDescent="0.25">
      <c r="A2230" s="8">
        <v>42406</v>
      </c>
      <c r="B2230" s="26">
        <v>0</v>
      </c>
      <c r="C2230" s="11">
        <v>0</v>
      </c>
      <c r="D2230" s="26">
        <v>0.15539003054676714</v>
      </c>
      <c r="E2230" s="11">
        <v>31.16125000000001</v>
      </c>
      <c r="F2230" s="28">
        <f t="shared" si="715"/>
        <v>0</v>
      </c>
      <c r="G2230" s="13">
        <f t="shared" si="716"/>
        <v>0.15539003054676714</v>
      </c>
      <c r="H2230" s="28">
        <f t="shared" si="721"/>
        <v>1.3256189069423931</v>
      </c>
      <c r="I2230" s="1">
        <f t="shared" si="722"/>
        <v>2.623432102359637</v>
      </c>
      <c r="J2230" s="30">
        <f t="shared" si="723"/>
        <v>0</v>
      </c>
      <c r="K2230" s="1">
        <f t="shared" si="724"/>
        <v>0</v>
      </c>
      <c r="L2230" s="30">
        <f t="shared" si="725"/>
        <v>16904.588390346238</v>
      </c>
      <c r="M2230" s="1">
        <f t="shared" si="726"/>
        <v>0</v>
      </c>
      <c r="N2230" s="30">
        <f t="shared" si="727"/>
        <v>6.327818480289038E-2</v>
      </c>
      <c r="O2230" s="1">
        <f t="shared" si="728"/>
        <v>0</v>
      </c>
      <c r="P2230" s="30">
        <f t="shared" si="729"/>
        <v>0</v>
      </c>
      <c r="Q2230" s="1">
        <f t="shared" si="730"/>
        <v>1.033904243210771</v>
      </c>
      <c r="R2230" s="30">
        <f t="shared" si="731"/>
        <v>0.10963318674012291</v>
      </c>
      <c r="S2230" s="1">
        <f t="shared" si="732"/>
        <v>0</v>
      </c>
      <c r="T2230" s="30">
        <f t="shared" si="734"/>
        <v>0</v>
      </c>
      <c r="U2230" s="1">
        <f t="shared" si="733"/>
        <v>2.4505207308166237</v>
      </c>
      <c r="V2230" s="30">
        <f t="shared" si="717"/>
        <v>0</v>
      </c>
      <c r="W2230" s="1">
        <f t="shared" si="717"/>
        <v>0</v>
      </c>
      <c r="X2230" s="30">
        <f t="shared" si="718"/>
        <v>16903.554486103028</v>
      </c>
      <c r="Y2230" s="30">
        <f t="shared" si="735"/>
        <v>1.0971824280136615</v>
      </c>
      <c r="Z2230" s="19">
        <f t="shared" si="719"/>
        <v>0.17232439710416617</v>
      </c>
      <c r="AA2230" s="32">
        <f t="shared" si="720"/>
        <v>5.2183224905356859E-2</v>
      </c>
    </row>
    <row r="2231" spans="1:27" x14ac:dyDescent="0.25">
      <c r="A2231" s="8">
        <v>42407</v>
      </c>
      <c r="B2231" s="26">
        <v>0</v>
      </c>
      <c r="C2231" s="11">
        <v>0</v>
      </c>
      <c r="D2231" s="26">
        <v>-5.7737515707395271E-2</v>
      </c>
      <c r="E2231" s="11">
        <v>30.584583333333338</v>
      </c>
      <c r="F2231" s="28">
        <f t="shared" si="715"/>
        <v>0</v>
      </c>
      <c r="G2231" s="13">
        <f t="shared" si="716"/>
        <v>-5.7737515707395271E-2</v>
      </c>
      <c r="H2231" s="28">
        <f t="shared" si="721"/>
        <v>1.3010871491875924</v>
      </c>
      <c r="I2231" s="1">
        <f t="shared" si="722"/>
        <v>2.5082582465240191</v>
      </c>
      <c r="J2231" s="30">
        <f t="shared" si="723"/>
        <v>0</v>
      </c>
      <c r="K2231" s="1">
        <f t="shared" si="724"/>
        <v>0</v>
      </c>
      <c r="L2231" s="30">
        <f t="shared" si="725"/>
        <v>16903.554486103028</v>
      </c>
      <c r="M2231" s="1">
        <f t="shared" si="726"/>
        <v>0</v>
      </c>
      <c r="N2231" s="30">
        <f t="shared" si="727"/>
        <v>6.0447350043462605E-2</v>
      </c>
      <c r="O2231" s="1">
        <f t="shared" si="728"/>
        <v>0</v>
      </c>
      <c r="P2231" s="30">
        <f t="shared" si="729"/>
        <v>0</v>
      </c>
      <c r="Q2231" s="1">
        <f t="shared" si="730"/>
        <v>1.0338410084274421</v>
      </c>
      <c r="R2231" s="30">
        <f t="shared" si="731"/>
        <v>0.10482007309672078</v>
      </c>
      <c r="S2231" s="1">
        <f t="shared" si="732"/>
        <v>0</v>
      </c>
      <c r="T2231" s="30">
        <f t="shared" si="734"/>
        <v>0</v>
      </c>
      <c r="U2231" s="1">
        <f t="shared" si="733"/>
        <v>2.3429908233838357</v>
      </c>
      <c r="V2231" s="30">
        <f t="shared" si="717"/>
        <v>0</v>
      </c>
      <c r="W2231" s="1">
        <f t="shared" si="717"/>
        <v>0</v>
      </c>
      <c r="X2231" s="30">
        <f t="shared" si="718"/>
        <v>16902.520645094603</v>
      </c>
      <c r="Y2231" s="30">
        <f t="shared" si="735"/>
        <v>1.0942883584709047</v>
      </c>
      <c r="Z2231" s="19">
        <f t="shared" si="719"/>
        <v>0.15894307375629241</v>
      </c>
      <c r="AA2231" s="32">
        <f t="shared" si="720"/>
        <v>4.2765739841884406E-2</v>
      </c>
    </row>
    <row r="2232" spans="1:27" x14ac:dyDescent="0.25">
      <c r="A2232" s="8">
        <v>42408</v>
      </c>
      <c r="B2232" s="26">
        <v>0</v>
      </c>
      <c r="C2232" s="11">
        <v>0</v>
      </c>
      <c r="D2232" s="26">
        <v>1.2437575526578593E-2</v>
      </c>
      <c r="E2232" s="11">
        <v>29.69583333333334</v>
      </c>
      <c r="F2232" s="28">
        <f t="shared" si="715"/>
        <v>0</v>
      </c>
      <c r="G2232" s="13">
        <f t="shared" si="716"/>
        <v>1.2437575526578593E-2</v>
      </c>
      <c r="H2232" s="28">
        <f t="shared" si="721"/>
        <v>1.2632791728212707</v>
      </c>
      <c r="I2232" s="1">
        <f t="shared" si="722"/>
        <v>2.330553247857257</v>
      </c>
      <c r="J2232" s="30">
        <f t="shared" si="723"/>
        <v>0</v>
      </c>
      <c r="K2232" s="1">
        <f t="shared" si="724"/>
        <v>0</v>
      </c>
      <c r="L2232" s="30">
        <f t="shared" si="725"/>
        <v>16902.520645094603</v>
      </c>
      <c r="M2232" s="1">
        <f t="shared" si="726"/>
        <v>0</v>
      </c>
      <c r="N2232" s="30">
        <f t="shared" si="727"/>
        <v>5.6079575052340312E-2</v>
      </c>
      <c r="O2232" s="1">
        <f t="shared" si="728"/>
        <v>0</v>
      </c>
      <c r="P2232" s="30">
        <f t="shared" si="729"/>
        <v>0</v>
      </c>
      <c r="Q2232" s="1">
        <f t="shared" si="730"/>
        <v>1.0337777775116259</v>
      </c>
      <c r="R2232" s="30">
        <f t="shared" si="731"/>
        <v>9.7393783967315434E-2</v>
      </c>
      <c r="S2232" s="1">
        <f t="shared" si="732"/>
        <v>0</v>
      </c>
      <c r="T2232" s="30">
        <f t="shared" si="734"/>
        <v>0</v>
      </c>
      <c r="U2232" s="1">
        <f t="shared" si="733"/>
        <v>2.1770798888376013</v>
      </c>
      <c r="V2232" s="30">
        <f t="shared" si="717"/>
        <v>0</v>
      </c>
      <c r="W2232" s="1">
        <f t="shared" si="717"/>
        <v>0</v>
      </c>
      <c r="X2232" s="30">
        <f t="shared" si="718"/>
        <v>16901.486867317089</v>
      </c>
      <c r="Y2232" s="30">
        <f t="shared" si="735"/>
        <v>1.0898573525639663</v>
      </c>
      <c r="Z2232" s="19">
        <f t="shared" si="719"/>
        <v>0.13727909395514126</v>
      </c>
      <c r="AA2232" s="32">
        <f t="shared" si="720"/>
        <v>3.0075127741356778E-2</v>
      </c>
    </row>
    <row r="2233" spans="1:27" x14ac:dyDescent="0.25">
      <c r="A2233" s="8">
        <v>42409</v>
      </c>
      <c r="B2233" s="26">
        <v>6.2837736037314865E-2</v>
      </c>
      <c r="C2233" s="11">
        <v>0</v>
      </c>
      <c r="D2233" s="26">
        <v>-5.770313596665344E-2</v>
      </c>
      <c r="E2233" s="11">
        <v>30.920416666666664</v>
      </c>
      <c r="F2233" s="28">
        <f t="shared" si="715"/>
        <v>6.2837736037314865E-2</v>
      </c>
      <c r="G2233" s="13">
        <f t="shared" si="716"/>
        <v>-5.770313596665344E-2</v>
      </c>
      <c r="H2233" s="28">
        <f t="shared" si="721"/>
        <v>1.3153737075332348</v>
      </c>
      <c r="I2233" s="1">
        <f t="shared" si="722"/>
        <v>2.2976207608415695</v>
      </c>
      <c r="J2233" s="30">
        <f t="shared" si="723"/>
        <v>0</v>
      </c>
      <c r="K2233" s="1">
        <f t="shared" si="724"/>
        <v>0</v>
      </c>
      <c r="L2233" s="30">
        <f t="shared" si="725"/>
        <v>16901.486867317089</v>
      </c>
      <c r="M2233" s="1">
        <f t="shared" si="726"/>
        <v>0</v>
      </c>
      <c r="N2233" s="30">
        <f t="shared" si="727"/>
        <v>5.5270134157251509E-2</v>
      </c>
      <c r="O2233" s="1">
        <f t="shared" si="728"/>
        <v>0</v>
      </c>
      <c r="P2233" s="30">
        <f t="shared" si="729"/>
        <v>0</v>
      </c>
      <c r="Q2233" s="1">
        <f t="shared" si="730"/>
        <v>1.0337145504630858</v>
      </c>
      <c r="R2233" s="30">
        <f t="shared" si="731"/>
        <v>9.6017535847320215E-2</v>
      </c>
      <c r="S2233" s="1">
        <f t="shared" si="732"/>
        <v>0</v>
      </c>
      <c r="T2233" s="30">
        <f t="shared" si="734"/>
        <v>0</v>
      </c>
      <c r="U2233" s="1">
        <f t="shared" si="733"/>
        <v>2.1463330908369977</v>
      </c>
      <c r="V2233" s="30">
        <f t="shared" si="717"/>
        <v>0</v>
      </c>
      <c r="W2233" s="1">
        <f t="shared" si="717"/>
        <v>0</v>
      </c>
      <c r="X2233" s="30">
        <f t="shared" si="718"/>
        <v>16900.453152766626</v>
      </c>
      <c r="Y2233" s="30">
        <f t="shared" si="735"/>
        <v>1.0889846846203373</v>
      </c>
      <c r="Z2233" s="19">
        <f t="shared" si="719"/>
        <v>0.17211004113610617</v>
      </c>
      <c r="AA2233" s="32">
        <f t="shared" si="720"/>
        <v>5.125198969545644E-2</v>
      </c>
    </row>
    <row r="2234" spans="1:27" x14ac:dyDescent="0.25">
      <c r="A2234" s="8">
        <v>42410</v>
      </c>
      <c r="B2234" s="26">
        <v>0</v>
      </c>
      <c r="C2234" s="11">
        <v>0</v>
      </c>
      <c r="D2234" s="26">
        <v>-0.11559918081543397</v>
      </c>
      <c r="E2234" s="11">
        <v>29.813333333333343</v>
      </c>
      <c r="F2234" s="28">
        <f t="shared" si="715"/>
        <v>0</v>
      </c>
      <c r="G2234" s="13">
        <f t="shared" si="716"/>
        <v>-0.11559918081543397</v>
      </c>
      <c r="H2234" s="28">
        <f t="shared" si="721"/>
        <v>1.2682776957163961</v>
      </c>
      <c r="I2234" s="1">
        <f t="shared" si="722"/>
        <v>2.2619322716524319</v>
      </c>
      <c r="J2234" s="30">
        <f t="shared" si="723"/>
        <v>0</v>
      </c>
      <c r="K2234" s="1">
        <f t="shared" si="724"/>
        <v>0</v>
      </c>
      <c r="L2234" s="30">
        <f t="shared" si="725"/>
        <v>16900.453152766626</v>
      </c>
      <c r="M2234" s="1">
        <f t="shared" si="726"/>
        <v>0</v>
      </c>
      <c r="N2234" s="30">
        <f t="shared" si="727"/>
        <v>5.4392954045714162E-2</v>
      </c>
      <c r="O2234" s="1">
        <f t="shared" si="728"/>
        <v>0</v>
      </c>
      <c r="P2234" s="30">
        <f t="shared" si="729"/>
        <v>0</v>
      </c>
      <c r="Q2234" s="1">
        <f t="shared" si="730"/>
        <v>1.0336513272815853</v>
      </c>
      <c r="R2234" s="30">
        <f t="shared" si="731"/>
        <v>9.4526114439376641E-2</v>
      </c>
      <c r="S2234" s="1">
        <f t="shared" si="732"/>
        <v>0</v>
      </c>
      <c r="T2234" s="30">
        <f t="shared" si="734"/>
        <v>0</v>
      </c>
      <c r="U2234" s="1">
        <f t="shared" si="733"/>
        <v>2.1130132031673412</v>
      </c>
      <c r="V2234" s="30">
        <f t="shared" si="717"/>
        <v>0</v>
      </c>
      <c r="W2234" s="1">
        <f t="shared" si="717"/>
        <v>0</v>
      </c>
      <c r="X2234" s="30">
        <f t="shared" si="718"/>
        <v>16899.419501439344</v>
      </c>
      <c r="Y2234" s="30">
        <f t="shared" si="735"/>
        <v>1.0880442813272995</v>
      </c>
      <c r="Z2234" s="19">
        <f t="shared" si="719"/>
        <v>0.1421087944681472</v>
      </c>
      <c r="AA2234" s="32">
        <f t="shared" si="720"/>
        <v>3.2484083662351844E-2</v>
      </c>
    </row>
    <row r="2235" spans="1:27" x14ac:dyDescent="0.25">
      <c r="A2235" s="8">
        <v>42411</v>
      </c>
      <c r="B2235" s="26">
        <v>0</v>
      </c>
      <c r="C2235" s="11">
        <v>0</v>
      </c>
      <c r="D2235" s="26">
        <v>1.9667558101308491E-2</v>
      </c>
      <c r="E2235" s="11">
        <v>29.092083333333331</v>
      </c>
      <c r="F2235" s="28">
        <f t="shared" si="715"/>
        <v>0</v>
      </c>
      <c r="G2235" s="13">
        <f t="shared" si="716"/>
        <v>1.9667558101308491E-2</v>
      </c>
      <c r="H2235" s="28">
        <f t="shared" si="721"/>
        <v>1.2375952732644018</v>
      </c>
      <c r="I2235" s="1">
        <f t="shared" si="722"/>
        <v>2.0933456450660328</v>
      </c>
      <c r="J2235" s="30">
        <f t="shared" si="723"/>
        <v>0</v>
      </c>
      <c r="K2235" s="1">
        <f t="shared" si="724"/>
        <v>0</v>
      </c>
      <c r="L2235" s="30">
        <f t="shared" si="725"/>
        <v>16899.419501439344</v>
      </c>
      <c r="M2235" s="1">
        <f t="shared" si="726"/>
        <v>0</v>
      </c>
      <c r="N2235" s="30">
        <f t="shared" si="727"/>
        <v>5.0249297665948676E-2</v>
      </c>
      <c r="O2235" s="1">
        <f t="shared" si="728"/>
        <v>0</v>
      </c>
      <c r="P2235" s="30">
        <f t="shared" si="729"/>
        <v>0</v>
      </c>
      <c r="Q2235" s="1">
        <f t="shared" si="730"/>
        <v>1.033588107966888</v>
      </c>
      <c r="R2235" s="30">
        <f t="shared" si="731"/>
        <v>8.748088193733862E-2</v>
      </c>
      <c r="S2235" s="1">
        <f t="shared" si="732"/>
        <v>0</v>
      </c>
      <c r="T2235" s="30">
        <f t="shared" si="734"/>
        <v>0</v>
      </c>
      <c r="U2235" s="1">
        <f t="shared" si="733"/>
        <v>1.9556154654627453</v>
      </c>
      <c r="V2235" s="30">
        <f t="shared" si="717"/>
        <v>0</v>
      </c>
      <c r="W2235" s="1">
        <f t="shared" si="717"/>
        <v>0</v>
      </c>
      <c r="X2235" s="30">
        <f t="shared" si="718"/>
        <v>16898.385913331378</v>
      </c>
      <c r="Y2235" s="30">
        <f t="shared" si="735"/>
        <v>1.0838374056328368</v>
      </c>
      <c r="Z2235" s="19">
        <f t="shared" si="719"/>
        <v>0.12423921693398056</v>
      </c>
      <c r="AA2235" s="32">
        <f t="shared" si="720"/>
        <v>2.3641481858605852E-2</v>
      </c>
    </row>
    <row r="2236" spans="1:27" x14ac:dyDescent="0.25">
      <c r="A2236" s="8">
        <v>42412</v>
      </c>
      <c r="B2236" s="26">
        <v>0</v>
      </c>
      <c r="C2236" s="11">
        <v>3.2441872577454158</v>
      </c>
      <c r="D2236" s="26">
        <v>-0.26139808854884017</v>
      </c>
      <c r="E2236" s="11">
        <v>30.065000000000012</v>
      </c>
      <c r="F2236" s="28">
        <f t="shared" si="715"/>
        <v>3.2441872577454158</v>
      </c>
      <c r="G2236" s="13">
        <f t="shared" si="716"/>
        <v>-0.26139808854884017</v>
      </c>
      <c r="H2236" s="28">
        <f t="shared" si="721"/>
        <v>1.2789837518463816</v>
      </c>
      <c r="I2236" s="1">
        <f t="shared" si="722"/>
        <v>5.461200811757001</v>
      </c>
      <c r="J2236" s="30">
        <f t="shared" si="723"/>
        <v>0</v>
      </c>
      <c r="K2236" s="1">
        <f t="shared" si="724"/>
        <v>0</v>
      </c>
      <c r="L2236" s="30">
        <f t="shared" si="725"/>
        <v>16898.385913331378</v>
      </c>
      <c r="M2236" s="1">
        <f t="shared" si="726"/>
        <v>0</v>
      </c>
      <c r="N2236" s="30">
        <f t="shared" si="727"/>
        <v>0.13302712429523508</v>
      </c>
      <c r="O2236" s="1">
        <f t="shared" si="728"/>
        <v>0</v>
      </c>
      <c r="P2236" s="30">
        <f t="shared" si="729"/>
        <v>0</v>
      </c>
      <c r="Q2236" s="1">
        <f t="shared" si="730"/>
        <v>1.0335248925187575</v>
      </c>
      <c r="R2236" s="30">
        <f t="shared" si="731"/>
        <v>0.2282234969535295</v>
      </c>
      <c r="S2236" s="1">
        <f t="shared" si="732"/>
        <v>0</v>
      </c>
      <c r="T2236" s="30">
        <f t="shared" si="734"/>
        <v>0</v>
      </c>
      <c r="U2236" s="1">
        <f t="shared" si="733"/>
        <v>5.0999501905082365</v>
      </c>
      <c r="V2236" s="30">
        <f t="shared" si="717"/>
        <v>0</v>
      </c>
      <c r="W2236" s="1">
        <f t="shared" si="717"/>
        <v>0</v>
      </c>
      <c r="X2236" s="30">
        <f t="shared" si="718"/>
        <v>16897.35238843886</v>
      </c>
      <c r="Y2236" s="30">
        <f t="shared" si="735"/>
        <v>1.1665520168139925</v>
      </c>
      <c r="Z2236" s="19">
        <f t="shared" si="719"/>
        <v>8.7907086286341876E-2</v>
      </c>
      <c r="AA2236" s="32">
        <f t="shared" si="720"/>
        <v>1.2640895042393355E-2</v>
      </c>
    </row>
    <row r="2237" spans="1:27" x14ac:dyDescent="0.25">
      <c r="A2237" s="8">
        <v>42413</v>
      </c>
      <c r="B2237" s="26">
        <v>0.8198815465542767</v>
      </c>
      <c r="C2237" s="11">
        <v>23.335888907169</v>
      </c>
      <c r="D2237" s="26">
        <v>0.21176635298832935</v>
      </c>
      <c r="E2237" s="11">
        <v>34.932500000000005</v>
      </c>
      <c r="F2237" s="28">
        <f t="shared" si="715"/>
        <v>24.155770453723278</v>
      </c>
      <c r="G2237" s="13">
        <f t="shared" si="716"/>
        <v>0.21176635298832935</v>
      </c>
      <c r="H2237" s="28">
        <f t="shared" si="721"/>
        <v>1.4860502215657314</v>
      </c>
      <c r="I2237" s="1">
        <f t="shared" si="722"/>
        <v>29.043954291243185</v>
      </c>
      <c r="J2237" s="30">
        <f t="shared" si="723"/>
        <v>0</v>
      </c>
      <c r="K2237" s="1">
        <f t="shared" si="724"/>
        <v>0</v>
      </c>
      <c r="L2237" s="30">
        <f t="shared" si="725"/>
        <v>16897.35238843886</v>
      </c>
      <c r="M2237" s="1">
        <f t="shared" si="726"/>
        <v>0</v>
      </c>
      <c r="N2237" s="30">
        <f t="shared" si="727"/>
        <v>0.71266282189684593</v>
      </c>
      <c r="O2237" s="1">
        <f t="shared" si="728"/>
        <v>0</v>
      </c>
      <c r="P2237" s="30">
        <f t="shared" si="729"/>
        <v>0</v>
      </c>
      <c r="Q2237" s="1">
        <f t="shared" si="730"/>
        <v>1.033461680936957</v>
      </c>
      <c r="R2237" s="30">
        <f t="shared" si="731"/>
        <v>1.2137463979416343</v>
      </c>
      <c r="S2237" s="1">
        <f t="shared" si="732"/>
        <v>0</v>
      </c>
      <c r="T2237" s="30">
        <f t="shared" si="734"/>
        <v>0</v>
      </c>
      <c r="U2237" s="1">
        <f t="shared" si="733"/>
        <v>27.117545071404706</v>
      </c>
      <c r="V2237" s="30">
        <f t="shared" si="717"/>
        <v>0</v>
      </c>
      <c r="W2237" s="1">
        <f t="shared" si="717"/>
        <v>0</v>
      </c>
      <c r="X2237" s="30">
        <f t="shared" si="718"/>
        <v>16896.318926757922</v>
      </c>
      <c r="Y2237" s="30">
        <f t="shared" si="735"/>
        <v>1.746124502833803</v>
      </c>
      <c r="Z2237" s="19">
        <f t="shared" si="719"/>
        <v>0.17501042528297081</v>
      </c>
      <c r="AA2237" s="32">
        <f t="shared" si="720"/>
        <v>6.7638631777104039E-2</v>
      </c>
    </row>
    <row r="2238" spans="1:27" x14ac:dyDescent="0.25">
      <c r="A2238" s="8">
        <v>42414</v>
      </c>
      <c r="B2238" s="26">
        <v>28.065624770520639</v>
      </c>
      <c r="C2238" s="11">
        <v>25.996061978672358</v>
      </c>
      <c r="D2238" s="26">
        <v>0.22913194776168844</v>
      </c>
      <c r="E2238" s="11">
        <v>155.32874999999999</v>
      </c>
      <c r="F2238" s="28">
        <f t="shared" si="715"/>
        <v>54.061686749193001</v>
      </c>
      <c r="G2238" s="13">
        <f t="shared" si="716"/>
        <v>0.22913194776168844</v>
      </c>
      <c r="H2238" s="28">
        <f t="shared" si="721"/>
        <v>6.6077813884785819</v>
      </c>
      <c r="I2238" s="1">
        <f t="shared" si="722"/>
        <v>80.95009987283602</v>
      </c>
      <c r="J2238" s="30">
        <f t="shared" si="723"/>
        <v>0</v>
      </c>
      <c r="K2238" s="1">
        <f t="shared" si="724"/>
        <v>0</v>
      </c>
      <c r="L2238" s="30">
        <f t="shared" si="725"/>
        <v>16896.318926757922</v>
      </c>
      <c r="M2238" s="1">
        <f t="shared" si="726"/>
        <v>0.6665556179425598</v>
      </c>
      <c r="N2238" s="30">
        <f t="shared" si="727"/>
        <v>1.9884534088683234</v>
      </c>
      <c r="O2238" s="1">
        <f t="shared" si="728"/>
        <v>0</v>
      </c>
      <c r="P2238" s="30">
        <f t="shared" si="729"/>
        <v>0</v>
      </c>
      <c r="Q2238" s="1">
        <f t="shared" si="730"/>
        <v>1.0333984732212502</v>
      </c>
      <c r="R2238" s="30">
        <f t="shared" si="731"/>
        <v>3.3829034141984491</v>
      </c>
      <c r="S2238" s="1">
        <f t="shared" si="732"/>
        <v>0</v>
      </c>
      <c r="T2238" s="30">
        <f t="shared" si="734"/>
        <v>0</v>
      </c>
      <c r="U2238" s="1">
        <f t="shared" si="733"/>
        <v>74.91218743182668</v>
      </c>
      <c r="V2238" s="30">
        <f t="shared" si="717"/>
        <v>0</v>
      </c>
      <c r="W2238" s="1">
        <f t="shared" si="717"/>
        <v>0</v>
      </c>
      <c r="X2238" s="30">
        <f t="shared" si="718"/>
        <v>16895.285528284701</v>
      </c>
      <c r="Y2238" s="30">
        <f t="shared" si="735"/>
        <v>3.6884075000321332</v>
      </c>
      <c r="Z2238" s="19">
        <f t="shared" si="719"/>
        <v>0.44180848560406505</v>
      </c>
      <c r="AA2238" s="32">
        <f t="shared" si="720"/>
        <v>8.5227439005429382</v>
      </c>
    </row>
    <row r="2239" spans="1:27" x14ac:dyDescent="0.25">
      <c r="A2239" s="8">
        <v>42415</v>
      </c>
      <c r="B2239" s="26">
        <v>1.5709434009328716E-2</v>
      </c>
      <c r="C2239" s="11">
        <v>0</v>
      </c>
      <c r="D2239" s="26">
        <v>9.0886972634764529E-2</v>
      </c>
      <c r="E2239" s="11">
        <v>114.19708333333331</v>
      </c>
      <c r="F2239" s="28">
        <f t="shared" si="715"/>
        <v>1.5709434009328716E-2</v>
      </c>
      <c r="G2239" s="13">
        <f t="shared" si="716"/>
        <v>9.0886972634764529E-2</v>
      </c>
      <c r="H2239" s="28">
        <f t="shared" si="721"/>
        <v>4.8580147710487429</v>
      </c>
      <c r="I2239" s="1">
        <f t="shared" si="722"/>
        <v>74.837009893201241</v>
      </c>
      <c r="J2239" s="30">
        <f t="shared" si="723"/>
        <v>0</v>
      </c>
      <c r="K2239" s="1">
        <f t="shared" si="724"/>
        <v>0</v>
      </c>
      <c r="L2239" s="30">
        <f t="shared" si="725"/>
        <v>16895.285528284701</v>
      </c>
      <c r="M2239" s="1">
        <f t="shared" si="726"/>
        <v>0.11561707018254978</v>
      </c>
      <c r="N2239" s="30">
        <f t="shared" si="727"/>
        <v>1.8382010145527372</v>
      </c>
      <c r="O2239" s="1">
        <f t="shared" si="728"/>
        <v>0</v>
      </c>
      <c r="P2239" s="30">
        <f t="shared" si="729"/>
        <v>0</v>
      </c>
      <c r="Q2239" s="1">
        <f t="shared" si="730"/>
        <v>1.0333352693714009</v>
      </c>
      <c r="R2239" s="30">
        <f t="shared" si="731"/>
        <v>3.1274374790619284</v>
      </c>
      <c r="S2239" s="1">
        <f t="shared" si="732"/>
        <v>0</v>
      </c>
      <c r="T2239" s="30">
        <f t="shared" si="734"/>
        <v>0</v>
      </c>
      <c r="U2239" s="1">
        <f t="shared" si="733"/>
        <v>69.755754329404027</v>
      </c>
      <c r="V2239" s="30">
        <f t="shared" si="717"/>
        <v>0</v>
      </c>
      <c r="W2239" s="1">
        <f t="shared" si="717"/>
        <v>0</v>
      </c>
      <c r="X2239" s="30">
        <f t="shared" si="718"/>
        <v>16894.252193015331</v>
      </c>
      <c r="Y2239" s="30">
        <f t="shared" si="735"/>
        <v>2.9871533541066881</v>
      </c>
      <c r="Z2239" s="19">
        <f t="shared" si="719"/>
        <v>0.38510821912099191</v>
      </c>
      <c r="AA2239" s="32">
        <f t="shared" si="720"/>
        <v>3.500122441402433</v>
      </c>
    </row>
    <row r="2240" spans="1:27" x14ac:dyDescent="0.25">
      <c r="A2240" s="8">
        <v>42416</v>
      </c>
      <c r="B2240" s="26">
        <v>0</v>
      </c>
      <c r="C2240" s="11">
        <v>0</v>
      </c>
      <c r="D2240" s="26">
        <v>-0.15091131046534345</v>
      </c>
      <c r="E2240" s="11">
        <v>72.203333333333319</v>
      </c>
      <c r="F2240" s="28">
        <f t="shared" si="715"/>
        <v>0</v>
      </c>
      <c r="G2240" s="13">
        <f t="shared" si="716"/>
        <v>-0.15091131046534345</v>
      </c>
      <c r="H2240" s="28">
        <f t="shared" si="721"/>
        <v>3.0715745937961589</v>
      </c>
      <c r="I2240" s="1">
        <f t="shared" si="722"/>
        <v>69.906665639869374</v>
      </c>
      <c r="J2240" s="30">
        <f t="shared" si="723"/>
        <v>0</v>
      </c>
      <c r="K2240" s="1">
        <f t="shared" si="724"/>
        <v>0</v>
      </c>
      <c r="L2240" s="30">
        <f t="shared" si="725"/>
        <v>16894.252193015331</v>
      </c>
      <c r="M2240" s="1">
        <f t="shared" si="726"/>
        <v>0</v>
      </c>
      <c r="N2240" s="30">
        <f t="shared" si="727"/>
        <v>1.7170190867010122</v>
      </c>
      <c r="O2240" s="1">
        <f t="shared" si="728"/>
        <v>0</v>
      </c>
      <c r="P2240" s="30">
        <f t="shared" si="729"/>
        <v>0</v>
      </c>
      <c r="Q2240" s="1">
        <f t="shared" si="730"/>
        <v>1.0332720693871722</v>
      </c>
      <c r="R2240" s="30">
        <f t="shared" si="731"/>
        <v>2.9213984694254878</v>
      </c>
      <c r="S2240" s="1">
        <f t="shared" si="732"/>
        <v>0</v>
      </c>
      <c r="T2240" s="30">
        <f t="shared" si="734"/>
        <v>0</v>
      </c>
      <c r="U2240" s="1">
        <f t="shared" si="733"/>
        <v>65.268248083742876</v>
      </c>
      <c r="V2240" s="30">
        <f t="shared" si="717"/>
        <v>0</v>
      </c>
      <c r="W2240" s="1">
        <f t="shared" si="717"/>
        <v>0</v>
      </c>
      <c r="X2240" s="30">
        <f t="shared" si="718"/>
        <v>16893.218920945943</v>
      </c>
      <c r="Y2240" s="30">
        <f t="shared" si="735"/>
        <v>2.7502911560881844</v>
      </c>
      <c r="Z2240" s="19">
        <f t="shared" si="719"/>
        <v>0.10459893709138293</v>
      </c>
      <c r="AA2240" s="32">
        <f t="shared" si="720"/>
        <v>0.10322304734545394</v>
      </c>
    </row>
    <row r="2241" spans="1:27" x14ac:dyDescent="0.25">
      <c r="A2241" s="8">
        <v>42417</v>
      </c>
      <c r="B2241" s="26">
        <v>0</v>
      </c>
      <c r="C2241" s="11">
        <v>0</v>
      </c>
      <c r="D2241" s="26">
        <v>-0.13989497613307766</v>
      </c>
      <c r="E2241" s="11">
        <v>58.41875000000001</v>
      </c>
      <c r="F2241" s="28">
        <f t="shared" si="715"/>
        <v>0</v>
      </c>
      <c r="G2241" s="13">
        <f t="shared" si="716"/>
        <v>-0.13989497613307766</v>
      </c>
      <c r="H2241" s="28">
        <f t="shared" si="721"/>
        <v>2.4851698670605615</v>
      </c>
      <c r="I2241" s="1">
        <f t="shared" si="722"/>
        <v>65.408143059875954</v>
      </c>
      <c r="J2241" s="30">
        <f t="shared" si="723"/>
        <v>0</v>
      </c>
      <c r="K2241" s="1">
        <f t="shared" si="724"/>
        <v>0</v>
      </c>
      <c r="L2241" s="30">
        <f t="shared" si="725"/>
        <v>16893.218920945943</v>
      </c>
      <c r="M2241" s="1">
        <f t="shared" si="726"/>
        <v>0</v>
      </c>
      <c r="N2241" s="30">
        <f t="shared" si="727"/>
        <v>1.6064508158627804</v>
      </c>
      <c r="O2241" s="1">
        <f t="shared" si="728"/>
        <v>0</v>
      </c>
      <c r="P2241" s="30">
        <f t="shared" si="729"/>
        <v>0</v>
      </c>
      <c r="Q2241" s="1">
        <f t="shared" si="730"/>
        <v>1.0332088732683278</v>
      </c>
      <c r="R2241" s="30">
        <f t="shared" si="731"/>
        <v>2.7334052807992291</v>
      </c>
      <c r="S2241" s="1">
        <f t="shared" si="732"/>
        <v>0</v>
      </c>
      <c r="T2241" s="30">
        <f t="shared" si="734"/>
        <v>0</v>
      </c>
      <c r="U2241" s="1">
        <f t="shared" si="733"/>
        <v>61.068286963213943</v>
      </c>
      <c r="V2241" s="30">
        <f t="shared" si="717"/>
        <v>0</v>
      </c>
      <c r="W2241" s="1">
        <f t="shared" si="717"/>
        <v>0</v>
      </c>
      <c r="X2241" s="30">
        <f t="shared" si="718"/>
        <v>16892.185712072675</v>
      </c>
      <c r="Y2241" s="30">
        <f t="shared" si="735"/>
        <v>2.6396596891311082</v>
      </c>
      <c r="Z2241" s="19">
        <f t="shared" si="719"/>
        <v>6.2164693093303885E-2</v>
      </c>
      <c r="AA2241" s="32">
        <f t="shared" si="720"/>
        <v>2.3867105123389156E-2</v>
      </c>
    </row>
    <row r="2242" spans="1:27" x14ac:dyDescent="0.25">
      <c r="A2242" s="8">
        <v>42418</v>
      </c>
      <c r="B2242" s="26">
        <v>0</v>
      </c>
      <c r="C2242" s="11">
        <v>4.7128302027986152E-2</v>
      </c>
      <c r="D2242" s="26">
        <v>3.6450497621188793E-3</v>
      </c>
      <c r="E2242" s="11">
        <v>50.053333333333349</v>
      </c>
      <c r="F2242" s="28">
        <f t="shared" si="715"/>
        <v>4.7128302027986152E-2</v>
      </c>
      <c r="G2242" s="13">
        <f t="shared" si="716"/>
        <v>3.6450497621188793E-3</v>
      </c>
      <c r="H2242" s="28">
        <f t="shared" si="721"/>
        <v>2.1292998522895132</v>
      </c>
      <c r="I2242" s="1">
        <f t="shared" si="722"/>
        <v>61.111770215479808</v>
      </c>
      <c r="J2242" s="30">
        <f t="shared" si="723"/>
        <v>0</v>
      </c>
      <c r="K2242" s="1">
        <f t="shared" si="724"/>
        <v>0</v>
      </c>
      <c r="L2242" s="30">
        <f t="shared" si="725"/>
        <v>16892.185712072675</v>
      </c>
      <c r="M2242" s="1">
        <f t="shared" si="726"/>
        <v>0</v>
      </c>
      <c r="N2242" s="30">
        <f t="shared" si="727"/>
        <v>1.500851142229062</v>
      </c>
      <c r="O2242" s="1">
        <f t="shared" si="728"/>
        <v>0</v>
      </c>
      <c r="P2242" s="30">
        <f t="shared" si="729"/>
        <v>0</v>
      </c>
      <c r="Q2242" s="1">
        <f t="shared" si="730"/>
        <v>1.0331456810146316</v>
      </c>
      <c r="R2242" s="30">
        <f t="shared" si="731"/>
        <v>2.5538599264783706</v>
      </c>
      <c r="S2242" s="1">
        <f t="shared" si="732"/>
        <v>0</v>
      </c>
      <c r="T2242" s="30">
        <f t="shared" si="734"/>
        <v>0</v>
      </c>
      <c r="U2242" s="1">
        <f t="shared" si="733"/>
        <v>57.057059146772374</v>
      </c>
      <c r="V2242" s="30">
        <f t="shared" si="717"/>
        <v>0</v>
      </c>
      <c r="W2242" s="1">
        <f t="shared" si="717"/>
        <v>0</v>
      </c>
      <c r="X2242" s="30">
        <f t="shared" si="718"/>
        <v>16891.152566391658</v>
      </c>
      <c r="Y2242" s="30">
        <f t="shared" si="735"/>
        <v>2.5339968232436938</v>
      </c>
      <c r="Z2242" s="19">
        <f t="shared" si="719"/>
        <v>0.19006105247179408</v>
      </c>
      <c r="AA2242" s="32">
        <f t="shared" si="720"/>
        <v>0.16377963829948886</v>
      </c>
    </row>
    <row r="2243" spans="1:27" x14ac:dyDescent="0.25">
      <c r="A2243" s="8">
        <v>42419</v>
      </c>
      <c r="B2243" s="26">
        <v>0</v>
      </c>
      <c r="C2243" s="11">
        <v>0</v>
      </c>
      <c r="D2243" s="26">
        <v>-0.95861030370604183</v>
      </c>
      <c r="E2243" s="11">
        <v>46.535833333333322</v>
      </c>
      <c r="F2243" s="28">
        <f t="shared" si="715"/>
        <v>0</v>
      </c>
      <c r="G2243" s="13">
        <f t="shared" si="716"/>
        <v>-0.95861030370604183</v>
      </c>
      <c r="H2243" s="28">
        <f t="shared" si="721"/>
        <v>1.9796632200886257</v>
      </c>
      <c r="I2243" s="1">
        <f t="shared" si="722"/>
        <v>58.015669450478413</v>
      </c>
      <c r="J2243" s="30">
        <f t="shared" si="723"/>
        <v>0</v>
      </c>
      <c r="K2243" s="1">
        <f t="shared" si="724"/>
        <v>0</v>
      </c>
      <c r="L2243" s="30">
        <f t="shared" si="725"/>
        <v>16891.152566391658</v>
      </c>
      <c r="M2243" s="1">
        <f t="shared" si="726"/>
        <v>0</v>
      </c>
      <c r="N2243" s="30">
        <f t="shared" si="727"/>
        <v>1.4247527117244336</v>
      </c>
      <c r="O2243" s="1">
        <f t="shared" si="728"/>
        <v>0</v>
      </c>
      <c r="P2243" s="30">
        <f t="shared" si="729"/>
        <v>0</v>
      </c>
      <c r="Q2243" s="1">
        <f t="shared" si="730"/>
        <v>1.0330824926258466</v>
      </c>
      <c r="R2243" s="30">
        <f t="shared" si="731"/>
        <v>2.424473923680611</v>
      </c>
      <c r="S2243" s="1">
        <f t="shared" si="732"/>
        <v>0</v>
      </c>
      <c r="T2243" s="30">
        <f t="shared" si="734"/>
        <v>0</v>
      </c>
      <c r="U2243" s="1">
        <f t="shared" si="733"/>
        <v>54.166442815073374</v>
      </c>
      <c r="V2243" s="30">
        <f t="shared" si="717"/>
        <v>0</v>
      </c>
      <c r="W2243" s="1">
        <f t="shared" si="717"/>
        <v>0</v>
      </c>
      <c r="X2243" s="30">
        <f t="shared" si="718"/>
        <v>16890.119483899034</v>
      </c>
      <c r="Y2243" s="30">
        <f t="shared" si="735"/>
        <v>2.45783520435028</v>
      </c>
      <c r="Z2243" s="19">
        <f t="shared" si="719"/>
        <v>0.24154208625457388</v>
      </c>
      <c r="AA2243" s="32">
        <f t="shared" si="720"/>
        <v>0.22864844653272778</v>
      </c>
    </row>
    <row r="2244" spans="1:27" x14ac:dyDescent="0.25">
      <c r="A2244" s="8">
        <v>42420</v>
      </c>
      <c r="B2244" s="26">
        <v>10.860131960301583</v>
      </c>
      <c r="C2244" s="11">
        <v>0</v>
      </c>
      <c r="D2244" s="26">
        <v>0.23175549698388553</v>
      </c>
      <c r="E2244" s="11">
        <v>48.464999999999996</v>
      </c>
      <c r="F2244" s="28">
        <f t="shared" ref="F2244:F2307" si="736">B2244+C2244</f>
        <v>10.860131960301583</v>
      </c>
      <c r="G2244" s="13">
        <f t="shared" ref="G2244:G2307" si="737">D2244</f>
        <v>0.23175549698388553</v>
      </c>
      <c r="H2244" s="28">
        <f t="shared" si="721"/>
        <v>2.0617311669128506</v>
      </c>
      <c r="I2244" s="1">
        <f t="shared" si="722"/>
        <v>64.794819278391074</v>
      </c>
      <c r="J2244" s="30">
        <f t="shared" si="723"/>
        <v>0</v>
      </c>
      <c r="K2244" s="1">
        <f t="shared" si="724"/>
        <v>0</v>
      </c>
      <c r="L2244" s="30">
        <f t="shared" si="725"/>
        <v>16890.119483899034</v>
      </c>
      <c r="M2244" s="1">
        <f t="shared" si="726"/>
        <v>0</v>
      </c>
      <c r="N2244" s="30">
        <f t="shared" si="727"/>
        <v>1.5913760554771499</v>
      </c>
      <c r="O2244" s="1">
        <f t="shared" si="728"/>
        <v>0</v>
      </c>
      <c r="P2244" s="30">
        <f t="shared" si="729"/>
        <v>0</v>
      </c>
      <c r="Q2244" s="1">
        <f t="shared" si="730"/>
        <v>1.0330193081017371</v>
      </c>
      <c r="R2244" s="30">
        <f t="shared" si="731"/>
        <v>2.7077744895135649</v>
      </c>
      <c r="S2244" s="1">
        <f t="shared" si="732"/>
        <v>0</v>
      </c>
      <c r="T2244" s="30">
        <f t="shared" si="734"/>
        <v>0</v>
      </c>
      <c r="U2244" s="1">
        <f t="shared" si="733"/>
        <v>60.495668733400358</v>
      </c>
      <c r="V2244" s="30">
        <f t="shared" ref="V2244:W2307" si="738">IF(J2244&gt;(O2244+S2244),J2244-O2244-S2244,0)</f>
        <v>0</v>
      </c>
      <c r="W2244" s="1">
        <f t="shared" si="738"/>
        <v>0</v>
      </c>
      <c r="X2244" s="30">
        <f t="shared" ref="X2244:X2307" si="739">IF(L2244&gt;Q2244,L2244-Q2244,0)</f>
        <v>16889.086464590931</v>
      </c>
      <c r="Y2244" s="30">
        <f t="shared" si="735"/>
        <v>2.6243953635788868</v>
      </c>
      <c r="Z2244" s="19">
        <f t="shared" ref="Z2244:Z2307" si="740">ABS(H2244-Y2244)/H2244</f>
        <v>0.27290861470971789</v>
      </c>
      <c r="AA2244" s="32">
        <f t="shared" ref="AA2244:AA2307" si="741">(H2244-Y2244)^2</f>
        <v>0.31659099820983583</v>
      </c>
    </row>
    <row r="2245" spans="1:27" x14ac:dyDescent="0.25">
      <c r="A2245" s="8">
        <v>42421</v>
      </c>
      <c r="B2245" s="26">
        <v>0</v>
      </c>
      <c r="C2245" s="11">
        <v>0</v>
      </c>
      <c r="D2245" s="26">
        <v>-7.6978594003757617E-2</v>
      </c>
      <c r="E2245" s="11">
        <v>75.659166666666678</v>
      </c>
      <c r="F2245" s="28">
        <f t="shared" si="736"/>
        <v>0</v>
      </c>
      <c r="G2245" s="13">
        <f t="shared" si="737"/>
        <v>-7.6978594003757617E-2</v>
      </c>
      <c r="H2245" s="28">
        <f t="shared" ref="H2245:H2308" si="742">E2245/(2031*1000000)*1000*86400</f>
        <v>3.2185878877400298</v>
      </c>
      <c r="I2245" s="1">
        <f t="shared" ref="I2245:I2308" si="743">IF((U2244+F2245)&gt;=G2245,U2244+F2245-G2245,0)</f>
        <v>60.572647327404113</v>
      </c>
      <c r="J2245" s="30">
        <f t="shared" ref="J2245:J2308" si="744">IF((U2244+F2245)&lt;G2245,IF((R2244+U2244+V2244)&lt;G2245,0,V2244+R2244-(G2245-F2245-U2244)),V2244)</f>
        <v>0</v>
      </c>
      <c r="K2245" s="1">
        <f t="shared" ref="K2245:K2308" si="745">IF((F2245+U2244+V2244)&lt;G2245,IF((V2244+U2244+W2244+F2245+S2244)&lt;G2245,0,W2244+S2244-(G2245-F2245-U2244-V2244)),W2244)</f>
        <v>0</v>
      </c>
      <c r="L2245" s="30">
        <f t="shared" ref="L2245:L2308" si="746">IF((V2244+U2244+W2244+F2245)&lt;G2245,IF((F2245+V2244+U2244+W2244+X2244+T2244)&lt;G2245,0,X2244+T2244-(G2245-F2245-U2244-V2244-W2244)),X2244)</f>
        <v>16889.086464590931</v>
      </c>
      <c r="M2245" s="1">
        <f t="shared" ref="M2245:M2308" si="747">IF(I2245&gt;$AF$8,$AF$3*(I2245-$AF$8),0)</f>
        <v>0</v>
      </c>
      <c r="N2245" s="30">
        <f t="shared" ref="N2245:N2308" si="748">IF(I2245&gt;$AF$9,$AF$4*(I2245-$AF$9),0)</f>
        <v>1.4876001504992549</v>
      </c>
      <c r="O2245" s="1">
        <f t="shared" ref="O2245:O2308" si="749">IF(J2245&gt;$AF$10,$AF$5*(J2245-$AF$10),0)</f>
        <v>0</v>
      </c>
      <c r="P2245" s="30">
        <f t="shared" ref="P2245:P2308" si="750">IF(K2245&gt;$AF$11,$AF$6*(K2245-$AF$11),0)</f>
        <v>0</v>
      </c>
      <c r="Q2245" s="1">
        <f t="shared" ref="Q2245:Q2308" si="751">$AF$7*L2245</f>
        <v>1.0329561274420662</v>
      </c>
      <c r="R2245" s="30">
        <f t="shared" ref="R2245:R2308" si="752">$AF$12*I2245</f>
        <v>2.5313299893737988</v>
      </c>
      <c r="S2245" s="1">
        <f t="shared" ref="S2245:S2308" si="753">$AF$13*J2245</f>
        <v>0</v>
      </c>
      <c r="T2245" s="30">
        <f t="shared" si="734"/>
        <v>0</v>
      </c>
      <c r="U2245" s="1">
        <f t="shared" ref="U2245:U2308" si="754">IF(I2245&gt;(M2245+N2245+R2245),I2245-M2245-N2245-R2245,0)</f>
        <v>56.553717187531056</v>
      </c>
      <c r="V2245" s="30">
        <f t="shared" si="738"/>
        <v>0</v>
      </c>
      <c r="W2245" s="1">
        <f t="shared" si="738"/>
        <v>0</v>
      </c>
      <c r="X2245" s="30">
        <f t="shared" si="739"/>
        <v>16888.05350846349</v>
      </c>
      <c r="Y2245" s="30">
        <f t="shared" si="735"/>
        <v>2.5205562779413211</v>
      </c>
      <c r="Z2245" s="19">
        <f t="shared" si="740"/>
        <v>0.21687511236141513</v>
      </c>
      <c r="AA2245" s="32">
        <f t="shared" si="741"/>
        <v>0.48724812827817671</v>
      </c>
    </row>
    <row r="2246" spans="1:27" x14ac:dyDescent="0.25">
      <c r="A2246" s="8">
        <v>42422</v>
      </c>
      <c r="B2246" s="26">
        <v>0</v>
      </c>
      <c r="C2246" s="11">
        <v>0</v>
      </c>
      <c r="D2246" s="26">
        <v>8.6604215684442543E-2</v>
      </c>
      <c r="E2246" s="11">
        <v>57.509583333333325</v>
      </c>
      <c r="F2246" s="28">
        <f t="shared" si="736"/>
        <v>0</v>
      </c>
      <c r="G2246" s="13">
        <f t="shared" si="737"/>
        <v>8.6604215684442543E-2</v>
      </c>
      <c r="H2246" s="28">
        <f t="shared" si="742"/>
        <v>2.4464933530280648</v>
      </c>
      <c r="I2246" s="1">
        <f t="shared" si="743"/>
        <v>56.46711297184661</v>
      </c>
      <c r="J2246" s="30">
        <f t="shared" si="744"/>
        <v>0</v>
      </c>
      <c r="K2246" s="1">
        <f t="shared" si="745"/>
        <v>0</v>
      </c>
      <c r="L2246" s="30">
        <f t="shared" si="746"/>
        <v>16888.05350846349</v>
      </c>
      <c r="M2246" s="1">
        <f t="shared" si="747"/>
        <v>0</v>
      </c>
      <c r="N2246" s="30">
        <f t="shared" si="748"/>
        <v>1.3866910572383266</v>
      </c>
      <c r="O2246" s="1">
        <f t="shared" si="749"/>
        <v>0</v>
      </c>
      <c r="P2246" s="30">
        <f t="shared" si="750"/>
        <v>0</v>
      </c>
      <c r="Q2246" s="1">
        <f t="shared" si="751"/>
        <v>1.032892950646598</v>
      </c>
      <c r="R2246" s="30">
        <f t="shared" si="752"/>
        <v>2.359759772532287</v>
      </c>
      <c r="S2246" s="1">
        <f t="shared" si="753"/>
        <v>0</v>
      </c>
      <c r="T2246" s="30">
        <f t="shared" ref="T2246:T2309" si="755">$AF$14*K2246</f>
        <v>0</v>
      </c>
      <c r="U2246" s="1">
        <f t="shared" si="754"/>
        <v>52.720662142076002</v>
      </c>
      <c r="V2246" s="30">
        <f t="shared" si="738"/>
        <v>0</v>
      </c>
      <c r="W2246" s="1">
        <f t="shared" si="738"/>
        <v>0</v>
      </c>
      <c r="X2246" s="30">
        <f t="shared" si="739"/>
        <v>16887.020615512844</v>
      </c>
      <c r="Y2246" s="30">
        <f t="shared" si="735"/>
        <v>2.4195840078849247</v>
      </c>
      <c r="Z2246" s="19">
        <f t="shared" si="740"/>
        <v>1.0999149092244214E-2</v>
      </c>
      <c r="AA2246" s="32">
        <f t="shared" si="741"/>
        <v>7.241128560326398E-4</v>
      </c>
    </row>
    <row r="2247" spans="1:27" x14ac:dyDescent="0.25">
      <c r="A2247" s="8">
        <v>42423</v>
      </c>
      <c r="B2247" s="26">
        <v>0</v>
      </c>
      <c r="C2247" s="11">
        <v>0</v>
      </c>
      <c r="D2247" s="26">
        <v>0.23315068212809553</v>
      </c>
      <c r="E2247" s="11">
        <v>51.841250000000009</v>
      </c>
      <c r="F2247" s="28">
        <f t="shared" si="736"/>
        <v>0</v>
      </c>
      <c r="G2247" s="13">
        <f t="shared" si="737"/>
        <v>0.23315068212809553</v>
      </c>
      <c r="H2247" s="28">
        <f t="shared" si="742"/>
        <v>2.2053589364844908</v>
      </c>
      <c r="I2247" s="1">
        <f t="shared" si="743"/>
        <v>52.487511459947903</v>
      </c>
      <c r="J2247" s="30">
        <f t="shared" si="744"/>
        <v>0</v>
      </c>
      <c r="K2247" s="1">
        <f t="shared" si="745"/>
        <v>0</v>
      </c>
      <c r="L2247" s="30">
        <f t="shared" si="746"/>
        <v>16887.020615512844</v>
      </c>
      <c r="M2247" s="1">
        <f t="shared" si="747"/>
        <v>0</v>
      </c>
      <c r="N2247" s="30">
        <f t="shared" si="748"/>
        <v>1.288877241708585</v>
      </c>
      <c r="O2247" s="1">
        <f t="shared" si="749"/>
        <v>0</v>
      </c>
      <c r="P2247" s="30">
        <f t="shared" si="750"/>
        <v>0</v>
      </c>
      <c r="Q2247" s="1">
        <f t="shared" si="751"/>
        <v>1.0328297777150959</v>
      </c>
      <c r="R2247" s="30">
        <f t="shared" si="752"/>
        <v>2.193452287267911</v>
      </c>
      <c r="S2247" s="1">
        <f t="shared" si="753"/>
        <v>0</v>
      </c>
      <c r="T2247" s="30">
        <f t="shared" si="755"/>
        <v>0</v>
      </c>
      <c r="U2247" s="1">
        <f t="shared" si="754"/>
        <v>49.005181930971411</v>
      </c>
      <c r="V2247" s="30">
        <f t="shared" si="738"/>
        <v>0</v>
      </c>
      <c r="W2247" s="1">
        <f t="shared" si="738"/>
        <v>0</v>
      </c>
      <c r="X2247" s="30">
        <f t="shared" si="739"/>
        <v>16885.987785735128</v>
      </c>
      <c r="Y2247" s="30">
        <f t="shared" si="735"/>
        <v>2.3217070194236809</v>
      </c>
      <c r="Z2247" s="19">
        <f t="shared" si="740"/>
        <v>5.2756982554802503E-2</v>
      </c>
      <c r="AA2247" s="32">
        <f t="shared" si="741"/>
        <v>1.3536876403624653E-2</v>
      </c>
    </row>
    <row r="2248" spans="1:27" x14ac:dyDescent="0.25">
      <c r="A2248" s="8">
        <v>42424</v>
      </c>
      <c r="B2248" s="26">
        <v>0</v>
      </c>
      <c r="C2248" s="11">
        <v>0</v>
      </c>
      <c r="D2248" s="26">
        <v>-0.18718526873379526</v>
      </c>
      <c r="E2248" s="11">
        <v>48.893333333333345</v>
      </c>
      <c r="F2248" s="28">
        <f t="shared" si="736"/>
        <v>0</v>
      </c>
      <c r="G2248" s="13">
        <f t="shared" si="737"/>
        <v>-0.18718526873379526</v>
      </c>
      <c r="H2248" s="28">
        <f t="shared" si="742"/>
        <v>2.0799527326440179</v>
      </c>
      <c r="I2248" s="1">
        <f t="shared" si="743"/>
        <v>49.192367199705203</v>
      </c>
      <c r="J2248" s="30">
        <f t="shared" si="744"/>
        <v>0</v>
      </c>
      <c r="K2248" s="1">
        <f t="shared" si="745"/>
        <v>0</v>
      </c>
      <c r="L2248" s="30">
        <f t="shared" si="746"/>
        <v>16885.987785735128</v>
      </c>
      <c r="M2248" s="1">
        <f t="shared" si="747"/>
        <v>0</v>
      </c>
      <c r="N2248" s="30">
        <f t="shared" si="748"/>
        <v>1.2078865616488901</v>
      </c>
      <c r="O2248" s="1">
        <f t="shared" si="749"/>
        <v>0</v>
      </c>
      <c r="P2248" s="30">
        <f t="shared" si="750"/>
        <v>0</v>
      </c>
      <c r="Q2248" s="1">
        <f t="shared" si="751"/>
        <v>1.0327666086473233</v>
      </c>
      <c r="R2248" s="30">
        <f t="shared" si="752"/>
        <v>2.0557482599008976</v>
      </c>
      <c r="S2248" s="1">
        <f t="shared" si="753"/>
        <v>0</v>
      </c>
      <c r="T2248" s="30">
        <f t="shared" si="755"/>
        <v>0</v>
      </c>
      <c r="U2248" s="1">
        <f t="shared" si="754"/>
        <v>45.928732378155416</v>
      </c>
      <c r="V2248" s="30">
        <f t="shared" si="738"/>
        <v>0</v>
      </c>
      <c r="W2248" s="1">
        <f t="shared" si="738"/>
        <v>0</v>
      </c>
      <c r="X2248" s="30">
        <f t="shared" si="739"/>
        <v>16884.955019126479</v>
      </c>
      <c r="Y2248" s="30">
        <f t="shared" si="735"/>
        <v>2.2406531702962136</v>
      </c>
      <c r="Z2248" s="19">
        <f t="shared" si="740"/>
        <v>7.7261581539843291E-2</v>
      </c>
      <c r="AA2248" s="32">
        <f t="shared" si="741"/>
        <v>2.5824630661607225E-2</v>
      </c>
    </row>
    <row r="2249" spans="1:27" x14ac:dyDescent="0.25">
      <c r="A2249" s="8">
        <v>42425</v>
      </c>
      <c r="B2249" s="26">
        <v>0</v>
      </c>
      <c r="C2249" s="11">
        <v>0</v>
      </c>
      <c r="D2249" s="26">
        <v>-0.18539577980510658</v>
      </c>
      <c r="E2249" s="11">
        <v>45.137916666666676</v>
      </c>
      <c r="F2249" s="28">
        <f t="shared" si="736"/>
        <v>0</v>
      </c>
      <c r="G2249" s="13">
        <f t="shared" si="737"/>
        <v>-0.18539577980510658</v>
      </c>
      <c r="H2249" s="28">
        <f t="shared" si="742"/>
        <v>1.9201949778434271</v>
      </c>
      <c r="I2249" s="1">
        <f t="shared" si="743"/>
        <v>46.114128157960522</v>
      </c>
      <c r="J2249" s="30">
        <f t="shared" si="744"/>
        <v>0</v>
      </c>
      <c r="K2249" s="1">
        <f t="shared" si="745"/>
        <v>0</v>
      </c>
      <c r="L2249" s="30">
        <f t="shared" si="746"/>
        <v>16884.955019126479</v>
      </c>
      <c r="M2249" s="1">
        <f t="shared" si="747"/>
        <v>0</v>
      </c>
      <c r="N2249" s="30">
        <f t="shared" si="748"/>
        <v>1.1322271508045096</v>
      </c>
      <c r="O2249" s="1">
        <f t="shared" si="749"/>
        <v>0</v>
      </c>
      <c r="P2249" s="30">
        <f t="shared" si="750"/>
        <v>0</v>
      </c>
      <c r="Q2249" s="1">
        <f t="shared" si="751"/>
        <v>1.0327034434430444</v>
      </c>
      <c r="R2249" s="30">
        <f t="shared" si="752"/>
        <v>1.9271086982401295</v>
      </c>
      <c r="S2249" s="1">
        <f t="shared" si="753"/>
        <v>0</v>
      </c>
      <c r="T2249" s="30">
        <f t="shared" si="755"/>
        <v>0</v>
      </c>
      <c r="U2249" s="1">
        <f t="shared" si="754"/>
        <v>43.054792308915879</v>
      </c>
      <c r="V2249" s="30">
        <f t="shared" si="738"/>
        <v>0</v>
      </c>
      <c r="W2249" s="1">
        <f t="shared" si="738"/>
        <v>0</v>
      </c>
      <c r="X2249" s="30">
        <f t="shared" si="739"/>
        <v>16883.922315683038</v>
      </c>
      <c r="Y2249" s="30">
        <f t="shared" si="735"/>
        <v>2.1649305942475543</v>
      </c>
      <c r="Z2249" s="19">
        <f t="shared" si="740"/>
        <v>0.12745352384943223</v>
      </c>
      <c r="AA2249" s="32">
        <f t="shared" si="741"/>
        <v>5.9895521936708107E-2</v>
      </c>
    </row>
    <row r="2250" spans="1:27" x14ac:dyDescent="0.25">
      <c r="A2250" s="8">
        <v>42426</v>
      </c>
      <c r="B2250" s="26">
        <v>0</v>
      </c>
      <c r="C2250" s="11">
        <v>0</v>
      </c>
      <c r="D2250" s="26">
        <v>-0.23486480454747749</v>
      </c>
      <c r="E2250" s="11">
        <v>43.424166666666672</v>
      </c>
      <c r="F2250" s="28">
        <f t="shared" si="736"/>
        <v>0</v>
      </c>
      <c r="G2250" s="13">
        <f t="shared" si="737"/>
        <v>-0.23486480454747749</v>
      </c>
      <c r="H2250" s="28">
        <f t="shared" si="742"/>
        <v>1.8472909896602661</v>
      </c>
      <c r="I2250" s="1">
        <f t="shared" si="743"/>
        <v>43.289657113463356</v>
      </c>
      <c r="J2250" s="30">
        <f t="shared" si="744"/>
        <v>0</v>
      </c>
      <c r="K2250" s="1">
        <f t="shared" si="745"/>
        <v>0</v>
      </c>
      <c r="L2250" s="30">
        <f t="shared" si="746"/>
        <v>16883.922315683038</v>
      </c>
      <c r="M2250" s="1">
        <f t="shared" si="747"/>
        <v>0</v>
      </c>
      <c r="N2250" s="30">
        <f t="shared" si="748"/>
        <v>1.0628050519110628</v>
      </c>
      <c r="O2250" s="1">
        <f t="shared" si="749"/>
        <v>0</v>
      </c>
      <c r="P2250" s="30">
        <f t="shared" si="750"/>
        <v>0</v>
      </c>
      <c r="Q2250" s="1">
        <f t="shared" si="751"/>
        <v>1.0326402821020229</v>
      </c>
      <c r="R2250" s="30">
        <f t="shared" si="752"/>
        <v>1.8090740972360062</v>
      </c>
      <c r="S2250" s="1">
        <f t="shared" si="753"/>
        <v>0</v>
      </c>
      <c r="T2250" s="30">
        <f t="shared" si="755"/>
        <v>0</v>
      </c>
      <c r="U2250" s="1">
        <f t="shared" si="754"/>
        <v>40.417777964316286</v>
      </c>
      <c r="V2250" s="30">
        <f t="shared" si="738"/>
        <v>0</v>
      </c>
      <c r="W2250" s="1">
        <f t="shared" si="738"/>
        <v>0</v>
      </c>
      <c r="X2250" s="30">
        <f t="shared" si="739"/>
        <v>16882.889675400937</v>
      </c>
      <c r="Y2250" s="30">
        <f t="shared" si="735"/>
        <v>2.0954453340130854</v>
      </c>
      <c r="Z2250" s="19">
        <f t="shared" si="740"/>
        <v>0.13433419301117105</v>
      </c>
      <c r="AA2250" s="32">
        <f t="shared" si="741"/>
        <v>6.1580578621177648E-2</v>
      </c>
    </row>
    <row r="2251" spans="1:27" x14ac:dyDescent="0.25">
      <c r="A2251" s="8">
        <v>42427</v>
      </c>
      <c r="B2251" s="26">
        <v>0</v>
      </c>
      <c r="C2251" s="11">
        <v>0</v>
      </c>
      <c r="D2251" s="26">
        <v>-0.10235412410226641</v>
      </c>
      <c r="E2251" s="11">
        <v>41.609583333333354</v>
      </c>
      <c r="F2251" s="28">
        <f t="shared" si="736"/>
        <v>0</v>
      </c>
      <c r="G2251" s="13">
        <f t="shared" si="737"/>
        <v>-0.10235412410226641</v>
      </c>
      <c r="H2251" s="28">
        <f t="shared" si="742"/>
        <v>1.7700974889217145</v>
      </c>
      <c r="I2251" s="1">
        <f t="shared" si="743"/>
        <v>40.520132088418556</v>
      </c>
      <c r="J2251" s="30">
        <f t="shared" si="744"/>
        <v>0</v>
      </c>
      <c r="K2251" s="1">
        <f t="shared" si="745"/>
        <v>0</v>
      </c>
      <c r="L2251" s="30">
        <f t="shared" si="746"/>
        <v>16882.889675400937</v>
      </c>
      <c r="M2251" s="1">
        <f t="shared" si="747"/>
        <v>0</v>
      </c>
      <c r="N2251" s="30">
        <f t="shared" si="748"/>
        <v>0.99473346004570373</v>
      </c>
      <c r="O2251" s="1">
        <f t="shared" si="749"/>
        <v>0</v>
      </c>
      <c r="P2251" s="30">
        <f t="shared" si="750"/>
        <v>0</v>
      </c>
      <c r="Q2251" s="1">
        <f t="shared" si="751"/>
        <v>1.0325771246240221</v>
      </c>
      <c r="R2251" s="30">
        <f t="shared" si="752"/>
        <v>1.6933356895299028</v>
      </c>
      <c r="S2251" s="1">
        <f t="shared" si="753"/>
        <v>0</v>
      </c>
      <c r="T2251" s="30">
        <f t="shared" si="755"/>
        <v>0</v>
      </c>
      <c r="U2251" s="1">
        <f t="shared" si="754"/>
        <v>37.832062938842952</v>
      </c>
      <c r="V2251" s="30">
        <f t="shared" si="738"/>
        <v>0</v>
      </c>
      <c r="W2251" s="1">
        <f t="shared" si="738"/>
        <v>0</v>
      </c>
      <c r="X2251" s="30">
        <f t="shared" si="739"/>
        <v>16881.857098276312</v>
      </c>
      <c r="Y2251" s="30">
        <f t="shared" si="735"/>
        <v>2.0273105846697259</v>
      </c>
      <c r="Z2251" s="19">
        <f t="shared" si="740"/>
        <v>0.14531012972889829</v>
      </c>
      <c r="AA2251" s="32">
        <f t="shared" si="741"/>
        <v>6.6158576624275697E-2</v>
      </c>
    </row>
    <row r="2252" spans="1:27" x14ac:dyDescent="0.25">
      <c r="A2252" s="8">
        <v>42428</v>
      </c>
      <c r="B2252" s="26">
        <v>0</v>
      </c>
      <c r="C2252" s="11">
        <v>0</v>
      </c>
      <c r="D2252" s="26">
        <v>-0.11347758129755281</v>
      </c>
      <c r="E2252" s="11">
        <v>40.84833333333335</v>
      </c>
      <c r="F2252" s="28">
        <f t="shared" si="736"/>
        <v>0</v>
      </c>
      <c r="G2252" s="13">
        <f t="shared" si="737"/>
        <v>-0.11347758129755281</v>
      </c>
      <c r="H2252" s="28">
        <f t="shared" si="742"/>
        <v>1.7377134416543583</v>
      </c>
      <c r="I2252" s="1">
        <f t="shared" si="743"/>
        <v>37.945540520140504</v>
      </c>
      <c r="J2252" s="30">
        <f t="shared" si="744"/>
        <v>0</v>
      </c>
      <c r="K2252" s="1">
        <f t="shared" si="745"/>
        <v>0</v>
      </c>
      <c r="L2252" s="30">
        <f t="shared" si="746"/>
        <v>16881.857098276312</v>
      </c>
      <c r="M2252" s="1">
        <f t="shared" si="747"/>
        <v>0</v>
      </c>
      <c r="N2252" s="30">
        <f t="shared" si="748"/>
        <v>0.93145309793632591</v>
      </c>
      <c r="O2252" s="1">
        <f t="shared" si="749"/>
        <v>0</v>
      </c>
      <c r="P2252" s="30">
        <f t="shared" si="750"/>
        <v>0</v>
      </c>
      <c r="Q2252" s="1">
        <f t="shared" si="751"/>
        <v>1.0325139710088058</v>
      </c>
      <c r="R2252" s="30">
        <f t="shared" si="752"/>
        <v>1.5857435479491486</v>
      </c>
      <c r="S2252" s="1">
        <f t="shared" si="753"/>
        <v>0</v>
      </c>
      <c r="T2252" s="30">
        <f t="shared" si="755"/>
        <v>0</v>
      </c>
      <c r="U2252" s="1">
        <f t="shared" si="754"/>
        <v>35.428343874255027</v>
      </c>
      <c r="V2252" s="30">
        <f t="shared" si="738"/>
        <v>0</v>
      </c>
      <c r="W2252" s="1">
        <f t="shared" si="738"/>
        <v>0</v>
      </c>
      <c r="X2252" s="30">
        <f t="shared" si="739"/>
        <v>16880.824584305305</v>
      </c>
      <c r="Y2252" s="30">
        <f t="shared" si="735"/>
        <v>1.9639670689451316</v>
      </c>
      <c r="Z2252" s="19">
        <f t="shared" si="740"/>
        <v>0.13020192044746615</v>
      </c>
      <c r="AA2252" s="32">
        <f t="shared" si="741"/>
        <v>5.1190703862232186E-2</v>
      </c>
    </row>
    <row r="2253" spans="1:27" x14ac:dyDescent="0.25">
      <c r="A2253" s="8">
        <v>42429</v>
      </c>
      <c r="B2253" s="26">
        <v>1.4711295287867137</v>
      </c>
      <c r="C2253" s="11">
        <v>0</v>
      </c>
      <c r="D2253" s="26">
        <v>0.42612098350511141</v>
      </c>
      <c r="E2253" s="11">
        <v>41.382499999999993</v>
      </c>
      <c r="F2253" s="28">
        <f t="shared" si="736"/>
        <v>1.4711295287867137</v>
      </c>
      <c r="G2253" s="13">
        <f t="shared" si="737"/>
        <v>0.42612098350511141</v>
      </c>
      <c r="H2253" s="28">
        <f t="shared" si="742"/>
        <v>1.7604372230428358</v>
      </c>
      <c r="I2253" s="1">
        <f t="shared" si="743"/>
        <v>36.473352419536624</v>
      </c>
      <c r="J2253" s="30">
        <f t="shared" si="744"/>
        <v>0</v>
      </c>
      <c r="K2253" s="1">
        <f t="shared" si="745"/>
        <v>0</v>
      </c>
      <c r="L2253" s="30">
        <f t="shared" si="746"/>
        <v>16880.824584305305</v>
      </c>
      <c r="M2253" s="1">
        <f t="shared" si="747"/>
        <v>0</v>
      </c>
      <c r="N2253" s="30">
        <f t="shared" si="748"/>
        <v>0.89526848626930389</v>
      </c>
      <c r="O2253" s="1">
        <f t="shared" si="749"/>
        <v>0</v>
      </c>
      <c r="P2253" s="30">
        <f t="shared" si="750"/>
        <v>0</v>
      </c>
      <c r="Q2253" s="1">
        <f t="shared" si="751"/>
        <v>1.0324508212561383</v>
      </c>
      <c r="R2253" s="30">
        <f t="shared" si="752"/>
        <v>1.5242208301304101</v>
      </c>
      <c r="S2253" s="1">
        <f t="shared" si="753"/>
        <v>0</v>
      </c>
      <c r="T2253" s="30">
        <f t="shared" si="755"/>
        <v>0</v>
      </c>
      <c r="U2253" s="1">
        <f t="shared" si="754"/>
        <v>34.053863103136912</v>
      </c>
      <c r="V2253" s="30">
        <f t="shared" si="738"/>
        <v>0</v>
      </c>
      <c r="W2253" s="1">
        <f t="shared" si="738"/>
        <v>0</v>
      </c>
      <c r="X2253" s="30">
        <f t="shared" si="739"/>
        <v>16879.792133484047</v>
      </c>
      <c r="Y2253" s="30">
        <f t="shared" si="735"/>
        <v>1.9277193075254422</v>
      </c>
      <c r="Z2253" s="19">
        <f t="shared" si="740"/>
        <v>9.5023033081217692E-2</v>
      </c>
      <c r="AA2253" s="32">
        <f t="shared" si="741"/>
        <v>2.7983295788845865E-2</v>
      </c>
    </row>
    <row r="2254" spans="1:27" x14ac:dyDescent="0.25">
      <c r="A2254" s="8">
        <v>42430</v>
      </c>
      <c r="B2254" s="26">
        <v>0</v>
      </c>
      <c r="C2254" s="11">
        <v>0</v>
      </c>
      <c r="D2254" s="26">
        <v>-0.1055352450971212</v>
      </c>
      <c r="E2254" s="11">
        <v>40.613750000000017</v>
      </c>
      <c r="F2254" s="28">
        <f t="shared" si="736"/>
        <v>0</v>
      </c>
      <c r="G2254" s="13">
        <f t="shared" si="737"/>
        <v>-0.1055352450971212</v>
      </c>
      <c r="H2254" s="28">
        <f t="shared" si="742"/>
        <v>1.7277341211226005</v>
      </c>
      <c r="I2254" s="1">
        <f t="shared" si="743"/>
        <v>34.159398348234035</v>
      </c>
      <c r="J2254" s="30">
        <f t="shared" si="744"/>
        <v>0</v>
      </c>
      <c r="K2254" s="1">
        <f t="shared" si="745"/>
        <v>0</v>
      </c>
      <c r="L2254" s="30">
        <f t="shared" si="746"/>
        <v>16879.792133484047</v>
      </c>
      <c r="M2254" s="1">
        <f t="shared" si="747"/>
        <v>0</v>
      </c>
      <c r="N2254" s="30">
        <f t="shared" si="748"/>
        <v>0.83839428014641537</v>
      </c>
      <c r="O2254" s="1">
        <f t="shared" si="749"/>
        <v>0</v>
      </c>
      <c r="P2254" s="30">
        <f t="shared" si="750"/>
        <v>0</v>
      </c>
      <c r="Q2254" s="1">
        <f t="shared" si="751"/>
        <v>1.0323876753657826</v>
      </c>
      <c r="R2254" s="30">
        <f t="shared" si="752"/>
        <v>1.4275207254930506</v>
      </c>
      <c r="S2254" s="1">
        <f t="shared" si="753"/>
        <v>0</v>
      </c>
      <c r="T2254" s="30">
        <f t="shared" si="755"/>
        <v>0</v>
      </c>
      <c r="U2254" s="1">
        <f t="shared" si="754"/>
        <v>31.893483342594568</v>
      </c>
      <c r="V2254" s="30">
        <f t="shared" si="738"/>
        <v>0</v>
      </c>
      <c r="W2254" s="1">
        <f t="shared" si="738"/>
        <v>0</v>
      </c>
      <c r="X2254" s="30">
        <f t="shared" si="739"/>
        <v>16878.759745808682</v>
      </c>
      <c r="Y2254" s="30">
        <f t="shared" ref="Y2254:Y2317" si="756">SUM(M2254:Q2254)</f>
        <v>1.8707819555121978</v>
      </c>
      <c r="Z2254" s="19">
        <f t="shared" si="740"/>
        <v>8.2795050836092524E-2</v>
      </c>
      <c r="AA2254" s="32">
        <f t="shared" si="741"/>
        <v>2.0462682923553667E-2</v>
      </c>
    </row>
    <row r="2255" spans="1:27" x14ac:dyDescent="0.25">
      <c r="A2255" s="8">
        <v>42431</v>
      </c>
      <c r="B2255" s="26">
        <v>0</v>
      </c>
      <c r="C2255" s="11">
        <v>0</v>
      </c>
      <c r="D2255" s="26">
        <v>-0.16638485472548081</v>
      </c>
      <c r="E2255" s="11">
        <v>37.647500000000001</v>
      </c>
      <c r="F2255" s="28">
        <f t="shared" si="736"/>
        <v>0</v>
      </c>
      <c r="G2255" s="13">
        <f t="shared" si="737"/>
        <v>-0.16638485472548081</v>
      </c>
      <c r="H2255" s="28">
        <f t="shared" si="742"/>
        <v>1.6015480059084195</v>
      </c>
      <c r="I2255" s="1">
        <f t="shared" si="743"/>
        <v>32.05986819732005</v>
      </c>
      <c r="J2255" s="30">
        <f t="shared" si="744"/>
        <v>0</v>
      </c>
      <c r="K2255" s="1">
        <f t="shared" si="745"/>
        <v>0</v>
      </c>
      <c r="L2255" s="30">
        <f t="shared" si="746"/>
        <v>16878.759745808682</v>
      </c>
      <c r="M2255" s="1">
        <f t="shared" si="747"/>
        <v>0</v>
      </c>
      <c r="N2255" s="30">
        <f t="shared" si="748"/>
        <v>0.78679035591766755</v>
      </c>
      <c r="O2255" s="1">
        <f t="shared" si="749"/>
        <v>0</v>
      </c>
      <c r="P2255" s="30">
        <f t="shared" si="750"/>
        <v>0</v>
      </c>
      <c r="Q2255" s="1">
        <f t="shared" si="751"/>
        <v>1.0323245333375031</v>
      </c>
      <c r="R2255" s="30">
        <f t="shared" si="752"/>
        <v>1.3397813931525497</v>
      </c>
      <c r="S2255" s="1">
        <f t="shared" si="753"/>
        <v>0</v>
      </c>
      <c r="T2255" s="30">
        <f t="shared" si="755"/>
        <v>0</v>
      </c>
      <c r="U2255" s="1">
        <f t="shared" si="754"/>
        <v>29.933296448249834</v>
      </c>
      <c r="V2255" s="30">
        <f t="shared" si="738"/>
        <v>0</v>
      </c>
      <c r="W2255" s="1">
        <f t="shared" si="738"/>
        <v>0</v>
      </c>
      <c r="X2255" s="30">
        <f t="shared" si="739"/>
        <v>16877.727421275344</v>
      </c>
      <c r="Y2255" s="30">
        <f t="shared" si="756"/>
        <v>1.8191148892551707</v>
      </c>
      <c r="Z2255" s="19">
        <f t="shared" si="740"/>
        <v>0.13584786877702387</v>
      </c>
      <c r="AA2255" s="32">
        <f t="shared" si="741"/>
        <v>4.7335348729218858E-2</v>
      </c>
    </row>
    <row r="2256" spans="1:27" x14ac:dyDescent="0.25">
      <c r="A2256" s="8">
        <v>42432</v>
      </c>
      <c r="B2256" s="26">
        <v>0</v>
      </c>
      <c r="C2256" s="11">
        <v>0.20726254817846157</v>
      </c>
      <c r="D2256" s="26">
        <v>-0.65410156920972651</v>
      </c>
      <c r="E2256" s="11">
        <v>37.326666666666661</v>
      </c>
      <c r="F2256" s="28">
        <f t="shared" si="736"/>
        <v>0.20726254817846157</v>
      </c>
      <c r="G2256" s="13">
        <f t="shared" si="737"/>
        <v>-0.65410156920972651</v>
      </c>
      <c r="H2256" s="28">
        <f t="shared" si="742"/>
        <v>1.5878995568685375</v>
      </c>
      <c r="I2256" s="1">
        <f t="shared" si="743"/>
        <v>30.794660565638022</v>
      </c>
      <c r="J2256" s="30">
        <f t="shared" si="744"/>
        <v>0</v>
      </c>
      <c r="K2256" s="1">
        <f t="shared" si="745"/>
        <v>0</v>
      </c>
      <c r="L2256" s="30">
        <f t="shared" si="746"/>
        <v>16877.727421275344</v>
      </c>
      <c r="M2256" s="1">
        <f t="shared" si="747"/>
        <v>0</v>
      </c>
      <c r="N2256" s="30">
        <f t="shared" si="748"/>
        <v>0.75569307506626837</v>
      </c>
      <c r="O2256" s="1">
        <f t="shared" si="749"/>
        <v>0</v>
      </c>
      <c r="P2256" s="30">
        <f t="shared" si="750"/>
        <v>0</v>
      </c>
      <c r="Q2256" s="1">
        <f t="shared" si="751"/>
        <v>1.0322613951710631</v>
      </c>
      <c r="R2256" s="30">
        <f t="shared" si="752"/>
        <v>1.2869083859096853</v>
      </c>
      <c r="S2256" s="1">
        <f t="shared" si="753"/>
        <v>0</v>
      </c>
      <c r="T2256" s="30">
        <f t="shared" si="755"/>
        <v>0</v>
      </c>
      <c r="U2256" s="1">
        <f t="shared" si="754"/>
        <v>28.752059104662067</v>
      </c>
      <c r="V2256" s="30">
        <f t="shared" si="738"/>
        <v>0</v>
      </c>
      <c r="W2256" s="1">
        <f t="shared" si="738"/>
        <v>0</v>
      </c>
      <c r="X2256" s="30">
        <f t="shared" si="739"/>
        <v>16876.695159880172</v>
      </c>
      <c r="Y2256" s="30">
        <f t="shared" si="756"/>
        <v>1.7879544702373313</v>
      </c>
      <c r="Z2256" s="19">
        <f t="shared" si="740"/>
        <v>0.12598713344521481</v>
      </c>
      <c r="AA2256" s="32">
        <f t="shared" si="741"/>
        <v>4.0021968362995625E-2</v>
      </c>
    </row>
    <row r="2257" spans="1:27" x14ac:dyDescent="0.25">
      <c r="A2257" s="8">
        <v>42433</v>
      </c>
      <c r="B2257" s="26">
        <v>0</v>
      </c>
      <c r="C2257" s="11">
        <v>0</v>
      </c>
      <c r="D2257" s="26">
        <v>0.18287045278364589</v>
      </c>
      <c r="E2257" s="11">
        <v>34.735000000000007</v>
      </c>
      <c r="F2257" s="28">
        <f t="shared" si="736"/>
        <v>0</v>
      </c>
      <c r="G2257" s="13">
        <f t="shared" si="737"/>
        <v>0.18287045278364589</v>
      </c>
      <c r="H2257" s="28">
        <f t="shared" si="742"/>
        <v>1.4776484490398822</v>
      </c>
      <c r="I2257" s="1">
        <f t="shared" si="743"/>
        <v>28.56918865187842</v>
      </c>
      <c r="J2257" s="30">
        <f t="shared" si="744"/>
        <v>0</v>
      </c>
      <c r="K2257" s="1">
        <f t="shared" si="745"/>
        <v>0</v>
      </c>
      <c r="L2257" s="30">
        <f t="shared" si="746"/>
        <v>16876.695159880172</v>
      </c>
      <c r="M2257" s="1">
        <f t="shared" si="747"/>
        <v>0</v>
      </c>
      <c r="N2257" s="30">
        <f t="shared" si="748"/>
        <v>0.70099365388345647</v>
      </c>
      <c r="O2257" s="1">
        <f t="shared" si="749"/>
        <v>0</v>
      </c>
      <c r="P2257" s="30">
        <f t="shared" si="750"/>
        <v>0</v>
      </c>
      <c r="Q2257" s="1">
        <f t="shared" si="751"/>
        <v>1.0321982608662266</v>
      </c>
      <c r="R2257" s="30">
        <f t="shared" si="752"/>
        <v>1.19390594925937</v>
      </c>
      <c r="S2257" s="1">
        <f t="shared" si="753"/>
        <v>0</v>
      </c>
      <c r="T2257" s="30">
        <f t="shared" si="755"/>
        <v>0</v>
      </c>
      <c r="U2257" s="1">
        <f t="shared" si="754"/>
        <v>26.674289048735591</v>
      </c>
      <c r="V2257" s="30">
        <f t="shared" si="738"/>
        <v>0</v>
      </c>
      <c r="W2257" s="1">
        <f t="shared" si="738"/>
        <v>0</v>
      </c>
      <c r="X2257" s="30">
        <f t="shared" si="739"/>
        <v>16875.662961619306</v>
      </c>
      <c r="Y2257" s="30">
        <f t="shared" si="756"/>
        <v>1.733191914749683</v>
      </c>
      <c r="Z2257" s="19">
        <f t="shared" si="740"/>
        <v>0.17293928462879168</v>
      </c>
      <c r="AA2257" s="32">
        <f t="shared" si="741"/>
        <v>6.5302462866976135E-2</v>
      </c>
    </row>
    <row r="2258" spans="1:27" x14ac:dyDescent="0.25">
      <c r="A2258" s="8">
        <v>42434</v>
      </c>
      <c r="B2258" s="26">
        <v>0</v>
      </c>
      <c r="C2258" s="11">
        <v>1.1357050318259412</v>
      </c>
      <c r="D2258" s="26">
        <v>0.40492065432269087</v>
      </c>
      <c r="E2258" s="11">
        <v>35.139166666666675</v>
      </c>
      <c r="F2258" s="28">
        <f t="shared" si="736"/>
        <v>1.1357050318259412</v>
      </c>
      <c r="G2258" s="13">
        <f t="shared" si="737"/>
        <v>0.40492065432269087</v>
      </c>
      <c r="H2258" s="28">
        <f t="shared" si="742"/>
        <v>1.4948419497784347</v>
      </c>
      <c r="I2258" s="1">
        <f t="shared" si="743"/>
        <v>27.405073426238843</v>
      </c>
      <c r="J2258" s="30">
        <f t="shared" si="744"/>
        <v>0</v>
      </c>
      <c r="K2258" s="1">
        <f t="shared" si="745"/>
        <v>0</v>
      </c>
      <c r="L2258" s="30">
        <f t="shared" si="746"/>
        <v>16875.662961619306</v>
      </c>
      <c r="M2258" s="1">
        <f t="shared" si="747"/>
        <v>0</v>
      </c>
      <c r="N2258" s="30">
        <f t="shared" si="748"/>
        <v>0.67238110270323881</v>
      </c>
      <c r="O2258" s="1">
        <f t="shared" si="749"/>
        <v>0</v>
      </c>
      <c r="P2258" s="30">
        <f t="shared" si="750"/>
        <v>0</v>
      </c>
      <c r="Q2258" s="1">
        <f t="shared" si="751"/>
        <v>1.0321351304227575</v>
      </c>
      <c r="R2258" s="30">
        <f t="shared" si="752"/>
        <v>1.1452575920921417</v>
      </c>
      <c r="S2258" s="1">
        <f t="shared" si="753"/>
        <v>0</v>
      </c>
      <c r="T2258" s="30">
        <f t="shared" si="755"/>
        <v>0</v>
      </c>
      <c r="U2258" s="1">
        <f t="shared" si="754"/>
        <v>25.587434731443462</v>
      </c>
      <c r="V2258" s="30">
        <f t="shared" si="738"/>
        <v>0</v>
      </c>
      <c r="W2258" s="1">
        <f t="shared" si="738"/>
        <v>0</v>
      </c>
      <c r="X2258" s="30">
        <f t="shared" si="739"/>
        <v>16874.630826488883</v>
      </c>
      <c r="Y2258" s="30">
        <f t="shared" si="756"/>
        <v>1.7045162331259962</v>
      </c>
      <c r="Z2258" s="19">
        <f t="shared" si="740"/>
        <v>0.1402651854790665</v>
      </c>
      <c r="AA2258" s="32">
        <f t="shared" si="741"/>
        <v>4.3963305097313526E-2</v>
      </c>
    </row>
    <row r="2259" spans="1:27" x14ac:dyDescent="0.25">
      <c r="A2259" s="8">
        <v>42435</v>
      </c>
      <c r="B2259" s="26">
        <v>0.21073059798422561</v>
      </c>
      <c r="C2259" s="11">
        <v>7.5626199494335067</v>
      </c>
      <c r="D2259" s="26">
        <v>0.4094816891573867</v>
      </c>
      <c r="E2259" s="11">
        <v>36.070416666666652</v>
      </c>
      <c r="F2259" s="28">
        <f t="shared" si="736"/>
        <v>7.7733505474177322</v>
      </c>
      <c r="G2259" s="13">
        <f t="shared" si="737"/>
        <v>0.4094816891573867</v>
      </c>
      <c r="H2259" s="28">
        <f t="shared" si="742"/>
        <v>1.5344579025110778</v>
      </c>
      <c r="I2259" s="1">
        <f t="shared" si="743"/>
        <v>32.951303589703805</v>
      </c>
      <c r="J2259" s="30">
        <f t="shared" si="744"/>
        <v>0</v>
      </c>
      <c r="K2259" s="1">
        <f t="shared" si="745"/>
        <v>0</v>
      </c>
      <c r="L2259" s="30">
        <f t="shared" si="746"/>
        <v>16874.630826488883</v>
      </c>
      <c r="M2259" s="1">
        <f t="shared" si="747"/>
        <v>0</v>
      </c>
      <c r="N2259" s="30">
        <f t="shared" si="748"/>
        <v>0.80870076497912813</v>
      </c>
      <c r="O2259" s="1">
        <f t="shared" si="749"/>
        <v>0</v>
      </c>
      <c r="P2259" s="30">
        <f t="shared" si="750"/>
        <v>0</v>
      </c>
      <c r="Q2259" s="1">
        <f t="shared" si="751"/>
        <v>1.0320720038404196</v>
      </c>
      <c r="R2259" s="30">
        <f t="shared" si="752"/>
        <v>1.3770344643305914</v>
      </c>
      <c r="S2259" s="1">
        <f t="shared" si="753"/>
        <v>0</v>
      </c>
      <c r="T2259" s="30">
        <f t="shared" si="755"/>
        <v>0</v>
      </c>
      <c r="U2259" s="1">
        <f t="shared" si="754"/>
        <v>30.765568360394084</v>
      </c>
      <c r="V2259" s="30">
        <f t="shared" si="738"/>
        <v>0</v>
      </c>
      <c r="W2259" s="1">
        <f t="shared" si="738"/>
        <v>0</v>
      </c>
      <c r="X2259" s="30">
        <f t="shared" si="739"/>
        <v>16873.598754485043</v>
      </c>
      <c r="Y2259" s="30">
        <f t="shared" si="756"/>
        <v>1.8407727688195479</v>
      </c>
      <c r="Z2259" s="19">
        <f t="shared" si="740"/>
        <v>0.19962415769582095</v>
      </c>
      <c r="AA2259" s="32">
        <f t="shared" si="741"/>
        <v>9.3828797321575882E-2</v>
      </c>
    </row>
    <row r="2260" spans="1:27" x14ac:dyDescent="0.25">
      <c r="A2260" s="8">
        <v>42436</v>
      </c>
      <c r="B2260" s="26">
        <v>1.0467168903096</v>
      </c>
      <c r="C2260" s="11">
        <v>4.9015645249752051</v>
      </c>
      <c r="D2260" s="26">
        <v>0.58019859905259341</v>
      </c>
      <c r="E2260" s="11">
        <v>37.570000000000007</v>
      </c>
      <c r="F2260" s="28">
        <f t="shared" si="736"/>
        <v>5.9482814152848054</v>
      </c>
      <c r="G2260" s="13">
        <f t="shared" si="737"/>
        <v>0.58019859905259341</v>
      </c>
      <c r="H2260" s="28">
        <f t="shared" si="742"/>
        <v>1.5982511078286561</v>
      </c>
      <c r="I2260" s="1">
        <f t="shared" si="743"/>
        <v>36.133651176626294</v>
      </c>
      <c r="J2260" s="30">
        <f t="shared" si="744"/>
        <v>0</v>
      </c>
      <c r="K2260" s="1">
        <f t="shared" si="745"/>
        <v>0</v>
      </c>
      <c r="L2260" s="30">
        <f t="shared" si="746"/>
        <v>16873.598754485043</v>
      </c>
      <c r="M2260" s="1">
        <f t="shared" si="747"/>
        <v>0</v>
      </c>
      <c r="N2260" s="30">
        <f t="shared" si="748"/>
        <v>0.88691903856457588</v>
      </c>
      <c r="O2260" s="1">
        <f t="shared" si="749"/>
        <v>0</v>
      </c>
      <c r="P2260" s="30">
        <f t="shared" si="750"/>
        <v>0</v>
      </c>
      <c r="Q2260" s="1">
        <f t="shared" si="751"/>
        <v>1.0320088811189767</v>
      </c>
      <c r="R2260" s="30">
        <f t="shared" si="752"/>
        <v>1.510024720474535</v>
      </c>
      <c r="S2260" s="1">
        <f t="shared" si="753"/>
        <v>0</v>
      </c>
      <c r="T2260" s="30">
        <f t="shared" si="755"/>
        <v>0</v>
      </c>
      <c r="U2260" s="1">
        <f t="shared" si="754"/>
        <v>33.736707417587183</v>
      </c>
      <c r="V2260" s="30">
        <f t="shared" si="738"/>
        <v>0</v>
      </c>
      <c r="W2260" s="1">
        <f t="shared" si="738"/>
        <v>0</v>
      </c>
      <c r="X2260" s="30">
        <f t="shared" si="739"/>
        <v>16872.566745603923</v>
      </c>
      <c r="Y2260" s="30">
        <f t="shared" si="756"/>
        <v>1.9189279196835525</v>
      </c>
      <c r="Z2260" s="19">
        <f t="shared" si="740"/>
        <v>0.20064232102461038</v>
      </c>
      <c r="AA2260" s="32">
        <f t="shared" si="741"/>
        <v>0.10283361766142061</v>
      </c>
    </row>
    <row r="2261" spans="1:27" x14ac:dyDescent="0.25">
      <c r="A2261" s="8">
        <v>42437</v>
      </c>
      <c r="B2261" s="26">
        <v>0</v>
      </c>
      <c r="C2261" s="11">
        <v>1.8426899007026782</v>
      </c>
      <c r="D2261" s="26">
        <v>0.46077229204265557</v>
      </c>
      <c r="E2261" s="11">
        <v>39.030416666666675</v>
      </c>
      <c r="F2261" s="28">
        <f t="shared" si="736"/>
        <v>1.8426899007026782</v>
      </c>
      <c r="G2261" s="13">
        <f t="shared" si="737"/>
        <v>0.46077229204265557</v>
      </c>
      <c r="H2261" s="28">
        <f t="shared" si="742"/>
        <v>1.6603781388478587</v>
      </c>
      <c r="I2261" s="1">
        <f t="shared" si="743"/>
        <v>35.118625026247209</v>
      </c>
      <c r="J2261" s="30">
        <f t="shared" si="744"/>
        <v>0</v>
      </c>
      <c r="K2261" s="1">
        <f t="shared" si="745"/>
        <v>0</v>
      </c>
      <c r="L2261" s="30">
        <f t="shared" si="746"/>
        <v>16872.566745603923</v>
      </c>
      <c r="M2261" s="1">
        <f t="shared" si="747"/>
        <v>0</v>
      </c>
      <c r="N2261" s="30">
        <f t="shared" si="748"/>
        <v>0.86197091741872911</v>
      </c>
      <c r="O2261" s="1">
        <f t="shared" si="749"/>
        <v>0</v>
      </c>
      <c r="P2261" s="30">
        <f t="shared" si="750"/>
        <v>0</v>
      </c>
      <c r="Q2261" s="1">
        <f t="shared" si="751"/>
        <v>1.0319457622581927</v>
      </c>
      <c r="R2261" s="30">
        <f t="shared" si="752"/>
        <v>1.4676067934427939</v>
      </c>
      <c r="S2261" s="1">
        <f t="shared" si="753"/>
        <v>0</v>
      </c>
      <c r="T2261" s="30">
        <f t="shared" si="755"/>
        <v>0</v>
      </c>
      <c r="U2261" s="1">
        <f t="shared" si="754"/>
        <v>32.789047315385687</v>
      </c>
      <c r="V2261" s="30">
        <f t="shared" si="738"/>
        <v>0</v>
      </c>
      <c r="W2261" s="1">
        <f t="shared" si="738"/>
        <v>0</v>
      </c>
      <c r="X2261" s="30">
        <f t="shared" si="739"/>
        <v>16871.534799841666</v>
      </c>
      <c r="Y2261" s="30">
        <f t="shared" si="756"/>
        <v>1.8939166796769218</v>
      </c>
      <c r="Z2261" s="19">
        <f t="shared" si="740"/>
        <v>0.14065382780281377</v>
      </c>
      <c r="AA2261" s="32">
        <f t="shared" si="741"/>
        <v>5.4540250052567976E-2</v>
      </c>
    </row>
    <row r="2262" spans="1:27" x14ac:dyDescent="0.25">
      <c r="A2262" s="8">
        <v>42438</v>
      </c>
      <c r="B2262" s="26">
        <v>8.9436396288342213</v>
      </c>
      <c r="C2262" s="11">
        <v>0</v>
      </c>
      <c r="D2262" s="26">
        <v>0.42385810733833723</v>
      </c>
      <c r="E2262" s="11">
        <v>46.869583333333331</v>
      </c>
      <c r="F2262" s="28">
        <f t="shared" si="736"/>
        <v>8.9436396288342213</v>
      </c>
      <c r="G2262" s="13">
        <f t="shared" si="737"/>
        <v>0.42385810733833723</v>
      </c>
      <c r="H2262" s="28">
        <f t="shared" si="742"/>
        <v>1.9938611521418019</v>
      </c>
      <c r="I2262" s="1">
        <f t="shared" si="743"/>
        <v>41.308828836881567</v>
      </c>
      <c r="J2262" s="30">
        <f t="shared" si="744"/>
        <v>0</v>
      </c>
      <c r="K2262" s="1">
        <f t="shared" si="745"/>
        <v>0</v>
      </c>
      <c r="L2262" s="30">
        <f t="shared" si="746"/>
        <v>16871.534799841666</v>
      </c>
      <c r="M2262" s="1">
        <f t="shared" si="747"/>
        <v>0</v>
      </c>
      <c r="N2262" s="30">
        <f t="shared" si="748"/>
        <v>1.0141186768902568</v>
      </c>
      <c r="O2262" s="1">
        <f t="shared" si="749"/>
        <v>0</v>
      </c>
      <c r="P2262" s="30">
        <f t="shared" si="750"/>
        <v>0</v>
      </c>
      <c r="Q2262" s="1">
        <f t="shared" si="751"/>
        <v>1.0318826472578317</v>
      </c>
      <c r="R2262" s="30">
        <f t="shared" si="752"/>
        <v>1.7262953143769877</v>
      </c>
      <c r="S2262" s="1">
        <f t="shared" si="753"/>
        <v>0</v>
      </c>
      <c r="T2262" s="30">
        <f t="shared" si="755"/>
        <v>0</v>
      </c>
      <c r="U2262" s="1">
        <f t="shared" si="754"/>
        <v>38.568414845614321</v>
      </c>
      <c r="V2262" s="30">
        <f t="shared" si="738"/>
        <v>0</v>
      </c>
      <c r="W2262" s="1">
        <f t="shared" si="738"/>
        <v>0</v>
      </c>
      <c r="X2262" s="30">
        <f t="shared" si="739"/>
        <v>16870.502917194408</v>
      </c>
      <c r="Y2262" s="30">
        <f t="shared" si="756"/>
        <v>2.0460013241480883</v>
      </c>
      <c r="Z2262" s="19">
        <f t="shared" si="740"/>
        <v>2.6150352520925305E-2</v>
      </c>
      <c r="AA2262" s="32">
        <f t="shared" si="741"/>
        <v>2.7185975368451318E-3</v>
      </c>
    </row>
    <row r="2263" spans="1:27" x14ac:dyDescent="0.25">
      <c r="A2263" s="8">
        <v>42439</v>
      </c>
      <c r="B2263" s="26">
        <v>0.29847924617724564</v>
      </c>
      <c r="C2263" s="11">
        <v>0</v>
      </c>
      <c r="D2263" s="26">
        <v>0.39962119128347723</v>
      </c>
      <c r="E2263" s="11">
        <v>52.842500000000008</v>
      </c>
      <c r="F2263" s="28">
        <f t="shared" si="736"/>
        <v>0.29847924617724564</v>
      </c>
      <c r="G2263" s="13">
        <f t="shared" si="737"/>
        <v>0.39962119128347723</v>
      </c>
      <c r="H2263" s="28">
        <f t="shared" si="742"/>
        <v>2.2479527326440181</v>
      </c>
      <c r="I2263" s="1">
        <f t="shared" si="743"/>
        <v>38.467272900508085</v>
      </c>
      <c r="J2263" s="30">
        <f t="shared" si="744"/>
        <v>0</v>
      </c>
      <c r="K2263" s="1">
        <f t="shared" si="745"/>
        <v>0</v>
      </c>
      <c r="L2263" s="30">
        <f t="shared" si="746"/>
        <v>16870.502917194408</v>
      </c>
      <c r="M2263" s="1">
        <f t="shared" si="747"/>
        <v>0</v>
      </c>
      <c r="N2263" s="30">
        <f t="shared" si="748"/>
        <v>0.94427665191694032</v>
      </c>
      <c r="O2263" s="1">
        <f t="shared" si="749"/>
        <v>0</v>
      </c>
      <c r="P2263" s="30">
        <f t="shared" si="750"/>
        <v>0</v>
      </c>
      <c r="Q2263" s="1">
        <f t="shared" si="751"/>
        <v>1.0318195361176572</v>
      </c>
      <c r="R2263" s="30">
        <f t="shared" si="752"/>
        <v>1.6075467360071738</v>
      </c>
      <c r="S2263" s="1">
        <f t="shared" si="753"/>
        <v>0</v>
      </c>
      <c r="T2263" s="30">
        <f t="shared" si="755"/>
        <v>0</v>
      </c>
      <c r="U2263" s="1">
        <f t="shared" si="754"/>
        <v>35.915449512583969</v>
      </c>
      <c r="V2263" s="30">
        <f t="shared" si="738"/>
        <v>0</v>
      </c>
      <c r="W2263" s="1">
        <f t="shared" si="738"/>
        <v>0</v>
      </c>
      <c r="X2263" s="30">
        <f t="shared" si="739"/>
        <v>16869.47109765829</v>
      </c>
      <c r="Y2263" s="30">
        <f t="shared" si="756"/>
        <v>1.9760961880345975</v>
      </c>
      <c r="Z2263" s="19">
        <f t="shared" si="740"/>
        <v>0.12093516943733322</v>
      </c>
      <c r="AA2263" s="32">
        <f t="shared" si="741"/>
        <v>7.3905980846973862E-2</v>
      </c>
    </row>
    <row r="2264" spans="1:27" x14ac:dyDescent="0.25">
      <c r="A2264" s="8">
        <v>42440</v>
      </c>
      <c r="B2264" s="26">
        <v>3.1418868018657432E-2</v>
      </c>
      <c r="C2264" s="11">
        <v>0</v>
      </c>
      <c r="D2264" s="26">
        <v>0.48826462599494197</v>
      </c>
      <c r="E2264" s="11">
        <v>47.303750000000001</v>
      </c>
      <c r="F2264" s="28">
        <f t="shared" si="736"/>
        <v>3.1418868018657432E-2</v>
      </c>
      <c r="G2264" s="13">
        <f t="shared" si="737"/>
        <v>0.48826462599494197</v>
      </c>
      <c r="H2264" s="28">
        <f t="shared" si="742"/>
        <v>2.0123308714918759</v>
      </c>
      <c r="I2264" s="1">
        <f t="shared" si="743"/>
        <v>35.45860375460768</v>
      </c>
      <c r="J2264" s="30">
        <f t="shared" si="744"/>
        <v>0</v>
      </c>
      <c r="K2264" s="1">
        <f t="shared" si="745"/>
        <v>0</v>
      </c>
      <c r="L2264" s="30">
        <f t="shared" si="746"/>
        <v>16869.47109765829</v>
      </c>
      <c r="M2264" s="1">
        <f t="shared" si="747"/>
        <v>0</v>
      </c>
      <c r="N2264" s="30">
        <f t="shared" si="748"/>
        <v>0.87032718538185527</v>
      </c>
      <c r="O2264" s="1">
        <f t="shared" si="749"/>
        <v>0</v>
      </c>
      <c r="P2264" s="30">
        <f t="shared" si="750"/>
        <v>0</v>
      </c>
      <c r="Q2264" s="1">
        <f t="shared" si="751"/>
        <v>1.0317564288374332</v>
      </c>
      <c r="R2264" s="30">
        <f t="shared" si="752"/>
        <v>1.4818144992113129</v>
      </c>
      <c r="S2264" s="1">
        <f t="shared" si="753"/>
        <v>0</v>
      </c>
      <c r="T2264" s="30">
        <f t="shared" si="755"/>
        <v>0</v>
      </c>
      <c r="U2264" s="1">
        <f t="shared" si="754"/>
        <v>33.106462070014516</v>
      </c>
      <c r="V2264" s="30">
        <f t="shared" si="738"/>
        <v>0</v>
      </c>
      <c r="W2264" s="1">
        <f t="shared" si="738"/>
        <v>0</v>
      </c>
      <c r="X2264" s="30">
        <f t="shared" si="739"/>
        <v>16868.439341229452</v>
      </c>
      <c r="Y2264" s="30">
        <f t="shared" si="756"/>
        <v>1.9020836142192885</v>
      </c>
      <c r="Z2264" s="19">
        <f t="shared" si="740"/>
        <v>5.4785849998342344E-2</v>
      </c>
      <c r="AA2264" s="32">
        <f t="shared" si="741"/>
        <v>1.2154457736128084E-2</v>
      </c>
    </row>
    <row r="2265" spans="1:27" x14ac:dyDescent="0.25">
      <c r="A2265" s="8">
        <v>42441</v>
      </c>
      <c r="B2265" s="26">
        <v>0</v>
      </c>
      <c r="C2265" s="11">
        <v>0</v>
      </c>
      <c r="D2265" s="26">
        <v>0.47295276305397188</v>
      </c>
      <c r="E2265" s="11">
        <v>46.762083333333344</v>
      </c>
      <c r="F2265" s="28">
        <f t="shared" si="736"/>
        <v>0</v>
      </c>
      <c r="G2265" s="13">
        <f t="shared" si="737"/>
        <v>0.47295276305397188</v>
      </c>
      <c r="H2265" s="28">
        <f t="shared" si="742"/>
        <v>1.9892880354505176</v>
      </c>
      <c r="I2265" s="1">
        <f t="shared" si="743"/>
        <v>32.633509306960541</v>
      </c>
      <c r="J2265" s="30">
        <f t="shared" si="744"/>
        <v>0</v>
      </c>
      <c r="K2265" s="1">
        <f t="shared" si="745"/>
        <v>0</v>
      </c>
      <c r="L2265" s="30">
        <f t="shared" si="746"/>
        <v>16868.439341229452</v>
      </c>
      <c r="M2265" s="1">
        <f t="shared" si="747"/>
        <v>0</v>
      </c>
      <c r="N2265" s="30">
        <f t="shared" si="748"/>
        <v>0.80088976398927636</v>
      </c>
      <c r="O2265" s="1">
        <f t="shared" si="749"/>
        <v>0</v>
      </c>
      <c r="P2265" s="30">
        <f t="shared" si="750"/>
        <v>0</v>
      </c>
      <c r="Q2265" s="1">
        <f t="shared" si="751"/>
        <v>1.0316933254169238</v>
      </c>
      <c r="R2265" s="30">
        <f t="shared" si="752"/>
        <v>1.3637538461992518</v>
      </c>
      <c r="S2265" s="1">
        <f t="shared" si="753"/>
        <v>0</v>
      </c>
      <c r="T2265" s="30">
        <f t="shared" si="755"/>
        <v>0</v>
      </c>
      <c r="U2265" s="1">
        <f t="shared" si="754"/>
        <v>30.468865696772014</v>
      </c>
      <c r="V2265" s="30">
        <f t="shared" si="738"/>
        <v>0</v>
      </c>
      <c r="W2265" s="1">
        <f t="shared" si="738"/>
        <v>0</v>
      </c>
      <c r="X2265" s="30">
        <f t="shared" si="739"/>
        <v>16867.407647904034</v>
      </c>
      <c r="Y2265" s="30">
        <f t="shared" si="756"/>
        <v>1.8325830894062003</v>
      </c>
      <c r="Z2265" s="19">
        <f t="shared" si="740"/>
        <v>7.8774387243940786E-2</v>
      </c>
      <c r="AA2265" s="32">
        <f t="shared" si="741"/>
        <v>2.455644011475239E-2</v>
      </c>
    </row>
    <row r="2266" spans="1:27" x14ac:dyDescent="0.25">
      <c r="A2266" s="8">
        <v>42442</v>
      </c>
      <c r="B2266" s="26">
        <v>0</v>
      </c>
      <c r="C2266" s="11">
        <v>1.3710999264836286</v>
      </c>
      <c r="D2266" s="26">
        <v>0.5111258543297178</v>
      </c>
      <c r="E2266" s="11">
        <v>42.278750000000009</v>
      </c>
      <c r="F2266" s="28">
        <f t="shared" si="736"/>
        <v>1.3710999264836286</v>
      </c>
      <c r="G2266" s="13">
        <f t="shared" si="737"/>
        <v>0.5111258543297178</v>
      </c>
      <c r="H2266" s="28">
        <f t="shared" si="742"/>
        <v>1.7985642540620388</v>
      </c>
      <c r="I2266" s="1">
        <f t="shared" si="743"/>
        <v>31.328839768925928</v>
      </c>
      <c r="J2266" s="30">
        <f t="shared" si="744"/>
        <v>0</v>
      </c>
      <c r="K2266" s="1">
        <f t="shared" si="745"/>
        <v>0</v>
      </c>
      <c r="L2266" s="30">
        <f t="shared" si="746"/>
        <v>16867.407647904034</v>
      </c>
      <c r="M2266" s="1">
        <f t="shared" si="747"/>
        <v>0</v>
      </c>
      <c r="N2266" s="30">
        <f t="shared" si="748"/>
        <v>0.76882255697394275</v>
      </c>
      <c r="O2266" s="1">
        <f t="shared" si="749"/>
        <v>0</v>
      </c>
      <c r="P2266" s="30">
        <f t="shared" si="750"/>
        <v>0</v>
      </c>
      <c r="Q2266" s="1">
        <f t="shared" si="751"/>
        <v>1.0316302258558927</v>
      </c>
      <c r="R2266" s="30">
        <f t="shared" si="752"/>
        <v>1.3092317265038931</v>
      </c>
      <c r="S2266" s="1">
        <f t="shared" si="753"/>
        <v>0</v>
      </c>
      <c r="T2266" s="30">
        <f t="shared" si="755"/>
        <v>0</v>
      </c>
      <c r="U2266" s="1">
        <f t="shared" si="754"/>
        <v>29.250785485448091</v>
      </c>
      <c r="V2266" s="30">
        <f t="shared" si="738"/>
        <v>0</v>
      </c>
      <c r="W2266" s="1">
        <f t="shared" si="738"/>
        <v>0</v>
      </c>
      <c r="X2266" s="30">
        <f t="shared" si="739"/>
        <v>16866.37601767818</v>
      </c>
      <c r="Y2266" s="30">
        <f t="shared" si="756"/>
        <v>1.8004527828298356</v>
      </c>
      <c r="Z2266" s="19">
        <f t="shared" si="740"/>
        <v>1.050020183338765E-3</v>
      </c>
      <c r="AA2266" s="32">
        <f t="shared" si="741"/>
        <v>3.5665409067959903E-6</v>
      </c>
    </row>
    <row r="2267" spans="1:27" x14ac:dyDescent="0.25">
      <c r="A2267" s="8">
        <v>42443</v>
      </c>
      <c r="B2267" s="26">
        <v>1.9950981191847472</v>
      </c>
      <c r="C2267" s="11">
        <v>0</v>
      </c>
      <c r="D2267" s="26">
        <v>0.41580696217171587</v>
      </c>
      <c r="E2267" s="11">
        <v>46.082500000000003</v>
      </c>
      <c r="F2267" s="28">
        <f t="shared" si="736"/>
        <v>1.9950981191847472</v>
      </c>
      <c r="G2267" s="13">
        <f t="shared" si="737"/>
        <v>0.41580696217171587</v>
      </c>
      <c r="H2267" s="28">
        <f t="shared" si="742"/>
        <v>1.9603781388478585</v>
      </c>
      <c r="I2267" s="1">
        <f t="shared" si="743"/>
        <v>30.830076642461123</v>
      </c>
      <c r="J2267" s="30">
        <f t="shared" si="744"/>
        <v>0</v>
      </c>
      <c r="K2267" s="1">
        <f t="shared" si="745"/>
        <v>0</v>
      </c>
      <c r="L2267" s="30">
        <f t="shared" si="746"/>
        <v>16866.37601767818</v>
      </c>
      <c r="M2267" s="1">
        <f t="shared" si="747"/>
        <v>0</v>
      </c>
      <c r="N2267" s="30">
        <f t="shared" si="748"/>
        <v>0.75656355960970934</v>
      </c>
      <c r="O2267" s="1">
        <f t="shared" si="749"/>
        <v>0</v>
      </c>
      <c r="P2267" s="30">
        <f t="shared" si="750"/>
        <v>0</v>
      </c>
      <c r="Q2267" s="1">
        <f t="shared" si="751"/>
        <v>1.0315671301541041</v>
      </c>
      <c r="R2267" s="30">
        <f t="shared" si="752"/>
        <v>1.2883884232090905</v>
      </c>
      <c r="S2267" s="1">
        <f t="shared" si="753"/>
        <v>0</v>
      </c>
      <c r="T2267" s="30">
        <f t="shared" si="755"/>
        <v>0</v>
      </c>
      <c r="U2267" s="1">
        <f t="shared" si="754"/>
        <v>28.785124659642321</v>
      </c>
      <c r="V2267" s="30">
        <f t="shared" si="738"/>
        <v>0</v>
      </c>
      <c r="W2267" s="1">
        <f t="shared" si="738"/>
        <v>0</v>
      </c>
      <c r="X2267" s="30">
        <f t="shared" si="739"/>
        <v>16865.344450548026</v>
      </c>
      <c r="Y2267" s="30">
        <f t="shared" si="756"/>
        <v>1.7881306897638134</v>
      </c>
      <c r="Z2267" s="19">
        <f t="shared" si="740"/>
        <v>8.7864400071956186E-2</v>
      </c>
      <c r="AA2267" s="32">
        <f t="shared" si="741"/>
        <v>2.9669183715960709E-2</v>
      </c>
    </row>
    <row r="2268" spans="1:27" x14ac:dyDescent="0.25">
      <c r="A2268" s="8">
        <v>42444</v>
      </c>
      <c r="B2268" s="26">
        <v>0</v>
      </c>
      <c r="C2268" s="11">
        <v>0</v>
      </c>
      <c r="D2268" s="26">
        <v>0.43399866585143076</v>
      </c>
      <c r="E2268" s="11">
        <v>47.776666666666678</v>
      </c>
      <c r="F2268" s="28">
        <f t="shared" si="736"/>
        <v>0</v>
      </c>
      <c r="G2268" s="13">
        <f t="shared" si="737"/>
        <v>0.43399866585143076</v>
      </c>
      <c r="H2268" s="28">
        <f t="shared" si="742"/>
        <v>2.0324490398818318</v>
      </c>
      <c r="I2268" s="1">
        <f t="shared" si="743"/>
        <v>28.351125993790891</v>
      </c>
      <c r="J2268" s="30">
        <f t="shared" si="744"/>
        <v>0</v>
      </c>
      <c r="K2268" s="1">
        <f t="shared" si="745"/>
        <v>0</v>
      </c>
      <c r="L2268" s="30">
        <f t="shared" si="746"/>
        <v>16865.344450548026</v>
      </c>
      <c r="M2268" s="1">
        <f t="shared" si="747"/>
        <v>0</v>
      </c>
      <c r="N2268" s="30">
        <f t="shared" si="748"/>
        <v>0.69563393619606362</v>
      </c>
      <c r="O2268" s="1">
        <f t="shared" si="749"/>
        <v>0</v>
      </c>
      <c r="P2268" s="30">
        <f t="shared" si="750"/>
        <v>0</v>
      </c>
      <c r="Q2268" s="1">
        <f t="shared" si="751"/>
        <v>1.0315040383113219</v>
      </c>
      <c r="R2268" s="30">
        <f t="shared" si="752"/>
        <v>1.184793114170688</v>
      </c>
      <c r="S2268" s="1">
        <f t="shared" si="753"/>
        <v>0</v>
      </c>
      <c r="T2268" s="30">
        <f t="shared" si="755"/>
        <v>0</v>
      </c>
      <c r="U2268" s="1">
        <f t="shared" si="754"/>
        <v>26.470698943424139</v>
      </c>
      <c r="V2268" s="30">
        <f t="shared" si="738"/>
        <v>0</v>
      </c>
      <c r="W2268" s="1">
        <f t="shared" si="738"/>
        <v>0</v>
      </c>
      <c r="X2268" s="30">
        <f t="shared" si="739"/>
        <v>16864.312946509715</v>
      </c>
      <c r="Y2268" s="30">
        <f t="shared" si="756"/>
        <v>1.7271379745073854</v>
      </c>
      <c r="Z2268" s="19">
        <f t="shared" si="740"/>
        <v>0.15021831267769323</v>
      </c>
      <c r="AA2268" s="32">
        <f t="shared" si="741"/>
        <v>9.3214846640079493E-2</v>
      </c>
    </row>
    <row r="2269" spans="1:27" x14ac:dyDescent="0.25">
      <c r="A2269" s="8">
        <v>42445</v>
      </c>
      <c r="B2269" s="26">
        <v>0</v>
      </c>
      <c r="C2269" s="11">
        <v>2.6510429361791825</v>
      </c>
      <c r="D2269" s="26">
        <v>0.24331289528517153</v>
      </c>
      <c r="E2269" s="11">
        <v>46.760000000000012</v>
      </c>
      <c r="F2269" s="28">
        <f t="shared" si="736"/>
        <v>2.6510429361791825</v>
      </c>
      <c r="G2269" s="13">
        <f t="shared" si="737"/>
        <v>0.24331289528517153</v>
      </c>
      <c r="H2269" s="28">
        <f t="shared" si="742"/>
        <v>1.9891994091580509</v>
      </c>
      <c r="I2269" s="1">
        <f t="shared" si="743"/>
        <v>28.878428984318148</v>
      </c>
      <c r="J2269" s="30">
        <f t="shared" si="744"/>
        <v>0</v>
      </c>
      <c r="K2269" s="1">
        <f t="shared" si="745"/>
        <v>0</v>
      </c>
      <c r="L2269" s="30">
        <f t="shared" si="746"/>
        <v>16864.312946509715</v>
      </c>
      <c r="M2269" s="1">
        <f t="shared" si="747"/>
        <v>0</v>
      </c>
      <c r="N2269" s="30">
        <f t="shared" si="748"/>
        <v>0.70859440906991822</v>
      </c>
      <c r="O2269" s="1">
        <f t="shared" si="749"/>
        <v>0</v>
      </c>
      <c r="P2269" s="30">
        <f t="shared" si="750"/>
        <v>0</v>
      </c>
      <c r="Q2269" s="1">
        <f t="shared" si="751"/>
        <v>1.0314409503273099</v>
      </c>
      <c r="R2269" s="30">
        <f t="shared" si="752"/>
        <v>1.2068290979406142</v>
      </c>
      <c r="S2269" s="1">
        <f t="shared" si="753"/>
        <v>0</v>
      </c>
      <c r="T2269" s="30">
        <f t="shared" si="755"/>
        <v>0</v>
      </c>
      <c r="U2269" s="1">
        <f t="shared" si="754"/>
        <v>26.963005477307618</v>
      </c>
      <c r="V2269" s="30">
        <f t="shared" si="738"/>
        <v>0</v>
      </c>
      <c r="W2269" s="1">
        <f t="shared" si="738"/>
        <v>0</v>
      </c>
      <c r="X2269" s="30">
        <f t="shared" si="739"/>
        <v>16863.281505559389</v>
      </c>
      <c r="Y2269" s="30">
        <f t="shared" si="756"/>
        <v>1.7400353593972282</v>
      </c>
      <c r="Z2269" s="19">
        <f t="shared" si="740"/>
        <v>0.12525845755518497</v>
      </c>
      <c r="AA2269" s="32">
        <f t="shared" si="741"/>
        <v>6.208272369321375E-2</v>
      </c>
    </row>
    <row r="2270" spans="1:27" x14ac:dyDescent="0.25">
      <c r="A2270" s="8">
        <v>42446</v>
      </c>
      <c r="B2270" s="26">
        <v>0</v>
      </c>
      <c r="C2270" s="11">
        <v>13.214171780264021</v>
      </c>
      <c r="D2270" s="26">
        <v>-0.27822055033489956</v>
      </c>
      <c r="E2270" s="11">
        <v>48.749583333333341</v>
      </c>
      <c r="F2270" s="28">
        <f t="shared" si="736"/>
        <v>13.214171780264021</v>
      </c>
      <c r="G2270" s="13">
        <f t="shared" si="737"/>
        <v>-0.27822055033489956</v>
      </c>
      <c r="H2270" s="28">
        <f t="shared" si="742"/>
        <v>2.0738375184638111</v>
      </c>
      <c r="I2270" s="1">
        <f t="shared" si="743"/>
        <v>40.455397807906543</v>
      </c>
      <c r="J2270" s="30">
        <f t="shared" si="744"/>
        <v>0</v>
      </c>
      <c r="K2270" s="1">
        <f t="shared" si="745"/>
        <v>0</v>
      </c>
      <c r="L2270" s="30">
        <f t="shared" si="746"/>
        <v>16863.281505559389</v>
      </c>
      <c r="M2270" s="1">
        <f t="shared" si="747"/>
        <v>0</v>
      </c>
      <c r="N2270" s="30">
        <f t="shared" si="748"/>
        <v>0.99314236934139055</v>
      </c>
      <c r="O2270" s="1">
        <f t="shared" si="749"/>
        <v>0</v>
      </c>
      <c r="P2270" s="30">
        <f t="shared" si="750"/>
        <v>0</v>
      </c>
      <c r="Q2270" s="1">
        <f t="shared" si="751"/>
        <v>1.0313778662018322</v>
      </c>
      <c r="R2270" s="30">
        <f t="shared" si="752"/>
        <v>1.6906304449544942</v>
      </c>
      <c r="S2270" s="1">
        <f t="shared" si="753"/>
        <v>0</v>
      </c>
      <c r="T2270" s="30">
        <f t="shared" si="755"/>
        <v>0</v>
      </c>
      <c r="U2270" s="1">
        <f t="shared" si="754"/>
        <v>37.771624993610658</v>
      </c>
      <c r="V2270" s="30">
        <f t="shared" si="738"/>
        <v>0</v>
      </c>
      <c r="W2270" s="1">
        <f t="shared" si="738"/>
        <v>0</v>
      </c>
      <c r="X2270" s="30">
        <f t="shared" si="739"/>
        <v>16862.250127693187</v>
      </c>
      <c r="Y2270" s="30">
        <f t="shared" si="756"/>
        <v>2.024520235543223</v>
      </c>
      <c r="Z2270" s="19">
        <f t="shared" si="740"/>
        <v>2.3780687966875897E-2</v>
      </c>
      <c r="AA2270" s="32">
        <f t="shared" si="741"/>
        <v>2.4321943946693332E-3</v>
      </c>
    </row>
    <row r="2271" spans="1:27" x14ac:dyDescent="0.25">
      <c r="A2271" s="8">
        <v>42447</v>
      </c>
      <c r="B2271" s="26">
        <v>0.75494747985239796</v>
      </c>
      <c r="C2271" s="11">
        <v>10.525677840832081</v>
      </c>
      <c r="D2271" s="26">
        <v>0.10945255890620564</v>
      </c>
      <c r="E2271" s="11">
        <v>51.30916666666667</v>
      </c>
      <c r="F2271" s="28">
        <f t="shared" si="736"/>
        <v>11.280625320684479</v>
      </c>
      <c r="G2271" s="13">
        <f t="shared" si="737"/>
        <v>0.10945255890620564</v>
      </c>
      <c r="H2271" s="28">
        <f t="shared" si="742"/>
        <v>2.1827237813884786</v>
      </c>
      <c r="I2271" s="1">
        <f t="shared" si="743"/>
        <v>48.942797755388931</v>
      </c>
      <c r="J2271" s="30">
        <f t="shared" si="744"/>
        <v>0</v>
      </c>
      <c r="K2271" s="1">
        <f t="shared" si="745"/>
        <v>0</v>
      </c>
      <c r="L2271" s="30">
        <f t="shared" si="746"/>
        <v>16862.250127693187</v>
      </c>
      <c r="M2271" s="1">
        <f t="shared" si="747"/>
        <v>0</v>
      </c>
      <c r="N2271" s="30">
        <f t="shared" si="748"/>
        <v>1.2017524450758554</v>
      </c>
      <c r="O2271" s="1">
        <f t="shared" si="749"/>
        <v>0</v>
      </c>
      <c r="P2271" s="30">
        <f t="shared" si="750"/>
        <v>0</v>
      </c>
      <c r="Q2271" s="1">
        <f t="shared" si="751"/>
        <v>1.031314785934653</v>
      </c>
      <c r="R2271" s="30">
        <f t="shared" si="752"/>
        <v>2.045318756705925</v>
      </c>
      <c r="S2271" s="1">
        <f t="shared" si="753"/>
        <v>0</v>
      </c>
      <c r="T2271" s="30">
        <f t="shared" si="755"/>
        <v>0</v>
      </c>
      <c r="U2271" s="1">
        <f t="shared" si="754"/>
        <v>45.695726553607152</v>
      </c>
      <c r="V2271" s="30">
        <f t="shared" si="738"/>
        <v>0</v>
      </c>
      <c r="W2271" s="1">
        <f t="shared" si="738"/>
        <v>0</v>
      </c>
      <c r="X2271" s="30">
        <f t="shared" si="739"/>
        <v>16861.218812907253</v>
      </c>
      <c r="Y2271" s="30">
        <f t="shared" si="756"/>
        <v>2.2330672310105086</v>
      </c>
      <c r="Z2271" s="19">
        <f t="shared" si="740"/>
        <v>2.3064507772946656E-2</v>
      </c>
      <c r="AA2271" s="32">
        <f t="shared" si="741"/>
        <v>2.5344629198458804E-3</v>
      </c>
    </row>
    <row r="2272" spans="1:27" x14ac:dyDescent="0.25">
      <c r="A2272" s="8">
        <v>42448</v>
      </c>
      <c r="B2272" s="26">
        <v>3.7762335898274921</v>
      </c>
      <c r="C2272" s="11">
        <v>5.5229952317922226</v>
      </c>
      <c r="D2272" s="26">
        <v>0.765753740250666</v>
      </c>
      <c r="E2272" s="11">
        <v>60.483749999999986</v>
      </c>
      <c r="F2272" s="28">
        <f t="shared" si="736"/>
        <v>9.2992288216197139</v>
      </c>
      <c r="G2272" s="13">
        <f t="shared" si="737"/>
        <v>0.765753740250666</v>
      </c>
      <c r="H2272" s="28">
        <f t="shared" si="742"/>
        <v>2.5730162481536185</v>
      </c>
      <c r="I2272" s="1">
        <f t="shared" si="743"/>
        <v>54.229201634976199</v>
      </c>
      <c r="J2272" s="30">
        <f t="shared" si="744"/>
        <v>0</v>
      </c>
      <c r="K2272" s="1">
        <f t="shared" si="745"/>
        <v>0</v>
      </c>
      <c r="L2272" s="30">
        <f t="shared" si="746"/>
        <v>16861.218812907253</v>
      </c>
      <c r="M2272" s="1">
        <f t="shared" si="747"/>
        <v>0</v>
      </c>
      <c r="N2272" s="30">
        <f t="shared" si="748"/>
        <v>1.3316858900068667</v>
      </c>
      <c r="O2272" s="1">
        <f t="shared" si="749"/>
        <v>0</v>
      </c>
      <c r="P2272" s="30">
        <f t="shared" si="750"/>
        <v>0</v>
      </c>
      <c r="Q2272" s="1">
        <f t="shared" si="751"/>
        <v>1.031251709525536</v>
      </c>
      <c r="R2272" s="30">
        <f t="shared" si="752"/>
        <v>2.2662374925837137</v>
      </c>
      <c r="S2272" s="1">
        <f t="shared" si="753"/>
        <v>0</v>
      </c>
      <c r="T2272" s="30">
        <f t="shared" si="755"/>
        <v>0</v>
      </c>
      <c r="U2272" s="1">
        <f t="shared" si="754"/>
        <v>50.63127825238562</v>
      </c>
      <c r="V2272" s="30">
        <f t="shared" si="738"/>
        <v>0</v>
      </c>
      <c r="W2272" s="1">
        <f t="shared" si="738"/>
        <v>0</v>
      </c>
      <c r="X2272" s="30">
        <f t="shared" si="739"/>
        <v>16860.187561197727</v>
      </c>
      <c r="Y2272" s="30">
        <f t="shared" si="756"/>
        <v>2.3629375995324029</v>
      </c>
      <c r="Z2272" s="19">
        <f t="shared" si="740"/>
        <v>8.164684104578307E-2</v>
      </c>
      <c r="AA2272" s="32">
        <f t="shared" si="741"/>
        <v>4.4133038606516177E-2</v>
      </c>
    </row>
    <row r="2273" spans="1:27" x14ac:dyDescent="0.25">
      <c r="A2273" s="8">
        <v>42449</v>
      </c>
      <c r="B2273" s="26">
        <v>0</v>
      </c>
      <c r="C2273" s="11">
        <v>0</v>
      </c>
      <c r="D2273" s="26">
        <v>0.37056680316051271</v>
      </c>
      <c r="E2273" s="11">
        <v>65.722500000000011</v>
      </c>
      <c r="F2273" s="28">
        <f t="shared" si="736"/>
        <v>0</v>
      </c>
      <c r="G2273" s="13">
        <f t="shared" si="737"/>
        <v>0.37056680316051271</v>
      </c>
      <c r="H2273" s="28">
        <f t="shared" si="742"/>
        <v>2.7958759231905468</v>
      </c>
      <c r="I2273" s="1">
        <f t="shared" si="743"/>
        <v>50.260711449225106</v>
      </c>
      <c r="J2273" s="30">
        <f t="shared" si="744"/>
        <v>0</v>
      </c>
      <c r="K2273" s="1">
        <f t="shared" si="745"/>
        <v>0</v>
      </c>
      <c r="L2273" s="30">
        <f t="shared" si="746"/>
        <v>16860.187561197727</v>
      </c>
      <c r="M2273" s="1">
        <f t="shared" si="747"/>
        <v>0</v>
      </c>
      <c r="N2273" s="30">
        <f t="shared" si="748"/>
        <v>1.2341451775008434</v>
      </c>
      <c r="O2273" s="1">
        <f t="shared" si="749"/>
        <v>0</v>
      </c>
      <c r="P2273" s="30">
        <f t="shared" si="750"/>
        <v>0</v>
      </c>
      <c r="Q2273" s="1">
        <f t="shared" si="751"/>
        <v>1.0311886369742453</v>
      </c>
      <c r="R2273" s="30">
        <f t="shared" si="752"/>
        <v>2.1003943494661677</v>
      </c>
      <c r="S2273" s="1">
        <f t="shared" si="753"/>
        <v>0</v>
      </c>
      <c r="T2273" s="30">
        <f t="shared" si="755"/>
        <v>0</v>
      </c>
      <c r="U2273" s="1">
        <f t="shared" si="754"/>
        <v>46.926171922258092</v>
      </c>
      <c r="V2273" s="30">
        <f t="shared" si="738"/>
        <v>0</v>
      </c>
      <c r="W2273" s="1">
        <f t="shared" si="738"/>
        <v>0</v>
      </c>
      <c r="X2273" s="30">
        <f t="shared" si="739"/>
        <v>16859.156372560752</v>
      </c>
      <c r="Y2273" s="30">
        <f t="shared" si="756"/>
        <v>2.2653338144750887</v>
      </c>
      <c r="Z2273" s="19">
        <f t="shared" si="740"/>
        <v>0.18975881737628172</v>
      </c>
      <c r="AA2273" s="32">
        <f t="shared" si="741"/>
        <v>0.28147492912024491</v>
      </c>
    </row>
    <row r="2274" spans="1:27" x14ac:dyDescent="0.25">
      <c r="A2274" s="8">
        <v>42450</v>
      </c>
      <c r="B2274" s="26">
        <v>0</v>
      </c>
      <c r="C2274" s="11">
        <v>0</v>
      </c>
      <c r="D2274" s="26">
        <v>0.12287703752478163</v>
      </c>
      <c r="E2274" s="11">
        <v>56.935833333333314</v>
      </c>
      <c r="F2274" s="28">
        <f t="shared" si="736"/>
        <v>0</v>
      </c>
      <c r="G2274" s="13">
        <f t="shared" si="737"/>
        <v>0.12287703752478163</v>
      </c>
      <c r="H2274" s="28">
        <f t="shared" si="742"/>
        <v>2.4220856720827171</v>
      </c>
      <c r="I2274" s="1">
        <f t="shared" si="743"/>
        <v>46.803294884733312</v>
      </c>
      <c r="J2274" s="30">
        <f t="shared" si="744"/>
        <v>0</v>
      </c>
      <c r="K2274" s="1">
        <f t="shared" si="745"/>
        <v>0</v>
      </c>
      <c r="L2274" s="30">
        <f t="shared" si="746"/>
        <v>16859.156372560752</v>
      </c>
      <c r="M2274" s="1">
        <f t="shared" si="747"/>
        <v>0</v>
      </c>
      <c r="N2274" s="30">
        <f t="shared" si="748"/>
        <v>1.1491660395048577</v>
      </c>
      <c r="O2274" s="1">
        <f t="shared" si="749"/>
        <v>0</v>
      </c>
      <c r="P2274" s="30">
        <f t="shared" si="750"/>
        <v>0</v>
      </c>
      <c r="Q2274" s="1">
        <f t="shared" si="751"/>
        <v>1.0311255682805451</v>
      </c>
      <c r="R2274" s="30">
        <f t="shared" si="752"/>
        <v>1.9559089650293491</v>
      </c>
      <c r="S2274" s="1">
        <f t="shared" si="753"/>
        <v>0</v>
      </c>
      <c r="T2274" s="30">
        <f t="shared" si="755"/>
        <v>0</v>
      </c>
      <c r="U2274" s="1">
        <f t="shared" si="754"/>
        <v>43.698219880199105</v>
      </c>
      <c r="V2274" s="30">
        <f t="shared" si="738"/>
        <v>0</v>
      </c>
      <c r="W2274" s="1">
        <f t="shared" si="738"/>
        <v>0</v>
      </c>
      <c r="X2274" s="30">
        <f t="shared" si="739"/>
        <v>16858.125246992473</v>
      </c>
      <c r="Y2274" s="30">
        <f t="shared" si="756"/>
        <v>2.1802916077854029</v>
      </c>
      <c r="Z2274" s="19">
        <f t="shared" si="740"/>
        <v>9.9828865297485095E-2</v>
      </c>
      <c r="AA2274" s="32">
        <f t="shared" si="741"/>
        <v>5.8464369529413716E-2</v>
      </c>
    </row>
    <row r="2275" spans="1:27" x14ac:dyDescent="0.25">
      <c r="A2275" s="8">
        <v>42451</v>
      </c>
      <c r="B2275" s="26">
        <v>0</v>
      </c>
      <c r="C2275" s="11">
        <v>0</v>
      </c>
      <c r="D2275" s="26">
        <v>7.1583637792185018E-2</v>
      </c>
      <c r="E2275" s="11">
        <v>50.615833333333342</v>
      </c>
      <c r="F2275" s="28">
        <f t="shared" si="736"/>
        <v>0</v>
      </c>
      <c r="G2275" s="13">
        <f t="shared" si="737"/>
        <v>7.1583637792185018E-2</v>
      </c>
      <c r="H2275" s="28">
        <f t="shared" si="742"/>
        <v>2.1532289512555396</v>
      </c>
      <c r="I2275" s="1">
        <f t="shared" si="743"/>
        <v>43.626636242406917</v>
      </c>
      <c r="J2275" s="30">
        <f t="shared" si="744"/>
        <v>0</v>
      </c>
      <c r="K2275" s="1">
        <f t="shared" si="745"/>
        <v>0</v>
      </c>
      <c r="L2275" s="30">
        <f t="shared" si="746"/>
        <v>16858.125246992473</v>
      </c>
      <c r="M2275" s="1">
        <f t="shared" si="747"/>
        <v>0</v>
      </c>
      <c r="N2275" s="30">
        <f t="shared" si="748"/>
        <v>1.0710875933306765</v>
      </c>
      <c r="O2275" s="1">
        <f t="shared" si="749"/>
        <v>0</v>
      </c>
      <c r="P2275" s="30">
        <f t="shared" si="750"/>
        <v>0</v>
      </c>
      <c r="Q2275" s="1">
        <f t="shared" si="751"/>
        <v>1.0310625034441996</v>
      </c>
      <c r="R2275" s="30">
        <f t="shared" si="752"/>
        <v>1.8231564497915629</v>
      </c>
      <c r="S2275" s="1">
        <f t="shared" si="753"/>
        <v>0</v>
      </c>
      <c r="T2275" s="30">
        <f t="shared" si="755"/>
        <v>0</v>
      </c>
      <c r="U2275" s="1">
        <f t="shared" si="754"/>
        <v>40.732392199284682</v>
      </c>
      <c r="V2275" s="30">
        <f t="shared" si="738"/>
        <v>0</v>
      </c>
      <c r="W2275" s="1">
        <f t="shared" si="738"/>
        <v>0</v>
      </c>
      <c r="X2275" s="30">
        <f t="shared" si="739"/>
        <v>16857.094184489029</v>
      </c>
      <c r="Y2275" s="30">
        <f t="shared" si="756"/>
        <v>2.1021500967748761</v>
      </c>
      <c r="Z2275" s="19">
        <f t="shared" si="740"/>
        <v>2.3721980168843464E-2</v>
      </c>
      <c r="AA2275" s="32">
        <f t="shared" si="741"/>
        <v>2.6090493750567994E-3</v>
      </c>
    </row>
    <row r="2276" spans="1:27" x14ac:dyDescent="0.25">
      <c r="A2276" s="8">
        <v>42452</v>
      </c>
      <c r="B2276" s="26">
        <v>0.40593596135553439</v>
      </c>
      <c r="C2276" s="11">
        <v>0</v>
      </c>
      <c r="D2276" s="26">
        <v>0.28703144598401575</v>
      </c>
      <c r="E2276" s="11">
        <v>49.483750000000008</v>
      </c>
      <c r="F2276" s="28">
        <f t="shared" si="736"/>
        <v>0.40593596135553439</v>
      </c>
      <c r="G2276" s="13">
        <f t="shared" si="737"/>
        <v>0.28703144598401575</v>
      </c>
      <c r="H2276" s="28">
        <f t="shared" si="742"/>
        <v>2.1050694239290992</v>
      </c>
      <c r="I2276" s="1">
        <f t="shared" si="743"/>
        <v>40.8512967146562</v>
      </c>
      <c r="J2276" s="30">
        <f t="shared" si="744"/>
        <v>0</v>
      </c>
      <c r="K2276" s="1">
        <f t="shared" si="745"/>
        <v>0</v>
      </c>
      <c r="L2276" s="30">
        <f t="shared" si="746"/>
        <v>16857.094184489029</v>
      </c>
      <c r="M2276" s="1">
        <f t="shared" si="747"/>
        <v>0</v>
      </c>
      <c r="N2276" s="30">
        <f t="shared" si="748"/>
        <v>1.0028730879868264</v>
      </c>
      <c r="O2276" s="1">
        <f t="shared" si="749"/>
        <v>0</v>
      </c>
      <c r="P2276" s="30">
        <f t="shared" si="750"/>
        <v>0</v>
      </c>
      <c r="Q2276" s="1">
        <f t="shared" si="751"/>
        <v>1.0309994424649724</v>
      </c>
      <c r="R2276" s="30">
        <f t="shared" si="752"/>
        <v>1.7071750541078459</v>
      </c>
      <c r="S2276" s="1">
        <f t="shared" si="753"/>
        <v>0</v>
      </c>
      <c r="T2276" s="30">
        <f t="shared" si="755"/>
        <v>0</v>
      </c>
      <c r="U2276" s="1">
        <f t="shared" si="754"/>
        <v>38.14124857256153</v>
      </c>
      <c r="V2276" s="30">
        <f t="shared" si="738"/>
        <v>0</v>
      </c>
      <c r="W2276" s="1">
        <f t="shared" si="738"/>
        <v>0</v>
      </c>
      <c r="X2276" s="30">
        <f t="shared" si="739"/>
        <v>16856.063185046565</v>
      </c>
      <c r="Y2276" s="30">
        <f t="shared" si="756"/>
        <v>2.0338725304517986</v>
      </c>
      <c r="Z2276" s="19">
        <f t="shared" si="740"/>
        <v>3.3821636791632297E-2</v>
      </c>
      <c r="AA2276" s="32">
        <f t="shared" si="741"/>
        <v>5.0689976408180926E-3</v>
      </c>
    </row>
    <row r="2277" spans="1:27" x14ac:dyDescent="0.25">
      <c r="A2277" s="8">
        <v>42453</v>
      </c>
      <c r="B2277" s="26">
        <v>0.57823787088074785</v>
      </c>
      <c r="C2277" s="11">
        <v>0</v>
      </c>
      <c r="D2277" s="26">
        <v>0.37902858355156355</v>
      </c>
      <c r="E2277" s="11">
        <v>46.84</v>
      </c>
      <c r="F2277" s="28">
        <f t="shared" si="736"/>
        <v>0.57823787088074785</v>
      </c>
      <c r="G2277" s="13">
        <f t="shared" si="737"/>
        <v>0.37902858355156355</v>
      </c>
      <c r="H2277" s="28">
        <f t="shared" si="742"/>
        <v>1.9926026587887742</v>
      </c>
      <c r="I2277" s="1">
        <f t="shared" si="743"/>
        <v>38.340457859890712</v>
      </c>
      <c r="J2277" s="30">
        <f t="shared" si="744"/>
        <v>0</v>
      </c>
      <c r="K2277" s="1">
        <f t="shared" si="745"/>
        <v>0</v>
      </c>
      <c r="L2277" s="30">
        <f t="shared" si="746"/>
        <v>16856.063185046565</v>
      </c>
      <c r="M2277" s="1">
        <f t="shared" si="747"/>
        <v>0</v>
      </c>
      <c r="N2277" s="30">
        <f t="shared" si="748"/>
        <v>0.94115969084627615</v>
      </c>
      <c r="O2277" s="1">
        <f t="shared" si="749"/>
        <v>0</v>
      </c>
      <c r="P2277" s="30">
        <f t="shared" si="750"/>
        <v>0</v>
      </c>
      <c r="Q2277" s="1">
        <f t="shared" si="751"/>
        <v>1.0309363853426281</v>
      </c>
      <c r="R2277" s="30">
        <f t="shared" si="752"/>
        <v>1.6022471374328653</v>
      </c>
      <c r="S2277" s="1">
        <f t="shared" si="753"/>
        <v>0</v>
      </c>
      <c r="T2277" s="30">
        <f t="shared" si="755"/>
        <v>0</v>
      </c>
      <c r="U2277" s="1">
        <f t="shared" si="754"/>
        <v>35.797051031611574</v>
      </c>
      <c r="V2277" s="30">
        <f t="shared" si="738"/>
        <v>0</v>
      </c>
      <c r="W2277" s="1">
        <f t="shared" si="738"/>
        <v>0</v>
      </c>
      <c r="X2277" s="30">
        <f t="shared" si="739"/>
        <v>16855.032248661224</v>
      </c>
      <c r="Y2277" s="30">
        <f t="shared" si="756"/>
        <v>1.9720960761889041</v>
      </c>
      <c r="Z2277" s="19">
        <f t="shared" si="740"/>
        <v>1.0291355634512299E-2</v>
      </c>
      <c r="AA2277" s="32">
        <f t="shared" si="741"/>
        <v>4.2051992992529259E-4</v>
      </c>
    </row>
    <row r="2278" spans="1:27" x14ac:dyDescent="0.25">
      <c r="A2278" s="8">
        <v>42454</v>
      </c>
      <c r="B2278" s="26">
        <v>0</v>
      </c>
      <c r="C2278" s="11">
        <v>0</v>
      </c>
      <c r="D2278" s="26">
        <v>0.30087541257767203</v>
      </c>
      <c r="E2278" s="11">
        <v>44.384166666666665</v>
      </c>
      <c r="F2278" s="28">
        <f t="shared" si="736"/>
        <v>0</v>
      </c>
      <c r="G2278" s="13">
        <f t="shared" si="737"/>
        <v>0.30087541257767203</v>
      </c>
      <c r="H2278" s="28">
        <f t="shared" si="742"/>
        <v>1.8881299852289513</v>
      </c>
      <c r="I2278" s="1">
        <f t="shared" si="743"/>
        <v>35.496175619033899</v>
      </c>
      <c r="J2278" s="30">
        <f t="shared" si="744"/>
        <v>0</v>
      </c>
      <c r="K2278" s="1">
        <f t="shared" si="745"/>
        <v>0</v>
      </c>
      <c r="L2278" s="30">
        <f t="shared" si="746"/>
        <v>16855.032248661224</v>
      </c>
      <c r="M2278" s="1">
        <f t="shared" si="747"/>
        <v>0</v>
      </c>
      <c r="N2278" s="30">
        <f t="shared" si="748"/>
        <v>0.87125065658999168</v>
      </c>
      <c r="O2278" s="1">
        <f t="shared" si="749"/>
        <v>0</v>
      </c>
      <c r="P2278" s="30">
        <f t="shared" si="750"/>
        <v>0</v>
      </c>
      <c r="Q2278" s="1">
        <f t="shared" si="751"/>
        <v>1.0308733320769305</v>
      </c>
      <c r="R2278" s="30">
        <f t="shared" si="752"/>
        <v>1.4833846268411111</v>
      </c>
      <c r="S2278" s="1">
        <f t="shared" si="753"/>
        <v>0</v>
      </c>
      <c r="T2278" s="30">
        <f t="shared" si="755"/>
        <v>0</v>
      </c>
      <c r="U2278" s="1">
        <f t="shared" si="754"/>
        <v>33.141540335602798</v>
      </c>
      <c r="V2278" s="30">
        <f t="shared" si="738"/>
        <v>0</v>
      </c>
      <c r="W2278" s="1">
        <f t="shared" si="738"/>
        <v>0</v>
      </c>
      <c r="X2278" s="30">
        <f t="shared" si="739"/>
        <v>16854.001375329146</v>
      </c>
      <c r="Y2278" s="30">
        <f t="shared" si="756"/>
        <v>1.9021239886669221</v>
      </c>
      <c r="Z2278" s="19">
        <f t="shared" si="740"/>
        <v>7.4115678197197695E-3</v>
      </c>
      <c r="AA2278" s="32">
        <f t="shared" si="741"/>
        <v>1.9583213222194022E-4</v>
      </c>
    </row>
    <row r="2279" spans="1:27" x14ac:dyDescent="0.25">
      <c r="A2279" s="8">
        <v>42455</v>
      </c>
      <c r="B2279" s="26">
        <v>0</v>
      </c>
      <c r="C2279" s="11">
        <v>0</v>
      </c>
      <c r="D2279" s="26">
        <v>0.2906438890540286</v>
      </c>
      <c r="E2279" s="11">
        <v>42.66875000000001</v>
      </c>
      <c r="F2279" s="28">
        <f t="shared" si="736"/>
        <v>0</v>
      </c>
      <c r="G2279" s="13">
        <f t="shared" si="737"/>
        <v>0.2906438890540286</v>
      </c>
      <c r="H2279" s="28">
        <f t="shared" si="742"/>
        <v>1.8151550960118172</v>
      </c>
      <c r="I2279" s="1">
        <f t="shared" si="743"/>
        <v>32.850896446548767</v>
      </c>
      <c r="J2279" s="30">
        <f t="shared" si="744"/>
        <v>0</v>
      </c>
      <c r="K2279" s="1">
        <f t="shared" si="745"/>
        <v>0</v>
      </c>
      <c r="L2279" s="30">
        <f t="shared" si="746"/>
        <v>16854.001375329146</v>
      </c>
      <c r="M2279" s="1">
        <f t="shared" si="747"/>
        <v>0</v>
      </c>
      <c r="N2279" s="30">
        <f t="shared" si="748"/>
        <v>0.80623287824497381</v>
      </c>
      <c r="O2279" s="1">
        <f t="shared" si="749"/>
        <v>0</v>
      </c>
      <c r="P2279" s="30">
        <f t="shared" si="750"/>
        <v>0</v>
      </c>
      <c r="Q2279" s="1">
        <f t="shared" si="751"/>
        <v>1.0308102826676437</v>
      </c>
      <c r="R2279" s="30">
        <f t="shared" si="752"/>
        <v>1.3728384513803582</v>
      </c>
      <c r="S2279" s="1">
        <f t="shared" si="753"/>
        <v>0</v>
      </c>
      <c r="T2279" s="30">
        <f t="shared" si="755"/>
        <v>0</v>
      </c>
      <c r="U2279" s="1">
        <f t="shared" si="754"/>
        <v>30.671825116923433</v>
      </c>
      <c r="V2279" s="30">
        <f t="shared" si="738"/>
        <v>0</v>
      </c>
      <c r="W2279" s="1">
        <f t="shared" si="738"/>
        <v>0</v>
      </c>
      <c r="X2279" s="30">
        <f t="shared" si="739"/>
        <v>16852.970565046478</v>
      </c>
      <c r="Y2279" s="30">
        <f t="shared" si="756"/>
        <v>1.8370431609126174</v>
      </c>
      <c r="Z2279" s="19">
        <f t="shared" si="740"/>
        <v>1.2058509462299798E-2</v>
      </c>
      <c r="AA2279" s="32">
        <f t="shared" si="741"/>
        <v>4.7908738510164155E-4</v>
      </c>
    </row>
    <row r="2280" spans="1:27" x14ac:dyDescent="0.25">
      <c r="A2280" s="8">
        <v>42456</v>
      </c>
      <c r="B2280" s="26">
        <v>0.13817503211897439</v>
      </c>
      <c r="C2280" s="11">
        <v>0.48590558577168363</v>
      </c>
      <c r="D2280" s="26">
        <v>0.4737980302439817</v>
      </c>
      <c r="E2280" s="11">
        <v>41.175833333333351</v>
      </c>
      <c r="F2280" s="28">
        <f t="shared" si="736"/>
        <v>0.62408061789065805</v>
      </c>
      <c r="G2280" s="13">
        <f t="shared" si="737"/>
        <v>0.4737980302439817</v>
      </c>
      <c r="H2280" s="28">
        <f t="shared" si="742"/>
        <v>1.7516454948301334</v>
      </c>
      <c r="I2280" s="1">
        <f t="shared" si="743"/>
        <v>30.822107704570112</v>
      </c>
      <c r="J2280" s="30">
        <f t="shared" si="744"/>
        <v>0</v>
      </c>
      <c r="K2280" s="1">
        <f t="shared" si="745"/>
        <v>0</v>
      </c>
      <c r="L2280" s="30">
        <f t="shared" si="746"/>
        <v>16852.970565046478</v>
      </c>
      <c r="M2280" s="1">
        <f t="shared" si="747"/>
        <v>0</v>
      </c>
      <c r="N2280" s="30">
        <f t="shared" si="748"/>
        <v>0.75636769270733006</v>
      </c>
      <c r="O2280" s="1">
        <f t="shared" si="749"/>
        <v>0</v>
      </c>
      <c r="P2280" s="30">
        <f t="shared" si="750"/>
        <v>0</v>
      </c>
      <c r="Q2280" s="1">
        <f t="shared" si="751"/>
        <v>1.0307472371145321</v>
      </c>
      <c r="R2280" s="30">
        <f t="shared" si="752"/>
        <v>1.2880554014186123</v>
      </c>
      <c r="S2280" s="1">
        <f t="shared" si="753"/>
        <v>0</v>
      </c>
      <c r="T2280" s="30">
        <f t="shared" si="755"/>
        <v>0</v>
      </c>
      <c r="U2280" s="1">
        <f t="shared" si="754"/>
        <v>28.777684610444169</v>
      </c>
      <c r="V2280" s="30">
        <f t="shared" si="738"/>
        <v>0</v>
      </c>
      <c r="W2280" s="1">
        <f t="shared" si="738"/>
        <v>0</v>
      </c>
      <c r="X2280" s="30">
        <f t="shared" si="739"/>
        <v>16851.939817809365</v>
      </c>
      <c r="Y2280" s="30">
        <f t="shared" si="756"/>
        <v>1.787114929821862</v>
      </c>
      <c r="Z2280" s="19">
        <f t="shared" si="740"/>
        <v>2.0249208584964432E-2</v>
      </c>
      <c r="AA2280" s="32">
        <f t="shared" si="741"/>
        <v>1.2580808186324619E-3</v>
      </c>
    </row>
    <row r="2281" spans="1:27" x14ac:dyDescent="0.25">
      <c r="A2281" s="8">
        <v>42457</v>
      </c>
      <c r="B2281" s="26">
        <v>1.4644844325509527</v>
      </c>
      <c r="C2281" s="11">
        <v>0.10071891413840997</v>
      </c>
      <c r="D2281" s="26">
        <v>0.61446469485440391</v>
      </c>
      <c r="E2281" s="11">
        <v>40.468750000000021</v>
      </c>
      <c r="F2281" s="28">
        <f t="shared" si="736"/>
        <v>1.5652033466893627</v>
      </c>
      <c r="G2281" s="13">
        <f t="shared" si="737"/>
        <v>0.61446469485440391</v>
      </c>
      <c r="H2281" s="28">
        <f t="shared" si="742"/>
        <v>1.7215657311669137</v>
      </c>
      <c r="I2281" s="1">
        <f t="shared" si="743"/>
        <v>29.728423262279126</v>
      </c>
      <c r="J2281" s="30">
        <f t="shared" si="744"/>
        <v>0</v>
      </c>
      <c r="K2281" s="1">
        <f t="shared" si="745"/>
        <v>0</v>
      </c>
      <c r="L2281" s="30">
        <f t="shared" si="746"/>
        <v>16851.939817809365</v>
      </c>
      <c r="M2281" s="1">
        <f t="shared" si="747"/>
        <v>0</v>
      </c>
      <c r="N2281" s="30">
        <f t="shared" si="748"/>
        <v>0.72948624541514662</v>
      </c>
      <c r="O2281" s="1">
        <f t="shared" si="749"/>
        <v>0</v>
      </c>
      <c r="P2281" s="30">
        <f t="shared" si="750"/>
        <v>0</v>
      </c>
      <c r="Q2281" s="1">
        <f t="shared" si="751"/>
        <v>1.0306841954173596</v>
      </c>
      <c r="R2281" s="30">
        <f t="shared" si="752"/>
        <v>1.2423503455917024</v>
      </c>
      <c r="S2281" s="1">
        <f t="shared" si="753"/>
        <v>0</v>
      </c>
      <c r="T2281" s="30">
        <f t="shared" si="755"/>
        <v>0</v>
      </c>
      <c r="U2281" s="1">
        <f t="shared" si="754"/>
        <v>27.756586671272277</v>
      </c>
      <c r="V2281" s="30">
        <f t="shared" si="738"/>
        <v>0</v>
      </c>
      <c r="W2281" s="1">
        <f t="shared" si="738"/>
        <v>0</v>
      </c>
      <c r="X2281" s="30">
        <f t="shared" si="739"/>
        <v>16850.909133613946</v>
      </c>
      <c r="Y2281" s="30">
        <f t="shared" si="756"/>
        <v>1.7601704408325061</v>
      </c>
      <c r="Z2281" s="19">
        <f t="shared" si="740"/>
        <v>2.2424185708799678E-2</v>
      </c>
      <c r="AA2281" s="32">
        <f t="shared" si="741"/>
        <v>1.4903236083646813E-3</v>
      </c>
    </row>
    <row r="2282" spans="1:27" x14ac:dyDescent="0.25">
      <c r="A2282" s="8">
        <v>42458</v>
      </c>
      <c r="B2282" s="26">
        <v>0.15609061093848228</v>
      </c>
      <c r="C2282" s="11">
        <v>0.28983370940957909</v>
      </c>
      <c r="D2282" s="26">
        <v>0.66775619160268285</v>
      </c>
      <c r="E2282" s="11">
        <v>39.717916666666682</v>
      </c>
      <c r="F2282" s="28">
        <f t="shared" si="736"/>
        <v>0.4459243203480614</v>
      </c>
      <c r="G2282" s="13">
        <f t="shared" si="737"/>
        <v>0.66775619160268285</v>
      </c>
      <c r="H2282" s="28">
        <f t="shared" si="742"/>
        <v>1.6896248153618911</v>
      </c>
      <c r="I2282" s="1">
        <f t="shared" si="743"/>
        <v>27.534754800017659</v>
      </c>
      <c r="J2282" s="30">
        <f t="shared" si="744"/>
        <v>0</v>
      </c>
      <c r="K2282" s="1">
        <f t="shared" si="745"/>
        <v>0</v>
      </c>
      <c r="L2282" s="30">
        <f t="shared" si="746"/>
        <v>16850.909133613946</v>
      </c>
      <c r="M2282" s="1">
        <f t="shared" si="747"/>
        <v>0</v>
      </c>
      <c r="N2282" s="30">
        <f t="shared" si="748"/>
        <v>0.67556851479324798</v>
      </c>
      <c r="O2282" s="1">
        <f t="shared" si="749"/>
        <v>0</v>
      </c>
      <c r="P2282" s="30">
        <f t="shared" si="750"/>
        <v>0</v>
      </c>
      <c r="Q2282" s="1">
        <f t="shared" si="751"/>
        <v>1.0306211575758903</v>
      </c>
      <c r="R2282" s="30">
        <f t="shared" si="752"/>
        <v>1.1506769746846703</v>
      </c>
      <c r="S2282" s="1">
        <f t="shared" si="753"/>
        <v>0</v>
      </c>
      <c r="T2282" s="30">
        <f t="shared" si="755"/>
        <v>0</v>
      </c>
      <c r="U2282" s="1">
        <f t="shared" si="754"/>
        <v>25.708509310539739</v>
      </c>
      <c r="V2282" s="30">
        <f t="shared" si="738"/>
        <v>0</v>
      </c>
      <c r="W2282" s="1">
        <f t="shared" si="738"/>
        <v>0</v>
      </c>
      <c r="X2282" s="30">
        <f t="shared" si="739"/>
        <v>16849.878512456369</v>
      </c>
      <c r="Y2282" s="30">
        <f t="shared" si="756"/>
        <v>1.7061896723691383</v>
      </c>
      <c r="Z2282" s="19">
        <f t="shared" si="740"/>
        <v>9.8038670222177458E-3</v>
      </c>
      <c r="AA2282" s="32">
        <f t="shared" si="741"/>
        <v>2.7439448767054638E-4</v>
      </c>
    </row>
    <row r="2283" spans="1:27" x14ac:dyDescent="0.25">
      <c r="A2283" s="8">
        <v>42459</v>
      </c>
      <c r="B2283" s="26">
        <v>0.21073059798422561</v>
      </c>
      <c r="C2283" s="11">
        <v>1.7751272107602174</v>
      </c>
      <c r="D2283" s="26">
        <v>-0.34273674731201487</v>
      </c>
      <c r="E2283" s="11">
        <v>38.785000000000011</v>
      </c>
      <c r="F2283" s="28">
        <f t="shared" si="736"/>
        <v>1.985857808744443</v>
      </c>
      <c r="G2283" s="13">
        <f t="shared" si="737"/>
        <v>-0.34273674731201487</v>
      </c>
      <c r="H2283" s="28">
        <f t="shared" si="742"/>
        <v>1.6499379615952736</v>
      </c>
      <c r="I2283" s="1">
        <f t="shared" si="743"/>
        <v>28.037103866596194</v>
      </c>
      <c r="J2283" s="30">
        <f t="shared" si="744"/>
        <v>0</v>
      </c>
      <c r="K2283" s="1">
        <f t="shared" si="745"/>
        <v>0</v>
      </c>
      <c r="L2283" s="30">
        <f t="shared" si="746"/>
        <v>16849.878512456369</v>
      </c>
      <c r="M2283" s="1">
        <f t="shared" si="747"/>
        <v>0</v>
      </c>
      <c r="N2283" s="30">
        <f t="shared" si="748"/>
        <v>0.68791565024963364</v>
      </c>
      <c r="O2283" s="1">
        <f t="shared" si="749"/>
        <v>0</v>
      </c>
      <c r="P2283" s="30">
        <f t="shared" si="750"/>
        <v>0</v>
      </c>
      <c r="Q2283" s="1">
        <f t="shared" si="751"/>
        <v>1.0305581235898886</v>
      </c>
      <c r="R2283" s="30">
        <f t="shared" si="752"/>
        <v>1.1716701343610327</v>
      </c>
      <c r="S2283" s="1">
        <f t="shared" si="753"/>
        <v>0</v>
      </c>
      <c r="T2283" s="30">
        <f t="shared" si="755"/>
        <v>0</v>
      </c>
      <c r="U2283" s="1">
        <f t="shared" si="754"/>
        <v>26.177518081985529</v>
      </c>
      <c r="V2283" s="30">
        <f t="shared" si="738"/>
        <v>0</v>
      </c>
      <c r="W2283" s="1">
        <f t="shared" si="738"/>
        <v>0</v>
      </c>
      <c r="X2283" s="30">
        <f t="shared" si="739"/>
        <v>16848.847954332778</v>
      </c>
      <c r="Y2283" s="30">
        <f t="shared" si="756"/>
        <v>1.7184737738395222</v>
      </c>
      <c r="Z2283" s="19">
        <f t="shared" si="740"/>
        <v>4.1538417709950377E-2</v>
      </c>
      <c r="AA2283" s="32">
        <f t="shared" si="741"/>
        <v>4.6971575599788883E-3</v>
      </c>
    </row>
    <row r="2284" spans="1:27" x14ac:dyDescent="0.25">
      <c r="A2284" s="8">
        <v>42460</v>
      </c>
      <c r="B2284" s="26">
        <v>0</v>
      </c>
      <c r="C2284" s="11">
        <v>0.91832648312372467</v>
      </c>
      <c r="D2284" s="26">
        <v>-0.40970187608409492</v>
      </c>
      <c r="E2284" s="11">
        <v>37.685833333333342</v>
      </c>
      <c r="F2284" s="28">
        <f t="shared" si="736"/>
        <v>0.91832648312372467</v>
      </c>
      <c r="G2284" s="13">
        <f t="shared" si="737"/>
        <v>-0.40970187608409492</v>
      </c>
      <c r="H2284" s="28">
        <f t="shared" si="742"/>
        <v>1.6031787296898083</v>
      </c>
      <c r="I2284" s="1">
        <f t="shared" si="743"/>
        <v>27.505546441193349</v>
      </c>
      <c r="J2284" s="30">
        <f t="shared" si="744"/>
        <v>0</v>
      </c>
      <c r="K2284" s="1">
        <f t="shared" si="745"/>
        <v>0</v>
      </c>
      <c r="L2284" s="30">
        <f t="shared" si="746"/>
        <v>16848.847954332778</v>
      </c>
      <c r="M2284" s="1">
        <f t="shared" si="747"/>
        <v>0</v>
      </c>
      <c r="N2284" s="30">
        <f t="shared" si="748"/>
        <v>0.67485060848694434</v>
      </c>
      <c r="O2284" s="1">
        <f t="shared" si="749"/>
        <v>0</v>
      </c>
      <c r="P2284" s="30">
        <f t="shared" si="750"/>
        <v>0</v>
      </c>
      <c r="Q2284" s="1">
        <f t="shared" si="751"/>
        <v>1.0304950934591186</v>
      </c>
      <c r="R2284" s="30">
        <f t="shared" si="752"/>
        <v>1.1494563578238499</v>
      </c>
      <c r="S2284" s="1">
        <f t="shared" si="753"/>
        <v>0</v>
      </c>
      <c r="T2284" s="30">
        <f t="shared" si="755"/>
        <v>0</v>
      </c>
      <c r="U2284" s="1">
        <f t="shared" si="754"/>
        <v>25.681239474882553</v>
      </c>
      <c r="V2284" s="30">
        <f t="shared" si="738"/>
        <v>0</v>
      </c>
      <c r="W2284" s="1">
        <f t="shared" si="738"/>
        <v>0</v>
      </c>
      <c r="X2284" s="30">
        <f t="shared" si="739"/>
        <v>16847.817459239319</v>
      </c>
      <c r="Y2284" s="30">
        <f t="shared" si="756"/>
        <v>1.7053457019460629</v>
      </c>
      <c r="Z2284" s="19">
        <f t="shared" si="740"/>
        <v>6.3727749354572844E-2</v>
      </c>
      <c r="AA2284" s="32">
        <f t="shared" si="741"/>
        <v>1.0438090220010297E-2</v>
      </c>
    </row>
    <row r="2285" spans="1:27" x14ac:dyDescent="0.25">
      <c r="A2285" s="8">
        <v>42461</v>
      </c>
      <c r="B2285" s="26">
        <v>0</v>
      </c>
      <c r="C2285" s="11">
        <v>0.4014581124558621</v>
      </c>
      <c r="D2285" s="26">
        <v>0.30656509719197955</v>
      </c>
      <c r="E2285" s="11">
        <v>37.009999999999991</v>
      </c>
      <c r="F2285" s="28">
        <f t="shared" si="736"/>
        <v>0.4014581124558621</v>
      </c>
      <c r="G2285" s="13">
        <f t="shared" si="737"/>
        <v>0.30656509719197955</v>
      </c>
      <c r="H2285" s="28">
        <f t="shared" si="742"/>
        <v>1.5744283604135891</v>
      </c>
      <c r="I2285" s="1">
        <f t="shared" si="743"/>
        <v>25.776132490146438</v>
      </c>
      <c r="J2285" s="30">
        <f t="shared" si="744"/>
        <v>0</v>
      </c>
      <c r="K2285" s="1">
        <f t="shared" si="745"/>
        <v>0</v>
      </c>
      <c r="L2285" s="30">
        <f t="shared" si="746"/>
        <v>16847.817459239319</v>
      </c>
      <c r="M2285" s="1">
        <f t="shared" si="747"/>
        <v>0</v>
      </c>
      <c r="N2285" s="30">
        <f t="shared" si="748"/>
        <v>0.63234369499912735</v>
      </c>
      <c r="O2285" s="1">
        <f t="shared" si="749"/>
        <v>0</v>
      </c>
      <c r="P2285" s="30">
        <f t="shared" si="750"/>
        <v>0</v>
      </c>
      <c r="Q2285" s="1">
        <f t="shared" si="751"/>
        <v>1.0304320671833447</v>
      </c>
      <c r="R2285" s="30">
        <f t="shared" si="752"/>
        <v>1.0771841757172256</v>
      </c>
      <c r="S2285" s="1">
        <f t="shared" si="753"/>
        <v>0</v>
      </c>
      <c r="T2285" s="30">
        <f t="shared" si="755"/>
        <v>0</v>
      </c>
      <c r="U2285" s="1">
        <f t="shared" si="754"/>
        <v>24.066604619430084</v>
      </c>
      <c r="V2285" s="30">
        <f t="shared" si="738"/>
        <v>0</v>
      </c>
      <c r="W2285" s="1">
        <f t="shared" si="738"/>
        <v>0</v>
      </c>
      <c r="X2285" s="30">
        <f t="shared" si="739"/>
        <v>16846.787027172137</v>
      </c>
      <c r="Y2285" s="30">
        <f t="shared" si="756"/>
        <v>1.6627757621824721</v>
      </c>
      <c r="Z2285" s="19">
        <f t="shared" si="740"/>
        <v>5.6113954747153361E-2</v>
      </c>
      <c r="AA2285" s="32">
        <f t="shared" si="741"/>
        <v>7.8052633993124319E-3</v>
      </c>
    </row>
    <row r="2286" spans="1:27" x14ac:dyDescent="0.25">
      <c r="A2286" s="8">
        <v>42462</v>
      </c>
      <c r="B2286" s="26">
        <v>0</v>
      </c>
      <c r="C2286" s="11">
        <v>0</v>
      </c>
      <c r="D2286" s="26">
        <v>0.42984569584887056</v>
      </c>
      <c r="E2286" s="11">
        <v>36.695416666666659</v>
      </c>
      <c r="F2286" s="28">
        <f t="shared" si="736"/>
        <v>0</v>
      </c>
      <c r="G2286" s="13">
        <f t="shared" si="737"/>
        <v>0.42984569584887056</v>
      </c>
      <c r="H2286" s="28">
        <f t="shared" si="742"/>
        <v>1.5610457902511077</v>
      </c>
      <c r="I2286" s="1">
        <f t="shared" si="743"/>
        <v>23.636758923581212</v>
      </c>
      <c r="J2286" s="30">
        <f t="shared" si="744"/>
        <v>0</v>
      </c>
      <c r="K2286" s="1">
        <f t="shared" si="745"/>
        <v>0</v>
      </c>
      <c r="L2286" s="30">
        <f t="shared" si="746"/>
        <v>16846.787027172137</v>
      </c>
      <c r="M2286" s="1">
        <f t="shared" si="747"/>
        <v>0</v>
      </c>
      <c r="N2286" s="30">
        <f t="shared" si="748"/>
        <v>0.57976046756704802</v>
      </c>
      <c r="O2286" s="1">
        <f t="shared" si="749"/>
        <v>0</v>
      </c>
      <c r="P2286" s="30">
        <f t="shared" si="750"/>
        <v>0</v>
      </c>
      <c r="Q2286" s="1">
        <f t="shared" si="751"/>
        <v>1.0303690447623308</v>
      </c>
      <c r="R2286" s="30">
        <f t="shared" si="752"/>
        <v>0.98777978765657548</v>
      </c>
      <c r="S2286" s="1">
        <f t="shared" si="753"/>
        <v>0</v>
      </c>
      <c r="T2286" s="30">
        <f t="shared" si="755"/>
        <v>0</v>
      </c>
      <c r="U2286" s="1">
        <f t="shared" si="754"/>
        <v>22.069218668357589</v>
      </c>
      <c r="V2286" s="30">
        <f t="shared" si="738"/>
        <v>0</v>
      </c>
      <c r="W2286" s="1">
        <f t="shared" si="738"/>
        <v>0</v>
      </c>
      <c r="X2286" s="30">
        <f t="shared" si="739"/>
        <v>16845.756658127375</v>
      </c>
      <c r="Y2286" s="30">
        <f t="shared" si="756"/>
        <v>1.6101295123293788</v>
      </c>
      <c r="Z2286" s="19">
        <f t="shared" si="740"/>
        <v>3.1442845805551692E-2</v>
      </c>
      <c r="AA2286" s="32">
        <f t="shared" si="741"/>
        <v>2.409211773056964E-3</v>
      </c>
    </row>
    <row r="2287" spans="1:27" x14ac:dyDescent="0.25">
      <c r="A2287" s="8">
        <v>42463</v>
      </c>
      <c r="B2287" s="26">
        <v>0</v>
      </c>
      <c r="C2287" s="11">
        <v>0.62089890766218081</v>
      </c>
      <c r="D2287" s="26">
        <v>0.86918446882847689</v>
      </c>
      <c r="E2287" s="11">
        <v>36.742083333333333</v>
      </c>
      <c r="F2287" s="28">
        <f t="shared" si="736"/>
        <v>0.62089890766218081</v>
      </c>
      <c r="G2287" s="13">
        <f t="shared" si="737"/>
        <v>0.86918446882847689</v>
      </c>
      <c r="H2287" s="28">
        <f t="shared" si="742"/>
        <v>1.5630310192023633</v>
      </c>
      <c r="I2287" s="1">
        <f t="shared" si="743"/>
        <v>21.820933107191294</v>
      </c>
      <c r="J2287" s="30">
        <f t="shared" si="744"/>
        <v>0</v>
      </c>
      <c r="K2287" s="1">
        <f t="shared" si="745"/>
        <v>0</v>
      </c>
      <c r="L2287" s="30">
        <f t="shared" si="746"/>
        <v>16845.756658127375</v>
      </c>
      <c r="M2287" s="1">
        <f t="shared" si="747"/>
        <v>0</v>
      </c>
      <c r="N2287" s="30">
        <f t="shared" si="748"/>
        <v>0.53512965442973848</v>
      </c>
      <c r="O2287" s="1">
        <f t="shared" si="749"/>
        <v>0</v>
      </c>
      <c r="P2287" s="30">
        <f t="shared" si="750"/>
        <v>0</v>
      </c>
      <c r="Q2287" s="1">
        <f t="shared" si="751"/>
        <v>1.0303060261958414</v>
      </c>
      <c r="R2287" s="30">
        <f t="shared" si="752"/>
        <v>0.911896455041733</v>
      </c>
      <c r="S2287" s="1">
        <f t="shared" si="753"/>
        <v>0</v>
      </c>
      <c r="T2287" s="30">
        <f t="shared" si="755"/>
        <v>0</v>
      </c>
      <c r="U2287" s="1">
        <f t="shared" si="754"/>
        <v>20.373906997719821</v>
      </c>
      <c r="V2287" s="30">
        <f t="shared" si="738"/>
        <v>0</v>
      </c>
      <c r="W2287" s="1">
        <f t="shared" si="738"/>
        <v>0</v>
      </c>
      <c r="X2287" s="30">
        <f t="shared" si="739"/>
        <v>16844.726352101177</v>
      </c>
      <c r="Y2287" s="30">
        <f t="shared" si="756"/>
        <v>1.5654356806255798</v>
      </c>
      <c r="Z2287" s="19">
        <f t="shared" si="740"/>
        <v>1.5384604615483733E-3</v>
      </c>
      <c r="AA2287" s="32">
        <f t="shared" si="741"/>
        <v>5.7823965603055647E-6</v>
      </c>
    </row>
    <row r="2288" spans="1:27" x14ac:dyDescent="0.25">
      <c r="A2288" s="8">
        <v>42464</v>
      </c>
      <c r="B2288" s="26">
        <v>7.6805305981327532</v>
      </c>
      <c r="C2288" s="11">
        <v>0.47746025764890065</v>
      </c>
      <c r="D2288" s="26">
        <v>1.1160931106966132</v>
      </c>
      <c r="E2288" s="11">
        <v>43.346666666666671</v>
      </c>
      <c r="F2288" s="28">
        <f t="shared" si="736"/>
        <v>8.1579908557816534</v>
      </c>
      <c r="G2288" s="13">
        <f t="shared" si="737"/>
        <v>1.1160931106966132</v>
      </c>
      <c r="H2288" s="28">
        <f t="shared" si="742"/>
        <v>1.8439940915805024</v>
      </c>
      <c r="I2288" s="1">
        <f t="shared" si="743"/>
        <v>27.415804742804863</v>
      </c>
      <c r="J2288" s="30">
        <f t="shared" si="744"/>
        <v>0</v>
      </c>
      <c r="K2288" s="1">
        <f t="shared" si="745"/>
        <v>0</v>
      </c>
      <c r="L2288" s="30">
        <f t="shared" si="746"/>
        <v>16844.726352101177</v>
      </c>
      <c r="M2288" s="1">
        <f t="shared" si="747"/>
        <v>0</v>
      </c>
      <c r="N2288" s="30">
        <f t="shared" si="748"/>
        <v>0.67264486554880054</v>
      </c>
      <c r="O2288" s="1">
        <f t="shared" si="749"/>
        <v>0</v>
      </c>
      <c r="P2288" s="30">
        <f t="shared" si="750"/>
        <v>0</v>
      </c>
      <c r="Q2288" s="1">
        <f t="shared" si="751"/>
        <v>1.0302430114836407</v>
      </c>
      <c r="R2288" s="30">
        <f t="shared" si="752"/>
        <v>1.1457060536444692</v>
      </c>
      <c r="S2288" s="1">
        <f t="shared" si="753"/>
        <v>0</v>
      </c>
      <c r="T2288" s="30">
        <f t="shared" si="755"/>
        <v>0</v>
      </c>
      <c r="U2288" s="1">
        <f t="shared" si="754"/>
        <v>25.597453823611591</v>
      </c>
      <c r="V2288" s="30">
        <f t="shared" si="738"/>
        <v>0</v>
      </c>
      <c r="W2288" s="1">
        <f t="shared" si="738"/>
        <v>0</v>
      </c>
      <c r="X2288" s="30">
        <f t="shared" si="739"/>
        <v>16843.696109089695</v>
      </c>
      <c r="Y2288" s="30">
        <f t="shared" si="756"/>
        <v>1.7028878770324414</v>
      </c>
      <c r="Z2288" s="19">
        <f t="shared" si="740"/>
        <v>7.6522053510007598E-2</v>
      </c>
      <c r="AA2288" s="32">
        <f t="shared" si="741"/>
        <v>1.9910963784083434E-2</v>
      </c>
    </row>
    <row r="2289" spans="1:27" x14ac:dyDescent="0.25">
      <c r="A2289" s="8">
        <v>42465</v>
      </c>
      <c r="B2289" s="26">
        <v>0.13817503211897439</v>
      </c>
      <c r="C2289" s="11">
        <v>0</v>
      </c>
      <c r="D2289" s="26">
        <v>0.66175721314845748</v>
      </c>
      <c r="E2289" s="11">
        <v>42.774583333333339</v>
      </c>
      <c r="F2289" s="28">
        <f t="shared" si="736"/>
        <v>0.13817503211897439</v>
      </c>
      <c r="G2289" s="13">
        <f t="shared" si="737"/>
        <v>0.66175721314845748</v>
      </c>
      <c r="H2289" s="28">
        <f t="shared" si="742"/>
        <v>1.8196573116691288</v>
      </c>
      <c r="I2289" s="1">
        <f t="shared" si="743"/>
        <v>25.073871642582105</v>
      </c>
      <c r="J2289" s="30">
        <f t="shared" si="744"/>
        <v>0</v>
      </c>
      <c r="K2289" s="1">
        <f t="shared" si="745"/>
        <v>0</v>
      </c>
      <c r="L2289" s="30">
        <f t="shared" si="746"/>
        <v>16843.696109089695</v>
      </c>
      <c r="M2289" s="1">
        <f t="shared" si="747"/>
        <v>0</v>
      </c>
      <c r="N2289" s="30">
        <f t="shared" si="748"/>
        <v>0.61508296856909728</v>
      </c>
      <c r="O2289" s="1">
        <f t="shared" si="749"/>
        <v>0</v>
      </c>
      <c r="P2289" s="30">
        <f t="shared" si="750"/>
        <v>0</v>
      </c>
      <c r="Q2289" s="1">
        <f t="shared" si="751"/>
        <v>1.0301800006254929</v>
      </c>
      <c r="R2289" s="30">
        <f t="shared" si="752"/>
        <v>1.0478367058238565</v>
      </c>
      <c r="S2289" s="1">
        <f t="shared" si="753"/>
        <v>0</v>
      </c>
      <c r="T2289" s="30">
        <f t="shared" si="755"/>
        <v>0</v>
      </c>
      <c r="U2289" s="1">
        <f t="shared" si="754"/>
        <v>23.410951968189153</v>
      </c>
      <c r="V2289" s="30">
        <f t="shared" si="738"/>
        <v>0</v>
      </c>
      <c r="W2289" s="1">
        <f t="shared" si="738"/>
        <v>0</v>
      </c>
      <c r="X2289" s="30">
        <f t="shared" si="739"/>
        <v>16842.665929089068</v>
      </c>
      <c r="Y2289" s="30">
        <f t="shared" si="756"/>
        <v>1.6452629691945901</v>
      </c>
      <c r="Z2289" s="19">
        <f t="shared" si="740"/>
        <v>9.5839112868219584E-2</v>
      </c>
      <c r="AA2289" s="32">
        <f t="shared" si="741"/>
        <v>3.0413386687126683E-2</v>
      </c>
    </row>
    <row r="2290" spans="1:27" x14ac:dyDescent="0.25">
      <c r="A2290" s="8">
        <v>42466</v>
      </c>
      <c r="B2290" s="26">
        <v>0</v>
      </c>
      <c r="C2290" s="11">
        <v>0.20134837996983415</v>
      </c>
      <c r="D2290" s="26">
        <v>0.3665275407014652</v>
      </c>
      <c r="E2290" s="11">
        <v>39.11375000000001</v>
      </c>
      <c r="F2290" s="28">
        <f t="shared" si="736"/>
        <v>0.20134837996983415</v>
      </c>
      <c r="G2290" s="13">
        <f t="shared" si="737"/>
        <v>0.3665275407014652</v>
      </c>
      <c r="H2290" s="28">
        <f t="shared" si="742"/>
        <v>1.663923190546529</v>
      </c>
      <c r="I2290" s="1">
        <f t="shared" si="743"/>
        <v>23.24577280745752</v>
      </c>
      <c r="J2290" s="30">
        <f t="shared" si="744"/>
        <v>0</v>
      </c>
      <c r="K2290" s="1">
        <f t="shared" si="745"/>
        <v>0</v>
      </c>
      <c r="L2290" s="30">
        <f t="shared" si="746"/>
        <v>16842.665929089068</v>
      </c>
      <c r="M2290" s="1">
        <f t="shared" si="747"/>
        <v>0</v>
      </c>
      <c r="N2290" s="30">
        <f t="shared" si="748"/>
        <v>0.5701504994024299</v>
      </c>
      <c r="O2290" s="1">
        <f t="shared" si="749"/>
        <v>0</v>
      </c>
      <c r="P2290" s="30">
        <f t="shared" si="750"/>
        <v>0</v>
      </c>
      <c r="Q2290" s="1">
        <f t="shared" si="751"/>
        <v>1.0301169936211623</v>
      </c>
      <c r="R2290" s="30">
        <f t="shared" si="752"/>
        <v>0.97144048394704585</v>
      </c>
      <c r="S2290" s="1">
        <f t="shared" si="753"/>
        <v>0</v>
      </c>
      <c r="T2290" s="30">
        <f t="shared" si="755"/>
        <v>0</v>
      </c>
      <c r="U2290" s="1">
        <f t="shared" si="754"/>
        <v>21.704181824108044</v>
      </c>
      <c r="V2290" s="30">
        <f t="shared" si="738"/>
        <v>0</v>
      </c>
      <c r="W2290" s="1">
        <f t="shared" si="738"/>
        <v>0</v>
      </c>
      <c r="X2290" s="30">
        <f t="shared" si="739"/>
        <v>16841.635812095446</v>
      </c>
      <c r="Y2290" s="30">
        <f t="shared" si="756"/>
        <v>1.6002674930235923</v>
      </c>
      <c r="Z2290" s="19">
        <f t="shared" si="740"/>
        <v>3.8256391812189677E-2</v>
      </c>
      <c r="AA2290" s="32">
        <f t="shared" si="741"/>
        <v>4.0520478271316171E-3</v>
      </c>
    </row>
    <row r="2291" spans="1:27" x14ac:dyDescent="0.25">
      <c r="A2291" s="8">
        <v>42467</v>
      </c>
      <c r="B2291" s="26">
        <v>25.114031724096598</v>
      </c>
      <c r="C2291" s="11">
        <v>0.32763430918839936</v>
      </c>
      <c r="D2291" s="26">
        <v>0.85114002385077503</v>
      </c>
      <c r="E2291" s="11">
        <v>57.169999999999987</v>
      </c>
      <c r="F2291" s="28">
        <f t="shared" si="736"/>
        <v>25.441666033284999</v>
      </c>
      <c r="G2291" s="13">
        <f t="shared" si="737"/>
        <v>0.85114002385077503</v>
      </c>
      <c r="H2291" s="28">
        <f t="shared" si="742"/>
        <v>2.4320472673559816</v>
      </c>
      <c r="I2291" s="1">
        <f t="shared" si="743"/>
        <v>46.294707833542269</v>
      </c>
      <c r="J2291" s="30">
        <f t="shared" si="744"/>
        <v>0</v>
      </c>
      <c r="K2291" s="1">
        <f t="shared" si="745"/>
        <v>0</v>
      </c>
      <c r="L2291" s="30">
        <f t="shared" si="746"/>
        <v>16841.635812095446</v>
      </c>
      <c r="M2291" s="1">
        <f t="shared" si="747"/>
        <v>0</v>
      </c>
      <c r="N2291" s="30">
        <f t="shared" si="748"/>
        <v>1.1366655818943969</v>
      </c>
      <c r="O2291" s="1">
        <f t="shared" si="749"/>
        <v>0</v>
      </c>
      <c r="P2291" s="30">
        <f t="shared" si="750"/>
        <v>0</v>
      </c>
      <c r="Q2291" s="1">
        <f t="shared" si="751"/>
        <v>1.0300539904704131</v>
      </c>
      <c r="R2291" s="30">
        <f t="shared" si="752"/>
        <v>1.9346551200730855</v>
      </c>
      <c r="S2291" s="1">
        <f t="shared" si="753"/>
        <v>0</v>
      </c>
      <c r="T2291" s="30">
        <f t="shared" si="755"/>
        <v>0</v>
      </c>
      <c r="U2291" s="1">
        <f t="shared" si="754"/>
        <v>43.223387131574782</v>
      </c>
      <c r="V2291" s="30">
        <f t="shared" si="738"/>
        <v>0</v>
      </c>
      <c r="W2291" s="1">
        <f t="shared" si="738"/>
        <v>0</v>
      </c>
      <c r="X2291" s="30">
        <f t="shared" si="739"/>
        <v>16840.605758104975</v>
      </c>
      <c r="Y2291" s="30">
        <f t="shared" si="756"/>
        <v>2.1667195723648103</v>
      </c>
      <c r="Z2291" s="19">
        <f t="shared" si="740"/>
        <v>0.10909643844201447</v>
      </c>
      <c r="AA2291" s="32">
        <f t="shared" si="741"/>
        <v>7.0398785729328062E-2</v>
      </c>
    </row>
    <row r="2292" spans="1:27" x14ac:dyDescent="0.25">
      <c r="A2292" s="8">
        <v>42468</v>
      </c>
      <c r="B2292" s="26">
        <v>0</v>
      </c>
      <c r="C2292" s="11">
        <v>0.22506432578489116</v>
      </c>
      <c r="D2292" s="26">
        <v>1.0505730709766263</v>
      </c>
      <c r="E2292" s="11">
        <v>79.827083333333334</v>
      </c>
      <c r="F2292" s="28">
        <f t="shared" si="736"/>
        <v>0.22506432578489116</v>
      </c>
      <c r="G2292" s="13">
        <f t="shared" si="737"/>
        <v>1.0505730709766263</v>
      </c>
      <c r="H2292" s="28">
        <f t="shared" si="742"/>
        <v>3.3958936484490398</v>
      </c>
      <c r="I2292" s="1">
        <f t="shared" si="743"/>
        <v>42.397878386383049</v>
      </c>
      <c r="J2292" s="30">
        <f t="shared" si="744"/>
        <v>0</v>
      </c>
      <c r="K2292" s="1">
        <f t="shared" si="745"/>
        <v>0</v>
      </c>
      <c r="L2292" s="30">
        <f t="shared" si="746"/>
        <v>16840.605758104975</v>
      </c>
      <c r="M2292" s="1">
        <f t="shared" si="747"/>
        <v>0</v>
      </c>
      <c r="N2292" s="30">
        <f t="shared" si="748"/>
        <v>1.0408862040959801</v>
      </c>
      <c r="O2292" s="1">
        <f t="shared" si="749"/>
        <v>0</v>
      </c>
      <c r="P2292" s="30">
        <f t="shared" si="750"/>
        <v>0</v>
      </c>
      <c r="Q2292" s="1">
        <f t="shared" si="751"/>
        <v>1.0299909911730099</v>
      </c>
      <c r="R2292" s="30">
        <f t="shared" si="752"/>
        <v>1.7718066781063375</v>
      </c>
      <c r="S2292" s="1">
        <f t="shared" si="753"/>
        <v>0</v>
      </c>
      <c r="T2292" s="30">
        <f t="shared" si="755"/>
        <v>0</v>
      </c>
      <c r="U2292" s="1">
        <f t="shared" si="754"/>
        <v>39.585185504180728</v>
      </c>
      <c r="V2292" s="30">
        <f t="shared" si="738"/>
        <v>0</v>
      </c>
      <c r="W2292" s="1">
        <f t="shared" si="738"/>
        <v>0</v>
      </c>
      <c r="X2292" s="30">
        <f t="shared" si="739"/>
        <v>16839.575767113802</v>
      </c>
      <c r="Y2292" s="30">
        <f t="shared" si="756"/>
        <v>2.0708771952689897</v>
      </c>
      <c r="Z2292" s="19">
        <f t="shared" si="740"/>
        <v>0.3901819639685144</v>
      </c>
      <c r="AA2292" s="32">
        <f t="shared" si="741"/>
        <v>1.75566860119784</v>
      </c>
    </row>
    <row r="2293" spans="1:27" x14ac:dyDescent="0.25">
      <c r="A2293" s="8">
        <v>42469</v>
      </c>
      <c r="B2293" s="26">
        <v>0</v>
      </c>
      <c r="C2293" s="11">
        <v>0.41254624665079825</v>
      </c>
      <c r="D2293" s="26">
        <v>0.78749574116534715</v>
      </c>
      <c r="E2293" s="11">
        <v>56.64041666666666</v>
      </c>
      <c r="F2293" s="28">
        <f t="shared" si="736"/>
        <v>0.41254624665079825</v>
      </c>
      <c r="G2293" s="13">
        <f t="shared" si="737"/>
        <v>0.78749574116534715</v>
      </c>
      <c r="H2293" s="28">
        <f t="shared" si="742"/>
        <v>2.4095184638109304</v>
      </c>
      <c r="I2293" s="1">
        <f t="shared" si="743"/>
        <v>39.210236009666183</v>
      </c>
      <c r="J2293" s="30">
        <f t="shared" si="744"/>
        <v>0</v>
      </c>
      <c r="K2293" s="1">
        <f t="shared" si="745"/>
        <v>0</v>
      </c>
      <c r="L2293" s="30">
        <f t="shared" si="746"/>
        <v>16839.575767113802</v>
      </c>
      <c r="M2293" s="1">
        <f t="shared" si="747"/>
        <v>0</v>
      </c>
      <c r="N2293" s="30">
        <f t="shared" si="748"/>
        <v>0.96253779094990866</v>
      </c>
      <c r="O2293" s="1">
        <f t="shared" si="749"/>
        <v>0</v>
      </c>
      <c r="P2293" s="30">
        <f t="shared" si="750"/>
        <v>0</v>
      </c>
      <c r="Q2293" s="1">
        <f t="shared" si="751"/>
        <v>1.0299279957287166</v>
      </c>
      <c r="R2293" s="30">
        <f t="shared" si="752"/>
        <v>1.6385951527792675</v>
      </c>
      <c r="S2293" s="1">
        <f t="shared" si="753"/>
        <v>0</v>
      </c>
      <c r="T2293" s="30">
        <f t="shared" si="755"/>
        <v>0</v>
      </c>
      <c r="U2293" s="1">
        <f t="shared" si="754"/>
        <v>36.609103065937006</v>
      </c>
      <c r="V2293" s="30">
        <f t="shared" si="738"/>
        <v>0</v>
      </c>
      <c r="W2293" s="1">
        <f t="shared" si="738"/>
        <v>0</v>
      </c>
      <c r="X2293" s="30">
        <f t="shared" si="739"/>
        <v>16838.545839118073</v>
      </c>
      <c r="Y2293" s="30">
        <f t="shared" si="756"/>
        <v>1.9924657866786253</v>
      </c>
      <c r="Z2293" s="19">
        <f t="shared" si="740"/>
        <v>0.17308548716106884</v>
      </c>
      <c r="AA2293" s="32">
        <f t="shared" si="741"/>
        <v>0.17393293550322272</v>
      </c>
    </row>
    <row r="2294" spans="1:27" x14ac:dyDescent="0.25">
      <c r="A2294" s="8">
        <v>42470</v>
      </c>
      <c r="B2294" s="26">
        <v>0</v>
      </c>
      <c r="C2294" s="11">
        <v>0.55144802065838672</v>
      </c>
      <c r="D2294" s="26">
        <v>-9.3820177472714761E-2</v>
      </c>
      <c r="E2294" s="11">
        <v>50.150000000000027</v>
      </c>
      <c r="F2294" s="28">
        <f t="shared" si="736"/>
        <v>0.55144802065838672</v>
      </c>
      <c r="G2294" s="13">
        <f t="shared" si="737"/>
        <v>-9.3820177472714761E-2</v>
      </c>
      <c r="H2294" s="28">
        <f t="shared" si="742"/>
        <v>2.1334121122599714</v>
      </c>
      <c r="I2294" s="1">
        <f t="shared" si="743"/>
        <v>37.254371264068105</v>
      </c>
      <c r="J2294" s="30">
        <f t="shared" si="744"/>
        <v>0</v>
      </c>
      <c r="K2294" s="1">
        <f t="shared" si="745"/>
        <v>0</v>
      </c>
      <c r="L2294" s="30">
        <f t="shared" si="746"/>
        <v>16838.545839118073</v>
      </c>
      <c r="M2294" s="1">
        <f t="shared" si="747"/>
        <v>0</v>
      </c>
      <c r="N2294" s="30">
        <f t="shared" si="748"/>
        <v>0.91446498947592914</v>
      </c>
      <c r="O2294" s="1">
        <f t="shared" si="749"/>
        <v>0</v>
      </c>
      <c r="P2294" s="30">
        <f t="shared" si="750"/>
        <v>0</v>
      </c>
      <c r="Q2294" s="1">
        <f t="shared" si="751"/>
        <v>1.0298650041372979</v>
      </c>
      <c r="R2294" s="30">
        <f t="shared" si="752"/>
        <v>1.5568595954916553</v>
      </c>
      <c r="S2294" s="1">
        <f t="shared" si="753"/>
        <v>0</v>
      </c>
      <c r="T2294" s="30">
        <f t="shared" si="755"/>
        <v>0</v>
      </c>
      <c r="U2294" s="1">
        <f t="shared" si="754"/>
        <v>34.783046679100522</v>
      </c>
      <c r="V2294" s="30">
        <f t="shared" si="738"/>
        <v>0</v>
      </c>
      <c r="W2294" s="1">
        <f t="shared" si="738"/>
        <v>0</v>
      </c>
      <c r="X2294" s="30">
        <f t="shared" si="739"/>
        <v>16837.515974113936</v>
      </c>
      <c r="Y2294" s="30">
        <f t="shared" si="756"/>
        <v>1.944329993613227</v>
      </c>
      <c r="Z2294" s="19">
        <f t="shared" si="740"/>
        <v>8.8628970258561743E-2</v>
      </c>
      <c r="AA2294" s="32">
        <f t="shared" si="741"/>
        <v>3.5752047591941526E-2</v>
      </c>
    </row>
    <row r="2295" spans="1:27" x14ac:dyDescent="0.25">
      <c r="A2295" s="8">
        <v>42471</v>
      </c>
      <c r="B2295" s="26">
        <v>0.12567547207462973</v>
      </c>
      <c r="C2295" s="11">
        <v>0</v>
      </c>
      <c r="D2295" s="26">
        <v>0.3853631532811721</v>
      </c>
      <c r="E2295" s="11">
        <v>47.045833333333341</v>
      </c>
      <c r="F2295" s="28">
        <f t="shared" si="736"/>
        <v>0.12567547207462973</v>
      </c>
      <c r="G2295" s="13">
        <f t="shared" si="737"/>
        <v>0.3853631532811721</v>
      </c>
      <c r="H2295" s="28">
        <f t="shared" si="742"/>
        <v>2.001358936484491</v>
      </c>
      <c r="I2295" s="1">
        <f t="shared" si="743"/>
        <v>34.523358997893986</v>
      </c>
      <c r="J2295" s="30">
        <f t="shared" si="744"/>
        <v>0</v>
      </c>
      <c r="K2295" s="1">
        <f t="shared" si="745"/>
        <v>0</v>
      </c>
      <c r="L2295" s="30">
        <f t="shared" si="746"/>
        <v>16837.515974113936</v>
      </c>
      <c r="M2295" s="1">
        <f t="shared" si="747"/>
        <v>0</v>
      </c>
      <c r="N2295" s="30">
        <f t="shared" si="748"/>
        <v>0.84733999487174172</v>
      </c>
      <c r="O2295" s="1">
        <f t="shared" si="749"/>
        <v>0</v>
      </c>
      <c r="P2295" s="30">
        <f t="shared" si="750"/>
        <v>0</v>
      </c>
      <c r="Q2295" s="1">
        <f t="shared" si="751"/>
        <v>1.0298020163985182</v>
      </c>
      <c r="R2295" s="30">
        <f t="shared" si="752"/>
        <v>1.4427306353795448</v>
      </c>
      <c r="S2295" s="1">
        <f t="shared" si="753"/>
        <v>0</v>
      </c>
      <c r="T2295" s="30">
        <f t="shared" si="755"/>
        <v>0</v>
      </c>
      <c r="U2295" s="1">
        <f t="shared" si="754"/>
        <v>32.2332883676427</v>
      </c>
      <c r="V2295" s="30">
        <f t="shared" si="738"/>
        <v>0</v>
      </c>
      <c r="W2295" s="1">
        <f t="shared" si="738"/>
        <v>0</v>
      </c>
      <c r="X2295" s="30">
        <f t="shared" si="739"/>
        <v>16836.486172097539</v>
      </c>
      <c r="Y2295" s="30">
        <f t="shared" si="756"/>
        <v>1.8771420112702599</v>
      </c>
      <c r="Z2295" s="19">
        <f t="shared" si="740"/>
        <v>6.2066290533783867E-2</v>
      </c>
      <c r="AA2295" s="32">
        <f t="shared" si="741"/>
        <v>1.5429844509677885E-2</v>
      </c>
    </row>
    <row r="2296" spans="1:27" x14ac:dyDescent="0.25">
      <c r="A2296" s="8">
        <v>42472</v>
      </c>
      <c r="B2296" s="26">
        <v>0</v>
      </c>
      <c r="C2296" s="11">
        <v>4.5124961531545667E-2</v>
      </c>
      <c r="D2296" s="26">
        <v>0.37402583122134336</v>
      </c>
      <c r="E2296" s="11">
        <v>44.137499999999996</v>
      </c>
      <c r="F2296" s="28">
        <f t="shared" si="736"/>
        <v>4.5124961531545667E-2</v>
      </c>
      <c r="G2296" s="13">
        <f t="shared" si="737"/>
        <v>0.37402583122134336</v>
      </c>
      <c r="H2296" s="28">
        <f t="shared" si="742"/>
        <v>1.8776366322008862</v>
      </c>
      <c r="I2296" s="1">
        <f t="shared" si="743"/>
        <v>31.904387497952907</v>
      </c>
      <c r="J2296" s="30">
        <f t="shared" si="744"/>
        <v>0</v>
      </c>
      <c r="K2296" s="1">
        <f t="shared" si="745"/>
        <v>0</v>
      </c>
      <c r="L2296" s="30">
        <f t="shared" si="746"/>
        <v>16836.486172097539</v>
      </c>
      <c r="M2296" s="1">
        <f t="shared" si="747"/>
        <v>0</v>
      </c>
      <c r="N2296" s="30">
        <f t="shared" si="748"/>
        <v>0.78296882745536767</v>
      </c>
      <c r="O2296" s="1">
        <f t="shared" si="749"/>
        <v>0</v>
      </c>
      <c r="P2296" s="30">
        <f t="shared" si="750"/>
        <v>0</v>
      </c>
      <c r="Q2296" s="1">
        <f t="shared" si="751"/>
        <v>1.0297390325121416</v>
      </c>
      <c r="R2296" s="30">
        <f t="shared" si="752"/>
        <v>1.3332838571450918</v>
      </c>
      <c r="S2296" s="1">
        <f t="shared" si="753"/>
        <v>0</v>
      </c>
      <c r="T2296" s="30">
        <f t="shared" si="755"/>
        <v>0</v>
      </c>
      <c r="U2296" s="1">
        <f t="shared" si="754"/>
        <v>29.78813481335245</v>
      </c>
      <c r="V2296" s="30">
        <f t="shared" si="738"/>
        <v>0</v>
      </c>
      <c r="W2296" s="1">
        <f t="shared" si="738"/>
        <v>0</v>
      </c>
      <c r="X2296" s="30">
        <f t="shared" si="739"/>
        <v>16835.456433065028</v>
      </c>
      <c r="Y2296" s="30">
        <f t="shared" si="756"/>
        <v>1.8127078599675093</v>
      </c>
      <c r="Z2296" s="19">
        <f t="shared" si="740"/>
        <v>3.4580051922650304E-2</v>
      </c>
      <c r="AA2296" s="32">
        <f t="shared" si="741"/>
        <v>4.2157454637337345E-3</v>
      </c>
    </row>
    <row r="2297" spans="1:27" x14ac:dyDescent="0.25">
      <c r="A2297" s="8">
        <v>42473</v>
      </c>
      <c r="B2297" s="26">
        <v>4.4385963401438682</v>
      </c>
      <c r="C2297" s="11">
        <v>0.21276839845992809</v>
      </c>
      <c r="D2297" s="26">
        <v>0.65181917849930482</v>
      </c>
      <c r="E2297" s="11">
        <v>42.871250000000003</v>
      </c>
      <c r="F2297" s="28">
        <f t="shared" si="736"/>
        <v>4.651364738603796</v>
      </c>
      <c r="G2297" s="13">
        <f t="shared" si="737"/>
        <v>0.65181917849930482</v>
      </c>
      <c r="H2297" s="28">
        <f t="shared" si="742"/>
        <v>1.8237695716395868</v>
      </c>
      <c r="I2297" s="1">
        <f t="shared" si="743"/>
        <v>33.787680373456944</v>
      </c>
      <c r="J2297" s="30">
        <f t="shared" si="744"/>
        <v>0</v>
      </c>
      <c r="K2297" s="1">
        <f t="shared" si="745"/>
        <v>0</v>
      </c>
      <c r="L2297" s="30">
        <f t="shared" si="746"/>
        <v>16835.456433065028</v>
      </c>
      <c r="M2297" s="1">
        <f t="shared" si="747"/>
        <v>0</v>
      </c>
      <c r="N2297" s="30">
        <f t="shared" si="748"/>
        <v>0.82925789970600583</v>
      </c>
      <c r="O2297" s="1">
        <f t="shared" si="749"/>
        <v>0</v>
      </c>
      <c r="P2297" s="30">
        <f t="shared" si="750"/>
        <v>0</v>
      </c>
      <c r="Q2297" s="1">
        <f t="shared" si="751"/>
        <v>1.0296760524779327</v>
      </c>
      <c r="R2297" s="30">
        <f t="shared" si="752"/>
        <v>1.411986637110606</v>
      </c>
      <c r="S2297" s="1">
        <f t="shared" si="753"/>
        <v>0</v>
      </c>
      <c r="T2297" s="30">
        <f t="shared" si="755"/>
        <v>0</v>
      </c>
      <c r="U2297" s="1">
        <f t="shared" si="754"/>
        <v>31.546435836640331</v>
      </c>
      <c r="V2297" s="30">
        <f t="shared" si="738"/>
        <v>0</v>
      </c>
      <c r="W2297" s="1">
        <f t="shared" si="738"/>
        <v>0</v>
      </c>
      <c r="X2297" s="30">
        <f t="shared" si="739"/>
        <v>16834.426757012552</v>
      </c>
      <c r="Y2297" s="30">
        <f t="shared" si="756"/>
        <v>1.8589339521839385</v>
      </c>
      <c r="Z2297" s="19">
        <f t="shared" si="740"/>
        <v>1.9281153217584751E-2</v>
      </c>
      <c r="AA2297" s="32">
        <f t="shared" si="741"/>
        <v>1.2365336590679861E-3</v>
      </c>
    </row>
    <row r="2298" spans="1:27" x14ac:dyDescent="0.25">
      <c r="A2298" s="8">
        <v>42474</v>
      </c>
      <c r="B2298" s="26">
        <v>12.847096949096393</v>
      </c>
      <c r="C2298" s="11">
        <v>0.89865709983094155</v>
      </c>
      <c r="D2298" s="26">
        <v>1.4050869339400314</v>
      </c>
      <c r="E2298" s="11">
        <v>62.199166666666649</v>
      </c>
      <c r="F2298" s="28">
        <f t="shared" si="736"/>
        <v>13.745754048927335</v>
      </c>
      <c r="G2298" s="13">
        <f t="shared" si="737"/>
        <v>1.4050869339400314</v>
      </c>
      <c r="H2298" s="28">
        <f t="shared" si="742"/>
        <v>2.6459911373707525</v>
      </c>
      <c r="I2298" s="1">
        <f t="shared" si="743"/>
        <v>43.887102951627632</v>
      </c>
      <c r="J2298" s="30">
        <f t="shared" si="744"/>
        <v>0</v>
      </c>
      <c r="K2298" s="1">
        <f t="shared" si="745"/>
        <v>0</v>
      </c>
      <c r="L2298" s="30">
        <f t="shared" si="746"/>
        <v>16834.426757012552</v>
      </c>
      <c r="M2298" s="1">
        <f t="shared" si="747"/>
        <v>0</v>
      </c>
      <c r="N2298" s="30">
        <f t="shared" si="748"/>
        <v>1.0774895515597049</v>
      </c>
      <c r="O2298" s="1">
        <f t="shared" si="749"/>
        <v>0</v>
      </c>
      <c r="P2298" s="30">
        <f t="shared" si="750"/>
        <v>0</v>
      </c>
      <c r="Q2298" s="1">
        <f t="shared" si="751"/>
        <v>1.0296130762956557</v>
      </c>
      <c r="R2298" s="30">
        <f t="shared" si="752"/>
        <v>1.834041349517344</v>
      </c>
      <c r="S2298" s="1">
        <f t="shared" si="753"/>
        <v>0</v>
      </c>
      <c r="T2298" s="30">
        <f t="shared" si="755"/>
        <v>0</v>
      </c>
      <c r="U2298" s="1">
        <f t="shared" si="754"/>
        <v>40.975572050550582</v>
      </c>
      <c r="V2298" s="30">
        <f t="shared" si="738"/>
        <v>0</v>
      </c>
      <c r="W2298" s="1">
        <f t="shared" si="738"/>
        <v>0</v>
      </c>
      <c r="X2298" s="30">
        <f t="shared" si="739"/>
        <v>16833.397143936258</v>
      </c>
      <c r="Y2298" s="30">
        <f t="shared" si="756"/>
        <v>2.1071026278553608</v>
      </c>
      <c r="Z2298" s="19">
        <f t="shared" si="740"/>
        <v>0.20366225037732746</v>
      </c>
      <c r="AA2298" s="32">
        <f t="shared" si="741"/>
        <v>0.29040082568772041</v>
      </c>
    </row>
    <row r="2299" spans="1:27" x14ac:dyDescent="0.25">
      <c r="A2299" s="8">
        <v>42475</v>
      </c>
      <c r="B2299" s="26">
        <v>0</v>
      </c>
      <c r="C2299" s="11">
        <v>2.0514293130024352E-2</v>
      </c>
      <c r="D2299" s="26">
        <v>4.1343439061047871E-2</v>
      </c>
      <c r="E2299" s="11">
        <v>51.55541666666668</v>
      </c>
      <c r="F2299" s="28">
        <f t="shared" si="736"/>
        <v>2.0514293130024352E-2</v>
      </c>
      <c r="G2299" s="13">
        <f t="shared" si="737"/>
        <v>4.1343439061047871E-2</v>
      </c>
      <c r="H2299" s="28">
        <f t="shared" si="742"/>
        <v>2.1931994091580509</v>
      </c>
      <c r="I2299" s="1">
        <f t="shared" si="743"/>
        <v>40.954742904619565</v>
      </c>
      <c r="J2299" s="30">
        <f t="shared" si="744"/>
        <v>0</v>
      </c>
      <c r="K2299" s="1">
        <f t="shared" si="745"/>
        <v>0</v>
      </c>
      <c r="L2299" s="30">
        <f t="shared" si="746"/>
        <v>16833.397143936258</v>
      </c>
      <c r="M2299" s="1">
        <f t="shared" si="747"/>
        <v>0</v>
      </c>
      <c r="N2299" s="30">
        <f t="shared" si="748"/>
        <v>1.0054156708338973</v>
      </c>
      <c r="O2299" s="1">
        <f t="shared" si="749"/>
        <v>0</v>
      </c>
      <c r="P2299" s="30">
        <f t="shared" si="750"/>
        <v>0</v>
      </c>
      <c r="Q2299" s="1">
        <f t="shared" si="751"/>
        <v>1.029550103965075</v>
      </c>
      <c r="R2299" s="30">
        <f t="shared" si="752"/>
        <v>1.711498068776915</v>
      </c>
      <c r="S2299" s="1">
        <f t="shared" si="753"/>
        <v>0</v>
      </c>
      <c r="T2299" s="30">
        <f t="shared" si="755"/>
        <v>0</v>
      </c>
      <c r="U2299" s="1">
        <f t="shared" si="754"/>
        <v>38.237829165008755</v>
      </c>
      <c r="V2299" s="30">
        <f t="shared" si="738"/>
        <v>0</v>
      </c>
      <c r="W2299" s="1">
        <f t="shared" si="738"/>
        <v>0</v>
      </c>
      <c r="X2299" s="30">
        <f t="shared" si="739"/>
        <v>16832.367593832292</v>
      </c>
      <c r="Y2299" s="30">
        <f t="shared" si="756"/>
        <v>2.0349657747989722</v>
      </c>
      <c r="Z2299" s="19">
        <f t="shared" si="740"/>
        <v>7.2147399683927096E-2</v>
      </c>
      <c r="AA2299" s="32">
        <f t="shared" si="741"/>
        <v>2.5037883042482601E-2</v>
      </c>
    </row>
    <row r="2300" spans="1:27" x14ac:dyDescent="0.25">
      <c r="A2300" s="8">
        <v>42476</v>
      </c>
      <c r="B2300" s="26">
        <v>0</v>
      </c>
      <c r="C2300" s="11">
        <v>0.21617084610424481</v>
      </c>
      <c r="D2300" s="26">
        <v>0.58209341625881361</v>
      </c>
      <c r="E2300" s="11">
        <v>46.132083333333327</v>
      </c>
      <c r="F2300" s="28">
        <f t="shared" si="736"/>
        <v>0.21617084610424481</v>
      </c>
      <c r="G2300" s="13">
        <f t="shared" si="737"/>
        <v>0.58209341625881361</v>
      </c>
      <c r="H2300" s="28">
        <f t="shared" si="742"/>
        <v>1.9624874446085669</v>
      </c>
      <c r="I2300" s="1">
        <f t="shared" si="743"/>
        <v>37.871906594854188</v>
      </c>
      <c r="J2300" s="30">
        <f t="shared" si="744"/>
        <v>0</v>
      </c>
      <c r="K2300" s="1">
        <f t="shared" si="745"/>
        <v>0</v>
      </c>
      <c r="L2300" s="30">
        <f t="shared" si="746"/>
        <v>16832.367593832292</v>
      </c>
      <c r="M2300" s="1">
        <f t="shared" si="747"/>
        <v>0</v>
      </c>
      <c r="N2300" s="30">
        <f t="shared" si="748"/>
        <v>0.92964326467459057</v>
      </c>
      <c r="O2300" s="1">
        <f t="shared" si="749"/>
        <v>0</v>
      </c>
      <c r="P2300" s="30">
        <f t="shared" si="750"/>
        <v>0</v>
      </c>
      <c r="Q2300" s="1">
        <f t="shared" si="751"/>
        <v>1.0294871354859552</v>
      </c>
      <c r="R2300" s="30">
        <f t="shared" si="752"/>
        <v>1.5826663873570899</v>
      </c>
      <c r="S2300" s="1">
        <f t="shared" si="753"/>
        <v>0</v>
      </c>
      <c r="T2300" s="30">
        <f t="shared" si="755"/>
        <v>0</v>
      </c>
      <c r="U2300" s="1">
        <f t="shared" si="754"/>
        <v>35.359596942822513</v>
      </c>
      <c r="V2300" s="30">
        <f t="shared" si="738"/>
        <v>0</v>
      </c>
      <c r="W2300" s="1">
        <f t="shared" si="738"/>
        <v>0</v>
      </c>
      <c r="X2300" s="30">
        <f t="shared" si="739"/>
        <v>16831.338106696807</v>
      </c>
      <c r="Y2300" s="30">
        <f t="shared" si="756"/>
        <v>1.9591304001605456</v>
      </c>
      <c r="Z2300" s="19">
        <f t="shared" si="740"/>
        <v>1.7106068409476658E-3</v>
      </c>
      <c r="AA2300" s="32">
        <f t="shared" si="741"/>
        <v>1.1269747425990755E-5</v>
      </c>
    </row>
    <row r="2301" spans="1:27" x14ac:dyDescent="0.25">
      <c r="A2301" s="8">
        <v>42477</v>
      </c>
      <c r="B2301" s="26">
        <v>2.611238651349034</v>
      </c>
      <c r="C2301" s="11">
        <v>0.41837405088849844</v>
      </c>
      <c r="D2301" s="26">
        <v>0.25565702696219272</v>
      </c>
      <c r="E2301" s="11">
        <v>45.99666666666667</v>
      </c>
      <c r="F2301" s="28">
        <f t="shared" si="736"/>
        <v>3.0296127022375323</v>
      </c>
      <c r="G2301" s="13">
        <f t="shared" si="737"/>
        <v>0.25565702696219272</v>
      </c>
      <c r="H2301" s="28">
        <f t="shared" si="742"/>
        <v>1.9567267355982274</v>
      </c>
      <c r="I2301" s="1">
        <f t="shared" si="743"/>
        <v>38.133552618097859</v>
      </c>
      <c r="J2301" s="30">
        <f t="shared" si="744"/>
        <v>0</v>
      </c>
      <c r="K2301" s="1">
        <f t="shared" si="745"/>
        <v>0</v>
      </c>
      <c r="L2301" s="30">
        <f t="shared" si="746"/>
        <v>16831.338106696807</v>
      </c>
      <c r="M2301" s="1">
        <f t="shared" si="747"/>
        <v>0</v>
      </c>
      <c r="N2301" s="30">
        <f t="shared" si="748"/>
        <v>0.9360742090229448</v>
      </c>
      <c r="O2301" s="1">
        <f t="shared" si="749"/>
        <v>0</v>
      </c>
      <c r="P2301" s="30">
        <f t="shared" si="750"/>
        <v>0</v>
      </c>
      <c r="Q2301" s="1">
        <f t="shared" si="751"/>
        <v>1.0294241708580605</v>
      </c>
      <c r="R2301" s="30">
        <f t="shared" si="752"/>
        <v>1.5936005705975416</v>
      </c>
      <c r="S2301" s="1">
        <f t="shared" si="753"/>
        <v>0</v>
      </c>
      <c r="T2301" s="30">
        <f t="shared" si="755"/>
        <v>0</v>
      </c>
      <c r="U2301" s="1">
        <f t="shared" si="754"/>
        <v>35.603877838477366</v>
      </c>
      <c r="V2301" s="30">
        <f t="shared" si="738"/>
        <v>0</v>
      </c>
      <c r="W2301" s="1">
        <f t="shared" si="738"/>
        <v>0</v>
      </c>
      <c r="X2301" s="30">
        <f t="shared" si="739"/>
        <v>16830.308682525949</v>
      </c>
      <c r="Y2301" s="30">
        <f t="shared" si="756"/>
        <v>1.9654983798810053</v>
      </c>
      <c r="Z2301" s="19">
        <f t="shared" si="740"/>
        <v>4.4828151643239731E-3</v>
      </c>
      <c r="AA2301" s="32">
        <f t="shared" si="741"/>
        <v>7.6941743423589867E-5</v>
      </c>
    </row>
    <row r="2302" spans="1:27" x14ac:dyDescent="0.25">
      <c r="A2302" s="8">
        <v>42478</v>
      </c>
      <c r="B2302" s="26">
        <v>0</v>
      </c>
      <c r="C2302" s="11">
        <v>7.6001473519903315E-2</v>
      </c>
      <c r="D2302" s="26">
        <v>0.12584994301367125</v>
      </c>
      <c r="E2302" s="11">
        <v>45.382083333333327</v>
      </c>
      <c r="F2302" s="28">
        <f t="shared" si="736"/>
        <v>7.6001473519903315E-2</v>
      </c>
      <c r="G2302" s="13">
        <f t="shared" si="737"/>
        <v>0.12584994301367125</v>
      </c>
      <c r="H2302" s="28">
        <f t="shared" si="742"/>
        <v>1.9305819793205312</v>
      </c>
      <c r="I2302" s="1">
        <f t="shared" si="743"/>
        <v>35.554029368983599</v>
      </c>
      <c r="J2302" s="30">
        <f t="shared" si="744"/>
        <v>0</v>
      </c>
      <c r="K2302" s="1">
        <f t="shared" si="745"/>
        <v>0</v>
      </c>
      <c r="L2302" s="30">
        <f t="shared" si="746"/>
        <v>16830.308682525949</v>
      </c>
      <c r="M2302" s="1">
        <f t="shared" si="747"/>
        <v>0</v>
      </c>
      <c r="N2302" s="30">
        <f t="shared" si="748"/>
        <v>0.87267263213411694</v>
      </c>
      <c r="O2302" s="1">
        <f t="shared" si="749"/>
        <v>0</v>
      </c>
      <c r="P2302" s="30">
        <f t="shared" si="750"/>
        <v>0</v>
      </c>
      <c r="Q2302" s="1">
        <f t="shared" si="751"/>
        <v>1.0293612100811558</v>
      </c>
      <c r="R2302" s="30">
        <f t="shared" si="752"/>
        <v>1.4858023341513733</v>
      </c>
      <c r="S2302" s="1">
        <f t="shared" si="753"/>
        <v>0</v>
      </c>
      <c r="T2302" s="30">
        <f t="shared" si="755"/>
        <v>0</v>
      </c>
      <c r="U2302" s="1">
        <f t="shared" si="754"/>
        <v>33.195554402698107</v>
      </c>
      <c r="V2302" s="30">
        <f t="shared" si="738"/>
        <v>0</v>
      </c>
      <c r="W2302" s="1">
        <f t="shared" si="738"/>
        <v>0</v>
      </c>
      <c r="X2302" s="30">
        <f t="shared" si="739"/>
        <v>16829.279321315869</v>
      </c>
      <c r="Y2302" s="30">
        <f t="shared" si="756"/>
        <v>1.9020338422152727</v>
      </c>
      <c r="Z2302" s="19">
        <f t="shared" si="740"/>
        <v>1.4787321859963709E-2</v>
      </c>
      <c r="AA2302" s="32">
        <f t="shared" si="741"/>
        <v>8.14996132180637E-4</v>
      </c>
    </row>
    <row r="2303" spans="1:27" x14ac:dyDescent="0.25">
      <c r="A2303" s="8">
        <v>42479</v>
      </c>
      <c r="B2303" s="26">
        <v>0</v>
      </c>
      <c r="C2303" s="11">
        <v>0</v>
      </c>
      <c r="D2303" s="26">
        <v>0.74497275217206393</v>
      </c>
      <c r="E2303" s="11">
        <v>41.96166666666668</v>
      </c>
      <c r="F2303" s="28">
        <f t="shared" si="736"/>
        <v>0</v>
      </c>
      <c r="G2303" s="13">
        <f t="shared" si="737"/>
        <v>0.74497275217206393</v>
      </c>
      <c r="H2303" s="28">
        <f t="shared" si="742"/>
        <v>1.7850753323485973</v>
      </c>
      <c r="I2303" s="1">
        <f t="shared" si="743"/>
        <v>32.450581650526047</v>
      </c>
      <c r="J2303" s="30">
        <f t="shared" si="744"/>
        <v>0</v>
      </c>
      <c r="K2303" s="1">
        <f t="shared" si="745"/>
        <v>0</v>
      </c>
      <c r="L2303" s="30">
        <f t="shared" si="746"/>
        <v>16829.279321315869</v>
      </c>
      <c r="M2303" s="1">
        <f t="shared" si="747"/>
        <v>0</v>
      </c>
      <c r="N2303" s="30">
        <f t="shared" si="748"/>
        <v>0.79639362235593114</v>
      </c>
      <c r="O2303" s="1">
        <f t="shared" si="749"/>
        <v>0</v>
      </c>
      <c r="P2303" s="30">
        <f t="shared" si="750"/>
        <v>0</v>
      </c>
      <c r="Q2303" s="1">
        <f t="shared" si="751"/>
        <v>1.029298253155005</v>
      </c>
      <c r="R2303" s="30">
        <f t="shared" si="752"/>
        <v>1.3561093022829913</v>
      </c>
      <c r="S2303" s="1">
        <f t="shared" si="753"/>
        <v>0</v>
      </c>
      <c r="T2303" s="30">
        <f t="shared" si="755"/>
        <v>0</v>
      </c>
      <c r="U2303" s="1">
        <f t="shared" si="754"/>
        <v>30.298078725887123</v>
      </c>
      <c r="V2303" s="30">
        <f t="shared" si="738"/>
        <v>0</v>
      </c>
      <c r="W2303" s="1">
        <f t="shared" si="738"/>
        <v>0</v>
      </c>
      <c r="X2303" s="30">
        <f t="shared" si="739"/>
        <v>16828.250023062716</v>
      </c>
      <c r="Y2303" s="30">
        <f t="shared" si="756"/>
        <v>1.8256918755109361</v>
      </c>
      <c r="Z2303" s="19">
        <f t="shared" si="740"/>
        <v>2.2753405655379418E-2</v>
      </c>
      <c r="AA2303" s="32">
        <f t="shared" si="741"/>
        <v>1.6497035784581364E-3</v>
      </c>
    </row>
    <row r="2304" spans="1:27" x14ac:dyDescent="0.25">
      <c r="A2304" s="8">
        <v>42480</v>
      </c>
      <c r="B2304" s="26">
        <v>0</v>
      </c>
      <c r="C2304" s="11">
        <v>0</v>
      </c>
      <c r="D2304" s="26">
        <v>0.97946422858365523</v>
      </c>
      <c r="E2304" s="11">
        <v>40.523750000000014</v>
      </c>
      <c r="F2304" s="28">
        <f t="shared" si="736"/>
        <v>0</v>
      </c>
      <c r="G2304" s="13">
        <f t="shared" si="737"/>
        <v>0.97946422858365523</v>
      </c>
      <c r="H2304" s="28">
        <f t="shared" si="742"/>
        <v>1.7239054652880359</v>
      </c>
      <c r="I2304" s="1">
        <f t="shared" si="743"/>
        <v>29.318614497303468</v>
      </c>
      <c r="J2304" s="30">
        <f t="shared" si="744"/>
        <v>0</v>
      </c>
      <c r="K2304" s="1">
        <f t="shared" si="745"/>
        <v>0</v>
      </c>
      <c r="L2304" s="30">
        <f t="shared" si="746"/>
        <v>16828.250023062716</v>
      </c>
      <c r="M2304" s="1">
        <f t="shared" si="747"/>
        <v>0</v>
      </c>
      <c r="N2304" s="30">
        <f t="shared" si="748"/>
        <v>0.71941363919566725</v>
      </c>
      <c r="O2304" s="1">
        <f t="shared" si="749"/>
        <v>0</v>
      </c>
      <c r="P2304" s="30">
        <f t="shared" si="750"/>
        <v>0</v>
      </c>
      <c r="Q2304" s="1">
        <f t="shared" si="751"/>
        <v>1.029235300079373</v>
      </c>
      <c r="R2304" s="30">
        <f t="shared" si="752"/>
        <v>1.225224443679507</v>
      </c>
      <c r="S2304" s="1">
        <f t="shared" si="753"/>
        <v>0</v>
      </c>
      <c r="T2304" s="30">
        <f t="shared" si="755"/>
        <v>0</v>
      </c>
      <c r="U2304" s="1">
        <f t="shared" si="754"/>
        <v>27.373976414428292</v>
      </c>
      <c r="V2304" s="30">
        <f t="shared" si="738"/>
        <v>0</v>
      </c>
      <c r="W2304" s="1">
        <f t="shared" si="738"/>
        <v>0</v>
      </c>
      <c r="X2304" s="30">
        <f t="shared" si="739"/>
        <v>16827.220787762635</v>
      </c>
      <c r="Y2304" s="30">
        <f t="shared" si="756"/>
        <v>1.7486489392750402</v>
      </c>
      <c r="Z2304" s="19">
        <f t="shared" si="740"/>
        <v>1.4353150149605245E-2</v>
      </c>
      <c r="AA2304" s="32">
        <f t="shared" si="741"/>
        <v>6.1223950494555704E-4</v>
      </c>
    </row>
    <row r="2305" spans="1:27" x14ac:dyDescent="0.25">
      <c r="A2305" s="8">
        <v>42481</v>
      </c>
      <c r="B2305" s="26">
        <v>10.841638618744339</v>
      </c>
      <c r="C2305" s="11">
        <v>2.0444612265801345E-3</v>
      </c>
      <c r="D2305" s="26">
        <v>0.83082843447350996</v>
      </c>
      <c r="E2305" s="11">
        <v>42.09791666666667</v>
      </c>
      <c r="F2305" s="28">
        <f t="shared" si="736"/>
        <v>10.843683079970919</v>
      </c>
      <c r="G2305" s="13">
        <f t="shared" si="737"/>
        <v>0.83082843447350996</v>
      </c>
      <c r="H2305" s="28">
        <f t="shared" si="742"/>
        <v>1.7908714918759232</v>
      </c>
      <c r="I2305" s="1">
        <f t="shared" si="743"/>
        <v>37.386831059925704</v>
      </c>
      <c r="J2305" s="30">
        <f t="shared" si="744"/>
        <v>0</v>
      </c>
      <c r="K2305" s="1">
        <f t="shared" si="745"/>
        <v>0</v>
      </c>
      <c r="L2305" s="30">
        <f t="shared" si="746"/>
        <v>16827.220787762635</v>
      </c>
      <c r="M2305" s="1">
        <f t="shared" si="747"/>
        <v>0</v>
      </c>
      <c r="N2305" s="30">
        <f t="shared" si="748"/>
        <v>0.91772069183667648</v>
      </c>
      <c r="O2305" s="1">
        <f t="shared" si="749"/>
        <v>0</v>
      </c>
      <c r="P2305" s="30">
        <f t="shared" si="750"/>
        <v>0</v>
      </c>
      <c r="Q2305" s="1">
        <f t="shared" si="751"/>
        <v>1.029172350854024</v>
      </c>
      <c r="R2305" s="30">
        <f t="shared" si="752"/>
        <v>1.5623950882996274</v>
      </c>
      <c r="S2305" s="1">
        <f t="shared" si="753"/>
        <v>0</v>
      </c>
      <c r="T2305" s="30">
        <f t="shared" si="755"/>
        <v>0</v>
      </c>
      <c r="U2305" s="1">
        <f t="shared" si="754"/>
        <v>34.906715279789402</v>
      </c>
      <c r="V2305" s="30">
        <f t="shared" si="738"/>
        <v>0</v>
      </c>
      <c r="W2305" s="1">
        <f t="shared" si="738"/>
        <v>0</v>
      </c>
      <c r="X2305" s="30">
        <f t="shared" si="739"/>
        <v>16826.191615411783</v>
      </c>
      <c r="Y2305" s="30">
        <f t="shared" si="756"/>
        <v>1.9468930426907005</v>
      </c>
      <c r="Z2305" s="19">
        <f t="shared" si="740"/>
        <v>8.7120461475069896E-2</v>
      </c>
      <c r="AA2305" s="32">
        <f t="shared" si="741"/>
        <v>2.4342724318648139E-2</v>
      </c>
    </row>
    <row r="2306" spans="1:27" x14ac:dyDescent="0.25">
      <c r="A2306" s="8">
        <v>42482</v>
      </c>
      <c r="B2306" s="26">
        <v>0.6639192710898455</v>
      </c>
      <c r="C2306" s="11">
        <v>0.1316422789085194</v>
      </c>
      <c r="D2306" s="26">
        <v>1.6106663594407831</v>
      </c>
      <c r="E2306" s="11">
        <v>48.119583333333345</v>
      </c>
      <c r="F2306" s="28">
        <f t="shared" si="736"/>
        <v>0.79556154999836493</v>
      </c>
      <c r="G2306" s="13">
        <f t="shared" si="737"/>
        <v>1.6106663594407831</v>
      </c>
      <c r="H2306" s="28">
        <f t="shared" si="742"/>
        <v>2.0470369276218614</v>
      </c>
      <c r="I2306" s="1">
        <f t="shared" si="743"/>
        <v>34.091610470346986</v>
      </c>
      <c r="J2306" s="30">
        <f t="shared" si="744"/>
        <v>0</v>
      </c>
      <c r="K2306" s="1">
        <f t="shared" si="745"/>
        <v>0</v>
      </c>
      <c r="L2306" s="30">
        <f t="shared" si="746"/>
        <v>16826.191615411783</v>
      </c>
      <c r="M2306" s="1">
        <f t="shared" si="747"/>
        <v>0</v>
      </c>
      <c r="N2306" s="30">
        <f t="shared" si="748"/>
        <v>0.83672813569376814</v>
      </c>
      <c r="O2306" s="1">
        <f t="shared" si="749"/>
        <v>0</v>
      </c>
      <c r="P2306" s="30">
        <f t="shared" si="750"/>
        <v>0</v>
      </c>
      <c r="Q2306" s="1">
        <f t="shared" si="751"/>
        <v>1.0291094054787229</v>
      </c>
      <c r="R2306" s="30">
        <f t="shared" si="752"/>
        <v>1.4246878711308497</v>
      </c>
      <c r="S2306" s="1">
        <f t="shared" si="753"/>
        <v>0</v>
      </c>
      <c r="T2306" s="30">
        <f t="shared" si="755"/>
        <v>0</v>
      </c>
      <c r="U2306" s="1">
        <f t="shared" si="754"/>
        <v>31.830194463522368</v>
      </c>
      <c r="V2306" s="30">
        <f t="shared" si="738"/>
        <v>0</v>
      </c>
      <c r="W2306" s="1">
        <f t="shared" si="738"/>
        <v>0</v>
      </c>
      <c r="X2306" s="30">
        <f t="shared" si="739"/>
        <v>16825.162506006305</v>
      </c>
      <c r="Y2306" s="30">
        <f t="shared" si="756"/>
        <v>1.865837541172491</v>
      </c>
      <c r="Z2306" s="19">
        <f t="shared" si="740"/>
        <v>8.851788846812754E-2</v>
      </c>
      <c r="AA2306" s="32">
        <f t="shared" si="741"/>
        <v>3.2833217649628273E-2</v>
      </c>
    </row>
    <row r="2307" spans="1:27" x14ac:dyDescent="0.25">
      <c r="A2307" s="8">
        <v>42483</v>
      </c>
      <c r="B2307" s="26">
        <v>0</v>
      </c>
      <c r="C2307" s="11">
        <v>0.14776641337924235</v>
      </c>
      <c r="D2307" s="26">
        <v>1.4788004160219725</v>
      </c>
      <c r="E2307" s="11">
        <v>43.113750000000003</v>
      </c>
      <c r="F2307" s="28">
        <f t="shared" si="736"/>
        <v>0.14776641337924235</v>
      </c>
      <c r="G2307" s="13">
        <f t="shared" si="737"/>
        <v>1.4788004160219725</v>
      </c>
      <c r="H2307" s="28">
        <f t="shared" si="742"/>
        <v>1.8340856720827179</v>
      </c>
      <c r="I2307" s="1">
        <f t="shared" si="743"/>
        <v>30.499160460879637</v>
      </c>
      <c r="J2307" s="30">
        <f t="shared" si="744"/>
        <v>0</v>
      </c>
      <c r="K2307" s="1">
        <f t="shared" si="745"/>
        <v>0</v>
      </c>
      <c r="L2307" s="30">
        <f t="shared" si="746"/>
        <v>16825.162506006305</v>
      </c>
      <c r="M2307" s="1">
        <f t="shared" si="747"/>
        <v>0</v>
      </c>
      <c r="N2307" s="30">
        <f t="shared" si="748"/>
        <v>0.74843003813922049</v>
      </c>
      <c r="O2307" s="1">
        <f t="shared" si="749"/>
        <v>0</v>
      </c>
      <c r="P2307" s="30">
        <f t="shared" si="750"/>
        <v>0</v>
      </c>
      <c r="Q2307" s="1">
        <f t="shared" si="751"/>
        <v>1.029046463953234</v>
      </c>
      <c r="R2307" s="30">
        <f t="shared" si="752"/>
        <v>1.2745594411294627</v>
      </c>
      <c r="S2307" s="1">
        <f t="shared" si="753"/>
        <v>0</v>
      </c>
      <c r="T2307" s="30">
        <f t="shared" si="755"/>
        <v>0</v>
      </c>
      <c r="U2307" s="1">
        <f t="shared" si="754"/>
        <v>28.476170981610956</v>
      </c>
      <c r="V2307" s="30">
        <f t="shared" si="738"/>
        <v>0</v>
      </c>
      <c r="W2307" s="1">
        <f t="shared" si="738"/>
        <v>0</v>
      </c>
      <c r="X2307" s="30">
        <f t="shared" si="739"/>
        <v>16824.13345954235</v>
      </c>
      <c r="Y2307" s="30">
        <f t="shared" si="756"/>
        <v>1.7774765020924543</v>
      </c>
      <c r="Z2307" s="19">
        <f t="shared" si="740"/>
        <v>3.086506309488822E-2</v>
      </c>
      <c r="AA2307" s="32">
        <f t="shared" si="741"/>
        <v>3.2045981269865557E-3</v>
      </c>
    </row>
    <row r="2308" spans="1:27" x14ac:dyDescent="0.25">
      <c r="A2308" s="8">
        <v>42484</v>
      </c>
      <c r="B2308" s="26">
        <v>2.016951887642239</v>
      </c>
      <c r="C2308" s="11">
        <v>6.8534485435759462E-2</v>
      </c>
      <c r="D2308" s="26">
        <v>1.1926146498218992</v>
      </c>
      <c r="E2308" s="11">
        <v>40.468333333333348</v>
      </c>
      <c r="F2308" s="28">
        <f t="shared" ref="F2308:F2371" si="757">B2308+C2308</f>
        <v>2.0854863730779982</v>
      </c>
      <c r="G2308" s="13">
        <f t="shared" ref="G2308:G2371" si="758">D2308</f>
        <v>1.1926146498218992</v>
      </c>
      <c r="H2308" s="28">
        <f t="shared" si="742"/>
        <v>1.7215480059084201</v>
      </c>
      <c r="I2308" s="1">
        <f t="shared" si="743"/>
        <v>29.369042704867056</v>
      </c>
      <c r="J2308" s="30">
        <f t="shared" si="744"/>
        <v>0</v>
      </c>
      <c r="K2308" s="1">
        <f t="shared" si="745"/>
        <v>0</v>
      </c>
      <c r="L2308" s="30">
        <f t="shared" si="746"/>
        <v>16824.13345954235</v>
      </c>
      <c r="M2308" s="1">
        <f t="shared" si="747"/>
        <v>0</v>
      </c>
      <c r="N2308" s="30">
        <f t="shared" si="748"/>
        <v>0.72065310384492232</v>
      </c>
      <c r="O2308" s="1">
        <f t="shared" si="749"/>
        <v>0</v>
      </c>
      <c r="P2308" s="30">
        <f t="shared" si="750"/>
        <v>0</v>
      </c>
      <c r="Q2308" s="1">
        <f t="shared" si="751"/>
        <v>1.0289835262773217</v>
      </c>
      <c r="R2308" s="30">
        <f t="shared" si="752"/>
        <v>1.2273318376889863</v>
      </c>
      <c r="S2308" s="1">
        <f t="shared" si="753"/>
        <v>0</v>
      </c>
      <c r="T2308" s="30">
        <f t="shared" si="755"/>
        <v>0</v>
      </c>
      <c r="U2308" s="1">
        <f t="shared" si="754"/>
        <v>27.421057763333149</v>
      </c>
      <c r="V2308" s="30">
        <f t="shared" ref="V2308:W2371" si="759">IF(J2308&gt;(O2308+S2308),J2308-O2308-S2308,0)</f>
        <v>0</v>
      </c>
      <c r="W2308" s="1">
        <f t="shared" si="759"/>
        <v>0</v>
      </c>
      <c r="X2308" s="30">
        <f t="shared" ref="X2308:X2371" si="760">IF(L2308&gt;Q2308,L2308-Q2308,0)</f>
        <v>16823.104476016073</v>
      </c>
      <c r="Y2308" s="30">
        <f t="shared" si="756"/>
        <v>1.7496366301222439</v>
      </c>
      <c r="Z2308" s="19">
        <f t="shared" ref="Z2308:Z2371" si="761">ABS(H2308-Y2308)/H2308</f>
        <v>1.6315911097118753E-2</v>
      </c>
      <c r="AA2308" s="32">
        <f t="shared" ref="AA2308:AA2371" si="762">(H2308-Y2308)^2</f>
        <v>7.8897081022541167E-4</v>
      </c>
    </row>
    <row r="2309" spans="1:27" x14ac:dyDescent="0.25">
      <c r="A2309" s="8">
        <v>42485</v>
      </c>
      <c r="B2309" s="26">
        <v>7.1582430793112647E-2</v>
      </c>
      <c r="C2309" s="11">
        <v>9.2116203314467099E-2</v>
      </c>
      <c r="D2309" s="26">
        <v>0.73113329766372637</v>
      </c>
      <c r="E2309" s="11">
        <v>38.785833333333343</v>
      </c>
      <c r="F2309" s="28">
        <f t="shared" si="757"/>
        <v>0.16369863410757973</v>
      </c>
      <c r="G2309" s="13">
        <f t="shared" si="758"/>
        <v>0.73113329766372637</v>
      </c>
      <c r="H2309" s="28">
        <f t="shared" ref="H2309:H2372" si="763">E2309/(2031*1000000)*1000*86400</f>
        <v>1.6499734121122605</v>
      </c>
      <c r="I2309" s="1">
        <f t="shared" ref="I2309:I2372" si="764">IF((U2308+F2309)&gt;=G2309,U2308+F2309-G2309,0)</f>
        <v>26.853623099777003</v>
      </c>
      <c r="J2309" s="30">
        <f t="shared" ref="J2309:J2372" si="765">IF((U2308+F2309)&lt;G2309,IF((R2308+U2308+V2308)&lt;G2309,0,V2308+R2308-(G2309-F2309-U2308)),V2308)</f>
        <v>0</v>
      </c>
      <c r="K2309" s="1">
        <f t="shared" ref="K2309:K2372" si="766">IF((F2309+U2308+V2308)&lt;G2309,IF((V2308+U2308+W2308+F2309+S2308)&lt;G2309,0,W2308+S2308-(G2309-F2309-U2308-V2308)),W2308)</f>
        <v>0</v>
      </c>
      <c r="L2309" s="30">
        <f t="shared" ref="L2309:L2372" si="767">IF((V2308+U2308+W2308+F2309)&lt;G2309,IF((F2309+V2308+U2308+W2308+X2308+T2308)&lt;G2309,0,X2308+T2308-(G2309-F2309-U2308-V2308-W2308)),X2308)</f>
        <v>16823.104476016073</v>
      </c>
      <c r="M2309" s="1">
        <f t="shared" ref="M2309:M2372" si="768">IF(I2309&gt;$AF$8,$AF$3*(I2309-$AF$8),0)</f>
        <v>0</v>
      </c>
      <c r="N2309" s="30">
        <f t="shared" ref="N2309:N2372" si="769">IF(I2309&gt;$AF$9,$AF$4*(I2309-$AF$9),0)</f>
        <v>0.65882711737453714</v>
      </c>
      <c r="O2309" s="1">
        <f t="shared" ref="O2309:O2372" si="770">IF(J2309&gt;$AF$10,$AF$5*(J2309-$AF$10),0)</f>
        <v>0</v>
      </c>
      <c r="P2309" s="30">
        <f t="shared" ref="P2309:P2372" si="771">IF(K2309&gt;$AF$11,$AF$6*(K2309-$AF$11),0)</f>
        <v>0</v>
      </c>
      <c r="Q2309" s="1">
        <f t="shared" ref="Q2309:Q2372" si="772">$AF$7*L2309</f>
        <v>1.0289205924507505</v>
      </c>
      <c r="R2309" s="30">
        <f t="shared" ref="R2309:R2372" si="773">$AF$12*I2309</f>
        <v>1.1222124915292133</v>
      </c>
      <c r="S2309" s="1">
        <f t="shared" ref="S2309:S2372" si="774">$AF$13*J2309</f>
        <v>0</v>
      </c>
      <c r="T2309" s="30">
        <f t="shared" si="755"/>
        <v>0</v>
      </c>
      <c r="U2309" s="1">
        <f t="shared" ref="U2309:U2372" si="775">IF(I2309&gt;(M2309+N2309+R2309),I2309-M2309-N2309-R2309,0)</f>
        <v>25.072583490873253</v>
      </c>
      <c r="V2309" s="30">
        <f t="shared" si="759"/>
        <v>0</v>
      </c>
      <c r="W2309" s="1">
        <f t="shared" si="759"/>
        <v>0</v>
      </c>
      <c r="X2309" s="30">
        <f t="shared" si="760"/>
        <v>16822.075555423624</v>
      </c>
      <c r="Y2309" s="30">
        <f t="shared" si="756"/>
        <v>1.6877477098252878</v>
      </c>
      <c r="Z2309" s="19">
        <f t="shared" si="761"/>
        <v>2.2893882674551388E-2</v>
      </c>
      <c r="AA2309" s="32">
        <f t="shared" si="762"/>
        <v>1.4268975677124208E-3</v>
      </c>
    </row>
    <row r="2310" spans="1:27" x14ac:dyDescent="0.25">
      <c r="A2310" s="8">
        <v>42486</v>
      </c>
      <c r="B2310" s="26">
        <v>0</v>
      </c>
      <c r="C2310" s="11">
        <v>0.14508861711583421</v>
      </c>
      <c r="D2310" s="26">
        <v>1.7754086278034178</v>
      </c>
      <c r="E2310" s="11">
        <v>37.73416666666666</v>
      </c>
      <c r="F2310" s="28">
        <f t="shared" si="757"/>
        <v>0.14508861711583421</v>
      </c>
      <c r="G2310" s="13">
        <f t="shared" si="758"/>
        <v>1.7754086278034178</v>
      </c>
      <c r="H2310" s="28">
        <f t="shared" si="763"/>
        <v>1.6052348596750365</v>
      </c>
      <c r="I2310" s="1">
        <f t="shared" si="764"/>
        <v>23.44226348018567</v>
      </c>
      <c r="J2310" s="30">
        <f t="shared" si="765"/>
        <v>0</v>
      </c>
      <c r="K2310" s="1">
        <f t="shared" si="766"/>
        <v>0</v>
      </c>
      <c r="L2310" s="30">
        <f t="shared" si="767"/>
        <v>16822.075555423624</v>
      </c>
      <c r="M2310" s="1">
        <f t="shared" si="768"/>
        <v>0</v>
      </c>
      <c r="N2310" s="30">
        <f t="shared" si="769"/>
        <v>0.57498000365256174</v>
      </c>
      <c r="O2310" s="1">
        <f t="shared" si="770"/>
        <v>0</v>
      </c>
      <c r="P2310" s="30">
        <f t="shared" si="771"/>
        <v>0</v>
      </c>
      <c r="Q2310" s="1">
        <f t="shared" si="772"/>
        <v>1.0288576624732855</v>
      </c>
      <c r="R2310" s="30">
        <f t="shared" si="773"/>
        <v>0.97965182610319379</v>
      </c>
      <c r="S2310" s="1">
        <f t="shared" si="774"/>
        <v>0</v>
      </c>
      <c r="T2310" s="30">
        <f t="shared" ref="T2310:T2373" si="776">$AF$14*K2310</f>
        <v>0</v>
      </c>
      <c r="U2310" s="1">
        <f t="shared" si="775"/>
        <v>21.887631650429913</v>
      </c>
      <c r="V2310" s="30">
        <f t="shared" si="759"/>
        <v>0</v>
      </c>
      <c r="W2310" s="1">
        <f t="shared" si="759"/>
        <v>0</v>
      </c>
      <c r="X2310" s="30">
        <f t="shared" si="760"/>
        <v>16821.04669776115</v>
      </c>
      <c r="Y2310" s="30">
        <f t="shared" si="756"/>
        <v>1.6038376661258473</v>
      </c>
      <c r="Z2310" s="19">
        <f t="shared" si="761"/>
        <v>8.7039821043511387E-4</v>
      </c>
      <c r="AA2310" s="32">
        <f t="shared" si="762"/>
        <v>1.9521498138959496E-6</v>
      </c>
    </row>
    <row r="2311" spans="1:27" x14ac:dyDescent="0.25">
      <c r="A2311" s="8">
        <v>42487</v>
      </c>
      <c r="B2311" s="26">
        <v>1.9916889840063208</v>
      </c>
      <c r="C2311" s="11">
        <v>0.10439144296486574</v>
      </c>
      <c r="D2311" s="26">
        <v>1.6979213500131376</v>
      </c>
      <c r="E2311" s="11">
        <v>37.963333333333345</v>
      </c>
      <c r="F2311" s="28">
        <f t="shared" si="757"/>
        <v>2.0960804269711866</v>
      </c>
      <c r="G2311" s="13">
        <f t="shared" si="758"/>
        <v>1.6979213500131376</v>
      </c>
      <c r="H2311" s="28">
        <f t="shared" si="763"/>
        <v>1.6149837518463817</v>
      </c>
      <c r="I2311" s="1">
        <f t="shared" si="764"/>
        <v>22.285790727387962</v>
      </c>
      <c r="J2311" s="30">
        <f t="shared" si="765"/>
        <v>0</v>
      </c>
      <c r="K2311" s="1">
        <f t="shared" si="766"/>
        <v>0</v>
      </c>
      <c r="L2311" s="30">
        <f t="shared" si="767"/>
        <v>16821.04669776115</v>
      </c>
      <c r="M2311" s="1">
        <f t="shared" si="768"/>
        <v>0</v>
      </c>
      <c r="N2311" s="30">
        <f t="shared" si="769"/>
        <v>0.54655529525673119</v>
      </c>
      <c r="O2311" s="1">
        <f t="shared" si="770"/>
        <v>0</v>
      </c>
      <c r="P2311" s="30">
        <f t="shared" si="771"/>
        <v>0</v>
      </c>
      <c r="Q2311" s="1">
        <f t="shared" si="772"/>
        <v>1.028794736344691</v>
      </c>
      <c r="R2311" s="30">
        <f t="shared" si="773"/>
        <v>0.93132284775711949</v>
      </c>
      <c r="S2311" s="1">
        <f t="shared" si="774"/>
        <v>0</v>
      </c>
      <c r="T2311" s="30">
        <f t="shared" si="776"/>
        <v>0</v>
      </c>
      <c r="U2311" s="1">
        <f t="shared" si="775"/>
        <v>20.807912584374112</v>
      </c>
      <c r="V2311" s="30">
        <f t="shared" si="759"/>
        <v>0</v>
      </c>
      <c r="W2311" s="1">
        <f t="shared" si="759"/>
        <v>0</v>
      </c>
      <c r="X2311" s="30">
        <f t="shared" si="760"/>
        <v>16820.017903024807</v>
      </c>
      <c r="Y2311" s="30">
        <f t="shared" si="756"/>
        <v>1.5753500316014222</v>
      </c>
      <c r="Z2311" s="19">
        <f t="shared" si="761"/>
        <v>2.4541250151679215E-2</v>
      </c>
      <c r="AA2311" s="32">
        <f t="shared" si="762"/>
        <v>1.5708317804557111E-3</v>
      </c>
    </row>
    <row r="2312" spans="1:27" x14ac:dyDescent="0.25">
      <c r="A2312" s="8">
        <v>42488</v>
      </c>
      <c r="B2312" s="26">
        <v>25.049649726695929</v>
      </c>
      <c r="C2312" s="11">
        <v>1.6190530859972446E-2</v>
      </c>
      <c r="D2312" s="26">
        <v>0.81286312603898148</v>
      </c>
      <c r="E2312" s="11">
        <v>65.88624999999999</v>
      </c>
      <c r="F2312" s="28">
        <f t="shared" si="757"/>
        <v>25.065840257555902</v>
      </c>
      <c r="G2312" s="13">
        <f t="shared" si="758"/>
        <v>0.81286312603898148</v>
      </c>
      <c r="H2312" s="28">
        <f t="shared" si="763"/>
        <v>2.802841949778434</v>
      </c>
      <c r="I2312" s="1">
        <f t="shared" si="764"/>
        <v>45.06088971589103</v>
      </c>
      <c r="J2312" s="30">
        <f t="shared" si="765"/>
        <v>0</v>
      </c>
      <c r="K2312" s="1">
        <f t="shared" si="766"/>
        <v>0</v>
      </c>
      <c r="L2312" s="30">
        <f t="shared" si="767"/>
        <v>16820.017903024807</v>
      </c>
      <c r="M2312" s="1">
        <f t="shared" si="768"/>
        <v>0</v>
      </c>
      <c r="N2312" s="30">
        <f t="shared" si="769"/>
        <v>1.1063398175191563</v>
      </c>
      <c r="O2312" s="1">
        <f t="shared" si="770"/>
        <v>0</v>
      </c>
      <c r="P2312" s="30">
        <f t="shared" si="771"/>
        <v>0</v>
      </c>
      <c r="Q2312" s="1">
        <f t="shared" si="772"/>
        <v>1.0287318140647315</v>
      </c>
      <c r="R2312" s="30">
        <f t="shared" si="773"/>
        <v>1.883093880133184</v>
      </c>
      <c r="S2312" s="1">
        <f t="shared" si="774"/>
        <v>0</v>
      </c>
      <c r="T2312" s="30">
        <f t="shared" si="776"/>
        <v>0</v>
      </c>
      <c r="U2312" s="1">
        <f t="shared" si="775"/>
        <v>42.071456018238692</v>
      </c>
      <c r="V2312" s="30">
        <f t="shared" si="759"/>
        <v>0</v>
      </c>
      <c r="W2312" s="1">
        <f t="shared" si="759"/>
        <v>0</v>
      </c>
      <c r="X2312" s="30">
        <f t="shared" si="760"/>
        <v>16818.989171210742</v>
      </c>
      <c r="Y2312" s="30">
        <f t="shared" si="756"/>
        <v>2.1350716315838878</v>
      </c>
      <c r="Z2312" s="19">
        <f t="shared" si="761"/>
        <v>0.23824758233240151</v>
      </c>
      <c r="AA2312" s="32">
        <f t="shared" si="762"/>
        <v>0.44591719786164552</v>
      </c>
    </row>
    <row r="2313" spans="1:27" x14ac:dyDescent="0.25">
      <c r="A2313" s="8">
        <v>42489</v>
      </c>
      <c r="B2313" s="26">
        <v>0.1319198156536904</v>
      </c>
      <c r="C2313" s="11">
        <v>0</v>
      </c>
      <c r="D2313" s="26">
        <v>0.92586980970908961</v>
      </c>
      <c r="E2313" s="11">
        <v>66.416666666666643</v>
      </c>
      <c r="F2313" s="28">
        <f t="shared" si="757"/>
        <v>0.1319198156536904</v>
      </c>
      <c r="G2313" s="13">
        <f t="shared" si="758"/>
        <v>0.92586980970908961</v>
      </c>
      <c r="H2313" s="28">
        <f t="shared" si="763"/>
        <v>2.8254062038404717</v>
      </c>
      <c r="I2313" s="1">
        <f t="shared" si="764"/>
        <v>41.277506024183289</v>
      </c>
      <c r="J2313" s="30">
        <f t="shared" si="765"/>
        <v>0</v>
      </c>
      <c r="K2313" s="1">
        <f t="shared" si="766"/>
        <v>0</v>
      </c>
      <c r="L2313" s="30">
        <f t="shared" si="767"/>
        <v>16818.989171210742</v>
      </c>
      <c r="M2313" s="1">
        <f t="shared" si="768"/>
        <v>0</v>
      </c>
      <c r="N2313" s="30">
        <f t="shared" si="769"/>
        <v>1.0133487998525732</v>
      </c>
      <c r="O2313" s="1">
        <f t="shared" si="770"/>
        <v>0</v>
      </c>
      <c r="P2313" s="30">
        <f t="shared" si="771"/>
        <v>0</v>
      </c>
      <c r="Q2313" s="1">
        <f t="shared" si="772"/>
        <v>1.0286688956331713</v>
      </c>
      <c r="R2313" s="30">
        <f t="shared" si="773"/>
        <v>1.7249863345216725</v>
      </c>
      <c r="S2313" s="1">
        <f t="shared" si="774"/>
        <v>0</v>
      </c>
      <c r="T2313" s="30">
        <f t="shared" si="776"/>
        <v>0</v>
      </c>
      <c r="U2313" s="1">
        <f t="shared" si="775"/>
        <v>38.539170889809043</v>
      </c>
      <c r="V2313" s="30">
        <f t="shared" si="759"/>
        <v>0</v>
      </c>
      <c r="W2313" s="1">
        <f t="shared" si="759"/>
        <v>0</v>
      </c>
      <c r="X2313" s="30">
        <f t="shared" si="760"/>
        <v>16817.960502315109</v>
      </c>
      <c r="Y2313" s="30">
        <f t="shared" si="756"/>
        <v>2.0420176954857445</v>
      </c>
      <c r="Z2313" s="19">
        <f t="shared" si="761"/>
        <v>0.27726579891057634</v>
      </c>
      <c r="AA2313" s="32">
        <f t="shared" si="762"/>
        <v>0.61369755502224443</v>
      </c>
    </row>
    <row r="2314" spans="1:27" x14ac:dyDescent="0.25">
      <c r="A2314" s="8">
        <v>42490</v>
      </c>
      <c r="B2314" s="26">
        <v>0</v>
      </c>
      <c r="C2314" s="11">
        <v>7.4112330672053183E-3</v>
      </c>
      <c r="D2314" s="26">
        <v>0.87540812010858327</v>
      </c>
      <c r="E2314" s="11">
        <v>52.13416666666668</v>
      </c>
      <c r="F2314" s="28">
        <f t="shared" si="757"/>
        <v>7.4112330672053183E-3</v>
      </c>
      <c r="G2314" s="13">
        <f t="shared" si="758"/>
        <v>0.87540812010858327</v>
      </c>
      <c r="H2314" s="28">
        <f t="shared" si="763"/>
        <v>2.2178197932053179</v>
      </c>
      <c r="I2314" s="1">
        <f t="shared" si="764"/>
        <v>37.671174002767664</v>
      </c>
      <c r="J2314" s="30">
        <f t="shared" si="765"/>
        <v>0</v>
      </c>
      <c r="K2314" s="1">
        <f t="shared" si="766"/>
        <v>0</v>
      </c>
      <c r="L2314" s="30">
        <f t="shared" si="767"/>
        <v>16817.960502315109</v>
      </c>
      <c r="M2314" s="1">
        <f t="shared" si="768"/>
        <v>0</v>
      </c>
      <c r="N2314" s="30">
        <f t="shared" si="769"/>
        <v>0.9247094991519742</v>
      </c>
      <c r="O2314" s="1">
        <f t="shared" si="770"/>
        <v>0</v>
      </c>
      <c r="P2314" s="30">
        <f t="shared" si="771"/>
        <v>0</v>
      </c>
      <c r="Q2314" s="1">
        <f t="shared" si="772"/>
        <v>1.0286059810497756</v>
      </c>
      <c r="R2314" s="30">
        <f t="shared" si="773"/>
        <v>1.5742777754569546</v>
      </c>
      <c r="S2314" s="1">
        <f t="shared" si="774"/>
        <v>0</v>
      </c>
      <c r="T2314" s="30">
        <f t="shared" si="776"/>
        <v>0</v>
      </c>
      <c r="U2314" s="1">
        <f t="shared" si="775"/>
        <v>35.172186728158735</v>
      </c>
      <c r="V2314" s="30">
        <f t="shared" si="759"/>
        <v>0</v>
      </c>
      <c r="W2314" s="1">
        <f t="shared" si="759"/>
        <v>0</v>
      </c>
      <c r="X2314" s="30">
        <f t="shared" si="760"/>
        <v>16816.931896334059</v>
      </c>
      <c r="Y2314" s="30">
        <f t="shared" si="756"/>
        <v>1.9533154802017498</v>
      </c>
      <c r="Z2314" s="19">
        <f t="shared" si="761"/>
        <v>0.11926321237366699</v>
      </c>
      <c r="AA2314" s="32">
        <f t="shared" si="762"/>
        <v>6.9962531597489483E-2</v>
      </c>
    </row>
    <row r="2315" spans="1:27" x14ac:dyDescent="0.25">
      <c r="A2315" s="8">
        <v>42491</v>
      </c>
      <c r="B2315" s="26">
        <v>0</v>
      </c>
      <c r="C2315" s="11">
        <v>0.12473736551393205</v>
      </c>
      <c r="D2315" s="26">
        <v>0.60915987528802251</v>
      </c>
      <c r="E2315" s="11">
        <v>46.148750000000014</v>
      </c>
      <c r="F2315" s="28">
        <f t="shared" si="757"/>
        <v>0.12473736551393205</v>
      </c>
      <c r="G2315" s="13">
        <f t="shared" si="758"/>
        <v>0.60915987528802251</v>
      </c>
      <c r="H2315" s="28">
        <f t="shared" si="763"/>
        <v>1.9631964549483019</v>
      </c>
      <c r="I2315" s="1">
        <f t="shared" si="764"/>
        <v>34.687764218384643</v>
      </c>
      <c r="J2315" s="30">
        <f t="shared" si="765"/>
        <v>0</v>
      </c>
      <c r="K2315" s="1">
        <f t="shared" si="766"/>
        <v>0</v>
      </c>
      <c r="L2315" s="30">
        <f t="shared" si="767"/>
        <v>16816.931896334059</v>
      </c>
      <c r="M2315" s="1">
        <f t="shared" si="768"/>
        <v>0</v>
      </c>
      <c r="N2315" s="30">
        <f t="shared" si="769"/>
        <v>0.8513808773221877</v>
      </c>
      <c r="O2315" s="1">
        <f t="shared" si="770"/>
        <v>0</v>
      </c>
      <c r="P2315" s="30">
        <f t="shared" si="771"/>
        <v>0</v>
      </c>
      <c r="Q2315" s="1">
        <f t="shared" si="772"/>
        <v>1.028543070314309</v>
      </c>
      <c r="R2315" s="30">
        <f t="shared" si="773"/>
        <v>1.4496011269858995</v>
      </c>
      <c r="S2315" s="1">
        <f t="shared" si="774"/>
        <v>0</v>
      </c>
      <c r="T2315" s="30">
        <f t="shared" si="776"/>
        <v>0</v>
      </c>
      <c r="U2315" s="1">
        <f t="shared" si="775"/>
        <v>32.386782214076561</v>
      </c>
      <c r="V2315" s="30">
        <f t="shared" si="759"/>
        <v>0</v>
      </c>
      <c r="W2315" s="1">
        <f t="shared" si="759"/>
        <v>0</v>
      </c>
      <c r="X2315" s="30">
        <f t="shared" si="760"/>
        <v>16815.903353263744</v>
      </c>
      <c r="Y2315" s="30">
        <f t="shared" si="756"/>
        <v>1.8799239476364966</v>
      </c>
      <c r="Z2315" s="19">
        <f t="shared" si="761"/>
        <v>4.2416797922548259E-2</v>
      </c>
      <c r="AA2315" s="32">
        <f t="shared" si="762"/>
        <v>6.9343104739946577E-3</v>
      </c>
    </row>
    <row r="2316" spans="1:27" x14ac:dyDescent="0.25">
      <c r="A2316" s="8">
        <v>42492</v>
      </c>
      <c r="B2316" s="26">
        <v>0</v>
      </c>
      <c r="C2316" s="11">
        <v>0.12045289149247899</v>
      </c>
      <c r="D2316" s="26">
        <v>1.8558717291590772</v>
      </c>
      <c r="E2316" s="11">
        <v>41.904583333333349</v>
      </c>
      <c r="F2316" s="28">
        <f t="shared" si="757"/>
        <v>0.12045289149247899</v>
      </c>
      <c r="G2316" s="13">
        <f t="shared" si="758"/>
        <v>1.8558717291590772</v>
      </c>
      <c r="H2316" s="28">
        <f t="shared" si="763"/>
        <v>1.782646971935008</v>
      </c>
      <c r="I2316" s="1">
        <f t="shared" si="764"/>
        <v>30.651363376409961</v>
      </c>
      <c r="J2316" s="30">
        <f t="shared" si="765"/>
        <v>0</v>
      </c>
      <c r="K2316" s="1">
        <f t="shared" si="766"/>
        <v>0</v>
      </c>
      <c r="L2316" s="30">
        <f t="shared" si="767"/>
        <v>16815.903353263744</v>
      </c>
      <c r="M2316" s="1">
        <f t="shared" si="768"/>
        <v>0</v>
      </c>
      <c r="N2316" s="30">
        <f t="shared" si="769"/>
        <v>0.75217100261977443</v>
      </c>
      <c r="O2316" s="1">
        <f t="shared" si="770"/>
        <v>0</v>
      </c>
      <c r="P2316" s="30">
        <f t="shared" si="771"/>
        <v>0</v>
      </c>
      <c r="Q2316" s="1">
        <f t="shared" si="772"/>
        <v>1.0284801634265357</v>
      </c>
      <c r="R2316" s="30">
        <f t="shared" si="773"/>
        <v>1.2809199986013784</v>
      </c>
      <c r="S2316" s="1">
        <f t="shared" si="774"/>
        <v>0</v>
      </c>
      <c r="T2316" s="30">
        <f t="shared" si="776"/>
        <v>0</v>
      </c>
      <c r="U2316" s="1">
        <f t="shared" si="775"/>
        <v>28.618272375188809</v>
      </c>
      <c r="V2316" s="30">
        <f t="shared" si="759"/>
        <v>0</v>
      </c>
      <c r="W2316" s="1">
        <f t="shared" si="759"/>
        <v>0</v>
      </c>
      <c r="X2316" s="30">
        <f t="shared" si="760"/>
        <v>16814.874873100318</v>
      </c>
      <c r="Y2316" s="30">
        <f t="shared" si="756"/>
        <v>1.7806511660463102</v>
      </c>
      <c r="Z2316" s="19">
        <f t="shared" si="761"/>
        <v>1.1195743857974067E-3</v>
      </c>
      <c r="AA2316" s="32">
        <f t="shared" si="762"/>
        <v>3.9832411453605903E-6</v>
      </c>
    </row>
    <row r="2317" spans="1:27" x14ac:dyDescent="0.25">
      <c r="A2317" s="8">
        <v>42493</v>
      </c>
      <c r="B2317" s="26">
        <v>0</v>
      </c>
      <c r="C2317" s="11">
        <v>0.15687092067483016</v>
      </c>
      <c r="D2317" s="26">
        <v>1.4126141301085071</v>
      </c>
      <c r="E2317" s="11">
        <v>39.256666666666675</v>
      </c>
      <c r="F2317" s="28">
        <f t="shared" si="757"/>
        <v>0.15687092067483016</v>
      </c>
      <c r="G2317" s="13">
        <f t="shared" si="758"/>
        <v>1.4126141301085071</v>
      </c>
      <c r="H2317" s="28">
        <f t="shared" si="763"/>
        <v>1.6700029542097492</v>
      </c>
      <c r="I2317" s="1">
        <f t="shared" si="764"/>
        <v>27.362529165755131</v>
      </c>
      <c r="J2317" s="30">
        <f t="shared" si="765"/>
        <v>0</v>
      </c>
      <c r="K2317" s="1">
        <f t="shared" si="766"/>
        <v>0</v>
      </c>
      <c r="L2317" s="30">
        <f t="shared" si="767"/>
        <v>16814.874873100318</v>
      </c>
      <c r="M2317" s="1">
        <f t="shared" si="768"/>
        <v>0</v>
      </c>
      <c r="N2317" s="30">
        <f t="shared" si="769"/>
        <v>0.67133541598451563</v>
      </c>
      <c r="O2317" s="1">
        <f t="shared" si="770"/>
        <v>0</v>
      </c>
      <c r="P2317" s="30">
        <f t="shared" si="771"/>
        <v>0</v>
      </c>
      <c r="Q2317" s="1">
        <f t="shared" si="772"/>
        <v>1.0284172603862209</v>
      </c>
      <c r="R2317" s="30">
        <f t="shared" si="773"/>
        <v>1.1434796681084656</v>
      </c>
      <c r="S2317" s="1">
        <f t="shared" si="774"/>
        <v>0</v>
      </c>
      <c r="T2317" s="30">
        <f t="shared" si="776"/>
        <v>0</v>
      </c>
      <c r="U2317" s="1">
        <f t="shared" si="775"/>
        <v>25.54771408166215</v>
      </c>
      <c r="V2317" s="30">
        <f t="shared" si="759"/>
        <v>0</v>
      </c>
      <c r="W2317" s="1">
        <f t="shared" si="759"/>
        <v>0</v>
      </c>
      <c r="X2317" s="30">
        <f t="shared" si="760"/>
        <v>16813.846455839932</v>
      </c>
      <c r="Y2317" s="30">
        <f t="shared" si="756"/>
        <v>1.6997526763707365</v>
      </c>
      <c r="Z2317" s="19">
        <f t="shared" si="761"/>
        <v>1.7814173373762038E-2</v>
      </c>
      <c r="AA2317" s="32">
        <f t="shared" si="762"/>
        <v>8.8504596865593638E-4</v>
      </c>
    </row>
    <row r="2318" spans="1:27" x14ac:dyDescent="0.25">
      <c r="A2318" s="8">
        <v>42494</v>
      </c>
      <c r="B2318" s="26">
        <v>10.157646139445101</v>
      </c>
      <c r="C2318" s="11">
        <v>5.9959972983547515E-2</v>
      </c>
      <c r="D2318" s="26">
        <v>0.90018098795883095</v>
      </c>
      <c r="E2318" s="11">
        <v>45.322083333333332</v>
      </c>
      <c r="F2318" s="28">
        <f t="shared" si="757"/>
        <v>10.217606112428648</v>
      </c>
      <c r="G2318" s="13">
        <f t="shared" si="758"/>
        <v>0.90018098795883095</v>
      </c>
      <c r="H2318" s="28">
        <f t="shared" si="763"/>
        <v>1.9280295420974887</v>
      </c>
      <c r="I2318" s="1">
        <f t="shared" si="764"/>
        <v>34.865139206131964</v>
      </c>
      <c r="J2318" s="30">
        <f t="shared" si="765"/>
        <v>0</v>
      </c>
      <c r="K2318" s="1">
        <f t="shared" si="766"/>
        <v>0</v>
      </c>
      <c r="L2318" s="30">
        <f t="shared" si="767"/>
        <v>16813.846455839932</v>
      </c>
      <c r="M2318" s="1">
        <f t="shared" si="768"/>
        <v>0</v>
      </c>
      <c r="N2318" s="30">
        <f t="shared" si="769"/>
        <v>0.85574054104209341</v>
      </c>
      <c r="O2318" s="1">
        <f t="shared" si="770"/>
        <v>0</v>
      </c>
      <c r="P2318" s="30">
        <f t="shared" si="771"/>
        <v>0</v>
      </c>
      <c r="Q2318" s="1">
        <f t="shared" si="772"/>
        <v>1.028354361193129</v>
      </c>
      <c r="R2318" s="30">
        <f t="shared" si="773"/>
        <v>1.4570136249641159</v>
      </c>
      <c r="S2318" s="1">
        <f t="shared" si="774"/>
        <v>0</v>
      </c>
      <c r="T2318" s="30">
        <f t="shared" si="776"/>
        <v>0</v>
      </c>
      <c r="U2318" s="1">
        <f t="shared" si="775"/>
        <v>32.552385040125756</v>
      </c>
      <c r="V2318" s="30">
        <f t="shared" si="759"/>
        <v>0</v>
      </c>
      <c r="W2318" s="1">
        <f t="shared" si="759"/>
        <v>0</v>
      </c>
      <c r="X2318" s="30">
        <f t="shared" si="760"/>
        <v>16812.818101478737</v>
      </c>
      <c r="Y2318" s="30">
        <f t="shared" ref="Y2318:Y2381" si="777">SUM(M2318:Q2318)</f>
        <v>1.8840949022352222</v>
      </c>
      <c r="Z2318" s="19">
        <f t="shared" si="761"/>
        <v>2.278732711453698E-2</v>
      </c>
      <c r="AA2318" s="32">
        <f t="shared" si="762"/>
        <v>1.9302525798270498E-3</v>
      </c>
    </row>
    <row r="2319" spans="1:27" x14ac:dyDescent="0.25">
      <c r="A2319" s="8">
        <v>42495</v>
      </c>
      <c r="B2319" s="26">
        <v>0</v>
      </c>
      <c r="C2319" s="11">
        <v>3.8489374620173837E-3</v>
      </c>
      <c r="D2319" s="26">
        <v>0.55653714813442745</v>
      </c>
      <c r="E2319" s="11">
        <v>39.480833333333344</v>
      </c>
      <c r="F2319" s="28">
        <f t="shared" si="757"/>
        <v>3.8489374620173837E-3</v>
      </c>
      <c r="G2319" s="13">
        <f t="shared" si="758"/>
        <v>0.55653714813442745</v>
      </c>
      <c r="H2319" s="28">
        <f t="shared" si="763"/>
        <v>1.6795391432791733</v>
      </c>
      <c r="I2319" s="1">
        <f t="shared" si="764"/>
        <v>31.999696829453345</v>
      </c>
      <c r="J2319" s="30">
        <f t="shared" si="765"/>
        <v>0</v>
      </c>
      <c r="K2319" s="1">
        <f t="shared" si="766"/>
        <v>0</v>
      </c>
      <c r="L2319" s="30">
        <f t="shared" si="767"/>
        <v>16812.818101478737</v>
      </c>
      <c r="M2319" s="1">
        <f t="shared" si="768"/>
        <v>0</v>
      </c>
      <c r="N2319" s="30">
        <f t="shared" si="769"/>
        <v>0.78531141611450173</v>
      </c>
      <c r="O2319" s="1">
        <f t="shared" si="770"/>
        <v>0</v>
      </c>
      <c r="P2319" s="30">
        <f t="shared" si="771"/>
        <v>0</v>
      </c>
      <c r="Q2319" s="1">
        <f t="shared" si="772"/>
        <v>1.0282914658470244</v>
      </c>
      <c r="R2319" s="30">
        <f t="shared" si="773"/>
        <v>1.3372668326255952</v>
      </c>
      <c r="S2319" s="1">
        <f t="shared" si="774"/>
        <v>0</v>
      </c>
      <c r="T2319" s="30">
        <f t="shared" si="776"/>
        <v>0</v>
      </c>
      <c r="U2319" s="1">
        <f t="shared" si="775"/>
        <v>29.877118580713248</v>
      </c>
      <c r="V2319" s="30">
        <f t="shared" si="759"/>
        <v>0</v>
      </c>
      <c r="W2319" s="1">
        <f t="shared" si="759"/>
        <v>0</v>
      </c>
      <c r="X2319" s="30">
        <f t="shared" si="760"/>
        <v>16811.789810012891</v>
      </c>
      <c r="Y2319" s="30">
        <f t="shared" si="777"/>
        <v>1.813602881961526</v>
      </c>
      <c r="Z2319" s="19">
        <f t="shared" si="761"/>
        <v>7.9821741112031094E-2</v>
      </c>
      <c r="AA2319" s="32">
        <f t="shared" si="762"/>
        <v>1.7973086029490142E-2</v>
      </c>
    </row>
    <row r="2320" spans="1:27" x14ac:dyDescent="0.25">
      <c r="A2320" s="8">
        <v>42496</v>
      </c>
      <c r="B2320" s="26">
        <v>2.1114437923476603</v>
      </c>
      <c r="C2320" s="11">
        <v>0</v>
      </c>
      <c r="D2320" s="26">
        <v>0.57212956047002406</v>
      </c>
      <c r="E2320" s="11">
        <v>34.485416666666666</v>
      </c>
      <c r="F2320" s="28">
        <f t="shared" si="757"/>
        <v>2.1114437923476603</v>
      </c>
      <c r="G2320" s="13">
        <f t="shared" si="758"/>
        <v>0.57212956047002406</v>
      </c>
      <c r="H2320" s="28">
        <f t="shared" si="763"/>
        <v>1.4670310192023632</v>
      </c>
      <c r="I2320" s="1">
        <f t="shared" si="764"/>
        <v>31.416432812590884</v>
      </c>
      <c r="J2320" s="30">
        <f t="shared" si="765"/>
        <v>0</v>
      </c>
      <c r="K2320" s="1">
        <f t="shared" si="766"/>
        <v>0</v>
      </c>
      <c r="L2320" s="30">
        <f t="shared" si="767"/>
        <v>16811.789810012891</v>
      </c>
      <c r="M2320" s="1">
        <f t="shared" si="768"/>
        <v>0</v>
      </c>
      <c r="N2320" s="30">
        <f t="shared" si="769"/>
        <v>0.77097548856498654</v>
      </c>
      <c r="O2320" s="1">
        <f t="shared" si="770"/>
        <v>0</v>
      </c>
      <c r="P2320" s="30">
        <f t="shared" si="771"/>
        <v>0</v>
      </c>
      <c r="Q2320" s="1">
        <f t="shared" si="772"/>
        <v>1.0282285743476727</v>
      </c>
      <c r="R2320" s="30">
        <f t="shared" si="773"/>
        <v>1.3128922384358079</v>
      </c>
      <c r="S2320" s="1">
        <f t="shared" si="774"/>
        <v>0</v>
      </c>
      <c r="T2320" s="30">
        <f t="shared" si="776"/>
        <v>0</v>
      </c>
      <c r="U2320" s="1">
        <f t="shared" si="775"/>
        <v>29.33256508559009</v>
      </c>
      <c r="V2320" s="30">
        <f t="shared" si="759"/>
        <v>0</v>
      </c>
      <c r="W2320" s="1">
        <f t="shared" si="759"/>
        <v>0</v>
      </c>
      <c r="X2320" s="30">
        <f t="shared" si="760"/>
        <v>16810.761581438543</v>
      </c>
      <c r="Y2320" s="30">
        <f t="shared" si="777"/>
        <v>1.7992040629126591</v>
      </c>
      <c r="Z2320" s="19">
        <f t="shared" si="761"/>
        <v>0.22642537162636212</v>
      </c>
      <c r="AA2320" s="32">
        <f t="shared" si="762"/>
        <v>0.11033893096776214</v>
      </c>
    </row>
    <row r="2321" spans="1:27" x14ac:dyDescent="0.25">
      <c r="A2321" s="8">
        <v>42497</v>
      </c>
      <c r="B2321" s="26">
        <v>0.14066994685259979</v>
      </c>
      <c r="C2321" s="11">
        <v>7.401339008640569E-3</v>
      </c>
      <c r="D2321" s="26">
        <v>1.6598093356966839</v>
      </c>
      <c r="E2321" s="11">
        <v>33.479583333333345</v>
      </c>
      <c r="F2321" s="28">
        <f t="shared" si="757"/>
        <v>0.14807128586124035</v>
      </c>
      <c r="G2321" s="13">
        <f t="shared" si="758"/>
        <v>1.6598093356966839</v>
      </c>
      <c r="H2321" s="28">
        <f t="shared" si="763"/>
        <v>1.4242422451994097</v>
      </c>
      <c r="I2321" s="1">
        <f t="shared" si="764"/>
        <v>27.820827035754647</v>
      </c>
      <c r="J2321" s="30">
        <f t="shared" si="765"/>
        <v>0</v>
      </c>
      <c r="K2321" s="1">
        <f t="shared" si="766"/>
        <v>0</v>
      </c>
      <c r="L2321" s="30">
        <f t="shared" si="767"/>
        <v>16810.761581438543</v>
      </c>
      <c r="M2321" s="1">
        <f t="shared" si="768"/>
        <v>0</v>
      </c>
      <c r="N2321" s="30">
        <f t="shared" si="769"/>
        <v>0.68259982604662217</v>
      </c>
      <c r="O2321" s="1">
        <f t="shared" si="770"/>
        <v>0</v>
      </c>
      <c r="P2321" s="30">
        <f t="shared" si="771"/>
        <v>0</v>
      </c>
      <c r="Q2321" s="1">
        <f t="shared" si="772"/>
        <v>1.0281656866948377</v>
      </c>
      <c r="R2321" s="30">
        <f t="shared" si="773"/>
        <v>1.162631928965175</v>
      </c>
      <c r="S2321" s="1">
        <f t="shared" si="774"/>
        <v>0</v>
      </c>
      <c r="T2321" s="30">
        <f t="shared" si="776"/>
        <v>0</v>
      </c>
      <c r="U2321" s="1">
        <f t="shared" si="775"/>
        <v>25.975595280742848</v>
      </c>
      <c r="V2321" s="30">
        <f t="shared" si="759"/>
        <v>0</v>
      </c>
      <c r="W2321" s="1">
        <f t="shared" si="759"/>
        <v>0</v>
      </c>
      <c r="X2321" s="30">
        <f t="shared" si="760"/>
        <v>16809.733415751849</v>
      </c>
      <c r="Y2321" s="30">
        <f t="shared" si="777"/>
        <v>1.7107655127414598</v>
      </c>
      <c r="Z2321" s="19">
        <f t="shared" si="761"/>
        <v>0.20117593654296761</v>
      </c>
      <c r="AA2321" s="32">
        <f t="shared" si="762"/>
        <v>8.2095582842973247E-2</v>
      </c>
    </row>
    <row r="2322" spans="1:27" x14ac:dyDescent="0.25">
      <c r="A2322" s="8">
        <v>42498</v>
      </c>
      <c r="B2322" s="26">
        <v>0</v>
      </c>
      <c r="C2322" s="11">
        <v>2.5010391226888257E-3</v>
      </c>
      <c r="D2322" s="26">
        <v>1.5086428049790159</v>
      </c>
      <c r="E2322" s="11">
        <v>29.44041666666666</v>
      </c>
      <c r="F2322" s="28">
        <f t="shared" si="757"/>
        <v>2.5010391226888257E-3</v>
      </c>
      <c r="G2322" s="13">
        <f t="shared" si="758"/>
        <v>1.5086428049790159</v>
      </c>
      <c r="H2322" s="28">
        <f t="shared" si="763"/>
        <v>1.2524135893648447</v>
      </c>
      <c r="I2322" s="1">
        <f t="shared" si="764"/>
        <v>24.469453514886521</v>
      </c>
      <c r="J2322" s="30">
        <f t="shared" si="765"/>
        <v>0</v>
      </c>
      <c r="K2322" s="1">
        <f t="shared" si="766"/>
        <v>0</v>
      </c>
      <c r="L2322" s="30">
        <f t="shared" si="767"/>
        <v>16809.733415751849</v>
      </c>
      <c r="M2322" s="1">
        <f t="shared" si="768"/>
        <v>0</v>
      </c>
      <c r="N2322" s="30">
        <f t="shared" si="769"/>
        <v>0.60022709843524547</v>
      </c>
      <c r="O2322" s="1">
        <f t="shared" si="770"/>
        <v>0</v>
      </c>
      <c r="P2322" s="30">
        <f t="shared" si="771"/>
        <v>0</v>
      </c>
      <c r="Q2322" s="1">
        <f t="shared" si="772"/>
        <v>1.0281028028882846</v>
      </c>
      <c r="R2322" s="30">
        <f t="shared" si="773"/>
        <v>1.022578081671486</v>
      </c>
      <c r="S2322" s="1">
        <f t="shared" si="774"/>
        <v>0</v>
      </c>
      <c r="T2322" s="30">
        <f t="shared" si="776"/>
        <v>0</v>
      </c>
      <c r="U2322" s="1">
        <f t="shared" si="775"/>
        <v>22.84664833477979</v>
      </c>
      <c r="V2322" s="30">
        <f t="shared" si="759"/>
        <v>0</v>
      </c>
      <c r="W2322" s="1">
        <f t="shared" si="759"/>
        <v>0</v>
      </c>
      <c r="X2322" s="30">
        <f t="shared" si="760"/>
        <v>16808.705312948961</v>
      </c>
      <c r="Y2322" s="30">
        <f t="shared" si="777"/>
        <v>1.6283299013235299</v>
      </c>
      <c r="Z2322" s="19">
        <f t="shared" si="761"/>
        <v>0.30015349174654782</v>
      </c>
      <c r="AA2322" s="32">
        <f t="shared" si="762"/>
        <v>0.14131307359661957</v>
      </c>
    </row>
    <row r="2323" spans="1:27" x14ac:dyDescent="0.25">
      <c r="A2323" s="8">
        <v>42499</v>
      </c>
      <c r="B2323" s="26">
        <v>5.1339865153148443</v>
      </c>
      <c r="C2323" s="11">
        <v>1.866730886710642E-3</v>
      </c>
      <c r="D2323" s="26">
        <v>1.1168488631668534</v>
      </c>
      <c r="E2323" s="11">
        <v>29.796666666666667</v>
      </c>
      <c r="F2323" s="28">
        <f t="shared" si="757"/>
        <v>5.1358532462015551</v>
      </c>
      <c r="G2323" s="13">
        <f t="shared" si="758"/>
        <v>1.1168488631668534</v>
      </c>
      <c r="H2323" s="28">
        <f t="shared" si="763"/>
        <v>1.2675686853766619</v>
      </c>
      <c r="I2323" s="1">
        <f t="shared" si="764"/>
        <v>26.865652717814491</v>
      </c>
      <c r="J2323" s="30">
        <f t="shared" si="765"/>
        <v>0</v>
      </c>
      <c r="K2323" s="1">
        <f t="shared" si="766"/>
        <v>0</v>
      </c>
      <c r="L2323" s="30">
        <f t="shared" si="767"/>
        <v>16808.705312948961</v>
      </c>
      <c r="M2323" s="1">
        <f t="shared" si="768"/>
        <v>0</v>
      </c>
      <c r="N2323" s="30">
        <f t="shared" si="769"/>
        <v>0.65912279090770221</v>
      </c>
      <c r="O2323" s="1">
        <f t="shared" si="770"/>
        <v>0</v>
      </c>
      <c r="P2323" s="30">
        <f t="shared" si="771"/>
        <v>0</v>
      </c>
      <c r="Q2323" s="1">
        <f t="shared" si="772"/>
        <v>1.0280399229277781</v>
      </c>
      <c r="R2323" s="30">
        <f t="shared" si="773"/>
        <v>1.1227152090798334</v>
      </c>
      <c r="S2323" s="1">
        <f t="shared" si="774"/>
        <v>0</v>
      </c>
      <c r="T2323" s="30">
        <f t="shared" si="776"/>
        <v>0</v>
      </c>
      <c r="U2323" s="1">
        <f t="shared" si="775"/>
        <v>25.083814717826957</v>
      </c>
      <c r="V2323" s="30">
        <f t="shared" si="759"/>
        <v>0</v>
      </c>
      <c r="W2323" s="1">
        <f t="shared" si="759"/>
        <v>0</v>
      </c>
      <c r="X2323" s="30">
        <f t="shared" si="760"/>
        <v>16807.677273026035</v>
      </c>
      <c r="Y2323" s="30">
        <f t="shared" si="777"/>
        <v>1.6871627138354803</v>
      </c>
      <c r="Z2323" s="19">
        <f t="shared" si="761"/>
        <v>0.33102271561255459</v>
      </c>
      <c r="AA2323" s="32">
        <f t="shared" si="762"/>
        <v>0.17605914871829972</v>
      </c>
    </row>
    <row r="2324" spans="1:27" x14ac:dyDescent="0.25">
      <c r="A2324" s="8">
        <v>42500</v>
      </c>
      <c r="B2324" s="26">
        <v>5.5663473060063557</v>
      </c>
      <c r="C2324" s="11">
        <v>6.9750896553550865E-3</v>
      </c>
      <c r="D2324" s="26">
        <v>1.393014103555104</v>
      </c>
      <c r="E2324" s="11">
        <v>31.156666666666663</v>
      </c>
      <c r="F2324" s="28">
        <f t="shared" si="757"/>
        <v>5.5733223956617106</v>
      </c>
      <c r="G2324" s="13">
        <f t="shared" si="758"/>
        <v>1.393014103555104</v>
      </c>
      <c r="H2324" s="28">
        <f t="shared" si="763"/>
        <v>1.3254239290989658</v>
      </c>
      <c r="I2324" s="1">
        <f t="shared" si="764"/>
        <v>29.264123009933563</v>
      </c>
      <c r="J2324" s="30">
        <f t="shared" si="765"/>
        <v>0</v>
      </c>
      <c r="K2324" s="1">
        <f t="shared" si="766"/>
        <v>0</v>
      </c>
      <c r="L2324" s="30">
        <f t="shared" si="767"/>
        <v>16807.677273026035</v>
      </c>
      <c r="M2324" s="1">
        <f t="shared" si="768"/>
        <v>0</v>
      </c>
      <c r="N2324" s="30">
        <f t="shared" si="769"/>
        <v>0.71807430401911632</v>
      </c>
      <c r="O2324" s="1">
        <f t="shared" si="770"/>
        <v>0</v>
      </c>
      <c r="P2324" s="30">
        <f t="shared" si="771"/>
        <v>0</v>
      </c>
      <c r="Q2324" s="1">
        <f t="shared" si="772"/>
        <v>1.0279770468130831</v>
      </c>
      <c r="R2324" s="30">
        <f t="shared" si="773"/>
        <v>1.2229472452701415</v>
      </c>
      <c r="S2324" s="1">
        <f t="shared" si="774"/>
        <v>0</v>
      </c>
      <c r="T2324" s="30">
        <f t="shared" si="776"/>
        <v>0</v>
      </c>
      <c r="U2324" s="1">
        <f t="shared" si="775"/>
        <v>27.323101460644306</v>
      </c>
      <c r="V2324" s="30">
        <f t="shared" si="759"/>
        <v>0</v>
      </c>
      <c r="W2324" s="1">
        <f t="shared" si="759"/>
        <v>0</v>
      </c>
      <c r="X2324" s="30">
        <f t="shared" si="760"/>
        <v>16806.649295979223</v>
      </c>
      <c r="Y2324" s="30">
        <f t="shared" si="777"/>
        <v>1.7460513508321993</v>
      </c>
      <c r="Z2324" s="19">
        <f t="shared" si="761"/>
        <v>0.31735312189450177</v>
      </c>
      <c r="AA2324" s="32">
        <f t="shared" si="762"/>
        <v>0.1769274279139475</v>
      </c>
    </row>
    <row r="2325" spans="1:27" x14ac:dyDescent="0.25">
      <c r="A2325" s="8">
        <v>42501</v>
      </c>
      <c r="B2325" s="26">
        <v>19.713843054796513</v>
      </c>
      <c r="C2325" s="11">
        <v>7.7904776030563398E-3</v>
      </c>
      <c r="D2325" s="26">
        <v>1.3009988037828837</v>
      </c>
      <c r="E2325" s="11">
        <v>49.631250000000001</v>
      </c>
      <c r="F2325" s="28">
        <f t="shared" si="757"/>
        <v>19.721633532399569</v>
      </c>
      <c r="G2325" s="13">
        <f t="shared" si="758"/>
        <v>1.3009988037828837</v>
      </c>
      <c r="H2325" s="28">
        <f t="shared" si="763"/>
        <v>2.1113441654357459</v>
      </c>
      <c r="I2325" s="1">
        <f t="shared" si="764"/>
        <v>45.743736189260993</v>
      </c>
      <c r="J2325" s="30">
        <f t="shared" si="765"/>
        <v>0</v>
      </c>
      <c r="K2325" s="1">
        <f t="shared" si="766"/>
        <v>0</v>
      </c>
      <c r="L2325" s="30">
        <f t="shared" si="767"/>
        <v>16806.649295979223</v>
      </c>
      <c r="M2325" s="1">
        <f t="shared" si="768"/>
        <v>0</v>
      </c>
      <c r="N2325" s="30">
        <f t="shared" si="769"/>
        <v>1.1231233619975773</v>
      </c>
      <c r="O2325" s="1">
        <f t="shared" si="770"/>
        <v>0</v>
      </c>
      <c r="P2325" s="30">
        <f t="shared" si="771"/>
        <v>0</v>
      </c>
      <c r="Q2325" s="1">
        <f t="shared" si="772"/>
        <v>1.0279141745439644</v>
      </c>
      <c r="R2325" s="30">
        <f t="shared" si="773"/>
        <v>1.9116300236310351</v>
      </c>
      <c r="S2325" s="1">
        <f t="shared" si="774"/>
        <v>0</v>
      </c>
      <c r="T2325" s="30">
        <f t="shared" si="776"/>
        <v>0</v>
      </c>
      <c r="U2325" s="1">
        <f t="shared" si="775"/>
        <v>42.708982803632381</v>
      </c>
      <c r="V2325" s="30">
        <f t="shared" si="759"/>
        <v>0</v>
      </c>
      <c r="W2325" s="1">
        <f t="shared" si="759"/>
        <v>0</v>
      </c>
      <c r="X2325" s="30">
        <f t="shared" si="760"/>
        <v>16805.621381804678</v>
      </c>
      <c r="Y2325" s="30">
        <f t="shared" si="777"/>
        <v>2.1510375365415415</v>
      </c>
      <c r="Z2325" s="19">
        <f t="shared" si="761"/>
        <v>1.8800047740015698E-2</v>
      </c>
      <c r="AA2325" s="32">
        <f t="shared" si="762"/>
        <v>1.5755637097424112E-3</v>
      </c>
    </row>
    <row r="2326" spans="1:27" x14ac:dyDescent="0.25">
      <c r="A2326" s="8">
        <v>42502</v>
      </c>
      <c r="B2326" s="26">
        <v>0</v>
      </c>
      <c r="C2326" s="11">
        <v>5.4994252244605158E-3</v>
      </c>
      <c r="D2326" s="26">
        <v>2.0316990126988594</v>
      </c>
      <c r="E2326" s="11">
        <v>47.893333333333338</v>
      </c>
      <c r="F2326" s="28">
        <f t="shared" si="757"/>
        <v>5.4994252244605158E-3</v>
      </c>
      <c r="G2326" s="13">
        <f t="shared" si="758"/>
        <v>2.0316990126988594</v>
      </c>
      <c r="H2326" s="28">
        <f t="shared" si="763"/>
        <v>2.0374121122599709</v>
      </c>
      <c r="I2326" s="1">
        <f t="shared" si="764"/>
        <v>40.682783216157986</v>
      </c>
      <c r="J2326" s="30">
        <f t="shared" si="765"/>
        <v>0</v>
      </c>
      <c r="K2326" s="1">
        <f t="shared" si="766"/>
        <v>0</v>
      </c>
      <c r="L2326" s="30">
        <f t="shared" si="767"/>
        <v>16805.621381804678</v>
      </c>
      <c r="M2326" s="1">
        <f t="shared" si="768"/>
        <v>0</v>
      </c>
      <c r="N2326" s="30">
        <f t="shared" si="769"/>
        <v>0.99873122900745548</v>
      </c>
      <c r="O2326" s="1">
        <f t="shared" si="770"/>
        <v>0</v>
      </c>
      <c r="P2326" s="30">
        <f t="shared" si="771"/>
        <v>0</v>
      </c>
      <c r="Q2326" s="1">
        <f t="shared" si="772"/>
        <v>1.0278513061201862</v>
      </c>
      <c r="R2326" s="30">
        <f t="shared" si="773"/>
        <v>1.7001328776274751</v>
      </c>
      <c r="S2326" s="1">
        <f t="shared" si="774"/>
        <v>0</v>
      </c>
      <c r="T2326" s="30">
        <f t="shared" si="776"/>
        <v>0</v>
      </c>
      <c r="U2326" s="1">
        <f t="shared" si="775"/>
        <v>37.983919109523058</v>
      </c>
      <c r="V2326" s="30">
        <f t="shared" si="759"/>
        <v>0</v>
      </c>
      <c r="W2326" s="1">
        <f t="shared" si="759"/>
        <v>0</v>
      </c>
      <c r="X2326" s="30">
        <f t="shared" si="760"/>
        <v>16804.593530498558</v>
      </c>
      <c r="Y2326" s="30">
        <f t="shared" si="777"/>
        <v>2.0265825351276416</v>
      </c>
      <c r="Z2326" s="19">
        <f t="shared" si="761"/>
        <v>5.3153591593782567E-3</v>
      </c>
      <c r="AA2326" s="32">
        <f t="shared" si="762"/>
        <v>1.1727974086506836E-4</v>
      </c>
    </row>
    <row r="2327" spans="1:27" x14ac:dyDescent="0.25">
      <c r="A2327" s="8">
        <v>42503</v>
      </c>
      <c r="B2327" s="26">
        <v>0</v>
      </c>
      <c r="C2327" s="11">
        <v>8.4978113262322019E-3</v>
      </c>
      <c r="D2327" s="26">
        <v>2.5147074839794308</v>
      </c>
      <c r="E2327" s="11">
        <v>36.049166666666672</v>
      </c>
      <c r="F2327" s="28">
        <f t="shared" si="757"/>
        <v>8.4978113262322019E-3</v>
      </c>
      <c r="G2327" s="13">
        <f t="shared" si="758"/>
        <v>2.5147074839794308</v>
      </c>
      <c r="H2327" s="28">
        <f t="shared" si="763"/>
        <v>1.5335539143279175</v>
      </c>
      <c r="I2327" s="1">
        <f t="shared" si="764"/>
        <v>35.477709436869858</v>
      </c>
      <c r="J2327" s="30">
        <f t="shared" si="765"/>
        <v>0</v>
      </c>
      <c r="K2327" s="1">
        <f t="shared" si="766"/>
        <v>0</v>
      </c>
      <c r="L2327" s="30">
        <f t="shared" si="767"/>
        <v>16804.593530498558</v>
      </c>
      <c r="M2327" s="1">
        <f t="shared" si="768"/>
        <v>0</v>
      </c>
      <c r="N2327" s="30">
        <f t="shared" si="769"/>
        <v>0.87079678005729577</v>
      </c>
      <c r="O2327" s="1">
        <f t="shared" si="770"/>
        <v>0</v>
      </c>
      <c r="P2327" s="30">
        <f t="shared" si="771"/>
        <v>0</v>
      </c>
      <c r="Q2327" s="1">
        <f t="shared" si="772"/>
        <v>1.0277884415415139</v>
      </c>
      <c r="R2327" s="30">
        <f t="shared" si="773"/>
        <v>1.4826129253757876</v>
      </c>
      <c r="S2327" s="1">
        <f t="shared" si="774"/>
        <v>0</v>
      </c>
      <c r="T2327" s="30">
        <f t="shared" si="776"/>
        <v>0</v>
      </c>
      <c r="U2327" s="1">
        <f t="shared" si="775"/>
        <v>33.124299731436771</v>
      </c>
      <c r="V2327" s="30">
        <f t="shared" si="759"/>
        <v>0</v>
      </c>
      <c r="W2327" s="1">
        <f t="shared" si="759"/>
        <v>0</v>
      </c>
      <c r="X2327" s="30">
        <f t="shared" si="760"/>
        <v>16803.565742057017</v>
      </c>
      <c r="Y2327" s="30">
        <f t="shared" si="777"/>
        <v>1.8985852215988097</v>
      </c>
      <c r="Z2327" s="19">
        <f t="shared" si="761"/>
        <v>0.23802965377377536</v>
      </c>
      <c r="AA2327" s="32">
        <f t="shared" si="762"/>
        <v>0.13324785528789648</v>
      </c>
    </row>
    <row r="2328" spans="1:27" x14ac:dyDescent="0.25">
      <c r="A2328" s="8">
        <v>42504</v>
      </c>
      <c r="B2328" s="26">
        <v>0</v>
      </c>
      <c r="C2328" s="11">
        <v>7.3424698925220111E-3</v>
      </c>
      <c r="D2328" s="26">
        <v>1.8754535176347948</v>
      </c>
      <c r="E2328" s="11">
        <v>31.690416666666664</v>
      </c>
      <c r="F2328" s="28">
        <f t="shared" si="757"/>
        <v>7.3424698925220111E-3</v>
      </c>
      <c r="G2328" s="13">
        <f t="shared" si="758"/>
        <v>1.8754535176347948</v>
      </c>
      <c r="H2328" s="28">
        <f t="shared" si="763"/>
        <v>1.3481299852289512</v>
      </c>
      <c r="I2328" s="1">
        <f t="shared" si="764"/>
        <v>31.256188683694496</v>
      </c>
      <c r="J2328" s="30">
        <f t="shared" si="765"/>
        <v>0</v>
      </c>
      <c r="K2328" s="1">
        <f t="shared" si="766"/>
        <v>0</v>
      </c>
      <c r="L2328" s="30">
        <f t="shared" si="767"/>
        <v>16803.565742057017</v>
      </c>
      <c r="M2328" s="1">
        <f t="shared" si="768"/>
        <v>0</v>
      </c>
      <c r="N2328" s="30">
        <f t="shared" si="769"/>
        <v>0.76703688073786336</v>
      </c>
      <c r="O2328" s="1">
        <f t="shared" si="770"/>
        <v>0</v>
      </c>
      <c r="P2328" s="30">
        <f t="shared" si="771"/>
        <v>0</v>
      </c>
      <c r="Q2328" s="1">
        <f t="shared" si="772"/>
        <v>1.0277255808077124</v>
      </c>
      <c r="R2328" s="30">
        <f t="shared" si="773"/>
        <v>1.3061956387824361</v>
      </c>
      <c r="S2328" s="1">
        <f t="shared" si="774"/>
        <v>0</v>
      </c>
      <c r="T2328" s="30">
        <f t="shared" si="776"/>
        <v>0</v>
      </c>
      <c r="U2328" s="1">
        <f t="shared" si="775"/>
        <v>29.182956164174197</v>
      </c>
      <c r="V2328" s="30">
        <f t="shared" si="759"/>
        <v>0</v>
      </c>
      <c r="W2328" s="1">
        <f t="shared" si="759"/>
        <v>0</v>
      </c>
      <c r="X2328" s="30">
        <f t="shared" si="760"/>
        <v>16802.53801647621</v>
      </c>
      <c r="Y2328" s="30">
        <f t="shared" si="777"/>
        <v>1.7947624615455757</v>
      </c>
      <c r="Z2328" s="19">
        <f t="shared" si="761"/>
        <v>0.33129778375248697</v>
      </c>
      <c r="AA2328" s="32">
        <f t="shared" si="762"/>
        <v>0.19948056890072016</v>
      </c>
    </row>
    <row r="2329" spans="1:27" x14ac:dyDescent="0.25">
      <c r="A2329" s="8">
        <v>42505</v>
      </c>
      <c r="B2329" s="26">
        <v>0</v>
      </c>
      <c r="C2329" s="11">
        <v>5.7745065182010372E-3</v>
      </c>
      <c r="D2329" s="26">
        <v>1.9085223125312005</v>
      </c>
      <c r="E2329" s="11">
        <v>29.34</v>
      </c>
      <c r="F2329" s="28">
        <f t="shared" si="757"/>
        <v>5.7745065182010372E-3</v>
      </c>
      <c r="G2329" s="13">
        <f t="shared" si="758"/>
        <v>1.9085223125312005</v>
      </c>
      <c r="H2329" s="28">
        <f t="shared" si="763"/>
        <v>1.2481418020679467</v>
      </c>
      <c r="I2329" s="1">
        <f t="shared" si="764"/>
        <v>27.280208358161197</v>
      </c>
      <c r="J2329" s="30">
        <f t="shared" si="765"/>
        <v>0</v>
      </c>
      <c r="K2329" s="1">
        <f t="shared" si="766"/>
        <v>0</v>
      </c>
      <c r="L2329" s="30">
        <f t="shared" si="767"/>
        <v>16802.53801647621</v>
      </c>
      <c r="M2329" s="1">
        <f t="shared" si="768"/>
        <v>0</v>
      </c>
      <c r="N2329" s="30">
        <f t="shared" si="769"/>
        <v>0.66931206961071987</v>
      </c>
      <c r="O2329" s="1">
        <f t="shared" si="770"/>
        <v>0</v>
      </c>
      <c r="P2329" s="30">
        <f t="shared" si="771"/>
        <v>0</v>
      </c>
      <c r="Q2329" s="1">
        <f t="shared" si="772"/>
        <v>1.0276627239185461</v>
      </c>
      <c r="R2329" s="30">
        <f t="shared" si="773"/>
        <v>1.140039482839929</v>
      </c>
      <c r="S2329" s="1">
        <f t="shared" si="774"/>
        <v>0</v>
      </c>
      <c r="T2329" s="30">
        <f t="shared" si="776"/>
        <v>0</v>
      </c>
      <c r="U2329" s="1">
        <f t="shared" si="775"/>
        <v>25.47085680571055</v>
      </c>
      <c r="V2329" s="30">
        <f t="shared" si="759"/>
        <v>0</v>
      </c>
      <c r="W2329" s="1">
        <f t="shared" si="759"/>
        <v>0</v>
      </c>
      <c r="X2329" s="30">
        <f t="shared" si="760"/>
        <v>16801.510353752292</v>
      </c>
      <c r="Y2329" s="30">
        <f t="shared" si="777"/>
        <v>1.6969747935292658</v>
      </c>
      <c r="Z2329" s="19">
        <f t="shared" si="761"/>
        <v>0.35960096097869931</v>
      </c>
      <c r="AA2329" s="32">
        <f t="shared" si="762"/>
        <v>0.2014510542241166</v>
      </c>
    </row>
    <row r="2330" spans="1:27" x14ac:dyDescent="0.25">
      <c r="A2330" s="8">
        <v>42506</v>
      </c>
      <c r="B2330" s="26">
        <v>0.17458372960488272</v>
      </c>
      <c r="C2330" s="11">
        <v>4.6515134984626725E-3</v>
      </c>
      <c r="D2330" s="26">
        <v>1.6721930789214758</v>
      </c>
      <c r="E2330" s="11">
        <v>29.657499999999995</v>
      </c>
      <c r="F2330" s="28">
        <f t="shared" si="757"/>
        <v>0.1792352431033454</v>
      </c>
      <c r="G2330" s="13">
        <f t="shared" si="758"/>
        <v>1.6721930789214758</v>
      </c>
      <c r="H2330" s="28">
        <f t="shared" si="763"/>
        <v>1.2616484490398816</v>
      </c>
      <c r="I2330" s="1">
        <f t="shared" si="764"/>
        <v>23.977898969892419</v>
      </c>
      <c r="J2330" s="30">
        <f t="shared" si="765"/>
        <v>0</v>
      </c>
      <c r="K2330" s="1">
        <f t="shared" si="766"/>
        <v>0</v>
      </c>
      <c r="L2330" s="30">
        <f t="shared" si="767"/>
        <v>16801.510353752292</v>
      </c>
      <c r="M2330" s="1">
        <f t="shared" si="768"/>
        <v>0</v>
      </c>
      <c r="N2330" s="30">
        <f t="shared" si="769"/>
        <v>0.58814527932770388</v>
      </c>
      <c r="O2330" s="1">
        <f t="shared" si="770"/>
        <v>0</v>
      </c>
      <c r="P2330" s="30">
        <f t="shared" si="771"/>
        <v>0</v>
      </c>
      <c r="Q2330" s="1">
        <f t="shared" si="772"/>
        <v>1.0275998708737801</v>
      </c>
      <c r="R2330" s="30">
        <f t="shared" si="773"/>
        <v>1.0020360248841871</v>
      </c>
      <c r="S2330" s="1">
        <f t="shared" si="774"/>
        <v>0</v>
      </c>
      <c r="T2330" s="30">
        <f t="shared" si="776"/>
        <v>0</v>
      </c>
      <c r="U2330" s="1">
        <f t="shared" si="775"/>
        <v>22.387717665680526</v>
      </c>
      <c r="V2330" s="30">
        <f t="shared" si="759"/>
        <v>0</v>
      </c>
      <c r="W2330" s="1">
        <f t="shared" si="759"/>
        <v>0</v>
      </c>
      <c r="X2330" s="30">
        <f t="shared" si="760"/>
        <v>16800.482753881417</v>
      </c>
      <c r="Y2330" s="30">
        <f t="shared" si="777"/>
        <v>1.6157451502014841</v>
      </c>
      <c r="Z2330" s="19">
        <f t="shared" si="761"/>
        <v>0.28066193988592558</v>
      </c>
      <c r="AA2330" s="32">
        <f t="shared" si="762"/>
        <v>0.12538447377352924</v>
      </c>
    </row>
    <row r="2331" spans="1:27" x14ac:dyDescent="0.25">
      <c r="A2331" s="8">
        <v>42507</v>
      </c>
      <c r="B2331" s="26">
        <v>22.140214337071367</v>
      </c>
      <c r="C2331" s="11">
        <v>0</v>
      </c>
      <c r="D2331" s="26">
        <v>0.93840880955451744</v>
      </c>
      <c r="E2331" s="11">
        <v>51.78041666666666</v>
      </c>
      <c r="F2331" s="28">
        <f t="shared" si="757"/>
        <v>22.140214337071367</v>
      </c>
      <c r="G2331" s="13">
        <f t="shared" si="758"/>
        <v>0.93840880955451744</v>
      </c>
      <c r="H2331" s="28">
        <f t="shared" si="763"/>
        <v>2.2027710487444607</v>
      </c>
      <c r="I2331" s="1">
        <f t="shared" si="764"/>
        <v>43.58952319319738</v>
      </c>
      <c r="J2331" s="30">
        <f t="shared" si="765"/>
        <v>0</v>
      </c>
      <c r="K2331" s="1">
        <f t="shared" si="766"/>
        <v>0</v>
      </c>
      <c r="L2331" s="30">
        <f t="shared" si="767"/>
        <v>16800.482753881417</v>
      </c>
      <c r="M2331" s="1">
        <f t="shared" si="768"/>
        <v>0</v>
      </c>
      <c r="N2331" s="30">
        <f t="shared" si="769"/>
        <v>1.0701753992483609</v>
      </c>
      <c r="O2331" s="1">
        <f t="shared" si="770"/>
        <v>0</v>
      </c>
      <c r="P2331" s="30">
        <f t="shared" si="771"/>
        <v>0</v>
      </c>
      <c r="Q2331" s="1">
        <f t="shared" si="772"/>
        <v>1.0275370216731792</v>
      </c>
      <c r="R2331" s="30">
        <f t="shared" si="773"/>
        <v>1.8216054960425312</v>
      </c>
      <c r="S2331" s="1">
        <f t="shared" si="774"/>
        <v>0</v>
      </c>
      <c r="T2331" s="30">
        <f t="shared" si="776"/>
        <v>0</v>
      </c>
      <c r="U2331" s="1">
        <f t="shared" si="775"/>
        <v>40.697742297906487</v>
      </c>
      <c r="V2331" s="30">
        <f t="shared" si="759"/>
        <v>0</v>
      </c>
      <c r="W2331" s="1">
        <f t="shared" si="759"/>
        <v>0</v>
      </c>
      <c r="X2331" s="30">
        <f t="shared" si="760"/>
        <v>16799.455216859744</v>
      </c>
      <c r="Y2331" s="30">
        <f t="shared" si="777"/>
        <v>2.0977124209215399</v>
      </c>
      <c r="Z2331" s="19">
        <f t="shared" si="761"/>
        <v>4.7693848111360626E-2</v>
      </c>
      <c r="AA2331" s="32">
        <f t="shared" si="762"/>
        <v>1.1037315280035001E-2</v>
      </c>
    </row>
    <row r="2332" spans="1:27" x14ac:dyDescent="0.25">
      <c r="A2332" s="8">
        <v>42508</v>
      </c>
      <c r="B2332" s="26">
        <v>0</v>
      </c>
      <c r="C2332" s="11">
        <v>2.3910066051926176E-3</v>
      </c>
      <c r="D2332" s="26">
        <v>2.1309463541215576</v>
      </c>
      <c r="E2332" s="11">
        <v>46.531250000000021</v>
      </c>
      <c r="F2332" s="28">
        <f t="shared" si="757"/>
        <v>2.3910066051926176E-3</v>
      </c>
      <c r="G2332" s="13">
        <f t="shared" si="758"/>
        <v>2.1309463541215576</v>
      </c>
      <c r="H2332" s="28">
        <f t="shared" si="763"/>
        <v>1.9794682422452001</v>
      </c>
      <c r="I2332" s="1">
        <f t="shared" si="764"/>
        <v>38.569186950390126</v>
      </c>
      <c r="J2332" s="30">
        <f t="shared" si="765"/>
        <v>0</v>
      </c>
      <c r="K2332" s="1">
        <f t="shared" si="766"/>
        <v>0</v>
      </c>
      <c r="L2332" s="30">
        <f t="shared" si="767"/>
        <v>16799.455216859744</v>
      </c>
      <c r="M2332" s="1">
        <f t="shared" si="768"/>
        <v>0</v>
      </c>
      <c r="N2332" s="30">
        <f t="shared" si="769"/>
        <v>0.94678157660481299</v>
      </c>
      <c r="O2332" s="1">
        <f t="shared" si="770"/>
        <v>0</v>
      </c>
      <c r="P2332" s="30">
        <f t="shared" si="771"/>
        <v>0</v>
      </c>
      <c r="Q2332" s="1">
        <f t="shared" si="772"/>
        <v>1.0274741763165085</v>
      </c>
      <c r="R2332" s="30">
        <f t="shared" si="773"/>
        <v>1.6118057225660829</v>
      </c>
      <c r="S2332" s="1">
        <f t="shared" si="774"/>
        <v>0</v>
      </c>
      <c r="T2332" s="30">
        <f t="shared" si="776"/>
        <v>0</v>
      </c>
      <c r="U2332" s="1">
        <f t="shared" si="775"/>
        <v>36.010599651219231</v>
      </c>
      <c r="V2332" s="30">
        <f t="shared" si="759"/>
        <v>0</v>
      </c>
      <c r="W2332" s="1">
        <f t="shared" si="759"/>
        <v>0</v>
      </c>
      <c r="X2332" s="30">
        <f t="shared" si="760"/>
        <v>16798.427742683427</v>
      </c>
      <c r="Y2332" s="30">
        <f t="shared" si="777"/>
        <v>1.9742557529213216</v>
      </c>
      <c r="Z2332" s="19">
        <f t="shared" si="761"/>
        <v>2.6332775705288844E-3</v>
      </c>
      <c r="AA2332" s="32">
        <f t="shared" si="762"/>
        <v>2.717004495154757E-5</v>
      </c>
    </row>
    <row r="2333" spans="1:27" x14ac:dyDescent="0.25">
      <c r="A2333" s="8">
        <v>42509</v>
      </c>
      <c r="B2333" s="26">
        <v>0</v>
      </c>
      <c r="C2333" s="11">
        <v>4.8942463782313686E-3</v>
      </c>
      <c r="D2333" s="26">
        <v>2.118366452363563</v>
      </c>
      <c r="E2333" s="11">
        <v>36.746250000000011</v>
      </c>
      <c r="F2333" s="28">
        <f t="shared" si="757"/>
        <v>4.8942463782313686E-3</v>
      </c>
      <c r="G2333" s="13">
        <f t="shared" si="758"/>
        <v>2.118366452363563</v>
      </c>
      <c r="H2333" s="28">
        <f t="shared" si="763"/>
        <v>1.5632082717872973</v>
      </c>
      <c r="I2333" s="1">
        <f t="shared" si="764"/>
        <v>33.897127445233899</v>
      </c>
      <c r="J2333" s="30">
        <f t="shared" si="765"/>
        <v>0</v>
      </c>
      <c r="K2333" s="1">
        <f t="shared" si="766"/>
        <v>0</v>
      </c>
      <c r="L2333" s="30">
        <f t="shared" si="767"/>
        <v>16798.427742683427</v>
      </c>
      <c r="M2333" s="1">
        <f t="shared" si="768"/>
        <v>0</v>
      </c>
      <c r="N2333" s="30">
        <f t="shared" si="769"/>
        <v>0.83194797700571865</v>
      </c>
      <c r="O2333" s="1">
        <f t="shared" si="770"/>
        <v>0</v>
      </c>
      <c r="P2333" s="30">
        <f t="shared" si="771"/>
        <v>0</v>
      </c>
      <c r="Q2333" s="1">
        <f t="shared" si="772"/>
        <v>1.0274113348035325</v>
      </c>
      <c r="R2333" s="30">
        <f t="shared" si="773"/>
        <v>1.4165604285372986</v>
      </c>
      <c r="S2333" s="1">
        <f t="shared" si="774"/>
        <v>0</v>
      </c>
      <c r="T2333" s="30">
        <f t="shared" si="776"/>
        <v>0</v>
      </c>
      <c r="U2333" s="1">
        <f t="shared" si="775"/>
        <v>31.648619039690882</v>
      </c>
      <c r="V2333" s="30">
        <f t="shared" si="759"/>
        <v>0</v>
      </c>
      <c r="W2333" s="1">
        <f t="shared" si="759"/>
        <v>0</v>
      </c>
      <c r="X2333" s="30">
        <f t="shared" si="760"/>
        <v>16797.400331348625</v>
      </c>
      <c r="Y2333" s="30">
        <f t="shared" si="777"/>
        <v>1.8593593118092513</v>
      </c>
      <c r="Z2333" s="19">
        <f t="shared" si="761"/>
        <v>0.18945078871886287</v>
      </c>
      <c r="AA2333" s="32">
        <f t="shared" si="762"/>
        <v>8.7705438506085018E-2</v>
      </c>
    </row>
    <row r="2334" spans="1:27" x14ac:dyDescent="0.25">
      <c r="A2334" s="8">
        <v>42510</v>
      </c>
      <c r="B2334" s="26">
        <v>0</v>
      </c>
      <c r="C2334" s="11">
        <v>2.8036285458033997E-3</v>
      </c>
      <c r="D2334" s="26">
        <v>1.4788280456190241</v>
      </c>
      <c r="E2334" s="11">
        <v>34.87416666666666</v>
      </c>
      <c r="F2334" s="28">
        <f t="shared" si="757"/>
        <v>2.8036285458033997E-3</v>
      </c>
      <c r="G2334" s="13">
        <f t="shared" si="758"/>
        <v>1.4788280456190241</v>
      </c>
      <c r="H2334" s="28">
        <f t="shared" si="763"/>
        <v>1.4835686853766616</v>
      </c>
      <c r="I2334" s="1">
        <f t="shared" si="764"/>
        <v>30.172594622617659</v>
      </c>
      <c r="J2334" s="30">
        <f t="shared" si="765"/>
        <v>0</v>
      </c>
      <c r="K2334" s="1">
        <f t="shared" si="766"/>
        <v>0</v>
      </c>
      <c r="L2334" s="30">
        <f t="shared" si="767"/>
        <v>16797.400331348625</v>
      </c>
      <c r="M2334" s="1">
        <f t="shared" si="768"/>
        <v>0</v>
      </c>
      <c r="N2334" s="30">
        <f t="shared" si="769"/>
        <v>0.74040344287168769</v>
      </c>
      <c r="O2334" s="1">
        <f t="shared" si="770"/>
        <v>0</v>
      </c>
      <c r="P2334" s="30">
        <f t="shared" si="771"/>
        <v>0</v>
      </c>
      <c r="Q2334" s="1">
        <f t="shared" si="772"/>
        <v>1.0273484971340168</v>
      </c>
      <c r="R2334" s="30">
        <f t="shared" si="773"/>
        <v>1.2609122598294711</v>
      </c>
      <c r="S2334" s="1">
        <f t="shared" si="774"/>
        <v>0</v>
      </c>
      <c r="T2334" s="30">
        <f t="shared" si="776"/>
        <v>0</v>
      </c>
      <c r="U2334" s="1">
        <f t="shared" si="775"/>
        <v>28.171278919916499</v>
      </c>
      <c r="V2334" s="30">
        <f t="shared" si="759"/>
        <v>0</v>
      </c>
      <c r="W2334" s="1">
        <f t="shared" si="759"/>
        <v>0</v>
      </c>
      <c r="X2334" s="30">
        <f t="shared" si="760"/>
        <v>16796.372982851492</v>
      </c>
      <c r="Y2334" s="30">
        <f t="shared" si="777"/>
        <v>1.7677519400057045</v>
      </c>
      <c r="Z2334" s="19">
        <f t="shared" si="761"/>
        <v>0.19155382385069136</v>
      </c>
      <c r="AA2334" s="32">
        <f t="shared" si="762"/>
        <v>8.0760122211555388E-2</v>
      </c>
    </row>
    <row r="2335" spans="1:27" x14ac:dyDescent="0.25">
      <c r="A2335" s="8">
        <v>42511</v>
      </c>
      <c r="B2335" s="26">
        <v>0</v>
      </c>
      <c r="C2335" s="11">
        <v>4.8667382488573148E-3</v>
      </c>
      <c r="D2335" s="26">
        <v>2.5975600385164919</v>
      </c>
      <c r="E2335" s="11">
        <v>33.553333333333342</v>
      </c>
      <c r="F2335" s="28">
        <f t="shared" si="757"/>
        <v>4.8667382488573148E-3</v>
      </c>
      <c r="G2335" s="13">
        <f t="shared" si="758"/>
        <v>2.5975600385164919</v>
      </c>
      <c r="H2335" s="28">
        <f t="shared" si="763"/>
        <v>1.4273796159527328</v>
      </c>
      <c r="I2335" s="1">
        <f t="shared" si="764"/>
        <v>25.578585619648866</v>
      </c>
      <c r="J2335" s="30">
        <f t="shared" si="765"/>
        <v>0</v>
      </c>
      <c r="K2335" s="1">
        <f t="shared" si="766"/>
        <v>0</v>
      </c>
      <c r="L2335" s="30">
        <f t="shared" si="767"/>
        <v>16796.372982851492</v>
      </c>
      <c r="M2335" s="1">
        <f t="shared" si="768"/>
        <v>0</v>
      </c>
      <c r="N2335" s="30">
        <f t="shared" si="769"/>
        <v>0.6274882306790055</v>
      </c>
      <c r="O2335" s="1">
        <f t="shared" si="770"/>
        <v>0</v>
      </c>
      <c r="P2335" s="30">
        <f t="shared" si="771"/>
        <v>0</v>
      </c>
      <c r="Q2335" s="1">
        <f t="shared" si="772"/>
        <v>1.0272856633077256</v>
      </c>
      <c r="R2335" s="30">
        <f t="shared" si="773"/>
        <v>1.0689286950727266</v>
      </c>
      <c r="S2335" s="1">
        <f t="shared" si="774"/>
        <v>0</v>
      </c>
      <c r="T2335" s="30">
        <f t="shared" si="776"/>
        <v>0</v>
      </c>
      <c r="U2335" s="1">
        <f t="shared" si="775"/>
        <v>23.882168693897132</v>
      </c>
      <c r="V2335" s="30">
        <f t="shared" si="759"/>
        <v>0</v>
      </c>
      <c r="W2335" s="1">
        <f t="shared" si="759"/>
        <v>0</v>
      </c>
      <c r="X2335" s="30">
        <f t="shared" si="760"/>
        <v>16795.345697188182</v>
      </c>
      <c r="Y2335" s="30">
        <f t="shared" si="777"/>
        <v>1.6547738939867311</v>
      </c>
      <c r="Z2335" s="19">
        <f t="shared" si="761"/>
        <v>0.15930890107479892</v>
      </c>
      <c r="AA2335" s="32">
        <f t="shared" si="762"/>
        <v>5.1708157682603353E-2</v>
      </c>
    </row>
    <row r="2336" spans="1:27" x14ac:dyDescent="0.25">
      <c r="A2336" s="8">
        <v>42512</v>
      </c>
      <c r="B2336" s="26">
        <v>0</v>
      </c>
      <c r="C2336" s="11">
        <v>8.0851893856214198E-3</v>
      </c>
      <c r="D2336" s="26">
        <v>2.5588251667090471</v>
      </c>
      <c r="E2336" s="11">
        <v>30.431249999999995</v>
      </c>
      <c r="F2336" s="28">
        <f t="shared" si="757"/>
        <v>8.0851893856214198E-3</v>
      </c>
      <c r="G2336" s="13">
        <f t="shared" si="758"/>
        <v>2.5588251667090471</v>
      </c>
      <c r="H2336" s="28">
        <f t="shared" si="763"/>
        <v>1.2945642540620381</v>
      </c>
      <c r="I2336" s="1">
        <f t="shared" si="764"/>
        <v>21.331428716573704</v>
      </c>
      <c r="J2336" s="30">
        <f t="shared" si="765"/>
        <v>0</v>
      </c>
      <c r="K2336" s="1">
        <f t="shared" si="766"/>
        <v>0</v>
      </c>
      <c r="L2336" s="30">
        <f t="shared" si="767"/>
        <v>16795.345697188182</v>
      </c>
      <c r="M2336" s="1">
        <f t="shared" si="768"/>
        <v>0</v>
      </c>
      <c r="N2336" s="30">
        <f t="shared" si="769"/>
        <v>0.52309822564931685</v>
      </c>
      <c r="O2336" s="1">
        <f t="shared" si="770"/>
        <v>0</v>
      </c>
      <c r="P2336" s="30">
        <f t="shared" si="771"/>
        <v>0</v>
      </c>
      <c r="Q2336" s="1">
        <f t="shared" si="772"/>
        <v>1.027222833324424</v>
      </c>
      <c r="R2336" s="30">
        <f t="shared" si="773"/>
        <v>0.89144007417393056</v>
      </c>
      <c r="S2336" s="1">
        <f t="shared" si="774"/>
        <v>0</v>
      </c>
      <c r="T2336" s="30">
        <f t="shared" si="776"/>
        <v>0</v>
      </c>
      <c r="U2336" s="1">
        <f t="shared" si="775"/>
        <v>19.916890416750455</v>
      </c>
      <c r="V2336" s="30">
        <f t="shared" si="759"/>
        <v>0</v>
      </c>
      <c r="W2336" s="1">
        <f t="shared" si="759"/>
        <v>0</v>
      </c>
      <c r="X2336" s="30">
        <f t="shared" si="760"/>
        <v>16794.318474354859</v>
      </c>
      <c r="Y2336" s="30">
        <f t="shared" si="777"/>
        <v>1.5503210589737408</v>
      </c>
      <c r="Z2336" s="19">
        <f t="shared" si="761"/>
        <v>0.1975620785984149</v>
      </c>
      <c r="AA2336" s="32">
        <f t="shared" si="762"/>
        <v>6.5411543258642763E-2</v>
      </c>
    </row>
    <row r="2337" spans="1:27" x14ac:dyDescent="0.25">
      <c r="A2337" s="8">
        <v>42513</v>
      </c>
      <c r="B2337" s="26">
        <v>0</v>
      </c>
      <c r="C2337" s="11">
        <v>1.0505904770538014E-2</v>
      </c>
      <c r="D2337" s="26">
        <v>2.3302050542019566</v>
      </c>
      <c r="E2337" s="11">
        <v>29.212083333333336</v>
      </c>
      <c r="F2337" s="28">
        <f t="shared" si="757"/>
        <v>1.0505904770538014E-2</v>
      </c>
      <c r="G2337" s="13">
        <f t="shared" si="758"/>
        <v>2.3302050542019566</v>
      </c>
      <c r="H2337" s="28">
        <f t="shared" si="763"/>
        <v>1.2427001477104875</v>
      </c>
      <c r="I2337" s="1">
        <f t="shared" si="764"/>
        <v>17.597191267319037</v>
      </c>
      <c r="J2337" s="30">
        <f t="shared" si="765"/>
        <v>0</v>
      </c>
      <c r="K2337" s="1">
        <f t="shared" si="766"/>
        <v>0</v>
      </c>
      <c r="L2337" s="30">
        <f t="shared" si="767"/>
        <v>16794.318474354859</v>
      </c>
      <c r="M2337" s="1">
        <f t="shared" si="768"/>
        <v>0</v>
      </c>
      <c r="N2337" s="30">
        <f t="shared" si="769"/>
        <v>0.43131516347247612</v>
      </c>
      <c r="O2337" s="1">
        <f t="shared" si="770"/>
        <v>0</v>
      </c>
      <c r="P2337" s="30">
        <f t="shared" si="771"/>
        <v>0</v>
      </c>
      <c r="Q2337" s="1">
        <f t="shared" si="772"/>
        <v>1.0271600071838773</v>
      </c>
      <c r="R2337" s="30">
        <f t="shared" si="773"/>
        <v>0.73538634926987567</v>
      </c>
      <c r="S2337" s="1">
        <f t="shared" si="774"/>
        <v>0</v>
      </c>
      <c r="T2337" s="30">
        <f t="shared" si="776"/>
        <v>0</v>
      </c>
      <c r="U2337" s="1">
        <f t="shared" si="775"/>
        <v>16.430489754576683</v>
      </c>
      <c r="V2337" s="30">
        <f t="shared" si="759"/>
        <v>0</v>
      </c>
      <c r="W2337" s="1">
        <f t="shared" si="759"/>
        <v>0</v>
      </c>
      <c r="X2337" s="30">
        <f t="shared" si="760"/>
        <v>16793.291314347676</v>
      </c>
      <c r="Y2337" s="30">
        <f t="shared" si="777"/>
        <v>1.4584751706563535</v>
      </c>
      <c r="Z2337" s="19">
        <f t="shared" si="761"/>
        <v>0.17363402051846794</v>
      </c>
      <c r="AA2337" s="32">
        <f t="shared" si="762"/>
        <v>4.6558860527288963E-2</v>
      </c>
    </row>
    <row r="2338" spans="1:27" x14ac:dyDescent="0.25">
      <c r="A2338" s="8">
        <v>42514</v>
      </c>
      <c r="B2338" s="26">
        <v>0</v>
      </c>
      <c r="C2338" s="11">
        <v>9.0010576528937025E-3</v>
      </c>
      <c r="D2338" s="26">
        <v>2.1440791832116952</v>
      </c>
      <c r="E2338" s="11">
        <v>29.491249999999997</v>
      </c>
      <c r="F2338" s="28">
        <f t="shared" si="757"/>
        <v>9.0010576528937025E-3</v>
      </c>
      <c r="G2338" s="13">
        <f t="shared" si="758"/>
        <v>2.1440791832116952</v>
      </c>
      <c r="H2338" s="28">
        <f t="shared" si="763"/>
        <v>1.2545760709010338</v>
      </c>
      <c r="I2338" s="1">
        <f t="shared" si="764"/>
        <v>14.295411629017885</v>
      </c>
      <c r="J2338" s="30">
        <f t="shared" si="765"/>
        <v>0</v>
      </c>
      <c r="K2338" s="1">
        <f t="shared" si="766"/>
        <v>0</v>
      </c>
      <c r="L2338" s="30">
        <f t="shared" si="767"/>
        <v>16793.291314347676</v>
      </c>
      <c r="M2338" s="1">
        <f t="shared" si="768"/>
        <v>0</v>
      </c>
      <c r="N2338" s="30">
        <f t="shared" si="769"/>
        <v>0.35016139380608596</v>
      </c>
      <c r="O2338" s="1">
        <f t="shared" si="770"/>
        <v>0</v>
      </c>
      <c r="P2338" s="30">
        <f t="shared" si="771"/>
        <v>0</v>
      </c>
      <c r="Q2338" s="1">
        <f t="shared" si="772"/>
        <v>1.0270971848858503</v>
      </c>
      <c r="R2338" s="30">
        <f t="shared" si="773"/>
        <v>0.59740502955703845</v>
      </c>
      <c r="S2338" s="1">
        <f t="shared" si="774"/>
        <v>0</v>
      </c>
      <c r="T2338" s="30">
        <f t="shared" si="776"/>
        <v>0</v>
      </c>
      <c r="U2338" s="1">
        <f t="shared" si="775"/>
        <v>13.34784520565476</v>
      </c>
      <c r="V2338" s="30">
        <f t="shared" si="759"/>
        <v>0</v>
      </c>
      <c r="W2338" s="1">
        <f t="shared" si="759"/>
        <v>0</v>
      </c>
      <c r="X2338" s="30">
        <f t="shared" si="760"/>
        <v>16792.264217162792</v>
      </c>
      <c r="Y2338" s="30">
        <f t="shared" si="777"/>
        <v>1.3772585786919362</v>
      </c>
      <c r="Z2338" s="19">
        <f t="shared" si="761"/>
        <v>9.7788018308680225E-2</v>
      </c>
      <c r="AA2338" s="32">
        <f t="shared" si="762"/>
        <v>1.5050997717864827E-2</v>
      </c>
    </row>
    <row r="2339" spans="1:27" x14ac:dyDescent="0.25">
      <c r="A2339" s="8">
        <v>42515</v>
      </c>
      <c r="B2339" s="26">
        <v>0</v>
      </c>
      <c r="C2339" s="11">
        <v>0</v>
      </c>
      <c r="D2339" s="26">
        <v>1.0656374401943447</v>
      </c>
      <c r="E2339" s="11">
        <v>29.295833333333334</v>
      </c>
      <c r="F2339" s="28">
        <f t="shared" si="757"/>
        <v>0</v>
      </c>
      <c r="G2339" s="13">
        <f t="shared" si="758"/>
        <v>1.0656374401943447</v>
      </c>
      <c r="H2339" s="28">
        <f t="shared" si="763"/>
        <v>1.2462629246676515</v>
      </c>
      <c r="I2339" s="1">
        <f t="shared" si="764"/>
        <v>12.282207765460416</v>
      </c>
      <c r="J2339" s="30">
        <f t="shared" si="765"/>
        <v>0</v>
      </c>
      <c r="K2339" s="1">
        <f t="shared" si="766"/>
        <v>0</v>
      </c>
      <c r="L2339" s="30">
        <f t="shared" si="767"/>
        <v>16792.264217162792</v>
      </c>
      <c r="M2339" s="1">
        <f t="shared" si="768"/>
        <v>0</v>
      </c>
      <c r="N2339" s="30">
        <f t="shared" si="769"/>
        <v>0.30067926582291982</v>
      </c>
      <c r="O2339" s="1">
        <f t="shared" si="770"/>
        <v>0</v>
      </c>
      <c r="P2339" s="30">
        <f t="shared" si="771"/>
        <v>0</v>
      </c>
      <c r="Q2339" s="1">
        <f t="shared" si="772"/>
        <v>1.0270343664301078</v>
      </c>
      <c r="R2339" s="30">
        <f t="shared" si="773"/>
        <v>0.51327327142203183</v>
      </c>
      <c r="S2339" s="1">
        <f t="shared" si="774"/>
        <v>0</v>
      </c>
      <c r="T2339" s="30">
        <f t="shared" si="776"/>
        <v>0</v>
      </c>
      <c r="U2339" s="1">
        <f t="shared" si="775"/>
        <v>11.468255228215465</v>
      </c>
      <c r="V2339" s="30">
        <f t="shared" si="759"/>
        <v>0</v>
      </c>
      <c r="W2339" s="1">
        <f t="shared" si="759"/>
        <v>0</v>
      </c>
      <c r="X2339" s="30">
        <f t="shared" si="760"/>
        <v>16791.237182796362</v>
      </c>
      <c r="Y2339" s="30">
        <f t="shared" si="777"/>
        <v>1.3277136322530276</v>
      </c>
      <c r="Z2339" s="19">
        <f t="shared" si="761"/>
        <v>6.5355958179608889E-2</v>
      </c>
      <c r="AA2339" s="32">
        <f t="shared" si="762"/>
        <v>6.6342177661584427E-3</v>
      </c>
    </row>
    <row r="2340" spans="1:27" x14ac:dyDescent="0.25">
      <c r="A2340" s="8">
        <v>42516</v>
      </c>
      <c r="B2340" s="26">
        <v>0</v>
      </c>
      <c r="C2340" s="11">
        <v>0</v>
      </c>
      <c r="D2340" s="26">
        <v>2.7985636476788986</v>
      </c>
      <c r="E2340" s="11">
        <v>30.09875000000001</v>
      </c>
      <c r="F2340" s="28">
        <f t="shared" si="757"/>
        <v>0</v>
      </c>
      <c r="G2340" s="13">
        <f t="shared" si="758"/>
        <v>2.7985636476788986</v>
      </c>
      <c r="H2340" s="28">
        <f t="shared" si="763"/>
        <v>1.2804194977843433</v>
      </c>
      <c r="I2340" s="1">
        <f t="shared" si="764"/>
        <v>8.6696915805365666</v>
      </c>
      <c r="J2340" s="30">
        <f t="shared" si="765"/>
        <v>0</v>
      </c>
      <c r="K2340" s="1">
        <f t="shared" si="766"/>
        <v>0</v>
      </c>
      <c r="L2340" s="30">
        <f t="shared" si="767"/>
        <v>16791.237182796362</v>
      </c>
      <c r="M2340" s="1">
        <f t="shared" si="768"/>
        <v>0</v>
      </c>
      <c r="N2340" s="30">
        <f t="shared" si="769"/>
        <v>0.21188796582621278</v>
      </c>
      <c r="O2340" s="1">
        <f t="shared" si="770"/>
        <v>0</v>
      </c>
      <c r="P2340" s="30">
        <f t="shared" si="771"/>
        <v>0</v>
      </c>
      <c r="Q2340" s="1">
        <f t="shared" si="772"/>
        <v>1.0269715518164151</v>
      </c>
      <c r="R2340" s="30">
        <f t="shared" si="773"/>
        <v>0.36230627626052359</v>
      </c>
      <c r="S2340" s="1">
        <f t="shared" si="774"/>
        <v>0</v>
      </c>
      <c r="T2340" s="30">
        <f t="shared" si="776"/>
        <v>0</v>
      </c>
      <c r="U2340" s="1">
        <f t="shared" si="775"/>
        <v>8.0954973384498299</v>
      </c>
      <c r="V2340" s="30">
        <f t="shared" si="759"/>
        <v>0</v>
      </c>
      <c r="W2340" s="1">
        <f t="shared" si="759"/>
        <v>0</v>
      </c>
      <c r="X2340" s="30">
        <f t="shared" si="760"/>
        <v>16790.210211244546</v>
      </c>
      <c r="Y2340" s="30">
        <f t="shared" si="777"/>
        <v>1.2388595176426278</v>
      </c>
      <c r="Z2340" s="19">
        <f t="shared" si="761"/>
        <v>3.2458096907795816E-2</v>
      </c>
      <c r="AA2340" s="32">
        <f t="shared" si="762"/>
        <v>1.7272319493797841E-3</v>
      </c>
    </row>
    <row r="2341" spans="1:27" x14ac:dyDescent="0.25">
      <c r="A2341" s="8">
        <v>42517</v>
      </c>
      <c r="B2341" s="26">
        <v>2.1078472671942472</v>
      </c>
      <c r="C2341" s="11">
        <v>0</v>
      </c>
      <c r="D2341" s="26">
        <v>1.6448200917564144</v>
      </c>
      <c r="E2341" s="11">
        <v>30.300833333333333</v>
      </c>
      <c r="F2341" s="28">
        <f t="shared" si="757"/>
        <v>2.1078472671942472</v>
      </c>
      <c r="G2341" s="13">
        <f t="shared" si="758"/>
        <v>1.6448200917564144</v>
      </c>
      <c r="H2341" s="28">
        <f t="shared" si="763"/>
        <v>1.2890162481536187</v>
      </c>
      <c r="I2341" s="1">
        <f t="shared" si="764"/>
        <v>8.5585245138876616</v>
      </c>
      <c r="J2341" s="30">
        <f t="shared" si="765"/>
        <v>0</v>
      </c>
      <c r="K2341" s="1">
        <f t="shared" si="766"/>
        <v>0</v>
      </c>
      <c r="L2341" s="30">
        <f t="shared" si="767"/>
        <v>16790.210211244546</v>
      </c>
      <c r="M2341" s="1">
        <f t="shared" si="768"/>
        <v>0</v>
      </c>
      <c r="N2341" s="30">
        <f t="shared" si="769"/>
        <v>0.20915561312264006</v>
      </c>
      <c r="O2341" s="1">
        <f t="shared" si="770"/>
        <v>0</v>
      </c>
      <c r="P2341" s="30">
        <f t="shared" si="771"/>
        <v>0</v>
      </c>
      <c r="Q2341" s="1">
        <f t="shared" si="772"/>
        <v>1.026908741044537</v>
      </c>
      <c r="R2341" s="30">
        <f t="shared" si="773"/>
        <v>0.35766060627489327</v>
      </c>
      <c r="S2341" s="1">
        <f t="shared" si="774"/>
        <v>0</v>
      </c>
      <c r="T2341" s="30">
        <f t="shared" si="776"/>
        <v>0</v>
      </c>
      <c r="U2341" s="1">
        <f t="shared" si="775"/>
        <v>7.9917082944901283</v>
      </c>
      <c r="V2341" s="30">
        <f t="shared" si="759"/>
        <v>0</v>
      </c>
      <c r="W2341" s="1">
        <f t="shared" si="759"/>
        <v>0</v>
      </c>
      <c r="X2341" s="30">
        <f t="shared" si="760"/>
        <v>16789.183302503501</v>
      </c>
      <c r="Y2341" s="30">
        <f t="shared" si="777"/>
        <v>1.236064354167177</v>
      </c>
      <c r="Z2341" s="19">
        <f t="shared" si="761"/>
        <v>4.1079306845270412E-2</v>
      </c>
      <c r="AA2341" s="32">
        <f t="shared" si="762"/>
        <v>2.8039030767513643E-3</v>
      </c>
    </row>
    <row r="2342" spans="1:27" x14ac:dyDescent="0.25">
      <c r="A2342" s="8">
        <v>42518</v>
      </c>
      <c r="B2342" s="26">
        <v>0</v>
      </c>
      <c r="C2342" s="11">
        <v>0</v>
      </c>
      <c r="D2342" s="26">
        <v>1.5987411235559641</v>
      </c>
      <c r="E2342" s="11">
        <v>29.130000000000006</v>
      </c>
      <c r="F2342" s="28">
        <f t="shared" si="757"/>
        <v>0</v>
      </c>
      <c r="G2342" s="13">
        <f t="shared" si="758"/>
        <v>1.5987411235559641</v>
      </c>
      <c r="H2342" s="28">
        <f t="shared" si="763"/>
        <v>1.2392082717872972</v>
      </c>
      <c r="I2342" s="1">
        <f t="shared" si="764"/>
        <v>6.3929671709341642</v>
      </c>
      <c r="J2342" s="30">
        <f t="shared" si="765"/>
        <v>0</v>
      </c>
      <c r="K2342" s="1">
        <f t="shared" si="766"/>
        <v>0</v>
      </c>
      <c r="L2342" s="30">
        <f t="shared" si="767"/>
        <v>16789.183302503501</v>
      </c>
      <c r="M2342" s="1">
        <f t="shared" si="768"/>
        <v>0</v>
      </c>
      <c r="N2342" s="30">
        <f t="shared" si="769"/>
        <v>0.15592881998031144</v>
      </c>
      <c r="O2342" s="1">
        <f t="shared" si="770"/>
        <v>0</v>
      </c>
      <c r="P2342" s="30">
        <f t="shared" si="771"/>
        <v>0</v>
      </c>
      <c r="Q2342" s="1">
        <f t="shared" si="772"/>
        <v>1.0268459341142386</v>
      </c>
      <c r="R2342" s="30">
        <f t="shared" si="773"/>
        <v>0.26716199860636575</v>
      </c>
      <c r="S2342" s="1">
        <f t="shared" si="774"/>
        <v>0</v>
      </c>
      <c r="T2342" s="30">
        <f t="shared" si="776"/>
        <v>0</v>
      </c>
      <c r="U2342" s="1">
        <f t="shared" si="775"/>
        <v>5.9698763523474874</v>
      </c>
      <c r="V2342" s="30">
        <f t="shared" si="759"/>
        <v>0</v>
      </c>
      <c r="W2342" s="1">
        <f t="shared" si="759"/>
        <v>0</v>
      </c>
      <c r="X2342" s="30">
        <f t="shared" si="760"/>
        <v>16788.156456569388</v>
      </c>
      <c r="Y2342" s="30">
        <f t="shared" si="777"/>
        <v>1.1827747540945501</v>
      </c>
      <c r="Z2342" s="19">
        <f t="shared" si="761"/>
        <v>4.5539978208306818E-2</v>
      </c>
      <c r="AA2342" s="32">
        <f t="shared" si="762"/>
        <v>3.1847419191775965E-3</v>
      </c>
    </row>
    <row r="2343" spans="1:27" x14ac:dyDescent="0.25">
      <c r="A2343" s="8">
        <v>42519</v>
      </c>
      <c r="B2343" s="26">
        <v>0.20350768288991469</v>
      </c>
      <c r="C2343" s="11">
        <v>0</v>
      </c>
      <c r="D2343" s="26">
        <v>1.8291317723367837</v>
      </c>
      <c r="E2343" s="11">
        <v>29.21083333333333</v>
      </c>
      <c r="F2343" s="28">
        <f t="shared" si="757"/>
        <v>0.20350768288991469</v>
      </c>
      <c r="G2343" s="13">
        <f t="shared" si="758"/>
        <v>1.8291317723367837</v>
      </c>
      <c r="H2343" s="28">
        <f t="shared" si="763"/>
        <v>1.2426469719350073</v>
      </c>
      <c r="I2343" s="1">
        <f t="shared" si="764"/>
        <v>4.3442522629006177</v>
      </c>
      <c r="J2343" s="30">
        <f t="shared" si="765"/>
        <v>0</v>
      </c>
      <c r="K2343" s="1">
        <f t="shared" si="766"/>
        <v>0</v>
      </c>
      <c r="L2343" s="30">
        <f t="shared" si="767"/>
        <v>16788.156456569388</v>
      </c>
      <c r="M2343" s="1">
        <f t="shared" si="768"/>
        <v>0</v>
      </c>
      <c r="N2343" s="30">
        <f t="shared" si="769"/>
        <v>0.10557387326309216</v>
      </c>
      <c r="O2343" s="1">
        <f t="shared" si="770"/>
        <v>0</v>
      </c>
      <c r="P2343" s="30">
        <f t="shared" si="771"/>
        <v>0</v>
      </c>
      <c r="Q2343" s="1">
        <f t="shared" si="772"/>
        <v>1.0267831310252848</v>
      </c>
      <c r="R2343" s="30">
        <f t="shared" si="773"/>
        <v>0.18154623447521351</v>
      </c>
      <c r="S2343" s="1">
        <f t="shared" si="774"/>
        <v>0</v>
      </c>
      <c r="T2343" s="30">
        <f t="shared" si="776"/>
        <v>0</v>
      </c>
      <c r="U2343" s="1">
        <f t="shared" si="775"/>
        <v>4.0571321551623125</v>
      </c>
      <c r="V2343" s="30">
        <f t="shared" si="759"/>
        <v>0</v>
      </c>
      <c r="W2343" s="1">
        <f t="shared" si="759"/>
        <v>0</v>
      </c>
      <c r="X2343" s="30">
        <f t="shared" si="760"/>
        <v>16787.129673438361</v>
      </c>
      <c r="Y2343" s="30">
        <f t="shared" si="777"/>
        <v>1.132357004288377</v>
      </c>
      <c r="Z2343" s="19">
        <f t="shared" si="761"/>
        <v>8.8754063010261453E-2</v>
      </c>
      <c r="AA2343" s="32">
        <f t="shared" si="762"/>
        <v>1.2163876963494745E-2</v>
      </c>
    </row>
    <row r="2344" spans="1:27" x14ac:dyDescent="0.25">
      <c r="A2344" s="8">
        <v>42520</v>
      </c>
      <c r="B2344" s="26">
        <v>12.706660397059666</v>
      </c>
      <c r="C2344" s="11">
        <v>0</v>
      </c>
      <c r="D2344" s="26">
        <v>1.1023072620120049</v>
      </c>
      <c r="E2344" s="11">
        <v>39.758333333333347</v>
      </c>
      <c r="F2344" s="28">
        <f t="shared" si="757"/>
        <v>12.706660397059666</v>
      </c>
      <c r="G2344" s="13">
        <f t="shared" si="758"/>
        <v>1.1023072620120049</v>
      </c>
      <c r="H2344" s="28">
        <f t="shared" si="763"/>
        <v>1.6913441654357464</v>
      </c>
      <c r="I2344" s="1">
        <f t="shared" si="764"/>
        <v>15.661485290209974</v>
      </c>
      <c r="J2344" s="30">
        <f t="shared" si="765"/>
        <v>0</v>
      </c>
      <c r="K2344" s="1">
        <f t="shared" si="766"/>
        <v>0</v>
      </c>
      <c r="L2344" s="30">
        <f t="shared" si="767"/>
        <v>16787.129673438361</v>
      </c>
      <c r="M2344" s="1">
        <f t="shared" si="768"/>
        <v>0</v>
      </c>
      <c r="N2344" s="30">
        <f t="shared" si="769"/>
        <v>0.3837378402659552</v>
      </c>
      <c r="O2344" s="1">
        <f t="shared" si="770"/>
        <v>0</v>
      </c>
      <c r="P2344" s="30">
        <f t="shared" si="771"/>
        <v>0</v>
      </c>
      <c r="Q2344" s="1">
        <f t="shared" si="772"/>
        <v>1.0267203317774409</v>
      </c>
      <c r="R2344" s="30">
        <f t="shared" si="773"/>
        <v>0.65449322660377285</v>
      </c>
      <c r="S2344" s="1">
        <f t="shared" si="774"/>
        <v>0</v>
      </c>
      <c r="T2344" s="30">
        <f t="shared" si="776"/>
        <v>0</v>
      </c>
      <c r="U2344" s="1">
        <f t="shared" si="775"/>
        <v>14.623254223340247</v>
      </c>
      <c r="V2344" s="30">
        <f t="shared" si="759"/>
        <v>0</v>
      </c>
      <c r="W2344" s="1">
        <f t="shared" si="759"/>
        <v>0</v>
      </c>
      <c r="X2344" s="30">
        <f t="shared" si="760"/>
        <v>16786.102953106583</v>
      </c>
      <c r="Y2344" s="30">
        <f t="shared" si="777"/>
        <v>1.4104581720433962</v>
      </c>
      <c r="Z2344" s="19">
        <f t="shared" si="761"/>
        <v>0.16607264159035584</v>
      </c>
      <c r="AA2344" s="32">
        <f t="shared" si="762"/>
        <v>7.8896941284007399E-2</v>
      </c>
    </row>
    <row r="2345" spans="1:27" x14ac:dyDescent="0.25">
      <c r="A2345" s="8">
        <v>42521</v>
      </c>
      <c r="B2345" s="26">
        <v>0.22796181165504117</v>
      </c>
      <c r="C2345" s="11">
        <v>0</v>
      </c>
      <c r="D2345" s="26">
        <v>2.4275520271130215</v>
      </c>
      <c r="E2345" s="11">
        <v>34.699166666666677</v>
      </c>
      <c r="F2345" s="28">
        <f t="shared" si="757"/>
        <v>0.22796181165504117</v>
      </c>
      <c r="G2345" s="13">
        <f t="shared" si="758"/>
        <v>2.4275520271130215</v>
      </c>
      <c r="H2345" s="28">
        <f t="shared" si="763"/>
        <v>1.4761240768094541</v>
      </c>
      <c r="I2345" s="1">
        <f t="shared" si="764"/>
        <v>12.423664007882266</v>
      </c>
      <c r="J2345" s="30">
        <f t="shared" si="765"/>
        <v>0</v>
      </c>
      <c r="K2345" s="1">
        <f t="shared" si="766"/>
        <v>0</v>
      </c>
      <c r="L2345" s="30">
        <f t="shared" si="767"/>
        <v>16786.102953106583</v>
      </c>
      <c r="M2345" s="1">
        <f t="shared" si="768"/>
        <v>0</v>
      </c>
      <c r="N2345" s="30">
        <f t="shared" si="769"/>
        <v>0.30415609001258093</v>
      </c>
      <c r="O2345" s="1">
        <f t="shared" si="770"/>
        <v>0</v>
      </c>
      <c r="P2345" s="30">
        <f t="shared" si="771"/>
        <v>0</v>
      </c>
      <c r="Q2345" s="1">
        <f t="shared" si="772"/>
        <v>1.026657536370472</v>
      </c>
      <c r="R2345" s="30">
        <f t="shared" si="773"/>
        <v>0.51918472559194995</v>
      </c>
      <c r="S2345" s="1">
        <f t="shared" si="774"/>
        <v>0</v>
      </c>
      <c r="T2345" s="30">
        <f t="shared" si="776"/>
        <v>0</v>
      </c>
      <c r="U2345" s="1">
        <f t="shared" si="775"/>
        <v>11.600323192277735</v>
      </c>
      <c r="V2345" s="30">
        <f t="shared" si="759"/>
        <v>0</v>
      </c>
      <c r="W2345" s="1">
        <f t="shared" si="759"/>
        <v>0</v>
      </c>
      <c r="X2345" s="30">
        <f t="shared" si="760"/>
        <v>16785.076295570212</v>
      </c>
      <c r="Y2345" s="30">
        <f t="shared" si="777"/>
        <v>1.330813626383053</v>
      </c>
      <c r="Z2345" s="19">
        <f t="shared" si="761"/>
        <v>9.844053945687288E-2</v>
      </c>
      <c r="AA2345" s="32">
        <f t="shared" si="762"/>
        <v>2.1115127003123575E-2</v>
      </c>
    </row>
    <row r="2346" spans="1:27" x14ac:dyDescent="0.25">
      <c r="A2346" s="8">
        <v>42522</v>
      </c>
      <c r="B2346" s="26">
        <v>0</v>
      </c>
      <c r="C2346" s="11">
        <v>0</v>
      </c>
      <c r="D2346" s="26">
        <v>2.8268275730521277</v>
      </c>
      <c r="E2346" s="11">
        <v>28.416250000000002</v>
      </c>
      <c r="F2346" s="28">
        <f t="shared" si="757"/>
        <v>0</v>
      </c>
      <c r="G2346" s="13">
        <f t="shared" si="758"/>
        <v>2.8268275730521277</v>
      </c>
      <c r="H2346" s="28">
        <f t="shared" si="763"/>
        <v>1.2088449039881832</v>
      </c>
      <c r="I2346" s="1">
        <f t="shared" si="764"/>
        <v>8.7734956192256064</v>
      </c>
      <c r="J2346" s="30">
        <f t="shared" si="765"/>
        <v>0</v>
      </c>
      <c r="K2346" s="1">
        <f t="shared" si="766"/>
        <v>0</v>
      </c>
      <c r="L2346" s="30">
        <f t="shared" si="767"/>
        <v>16785.076295570212</v>
      </c>
      <c r="M2346" s="1">
        <f t="shared" si="768"/>
        <v>0</v>
      </c>
      <c r="N2346" s="30">
        <f t="shared" si="769"/>
        <v>0.21443934416427343</v>
      </c>
      <c r="O2346" s="1">
        <f t="shared" si="770"/>
        <v>0</v>
      </c>
      <c r="P2346" s="30">
        <f t="shared" si="771"/>
        <v>0</v>
      </c>
      <c r="Q2346" s="1">
        <f t="shared" si="772"/>
        <v>1.0265947448041428</v>
      </c>
      <c r="R2346" s="30">
        <f t="shared" si="773"/>
        <v>0.36664424542227103</v>
      </c>
      <c r="S2346" s="1">
        <f t="shared" si="774"/>
        <v>0</v>
      </c>
      <c r="T2346" s="30">
        <f t="shared" si="776"/>
        <v>0</v>
      </c>
      <c r="U2346" s="1">
        <f t="shared" si="775"/>
        <v>8.1924120296390619</v>
      </c>
      <c r="V2346" s="30">
        <f t="shared" si="759"/>
        <v>0</v>
      </c>
      <c r="W2346" s="1">
        <f t="shared" si="759"/>
        <v>0</v>
      </c>
      <c r="X2346" s="30">
        <f t="shared" si="760"/>
        <v>16784.04970082541</v>
      </c>
      <c r="Y2346" s="30">
        <f t="shared" si="777"/>
        <v>1.2410340889684162</v>
      </c>
      <c r="Z2346" s="19">
        <f t="shared" si="761"/>
        <v>2.6628052013980771E-2</v>
      </c>
      <c r="AA2346" s="32">
        <f t="shared" si="762"/>
        <v>1.0361436296916534E-3</v>
      </c>
    </row>
    <row r="2347" spans="1:27" x14ac:dyDescent="0.25">
      <c r="A2347" s="8">
        <v>42523</v>
      </c>
      <c r="B2347" s="26">
        <v>0</v>
      </c>
      <c r="C2347" s="11">
        <v>0</v>
      </c>
      <c r="D2347" s="26">
        <v>1.7236659252963644</v>
      </c>
      <c r="E2347" s="11">
        <v>25.870000000000008</v>
      </c>
      <c r="F2347" s="28">
        <f t="shared" si="757"/>
        <v>0</v>
      </c>
      <c r="G2347" s="13">
        <f t="shared" si="758"/>
        <v>1.7236659252963644</v>
      </c>
      <c r="H2347" s="28">
        <f t="shared" si="763"/>
        <v>1.1005258493353032</v>
      </c>
      <c r="I2347" s="1">
        <f t="shared" si="764"/>
        <v>6.4687461043426975</v>
      </c>
      <c r="J2347" s="30">
        <f t="shared" si="765"/>
        <v>0</v>
      </c>
      <c r="K2347" s="1">
        <f t="shared" si="766"/>
        <v>0</v>
      </c>
      <c r="L2347" s="30">
        <f t="shared" si="767"/>
        <v>16784.04970082541</v>
      </c>
      <c r="M2347" s="1">
        <f t="shared" si="768"/>
        <v>0</v>
      </c>
      <c r="N2347" s="30">
        <f t="shared" si="769"/>
        <v>0.15779137496007534</v>
      </c>
      <c r="O2347" s="1">
        <f t="shared" si="770"/>
        <v>0</v>
      </c>
      <c r="P2347" s="30">
        <f t="shared" si="771"/>
        <v>0</v>
      </c>
      <c r="Q2347" s="1">
        <f t="shared" si="772"/>
        <v>1.026531957078219</v>
      </c>
      <c r="R2347" s="30">
        <f t="shared" si="773"/>
        <v>0.27032879905447821</v>
      </c>
      <c r="S2347" s="1">
        <f t="shared" si="774"/>
        <v>0</v>
      </c>
      <c r="T2347" s="30">
        <f t="shared" si="776"/>
        <v>0</v>
      </c>
      <c r="U2347" s="1">
        <f t="shared" si="775"/>
        <v>6.0406259303281447</v>
      </c>
      <c r="V2347" s="30">
        <f t="shared" si="759"/>
        <v>0</v>
      </c>
      <c r="W2347" s="1">
        <f t="shared" si="759"/>
        <v>0</v>
      </c>
      <c r="X2347" s="30">
        <f t="shared" si="760"/>
        <v>16783.023168868331</v>
      </c>
      <c r="Y2347" s="30">
        <f t="shared" si="777"/>
        <v>1.1843233320382942</v>
      </c>
      <c r="Z2347" s="19">
        <f t="shared" si="761"/>
        <v>7.6143129898859838E-2</v>
      </c>
      <c r="AA2347" s="32">
        <f t="shared" si="762"/>
        <v>7.0220181073580813E-3</v>
      </c>
    </row>
    <row r="2348" spans="1:27" x14ac:dyDescent="0.25">
      <c r="A2348" s="8">
        <v>42524</v>
      </c>
      <c r="B2348" s="26">
        <v>0</v>
      </c>
      <c r="C2348" s="11">
        <v>0</v>
      </c>
      <c r="D2348" s="26">
        <v>2.5036653872687018</v>
      </c>
      <c r="E2348" s="11">
        <v>23.835416666666678</v>
      </c>
      <c r="F2348" s="28">
        <f t="shared" si="757"/>
        <v>0</v>
      </c>
      <c r="G2348" s="13">
        <f t="shared" si="758"/>
        <v>2.5036653872687018</v>
      </c>
      <c r="H2348" s="28">
        <f t="shared" si="763"/>
        <v>1.0139734121122606</v>
      </c>
      <c r="I2348" s="1">
        <f t="shared" si="764"/>
        <v>3.5369605430594429</v>
      </c>
      <c r="J2348" s="30">
        <f t="shared" si="765"/>
        <v>0</v>
      </c>
      <c r="K2348" s="1">
        <f t="shared" si="766"/>
        <v>0</v>
      </c>
      <c r="L2348" s="30">
        <f t="shared" si="767"/>
        <v>16783.023168868331</v>
      </c>
      <c r="M2348" s="1">
        <f t="shared" si="768"/>
        <v>0</v>
      </c>
      <c r="N2348" s="30">
        <f t="shared" si="769"/>
        <v>8.5731614401963668E-2</v>
      </c>
      <c r="O2348" s="1">
        <f t="shared" si="770"/>
        <v>0</v>
      </c>
      <c r="P2348" s="30">
        <f t="shared" si="771"/>
        <v>0</v>
      </c>
      <c r="Q2348" s="1">
        <f t="shared" si="772"/>
        <v>1.0264691731924651</v>
      </c>
      <c r="R2348" s="30">
        <f t="shared" si="773"/>
        <v>0.14780952606355072</v>
      </c>
      <c r="S2348" s="1">
        <f t="shared" si="774"/>
        <v>0</v>
      </c>
      <c r="T2348" s="30">
        <f t="shared" si="776"/>
        <v>0</v>
      </c>
      <c r="U2348" s="1">
        <f t="shared" si="775"/>
        <v>3.3034194025939287</v>
      </c>
      <c r="V2348" s="30">
        <f t="shared" si="759"/>
        <v>0</v>
      </c>
      <c r="W2348" s="1">
        <f t="shared" si="759"/>
        <v>0</v>
      </c>
      <c r="X2348" s="30">
        <f t="shared" si="760"/>
        <v>16781.996699695137</v>
      </c>
      <c r="Y2348" s="30">
        <f t="shared" si="777"/>
        <v>1.1122007875944289</v>
      </c>
      <c r="Z2348" s="19">
        <f t="shared" si="761"/>
        <v>9.6873719082580065E-2</v>
      </c>
      <c r="AA2348" s="32">
        <f t="shared" si="762"/>
        <v>9.64861729411488E-3</v>
      </c>
    </row>
    <row r="2349" spans="1:27" x14ac:dyDescent="0.25">
      <c r="A2349" s="8">
        <v>42525</v>
      </c>
      <c r="B2349" s="26">
        <v>0</v>
      </c>
      <c r="C2349" s="11">
        <v>0</v>
      </c>
      <c r="D2349" s="26">
        <v>2.1508430734287787</v>
      </c>
      <c r="E2349" s="11">
        <v>24.820000000000007</v>
      </c>
      <c r="F2349" s="28">
        <f t="shared" si="757"/>
        <v>0</v>
      </c>
      <c r="G2349" s="13">
        <f t="shared" si="758"/>
        <v>2.1508430734287787</v>
      </c>
      <c r="H2349" s="28">
        <f t="shared" si="763"/>
        <v>1.0558581979320534</v>
      </c>
      <c r="I2349" s="1">
        <f t="shared" si="764"/>
        <v>1.1525763291651501</v>
      </c>
      <c r="J2349" s="30">
        <f t="shared" si="765"/>
        <v>0</v>
      </c>
      <c r="K2349" s="1">
        <f t="shared" si="766"/>
        <v>0</v>
      </c>
      <c r="L2349" s="30">
        <f t="shared" si="767"/>
        <v>16781.996699695137</v>
      </c>
      <c r="M2349" s="1">
        <f t="shared" si="768"/>
        <v>0</v>
      </c>
      <c r="N2349" s="30">
        <f t="shared" si="769"/>
        <v>2.7126320140074142E-2</v>
      </c>
      <c r="O2349" s="1">
        <f t="shared" si="770"/>
        <v>0</v>
      </c>
      <c r="P2349" s="30">
        <f t="shared" si="771"/>
        <v>0</v>
      </c>
      <c r="Q2349" s="1">
        <f t="shared" si="772"/>
        <v>1.0264063931466465</v>
      </c>
      <c r="R2349" s="30">
        <f t="shared" si="773"/>
        <v>4.8166146863093444E-2</v>
      </c>
      <c r="S2349" s="1">
        <f t="shared" si="774"/>
        <v>0</v>
      </c>
      <c r="T2349" s="30">
        <f t="shared" si="776"/>
        <v>0</v>
      </c>
      <c r="U2349" s="1">
        <f t="shared" si="775"/>
        <v>1.0772838621619825</v>
      </c>
      <c r="V2349" s="30">
        <f t="shared" si="759"/>
        <v>0</v>
      </c>
      <c r="W2349" s="1">
        <f t="shared" si="759"/>
        <v>0</v>
      </c>
      <c r="X2349" s="30">
        <f t="shared" si="760"/>
        <v>16780.970293301991</v>
      </c>
      <c r="Y2349" s="30">
        <f t="shared" si="777"/>
        <v>1.0535327132867207</v>
      </c>
      <c r="Z2349" s="19">
        <f t="shared" si="761"/>
        <v>2.2024592411057026E-3</v>
      </c>
      <c r="AA2349" s="32">
        <f t="shared" si="762"/>
        <v>5.4078788356779905E-6</v>
      </c>
    </row>
    <row r="2350" spans="1:27" x14ac:dyDescent="0.25">
      <c r="A2350" s="8">
        <v>42526</v>
      </c>
      <c r="B2350" s="26">
        <v>0.84651459584922439</v>
      </c>
      <c r="C2350" s="11">
        <v>0</v>
      </c>
      <c r="D2350" s="26">
        <v>2.1864971504058639</v>
      </c>
      <c r="E2350" s="11">
        <v>25.375833333333333</v>
      </c>
      <c r="F2350" s="28">
        <f t="shared" si="757"/>
        <v>0.84651459584922439</v>
      </c>
      <c r="G2350" s="13">
        <f t="shared" si="758"/>
        <v>2.1864971504058639</v>
      </c>
      <c r="H2350" s="28">
        <f t="shared" si="763"/>
        <v>1.0795036927621862</v>
      </c>
      <c r="I2350" s="1">
        <f t="shared" si="764"/>
        <v>0</v>
      </c>
      <c r="J2350" s="30">
        <f t="shared" si="765"/>
        <v>0</v>
      </c>
      <c r="K2350" s="1">
        <f t="shared" si="766"/>
        <v>0</v>
      </c>
      <c r="L2350" s="30">
        <f t="shared" si="767"/>
        <v>16780.707594609597</v>
      </c>
      <c r="M2350" s="1">
        <f t="shared" si="768"/>
        <v>0</v>
      </c>
      <c r="N2350" s="30">
        <f t="shared" si="769"/>
        <v>0</v>
      </c>
      <c r="O2350" s="1">
        <f t="shared" si="770"/>
        <v>0</v>
      </c>
      <c r="P2350" s="30">
        <f t="shared" si="771"/>
        <v>0</v>
      </c>
      <c r="Q2350" s="1">
        <f t="shared" si="772"/>
        <v>1.0263275499836479</v>
      </c>
      <c r="R2350" s="30">
        <f t="shared" si="773"/>
        <v>0</v>
      </c>
      <c r="S2350" s="1">
        <f t="shared" si="774"/>
        <v>0</v>
      </c>
      <c r="T2350" s="30">
        <f t="shared" si="776"/>
        <v>0</v>
      </c>
      <c r="U2350" s="1">
        <f t="shared" si="775"/>
        <v>0</v>
      </c>
      <c r="V2350" s="30">
        <f t="shared" si="759"/>
        <v>0</v>
      </c>
      <c r="W2350" s="1">
        <f t="shared" si="759"/>
        <v>0</v>
      </c>
      <c r="X2350" s="30">
        <f t="shared" si="760"/>
        <v>16779.681267059615</v>
      </c>
      <c r="Y2350" s="30">
        <f t="shared" si="777"/>
        <v>1.0263275499836479</v>
      </c>
      <c r="Z2350" s="19">
        <f t="shared" si="761"/>
        <v>4.9259806274931268E-2</v>
      </c>
      <c r="AA2350" s="32">
        <f t="shared" si="762"/>
        <v>2.8277021608034822E-3</v>
      </c>
    </row>
    <row r="2351" spans="1:27" x14ac:dyDescent="0.25">
      <c r="A2351" s="8">
        <v>42527</v>
      </c>
      <c r="B2351" s="26">
        <v>0.45592362331008235</v>
      </c>
      <c r="C2351" s="11">
        <v>0</v>
      </c>
      <c r="D2351" s="26">
        <v>2.0557163970198316</v>
      </c>
      <c r="E2351" s="11">
        <v>24.330000000000002</v>
      </c>
      <c r="F2351" s="28">
        <f t="shared" si="757"/>
        <v>0.45592362331008235</v>
      </c>
      <c r="G2351" s="13">
        <f t="shared" si="758"/>
        <v>2.0557163970198316</v>
      </c>
      <c r="H2351" s="28">
        <f t="shared" si="763"/>
        <v>1.0350132939438701</v>
      </c>
      <c r="I2351" s="1">
        <f t="shared" si="764"/>
        <v>0</v>
      </c>
      <c r="J2351" s="30">
        <f t="shared" si="765"/>
        <v>0</v>
      </c>
      <c r="K2351" s="1">
        <f t="shared" si="766"/>
        <v>0</v>
      </c>
      <c r="L2351" s="30">
        <f t="shared" si="767"/>
        <v>16778.081474285907</v>
      </c>
      <c r="M2351" s="1">
        <f t="shared" si="768"/>
        <v>0</v>
      </c>
      <c r="N2351" s="30">
        <f t="shared" si="769"/>
        <v>0</v>
      </c>
      <c r="O2351" s="1">
        <f t="shared" si="770"/>
        <v>0</v>
      </c>
      <c r="P2351" s="30">
        <f t="shared" si="771"/>
        <v>0</v>
      </c>
      <c r="Q2351" s="1">
        <f t="shared" si="772"/>
        <v>1.0261669334171188</v>
      </c>
      <c r="R2351" s="30">
        <f t="shared" si="773"/>
        <v>0</v>
      </c>
      <c r="S2351" s="1">
        <f t="shared" si="774"/>
        <v>0</v>
      </c>
      <c r="T2351" s="30">
        <f t="shared" si="776"/>
        <v>0</v>
      </c>
      <c r="U2351" s="1">
        <f t="shared" si="775"/>
        <v>0</v>
      </c>
      <c r="V2351" s="30">
        <f t="shared" si="759"/>
        <v>0</v>
      </c>
      <c r="W2351" s="1">
        <f t="shared" si="759"/>
        <v>0</v>
      </c>
      <c r="X2351" s="30">
        <f t="shared" si="760"/>
        <v>16777.05530735249</v>
      </c>
      <c r="Y2351" s="30">
        <f t="shared" si="777"/>
        <v>1.0261669334171188</v>
      </c>
      <c r="Z2351" s="19">
        <f t="shared" si="761"/>
        <v>8.5470984561392491E-3</v>
      </c>
      <c r="AA2351" s="32">
        <f t="shared" si="762"/>
        <v>7.8258094569262681E-5</v>
      </c>
    </row>
    <row r="2352" spans="1:27" x14ac:dyDescent="0.25">
      <c r="A2352" s="8">
        <v>42528</v>
      </c>
      <c r="B2352" s="26">
        <v>0.89511594308608811</v>
      </c>
      <c r="C2352" s="11">
        <v>0</v>
      </c>
      <c r="D2352" s="26">
        <v>1.4308704199964788</v>
      </c>
      <c r="E2352" s="11">
        <v>25.942916666666665</v>
      </c>
      <c r="F2352" s="28">
        <f t="shared" si="757"/>
        <v>0.89511594308608811</v>
      </c>
      <c r="G2352" s="13">
        <f t="shared" si="758"/>
        <v>1.4308704199964788</v>
      </c>
      <c r="H2352" s="28">
        <f t="shared" si="763"/>
        <v>1.1036277695716394</v>
      </c>
      <c r="I2352" s="1">
        <f t="shared" si="764"/>
        <v>0</v>
      </c>
      <c r="J2352" s="30">
        <f t="shared" si="765"/>
        <v>0</v>
      </c>
      <c r="K2352" s="1">
        <f t="shared" si="766"/>
        <v>0</v>
      </c>
      <c r="L2352" s="30">
        <f t="shared" si="767"/>
        <v>16776.519552875579</v>
      </c>
      <c r="M2352" s="1">
        <f t="shared" si="768"/>
        <v>0</v>
      </c>
      <c r="N2352" s="30">
        <f t="shared" si="769"/>
        <v>0</v>
      </c>
      <c r="O2352" s="1">
        <f t="shared" si="770"/>
        <v>0</v>
      </c>
      <c r="P2352" s="30">
        <f t="shared" si="771"/>
        <v>0</v>
      </c>
      <c r="Q2352" s="1">
        <f t="shared" si="772"/>
        <v>1.0260714044911012</v>
      </c>
      <c r="R2352" s="30">
        <f t="shared" si="773"/>
        <v>0</v>
      </c>
      <c r="S2352" s="1">
        <f t="shared" si="774"/>
        <v>0</v>
      </c>
      <c r="T2352" s="30">
        <f t="shared" si="776"/>
        <v>0</v>
      </c>
      <c r="U2352" s="1">
        <f t="shared" si="775"/>
        <v>0</v>
      </c>
      <c r="V2352" s="30">
        <f t="shared" si="759"/>
        <v>0</v>
      </c>
      <c r="W2352" s="1">
        <f t="shared" si="759"/>
        <v>0</v>
      </c>
      <c r="X2352" s="30">
        <f t="shared" si="760"/>
        <v>16775.493481471087</v>
      </c>
      <c r="Y2352" s="30">
        <f t="shared" si="777"/>
        <v>1.0260714044911012</v>
      </c>
      <c r="Z2352" s="19">
        <f t="shared" si="761"/>
        <v>7.0274024647495797E-2</v>
      </c>
      <c r="AA2352" s="32">
        <f t="shared" si="762"/>
        <v>6.0149897645057253E-3</v>
      </c>
    </row>
    <row r="2353" spans="1:27" x14ac:dyDescent="0.25">
      <c r="A2353" s="8">
        <v>42529</v>
      </c>
      <c r="B2353" s="26">
        <v>0.39947308667940584</v>
      </c>
      <c r="C2353" s="11">
        <v>0</v>
      </c>
      <c r="D2353" s="26">
        <v>2.1995605119167889</v>
      </c>
      <c r="E2353" s="11">
        <v>27.24708333333334</v>
      </c>
      <c r="F2353" s="28">
        <f t="shared" si="757"/>
        <v>0.39947308667940584</v>
      </c>
      <c r="G2353" s="13">
        <f t="shared" si="758"/>
        <v>2.1995605119167889</v>
      </c>
      <c r="H2353" s="28">
        <f t="shared" si="763"/>
        <v>1.1591078286558349</v>
      </c>
      <c r="I2353" s="1">
        <f t="shared" si="764"/>
        <v>0</v>
      </c>
      <c r="J2353" s="30">
        <f t="shared" si="765"/>
        <v>0</v>
      </c>
      <c r="K2353" s="1">
        <f t="shared" si="766"/>
        <v>0</v>
      </c>
      <c r="L2353" s="30">
        <f t="shared" si="767"/>
        <v>16773.693394045851</v>
      </c>
      <c r="M2353" s="1">
        <f t="shared" si="768"/>
        <v>0</v>
      </c>
      <c r="N2353" s="30">
        <f t="shared" si="769"/>
        <v>0</v>
      </c>
      <c r="O2353" s="1">
        <f t="shared" si="770"/>
        <v>0</v>
      </c>
      <c r="P2353" s="30">
        <f t="shared" si="771"/>
        <v>0</v>
      </c>
      <c r="Q2353" s="1">
        <f t="shared" si="772"/>
        <v>1.0258985533374043</v>
      </c>
      <c r="R2353" s="30">
        <f t="shared" si="773"/>
        <v>0</v>
      </c>
      <c r="S2353" s="1">
        <f t="shared" si="774"/>
        <v>0</v>
      </c>
      <c r="T2353" s="30">
        <f t="shared" si="776"/>
        <v>0</v>
      </c>
      <c r="U2353" s="1">
        <f t="shared" si="775"/>
        <v>0</v>
      </c>
      <c r="V2353" s="30">
        <f t="shared" si="759"/>
        <v>0</v>
      </c>
      <c r="W2353" s="1">
        <f t="shared" si="759"/>
        <v>0</v>
      </c>
      <c r="X2353" s="30">
        <f t="shared" si="760"/>
        <v>16772.667495492515</v>
      </c>
      <c r="Y2353" s="30">
        <f t="shared" si="777"/>
        <v>1.0258985533374043</v>
      </c>
      <c r="Z2353" s="19">
        <f t="shared" si="761"/>
        <v>0.11492397171789222</v>
      </c>
      <c r="AA2353" s="32">
        <f t="shared" si="762"/>
        <v>1.7744711030861452E-2</v>
      </c>
    </row>
    <row r="2354" spans="1:27" x14ac:dyDescent="0.25">
      <c r="A2354" s="8">
        <v>42530</v>
      </c>
      <c r="B2354" s="26">
        <v>8.4060178012053406</v>
      </c>
      <c r="C2354" s="11">
        <v>0</v>
      </c>
      <c r="D2354" s="26">
        <v>1.4264475975523883</v>
      </c>
      <c r="E2354" s="11">
        <v>29.972916666666666</v>
      </c>
      <c r="F2354" s="28">
        <f t="shared" si="757"/>
        <v>8.4060178012053406</v>
      </c>
      <c r="G2354" s="13">
        <f t="shared" si="758"/>
        <v>1.4264475975523883</v>
      </c>
      <c r="H2354" s="28">
        <f t="shared" si="763"/>
        <v>1.2750664697193501</v>
      </c>
      <c r="I2354" s="1">
        <f t="shared" si="764"/>
        <v>6.9795702036529521</v>
      </c>
      <c r="J2354" s="30">
        <f t="shared" si="765"/>
        <v>0</v>
      </c>
      <c r="K2354" s="1">
        <f t="shared" si="766"/>
        <v>0</v>
      </c>
      <c r="L2354" s="30">
        <f t="shared" si="767"/>
        <v>16772.667495492515</v>
      </c>
      <c r="M2354" s="1">
        <f t="shared" si="768"/>
        <v>0</v>
      </c>
      <c r="N2354" s="30">
        <f t="shared" si="769"/>
        <v>0.17034681652091657</v>
      </c>
      <c r="O2354" s="1">
        <f t="shared" si="770"/>
        <v>0</v>
      </c>
      <c r="P2354" s="30">
        <f t="shared" si="771"/>
        <v>0</v>
      </c>
      <c r="Q2354" s="1">
        <f t="shared" si="772"/>
        <v>1.0258358081913583</v>
      </c>
      <c r="R2354" s="30">
        <f t="shared" si="773"/>
        <v>0.29167613021683769</v>
      </c>
      <c r="S2354" s="1">
        <f t="shared" si="774"/>
        <v>0</v>
      </c>
      <c r="T2354" s="30">
        <f t="shared" si="776"/>
        <v>0</v>
      </c>
      <c r="U2354" s="1">
        <f t="shared" si="775"/>
        <v>6.5175472569151971</v>
      </c>
      <c r="V2354" s="30">
        <f t="shared" si="759"/>
        <v>0</v>
      </c>
      <c r="W2354" s="1">
        <f t="shared" si="759"/>
        <v>0</v>
      </c>
      <c r="X2354" s="30">
        <f t="shared" si="760"/>
        <v>16771.641659684323</v>
      </c>
      <c r="Y2354" s="30">
        <f t="shared" si="777"/>
        <v>1.1961826247122749</v>
      </c>
      <c r="Z2354" s="19">
        <f t="shared" si="761"/>
        <v>6.1866457067479827E-2</v>
      </c>
      <c r="AA2354" s="32">
        <f t="shared" si="762"/>
        <v>6.2226610031002692E-3</v>
      </c>
    </row>
    <row r="2355" spans="1:27" x14ac:dyDescent="0.25">
      <c r="A2355" s="8">
        <v>42531</v>
      </c>
      <c r="B2355" s="26">
        <v>1.5709434009328716E-2</v>
      </c>
      <c r="C2355" s="11">
        <v>0</v>
      </c>
      <c r="D2355" s="26">
        <v>3.1304324740598295</v>
      </c>
      <c r="E2355" s="11">
        <v>32.532916666666672</v>
      </c>
      <c r="F2355" s="28">
        <f t="shared" si="757"/>
        <v>1.5709434009328716E-2</v>
      </c>
      <c r="G2355" s="13">
        <f t="shared" si="758"/>
        <v>3.1304324740598295</v>
      </c>
      <c r="H2355" s="28">
        <f t="shared" si="763"/>
        <v>1.3839704579025112</v>
      </c>
      <c r="I2355" s="1">
        <f t="shared" si="764"/>
        <v>3.4028242168646967</v>
      </c>
      <c r="J2355" s="30">
        <f t="shared" si="765"/>
        <v>0</v>
      </c>
      <c r="K2355" s="1">
        <f t="shared" si="766"/>
        <v>0</v>
      </c>
      <c r="L2355" s="30">
        <f t="shared" si="767"/>
        <v>16771.641659684323</v>
      </c>
      <c r="M2355" s="1">
        <f t="shared" si="768"/>
        <v>0</v>
      </c>
      <c r="N2355" s="30">
        <f t="shared" si="769"/>
        <v>8.2434704943310289E-2</v>
      </c>
      <c r="O2355" s="1">
        <f t="shared" si="770"/>
        <v>0</v>
      </c>
      <c r="P2355" s="30">
        <f t="shared" si="771"/>
        <v>0</v>
      </c>
      <c r="Q2355" s="1">
        <f t="shared" si="772"/>
        <v>1.0257730668828782</v>
      </c>
      <c r="R2355" s="30">
        <f t="shared" si="773"/>
        <v>0.14220397107887414</v>
      </c>
      <c r="S2355" s="1">
        <f t="shared" si="774"/>
        <v>0</v>
      </c>
      <c r="T2355" s="30">
        <f t="shared" si="776"/>
        <v>0</v>
      </c>
      <c r="U2355" s="1">
        <f t="shared" si="775"/>
        <v>3.1781855408425126</v>
      </c>
      <c r="V2355" s="30">
        <f t="shared" si="759"/>
        <v>0</v>
      </c>
      <c r="W2355" s="1">
        <f t="shared" si="759"/>
        <v>0</v>
      </c>
      <c r="X2355" s="30">
        <f t="shared" si="760"/>
        <v>16770.615886617441</v>
      </c>
      <c r="Y2355" s="30">
        <f t="shared" si="777"/>
        <v>1.1082077718261885</v>
      </c>
      <c r="Z2355" s="19">
        <f t="shared" si="761"/>
        <v>0.19925474890140163</v>
      </c>
      <c r="AA2355" s="32">
        <f t="shared" si="762"/>
        <v>7.6045059032028503E-2</v>
      </c>
    </row>
    <row r="2356" spans="1:27" x14ac:dyDescent="0.25">
      <c r="A2356" s="8">
        <v>42532</v>
      </c>
      <c r="B2356" s="26">
        <v>0</v>
      </c>
      <c r="C2356" s="11">
        <v>0</v>
      </c>
      <c r="D2356" s="26">
        <v>2.8658310951209049</v>
      </c>
      <c r="E2356" s="11">
        <v>24.59416666666668</v>
      </c>
      <c r="F2356" s="28">
        <f t="shared" si="757"/>
        <v>0</v>
      </c>
      <c r="G2356" s="13">
        <f t="shared" si="758"/>
        <v>2.8658310951209049</v>
      </c>
      <c r="H2356" s="28">
        <f t="shared" si="763"/>
        <v>1.0462511078286565</v>
      </c>
      <c r="I2356" s="1">
        <f t="shared" si="764"/>
        <v>0.31235444572160764</v>
      </c>
      <c r="J2356" s="30">
        <f t="shared" si="765"/>
        <v>0</v>
      </c>
      <c r="K2356" s="1">
        <f t="shared" si="766"/>
        <v>0</v>
      </c>
      <c r="L2356" s="30">
        <f t="shared" si="767"/>
        <v>16770.615886617441</v>
      </c>
      <c r="M2356" s="1">
        <f t="shared" si="768"/>
        <v>0</v>
      </c>
      <c r="N2356" s="30">
        <f t="shared" si="769"/>
        <v>6.4746774905599103E-3</v>
      </c>
      <c r="O2356" s="1">
        <f t="shared" si="770"/>
        <v>0</v>
      </c>
      <c r="P2356" s="30">
        <f t="shared" si="771"/>
        <v>0</v>
      </c>
      <c r="Q2356" s="1">
        <f t="shared" si="772"/>
        <v>1.0257103294117296</v>
      </c>
      <c r="R2356" s="30">
        <f t="shared" si="773"/>
        <v>1.3053287426841951E-2</v>
      </c>
      <c r="S2356" s="1">
        <f t="shared" si="774"/>
        <v>0</v>
      </c>
      <c r="T2356" s="30">
        <f t="shared" si="776"/>
        <v>0</v>
      </c>
      <c r="U2356" s="1">
        <f t="shared" si="775"/>
        <v>0.29282648080420576</v>
      </c>
      <c r="V2356" s="30">
        <f t="shared" si="759"/>
        <v>0</v>
      </c>
      <c r="W2356" s="1">
        <f t="shared" si="759"/>
        <v>0</v>
      </c>
      <c r="X2356" s="30">
        <f t="shared" si="760"/>
        <v>16769.590176288028</v>
      </c>
      <c r="Y2356" s="30">
        <f t="shared" si="777"/>
        <v>1.0321850069022895</v>
      </c>
      <c r="Z2356" s="19">
        <f t="shared" si="761"/>
        <v>1.3444287725113257E-2</v>
      </c>
      <c r="AA2356" s="32">
        <f t="shared" si="762"/>
        <v>1.9785519527074126E-4</v>
      </c>
    </row>
    <row r="2357" spans="1:27" x14ac:dyDescent="0.25">
      <c r="A2357" s="8">
        <v>42533</v>
      </c>
      <c r="B2357" s="26">
        <v>1.1215290342627615</v>
      </c>
      <c r="C2357" s="11">
        <v>0</v>
      </c>
      <c r="D2357" s="26">
        <v>2.2414670545028499</v>
      </c>
      <c r="E2357" s="11">
        <v>24.414166666666674</v>
      </c>
      <c r="F2357" s="28">
        <f t="shared" si="757"/>
        <v>1.1215290342627615</v>
      </c>
      <c r="G2357" s="13">
        <f t="shared" si="758"/>
        <v>2.2414670545028499</v>
      </c>
      <c r="H2357" s="28">
        <f t="shared" si="763"/>
        <v>1.0385937961595275</v>
      </c>
      <c r="I2357" s="1">
        <f t="shared" si="764"/>
        <v>0</v>
      </c>
      <c r="J2357" s="30">
        <f t="shared" si="765"/>
        <v>0</v>
      </c>
      <c r="K2357" s="1">
        <f t="shared" si="766"/>
        <v>0</v>
      </c>
      <c r="L2357" s="30">
        <f t="shared" si="767"/>
        <v>16768.763064748593</v>
      </c>
      <c r="M2357" s="1">
        <f t="shared" si="768"/>
        <v>0</v>
      </c>
      <c r="N2357" s="30">
        <f t="shared" si="769"/>
        <v>0</v>
      </c>
      <c r="O2357" s="1">
        <f t="shared" si="770"/>
        <v>0</v>
      </c>
      <c r="P2357" s="30">
        <f t="shared" si="771"/>
        <v>0</v>
      </c>
      <c r="Q2357" s="1">
        <f t="shared" si="772"/>
        <v>1.0255970086760877</v>
      </c>
      <c r="R2357" s="30">
        <f t="shared" si="773"/>
        <v>0</v>
      </c>
      <c r="S2357" s="1">
        <f t="shared" si="774"/>
        <v>0</v>
      </c>
      <c r="T2357" s="30">
        <f t="shared" si="776"/>
        <v>0</v>
      </c>
      <c r="U2357" s="1">
        <f t="shared" si="775"/>
        <v>0</v>
      </c>
      <c r="V2357" s="30">
        <f t="shared" si="759"/>
        <v>0</v>
      </c>
      <c r="W2357" s="1">
        <f t="shared" si="759"/>
        <v>0</v>
      </c>
      <c r="X2357" s="30">
        <f t="shared" si="760"/>
        <v>16767.737467739917</v>
      </c>
      <c r="Y2357" s="30">
        <f t="shared" si="777"/>
        <v>1.0255970086760877</v>
      </c>
      <c r="Z2357" s="19">
        <f t="shared" si="761"/>
        <v>1.251383123170851E-2</v>
      </c>
      <c r="AA2357" s="32">
        <f t="shared" si="762"/>
        <v>1.689164848896974E-4</v>
      </c>
    </row>
    <row r="2358" spans="1:27" x14ac:dyDescent="0.25">
      <c r="A2358" s="8">
        <v>42534</v>
      </c>
      <c r="B2358" s="26">
        <v>38.449018775959523</v>
      </c>
      <c r="C2358" s="11">
        <v>0</v>
      </c>
      <c r="D2358" s="26">
        <v>1.1849917227312525</v>
      </c>
      <c r="E2358" s="11">
        <v>78.597916666666677</v>
      </c>
      <c r="F2358" s="28">
        <f t="shared" si="757"/>
        <v>38.449018775959523</v>
      </c>
      <c r="G2358" s="13">
        <f t="shared" si="758"/>
        <v>1.1849917227312525</v>
      </c>
      <c r="H2358" s="28">
        <f t="shared" si="763"/>
        <v>3.3436041358936488</v>
      </c>
      <c r="I2358" s="1">
        <f t="shared" si="764"/>
        <v>37.264027053228268</v>
      </c>
      <c r="J2358" s="30">
        <f t="shared" si="765"/>
        <v>0</v>
      </c>
      <c r="K2358" s="1">
        <f t="shared" si="766"/>
        <v>0</v>
      </c>
      <c r="L2358" s="30">
        <f t="shared" si="767"/>
        <v>16767.737467739917</v>
      </c>
      <c r="M2358" s="1">
        <f t="shared" si="768"/>
        <v>0</v>
      </c>
      <c r="N2358" s="30">
        <f t="shared" si="769"/>
        <v>0.91470231715230133</v>
      </c>
      <c r="O2358" s="1">
        <f t="shared" si="770"/>
        <v>0</v>
      </c>
      <c r="P2358" s="30">
        <f t="shared" si="771"/>
        <v>0</v>
      </c>
      <c r="Q2358" s="1">
        <f t="shared" si="772"/>
        <v>1.0255342819728632</v>
      </c>
      <c r="R2358" s="30">
        <f t="shared" si="773"/>
        <v>1.557263110770426</v>
      </c>
      <c r="S2358" s="1">
        <f t="shared" si="774"/>
        <v>0</v>
      </c>
      <c r="T2358" s="30">
        <f t="shared" si="776"/>
        <v>0</v>
      </c>
      <c r="U2358" s="1">
        <f t="shared" si="775"/>
        <v>34.792061625305536</v>
      </c>
      <c r="V2358" s="30">
        <f t="shared" si="759"/>
        <v>0</v>
      </c>
      <c r="W2358" s="1">
        <f t="shared" si="759"/>
        <v>0</v>
      </c>
      <c r="X2358" s="30">
        <f t="shared" si="760"/>
        <v>16766.711933457944</v>
      </c>
      <c r="Y2358" s="30">
        <f t="shared" si="777"/>
        <v>1.9402365991251647</v>
      </c>
      <c r="Z2358" s="19">
        <f t="shared" si="761"/>
        <v>0.41971701186253157</v>
      </c>
      <c r="AA2358" s="32">
        <f t="shared" si="762"/>
        <v>1.9694404432556427</v>
      </c>
    </row>
    <row r="2359" spans="1:27" x14ac:dyDescent="0.25">
      <c r="A2359" s="8">
        <v>42535</v>
      </c>
      <c r="B2359" s="26">
        <v>8.2417779365859314</v>
      </c>
      <c r="C2359" s="11">
        <v>0</v>
      </c>
      <c r="D2359" s="26">
        <v>1.5978783553324785</v>
      </c>
      <c r="E2359" s="11">
        <v>56.945833333333326</v>
      </c>
      <c r="F2359" s="28">
        <f t="shared" si="757"/>
        <v>8.2417779365859314</v>
      </c>
      <c r="G2359" s="13">
        <f t="shared" si="758"/>
        <v>1.5978783553324785</v>
      </c>
      <c r="H2359" s="28">
        <f t="shared" si="763"/>
        <v>2.4225110782865578</v>
      </c>
      <c r="I2359" s="1">
        <f t="shared" si="764"/>
        <v>41.435961206558993</v>
      </c>
      <c r="J2359" s="30">
        <f t="shared" si="765"/>
        <v>0</v>
      </c>
      <c r="K2359" s="1">
        <f t="shared" si="766"/>
        <v>0</v>
      </c>
      <c r="L2359" s="30">
        <f t="shared" si="767"/>
        <v>16766.711933457944</v>
      </c>
      <c r="M2359" s="1">
        <f t="shared" si="768"/>
        <v>0</v>
      </c>
      <c r="N2359" s="30">
        <f t="shared" si="769"/>
        <v>1.017243437527297</v>
      </c>
      <c r="O2359" s="1">
        <f t="shared" si="770"/>
        <v>0</v>
      </c>
      <c r="P2359" s="30">
        <f t="shared" si="771"/>
        <v>0</v>
      </c>
      <c r="Q2359" s="1">
        <f t="shared" si="772"/>
        <v>1.0254715591060766</v>
      </c>
      <c r="R2359" s="30">
        <f t="shared" si="773"/>
        <v>1.7316081741277787</v>
      </c>
      <c r="S2359" s="1">
        <f t="shared" si="774"/>
        <v>0</v>
      </c>
      <c r="T2359" s="30">
        <f t="shared" si="776"/>
        <v>0</v>
      </c>
      <c r="U2359" s="1">
        <f t="shared" si="775"/>
        <v>38.687109594903916</v>
      </c>
      <c r="V2359" s="30">
        <f t="shared" si="759"/>
        <v>0</v>
      </c>
      <c r="W2359" s="1">
        <f t="shared" si="759"/>
        <v>0</v>
      </c>
      <c r="X2359" s="30">
        <f t="shared" si="760"/>
        <v>16765.686461898837</v>
      </c>
      <c r="Y2359" s="30">
        <f t="shared" si="777"/>
        <v>2.0427149966333733</v>
      </c>
      <c r="Z2359" s="19">
        <f t="shared" si="761"/>
        <v>0.15677785132021532</v>
      </c>
      <c r="AA2359" s="32">
        <f t="shared" si="762"/>
        <v>0.14424506363911235</v>
      </c>
    </row>
    <row r="2360" spans="1:27" x14ac:dyDescent="0.25">
      <c r="A2360" s="8">
        <v>42536</v>
      </c>
      <c r="B2360" s="26">
        <v>2.7917479665965028</v>
      </c>
      <c r="C2360" s="11">
        <v>0</v>
      </c>
      <c r="D2360" s="26">
        <v>1.2917670179907625</v>
      </c>
      <c r="E2360" s="11">
        <v>60.698333333333345</v>
      </c>
      <c r="F2360" s="28">
        <f t="shared" si="757"/>
        <v>2.7917479665965028</v>
      </c>
      <c r="G2360" s="13">
        <f t="shared" si="758"/>
        <v>1.2917670179907625</v>
      </c>
      <c r="H2360" s="28">
        <f t="shared" si="763"/>
        <v>2.5821447562776965</v>
      </c>
      <c r="I2360" s="1">
        <f t="shared" si="764"/>
        <v>40.187090543509655</v>
      </c>
      <c r="J2360" s="30">
        <f t="shared" si="765"/>
        <v>0</v>
      </c>
      <c r="K2360" s="1">
        <f t="shared" si="766"/>
        <v>0</v>
      </c>
      <c r="L2360" s="30">
        <f t="shared" si="767"/>
        <v>16765.686461898837</v>
      </c>
      <c r="M2360" s="1">
        <f t="shared" si="768"/>
        <v>0</v>
      </c>
      <c r="N2360" s="30">
        <f t="shared" si="769"/>
        <v>0.98654769970259915</v>
      </c>
      <c r="O2360" s="1">
        <f t="shared" si="770"/>
        <v>0</v>
      </c>
      <c r="P2360" s="30">
        <f t="shared" si="771"/>
        <v>0</v>
      </c>
      <c r="Q2360" s="1">
        <f t="shared" si="772"/>
        <v>1.0254088400754933</v>
      </c>
      <c r="R2360" s="30">
        <f t="shared" si="773"/>
        <v>1.6794178885498905</v>
      </c>
      <c r="S2360" s="1">
        <f t="shared" si="774"/>
        <v>0</v>
      </c>
      <c r="T2360" s="30">
        <f t="shared" si="776"/>
        <v>0</v>
      </c>
      <c r="U2360" s="1">
        <f t="shared" si="775"/>
        <v>37.521124955257164</v>
      </c>
      <c r="V2360" s="30">
        <f t="shared" si="759"/>
        <v>0</v>
      </c>
      <c r="W2360" s="1">
        <f t="shared" si="759"/>
        <v>0</v>
      </c>
      <c r="X2360" s="30">
        <f t="shared" si="760"/>
        <v>16764.66105305876</v>
      </c>
      <c r="Y2360" s="30">
        <f t="shared" si="777"/>
        <v>2.0119565397780925</v>
      </c>
      <c r="Z2360" s="19">
        <f t="shared" si="761"/>
        <v>0.22081961714708884</v>
      </c>
      <c r="AA2360" s="32">
        <f t="shared" si="762"/>
        <v>0.32511460223499922</v>
      </c>
    </row>
    <row r="2361" spans="1:27" x14ac:dyDescent="0.25">
      <c r="A2361" s="8">
        <v>42537</v>
      </c>
      <c r="B2361" s="26">
        <v>7.3049970462086105</v>
      </c>
      <c r="C2361" s="11">
        <v>0</v>
      </c>
      <c r="D2361" s="26">
        <v>1.246583245941802</v>
      </c>
      <c r="E2361" s="11">
        <v>44.642916666666657</v>
      </c>
      <c r="F2361" s="28">
        <f t="shared" si="757"/>
        <v>7.3049970462086105</v>
      </c>
      <c r="G2361" s="13">
        <f t="shared" si="758"/>
        <v>1.246583245941802</v>
      </c>
      <c r="H2361" s="28">
        <f t="shared" si="763"/>
        <v>1.899137370753323</v>
      </c>
      <c r="I2361" s="1">
        <f t="shared" si="764"/>
        <v>43.579538755523977</v>
      </c>
      <c r="J2361" s="30">
        <f t="shared" si="765"/>
        <v>0</v>
      </c>
      <c r="K2361" s="1">
        <f t="shared" si="766"/>
        <v>0</v>
      </c>
      <c r="L2361" s="30">
        <f t="shared" si="767"/>
        <v>16764.66105305876</v>
      </c>
      <c r="M2361" s="1">
        <f t="shared" si="768"/>
        <v>0</v>
      </c>
      <c r="N2361" s="30">
        <f t="shared" si="769"/>
        <v>1.069929993787077</v>
      </c>
      <c r="O2361" s="1">
        <f t="shared" si="770"/>
        <v>0</v>
      </c>
      <c r="P2361" s="30">
        <f t="shared" si="771"/>
        <v>0</v>
      </c>
      <c r="Q2361" s="1">
        <f t="shared" si="772"/>
        <v>1.0253461248808786</v>
      </c>
      <c r="R2361" s="30">
        <f t="shared" si="773"/>
        <v>1.8211882465475058</v>
      </c>
      <c r="S2361" s="1">
        <f t="shared" si="774"/>
        <v>0</v>
      </c>
      <c r="T2361" s="30">
        <f t="shared" si="776"/>
        <v>0</v>
      </c>
      <c r="U2361" s="1">
        <f t="shared" si="775"/>
        <v>40.688420515189392</v>
      </c>
      <c r="V2361" s="30">
        <f t="shared" si="759"/>
        <v>0</v>
      </c>
      <c r="W2361" s="1">
        <f t="shared" si="759"/>
        <v>0</v>
      </c>
      <c r="X2361" s="30">
        <f t="shared" si="760"/>
        <v>16763.635706933881</v>
      </c>
      <c r="Y2361" s="30">
        <f t="shared" si="777"/>
        <v>2.0952761186679556</v>
      </c>
      <c r="Z2361" s="19">
        <f t="shared" si="761"/>
        <v>0.10327780967041422</v>
      </c>
      <c r="AA2361" s="32">
        <f t="shared" si="762"/>
        <v>3.8470408433519794E-2</v>
      </c>
    </row>
    <row r="2362" spans="1:27" x14ac:dyDescent="0.25">
      <c r="A2362" s="8">
        <v>42538</v>
      </c>
      <c r="B2362" s="26">
        <v>0.94416162000080728</v>
      </c>
      <c r="C2362" s="11">
        <v>0</v>
      </c>
      <c r="D2362" s="26">
        <v>2.5228093203845607</v>
      </c>
      <c r="E2362" s="11">
        <v>45.787083333333335</v>
      </c>
      <c r="F2362" s="28">
        <f t="shared" si="757"/>
        <v>0.94416162000080728</v>
      </c>
      <c r="G2362" s="13">
        <f t="shared" si="758"/>
        <v>2.5228093203845607</v>
      </c>
      <c r="H2362" s="28">
        <f t="shared" si="763"/>
        <v>1.9478109305760709</v>
      </c>
      <c r="I2362" s="1">
        <f t="shared" si="764"/>
        <v>39.109772814805638</v>
      </c>
      <c r="J2362" s="30">
        <f t="shared" si="765"/>
        <v>0</v>
      </c>
      <c r="K2362" s="1">
        <f t="shared" si="766"/>
        <v>0</v>
      </c>
      <c r="L2362" s="30">
        <f t="shared" si="767"/>
        <v>16763.635706933881</v>
      </c>
      <c r="M2362" s="1">
        <f t="shared" si="768"/>
        <v>0</v>
      </c>
      <c r="N2362" s="30">
        <f t="shared" si="769"/>
        <v>0.9600685265322938</v>
      </c>
      <c r="O2362" s="1">
        <f t="shared" si="770"/>
        <v>0</v>
      </c>
      <c r="P2362" s="30">
        <f t="shared" si="771"/>
        <v>0</v>
      </c>
      <c r="Q2362" s="1">
        <f t="shared" si="772"/>
        <v>1.0252834135219981</v>
      </c>
      <c r="R2362" s="30">
        <f t="shared" si="773"/>
        <v>1.6343967974291334</v>
      </c>
      <c r="S2362" s="1">
        <f t="shared" si="774"/>
        <v>0</v>
      </c>
      <c r="T2362" s="30">
        <f t="shared" si="776"/>
        <v>0</v>
      </c>
      <c r="U2362" s="1">
        <f t="shared" si="775"/>
        <v>36.515307490844208</v>
      </c>
      <c r="V2362" s="30">
        <f t="shared" si="759"/>
        <v>0</v>
      </c>
      <c r="W2362" s="1">
        <f t="shared" si="759"/>
        <v>0</v>
      </c>
      <c r="X2362" s="30">
        <f t="shared" si="760"/>
        <v>16762.61042352036</v>
      </c>
      <c r="Y2362" s="30">
        <f t="shared" si="777"/>
        <v>1.9853519400542918</v>
      </c>
      <c r="Z2362" s="19">
        <f t="shared" si="761"/>
        <v>1.9273436086077438E-2</v>
      </c>
      <c r="AA2362" s="32">
        <f t="shared" si="762"/>
        <v>1.4093273926438731E-3</v>
      </c>
    </row>
    <row r="2363" spans="1:27" x14ac:dyDescent="0.25">
      <c r="A2363" s="8">
        <v>42539</v>
      </c>
      <c r="B2363" s="26">
        <v>0</v>
      </c>
      <c r="C2363" s="11">
        <v>0</v>
      </c>
      <c r="D2363" s="26">
        <v>3.5030781416596488</v>
      </c>
      <c r="E2363" s="11">
        <v>35.770416666666669</v>
      </c>
      <c r="F2363" s="28">
        <f t="shared" si="757"/>
        <v>0</v>
      </c>
      <c r="G2363" s="13">
        <f t="shared" si="758"/>
        <v>3.5030781416596488</v>
      </c>
      <c r="H2363" s="28">
        <f t="shared" si="763"/>
        <v>1.5216957163958642</v>
      </c>
      <c r="I2363" s="1">
        <f t="shared" si="764"/>
        <v>33.012229349184558</v>
      </c>
      <c r="J2363" s="30">
        <f t="shared" si="765"/>
        <v>0</v>
      </c>
      <c r="K2363" s="1">
        <f t="shared" si="766"/>
        <v>0</v>
      </c>
      <c r="L2363" s="30">
        <f t="shared" si="767"/>
        <v>16762.61042352036</v>
      </c>
      <c r="M2363" s="1">
        <f t="shared" si="768"/>
        <v>0</v>
      </c>
      <c r="N2363" s="30">
        <f t="shared" si="769"/>
        <v>0.81019824682022246</v>
      </c>
      <c r="O2363" s="1">
        <f t="shared" si="770"/>
        <v>0</v>
      </c>
      <c r="P2363" s="30">
        <f t="shared" si="771"/>
        <v>0</v>
      </c>
      <c r="Q2363" s="1">
        <f t="shared" si="772"/>
        <v>1.0252207059986174</v>
      </c>
      <c r="R2363" s="30">
        <f t="shared" si="773"/>
        <v>1.3795805508713597</v>
      </c>
      <c r="S2363" s="1">
        <f t="shared" si="774"/>
        <v>0</v>
      </c>
      <c r="T2363" s="30">
        <f t="shared" si="776"/>
        <v>0</v>
      </c>
      <c r="U2363" s="1">
        <f t="shared" si="775"/>
        <v>30.822450551492977</v>
      </c>
      <c r="V2363" s="30">
        <f t="shared" si="759"/>
        <v>0</v>
      </c>
      <c r="W2363" s="1">
        <f t="shared" si="759"/>
        <v>0</v>
      </c>
      <c r="X2363" s="30">
        <f t="shared" si="760"/>
        <v>16761.58520281436</v>
      </c>
      <c r="Y2363" s="30">
        <f t="shared" si="777"/>
        <v>1.8354189528188398</v>
      </c>
      <c r="Z2363" s="19">
        <f t="shared" si="761"/>
        <v>0.20616686571611637</v>
      </c>
      <c r="AA2363" s="32">
        <f t="shared" si="762"/>
        <v>9.8422269071706259E-2</v>
      </c>
    </row>
    <row r="2364" spans="1:27" x14ac:dyDescent="0.25">
      <c r="A2364" s="8">
        <v>42540</v>
      </c>
      <c r="B2364" s="26">
        <v>6.0258828624968626</v>
      </c>
      <c r="C2364" s="11">
        <v>0</v>
      </c>
      <c r="D2364" s="26">
        <v>1.9961742693089275</v>
      </c>
      <c r="E2364" s="11">
        <v>34.124166666666675</v>
      </c>
      <c r="F2364" s="28">
        <f t="shared" si="757"/>
        <v>6.0258828624968626</v>
      </c>
      <c r="G2364" s="13">
        <f t="shared" si="758"/>
        <v>1.9961742693089275</v>
      </c>
      <c r="H2364" s="28">
        <f t="shared" si="763"/>
        <v>1.4516632200886266</v>
      </c>
      <c r="I2364" s="1">
        <f t="shared" si="764"/>
        <v>34.852159144680911</v>
      </c>
      <c r="J2364" s="30">
        <f t="shared" si="765"/>
        <v>0</v>
      </c>
      <c r="K2364" s="1">
        <f t="shared" si="766"/>
        <v>0</v>
      </c>
      <c r="L2364" s="30">
        <f t="shared" si="767"/>
        <v>16761.58520281436</v>
      </c>
      <c r="M2364" s="1">
        <f t="shared" si="768"/>
        <v>0</v>
      </c>
      <c r="N2364" s="30">
        <f t="shared" si="769"/>
        <v>0.85542150675372508</v>
      </c>
      <c r="O2364" s="1">
        <f t="shared" si="770"/>
        <v>0</v>
      </c>
      <c r="P2364" s="30">
        <f t="shared" si="771"/>
        <v>0</v>
      </c>
      <c r="Q2364" s="1">
        <f t="shared" si="772"/>
        <v>1.0251580023105011</v>
      </c>
      <c r="R2364" s="30">
        <f t="shared" si="773"/>
        <v>1.4564711883980308</v>
      </c>
      <c r="S2364" s="1">
        <f t="shared" si="774"/>
        <v>0</v>
      </c>
      <c r="T2364" s="30">
        <f t="shared" si="776"/>
        <v>0</v>
      </c>
      <c r="U2364" s="1">
        <f t="shared" si="775"/>
        <v>32.540266449529149</v>
      </c>
      <c r="V2364" s="30">
        <f t="shared" si="759"/>
        <v>0</v>
      </c>
      <c r="W2364" s="1">
        <f t="shared" si="759"/>
        <v>0</v>
      </c>
      <c r="X2364" s="30">
        <f t="shared" si="760"/>
        <v>16760.560044812049</v>
      </c>
      <c r="Y2364" s="30">
        <f t="shared" si="777"/>
        <v>1.8805795090642263</v>
      </c>
      <c r="Z2364" s="19">
        <f t="shared" si="761"/>
        <v>0.29546542410120002</v>
      </c>
      <c r="AA2364" s="32">
        <f t="shared" si="762"/>
        <v>0.18396918294860018</v>
      </c>
    </row>
    <row r="2365" spans="1:27" x14ac:dyDescent="0.25">
      <c r="A2365" s="8">
        <v>42541</v>
      </c>
      <c r="B2365" s="26">
        <v>7.1582430793112647E-2</v>
      </c>
      <c r="C2365" s="11">
        <v>0</v>
      </c>
      <c r="D2365" s="26">
        <v>3.3905972690937678</v>
      </c>
      <c r="E2365" s="11">
        <v>37.020000000000003</v>
      </c>
      <c r="F2365" s="28">
        <f t="shared" si="757"/>
        <v>7.1582430793112647E-2</v>
      </c>
      <c r="G2365" s="13">
        <f t="shared" si="758"/>
        <v>3.3905972690937678</v>
      </c>
      <c r="H2365" s="28">
        <f t="shared" si="763"/>
        <v>1.5748537666174298</v>
      </c>
      <c r="I2365" s="1">
        <f t="shared" si="764"/>
        <v>29.221251611228496</v>
      </c>
      <c r="J2365" s="30">
        <f t="shared" si="765"/>
        <v>0</v>
      </c>
      <c r="K2365" s="1">
        <f t="shared" si="766"/>
        <v>0</v>
      </c>
      <c r="L2365" s="30">
        <f t="shared" si="767"/>
        <v>16760.560044812049</v>
      </c>
      <c r="M2365" s="1">
        <f t="shared" si="768"/>
        <v>0</v>
      </c>
      <c r="N2365" s="30">
        <f t="shared" si="769"/>
        <v>0.7170205766366381</v>
      </c>
      <c r="O2365" s="1">
        <f t="shared" si="770"/>
        <v>0</v>
      </c>
      <c r="P2365" s="30">
        <f t="shared" si="771"/>
        <v>0</v>
      </c>
      <c r="Q2365" s="1">
        <f t="shared" si="772"/>
        <v>1.0250953024574152</v>
      </c>
      <c r="R2365" s="30">
        <f t="shared" si="773"/>
        <v>1.2211556501852849</v>
      </c>
      <c r="S2365" s="1">
        <f t="shared" si="774"/>
        <v>0</v>
      </c>
      <c r="T2365" s="30">
        <f t="shared" si="776"/>
        <v>0</v>
      </c>
      <c r="U2365" s="1">
        <f t="shared" si="775"/>
        <v>27.283075384406573</v>
      </c>
      <c r="V2365" s="30">
        <f t="shared" si="759"/>
        <v>0</v>
      </c>
      <c r="W2365" s="1">
        <f t="shared" si="759"/>
        <v>0</v>
      </c>
      <c r="X2365" s="30">
        <f t="shared" si="760"/>
        <v>16759.534949509591</v>
      </c>
      <c r="Y2365" s="30">
        <f t="shared" si="777"/>
        <v>1.7421158790940532</v>
      </c>
      <c r="Z2365" s="19">
        <f t="shared" si="761"/>
        <v>0.10620802770525131</v>
      </c>
      <c r="AA2365" s="32">
        <f t="shared" si="762"/>
        <v>2.7976614270142607E-2</v>
      </c>
    </row>
    <row r="2366" spans="1:27" x14ac:dyDescent="0.25">
      <c r="A2366" s="8">
        <v>42542</v>
      </c>
      <c r="B2366" s="26">
        <v>3.4412531786880809</v>
      </c>
      <c r="C2366" s="11">
        <v>0</v>
      </c>
      <c r="D2366" s="26">
        <v>2.1194888088059507</v>
      </c>
      <c r="E2366" s="11">
        <v>32.439583333333339</v>
      </c>
      <c r="F2366" s="28">
        <f t="shared" si="757"/>
        <v>3.4412531786880809</v>
      </c>
      <c r="G2366" s="13">
        <f t="shared" si="758"/>
        <v>2.1194888088059507</v>
      </c>
      <c r="H2366" s="28">
        <f t="shared" si="763"/>
        <v>1.3800000000000001</v>
      </c>
      <c r="I2366" s="1">
        <f t="shared" si="764"/>
        <v>28.604839754288701</v>
      </c>
      <c r="J2366" s="30">
        <f t="shared" si="765"/>
        <v>0</v>
      </c>
      <c r="K2366" s="1">
        <f t="shared" si="766"/>
        <v>0</v>
      </c>
      <c r="L2366" s="30">
        <f t="shared" si="767"/>
        <v>16759.534949509591</v>
      </c>
      <c r="M2366" s="1">
        <f t="shared" si="768"/>
        <v>0</v>
      </c>
      <c r="N2366" s="30">
        <f t="shared" si="769"/>
        <v>0.70186991507296614</v>
      </c>
      <c r="O2366" s="1">
        <f t="shared" si="770"/>
        <v>0</v>
      </c>
      <c r="P2366" s="30">
        <f t="shared" si="771"/>
        <v>0</v>
      </c>
      <c r="Q2366" s="1">
        <f t="shared" si="772"/>
        <v>1.0250326064391251</v>
      </c>
      <c r="R2366" s="30">
        <f t="shared" si="773"/>
        <v>1.1953958082744069</v>
      </c>
      <c r="S2366" s="1">
        <f t="shared" si="774"/>
        <v>0</v>
      </c>
      <c r="T2366" s="30">
        <f t="shared" si="776"/>
        <v>0</v>
      </c>
      <c r="U2366" s="1">
        <f t="shared" si="775"/>
        <v>26.707574030941331</v>
      </c>
      <c r="V2366" s="30">
        <f t="shared" si="759"/>
        <v>0</v>
      </c>
      <c r="W2366" s="1">
        <f t="shared" si="759"/>
        <v>0</v>
      </c>
      <c r="X2366" s="30">
        <f t="shared" si="760"/>
        <v>16758.509916903153</v>
      </c>
      <c r="Y2366" s="30">
        <f t="shared" si="777"/>
        <v>1.7269025215120912</v>
      </c>
      <c r="Z2366" s="19">
        <f t="shared" si="761"/>
        <v>0.25137863877687761</v>
      </c>
      <c r="AA2366" s="32">
        <f t="shared" si="762"/>
        <v>0.12034135943144683</v>
      </c>
    </row>
    <row r="2367" spans="1:27" x14ac:dyDescent="0.25">
      <c r="A2367" s="8">
        <v>42543</v>
      </c>
      <c r="B2367" s="26">
        <v>1.3335218375766742</v>
      </c>
      <c r="C2367" s="11">
        <v>0</v>
      </c>
      <c r="D2367" s="26">
        <v>1.6305727675244204</v>
      </c>
      <c r="E2367" s="11">
        <v>31.370833333333337</v>
      </c>
      <c r="F2367" s="28">
        <f t="shared" si="757"/>
        <v>1.3335218375766742</v>
      </c>
      <c r="G2367" s="13">
        <f t="shared" si="758"/>
        <v>1.6305727675244204</v>
      </c>
      <c r="H2367" s="28">
        <f t="shared" si="763"/>
        <v>1.3345347119645494</v>
      </c>
      <c r="I2367" s="1">
        <f t="shared" si="764"/>
        <v>26.410523100993586</v>
      </c>
      <c r="J2367" s="30">
        <f t="shared" si="765"/>
        <v>0</v>
      </c>
      <c r="K2367" s="1">
        <f t="shared" si="766"/>
        <v>0</v>
      </c>
      <c r="L2367" s="30">
        <f t="shared" si="767"/>
        <v>16758.509916903153</v>
      </c>
      <c r="M2367" s="1">
        <f t="shared" si="768"/>
        <v>0</v>
      </c>
      <c r="N2367" s="30">
        <f t="shared" si="769"/>
        <v>0.64793625269558808</v>
      </c>
      <c r="O2367" s="1">
        <f t="shared" si="770"/>
        <v>0</v>
      </c>
      <c r="P2367" s="30">
        <f t="shared" si="771"/>
        <v>0</v>
      </c>
      <c r="Q2367" s="1">
        <f t="shared" si="772"/>
        <v>1.0249699142553965</v>
      </c>
      <c r="R2367" s="30">
        <f t="shared" si="773"/>
        <v>1.1036953494741639</v>
      </c>
      <c r="S2367" s="1">
        <f t="shared" si="774"/>
        <v>0</v>
      </c>
      <c r="T2367" s="30">
        <f t="shared" si="776"/>
        <v>0</v>
      </c>
      <c r="U2367" s="1">
        <f t="shared" si="775"/>
        <v>24.658891498823834</v>
      </c>
      <c r="V2367" s="30">
        <f t="shared" si="759"/>
        <v>0</v>
      </c>
      <c r="W2367" s="1">
        <f t="shared" si="759"/>
        <v>0</v>
      </c>
      <c r="X2367" s="30">
        <f t="shared" si="760"/>
        <v>16757.484946988898</v>
      </c>
      <c r="Y2367" s="30">
        <f t="shared" si="777"/>
        <v>1.6729061669509846</v>
      </c>
      <c r="Z2367" s="19">
        <f t="shared" si="761"/>
        <v>0.25355013395516957</v>
      </c>
      <c r="AA2367" s="32">
        <f t="shared" si="762"/>
        <v>0.11449524154963713</v>
      </c>
    </row>
    <row r="2368" spans="1:27" x14ac:dyDescent="0.25">
      <c r="A2368" s="8">
        <v>42544</v>
      </c>
      <c r="B2368" s="26">
        <v>19.633847715548683</v>
      </c>
      <c r="C2368" s="11">
        <v>0</v>
      </c>
      <c r="D2368" s="26">
        <v>1.4140278985176244</v>
      </c>
      <c r="E2368" s="11">
        <v>54.267500000000013</v>
      </c>
      <c r="F2368" s="28">
        <f t="shared" si="757"/>
        <v>19.633847715548683</v>
      </c>
      <c r="G2368" s="13">
        <f t="shared" si="758"/>
        <v>1.4140278985176244</v>
      </c>
      <c r="H2368" s="28">
        <f t="shared" si="763"/>
        <v>2.3085731166912855</v>
      </c>
      <c r="I2368" s="1">
        <f t="shared" si="764"/>
        <v>42.878711315854893</v>
      </c>
      <c r="J2368" s="30">
        <f t="shared" si="765"/>
        <v>0</v>
      </c>
      <c r="K2368" s="1">
        <f t="shared" si="766"/>
        <v>0</v>
      </c>
      <c r="L2368" s="30">
        <f t="shared" si="767"/>
        <v>16757.484946988898</v>
      </c>
      <c r="M2368" s="1">
        <f t="shared" si="768"/>
        <v>0</v>
      </c>
      <c r="N2368" s="30">
        <f t="shared" si="769"/>
        <v>1.0527044987979399</v>
      </c>
      <c r="O2368" s="1">
        <f t="shared" si="770"/>
        <v>0</v>
      </c>
      <c r="P2368" s="30">
        <f t="shared" si="771"/>
        <v>0</v>
      </c>
      <c r="Q2368" s="1">
        <f t="shared" si="772"/>
        <v>1.0249072259059944</v>
      </c>
      <c r="R2368" s="30">
        <f t="shared" si="773"/>
        <v>1.7919006787477769</v>
      </c>
      <c r="S2368" s="1">
        <f t="shared" si="774"/>
        <v>0</v>
      </c>
      <c r="T2368" s="30">
        <f t="shared" si="776"/>
        <v>0</v>
      </c>
      <c r="U2368" s="1">
        <f t="shared" si="775"/>
        <v>40.034106138309177</v>
      </c>
      <c r="V2368" s="30">
        <f t="shared" si="759"/>
        <v>0</v>
      </c>
      <c r="W2368" s="1">
        <f t="shared" si="759"/>
        <v>0</v>
      </c>
      <c r="X2368" s="30">
        <f t="shared" si="760"/>
        <v>16756.460039762991</v>
      </c>
      <c r="Y2368" s="30">
        <f t="shared" si="777"/>
        <v>2.0776117247039343</v>
      </c>
      <c r="Z2368" s="19">
        <f t="shared" si="761"/>
        <v>0.10004508426329239</v>
      </c>
      <c r="AA2368" s="32">
        <f t="shared" si="762"/>
        <v>5.33431645887349E-2</v>
      </c>
    </row>
    <row r="2369" spans="1:27" x14ac:dyDescent="0.25">
      <c r="A2369" s="8">
        <v>42545</v>
      </c>
      <c r="B2369" s="26">
        <v>7.1232173423262974</v>
      </c>
      <c r="C2369" s="11">
        <v>0</v>
      </c>
      <c r="D2369" s="26">
        <v>1.5207401596883119</v>
      </c>
      <c r="E2369" s="11">
        <v>46.919166666666676</v>
      </c>
      <c r="F2369" s="28">
        <f t="shared" si="757"/>
        <v>7.1232173423262974</v>
      </c>
      <c r="G2369" s="13">
        <f t="shared" si="758"/>
        <v>1.5207401596883119</v>
      </c>
      <c r="H2369" s="28">
        <f t="shared" si="763"/>
        <v>1.9959704579025115</v>
      </c>
      <c r="I2369" s="1">
        <f t="shared" si="764"/>
        <v>45.636583320947167</v>
      </c>
      <c r="J2369" s="30">
        <f t="shared" si="765"/>
        <v>0</v>
      </c>
      <c r="K2369" s="1">
        <f t="shared" si="766"/>
        <v>0</v>
      </c>
      <c r="L2369" s="30">
        <f t="shared" si="767"/>
        <v>16756.460039762991</v>
      </c>
      <c r="M2369" s="1">
        <f t="shared" si="768"/>
        <v>0</v>
      </c>
      <c r="N2369" s="30">
        <f t="shared" si="769"/>
        <v>1.1204896734578094</v>
      </c>
      <c r="O2369" s="1">
        <f t="shared" si="770"/>
        <v>0</v>
      </c>
      <c r="P2369" s="30">
        <f t="shared" si="771"/>
        <v>0</v>
      </c>
      <c r="Q2369" s="1">
        <f t="shared" si="772"/>
        <v>1.0248445413906846</v>
      </c>
      <c r="R2369" s="30">
        <f t="shared" si="773"/>
        <v>1.9071521069313717</v>
      </c>
      <c r="S2369" s="1">
        <f t="shared" si="774"/>
        <v>0</v>
      </c>
      <c r="T2369" s="30">
        <f t="shared" si="776"/>
        <v>0</v>
      </c>
      <c r="U2369" s="1">
        <f t="shared" si="775"/>
        <v>42.608941540557986</v>
      </c>
      <c r="V2369" s="30">
        <f t="shared" si="759"/>
        <v>0</v>
      </c>
      <c r="W2369" s="1">
        <f t="shared" si="759"/>
        <v>0</v>
      </c>
      <c r="X2369" s="30">
        <f t="shared" si="760"/>
        <v>16755.435195221602</v>
      </c>
      <c r="Y2369" s="30">
        <f t="shared" si="777"/>
        <v>2.1453342148484937</v>
      </c>
      <c r="Z2369" s="19">
        <f t="shared" si="761"/>
        <v>7.4832649127954967E-2</v>
      </c>
      <c r="AA2369" s="32">
        <f t="shared" si="762"/>
        <v>2.230953188901846E-2</v>
      </c>
    </row>
    <row r="2370" spans="1:27" x14ac:dyDescent="0.25">
      <c r="A2370" s="8">
        <v>42546</v>
      </c>
      <c r="B2370" s="26">
        <v>10.050664043676965</v>
      </c>
      <c r="C2370" s="11">
        <v>0</v>
      </c>
      <c r="D2370" s="26">
        <v>2.0523752423500707</v>
      </c>
      <c r="E2370" s="11">
        <v>63.900833333333338</v>
      </c>
      <c r="F2370" s="28">
        <f t="shared" si="757"/>
        <v>10.050664043676965</v>
      </c>
      <c r="G2370" s="13">
        <f t="shared" si="758"/>
        <v>2.0523752423500707</v>
      </c>
      <c r="H2370" s="28">
        <f t="shared" si="763"/>
        <v>2.7183810930576073</v>
      </c>
      <c r="I2370" s="1">
        <f t="shared" si="764"/>
        <v>50.607230341884879</v>
      </c>
      <c r="J2370" s="30">
        <f t="shared" si="765"/>
        <v>0</v>
      </c>
      <c r="K2370" s="1">
        <f t="shared" si="766"/>
        <v>0</v>
      </c>
      <c r="L2370" s="30">
        <f t="shared" si="767"/>
        <v>16755.435195221602</v>
      </c>
      <c r="M2370" s="1">
        <f t="shared" si="768"/>
        <v>0</v>
      </c>
      <c r="N2370" s="30">
        <f t="shared" si="769"/>
        <v>1.2426621948310588</v>
      </c>
      <c r="O2370" s="1">
        <f t="shared" si="770"/>
        <v>0</v>
      </c>
      <c r="P2370" s="30">
        <f t="shared" si="771"/>
        <v>0</v>
      </c>
      <c r="Q2370" s="1">
        <f t="shared" si="772"/>
        <v>1.0247818607092325</v>
      </c>
      <c r="R2370" s="30">
        <f t="shared" si="773"/>
        <v>2.1148753685989972</v>
      </c>
      <c r="S2370" s="1">
        <f t="shared" si="774"/>
        <v>0</v>
      </c>
      <c r="T2370" s="30">
        <f t="shared" si="776"/>
        <v>0</v>
      </c>
      <c r="U2370" s="1">
        <f t="shared" si="775"/>
        <v>47.249692778454829</v>
      </c>
      <c r="V2370" s="30">
        <f t="shared" si="759"/>
        <v>0</v>
      </c>
      <c r="W2370" s="1">
        <f t="shared" si="759"/>
        <v>0</v>
      </c>
      <c r="X2370" s="30">
        <f t="shared" si="760"/>
        <v>16754.410413360893</v>
      </c>
      <c r="Y2370" s="30">
        <f t="shared" si="777"/>
        <v>2.2674440555402913</v>
      </c>
      <c r="Z2370" s="19">
        <f t="shared" si="761"/>
        <v>0.16588440769726906</v>
      </c>
      <c r="AA2370" s="32">
        <f t="shared" si="762"/>
        <v>0.20334421180489332</v>
      </c>
    </row>
    <row r="2371" spans="1:27" x14ac:dyDescent="0.25">
      <c r="A2371" s="8">
        <v>42547</v>
      </c>
      <c r="B2371" s="26">
        <v>7.8045305469241141E-2</v>
      </c>
      <c r="C2371" s="11">
        <v>0</v>
      </c>
      <c r="D2371" s="26">
        <v>2.3036298006106342</v>
      </c>
      <c r="E2371" s="11">
        <v>48.187083333333334</v>
      </c>
      <c r="F2371" s="28">
        <f t="shared" si="757"/>
        <v>7.8045305469241141E-2</v>
      </c>
      <c r="G2371" s="13">
        <f t="shared" si="758"/>
        <v>2.3036298006106342</v>
      </c>
      <c r="H2371" s="28">
        <f t="shared" si="763"/>
        <v>2.0499084194977844</v>
      </c>
      <c r="I2371" s="1">
        <f t="shared" si="764"/>
        <v>45.024108283313431</v>
      </c>
      <c r="J2371" s="30">
        <f t="shared" si="765"/>
        <v>0</v>
      </c>
      <c r="K2371" s="1">
        <f t="shared" si="766"/>
        <v>0</v>
      </c>
      <c r="L2371" s="30">
        <f t="shared" si="767"/>
        <v>16754.410413360893</v>
      </c>
      <c r="M2371" s="1">
        <f t="shared" si="768"/>
        <v>0</v>
      </c>
      <c r="N2371" s="30">
        <f t="shared" si="769"/>
        <v>1.105435774174538</v>
      </c>
      <c r="O2371" s="1">
        <f t="shared" si="770"/>
        <v>0</v>
      </c>
      <c r="P2371" s="30">
        <f t="shared" si="771"/>
        <v>0</v>
      </c>
      <c r="Q2371" s="1">
        <f t="shared" si="772"/>
        <v>1.0247191838614036</v>
      </c>
      <c r="R2371" s="30">
        <f t="shared" si="773"/>
        <v>1.8815567846380417</v>
      </c>
      <c r="S2371" s="1">
        <f t="shared" si="774"/>
        <v>0</v>
      </c>
      <c r="T2371" s="30">
        <f t="shared" si="776"/>
        <v>0</v>
      </c>
      <c r="U2371" s="1">
        <f t="shared" si="775"/>
        <v>42.03711572450085</v>
      </c>
      <c r="V2371" s="30">
        <f t="shared" si="759"/>
        <v>0</v>
      </c>
      <c r="W2371" s="1">
        <f t="shared" si="759"/>
        <v>0</v>
      </c>
      <c r="X2371" s="30">
        <f t="shared" si="760"/>
        <v>16753.385694177032</v>
      </c>
      <c r="Y2371" s="30">
        <f t="shared" si="777"/>
        <v>2.1301549580359413</v>
      </c>
      <c r="Z2371" s="19">
        <f t="shared" si="761"/>
        <v>3.9146401748921512E-2</v>
      </c>
      <c r="AA2371" s="32">
        <f t="shared" si="762"/>
        <v>6.4395069473559162E-3</v>
      </c>
    </row>
    <row r="2372" spans="1:27" x14ac:dyDescent="0.25">
      <c r="A2372" s="8">
        <v>42548</v>
      </c>
      <c r="B2372" s="26">
        <v>0.39080406719309818</v>
      </c>
      <c r="C2372" s="11">
        <v>0</v>
      </c>
      <c r="D2372" s="26">
        <v>2.841545987385186</v>
      </c>
      <c r="E2372" s="11">
        <v>39.298750000000013</v>
      </c>
      <c r="F2372" s="28">
        <f t="shared" ref="F2372:F2435" si="778">B2372+C2372</f>
        <v>0.39080406719309818</v>
      </c>
      <c r="G2372" s="13">
        <f t="shared" ref="G2372:G2435" si="779">D2372</f>
        <v>2.841545987385186</v>
      </c>
      <c r="H2372" s="28">
        <f t="shared" si="763"/>
        <v>1.6717932053175779</v>
      </c>
      <c r="I2372" s="1">
        <f t="shared" si="764"/>
        <v>39.586373804308757</v>
      </c>
      <c r="J2372" s="30">
        <f t="shared" si="765"/>
        <v>0</v>
      </c>
      <c r="K2372" s="1">
        <f t="shared" si="766"/>
        <v>0</v>
      </c>
      <c r="L2372" s="30">
        <f t="shared" si="767"/>
        <v>16753.385694177032</v>
      </c>
      <c r="M2372" s="1">
        <f t="shared" si="768"/>
        <v>0</v>
      </c>
      <c r="N2372" s="30">
        <f t="shared" si="769"/>
        <v>0.97178280524315608</v>
      </c>
      <c r="O2372" s="1">
        <f t="shared" si="770"/>
        <v>0</v>
      </c>
      <c r="P2372" s="30">
        <f t="shared" si="771"/>
        <v>0</v>
      </c>
      <c r="Q2372" s="1">
        <f t="shared" si="772"/>
        <v>1.0246565108469634</v>
      </c>
      <c r="R2372" s="30">
        <f t="shared" si="773"/>
        <v>1.6543139453651237</v>
      </c>
      <c r="S2372" s="1">
        <f t="shared" si="774"/>
        <v>0</v>
      </c>
      <c r="T2372" s="30">
        <f t="shared" si="776"/>
        <v>0</v>
      </c>
      <c r="U2372" s="1">
        <f t="shared" si="775"/>
        <v>36.960277053700473</v>
      </c>
      <c r="V2372" s="30">
        <f t="shared" ref="V2372:W2435" si="780">IF(J2372&gt;(O2372+S2372),J2372-O2372-S2372,0)</f>
        <v>0</v>
      </c>
      <c r="W2372" s="1">
        <f t="shared" si="780"/>
        <v>0</v>
      </c>
      <c r="X2372" s="30">
        <f t="shared" ref="X2372:X2435" si="781">IF(L2372&gt;Q2372,L2372-Q2372,0)</f>
        <v>16752.361037666185</v>
      </c>
      <c r="Y2372" s="30">
        <f t="shared" si="777"/>
        <v>1.9964393160901195</v>
      </c>
      <c r="Z2372" s="19">
        <f t="shared" ref="Z2372:Z2435" si="782">ABS(H2372-Y2372)/H2372</f>
        <v>0.19419035185686798</v>
      </c>
      <c r="AA2372" s="32">
        <f t="shared" ref="AA2372:AA2435" si="783">(H2372-Y2372)^2</f>
        <v>0.10539509723973733</v>
      </c>
    </row>
    <row r="2373" spans="1:27" x14ac:dyDescent="0.25">
      <c r="A2373" s="8">
        <v>42549</v>
      </c>
      <c r="B2373" s="26">
        <v>18.301017184109771</v>
      </c>
      <c r="C2373" s="11">
        <v>0</v>
      </c>
      <c r="D2373" s="26">
        <v>1.2665108343444196</v>
      </c>
      <c r="E2373" s="11">
        <v>65.952500000000001</v>
      </c>
      <c r="F2373" s="28">
        <f t="shared" si="778"/>
        <v>18.301017184109771</v>
      </c>
      <c r="G2373" s="13">
        <f t="shared" si="779"/>
        <v>1.2665108343444196</v>
      </c>
      <c r="H2373" s="28">
        <f t="shared" ref="H2373:H2436" si="784">E2373/(2031*1000000)*1000*86400</f>
        <v>2.8056602658788767</v>
      </c>
      <c r="I2373" s="1">
        <f t="shared" ref="I2373:I2436" si="785">IF((U2372+F2373)&gt;=G2373,U2372+F2373-G2373,0)</f>
        <v>53.994783403465831</v>
      </c>
      <c r="J2373" s="30">
        <f t="shared" ref="J2373:J2436" si="786">IF((U2372+F2373)&lt;G2373,IF((R2372+U2372+V2372)&lt;G2373,0,V2372+R2372-(G2373-F2373-U2372)),V2372)</f>
        <v>0</v>
      </c>
      <c r="K2373" s="1">
        <f t="shared" ref="K2373:K2436" si="787">IF((F2373+U2372+V2372)&lt;G2373,IF((V2372+U2372+W2372+F2373+S2372)&lt;G2373,0,W2372+S2372-(G2373-F2373-U2372-V2372)),W2372)</f>
        <v>0</v>
      </c>
      <c r="L2373" s="30">
        <f t="shared" ref="L2373:L2436" si="788">IF((V2372+U2372+W2372+F2373)&lt;G2373,IF((F2373+V2372+U2372+W2372+X2372+T2372)&lt;G2373,0,X2372+T2372-(G2373-F2373-U2372-V2372-W2372)),X2372)</f>
        <v>16752.361037666185</v>
      </c>
      <c r="M2373" s="1">
        <f t="shared" ref="M2373:M2436" si="789">IF(I2373&gt;$AF$8,$AF$3*(I2373-$AF$8),0)</f>
        <v>0</v>
      </c>
      <c r="N2373" s="30">
        <f t="shared" ref="N2373:N2436" si="790">IF(I2373&gt;$AF$9,$AF$4*(I2373-$AF$9),0)</f>
        <v>1.3259241720094221</v>
      </c>
      <c r="O2373" s="1">
        <f t="shared" ref="O2373:O2436" si="791">IF(J2373&gt;$AF$10,$AF$5*(J2373-$AF$10),0)</f>
        <v>0</v>
      </c>
      <c r="P2373" s="30">
        <f t="shared" ref="P2373:P2436" si="792">IF(K2373&gt;$AF$11,$AF$6*(K2373-$AF$11),0)</f>
        <v>0</v>
      </c>
      <c r="Q2373" s="1">
        <f t="shared" ref="Q2373:Q2436" si="793">$AF$7*L2373</f>
        <v>1.0245938416656775</v>
      </c>
      <c r="R2373" s="30">
        <f t="shared" ref="R2373:R2436" si="794">$AF$12*I2373</f>
        <v>2.2564411583361648</v>
      </c>
      <c r="S2373" s="1">
        <f t="shared" ref="S2373:S2436" si="795">$AF$13*J2373</f>
        <v>0</v>
      </c>
      <c r="T2373" s="30">
        <f t="shared" si="776"/>
        <v>0</v>
      </c>
      <c r="U2373" s="1">
        <f t="shared" ref="U2373:U2436" si="796">IF(I2373&gt;(M2373+N2373+R2373),I2373-M2373-N2373-R2373,0)</f>
        <v>50.412418073120243</v>
      </c>
      <c r="V2373" s="30">
        <f t="shared" si="780"/>
        <v>0</v>
      </c>
      <c r="W2373" s="1">
        <f t="shared" si="780"/>
        <v>0</v>
      </c>
      <c r="X2373" s="30">
        <f t="shared" si="781"/>
        <v>16751.336443824519</v>
      </c>
      <c r="Y2373" s="30">
        <f t="shared" si="777"/>
        <v>2.3505180136750994</v>
      </c>
      <c r="Z2373" s="19">
        <f t="shared" si="782"/>
        <v>0.1622228670160118</v>
      </c>
      <c r="AA2373" s="32">
        <f t="shared" si="783"/>
        <v>0.20715446974112686</v>
      </c>
    </row>
    <row r="2374" spans="1:27" x14ac:dyDescent="0.25">
      <c r="A2374" s="8">
        <v>42550</v>
      </c>
      <c r="B2374" s="26">
        <v>1.8379600776324267</v>
      </c>
      <c r="C2374" s="11">
        <v>0</v>
      </c>
      <c r="D2374" s="26">
        <v>1.298892752126765</v>
      </c>
      <c r="E2374" s="11">
        <v>53.544166666666676</v>
      </c>
      <c r="F2374" s="28">
        <f t="shared" si="778"/>
        <v>1.8379600776324267</v>
      </c>
      <c r="G2374" s="13">
        <f t="shared" si="779"/>
        <v>1.298892752126765</v>
      </c>
      <c r="H2374" s="28">
        <f t="shared" si="784"/>
        <v>2.2778020679468245</v>
      </c>
      <c r="I2374" s="1">
        <f t="shared" si="785"/>
        <v>50.951485398625898</v>
      </c>
      <c r="J2374" s="30">
        <f t="shared" si="786"/>
        <v>0</v>
      </c>
      <c r="K2374" s="1">
        <f t="shared" si="787"/>
        <v>0</v>
      </c>
      <c r="L2374" s="30">
        <f t="shared" si="788"/>
        <v>16751.336443824519</v>
      </c>
      <c r="M2374" s="1">
        <f t="shared" si="789"/>
        <v>0</v>
      </c>
      <c r="N2374" s="30">
        <f t="shared" si="790"/>
        <v>1.2511235697990217</v>
      </c>
      <c r="O2374" s="1">
        <f t="shared" si="791"/>
        <v>0</v>
      </c>
      <c r="P2374" s="30">
        <f t="shared" si="792"/>
        <v>0</v>
      </c>
      <c r="Q2374" s="1">
        <f t="shared" si="793"/>
        <v>1.0245311763173115</v>
      </c>
      <c r="R2374" s="30">
        <f t="shared" si="794"/>
        <v>2.1292617820640047</v>
      </c>
      <c r="S2374" s="1">
        <f t="shared" si="795"/>
        <v>0</v>
      </c>
      <c r="T2374" s="30">
        <f t="shared" ref="T2374:T2437" si="797">$AF$14*K2374</f>
        <v>0</v>
      </c>
      <c r="U2374" s="1">
        <f t="shared" si="796"/>
        <v>47.571100046762872</v>
      </c>
      <c r="V2374" s="30">
        <f t="shared" si="780"/>
        <v>0</v>
      </c>
      <c r="W2374" s="1">
        <f t="shared" si="780"/>
        <v>0</v>
      </c>
      <c r="X2374" s="30">
        <f t="shared" si="781"/>
        <v>16750.311912648202</v>
      </c>
      <c r="Y2374" s="30">
        <f t="shared" si="777"/>
        <v>2.2756547461163334</v>
      </c>
      <c r="Z2374" s="19">
        <f t="shared" si="782"/>
        <v>9.427166041808924E-4</v>
      </c>
      <c r="AA2374" s="32">
        <f t="shared" si="783"/>
        <v>4.6109910437034102E-6</v>
      </c>
    </row>
    <row r="2375" spans="1:27" x14ac:dyDescent="0.25">
      <c r="A2375" s="8">
        <v>42551</v>
      </c>
      <c r="B2375" s="26">
        <v>4.9055737671176374</v>
      </c>
      <c r="C2375" s="11">
        <v>0</v>
      </c>
      <c r="D2375" s="26">
        <v>2.0253783390075752</v>
      </c>
      <c r="E2375" s="11">
        <v>47.928750000000008</v>
      </c>
      <c r="F2375" s="28">
        <f t="shared" si="778"/>
        <v>4.9055737671176374</v>
      </c>
      <c r="G2375" s="13">
        <f t="shared" si="779"/>
        <v>2.0253783390075752</v>
      </c>
      <c r="H2375" s="28">
        <f t="shared" si="784"/>
        <v>2.0389187592319056</v>
      </c>
      <c r="I2375" s="1">
        <f t="shared" si="785"/>
        <v>50.451295474872936</v>
      </c>
      <c r="J2375" s="30">
        <f t="shared" si="786"/>
        <v>0</v>
      </c>
      <c r="K2375" s="1">
        <f t="shared" si="787"/>
        <v>0</v>
      </c>
      <c r="L2375" s="30">
        <f t="shared" si="788"/>
        <v>16750.311912648202</v>
      </c>
      <c r="M2375" s="1">
        <f t="shared" si="789"/>
        <v>0</v>
      </c>
      <c r="N2375" s="30">
        <f t="shared" si="790"/>
        <v>1.2388295034746613</v>
      </c>
      <c r="O2375" s="1">
        <f t="shared" si="791"/>
        <v>0</v>
      </c>
      <c r="P2375" s="30">
        <f t="shared" si="792"/>
        <v>0</v>
      </c>
      <c r="Q2375" s="1">
        <f t="shared" si="793"/>
        <v>1.0244685148016308</v>
      </c>
      <c r="R2375" s="30">
        <f t="shared" si="794"/>
        <v>2.1083588529327293</v>
      </c>
      <c r="S2375" s="1">
        <f t="shared" si="795"/>
        <v>0</v>
      </c>
      <c r="T2375" s="30">
        <f t="shared" si="797"/>
        <v>0</v>
      </c>
      <c r="U2375" s="1">
        <f t="shared" si="796"/>
        <v>47.104107118465542</v>
      </c>
      <c r="V2375" s="30">
        <f t="shared" si="780"/>
        <v>0</v>
      </c>
      <c r="W2375" s="1">
        <f t="shared" si="780"/>
        <v>0</v>
      </c>
      <c r="X2375" s="30">
        <f t="shared" si="781"/>
        <v>16749.287444133399</v>
      </c>
      <c r="Y2375" s="30">
        <f t="shared" si="777"/>
        <v>2.2632980182762923</v>
      </c>
      <c r="Z2375" s="19">
        <f t="shared" si="782"/>
        <v>0.11004816058924981</v>
      </c>
      <c r="AA2375" s="32">
        <f t="shared" si="783"/>
        <v>5.0346051889307998E-2</v>
      </c>
    </row>
    <row r="2376" spans="1:27" x14ac:dyDescent="0.25">
      <c r="A2376" s="8">
        <v>42552</v>
      </c>
      <c r="B2376" s="26">
        <v>1.089445895906018</v>
      </c>
      <c r="C2376" s="11">
        <v>0</v>
      </c>
      <c r="D2376" s="26">
        <v>3.4386427398562098</v>
      </c>
      <c r="E2376" s="11">
        <v>42.237916666666685</v>
      </c>
      <c r="F2376" s="28">
        <f t="shared" si="778"/>
        <v>1.089445895906018</v>
      </c>
      <c r="G2376" s="13">
        <f t="shared" si="779"/>
        <v>3.4386427398562098</v>
      </c>
      <c r="H2376" s="28">
        <f t="shared" si="784"/>
        <v>1.7968271787296906</v>
      </c>
      <c r="I2376" s="1">
        <f t="shared" si="785"/>
        <v>44.754910274515353</v>
      </c>
      <c r="J2376" s="30">
        <f t="shared" si="786"/>
        <v>0</v>
      </c>
      <c r="K2376" s="1">
        <f t="shared" si="787"/>
        <v>0</v>
      </c>
      <c r="L2376" s="30">
        <f t="shared" si="788"/>
        <v>16749.287444133399</v>
      </c>
      <c r="M2376" s="1">
        <f t="shared" si="789"/>
        <v>0</v>
      </c>
      <c r="N2376" s="30">
        <f t="shared" si="790"/>
        <v>1.0988192111104169</v>
      </c>
      <c r="O2376" s="1">
        <f t="shared" si="791"/>
        <v>0</v>
      </c>
      <c r="P2376" s="30">
        <f t="shared" si="792"/>
        <v>0</v>
      </c>
      <c r="Q2376" s="1">
        <f t="shared" si="793"/>
        <v>1.0244058571184012</v>
      </c>
      <c r="R2376" s="30">
        <f t="shared" si="794"/>
        <v>1.870307004038771</v>
      </c>
      <c r="S2376" s="1">
        <f t="shared" si="795"/>
        <v>0</v>
      </c>
      <c r="T2376" s="30">
        <f t="shared" si="797"/>
        <v>0</v>
      </c>
      <c r="U2376" s="1">
        <f t="shared" si="796"/>
        <v>41.785784059366165</v>
      </c>
      <c r="V2376" s="30">
        <f t="shared" si="780"/>
        <v>0</v>
      </c>
      <c r="W2376" s="1">
        <f t="shared" si="780"/>
        <v>0</v>
      </c>
      <c r="X2376" s="30">
        <f t="shared" si="781"/>
        <v>16748.26303827628</v>
      </c>
      <c r="Y2376" s="30">
        <f t="shared" si="777"/>
        <v>2.1232250682288178</v>
      </c>
      <c r="Z2376" s="19">
        <f t="shared" si="782"/>
        <v>0.18165235553142178</v>
      </c>
      <c r="AA2376" s="32">
        <f t="shared" si="783"/>
        <v>0.10653558226948451</v>
      </c>
    </row>
    <row r="2377" spans="1:27" x14ac:dyDescent="0.25">
      <c r="A2377" s="8">
        <v>42553</v>
      </c>
      <c r="B2377" s="26">
        <v>0</v>
      </c>
      <c r="C2377" s="11">
        <v>0</v>
      </c>
      <c r="D2377" s="26">
        <v>2.0975750271780198</v>
      </c>
      <c r="E2377" s="11">
        <v>39.626250000000013</v>
      </c>
      <c r="F2377" s="28">
        <f t="shared" si="778"/>
        <v>0</v>
      </c>
      <c r="G2377" s="13">
        <f t="shared" si="779"/>
        <v>2.0975750271780198</v>
      </c>
      <c r="H2377" s="28">
        <f t="shared" si="784"/>
        <v>1.6857252584933535</v>
      </c>
      <c r="I2377" s="1">
        <f t="shared" si="785"/>
        <v>39.688209032188148</v>
      </c>
      <c r="J2377" s="30">
        <f t="shared" si="786"/>
        <v>0</v>
      </c>
      <c r="K2377" s="1">
        <f t="shared" si="787"/>
        <v>0</v>
      </c>
      <c r="L2377" s="30">
        <f t="shared" si="788"/>
        <v>16748.26303827628</v>
      </c>
      <c r="M2377" s="1">
        <f t="shared" si="789"/>
        <v>0</v>
      </c>
      <c r="N2377" s="30">
        <f t="shared" si="790"/>
        <v>0.97428579258106951</v>
      </c>
      <c r="O2377" s="1">
        <f t="shared" si="791"/>
        <v>0</v>
      </c>
      <c r="P2377" s="30">
        <f t="shared" si="792"/>
        <v>0</v>
      </c>
      <c r="Q2377" s="1">
        <f t="shared" si="793"/>
        <v>1.024343203267388</v>
      </c>
      <c r="R2377" s="30">
        <f t="shared" si="794"/>
        <v>1.6585696379537682</v>
      </c>
      <c r="S2377" s="1">
        <f t="shared" si="795"/>
        <v>0</v>
      </c>
      <c r="T2377" s="30">
        <f t="shared" si="797"/>
        <v>0</v>
      </c>
      <c r="U2377" s="1">
        <f t="shared" si="796"/>
        <v>37.055353601653309</v>
      </c>
      <c r="V2377" s="30">
        <f t="shared" si="780"/>
        <v>0</v>
      </c>
      <c r="W2377" s="1">
        <f t="shared" si="780"/>
        <v>0</v>
      </c>
      <c r="X2377" s="30">
        <f t="shared" si="781"/>
        <v>16747.238695073014</v>
      </c>
      <c r="Y2377" s="30">
        <f t="shared" si="777"/>
        <v>1.9986289958484575</v>
      </c>
      <c r="Z2377" s="19">
        <f t="shared" si="782"/>
        <v>0.18561965289335891</v>
      </c>
      <c r="AA2377" s="32">
        <f t="shared" si="783"/>
        <v>9.7908748850791913E-2</v>
      </c>
    </row>
    <row r="2378" spans="1:27" x14ac:dyDescent="0.25">
      <c r="A2378" s="8">
        <v>42554</v>
      </c>
      <c r="B2378" s="26">
        <v>7.1582430793112647E-2</v>
      </c>
      <c r="C2378" s="11">
        <v>0</v>
      </c>
      <c r="D2378" s="26">
        <v>2.0705762842200204</v>
      </c>
      <c r="E2378" s="11">
        <v>37.920833333333327</v>
      </c>
      <c r="F2378" s="28">
        <f t="shared" si="778"/>
        <v>7.1582430793112647E-2</v>
      </c>
      <c r="G2378" s="13">
        <f t="shared" si="779"/>
        <v>2.0705762842200204</v>
      </c>
      <c r="H2378" s="28">
        <f t="shared" si="784"/>
        <v>1.6131757754800589</v>
      </c>
      <c r="I2378" s="1">
        <f t="shared" si="785"/>
        <v>35.056359748226406</v>
      </c>
      <c r="J2378" s="30">
        <f t="shared" si="786"/>
        <v>0</v>
      </c>
      <c r="K2378" s="1">
        <f t="shared" si="787"/>
        <v>0</v>
      </c>
      <c r="L2378" s="30">
        <f t="shared" si="788"/>
        <v>16747.238695073014</v>
      </c>
      <c r="M2378" s="1">
        <f t="shared" si="789"/>
        <v>0</v>
      </c>
      <c r="N2378" s="30">
        <f t="shared" si="790"/>
        <v>0.86044051182409231</v>
      </c>
      <c r="O2378" s="1">
        <f t="shared" si="791"/>
        <v>0</v>
      </c>
      <c r="P2378" s="30">
        <f t="shared" si="792"/>
        <v>0</v>
      </c>
      <c r="Q2378" s="1">
        <f t="shared" si="793"/>
        <v>1.0242805532483574</v>
      </c>
      <c r="R2378" s="30">
        <f t="shared" si="794"/>
        <v>1.4650047284430783</v>
      </c>
      <c r="S2378" s="1">
        <f t="shared" si="795"/>
        <v>0</v>
      </c>
      <c r="T2378" s="30">
        <f t="shared" si="797"/>
        <v>0</v>
      </c>
      <c r="U2378" s="1">
        <f t="shared" si="796"/>
        <v>32.730914507959234</v>
      </c>
      <c r="V2378" s="30">
        <f t="shared" si="780"/>
        <v>0</v>
      </c>
      <c r="W2378" s="1">
        <f t="shared" si="780"/>
        <v>0</v>
      </c>
      <c r="X2378" s="30">
        <f t="shared" si="781"/>
        <v>16746.214414519767</v>
      </c>
      <c r="Y2378" s="30">
        <f t="shared" si="777"/>
        <v>1.8847210650724497</v>
      </c>
      <c r="Z2378" s="19">
        <f t="shared" si="782"/>
        <v>0.16832963507128215</v>
      </c>
      <c r="AA2378" s="32">
        <f t="shared" si="783"/>
        <v>7.3736844299815432E-2</v>
      </c>
    </row>
    <row r="2379" spans="1:27" x14ac:dyDescent="0.25">
      <c r="A2379" s="8">
        <v>42555</v>
      </c>
      <c r="B2379" s="26">
        <v>8.0258527379285649</v>
      </c>
      <c r="C2379" s="11">
        <v>0</v>
      </c>
      <c r="D2379" s="26">
        <v>2.4903386633233855</v>
      </c>
      <c r="E2379" s="11">
        <v>37.67291666666668</v>
      </c>
      <c r="F2379" s="28">
        <f t="shared" si="778"/>
        <v>8.0258527379285649</v>
      </c>
      <c r="G2379" s="13">
        <f t="shared" si="779"/>
        <v>2.4903386633233855</v>
      </c>
      <c r="H2379" s="28">
        <f t="shared" si="784"/>
        <v>1.6026292466765146</v>
      </c>
      <c r="I2379" s="1">
        <f t="shared" si="785"/>
        <v>38.266428582564416</v>
      </c>
      <c r="J2379" s="30">
        <f t="shared" si="786"/>
        <v>0</v>
      </c>
      <c r="K2379" s="1">
        <f t="shared" si="787"/>
        <v>0</v>
      </c>
      <c r="L2379" s="30">
        <f t="shared" si="788"/>
        <v>16746.214414519767</v>
      </c>
      <c r="M2379" s="1">
        <f t="shared" si="789"/>
        <v>0</v>
      </c>
      <c r="N2379" s="30">
        <f t="shared" si="790"/>
        <v>0.93934014030722235</v>
      </c>
      <c r="O2379" s="1">
        <f t="shared" si="791"/>
        <v>0</v>
      </c>
      <c r="P2379" s="30">
        <f t="shared" si="792"/>
        <v>0</v>
      </c>
      <c r="Q2379" s="1">
        <f t="shared" si="793"/>
        <v>1.0242179070610746</v>
      </c>
      <c r="R2379" s="30">
        <f t="shared" si="794"/>
        <v>1.5991534550852069</v>
      </c>
      <c r="S2379" s="1">
        <f t="shared" si="795"/>
        <v>0</v>
      </c>
      <c r="T2379" s="30">
        <f t="shared" si="797"/>
        <v>0</v>
      </c>
      <c r="U2379" s="1">
        <f t="shared" si="796"/>
        <v>35.727934987171984</v>
      </c>
      <c r="V2379" s="30">
        <f t="shared" si="780"/>
        <v>0</v>
      </c>
      <c r="W2379" s="1">
        <f t="shared" si="780"/>
        <v>0</v>
      </c>
      <c r="X2379" s="30">
        <f t="shared" si="781"/>
        <v>16745.190196612704</v>
      </c>
      <c r="Y2379" s="30">
        <f t="shared" si="777"/>
        <v>1.963558047368297</v>
      </c>
      <c r="Z2379" s="19">
        <f t="shared" si="782"/>
        <v>0.22521041684486032</v>
      </c>
      <c r="AA2379" s="32">
        <f t="shared" si="783"/>
        <v>0.13026959916880834</v>
      </c>
    </row>
    <row r="2380" spans="1:27" x14ac:dyDescent="0.25">
      <c r="A2380" s="8">
        <v>42556</v>
      </c>
      <c r="B2380" s="26">
        <v>3.4334316124613316</v>
      </c>
      <c r="C2380" s="11">
        <v>0</v>
      </c>
      <c r="D2380" s="26">
        <v>1.5746167062067904</v>
      </c>
      <c r="E2380" s="11">
        <v>38.052500000000009</v>
      </c>
      <c r="F2380" s="28">
        <f t="shared" si="778"/>
        <v>3.4334316124613316</v>
      </c>
      <c r="G2380" s="13">
        <f t="shared" si="779"/>
        <v>1.5746167062067904</v>
      </c>
      <c r="H2380" s="28">
        <f t="shared" si="784"/>
        <v>1.6187769571639588</v>
      </c>
      <c r="I2380" s="1">
        <f t="shared" si="785"/>
        <v>37.586749893426529</v>
      </c>
      <c r="J2380" s="30">
        <f t="shared" si="786"/>
        <v>0</v>
      </c>
      <c r="K2380" s="1">
        <f t="shared" si="787"/>
        <v>0</v>
      </c>
      <c r="L2380" s="30">
        <f t="shared" si="788"/>
        <v>16745.190196612704</v>
      </c>
      <c r="M2380" s="1">
        <f t="shared" si="789"/>
        <v>0</v>
      </c>
      <c r="N2380" s="30">
        <f t="shared" si="790"/>
        <v>0.92263445615265216</v>
      </c>
      <c r="O2380" s="1">
        <f t="shared" si="791"/>
        <v>0</v>
      </c>
      <c r="P2380" s="30">
        <f t="shared" si="792"/>
        <v>0</v>
      </c>
      <c r="Q2380" s="1">
        <f t="shared" si="793"/>
        <v>1.0241552647053052</v>
      </c>
      <c r="R2380" s="30">
        <f t="shared" si="794"/>
        <v>1.5707496932411273</v>
      </c>
      <c r="S2380" s="1">
        <f t="shared" si="795"/>
        <v>0</v>
      </c>
      <c r="T2380" s="30">
        <f t="shared" si="797"/>
        <v>0</v>
      </c>
      <c r="U2380" s="1">
        <f t="shared" si="796"/>
        <v>35.093365744032752</v>
      </c>
      <c r="V2380" s="30">
        <f t="shared" si="780"/>
        <v>0</v>
      </c>
      <c r="W2380" s="1">
        <f t="shared" si="780"/>
        <v>0</v>
      </c>
      <c r="X2380" s="30">
        <f t="shared" si="781"/>
        <v>16744.166041347999</v>
      </c>
      <c r="Y2380" s="30">
        <f t="shared" si="777"/>
        <v>1.9467897208579572</v>
      </c>
      <c r="Z2380" s="19">
        <f t="shared" si="782"/>
        <v>0.20262999312064922</v>
      </c>
      <c r="AA2380" s="32">
        <f t="shared" si="783"/>
        <v>0.10759237314617487</v>
      </c>
    </row>
    <row r="2381" spans="1:27" x14ac:dyDescent="0.25">
      <c r="A2381" s="8">
        <v>42557</v>
      </c>
      <c r="B2381" s="26">
        <v>6.9087516059487195E-2</v>
      </c>
      <c r="C2381" s="11">
        <v>0</v>
      </c>
      <c r="D2381" s="26">
        <v>3.1871013295347916</v>
      </c>
      <c r="E2381" s="11">
        <v>36.952083333333334</v>
      </c>
      <c r="F2381" s="28">
        <f t="shared" si="778"/>
        <v>6.9087516059487195E-2</v>
      </c>
      <c r="G2381" s="13">
        <f t="shared" si="779"/>
        <v>3.1871013295347916</v>
      </c>
      <c r="H2381" s="28">
        <f t="shared" si="784"/>
        <v>1.5719645494830132</v>
      </c>
      <c r="I2381" s="1">
        <f t="shared" si="785"/>
        <v>31.975351930557451</v>
      </c>
      <c r="J2381" s="30">
        <f t="shared" si="786"/>
        <v>0</v>
      </c>
      <c r="K2381" s="1">
        <f t="shared" si="787"/>
        <v>0</v>
      </c>
      <c r="L2381" s="30">
        <f t="shared" si="788"/>
        <v>16744.166041347999</v>
      </c>
      <c r="M2381" s="1">
        <f t="shared" si="789"/>
        <v>0</v>
      </c>
      <c r="N2381" s="30">
        <f t="shared" si="790"/>
        <v>0.78471304779984175</v>
      </c>
      <c r="O2381" s="1">
        <f t="shared" si="791"/>
        <v>0</v>
      </c>
      <c r="P2381" s="30">
        <f t="shared" si="792"/>
        <v>0</v>
      </c>
      <c r="Q2381" s="1">
        <f t="shared" si="793"/>
        <v>1.024092626180815</v>
      </c>
      <c r="R2381" s="30">
        <f t="shared" si="794"/>
        <v>1.3362494596795134</v>
      </c>
      <c r="S2381" s="1">
        <f t="shared" si="795"/>
        <v>0</v>
      </c>
      <c r="T2381" s="30">
        <f t="shared" si="797"/>
        <v>0</v>
      </c>
      <c r="U2381" s="1">
        <f t="shared" si="796"/>
        <v>29.854389423078096</v>
      </c>
      <c r="V2381" s="30">
        <f t="shared" si="780"/>
        <v>0</v>
      </c>
      <c r="W2381" s="1">
        <f t="shared" si="780"/>
        <v>0</v>
      </c>
      <c r="X2381" s="30">
        <f t="shared" si="781"/>
        <v>16743.141948721819</v>
      </c>
      <c r="Y2381" s="30">
        <f t="shared" si="777"/>
        <v>1.8088056739806566</v>
      </c>
      <c r="Z2381" s="19">
        <f t="shared" si="782"/>
        <v>0.1506656906324863</v>
      </c>
      <c r="AA2381" s="32">
        <f t="shared" si="783"/>
        <v>5.6093718253308215E-2</v>
      </c>
    </row>
    <row r="2382" spans="1:27" x14ac:dyDescent="0.25">
      <c r="A2382" s="8">
        <v>42558</v>
      </c>
      <c r="B2382" s="26">
        <v>0</v>
      </c>
      <c r="C2382" s="11">
        <v>0</v>
      </c>
      <c r="D2382" s="26">
        <v>3.9061205623174948</v>
      </c>
      <c r="E2382" s="11">
        <v>31.244583333333342</v>
      </c>
      <c r="F2382" s="28">
        <f t="shared" si="778"/>
        <v>0</v>
      </c>
      <c r="G2382" s="13">
        <f t="shared" si="779"/>
        <v>3.9061205623174948</v>
      </c>
      <c r="H2382" s="28">
        <f t="shared" si="784"/>
        <v>1.329163958641064</v>
      </c>
      <c r="I2382" s="1">
        <f t="shared" si="785"/>
        <v>25.948268860760603</v>
      </c>
      <c r="J2382" s="30">
        <f t="shared" si="786"/>
        <v>0</v>
      </c>
      <c r="K2382" s="1">
        <f t="shared" si="787"/>
        <v>0</v>
      </c>
      <c r="L2382" s="30">
        <f t="shared" si="788"/>
        <v>16743.141948721819</v>
      </c>
      <c r="M2382" s="1">
        <f t="shared" si="789"/>
        <v>0</v>
      </c>
      <c r="N2382" s="30">
        <f t="shared" si="790"/>
        <v>0.63657459981481579</v>
      </c>
      <c r="O2382" s="1">
        <f t="shared" si="791"/>
        <v>0</v>
      </c>
      <c r="P2382" s="30">
        <f t="shared" si="792"/>
        <v>0</v>
      </c>
      <c r="Q2382" s="1">
        <f t="shared" si="793"/>
        <v>1.0240299914873696</v>
      </c>
      <c r="R2382" s="30">
        <f t="shared" si="794"/>
        <v>1.0843777519669542</v>
      </c>
      <c r="S2382" s="1">
        <f t="shared" si="795"/>
        <v>0</v>
      </c>
      <c r="T2382" s="30">
        <f t="shared" si="797"/>
        <v>0</v>
      </c>
      <c r="U2382" s="1">
        <f t="shared" si="796"/>
        <v>24.227316508978834</v>
      </c>
      <c r="V2382" s="30">
        <f t="shared" si="780"/>
        <v>0</v>
      </c>
      <c r="W2382" s="1">
        <f t="shared" si="780"/>
        <v>0</v>
      </c>
      <c r="X2382" s="30">
        <f t="shared" si="781"/>
        <v>16742.117918730331</v>
      </c>
      <c r="Y2382" s="30">
        <f t="shared" ref="Y2382:Y2445" si="798">SUM(M2382:Q2382)</f>
        <v>1.6606045913021854</v>
      </c>
      <c r="Z2382" s="19">
        <f t="shared" si="782"/>
        <v>0.24936023167524499</v>
      </c>
      <c r="AA2382" s="32">
        <f t="shared" si="783"/>
        <v>0.10985289297880445</v>
      </c>
    </row>
    <row r="2383" spans="1:27" x14ac:dyDescent="0.25">
      <c r="A2383" s="8">
        <v>42559</v>
      </c>
      <c r="B2383" s="26">
        <v>0.85408607054129415</v>
      </c>
      <c r="C2383" s="11">
        <v>0</v>
      </c>
      <c r="D2383" s="26">
        <v>1.8923445998396771</v>
      </c>
      <c r="E2383" s="11">
        <v>30.359583333333344</v>
      </c>
      <c r="F2383" s="28">
        <f t="shared" si="778"/>
        <v>0.85408607054129415</v>
      </c>
      <c r="G2383" s="13">
        <f t="shared" si="779"/>
        <v>1.8923445998396771</v>
      </c>
      <c r="H2383" s="28">
        <f t="shared" si="784"/>
        <v>1.2915155096011823</v>
      </c>
      <c r="I2383" s="1">
        <f t="shared" si="785"/>
        <v>23.189057979680449</v>
      </c>
      <c r="J2383" s="30">
        <f t="shared" si="786"/>
        <v>0</v>
      </c>
      <c r="K2383" s="1">
        <f t="shared" si="787"/>
        <v>0</v>
      </c>
      <c r="L2383" s="30">
        <f t="shared" si="788"/>
        <v>16742.117918730331</v>
      </c>
      <c r="M2383" s="1">
        <f t="shared" si="789"/>
        <v>0</v>
      </c>
      <c r="N2383" s="30">
        <f t="shared" si="790"/>
        <v>0.56875651719456288</v>
      </c>
      <c r="O2383" s="1">
        <f t="shared" si="791"/>
        <v>0</v>
      </c>
      <c r="P2383" s="30">
        <f t="shared" si="792"/>
        <v>0</v>
      </c>
      <c r="Q2383" s="1">
        <f t="shared" si="793"/>
        <v>1.0239673606247348</v>
      </c>
      <c r="R2383" s="30">
        <f t="shared" si="794"/>
        <v>0.96907037217665737</v>
      </c>
      <c r="S2383" s="1">
        <f t="shared" si="795"/>
        <v>0</v>
      </c>
      <c r="T2383" s="30">
        <f t="shared" si="797"/>
        <v>0</v>
      </c>
      <c r="U2383" s="1">
        <f t="shared" si="796"/>
        <v>21.651231090309231</v>
      </c>
      <c r="V2383" s="30">
        <f t="shared" si="780"/>
        <v>0</v>
      </c>
      <c r="W2383" s="1">
        <f t="shared" si="780"/>
        <v>0</v>
      </c>
      <c r="X2383" s="30">
        <f t="shared" si="781"/>
        <v>16741.093951369709</v>
      </c>
      <c r="Y2383" s="30">
        <f t="shared" si="798"/>
        <v>1.5927238778192976</v>
      </c>
      <c r="Z2383" s="19">
        <f t="shared" si="782"/>
        <v>0.23322086802591155</v>
      </c>
      <c r="AA2383" s="32">
        <f t="shared" si="783"/>
        <v>9.0726481084619698E-2</v>
      </c>
    </row>
    <row r="2384" spans="1:27" x14ac:dyDescent="0.25">
      <c r="A2384" s="8">
        <v>42560</v>
      </c>
      <c r="B2384" s="26">
        <v>16.709818709235268</v>
      </c>
      <c r="C2384" s="11">
        <v>0</v>
      </c>
      <c r="D2384" s="26">
        <v>1.3974399025768616</v>
      </c>
      <c r="E2384" s="11">
        <v>42.757083333333334</v>
      </c>
      <c r="F2384" s="28">
        <f t="shared" si="778"/>
        <v>16.709818709235268</v>
      </c>
      <c r="G2384" s="13">
        <f t="shared" si="779"/>
        <v>1.3974399025768616</v>
      </c>
      <c r="H2384" s="28">
        <f t="shared" si="784"/>
        <v>1.8189128508124077</v>
      </c>
      <c r="I2384" s="1">
        <f t="shared" si="785"/>
        <v>36.96360989696764</v>
      </c>
      <c r="J2384" s="30">
        <f t="shared" si="786"/>
        <v>0</v>
      </c>
      <c r="K2384" s="1">
        <f t="shared" si="787"/>
        <v>0</v>
      </c>
      <c r="L2384" s="30">
        <f t="shared" si="788"/>
        <v>16741.093951369709</v>
      </c>
      <c r="M2384" s="1">
        <f t="shared" si="789"/>
        <v>0</v>
      </c>
      <c r="N2384" s="30">
        <f t="shared" si="790"/>
        <v>0.90731842501722504</v>
      </c>
      <c r="O2384" s="1">
        <f t="shared" si="791"/>
        <v>0</v>
      </c>
      <c r="P2384" s="30">
        <f t="shared" si="792"/>
        <v>0</v>
      </c>
      <c r="Q2384" s="1">
        <f t="shared" si="793"/>
        <v>1.0239047335926763</v>
      </c>
      <c r="R2384" s="30">
        <f t="shared" si="794"/>
        <v>1.5447086824844283</v>
      </c>
      <c r="S2384" s="1">
        <f t="shared" si="795"/>
        <v>0</v>
      </c>
      <c r="T2384" s="30">
        <f t="shared" si="797"/>
        <v>0</v>
      </c>
      <c r="U2384" s="1">
        <f t="shared" si="796"/>
        <v>34.51158278946599</v>
      </c>
      <c r="V2384" s="30">
        <f t="shared" si="780"/>
        <v>0</v>
      </c>
      <c r="W2384" s="1">
        <f t="shared" si="780"/>
        <v>0</v>
      </c>
      <c r="X2384" s="30">
        <f t="shared" si="781"/>
        <v>16740.070046636116</v>
      </c>
      <c r="Y2384" s="30">
        <f t="shared" si="798"/>
        <v>1.9312231586099013</v>
      </c>
      <c r="Z2384" s="19">
        <f t="shared" si="782"/>
        <v>6.1745843264195327E-2</v>
      </c>
      <c r="AA2384" s="32">
        <f t="shared" si="783"/>
        <v>1.2613605237567757E-2</v>
      </c>
    </row>
    <row r="2385" spans="1:27" x14ac:dyDescent="0.25">
      <c r="A2385" s="8">
        <v>42561</v>
      </c>
      <c r="B2385" s="26">
        <v>0.14316486158622529</v>
      </c>
      <c r="C2385" s="11">
        <v>0</v>
      </c>
      <c r="D2385" s="26">
        <v>3.5157379645093534</v>
      </c>
      <c r="E2385" s="11">
        <v>40.874166666666675</v>
      </c>
      <c r="F2385" s="28">
        <f t="shared" si="778"/>
        <v>0.14316486158622529</v>
      </c>
      <c r="G2385" s="13">
        <f t="shared" si="779"/>
        <v>3.5157379645093534</v>
      </c>
      <c r="H2385" s="28">
        <f t="shared" si="784"/>
        <v>1.7388124076809457</v>
      </c>
      <c r="I2385" s="1">
        <f t="shared" si="785"/>
        <v>31.139009686542867</v>
      </c>
      <c r="J2385" s="30">
        <f t="shared" si="786"/>
        <v>0</v>
      </c>
      <c r="K2385" s="1">
        <f t="shared" si="787"/>
        <v>0</v>
      </c>
      <c r="L2385" s="30">
        <f t="shared" si="788"/>
        <v>16740.070046636116</v>
      </c>
      <c r="M2385" s="1">
        <f t="shared" si="789"/>
        <v>0</v>
      </c>
      <c r="N2385" s="30">
        <f t="shared" si="790"/>
        <v>0.76415676201816751</v>
      </c>
      <c r="O2385" s="1">
        <f t="shared" si="791"/>
        <v>0</v>
      </c>
      <c r="P2385" s="30">
        <f t="shared" si="792"/>
        <v>0</v>
      </c>
      <c r="Q2385" s="1">
        <f t="shared" si="793"/>
        <v>1.0238421103909596</v>
      </c>
      <c r="R2385" s="30">
        <f t="shared" si="794"/>
        <v>1.3012987303146355</v>
      </c>
      <c r="S2385" s="1">
        <f t="shared" si="795"/>
        <v>0</v>
      </c>
      <c r="T2385" s="30">
        <f t="shared" si="797"/>
        <v>0</v>
      </c>
      <c r="U2385" s="1">
        <f t="shared" si="796"/>
        <v>29.073554194210065</v>
      </c>
      <c r="V2385" s="30">
        <f t="shared" si="780"/>
        <v>0</v>
      </c>
      <c r="W2385" s="1">
        <f t="shared" si="780"/>
        <v>0</v>
      </c>
      <c r="X2385" s="30">
        <f t="shared" si="781"/>
        <v>16739.046204525726</v>
      </c>
      <c r="Y2385" s="30">
        <f t="shared" si="798"/>
        <v>1.7879988724091271</v>
      </c>
      <c r="Z2385" s="19">
        <f t="shared" si="782"/>
        <v>2.8287390008782741E-2</v>
      </c>
      <c r="AA2385" s="32">
        <f t="shared" si="783"/>
        <v>2.4193083124566372E-3</v>
      </c>
    </row>
    <row r="2386" spans="1:27" x14ac:dyDescent="0.25">
      <c r="A2386" s="8">
        <v>42562</v>
      </c>
      <c r="B2386" s="26">
        <v>0</v>
      </c>
      <c r="C2386" s="11">
        <v>0</v>
      </c>
      <c r="D2386" s="26">
        <v>3.0985418873612387</v>
      </c>
      <c r="E2386" s="11">
        <v>31.37166666666667</v>
      </c>
      <c r="F2386" s="28">
        <f t="shared" si="778"/>
        <v>0</v>
      </c>
      <c r="G2386" s="13">
        <f t="shared" si="779"/>
        <v>3.0985418873612387</v>
      </c>
      <c r="H2386" s="28">
        <f t="shared" si="784"/>
        <v>1.3345701624815363</v>
      </c>
      <c r="I2386" s="1">
        <f t="shared" si="785"/>
        <v>25.975012306848825</v>
      </c>
      <c r="J2386" s="30">
        <f t="shared" si="786"/>
        <v>0</v>
      </c>
      <c r="K2386" s="1">
        <f t="shared" si="787"/>
        <v>0</v>
      </c>
      <c r="L2386" s="30">
        <f t="shared" si="788"/>
        <v>16739.046204525726</v>
      </c>
      <c r="M2386" s="1">
        <f t="shared" si="789"/>
        <v>0</v>
      </c>
      <c r="N2386" s="30">
        <f t="shared" si="790"/>
        <v>0.63723192153270181</v>
      </c>
      <c r="O2386" s="1">
        <f t="shared" si="791"/>
        <v>0</v>
      </c>
      <c r="P2386" s="30">
        <f t="shared" si="792"/>
        <v>0</v>
      </c>
      <c r="Q2386" s="1">
        <f t="shared" si="793"/>
        <v>1.023779491019351</v>
      </c>
      <c r="R2386" s="30">
        <f t="shared" si="794"/>
        <v>1.0854953601628847</v>
      </c>
      <c r="S2386" s="1">
        <f t="shared" si="795"/>
        <v>0</v>
      </c>
      <c r="T2386" s="30">
        <f t="shared" si="797"/>
        <v>0</v>
      </c>
      <c r="U2386" s="1">
        <f t="shared" si="796"/>
        <v>24.252285025153238</v>
      </c>
      <c r="V2386" s="30">
        <f t="shared" si="780"/>
        <v>0</v>
      </c>
      <c r="W2386" s="1">
        <f t="shared" si="780"/>
        <v>0</v>
      </c>
      <c r="X2386" s="30">
        <f t="shared" si="781"/>
        <v>16738.022425034706</v>
      </c>
      <c r="Y2386" s="30">
        <f t="shared" si="798"/>
        <v>1.6610114125520528</v>
      </c>
      <c r="Z2386" s="19">
        <f t="shared" si="782"/>
        <v>0.24460403750037593</v>
      </c>
      <c r="AA2386" s="32">
        <f t="shared" si="783"/>
        <v>0.10656388974760149</v>
      </c>
    </row>
    <row r="2387" spans="1:27" x14ac:dyDescent="0.25">
      <c r="A2387" s="8">
        <v>42563</v>
      </c>
      <c r="B2387" s="26">
        <v>0</v>
      </c>
      <c r="C2387" s="11">
        <v>0</v>
      </c>
      <c r="D2387" s="26">
        <v>3.7053530823386231</v>
      </c>
      <c r="E2387" s="11">
        <v>28.849999999999994</v>
      </c>
      <c r="F2387" s="28">
        <f t="shared" si="778"/>
        <v>0</v>
      </c>
      <c r="G2387" s="13">
        <f t="shared" si="779"/>
        <v>3.7053530823386231</v>
      </c>
      <c r="H2387" s="28">
        <f t="shared" si="784"/>
        <v>1.2272968980797634</v>
      </c>
      <c r="I2387" s="1">
        <f t="shared" si="785"/>
        <v>20.546931942814616</v>
      </c>
      <c r="J2387" s="30">
        <f t="shared" si="786"/>
        <v>0</v>
      </c>
      <c r="K2387" s="1">
        <f t="shared" si="787"/>
        <v>0</v>
      </c>
      <c r="L2387" s="30">
        <f t="shared" si="788"/>
        <v>16738.022425034706</v>
      </c>
      <c r="M2387" s="1">
        <f t="shared" si="789"/>
        <v>0</v>
      </c>
      <c r="N2387" s="30">
        <f t="shared" si="790"/>
        <v>0.50381623912812423</v>
      </c>
      <c r="O2387" s="1">
        <f t="shared" si="791"/>
        <v>0</v>
      </c>
      <c r="P2387" s="30">
        <f t="shared" si="792"/>
        <v>0</v>
      </c>
      <c r="Q2387" s="1">
        <f t="shared" si="793"/>
        <v>1.0237168754776154</v>
      </c>
      <c r="R2387" s="30">
        <f t="shared" si="794"/>
        <v>0.8586559662043759</v>
      </c>
      <c r="S2387" s="1">
        <f t="shared" si="795"/>
        <v>0</v>
      </c>
      <c r="T2387" s="30">
        <f t="shared" si="797"/>
        <v>0</v>
      </c>
      <c r="U2387" s="1">
        <f t="shared" si="796"/>
        <v>19.184459737482115</v>
      </c>
      <c r="V2387" s="30">
        <f t="shared" si="780"/>
        <v>0</v>
      </c>
      <c r="W2387" s="1">
        <f t="shared" si="780"/>
        <v>0</v>
      </c>
      <c r="X2387" s="30">
        <f t="shared" si="781"/>
        <v>16736.998708159226</v>
      </c>
      <c r="Y2387" s="30">
        <f t="shared" si="798"/>
        <v>1.5275331146057396</v>
      </c>
      <c r="Z2387" s="19">
        <f t="shared" si="782"/>
        <v>0.2446320992057649</v>
      </c>
      <c r="AA2387" s="32">
        <f t="shared" si="783"/>
        <v>9.014178571383287E-2</v>
      </c>
    </row>
    <row r="2388" spans="1:27" x14ac:dyDescent="0.25">
      <c r="A2388" s="8">
        <v>42564</v>
      </c>
      <c r="B2388" s="26">
        <v>8.4349820053037234</v>
      </c>
      <c r="C2388" s="11">
        <v>0</v>
      </c>
      <c r="D2388" s="26">
        <v>1.4874650785545207</v>
      </c>
      <c r="E2388" s="11">
        <v>34.125000000000007</v>
      </c>
      <c r="F2388" s="28">
        <f t="shared" si="778"/>
        <v>8.4349820053037234</v>
      </c>
      <c r="G2388" s="13">
        <f t="shared" si="779"/>
        <v>1.4874650785545207</v>
      </c>
      <c r="H2388" s="28">
        <f t="shared" si="784"/>
        <v>1.4516986706056132</v>
      </c>
      <c r="I2388" s="1">
        <f t="shared" si="785"/>
        <v>26.131976664231317</v>
      </c>
      <c r="J2388" s="30">
        <f t="shared" si="786"/>
        <v>0</v>
      </c>
      <c r="K2388" s="1">
        <f t="shared" si="787"/>
        <v>0</v>
      </c>
      <c r="L2388" s="30">
        <f t="shared" si="788"/>
        <v>16736.998708159226</v>
      </c>
      <c r="M2388" s="1">
        <f t="shared" si="789"/>
        <v>0</v>
      </c>
      <c r="N2388" s="30">
        <f t="shared" si="790"/>
        <v>0.64108991652336866</v>
      </c>
      <c r="O2388" s="1">
        <f t="shared" si="791"/>
        <v>0</v>
      </c>
      <c r="P2388" s="30">
        <f t="shared" si="792"/>
        <v>0</v>
      </c>
      <c r="Q2388" s="1">
        <f t="shared" si="793"/>
        <v>1.0236542637655188</v>
      </c>
      <c r="R2388" s="30">
        <f t="shared" si="794"/>
        <v>1.0920548982157201</v>
      </c>
      <c r="S2388" s="1">
        <f t="shared" si="795"/>
        <v>0</v>
      </c>
      <c r="T2388" s="30">
        <f t="shared" si="797"/>
        <v>0</v>
      </c>
      <c r="U2388" s="1">
        <f t="shared" si="796"/>
        <v>24.398831849492225</v>
      </c>
      <c r="V2388" s="30">
        <f t="shared" si="780"/>
        <v>0</v>
      </c>
      <c r="W2388" s="1">
        <f t="shared" si="780"/>
        <v>0</v>
      </c>
      <c r="X2388" s="30">
        <f t="shared" si="781"/>
        <v>16735.975053895461</v>
      </c>
      <c r="Y2388" s="30">
        <f t="shared" si="798"/>
        <v>1.6647441802888876</v>
      </c>
      <c r="Z2388" s="19">
        <f t="shared" si="782"/>
        <v>0.14675601348756284</v>
      </c>
      <c r="AA2388" s="32">
        <f t="shared" si="783"/>
        <v>4.5388389196206171E-2</v>
      </c>
    </row>
    <row r="2389" spans="1:27" x14ac:dyDescent="0.25">
      <c r="A2389" s="8">
        <v>42565</v>
      </c>
      <c r="B2389" s="26">
        <v>4.9943608852863637</v>
      </c>
      <c r="C2389" s="11">
        <v>0</v>
      </c>
      <c r="D2389" s="26">
        <v>2.8769814771981093</v>
      </c>
      <c r="E2389" s="11">
        <v>40.46875</v>
      </c>
      <c r="F2389" s="28">
        <f t="shared" si="778"/>
        <v>4.9943608852863637</v>
      </c>
      <c r="G2389" s="13">
        <f t="shared" si="779"/>
        <v>2.8769814771981093</v>
      </c>
      <c r="H2389" s="28">
        <f t="shared" si="784"/>
        <v>1.7215657311669128</v>
      </c>
      <c r="I2389" s="1">
        <f t="shared" si="785"/>
        <v>26.51621125758048</v>
      </c>
      <c r="J2389" s="30">
        <f t="shared" si="786"/>
        <v>0</v>
      </c>
      <c r="K2389" s="1">
        <f t="shared" si="787"/>
        <v>0</v>
      </c>
      <c r="L2389" s="30">
        <f t="shared" si="788"/>
        <v>16735.975053895461</v>
      </c>
      <c r="M2389" s="1">
        <f t="shared" si="789"/>
        <v>0</v>
      </c>
      <c r="N2389" s="30">
        <f t="shared" si="790"/>
        <v>0.65053394038395584</v>
      </c>
      <c r="O2389" s="1">
        <f t="shared" si="791"/>
        <v>0</v>
      </c>
      <c r="P2389" s="30">
        <f t="shared" si="792"/>
        <v>0</v>
      </c>
      <c r="Q2389" s="1">
        <f t="shared" si="793"/>
        <v>1.0235916558828275</v>
      </c>
      <c r="R2389" s="30">
        <f t="shared" si="794"/>
        <v>1.108112055893548</v>
      </c>
      <c r="S2389" s="1">
        <f t="shared" si="795"/>
        <v>0</v>
      </c>
      <c r="T2389" s="30">
        <f t="shared" si="797"/>
        <v>0</v>
      </c>
      <c r="U2389" s="1">
        <f t="shared" si="796"/>
        <v>24.757565261302975</v>
      </c>
      <c r="V2389" s="30">
        <f t="shared" si="780"/>
        <v>0</v>
      </c>
      <c r="W2389" s="1">
        <f t="shared" si="780"/>
        <v>0</v>
      </c>
      <c r="X2389" s="30">
        <f t="shared" si="781"/>
        <v>16734.95146223958</v>
      </c>
      <c r="Y2389" s="30">
        <f t="shared" si="798"/>
        <v>1.6741255962667834</v>
      </c>
      <c r="Z2389" s="19">
        <f t="shared" si="782"/>
        <v>2.7556388955287541E-2</v>
      </c>
      <c r="AA2389" s="32">
        <f t="shared" si="783"/>
        <v>2.2505663993424791E-3</v>
      </c>
    </row>
    <row r="2390" spans="1:27" x14ac:dyDescent="0.25">
      <c r="A2390" s="8">
        <v>42566</v>
      </c>
      <c r="B2390" s="26">
        <v>18.012750136684218</v>
      </c>
      <c r="C2390" s="11">
        <v>0</v>
      </c>
      <c r="D2390" s="26">
        <v>1.5928321465722108</v>
      </c>
      <c r="E2390" s="11">
        <v>43.105416666666684</v>
      </c>
      <c r="F2390" s="28">
        <f t="shared" si="778"/>
        <v>18.012750136684218</v>
      </c>
      <c r="G2390" s="13">
        <f t="shared" si="779"/>
        <v>1.5928321465722108</v>
      </c>
      <c r="H2390" s="28">
        <f t="shared" si="784"/>
        <v>1.8337311669128518</v>
      </c>
      <c r="I2390" s="1">
        <f t="shared" si="785"/>
        <v>41.177483251414976</v>
      </c>
      <c r="J2390" s="30">
        <f t="shared" si="786"/>
        <v>0</v>
      </c>
      <c r="K2390" s="1">
        <f t="shared" si="787"/>
        <v>0</v>
      </c>
      <c r="L2390" s="30">
        <f t="shared" si="788"/>
        <v>16734.95146223958</v>
      </c>
      <c r="M2390" s="1">
        <f t="shared" si="789"/>
        <v>0</v>
      </c>
      <c r="N2390" s="30">
        <f t="shared" si="790"/>
        <v>1.0108903604799171</v>
      </c>
      <c r="O2390" s="1">
        <f t="shared" si="791"/>
        <v>0</v>
      </c>
      <c r="P2390" s="30">
        <f t="shared" si="792"/>
        <v>0</v>
      </c>
      <c r="Q2390" s="1">
        <f t="shared" si="793"/>
        <v>1.0235290518293072</v>
      </c>
      <c r="R2390" s="30">
        <f t="shared" si="794"/>
        <v>1.7208063844039201</v>
      </c>
      <c r="S2390" s="1">
        <f t="shared" si="795"/>
        <v>0</v>
      </c>
      <c r="T2390" s="30">
        <f t="shared" si="797"/>
        <v>0</v>
      </c>
      <c r="U2390" s="1">
        <f t="shared" si="796"/>
        <v>38.445786506531135</v>
      </c>
      <c r="V2390" s="30">
        <f t="shared" si="780"/>
        <v>0</v>
      </c>
      <c r="W2390" s="1">
        <f t="shared" si="780"/>
        <v>0</v>
      </c>
      <c r="X2390" s="30">
        <f t="shared" si="781"/>
        <v>16733.927933187751</v>
      </c>
      <c r="Y2390" s="30">
        <f t="shared" si="798"/>
        <v>2.0344194123092243</v>
      </c>
      <c r="Z2390" s="19">
        <f t="shared" si="782"/>
        <v>0.10944256661909606</v>
      </c>
      <c r="AA2390" s="32">
        <f t="shared" si="783"/>
        <v>4.0275771840274643E-2</v>
      </c>
    </row>
    <row r="2391" spans="1:27" x14ac:dyDescent="0.25">
      <c r="A2391" s="8">
        <v>42567</v>
      </c>
      <c r="B2391" s="26">
        <v>1.466464749982795</v>
      </c>
      <c r="C2391" s="11">
        <v>0</v>
      </c>
      <c r="D2391" s="26">
        <v>1.7225110892031885</v>
      </c>
      <c r="E2391" s="11">
        <v>36.274583333333347</v>
      </c>
      <c r="F2391" s="28">
        <f t="shared" si="778"/>
        <v>1.466464749982795</v>
      </c>
      <c r="G2391" s="13">
        <f t="shared" si="779"/>
        <v>1.7225110892031885</v>
      </c>
      <c r="H2391" s="28">
        <f t="shared" si="784"/>
        <v>1.5431432791728219</v>
      </c>
      <c r="I2391" s="1">
        <f t="shared" si="785"/>
        <v>38.189740167310745</v>
      </c>
      <c r="J2391" s="30">
        <f t="shared" si="786"/>
        <v>0</v>
      </c>
      <c r="K2391" s="1">
        <f t="shared" si="787"/>
        <v>0</v>
      </c>
      <c r="L2391" s="30">
        <f t="shared" si="788"/>
        <v>16733.927933187751</v>
      </c>
      <c r="M2391" s="1">
        <f t="shared" si="789"/>
        <v>0</v>
      </c>
      <c r="N2391" s="30">
        <f t="shared" si="790"/>
        <v>0.93745523135830811</v>
      </c>
      <c r="O2391" s="1">
        <f t="shared" si="791"/>
        <v>0</v>
      </c>
      <c r="P2391" s="30">
        <f t="shared" si="792"/>
        <v>0</v>
      </c>
      <c r="Q2391" s="1">
        <f t="shared" si="793"/>
        <v>1.0234664516047232</v>
      </c>
      <c r="R2391" s="30">
        <f t="shared" si="794"/>
        <v>1.5959486474049367</v>
      </c>
      <c r="S2391" s="1">
        <f t="shared" si="795"/>
        <v>0</v>
      </c>
      <c r="T2391" s="30">
        <f t="shared" si="797"/>
        <v>0</v>
      </c>
      <c r="U2391" s="1">
        <f t="shared" si="796"/>
        <v>35.6563362885475</v>
      </c>
      <c r="V2391" s="30">
        <f t="shared" si="780"/>
        <v>0</v>
      </c>
      <c r="W2391" s="1">
        <f t="shared" si="780"/>
        <v>0</v>
      </c>
      <c r="X2391" s="30">
        <f t="shared" si="781"/>
        <v>16732.904466736145</v>
      </c>
      <c r="Y2391" s="30">
        <f t="shared" si="798"/>
        <v>1.9609216829630314</v>
      </c>
      <c r="Z2391" s="19">
        <f t="shared" si="782"/>
        <v>0.27073208912535529</v>
      </c>
      <c r="AA2391" s="32">
        <f t="shared" si="783"/>
        <v>0.17453879467349531</v>
      </c>
    </row>
    <row r="2392" spans="1:27" x14ac:dyDescent="0.25">
      <c r="A2392" s="8">
        <v>42568</v>
      </c>
      <c r="B2392" s="26">
        <v>0.57016453161127556</v>
      </c>
      <c r="C2392" s="11">
        <v>0</v>
      </c>
      <c r="D2392" s="26">
        <v>1.8767862270496241</v>
      </c>
      <c r="E2392" s="11">
        <v>31.368333333333339</v>
      </c>
      <c r="F2392" s="28">
        <f t="shared" si="778"/>
        <v>0.57016453161127556</v>
      </c>
      <c r="G2392" s="13">
        <f t="shared" si="779"/>
        <v>1.8767862270496241</v>
      </c>
      <c r="H2392" s="28">
        <f t="shared" si="784"/>
        <v>1.3344283604135896</v>
      </c>
      <c r="I2392" s="1">
        <f t="shared" si="785"/>
        <v>34.349714593109155</v>
      </c>
      <c r="J2392" s="30">
        <f t="shared" si="786"/>
        <v>0</v>
      </c>
      <c r="K2392" s="1">
        <f t="shared" si="787"/>
        <v>0</v>
      </c>
      <c r="L2392" s="30">
        <f t="shared" si="788"/>
        <v>16732.904466736145</v>
      </c>
      <c r="M2392" s="1">
        <f t="shared" si="789"/>
        <v>0</v>
      </c>
      <c r="N2392" s="30">
        <f t="shared" si="790"/>
        <v>0.84307202439112661</v>
      </c>
      <c r="O2392" s="1">
        <f t="shared" si="791"/>
        <v>0</v>
      </c>
      <c r="P2392" s="30">
        <f t="shared" si="792"/>
        <v>0</v>
      </c>
      <c r="Q2392" s="1">
        <f t="shared" si="793"/>
        <v>1.0234038552088414</v>
      </c>
      <c r="R2392" s="30">
        <f t="shared" si="794"/>
        <v>1.4354740384052873</v>
      </c>
      <c r="S2392" s="1">
        <f t="shared" si="795"/>
        <v>0</v>
      </c>
      <c r="T2392" s="30">
        <f t="shared" si="797"/>
        <v>0</v>
      </c>
      <c r="U2392" s="1">
        <f t="shared" si="796"/>
        <v>32.07116853031274</v>
      </c>
      <c r="V2392" s="30">
        <f t="shared" si="780"/>
        <v>0</v>
      </c>
      <c r="W2392" s="1">
        <f t="shared" si="780"/>
        <v>0</v>
      </c>
      <c r="X2392" s="30">
        <f t="shared" si="781"/>
        <v>16731.881062880937</v>
      </c>
      <c r="Y2392" s="30">
        <f t="shared" si="798"/>
        <v>1.8664758795999679</v>
      </c>
      <c r="Z2392" s="19">
        <f t="shared" si="782"/>
        <v>0.39870819218910841</v>
      </c>
      <c r="AA2392" s="32">
        <f t="shared" si="783"/>
        <v>0.28307456267237957</v>
      </c>
    </row>
    <row r="2393" spans="1:27" x14ac:dyDescent="0.25">
      <c r="A2393" s="8">
        <v>42569</v>
      </c>
      <c r="B2393" s="26">
        <v>0</v>
      </c>
      <c r="C2393" s="11">
        <v>0</v>
      </c>
      <c r="D2393" s="26">
        <v>3.2924218532869181</v>
      </c>
      <c r="E2393" s="11">
        <v>28.935000000000002</v>
      </c>
      <c r="F2393" s="28">
        <f t="shared" si="778"/>
        <v>0</v>
      </c>
      <c r="G2393" s="13">
        <f t="shared" si="779"/>
        <v>3.2924218532869181</v>
      </c>
      <c r="H2393" s="28">
        <f t="shared" si="784"/>
        <v>1.2309128508124076</v>
      </c>
      <c r="I2393" s="1">
        <f t="shared" si="785"/>
        <v>28.778746677025822</v>
      </c>
      <c r="J2393" s="30">
        <f t="shared" si="786"/>
        <v>0</v>
      </c>
      <c r="K2393" s="1">
        <f t="shared" si="787"/>
        <v>0</v>
      </c>
      <c r="L2393" s="30">
        <f t="shared" si="788"/>
        <v>16731.881062880937</v>
      </c>
      <c r="M2393" s="1">
        <f t="shared" si="789"/>
        <v>0</v>
      </c>
      <c r="N2393" s="30">
        <f t="shared" si="790"/>
        <v>0.7061443379288963</v>
      </c>
      <c r="O2393" s="1">
        <f t="shared" si="791"/>
        <v>0</v>
      </c>
      <c r="P2393" s="30">
        <f t="shared" si="792"/>
        <v>0</v>
      </c>
      <c r="Q2393" s="1">
        <f t="shared" si="793"/>
        <v>1.023341262641428</v>
      </c>
      <c r="R2393" s="30">
        <f t="shared" si="794"/>
        <v>1.202663375869806</v>
      </c>
      <c r="S2393" s="1">
        <f t="shared" si="795"/>
        <v>0</v>
      </c>
      <c r="T2393" s="30">
        <f t="shared" si="797"/>
        <v>0</v>
      </c>
      <c r="U2393" s="1">
        <f t="shared" si="796"/>
        <v>26.869938963227117</v>
      </c>
      <c r="V2393" s="30">
        <f t="shared" si="780"/>
        <v>0</v>
      </c>
      <c r="W2393" s="1">
        <f t="shared" si="780"/>
        <v>0</v>
      </c>
      <c r="X2393" s="30">
        <f t="shared" si="781"/>
        <v>16730.857721618297</v>
      </c>
      <c r="Y2393" s="30">
        <f t="shared" si="798"/>
        <v>1.7294856005703243</v>
      </c>
      <c r="Z2393" s="19">
        <f t="shared" si="782"/>
        <v>0.40504309417913426</v>
      </c>
      <c r="AA2393" s="32">
        <f t="shared" si="783"/>
        <v>0.24857478680117018</v>
      </c>
    </row>
    <row r="2394" spans="1:27" x14ac:dyDescent="0.25">
      <c r="A2394" s="8">
        <v>42570</v>
      </c>
      <c r="B2394" s="26">
        <v>0</v>
      </c>
      <c r="C2394" s="11">
        <v>0</v>
      </c>
      <c r="D2394" s="26">
        <v>3.2971091592371189</v>
      </c>
      <c r="E2394" s="11">
        <v>25.640000000000011</v>
      </c>
      <c r="F2394" s="28">
        <f t="shared" si="778"/>
        <v>0</v>
      </c>
      <c r="G2394" s="13">
        <f t="shared" si="779"/>
        <v>3.2971091592371189</v>
      </c>
      <c r="H2394" s="28">
        <f t="shared" si="784"/>
        <v>1.0907415066469723</v>
      </c>
      <c r="I2394" s="1">
        <f t="shared" si="785"/>
        <v>23.572829803989997</v>
      </c>
      <c r="J2394" s="30">
        <f t="shared" si="786"/>
        <v>0</v>
      </c>
      <c r="K2394" s="1">
        <f t="shared" si="787"/>
        <v>0</v>
      </c>
      <c r="L2394" s="30">
        <f t="shared" si="788"/>
        <v>16730.857721618297</v>
      </c>
      <c r="M2394" s="1">
        <f t="shared" si="789"/>
        <v>0</v>
      </c>
      <c r="N2394" s="30">
        <f t="shared" si="790"/>
        <v>0.57818916674912002</v>
      </c>
      <c r="O2394" s="1">
        <f t="shared" si="791"/>
        <v>0</v>
      </c>
      <c r="P2394" s="30">
        <f t="shared" si="792"/>
        <v>0</v>
      </c>
      <c r="Q2394" s="1">
        <f t="shared" si="793"/>
        <v>1.0232786739022488</v>
      </c>
      <c r="R2394" s="30">
        <f t="shared" si="794"/>
        <v>0.98510819074351974</v>
      </c>
      <c r="S2394" s="1">
        <f t="shared" si="795"/>
        <v>0</v>
      </c>
      <c r="T2394" s="30">
        <f t="shared" si="797"/>
        <v>0</v>
      </c>
      <c r="U2394" s="1">
        <f t="shared" si="796"/>
        <v>22.009532446497357</v>
      </c>
      <c r="V2394" s="30">
        <f t="shared" si="780"/>
        <v>0</v>
      </c>
      <c r="W2394" s="1">
        <f t="shared" si="780"/>
        <v>0</v>
      </c>
      <c r="X2394" s="30">
        <f t="shared" si="781"/>
        <v>16729.834442944393</v>
      </c>
      <c r="Y2394" s="30">
        <f t="shared" si="798"/>
        <v>1.6014678406513689</v>
      </c>
      <c r="Z2394" s="19">
        <f t="shared" si="782"/>
        <v>0.46823773633994242</v>
      </c>
      <c r="AA2394" s="32">
        <f t="shared" si="783"/>
        <v>0.26084138824557046</v>
      </c>
    </row>
    <row r="2395" spans="1:27" x14ac:dyDescent="0.25">
      <c r="A2395" s="8">
        <v>42571</v>
      </c>
      <c r="B2395" s="26">
        <v>0.57265944634490118</v>
      </c>
      <c r="C2395" s="11">
        <v>0</v>
      </c>
      <c r="D2395" s="26">
        <v>3.540209749686726</v>
      </c>
      <c r="E2395" s="11">
        <v>24.052500000000009</v>
      </c>
      <c r="F2395" s="28">
        <f t="shared" si="778"/>
        <v>0.57265944634490118</v>
      </c>
      <c r="G2395" s="13">
        <f t="shared" si="779"/>
        <v>3.540209749686726</v>
      </c>
      <c r="H2395" s="28">
        <f t="shared" si="784"/>
        <v>1.0232082717872972</v>
      </c>
      <c r="I2395" s="1">
        <f t="shared" si="785"/>
        <v>19.041982143155529</v>
      </c>
      <c r="J2395" s="30">
        <f t="shared" si="786"/>
        <v>0</v>
      </c>
      <c r="K2395" s="1">
        <f t="shared" si="787"/>
        <v>0</v>
      </c>
      <c r="L2395" s="30">
        <f t="shared" si="788"/>
        <v>16729.834442944393</v>
      </c>
      <c r="M2395" s="1">
        <f t="shared" si="789"/>
        <v>0</v>
      </c>
      <c r="N2395" s="30">
        <f t="shared" si="790"/>
        <v>0.46682638432853085</v>
      </c>
      <c r="O2395" s="1">
        <f t="shared" si="791"/>
        <v>0</v>
      </c>
      <c r="P2395" s="30">
        <f t="shared" si="792"/>
        <v>0</v>
      </c>
      <c r="Q2395" s="1">
        <f t="shared" si="793"/>
        <v>1.0232160889910693</v>
      </c>
      <c r="R2395" s="30">
        <f t="shared" si="794"/>
        <v>0.79576413749185337</v>
      </c>
      <c r="S2395" s="1">
        <f t="shared" si="795"/>
        <v>0</v>
      </c>
      <c r="T2395" s="30">
        <f t="shared" si="797"/>
        <v>0</v>
      </c>
      <c r="U2395" s="1">
        <f t="shared" si="796"/>
        <v>17.779391621335144</v>
      </c>
      <c r="V2395" s="30">
        <f t="shared" si="780"/>
        <v>0</v>
      </c>
      <c r="W2395" s="1">
        <f t="shared" si="780"/>
        <v>0</v>
      </c>
      <c r="X2395" s="30">
        <f t="shared" si="781"/>
        <v>16728.811226855403</v>
      </c>
      <c r="Y2395" s="30">
        <f t="shared" si="798"/>
        <v>1.4900424733196003</v>
      </c>
      <c r="Z2395" s="19">
        <f t="shared" si="782"/>
        <v>0.45624553124151024</v>
      </c>
      <c r="AA2395" s="32">
        <f t="shared" si="783"/>
        <v>0.21793417172030294</v>
      </c>
    </row>
    <row r="2396" spans="1:27" x14ac:dyDescent="0.25">
      <c r="A2396" s="8">
        <v>42572</v>
      </c>
      <c r="B2396" s="26">
        <v>3.5708666989727305</v>
      </c>
      <c r="C2396" s="11">
        <v>0</v>
      </c>
      <c r="D2396" s="26">
        <v>1.5777676448148736</v>
      </c>
      <c r="E2396" s="11">
        <v>21.244166666666672</v>
      </c>
      <c r="F2396" s="28">
        <f t="shared" si="778"/>
        <v>3.5708666989727305</v>
      </c>
      <c r="G2396" s="13">
        <f t="shared" si="779"/>
        <v>1.5777676448148736</v>
      </c>
      <c r="H2396" s="28">
        <f t="shared" si="784"/>
        <v>0.90374002954209764</v>
      </c>
      <c r="I2396" s="1">
        <f t="shared" si="785"/>
        <v>19.772490675493</v>
      </c>
      <c r="J2396" s="30">
        <f t="shared" si="786"/>
        <v>0</v>
      </c>
      <c r="K2396" s="1">
        <f t="shared" si="787"/>
        <v>0</v>
      </c>
      <c r="L2396" s="30">
        <f t="shared" si="788"/>
        <v>16728.811226855403</v>
      </c>
      <c r="M2396" s="1">
        <f t="shared" si="789"/>
        <v>0</v>
      </c>
      <c r="N2396" s="30">
        <f t="shared" si="790"/>
        <v>0.48478140485290194</v>
      </c>
      <c r="O2396" s="1">
        <f t="shared" si="791"/>
        <v>0</v>
      </c>
      <c r="P2396" s="30">
        <f t="shared" si="792"/>
        <v>0</v>
      </c>
      <c r="Q2396" s="1">
        <f t="shared" si="793"/>
        <v>1.0231535079076557</v>
      </c>
      <c r="R2396" s="30">
        <f t="shared" si="794"/>
        <v>0.82629207769239144</v>
      </c>
      <c r="S2396" s="1">
        <f t="shared" si="795"/>
        <v>0</v>
      </c>
      <c r="T2396" s="30">
        <f t="shared" si="797"/>
        <v>0</v>
      </c>
      <c r="U2396" s="1">
        <f t="shared" si="796"/>
        <v>18.461417192947707</v>
      </c>
      <c r="V2396" s="30">
        <f t="shared" si="780"/>
        <v>0</v>
      </c>
      <c r="W2396" s="1">
        <f t="shared" si="780"/>
        <v>0</v>
      </c>
      <c r="X2396" s="30">
        <f t="shared" si="781"/>
        <v>16727.788073347496</v>
      </c>
      <c r="Y2396" s="30">
        <f t="shared" si="798"/>
        <v>1.5079349127605577</v>
      </c>
      <c r="Z2396" s="19">
        <f t="shared" si="782"/>
        <v>0.66854943177031834</v>
      </c>
      <c r="AA2396" s="32">
        <f t="shared" si="783"/>
        <v>0.36505145690736857</v>
      </c>
    </row>
    <row r="2397" spans="1:27" x14ac:dyDescent="0.25">
      <c r="A2397" s="8">
        <v>42573</v>
      </c>
      <c r="B2397" s="26">
        <v>1.7745912814260631</v>
      </c>
      <c r="C2397" s="11">
        <v>0</v>
      </c>
      <c r="D2397" s="26">
        <v>1.5678812401401672</v>
      </c>
      <c r="E2397" s="11">
        <v>24.355000000000004</v>
      </c>
      <c r="F2397" s="28">
        <f t="shared" si="778"/>
        <v>1.7745912814260631</v>
      </c>
      <c r="G2397" s="13">
        <f t="shared" si="779"/>
        <v>1.5678812401401672</v>
      </c>
      <c r="H2397" s="28">
        <f t="shared" si="784"/>
        <v>1.0360768094534714</v>
      </c>
      <c r="I2397" s="1">
        <f t="shared" si="785"/>
        <v>18.668127234233602</v>
      </c>
      <c r="J2397" s="30">
        <f t="shared" si="786"/>
        <v>0</v>
      </c>
      <c r="K2397" s="1">
        <f t="shared" si="787"/>
        <v>0</v>
      </c>
      <c r="L2397" s="30">
        <f t="shared" si="788"/>
        <v>16727.788073347496</v>
      </c>
      <c r="M2397" s="1">
        <f t="shared" si="789"/>
        <v>0</v>
      </c>
      <c r="N2397" s="30">
        <f t="shared" si="790"/>
        <v>0.45763748061873938</v>
      </c>
      <c r="O2397" s="1">
        <f t="shared" si="791"/>
        <v>0</v>
      </c>
      <c r="P2397" s="30">
        <f t="shared" si="792"/>
        <v>0</v>
      </c>
      <c r="Q2397" s="1">
        <f t="shared" si="793"/>
        <v>1.0230909306517737</v>
      </c>
      <c r="R2397" s="30">
        <f t="shared" si="794"/>
        <v>0.7801407466647442</v>
      </c>
      <c r="S2397" s="1">
        <f t="shared" si="795"/>
        <v>0</v>
      </c>
      <c r="T2397" s="30">
        <f t="shared" si="797"/>
        <v>0</v>
      </c>
      <c r="U2397" s="1">
        <f t="shared" si="796"/>
        <v>17.430349006950117</v>
      </c>
      <c r="V2397" s="30">
        <f t="shared" si="780"/>
        <v>0</v>
      </c>
      <c r="W2397" s="1">
        <f t="shared" si="780"/>
        <v>0</v>
      </c>
      <c r="X2397" s="30">
        <f t="shared" si="781"/>
        <v>16726.764982416844</v>
      </c>
      <c r="Y2397" s="30">
        <f t="shared" si="798"/>
        <v>1.480728411270513</v>
      </c>
      <c r="Z2397" s="19">
        <f t="shared" si="782"/>
        <v>0.42916856912528961</v>
      </c>
      <c r="AA2397" s="32">
        <f t="shared" si="783"/>
        <v>0.19771504699846096</v>
      </c>
    </row>
    <row r="2398" spans="1:27" x14ac:dyDescent="0.25">
      <c r="A2398" s="8">
        <v>42574</v>
      </c>
      <c r="B2398" s="26">
        <v>7.1582430793112647E-2</v>
      </c>
      <c r="C2398" s="11">
        <v>0</v>
      </c>
      <c r="D2398" s="26">
        <v>1.583618218004734</v>
      </c>
      <c r="E2398" s="11">
        <v>27.127916666666668</v>
      </c>
      <c r="F2398" s="28">
        <f t="shared" si="778"/>
        <v>7.1582430793112647E-2</v>
      </c>
      <c r="G2398" s="13">
        <f t="shared" si="779"/>
        <v>1.583618218004734</v>
      </c>
      <c r="H2398" s="28">
        <f t="shared" si="784"/>
        <v>1.1540384047267358</v>
      </c>
      <c r="I2398" s="1">
        <f t="shared" si="785"/>
        <v>15.918313219738497</v>
      </c>
      <c r="J2398" s="30">
        <f t="shared" si="786"/>
        <v>0</v>
      </c>
      <c r="K2398" s="1">
        <f t="shared" si="787"/>
        <v>0</v>
      </c>
      <c r="L2398" s="30">
        <f t="shared" si="788"/>
        <v>16726.764982416844</v>
      </c>
      <c r="M2398" s="1">
        <f t="shared" si="789"/>
        <v>0</v>
      </c>
      <c r="N2398" s="30">
        <f t="shared" si="790"/>
        <v>0.39005036166958762</v>
      </c>
      <c r="O2398" s="1">
        <f t="shared" si="791"/>
        <v>0</v>
      </c>
      <c r="P2398" s="30">
        <f t="shared" si="792"/>
        <v>0</v>
      </c>
      <c r="Q2398" s="1">
        <f t="shared" si="793"/>
        <v>1.0230283572231895</v>
      </c>
      <c r="R2398" s="30">
        <f t="shared" si="794"/>
        <v>0.66522606178283239</v>
      </c>
      <c r="S2398" s="1">
        <f t="shared" si="795"/>
        <v>0</v>
      </c>
      <c r="T2398" s="30">
        <f t="shared" si="797"/>
        <v>0</v>
      </c>
      <c r="U2398" s="1">
        <f t="shared" si="796"/>
        <v>14.863036796286078</v>
      </c>
      <c r="V2398" s="30">
        <f t="shared" si="780"/>
        <v>0</v>
      </c>
      <c r="W2398" s="1">
        <f t="shared" si="780"/>
        <v>0</v>
      </c>
      <c r="X2398" s="30">
        <f t="shared" si="781"/>
        <v>16725.74195405962</v>
      </c>
      <c r="Y2398" s="30">
        <f t="shared" si="798"/>
        <v>1.4130787188927771</v>
      </c>
      <c r="Z2398" s="19">
        <f t="shared" si="782"/>
        <v>0.22446420596148131</v>
      </c>
      <c r="AA2398" s="32">
        <f t="shared" si="783"/>
        <v>6.7101884363241396E-2</v>
      </c>
    </row>
    <row r="2399" spans="1:27" x14ac:dyDescent="0.25">
      <c r="A2399" s="8">
        <v>42575</v>
      </c>
      <c r="B2399" s="26">
        <v>6.9087516059487195E-2</v>
      </c>
      <c r="C2399" s="11">
        <v>0</v>
      </c>
      <c r="D2399" s="26">
        <v>2.8575435128108286</v>
      </c>
      <c r="E2399" s="11">
        <v>24.414166666666677</v>
      </c>
      <c r="F2399" s="28">
        <f t="shared" si="778"/>
        <v>6.9087516059487195E-2</v>
      </c>
      <c r="G2399" s="13">
        <f t="shared" si="779"/>
        <v>2.8575435128108286</v>
      </c>
      <c r="H2399" s="28">
        <f t="shared" si="784"/>
        <v>1.0385937961595277</v>
      </c>
      <c r="I2399" s="1">
        <f t="shared" si="785"/>
        <v>12.074580799534736</v>
      </c>
      <c r="J2399" s="30">
        <f t="shared" si="786"/>
        <v>0</v>
      </c>
      <c r="K2399" s="1">
        <f t="shared" si="787"/>
        <v>0</v>
      </c>
      <c r="L2399" s="30">
        <f t="shared" si="788"/>
        <v>16725.74195405962</v>
      </c>
      <c r="M2399" s="1">
        <f t="shared" si="789"/>
        <v>0</v>
      </c>
      <c r="N2399" s="30">
        <f t="shared" si="790"/>
        <v>0.29557604488903172</v>
      </c>
      <c r="O2399" s="1">
        <f t="shared" si="791"/>
        <v>0</v>
      </c>
      <c r="P2399" s="30">
        <f t="shared" si="792"/>
        <v>0</v>
      </c>
      <c r="Q2399" s="1">
        <f t="shared" si="793"/>
        <v>1.0229657876216685</v>
      </c>
      <c r="R2399" s="30">
        <f t="shared" si="794"/>
        <v>0.5045965437464266</v>
      </c>
      <c r="S2399" s="1">
        <f t="shared" si="795"/>
        <v>0</v>
      </c>
      <c r="T2399" s="30">
        <f t="shared" si="797"/>
        <v>0</v>
      </c>
      <c r="U2399" s="1">
        <f t="shared" si="796"/>
        <v>11.274408210899278</v>
      </c>
      <c r="V2399" s="30">
        <f t="shared" si="780"/>
        <v>0</v>
      </c>
      <c r="W2399" s="1">
        <f t="shared" si="780"/>
        <v>0</v>
      </c>
      <c r="X2399" s="30">
        <f t="shared" si="781"/>
        <v>16724.718988271998</v>
      </c>
      <c r="Y2399" s="30">
        <f t="shared" si="798"/>
        <v>1.3185418325107001</v>
      </c>
      <c r="Z2399" s="19">
        <f t="shared" si="782"/>
        <v>0.26954526147407532</v>
      </c>
      <c r="AA2399" s="32">
        <f t="shared" si="783"/>
        <v>7.8370903056877328E-2</v>
      </c>
    </row>
    <row r="2400" spans="1:27" x14ac:dyDescent="0.25">
      <c r="A2400" s="8">
        <v>42576</v>
      </c>
      <c r="B2400" s="26">
        <v>1.6492988719131854</v>
      </c>
      <c r="C2400" s="11">
        <v>0</v>
      </c>
      <c r="D2400" s="26">
        <v>2.4995220207535063</v>
      </c>
      <c r="E2400" s="11">
        <v>23.078750000000003</v>
      </c>
      <c r="F2400" s="28">
        <f t="shared" si="778"/>
        <v>1.6492988719131854</v>
      </c>
      <c r="G2400" s="13">
        <f t="shared" si="779"/>
        <v>2.4995220207535063</v>
      </c>
      <c r="H2400" s="28">
        <f t="shared" si="784"/>
        <v>0.98178434268833104</v>
      </c>
      <c r="I2400" s="1">
        <f t="shared" si="785"/>
        <v>10.424185062058957</v>
      </c>
      <c r="J2400" s="30">
        <f t="shared" si="786"/>
        <v>0</v>
      </c>
      <c r="K2400" s="1">
        <f t="shared" si="787"/>
        <v>0</v>
      </c>
      <c r="L2400" s="30">
        <f t="shared" si="788"/>
        <v>16724.718988271998</v>
      </c>
      <c r="M2400" s="1">
        <f t="shared" si="789"/>
        <v>0</v>
      </c>
      <c r="N2400" s="30">
        <f t="shared" si="790"/>
        <v>0.25501130398875316</v>
      </c>
      <c r="O2400" s="1">
        <f t="shared" si="791"/>
        <v>0</v>
      </c>
      <c r="P2400" s="30">
        <f t="shared" si="792"/>
        <v>0</v>
      </c>
      <c r="Q2400" s="1">
        <f t="shared" si="793"/>
        <v>1.0229032218469771</v>
      </c>
      <c r="R2400" s="30">
        <f t="shared" si="794"/>
        <v>0.4356265315555104</v>
      </c>
      <c r="S2400" s="1">
        <f t="shared" si="795"/>
        <v>0</v>
      </c>
      <c r="T2400" s="30">
        <f t="shared" si="797"/>
        <v>0</v>
      </c>
      <c r="U2400" s="1">
        <f t="shared" si="796"/>
        <v>9.733547226514693</v>
      </c>
      <c r="V2400" s="30">
        <f t="shared" si="780"/>
        <v>0</v>
      </c>
      <c r="W2400" s="1">
        <f t="shared" si="780"/>
        <v>0</v>
      </c>
      <c r="X2400" s="30">
        <f t="shared" si="781"/>
        <v>16723.696085050149</v>
      </c>
      <c r="Y2400" s="30">
        <f t="shared" si="798"/>
        <v>1.2779145258357303</v>
      </c>
      <c r="Z2400" s="19">
        <f t="shared" si="782"/>
        <v>0.30162447115069368</v>
      </c>
      <c r="AA2400" s="32">
        <f t="shared" si="783"/>
        <v>8.7693085370912222E-2</v>
      </c>
    </row>
    <row r="2401" spans="1:27" x14ac:dyDescent="0.25">
      <c r="A2401" s="8">
        <v>42577</v>
      </c>
      <c r="B2401" s="26">
        <v>22.87638544845419</v>
      </c>
      <c r="C2401" s="11">
        <v>0</v>
      </c>
      <c r="D2401" s="26">
        <v>1.3842634809666277</v>
      </c>
      <c r="E2401" s="11">
        <v>39.228749999999998</v>
      </c>
      <c r="F2401" s="28">
        <f t="shared" si="778"/>
        <v>22.87638544845419</v>
      </c>
      <c r="G2401" s="13">
        <f t="shared" si="779"/>
        <v>1.3842634809666277</v>
      </c>
      <c r="H2401" s="28">
        <f t="shared" si="784"/>
        <v>1.668815361890694</v>
      </c>
      <c r="I2401" s="1">
        <f t="shared" si="785"/>
        <v>31.225669194002254</v>
      </c>
      <c r="J2401" s="30">
        <f t="shared" si="786"/>
        <v>0</v>
      </c>
      <c r="K2401" s="1">
        <f t="shared" si="787"/>
        <v>0</v>
      </c>
      <c r="L2401" s="30">
        <f t="shared" si="788"/>
        <v>16723.696085050149</v>
      </c>
      <c r="M2401" s="1">
        <f t="shared" si="789"/>
        <v>0</v>
      </c>
      <c r="N2401" s="30">
        <f t="shared" si="790"/>
        <v>0.76628674841283206</v>
      </c>
      <c r="O2401" s="1">
        <f t="shared" si="791"/>
        <v>0</v>
      </c>
      <c r="P2401" s="30">
        <f t="shared" si="792"/>
        <v>0</v>
      </c>
      <c r="Q2401" s="1">
        <f t="shared" si="793"/>
        <v>1.0228406598988808</v>
      </c>
      <c r="R2401" s="30">
        <f t="shared" si="794"/>
        <v>1.3049202297830442</v>
      </c>
      <c r="S2401" s="1">
        <f t="shared" si="795"/>
        <v>0</v>
      </c>
      <c r="T2401" s="30">
        <f t="shared" si="797"/>
        <v>0</v>
      </c>
      <c r="U2401" s="1">
        <f t="shared" si="796"/>
        <v>29.15446221580638</v>
      </c>
      <c r="V2401" s="30">
        <f t="shared" si="780"/>
        <v>0</v>
      </c>
      <c r="W2401" s="1">
        <f t="shared" si="780"/>
        <v>0</v>
      </c>
      <c r="X2401" s="30">
        <f t="shared" si="781"/>
        <v>16722.673244390251</v>
      </c>
      <c r="Y2401" s="30">
        <f t="shared" si="798"/>
        <v>1.789127408311713</v>
      </c>
      <c r="Z2401" s="19">
        <f t="shared" si="782"/>
        <v>7.2094282668102222E-2</v>
      </c>
      <c r="AA2401" s="32">
        <f t="shared" si="783"/>
        <v>1.4474988514013432E-2</v>
      </c>
    </row>
    <row r="2402" spans="1:27" x14ac:dyDescent="0.25">
      <c r="A2402" s="8">
        <v>42578</v>
      </c>
      <c r="B2402" s="26">
        <v>0.51222280940177856</v>
      </c>
      <c r="C2402" s="11">
        <v>0</v>
      </c>
      <c r="D2402" s="26">
        <v>1.5111789292803881</v>
      </c>
      <c r="E2402" s="11">
        <v>50.177083333333336</v>
      </c>
      <c r="F2402" s="28">
        <f t="shared" si="778"/>
        <v>0.51222280940177856</v>
      </c>
      <c r="G2402" s="13">
        <f t="shared" si="779"/>
        <v>1.5111789292803881</v>
      </c>
      <c r="H2402" s="28">
        <f t="shared" si="784"/>
        <v>2.1345642540620382</v>
      </c>
      <c r="I2402" s="1">
        <f t="shared" si="785"/>
        <v>28.15550609592777</v>
      </c>
      <c r="J2402" s="30">
        <f t="shared" si="786"/>
        <v>0</v>
      </c>
      <c r="K2402" s="1">
        <f t="shared" si="787"/>
        <v>0</v>
      </c>
      <c r="L2402" s="30">
        <f t="shared" si="788"/>
        <v>16722.673244390251</v>
      </c>
      <c r="M2402" s="1">
        <f t="shared" si="789"/>
        <v>0</v>
      </c>
      <c r="N2402" s="30">
        <f t="shared" si="790"/>
        <v>0.69082583454409674</v>
      </c>
      <c r="O2402" s="1">
        <f t="shared" si="791"/>
        <v>0</v>
      </c>
      <c r="P2402" s="30">
        <f t="shared" si="792"/>
        <v>0</v>
      </c>
      <c r="Q2402" s="1">
        <f t="shared" si="793"/>
        <v>1.0227781017771462</v>
      </c>
      <c r="R2402" s="30">
        <f t="shared" si="794"/>
        <v>1.1766181616826015</v>
      </c>
      <c r="S2402" s="1">
        <f t="shared" si="795"/>
        <v>0</v>
      </c>
      <c r="T2402" s="30">
        <f t="shared" si="797"/>
        <v>0</v>
      </c>
      <c r="U2402" s="1">
        <f t="shared" si="796"/>
        <v>26.288062099701072</v>
      </c>
      <c r="V2402" s="30">
        <f t="shared" si="780"/>
        <v>0</v>
      </c>
      <c r="W2402" s="1">
        <f t="shared" si="780"/>
        <v>0</v>
      </c>
      <c r="X2402" s="30">
        <f t="shared" si="781"/>
        <v>16721.650466288473</v>
      </c>
      <c r="Y2402" s="30">
        <f t="shared" si="798"/>
        <v>1.713603936321243</v>
      </c>
      <c r="Z2402" s="19">
        <f t="shared" si="782"/>
        <v>0.19721135915197455</v>
      </c>
      <c r="AA2402" s="32">
        <f t="shared" si="783"/>
        <v>0.17720758911243129</v>
      </c>
    </row>
    <row r="2403" spans="1:27" x14ac:dyDescent="0.25">
      <c r="A2403" s="8">
        <v>42579</v>
      </c>
      <c r="B2403" s="26">
        <v>1.5007361319217398</v>
      </c>
      <c r="C2403" s="11">
        <v>0</v>
      </c>
      <c r="D2403" s="26">
        <v>2.6396209580560663</v>
      </c>
      <c r="E2403" s="11">
        <v>32.557083333333345</v>
      </c>
      <c r="F2403" s="28">
        <f t="shared" si="778"/>
        <v>1.5007361319217398</v>
      </c>
      <c r="G2403" s="13">
        <f t="shared" si="779"/>
        <v>2.6396209580560663</v>
      </c>
      <c r="H2403" s="28">
        <f t="shared" si="784"/>
        <v>1.384998522895126</v>
      </c>
      <c r="I2403" s="1">
        <f t="shared" si="785"/>
        <v>25.149177273566746</v>
      </c>
      <c r="J2403" s="30">
        <f t="shared" si="786"/>
        <v>0</v>
      </c>
      <c r="K2403" s="1">
        <f t="shared" si="787"/>
        <v>0</v>
      </c>
      <c r="L2403" s="30">
        <f t="shared" si="788"/>
        <v>16721.650466288473</v>
      </c>
      <c r="M2403" s="1">
        <f t="shared" si="789"/>
        <v>0</v>
      </c>
      <c r="N2403" s="30">
        <f t="shared" si="790"/>
        <v>0.61693389034492307</v>
      </c>
      <c r="O2403" s="1">
        <f t="shared" si="791"/>
        <v>0</v>
      </c>
      <c r="P2403" s="30">
        <f t="shared" si="792"/>
        <v>0</v>
      </c>
      <c r="Q2403" s="1">
        <f t="shared" si="793"/>
        <v>1.0227155474815388</v>
      </c>
      <c r="R2403" s="30">
        <f t="shared" si="794"/>
        <v>1.0509837269710385</v>
      </c>
      <c r="S2403" s="1">
        <f t="shared" si="795"/>
        <v>0</v>
      </c>
      <c r="T2403" s="30">
        <f t="shared" si="797"/>
        <v>0</v>
      </c>
      <c r="U2403" s="1">
        <f t="shared" si="796"/>
        <v>23.481259656250785</v>
      </c>
      <c r="V2403" s="30">
        <f t="shared" si="780"/>
        <v>0</v>
      </c>
      <c r="W2403" s="1">
        <f t="shared" si="780"/>
        <v>0</v>
      </c>
      <c r="X2403" s="30">
        <f t="shared" si="781"/>
        <v>16720.62775074099</v>
      </c>
      <c r="Y2403" s="30">
        <f t="shared" si="798"/>
        <v>1.6396494378264619</v>
      </c>
      <c r="Z2403" s="19">
        <f t="shared" si="782"/>
        <v>0.18386367257564099</v>
      </c>
      <c r="AA2403" s="32">
        <f t="shared" si="783"/>
        <v>6.4847088475366452E-2</v>
      </c>
    </row>
    <row r="2404" spans="1:27" x14ac:dyDescent="0.25">
      <c r="A2404" s="8">
        <v>42580</v>
      </c>
      <c r="B2404" s="26">
        <v>6.9087516059487195E-2</v>
      </c>
      <c r="C2404" s="11">
        <v>0</v>
      </c>
      <c r="D2404" s="26">
        <v>3.8239428821152384</v>
      </c>
      <c r="E2404" s="11">
        <v>28.303749999999997</v>
      </c>
      <c r="F2404" s="28">
        <f t="shared" si="778"/>
        <v>6.9087516059487195E-2</v>
      </c>
      <c r="G2404" s="13">
        <f t="shared" si="779"/>
        <v>3.8239428821152384</v>
      </c>
      <c r="H2404" s="28">
        <f t="shared" si="784"/>
        <v>1.2040590841949776</v>
      </c>
      <c r="I2404" s="1">
        <f t="shared" si="785"/>
        <v>19.726404290195035</v>
      </c>
      <c r="J2404" s="30">
        <f t="shared" si="786"/>
        <v>0</v>
      </c>
      <c r="K2404" s="1">
        <f t="shared" si="787"/>
        <v>0</v>
      </c>
      <c r="L2404" s="30">
        <f t="shared" si="788"/>
        <v>16720.62775074099</v>
      </c>
      <c r="M2404" s="1">
        <f t="shared" si="789"/>
        <v>0</v>
      </c>
      <c r="N2404" s="30">
        <f t="shared" si="790"/>
        <v>0.48364865696935394</v>
      </c>
      <c r="O2404" s="1">
        <f t="shared" si="791"/>
        <v>0</v>
      </c>
      <c r="P2404" s="30">
        <f t="shared" si="792"/>
        <v>0</v>
      </c>
      <c r="Q2404" s="1">
        <f t="shared" si="793"/>
        <v>1.0226529970118248</v>
      </c>
      <c r="R2404" s="30">
        <f t="shared" si="794"/>
        <v>0.82436612836783896</v>
      </c>
      <c r="S2404" s="1">
        <f t="shared" si="795"/>
        <v>0</v>
      </c>
      <c r="T2404" s="30">
        <f t="shared" si="797"/>
        <v>0</v>
      </c>
      <c r="U2404" s="1">
        <f t="shared" si="796"/>
        <v>18.418389504857842</v>
      </c>
      <c r="V2404" s="30">
        <f t="shared" si="780"/>
        <v>0</v>
      </c>
      <c r="W2404" s="1">
        <f t="shared" si="780"/>
        <v>0</v>
      </c>
      <c r="X2404" s="30">
        <f t="shared" si="781"/>
        <v>16719.605097743977</v>
      </c>
      <c r="Y2404" s="30">
        <f t="shared" si="798"/>
        <v>1.5063016539811787</v>
      </c>
      <c r="Z2404" s="19">
        <f t="shared" si="782"/>
        <v>0.25101971635243919</v>
      </c>
      <c r="AA2404" s="32">
        <f t="shared" si="783"/>
        <v>9.1350570990966592E-2</v>
      </c>
    </row>
    <row r="2405" spans="1:27" x14ac:dyDescent="0.25">
      <c r="A2405" s="8">
        <v>42581</v>
      </c>
      <c r="B2405" s="26">
        <v>1.638951414854064</v>
      </c>
      <c r="C2405" s="11">
        <v>0</v>
      </c>
      <c r="D2405" s="26">
        <v>4.2092982035932867</v>
      </c>
      <c r="E2405" s="11">
        <v>25.564166666666676</v>
      </c>
      <c r="F2405" s="28">
        <f t="shared" si="778"/>
        <v>1.638951414854064</v>
      </c>
      <c r="G2405" s="13">
        <f t="shared" si="779"/>
        <v>4.2092982035932867</v>
      </c>
      <c r="H2405" s="28">
        <f t="shared" si="784"/>
        <v>1.0875155096011819</v>
      </c>
      <c r="I2405" s="1">
        <f t="shared" si="785"/>
        <v>15.848042716118618</v>
      </c>
      <c r="J2405" s="30">
        <f t="shared" si="786"/>
        <v>0</v>
      </c>
      <c r="K2405" s="1">
        <f t="shared" si="787"/>
        <v>0</v>
      </c>
      <c r="L2405" s="30">
        <f t="shared" si="788"/>
        <v>16719.605097743977</v>
      </c>
      <c r="M2405" s="1">
        <f t="shared" si="789"/>
        <v>0</v>
      </c>
      <c r="N2405" s="30">
        <f t="shared" si="790"/>
        <v>0.38832319726438125</v>
      </c>
      <c r="O2405" s="1">
        <f t="shared" si="791"/>
        <v>0</v>
      </c>
      <c r="P2405" s="30">
        <f t="shared" si="792"/>
        <v>0</v>
      </c>
      <c r="Q2405" s="1">
        <f t="shared" si="793"/>
        <v>1.0225904503677701</v>
      </c>
      <c r="R2405" s="30">
        <f t="shared" si="794"/>
        <v>0.66228945852988319</v>
      </c>
      <c r="S2405" s="1">
        <f t="shared" si="795"/>
        <v>0</v>
      </c>
      <c r="T2405" s="30">
        <f t="shared" si="797"/>
        <v>0</v>
      </c>
      <c r="U2405" s="1">
        <f t="shared" si="796"/>
        <v>14.797430060324354</v>
      </c>
      <c r="V2405" s="30">
        <f t="shared" si="780"/>
        <v>0</v>
      </c>
      <c r="W2405" s="1">
        <f t="shared" si="780"/>
        <v>0</v>
      </c>
      <c r="X2405" s="30">
        <f t="shared" si="781"/>
        <v>16718.58250729361</v>
      </c>
      <c r="Y2405" s="30">
        <f t="shared" si="798"/>
        <v>1.4109136476321513</v>
      </c>
      <c r="Z2405" s="19">
        <f t="shared" si="782"/>
        <v>0.29737335713912461</v>
      </c>
      <c r="AA2405" s="32">
        <f t="shared" si="783"/>
        <v>0.10458635568189793</v>
      </c>
    </row>
    <row r="2406" spans="1:27" x14ac:dyDescent="0.25">
      <c r="A2406" s="8">
        <v>42582</v>
      </c>
      <c r="B2406" s="26">
        <v>4.8385734948536223</v>
      </c>
      <c r="C2406" s="11">
        <v>0</v>
      </c>
      <c r="D2406" s="26">
        <v>4.264467545855064</v>
      </c>
      <c r="E2406" s="11">
        <v>24.375000000000011</v>
      </c>
      <c r="F2406" s="28">
        <f t="shared" si="778"/>
        <v>4.8385734948536223</v>
      </c>
      <c r="G2406" s="13">
        <f t="shared" si="779"/>
        <v>4.264467545855064</v>
      </c>
      <c r="H2406" s="28">
        <f t="shared" si="784"/>
        <v>1.0369276218611525</v>
      </c>
      <c r="I2406" s="1">
        <f t="shared" si="785"/>
        <v>15.371536009322911</v>
      </c>
      <c r="J2406" s="30">
        <f t="shared" si="786"/>
        <v>0</v>
      </c>
      <c r="K2406" s="1">
        <f t="shared" si="787"/>
        <v>0</v>
      </c>
      <c r="L2406" s="30">
        <f t="shared" si="788"/>
        <v>16718.58250729361</v>
      </c>
      <c r="M2406" s="1">
        <f t="shared" si="789"/>
        <v>0</v>
      </c>
      <c r="N2406" s="30">
        <f t="shared" si="790"/>
        <v>0.37661123590899359</v>
      </c>
      <c r="O2406" s="1">
        <f t="shared" si="791"/>
        <v>0</v>
      </c>
      <c r="P2406" s="30">
        <f t="shared" si="792"/>
        <v>0</v>
      </c>
      <c r="Q2406" s="1">
        <f t="shared" si="793"/>
        <v>1.0225279075491407</v>
      </c>
      <c r="R2406" s="30">
        <f t="shared" si="794"/>
        <v>0.64237625066676884</v>
      </c>
      <c r="S2406" s="1">
        <f t="shared" si="795"/>
        <v>0</v>
      </c>
      <c r="T2406" s="30">
        <f t="shared" si="797"/>
        <v>0</v>
      </c>
      <c r="U2406" s="1">
        <f t="shared" si="796"/>
        <v>14.352548522747147</v>
      </c>
      <c r="V2406" s="30">
        <f t="shared" si="780"/>
        <v>0</v>
      </c>
      <c r="W2406" s="1">
        <f t="shared" si="780"/>
        <v>0</v>
      </c>
      <c r="X2406" s="30">
        <f t="shared" si="781"/>
        <v>16717.55997938606</v>
      </c>
      <c r="Y2406" s="30">
        <f t="shared" si="798"/>
        <v>1.3991391434581342</v>
      </c>
      <c r="Z2406" s="19">
        <f t="shared" si="782"/>
        <v>0.3493122508848383</v>
      </c>
      <c r="AA2406" s="32">
        <f t="shared" si="783"/>
        <v>0.13119718637760072</v>
      </c>
    </row>
    <row r="2407" spans="1:27" x14ac:dyDescent="0.25">
      <c r="A2407" s="8">
        <v>42583</v>
      </c>
      <c r="B2407" s="26">
        <v>20.3119764671277</v>
      </c>
      <c r="C2407" s="11">
        <v>0</v>
      </c>
      <c r="D2407" s="26">
        <v>2.9048968550281158</v>
      </c>
      <c r="E2407" s="11">
        <v>47.388333333333328</v>
      </c>
      <c r="F2407" s="28">
        <f t="shared" si="778"/>
        <v>20.3119764671277</v>
      </c>
      <c r="G2407" s="13">
        <f t="shared" si="779"/>
        <v>2.9048968550281158</v>
      </c>
      <c r="H2407" s="28">
        <f t="shared" si="784"/>
        <v>2.0159290989660263</v>
      </c>
      <c r="I2407" s="1">
        <f t="shared" si="785"/>
        <v>31.759628134846732</v>
      </c>
      <c r="J2407" s="30">
        <f t="shared" si="786"/>
        <v>0</v>
      </c>
      <c r="K2407" s="1">
        <f t="shared" si="787"/>
        <v>0</v>
      </c>
      <c r="L2407" s="30">
        <f t="shared" si="788"/>
        <v>16717.55997938606</v>
      </c>
      <c r="M2407" s="1">
        <f t="shared" si="789"/>
        <v>0</v>
      </c>
      <c r="N2407" s="30">
        <f t="shared" si="790"/>
        <v>0.77941081653474287</v>
      </c>
      <c r="O2407" s="1">
        <f t="shared" si="791"/>
        <v>0</v>
      </c>
      <c r="P2407" s="30">
        <f t="shared" si="792"/>
        <v>0</v>
      </c>
      <c r="Q2407" s="1">
        <f t="shared" si="793"/>
        <v>1.0224653685557026</v>
      </c>
      <c r="R2407" s="30">
        <f t="shared" si="794"/>
        <v>1.3272343656131684</v>
      </c>
      <c r="S2407" s="1">
        <f t="shared" si="795"/>
        <v>0</v>
      </c>
      <c r="T2407" s="30">
        <f t="shared" si="797"/>
        <v>0</v>
      </c>
      <c r="U2407" s="1">
        <f t="shared" si="796"/>
        <v>29.652982952698821</v>
      </c>
      <c r="V2407" s="30">
        <f t="shared" si="780"/>
        <v>0</v>
      </c>
      <c r="W2407" s="1">
        <f t="shared" si="780"/>
        <v>0</v>
      </c>
      <c r="X2407" s="30">
        <f t="shared" si="781"/>
        <v>16716.537514017506</v>
      </c>
      <c r="Y2407" s="30">
        <f t="shared" si="798"/>
        <v>1.8018761850904454</v>
      </c>
      <c r="Z2407" s="19">
        <f t="shared" si="782"/>
        <v>0.10618077490193926</v>
      </c>
      <c r="AA2407" s="32">
        <f t="shared" si="783"/>
        <v>4.5818649938626853E-2</v>
      </c>
    </row>
    <row r="2408" spans="1:27" x14ac:dyDescent="0.25">
      <c r="A2408" s="8">
        <v>42584</v>
      </c>
      <c r="B2408" s="26">
        <v>36.745624305283037</v>
      </c>
      <c r="C2408" s="11">
        <v>0</v>
      </c>
      <c r="D2408" s="26">
        <v>1.6438743083659018</v>
      </c>
      <c r="E2408" s="11">
        <v>103.45083333333334</v>
      </c>
      <c r="F2408" s="28">
        <f t="shared" si="778"/>
        <v>36.745624305283037</v>
      </c>
      <c r="G2408" s="13">
        <f t="shared" si="779"/>
        <v>1.6438743083659018</v>
      </c>
      <c r="H2408" s="28">
        <f t="shared" si="784"/>
        <v>4.400862629246677</v>
      </c>
      <c r="I2408" s="1">
        <f t="shared" si="785"/>
        <v>64.75473294961597</v>
      </c>
      <c r="J2408" s="30">
        <f t="shared" si="786"/>
        <v>0</v>
      </c>
      <c r="K2408" s="1">
        <f t="shared" si="787"/>
        <v>0</v>
      </c>
      <c r="L2408" s="30">
        <f t="shared" si="788"/>
        <v>16716.537514017506</v>
      </c>
      <c r="M2408" s="1">
        <f t="shared" si="789"/>
        <v>0</v>
      </c>
      <c r="N2408" s="30">
        <f t="shared" si="790"/>
        <v>1.590390781761591</v>
      </c>
      <c r="O2408" s="1">
        <f t="shared" si="791"/>
        <v>0</v>
      </c>
      <c r="P2408" s="30">
        <f t="shared" si="792"/>
        <v>0</v>
      </c>
      <c r="Q2408" s="1">
        <f t="shared" si="793"/>
        <v>1.0224028333872219</v>
      </c>
      <c r="R2408" s="30">
        <f t="shared" si="794"/>
        <v>2.7060992824577492</v>
      </c>
      <c r="S2408" s="1">
        <f t="shared" si="795"/>
        <v>0</v>
      </c>
      <c r="T2408" s="30">
        <f t="shared" si="797"/>
        <v>0</v>
      </c>
      <c r="U2408" s="1">
        <f t="shared" si="796"/>
        <v>60.458242885396629</v>
      </c>
      <c r="V2408" s="30">
        <f t="shared" si="780"/>
        <v>0</v>
      </c>
      <c r="W2408" s="1">
        <f t="shared" si="780"/>
        <v>0</v>
      </c>
      <c r="X2408" s="30">
        <f t="shared" si="781"/>
        <v>16715.515111184119</v>
      </c>
      <c r="Y2408" s="30">
        <f t="shared" si="798"/>
        <v>2.6127936151488127</v>
      </c>
      <c r="Z2408" s="19">
        <f t="shared" si="782"/>
        <v>0.40629966548261454</v>
      </c>
      <c r="AA2408" s="32">
        <f t="shared" si="783"/>
        <v>3.1971907991769086</v>
      </c>
    </row>
    <row r="2409" spans="1:27" x14ac:dyDescent="0.25">
      <c r="A2409" s="8">
        <v>42585</v>
      </c>
      <c r="B2409" s="26">
        <v>3.486434671095723</v>
      </c>
      <c r="C2409" s="11">
        <v>0</v>
      </c>
      <c r="D2409" s="26">
        <v>2.6038059278875161</v>
      </c>
      <c r="E2409" s="11">
        <v>123.11124999999997</v>
      </c>
      <c r="F2409" s="28">
        <f t="shared" si="778"/>
        <v>3.486434671095723</v>
      </c>
      <c r="G2409" s="13">
        <f t="shared" si="779"/>
        <v>2.6038059278875161</v>
      </c>
      <c r="H2409" s="28">
        <f t="shared" si="784"/>
        <v>5.2372289512555374</v>
      </c>
      <c r="I2409" s="1">
        <f t="shared" si="785"/>
        <v>61.340871628604837</v>
      </c>
      <c r="J2409" s="30">
        <f t="shared" si="786"/>
        <v>0</v>
      </c>
      <c r="K2409" s="1">
        <f t="shared" si="787"/>
        <v>0</v>
      </c>
      <c r="L2409" s="30">
        <f t="shared" si="788"/>
        <v>16715.515111184119</v>
      </c>
      <c r="M2409" s="1">
        <f t="shared" si="789"/>
        <v>0</v>
      </c>
      <c r="N2409" s="30">
        <f t="shared" si="790"/>
        <v>1.5064821792296292</v>
      </c>
      <c r="O2409" s="1">
        <f t="shared" si="791"/>
        <v>0</v>
      </c>
      <c r="P2409" s="30">
        <f t="shared" si="792"/>
        <v>0</v>
      </c>
      <c r="Q2409" s="1">
        <f t="shared" si="793"/>
        <v>1.0223403020434649</v>
      </c>
      <c r="R2409" s="30">
        <f t="shared" si="794"/>
        <v>2.5634340709683197</v>
      </c>
      <c r="S2409" s="1">
        <f t="shared" si="795"/>
        <v>0</v>
      </c>
      <c r="T2409" s="30">
        <f t="shared" si="797"/>
        <v>0</v>
      </c>
      <c r="U2409" s="1">
        <f t="shared" si="796"/>
        <v>57.270955378406889</v>
      </c>
      <c r="V2409" s="30">
        <f t="shared" si="780"/>
        <v>0</v>
      </c>
      <c r="W2409" s="1">
        <f t="shared" si="780"/>
        <v>0</v>
      </c>
      <c r="X2409" s="30">
        <f t="shared" si="781"/>
        <v>16714.492770882076</v>
      </c>
      <c r="Y2409" s="30">
        <f t="shared" si="798"/>
        <v>2.5288224812730942</v>
      </c>
      <c r="Z2409" s="19">
        <f t="shared" si="782"/>
        <v>0.51714494347877393</v>
      </c>
      <c r="AA2409" s="32">
        <f t="shared" si="783"/>
        <v>7.3354656066427593</v>
      </c>
    </row>
    <row r="2410" spans="1:27" x14ac:dyDescent="0.25">
      <c r="A2410" s="8">
        <v>42586</v>
      </c>
      <c r="B2410" s="26">
        <v>10.473792544330813</v>
      </c>
      <c r="C2410" s="11">
        <v>0</v>
      </c>
      <c r="D2410" s="26">
        <v>2.3521810894520385</v>
      </c>
      <c r="E2410" s="11">
        <v>73.293749999999989</v>
      </c>
      <c r="F2410" s="28">
        <f t="shared" si="778"/>
        <v>10.473792544330813</v>
      </c>
      <c r="G2410" s="13">
        <f t="shared" si="779"/>
        <v>2.3521810894520385</v>
      </c>
      <c r="H2410" s="28">
        <f t="shared" si="784"/>
        <v>3.1179615952732642</v>
      </c>
      <c r="I2410" s="1">
        <f t="shared" si="785"/>
        <v>65.392566833285656</v>
      </c>
      <c r="J2410" s="30">
        <f t="shared" si="786"/>
        <v>0</v>
      </c>
      <c r="K2410" s="1">
        <f t="shared" si="787"/>
        <v>0</v>
      </c>
      <c r="L2410" s="30">
        <f t="shared" si="788"/>
        <v>16714.492770882076</v>
      </c>
      <c r="M2410" s="1">
        <f t="shared" si="789"/>
        <v>0</v>
      </c>
      <c r="N2410" s="30">
        <f t="shared" si="790"/>
        <v>1.6060679709598931</v>
      </c>
      <c r="O2410" s="1">
        <f t="shared" si="791"/>
        <v>0</v>
      </c>
      <c r="P2410" s="30">
        <f t="shared" si="792"/>
        <v>0</v>
      </c>
      <c r="Q2410" s="1">
        <f t="shared" si="793"/>
        <v>1.0222777745241973</v>
      </c>
      <c r="R2410" s="30">
        <f t="shared" si="794"/>
        <v>2.7327543505323679</v>
      </c>
      <c r="S2410" s="1">
        <f t="shared" si="795"/>
        <v>0</v>
      </c>
      <c r="T2410" s="30">
        <f t="shared" si="797"/>
        <v>0</v>
      </c>
      <c r="U2410" s="1">
        <f t="shared" si="796"/>
        <v>61.053744511793397</v>
      </c>
      <c r="V2410" s="30">
        <f t="shared" si="780"/>
        <v>0</v>
      </c>
      <c r="W2410" s="1">
        <f t="shared" si="780"/>
        <v>0</v>
      </c>
      <c r="X2410" s="30">
        <f t="shared" si="781"/>
        <v>16713.47049310755</v>
      </c>
      <c r="Y2410" s="30">
        <f t="shared" si="798"/>
        <v>2.6283457454840904</v>
      </c>
      <c r="Z2410" s="19">
        <f t="shared" si="782"/>
        <v>0.1570307506453629</v>
      </c>
      <c r="AA2410" s="32">
        <f t="shared" si="783"/>
        <v>0.23972368036477484</v>
      </c>
    </row>
    <row r="2411" spans="1:27" x14ac:dyDescent="0.25">
      <c r="A2411" s="8">
        <v>42587</v>
      </c>
      <c r="B2411" s="26">
        <v>3.9269789765589835</v>
      </c>
      <c r="C2411" s="11">
        <v>0</v>
      </c>
      <c r="D2411" s="26">
        <v>2.8209387148632139</v>
      </c>
      <c r="E2411" s="11">
        <v>58.396249999999988</v>
      </c>
      <c r="F2411" s="28">
        <f t="shared" si="778"/>
        <v>3.9269789765589835</v>
      </c>
      <c r="G2411" s="13">
        <f t="shared" si="779"/>
        <v>2.8209387148632139</v>
      </c>
      <c r="H2411" s="28">
        <f t="shared" si="784"/>
        <v>2.4842127031019201</v>
      </c>
      <c r="I2411" s="1">
        <f t="shared" si="785"/>
        <v>62.159784773489164</v>
      </c>
      <c r="J2411" s="30">
        <f t="shared" si="786"/>
        <v>0</v>
      </c>
      <c r="K2411" s="1">
        <f t="shared" si="787"/>
        <v>0</v>
      </c>
      <c r="L2411" s="30">
        <f t="shared" si="788"/>
        <v>16713.47049310755</v>
      </c>
      <c r="M2411" s="1">
        <f t="shared" si="789"/>
        <v>0</v>
      </c>
      <c r="N2411" s="30">
        <f t="shared" si="790"/>
        <v>1.526610078731401</v>
      </c>
      <c r="O2411" s="1">
        <f t="shared" si="791"/>
        <v>0</v>
      </c>
      <c r="P2411" s="30">
        <f t="shared" si="792"/>
        <v>0</v>
      </c>
      <c r="Q2411" s="1">
        <f t="shared" si="793"/>
        <v>1.0222152508291853</v>
      </c>
      <c r="R2411" s="30">
        <f t="shared" si="794"/>
        <v>2.59765643855172</v>
      </c>
      <c r="S2411" s="1">
        <f t="shared" si="795"/>
        <v>0</v>
      </c>
      <c r="T2411" s="30">
        <f t="shared" si="797"/>
        <v>0</v>
      </c>
      <c r="U2411" s="1">
        <f t="shared" si="796"/>
        <v>58.035518256206046</v>
      </c>
      <c r="V2411" s="30">
        <f t="shared" si="780"/>
        <v>0</v>
      </c>
      <c r="W2411" s="1">
        <f t="shared" si="780"/>
        <v>0</v>
      </c>
      <c r="X2411" s="30">
        <f t="shared" si="781"/>
        <v>16712.448277856722</v>
      </c>
      <c r="Y2411" s="30">
        <f t="shared" si="798"/>
        <v>2.5488253295605863</v>
      </c>
      <c r="Z2411" s="19">
        <f t="shared" si="782"/>
        <v>2.6009297182156506E-2</v>
      </c>
      <c r="AA2411" s="32">
        <f t="shared" si="783"/>
        <v>4.1747914978871271E-3</v>
      </c>
    </row>
    <row r="2412" spans="1:27" x14ac:dyDescent="0.25">
      <c r="A2412" s="8">
        <v>42588</v>
      </c>
      <c r="B2412" s="26">
        <v>0</v>
      </c>
      <c r="C2412" s="11">
        <v>0</v>
      </c>
      <c r="D2412" s="26">
        <v>4.0846838731380108</v>
      </c>
      <c r="E2412" s="11">
        <v>45.815000000000005</v>
      </c>
      <c r="F2412" s="28">
        <f t="shared" si="778"/>
        <v>0</v>
      </c>
      <c r="G2412" s="13">
        <f t="shared" si="779"/>
        <v>4.0846838731380108</v>
      </c>
      <c r="H2412" s="28">
        <f t="shared" si="784"/>
        <v>1.9489985228951257</v>
      </c>
      <c r="I2412" s="1">
        <f t="shared" si="785"/>
        <v>53.950834383068035</v>
      </c>
      <c r="J2412" s="30">
        <f t="shared" si="786"/>
        <v>0</v>
      </c>
      <c r="K2412" s="1">
        <f t="shared" si="787"/>
        <v>0</v>
      </c>
      <c r="L2412" s="30">
        <f t="shared" si="788"/>
        <v>16712.448277856722</v>
      </c>
      <c r="M2412" s="1">
        <f t="shared" si="789"/>
        <v>0</v>
      </c>
      <c r="N2412" s="30">
        <f t="shared" si="790"/>
        <v>1.3248439579827038</v>
      </c>
      <c r="O2412" s="1">
        <f t="shared" si="791"/>
        <v>0</v>
      </c>
      <c r="P2412" s="30">
        <f t="shared" si="792"/>
        <v>0</v>
      </c>
      <c r="Q2412" s="1">
        <f t="shared" si="793"/>
        <v>1.022152730958195</v>
      </c>
      <c r="R2412" s="30">
        <f t="shared" si="794"/>
        <v>2.2546045294575352</v>
      </c>
      <c r="S2412" s="1">
        <f t="shared" si="795"/>
        <v>0</v>
      </c>
      <c r="T2412" s="30">
        <f t="shared" si="797"/>
        <v>0</v>
      </c>
      <c r="U2412" s="1">
        <f t="shared" si="796"/>
        <v>50.371385895627796</v>
      </c>
      <c r="V2412" s="30">
        <f t="shared" si="780"/>
        <v>0</v>
      </c>
      <c r="W2412" s="1">
        <f t="shared" si="780"/>
        <v>0</v>
      </c>
      <c r="X2412" s="30">
        <f t="shared" si="781"/>
        <v>16711.426125125763</v>
      </c>
      <c r="Y2412" s="30">
        <f t="shared" si="798"/>
        <v>2.3469966889408989</v>
      </c>
      <c r="Z2412" s="19">
        <f t="shared" si="782"/>
        <v>0.20420649957936846</v>
      </c>
      <c r="AA2412" s="32">
        <f t="shared" si="783"/>
        <v>0.15840254017579886</v>
      </c>
    </row>
    <row r="2413" spans="1:27" x14ac:dyDescent="0.25">
      <c r="A2413" s="8">
        <v>42589</v>
      </c>
      <c r="B2413" s="26">
        <v>0</v>
      </c>
      <c r="C2413" s="11">
        <v>0</v>
      </c>
      <c r="D2413" s="26">
        <v>4.0467657646610498</v>
      </c>
      <c r="E2413" s="11">
        <v>37.877083333333331</v>
      </c>
      <c r="F2413" s="28">
        <f t="shared" si="778"/>
        <v>0</v>
      </c>
      <c r="G2413" s="13">
        <f t="shared" si="779"/>
        <v>4.0467657646610498</v>
      </c>
      <c r="H2413" s="28">
        <f t="shared" si="784"/>
        <v>1.6113146233382569</v>
      </c>
      <c r="I2413" s="1">
        <f t="shared" si="785"/>
        <v>46.32462013096675</v>
      </c>
      <c r="J2413" s="30">
        <f t="shared" si="786"/>
        <v>0</v>
      </c>
      <c r="K2413" s="1">
        <f t="shared" si="787"/>
        <v>0</v>
      </c>
      <c r="L2413" s="30">
        <f t="shared" si="788"/>
        <v>16711.426125125763</v>
      </c>
      <c r="M2413" s="1">
        <f t="shared" si="789"/>
        <v>0</v>
      </c>
      <c r="N2413" s="30">
        <f t="shared" si="790"/>
        <v>1.1374007901642702</v>
      </c>
      <c r="O2413" s="1">
        <f t="shared" si="791"/>
        <v>0</v>
      </c>
      <c r="P2413" s="30">
        <f t="shared" si="792"/>
        <v>0</v>
      </c>
      <c r="Q2413" s="1">
        <f t="shared" si="793"/>
        <v>1.0220902149109927</v>
      </c>
      <c r="R2413" s="30">
        <f t="shared" si="794"/>
        <v>1.9359051545170547</v>
      </c>
      <c r="S2413" s="1">
        <f t="shared" si="795"/>
        <v>0</v>
      </c>
      <c r="T2413" s="30">
        <f t="shared" si="797"/>
        <v>0</v>
      </c>
      <c r="U2413" s="1">
        <f t="shared" si="796"/>
        <v>43.251314186285427</v>
      </c>
      <c r="V2413" s="30">
        <f t="shared" si="780"/>
        <v>0</v>
      </c>
      <c r="W2413" s="1">
        <f t="shared" si="780"/>
        <v>0</v>
      </c>
      <c r="X2413" s="30">
        <f t="shared" si="781"/>
        <v>16710.404034910851</v>
      </c>
      <c r="Y2413" s="30">
        <f t="shared" si="798"/>
        <v>2.1594910050752629</v>
      </c>
      <c r="Z2413" s="19">
        <f t="shared" si="782"/>
        <v>0.34020443543255147</v>
      </c>
      <c r="AA2413" s="32">
        <f t="shared" si="783"/>
        <v>0.3004973454942757</v>
      </c>
    </row>
    <row r="2414" spans="1:27" x14ac:dyDescent="0.25">
      <c r="A2414" s="8">
        <v>42590</v>
      </c>
      <c r="B2414" s="26">
        <v>0</v>
      </c>
      <c r="C2414" s="11">
        <v>0</v>
      </c>
      <c r="D2414" s="26">
        <v>4.2364197111014033</v>
      </c>
      <c r="E2414" s="11">
        <v>34.484999999999999</v>
      </c>
      <c r="F2414" s="28">
        <f t="shared" si="778"/>
        <v>0</v>
      </c>
      <c r="G2414" s="13">
        <f t="shared" si="779"/>
        <v>4.2364197111014033</v>
      </c>
      <c r="H2414" s="28">
        <f t="shared" si="784"/>
        <v>1.4670132939438698</v>
      </c>
      <c r="I2414" s="1">
        <f t="shared" si="785"/>
        <v>39.014894475184022</v>
      </c>
      <c r="J2414" s="30">
        <f t="shared" si="786"/>
        <v>0</v>
      </c>
      <c r="K2414" s="1">
        <f t="shared" si="787"/>
        <v>0</v>
      </c>
      <c r="L2414" s="30">
        <f t="shared" si="788"/>
        <v>16710.404034910851</v>
      </c>
      <c r="M2414" s="1">
        <f t="shared" si="789"/>
        <v>0</v>
      </c>
      <c r="N2414" s="30">
        <f t="shared" si="790"/>
        <v>0.9577365311348226</v>
      </c>
      <c r="O2414" s="1">
        <f t="shared" si="791"/>
        <v>0</v>
      </c>
      <c r="P2414" s="30">
        <f t="shared" si="792"/>
        <v>0</v>
      </c>
      <c r="Q2414" s="1">
        <f t="shared" si="793"/>
        <v>1.0220277026873443</v>
      </c>
      <c r="R2414" s="30">
        <f t="shared" si="794"/>
        <v>1.6304318330925403</v>
      </c>
      <c r="S2414" s="1">
        <f t="shared" si="795"/>
        <v>0</v>
      </c>
      <c r="T2414" s="30">
        <f t="shared" si="797"/>
        <v>0</v>
      </c>
      <c r="U2414" s="1">
        <f t="shared" si="796"/>
        <v>36.426726110956665</v>
      </c>
      <c r="V2414" s="30">
        <f t="shared" si="780"/>
        <v>0</v>
      </c>
      <c r="W2414" s="1">
        <f t="shared" si="780"/>
        <v>0</v>
      </c>
      <c r="X2414" s="30">
        <f t="shared" si="781"/>
        <v>16709.382007208165</v>
      </c>
      <c r="Y2414" s="30">
        <f t="shared" si="798"/>
        <v>1.9797642338221668</v>
      </c>
      <c r="Z2414" s="19">
        <f t="shared" si="782"/>
        <v>0.34952030904903009</v>
      </c>
      <c r="AA2414" s="32">
        <f t="shared" si="783"/>
        <v>0.26291352634607695</v>
      </c>
    </row>
    <row r="2415" spans="1:27" x14ac:dyDescent="0.25">
      <c r="A2415" s="8">
        <v>42591</v>
      </c>
      <c r="B2415" s="26">
        <v>0</v>
      </c>
      <c r="C2415" s="11">
        <v>0</v>
      </c>
      <c r="D2415" s="26">
        <v>4.0949311804399589</v>
      </c>
      <c r="E2415" s="11">
        <v>31.962916666666683</v>
      </c>
      <c r="F2415" s="28">
        <f t="shared" si="778"/>
        <v>0</v>
      </c>
      <c r="G2415" s="13">
        <f t="shared" si="779"/>
        <v>4.0949311804399589</v>
      </c>
      <c r="H2415" s="28">
        <f t="shared" si="784"/>
        <v>1.3597223042836049</v>
      </c>
      <c r="I2415" s="1">
        <f t="shared" si="785"/>
        <v>32.331794930516708</v>
      </c>
      <c r="J2415" s="30">
        <f t="shared" si="786"/>
        <v>0</v>
      </c>
      <c r="K2415" s="1">
        <f t="shared" si="787"/>
        <v>0</v>
      </c>
      <c r="L2415" s="30">
        <f t="shared" si="788"/>
        <v>16709.382007208165</v>
      </c>
      <c r="M2415" s="1">
        <f t="shared" si="789"/>
        <v>0</v>
      </c>
      <c r="N2415" s="30">
        <f t="shared" si="790"/>
        <v>0.79347398774336086</v>
      </c>
      <c r="O2415" s="1">
        <f t="shared" si="791"/>
        <v>0</v>
      </c>
      <c r="P2415" s="30">
        <f t="shared" si="792"/>
        <v>0</v>
      </c>
      <c r="Q2415" s="1">
        <f t="shared" si="793"/>
        <v>1.0219651942870163</v>
      </c>
      <c r="R2415" s="30">
        <f t="shared" si="794"/>
        <v>1.3511452071019812</v>
      </c>
      <c r="S2415" s="1">
        <f t="shared" si="795"/>
        <v>0</v>
      </c>
      <c r="T2415" s="30">
        <f t="shared" si="797"/>
        <v>0</v>
      </c>
      <c r="U2415" s="1">
        <f t="shared" si="796"/>
        <v>30.187175735671364</v>
      </c>
      <c r="V2415" s="30">
        <f t="shared" si="780"/>
        <v>0</v>
      </c>
      <c r="W2415" s="1">
        <f t="shared" si="780"/>
        <v>0</v>
      </c>
      <c r="X2415" s="30">
        <f t="shared" si="781"/>
        <v>16708.360042013879</v>
      </c>
      <c r="Y2415" s="30">
        <f t="shared" si="798"/>
        <v>1.815439182030377</v>
      </c>
      <c r="Z2415" s="19">
        <f t="shared" si="782"/>
        <v>0.33515437402997894</v>
      </c>
      <c r="AA2415" s="32">
        <f t="shared" si="783"/>
        <v>0.20767787266326648</v>
      </c>
    </row>
    <row r="2416" spans="1:27" x14ac:dyDescent="0.25">
      <c r="A2416" s="8">
        <v>42592</v>
      </c>
      <c r="B2416" s="26">
        <v>0</v>
      </c>
      <c r="C2416" s="11">
        <v>0</v>
      </c>
      <c r="D2416" s="26">
        <v>3.0600743847316241</v>
      </c>
      <c r="E2416" s="11">
        <v>29.781250000000014</v>
      </c>
      <c r="F2416" s="28">
        <f t="shared" si="778"/>
        <v>0</v>
      </c>
      <c r="G2416" s="13">
        <f t="shared" si="779"/>
        <v>3.0600743847316241</v>
      </c>
      <c r="H2416" s="28">
        <f t="shared" si="784"/>
        <v>1.2669128508124083</v>
      </c>
      <c r="I2416" s="1">
        <f t="shared" si="785"/>
        <v>27.127101350939739</v>
      </c>
      <c r="J2416" s="30">
        <f t="shared" si="786"/>
        <v>0</v>
      </c>
      <c r="K2416" s="1">
        <f t="shared" si="787"/>
        <v>0</v>
      </c>
      <c r="L2416" s="30">
        <f t="shared" si="788"/>
        <v>16708.360042013879</v>
      </c>
      <c r="M2416" s="1">
        <f t="shared" si="789"/>
        <v>0</v>
      </c>
      <c r="N2416" s="30">
        <f t="shared" si="790"/>
        <v>0.66554888364451359</v>
      </c>
      <c r="O2416" s="1">
        <f t="shared" si="791"/>
        <v>0</v>
      </c>
      <c r="P2416" s="30">
        <f t="shared" si="792"/>
        <v>0</v>
      </c>
      <c r="Q2416" s="1">
        <f t="shared" si="793"/>
        <v>1.0219026897097743</v>
      </c>
      <c r="R2416" s="30">
        <f t="shared" si="794"/>
        <v>1.1336411433903075</v>
      </c>
      <c r="S2416" s="1">
        <f t="shared" si="795"/>
        <v>0</v>
      </c>
      <c r="T2416" s="30">
        <f t="shared" si="797"/>
        <v>0</v>
      </c>
      <c r="U2416" s="1">
        <f t="shared" si="796"/>
        <v>25.327911323904917</v>
      </c>
      <c r="V2416" s="30">
        <f t="shared" si="780"/>
        <v>0</v>
      </c>
      <c r="W2416" s="1">
        <f t="shared" si="780"/>
        <v>0</v>
      </c>
      <c r="X2416" s="30">
        <f t="shared" si="781"/>
        <v>16707.338139324169</v>
      </c>
      <c r="Y2416" s="30">
        <f t="shared" si="798"/>
        <v>1.6874515733542879</v>
      </c>
      <c r="Z2416" s="19">
        <f t="shared" si="782"/>
        <v>0.33193974018987094</v>
      </c>
      <c r="AA2416" s="32">
        <f t="shared" si="783"/>
        <v>0.17685281715715592</v>
      </c>
    </row>
    <row r="2417" spans="1:27" x14ac:dyDescent="0.25">
      <c r="A2417" s="8">
        <v>42593</v>
      </c>
      <c r="B2417" s="26">
        <v>0</v>
      </c>
      <c r="C2417" s="11">
        <v>0</v>
      </c>
      <c r="D2417" s="26">
        <v>2.9224701910601296</v>
      </c>
      <c r="E2417" s="11">
        <v>28.693333333333332</v>
      </c>
      <c r="F2417" s="28">
        <f t="shared" si="778"/>
        <v>0</v>
      </c>
      <c r="G2417" s="13">
        <f t="shared" si="779"/>
        <v>2.9224701910601296</v>
      </c>
      <c r="H2417" s="28">
        <f t="shared" si="784"/>
        <v>1.2206322008862629</v>
      </c>
      <c r="I2417" s="1">
        <f t="shared" si="785"/>
        <v>22.405441132844789</v>
      </c>
      <c r="J2417" s="30">
        <f t="shared" si="786"/>
        <v>0</v>
      </c>
      <c r="K2417" s="1">
        <f t="shared" si="787"/>
        <v>0</v>
      </c>
      <c r="L2417" s="30">
        <f t="shared" si="788"/>
        <v>16707.338139324169</v>
      </c>
      <c r="M2417" s="1">
        <f t="shared" si="789"/>
        <v>0</v>
      </c>
      <c r="N2417" s="30">
        <f t="shared" si="790"/>
        <v>0.5494961582181157</v>
      </c>
      <c r="O2417" s="1">
        <f t="shared" si="791"/>
        <v>0</v>
      </c>
      <c r="P2417" s="30">
        <f t="shared" si="792"/>
        <v>0</v>
      </c>
      <c r="Q2417" s="1">
        <f t="shared" si="793"/>
        <v>1.021840188955385</v>
      </c>
      <c r="R2417" s="30">
        <f t="shared" si="794"/>
        <v>0.93632303633954217</v>
      </c>
      <c r="S2417" s="1">
        <f t="shared" si="795"/>
        <v>0</v>
      </c>
      <c r="T2417" s="30">
        <f t="shared" si="797"/>
        <v>0</v>
      </c>
      <c r="U2417" s="1">
        <f t="shared" si="796"/>
        <v>20.919621938287133</v>
      </c>
      <c r="V2417" s="30">
        <f t="shared" si="780"/>
        <v>0</v>
      </c>
      <c r="W2417" s="1">
        <f t="shared" si="780"/>
        <v>0</v>
      </c>
      <c r="X2417" s="30">
        <f t="shared" si="781"/>
        <v>16706.316299135215</v>
      </c>
      <c r="Y2417" s="30">
        <f t="shared" si="798"/>
        <v>1.5713363471735007</v>
      </c>
      <c r="Z2417" s="19">
        <f t="shared" si="782"/>
        <v>0.28731352985166414</v>
      </c>
      <c r="AA2417" s="32">
        <f t="shared" si="783"/>
        <v>0.12299339822306028</v>
      </c>
    </row>
    <row r="2418" spans="1:27" x14ac:dyDescent="0.25">
      <c r="A2418" s="8">
        <v>42594</v>
      </c>
      <c r="B2418" s="26">
        <v>0</v>
      </c>
      <c r="C2418" s="11">
        <v>0</v>
      </c>
      <c r="D2418" s="26">
        <v>2.8755432950970703</v>
      </c>
      <c r="E2418" s="11">
        <v>27.56</v>
      </c>
      <c r="F2418" s="28">
        <f t="shared" si="778"/>
        <v>0</v>
      </c>
      <c r="G2418" s="13">
        <f t="shared" si="779"/>
        <v>2.8755432950970703</v>
      </c>
      <c r="H2418" s="28">
        <f t="shared" si="784"/>
        <v>1.1724194977843427</v>
      </c>
      <c r="I2418" s="1">
        <f t="shared" si="785"/>
        <v>18.044078643190062</v>
      </c>
      <c r="J2418" s="30">
        <f t="shared" si="786"/>
        <v>0</v>
      </c>
      <c r="K2418" s="1">
        <f t="shared" si="787"/>
        <v>0</v>
      </c>
      <c r="L2418" s="30">
        <f t="shared" si="788"/>
        <v>16706.316299135215</v>
      </c>
      <c r="M2418" s="1">
        <f t="shared" si="789"/>
        <v>0</v>
      </c>
      <c r="N2418" s="30">
        <f t="shared" si="790"/>
        <v>0.4422991173219567</v>
      </c>
      <c r="O2418" s="1">
        <f t="shared" si="791"/>
        <v>0</v>
      </c>
      <c r="P2418" s="30">
        <f t="shared" si="792"/>
        <v>0</v>
      </c>
      <c r="Q2418" s="1">
        <f t="shared" si="793"/>
        <v>1.0217776920236141</v>
      </c>
      <c r="R2418" s="30">
        <f t="shared" si="794"/>
        <v>0.75406176575448924</v>
      </c>
      <c r="S2418" s="1">
        <f t="shared" si="795"/>
        <v>0</v>
      </c>
      <c r="T2418" s="30">
        <f t="shared" si="797"/>
        <v>0</v>
      </c>
      <c r="U2418" s="1">
        <f t="shared" si="796"/>
        <v>16.847717760113618</v>
      </c>
      <c r="V2418" s="30">
        <f t="shared" si="780"/>
        <v>0</v>
      </c>
      <c r="W2418" s="1">
        <f t="shared" si="780"/>
        <v>0</v>
      </c>
      <c r="X2418" s="30">
        <f t="shared" si="781"/>
        <v>16705.294521443189</v>
      </c>
      <c r="Y2418" s="30">
        <f t="shared" si="798"/>
        <v>1.4640768093455709</v>
      </c>
      <c r="Z2418" s="19">
        <f t="shared" si="782"/>
        <v>0.24876532001762755</v>
      </c>
      <c r="AA2418" s="32">
        <f t="shared" si="783"/>
        <v>8.5063987387123341E-2</v>
      </c>
    </row>
    <row r="2419" spans="1:27" x14ac:dyDescent="0.25">
      <c r="A2419" s="8">
        <v>42595</v>
      </c>
      <c r="B2419" s="26">
        <v>0</v>
      </c>
      <c r="C2419" s="11">
        <v>0</v>
      </c>
      <c r="D2419" s="26">
        <v>2.6544146109305071</v>
      </c>
      <c r="E2419" s="11">
        <v>27.009166666666658</v>
      </c>
      <c r="F2419" s="28">
        <f t="shared" si="778"/>
        <v>0</v>
      </c>
      <c r="G2419" s="13">
        <f t="shared" si="779"/>
        <v>2.6544146109305071</v>
      </c>
      <c r="H2419" s="28">
        <f t="shared" si="784"/>
        <v>1.1489867060561296</v>
      </c>
      <c r="I2419" s="1">
        <f t="shared" si="785"/>
        <v>14.193303149183111</v>
      </c>
      <c r="J2419" s="30">
        <f t="shared" si="786"/>
        <v>0</v>
      </c>
      <c r="K2419" s="1">
        <f t="shared" si="787"/>
        <v>0</v>
      </c>
      <c r="L2419" s="30">
        <f t="shared" si="788"/>
        <v>16705.294521443189</v>
      </c>
      <c r="M2419" s="1">
        <f t="shared" si="789"/>
        <v>0</v>
      </c>
      <c r="N2419" s="30">
        <f t="shared" si="790"/>
        <v>0.34765169026398035</v>
      </c>
      <c r="O2419" s="1">
        <f t="shared" si="791"/>
        <v>0</v>
      </c>
      <c r="P2419" s="30">
        <f t="shared" si="792"/>
        <v>0</v>
      </c>
      <c r="Q2419" s="1">
        <f t="shared" si="793"/>
        <v>1.0217151989142281</v>
      </c>
      <c r="R2419" s="30">
        <f t="shared" si="794"/>
        <v>0.59313791777342983</v>
      </c>
      <c r="S2419" s="1">
        <f t="shared" si="795"/>
        <v>0</v>
      </c>
      <c r="T2419" s="30">
        <f t="shared" si="797"/>
        <v>0</v>
      </c>
      <c r="U2419" s="1">
        <f t="shared" si="796"/>
        <v>13.252513541145701</v>
      </c>
      <c r="V2419" s="30">
        <f t="shared" si="780"/>
        <v>0</v>
      </c>
      <c r="W2419" s="1">
        <f t="shared" si="780"/>
        <v>0</v>
      </c>
      <c r="X2419" s="30">
        <f t="shared" si="781"/>
        <v>16704.272806244277</v>
      </c>
      <c r="Y2419" s="30">
        <f t="shared" si="798"/>
        <v>1.3693668891782085</v>
      </c>
      <c r="Z2419" s="19">
        <f t="shared" si="782"/>
        <v>0.19180394512877241</v>
      </c>
      <c r="AA2419" s="32">
        <f t="shared" si="783"/>
        <v>4.856742511292101E-2</v>
      </c>
    </row>
    <row r="2420" spans="1:27" x14ac:dyDescent="0.25">
      <c r="A2420" s="8">
        <v>42596</v>
      </c>
      <c r="B2420" s="26">
        <v>0</v>
      </c>
      <c r="C2420" s="11">
        <v>0</v>
      </c>
      <c r="D2420" s="26">
        <v>2.4689929334927925</v>
      </c>
      <c r="E2420" s="11">
        <v>26.587500000000006</v>
      </c>
      <c r="F2420" s="28">
        <f t="shared" si="778"/>
        <v>0</v>
      </c>
      <c r="G2420" s="13">
        <f t="shared" si="779"/>
        <v>2.4689929334927925</v>
      </c>
      <c r="H2420" s="28">
        <f t="shared" si="784"/>
        <v>1.131048744460857</v>
      </c>
      <c r="I2420" s="1">
        <f t="shared" si="785"/>
        <v>10.783520607652909</v>
      </c>
      <c r="J2420" s="30">
        <f t="shared" si="786"/>
        <v>0</v>
      </c>
      <c r="K2420" s="1">
        <f t="shared" si="787"/>
        <v>0</v>
      </c>
      <c r="L2420" s="30">
        <f t="shared" si="788"/>
        <v>16704.272806244277</v>
      </c>
      <c r="M2420" s="1">
        <f t="shared" si="789"/>
        <v>0</v>
      </c>
      <c r="N2420" s="30">
        <f t="shared" si="790"/>
        <v>0.2638433392226619</v>
      </c>
      <c r="O2420" s="1">
        <f t="shared" si="791"/>
        <v>0</v>
      </c>
      <c r="P2420" s="30">
        <f t="shared" si="792"/>
        <v>0</v>
      </c>
      <c r="Q2420" s="1">
        <f t="shared" si="793"/>
        <v>1.0216527096269934</v>
      </c>
      <c r="R2420" s="30">
        <f t="shared" si="794"/>
        <v>0.45064315841504754</v>
      </c>
      <c r="S2420" s="1">
        <f t="shared" si="795"/>
        <v>0</v>
      </c>
      <c r="T2420" s="30">
        <f t="shared" si="797"/>
        <v>0</v>
      </c>
      <c r="U2420" s="1">
        <f t="shared" si="796"/>
        <v>10.069034110015199</v>
      </c>
      <c r="V2420" s="30">
        <f t="shared" si="780"/>
        <v>0</v>
      </c>
      <c r="W2420" s="1">
        <f t="shared" si="780"/>
        <v>0</v>
      </c>
      <c r="X2420" s="30">
        <f t="shared" si="781"/>
        <v>16703.251153534649</v>
      </c>
      <c r="Y2420" s="30">
        <f t="shared" si="798"/>
        <v>1.2854960488496552</v>
      </c>
      <c r="Z2420" s="19">
        <f t="shared" si="782"/>
        <v>0.13655229727735507</v>
      </c>
      <c r="AA2420" s="32">
        <f t="shared" si="783"/>
        <v>2.3853969832966074E-2</v>
      </c>
    </row>
    <row r="2421" spans="1:27" x14ac:dyDescent="0.25">
      <c r="A2421" s="8">
        <v>42597</v>
      </c>
      <c r="B2421" s="26">
        <v>2.0871230173414497</v>
      </c>
      <c r="C2421" s="11">
        <v>0</v>
      </c>
      <c r="D2421" s="26">
        <v>1.7220181830838417</v>
      </c>
      <c r="E2421" s="11">
        <v>27.350000000000005</v>
      </c>
      <c r="F2421" s="28">
        <f t="shared" si="778"/>
        <v>2.0871230173414497</v>
      </c>
      <c r="G2421" s="13">
        <f t="shared" si="779"/>
        <v>1.7220181830838417</v>
      </c>
      <c r="H2421" s="28">
        <f t="shared" si="784"/>
        <v>1.163485967503693</v>
      </c>
      <c r="I2421" s="1">
        <f t="shared" si="785"/>
        <v>10.434138944272807</v>
      </c>
      <c r="J2421" s="30">
        <f t="shared" si="786"/>
        <v>0</v>
      </c>
      <c r="K2421" s="1">
        <f t="shared" si="787"/>
        <v>0</v>
      </c>
      <c r="L2421" s="30">
        <f t="shared" si="788"/>
        <v>16703.251153534649</v>
      </c>
      <c r="M2421" s="1">
        <f t="shared" si="789"/>
        <v>0</v>
      </c>
      <c r="N2421" s="30">
        <f t="shared" si="790"/>
        <v>0.25525595843361637</v>
      </c>
      <c r="O2421" s="1">
        <f t="shared" si="791"/>
        <v>0</v>
      </c>
      <c r="P2421" s="30">
        <f t="shared" si="792"/>
        <v>0</v>
      </c>
      <c r="Q2421" s="1">
        <f t="shared" si="793"/>
        <v>1.0215902241616761</v>
      </c>
      <c r="R2421" s="30">
        <f t="shared" si="794"/>
        <v>0.4360425041383566</v>
      </c>
      <c r="S2421" s="1">
        <f t="shared" si="795"/>
        <v>0</v>
      </c>
      <c r="T2421" s="30">
        <f t="shared" si="797"/>
        <v>0</v>
      </c>
      <c r="U2421" s="1">
        <f t="shared" si="796"/>
        <v>9.7428404817008332</v>
      </c>
      <c r="V2421" s="30">
        <f t="shared" si="780"/>
        <v>0</v>
      </c>
      <c r="W2421" s="1">
        <f t="shared" si="780"/>
        <v>0</v>
      </c>
      <c r="X2421" s="30">
        <f t="shared" si="781"/>
        <v>16702.229563310488</v>
      </c>
      <c r="Y2421" s="30">
        <f t="shared" si="798"/>
        <v>1.2768461825952926</v>
      </c>
      <c r="Z2421" s="19">
        <f t="shared" si="782"/>
        <v>9.7431527545466273E-2</v>
      </c>
      <c r="AA2421" s="32">
        <f t="shared" si="783"/>
        <v>1.2850538365613715E-2</v>
      </c>
    </row>
    <row r="2422" spans="1:27" x14ac:dyDescent="0.25">
      <c r="A2422" s="8">
        <v>42598</v>
      </c>
      <c r="B2422" s="26">
        <v>5.894810576383275</v>
      </c>
      <c r="C2422" s="11">
        <v>0</v>
      </c>
      <c r="D2422" s="26">
        <v>2.8191967324641993</v>
      </c>
      <c r="E2422" s="11">
        <v>29.010833333333327</v>
      </c>
      <c r="F2422" s="28">
        <f t="shared" si="778"/>
        <v>5.894810576383275</v>
      </c>
      <c r="G2422" s="13">
        <f t="shared" si="779"/>
        <v>2.8191967324641993</v>
      </c>
      <c r="H2422" s="28">
        <f t="shared" si="784"/>
        <v>1.2341388478581978</v>
      </c>
      <c r="I2422" s="1">
        <f t="shared" si="785"/>
        <v>12.818454325619909</v>
      </c>
      <c r="J2422" s="30">
        <f t="shared" si="786"/>
        <v>0</v>
      </c>
      <c r="K2422" s="1">
        <f t="shared" si="787"/>
        <v>0</v>
      </c>
      <c r="L2422" s="30">
        <f t="shared" si="788"/>
        <v>16702.229563310488</v>
      </c>
      <c r="M2422" s="1">
        <f t="shared" si="789"/>
        <v>0</v>
      </c>
      <c r="N2422" s="30">
        <f t="shared" si="790"/>
        <v>0.31385956087433908</v>
      </c>
      <c r="O2422" s="1">
        <f t="shared" si="791"/>
        <v>0</v>
      </c>
      <c r="P2422" s="30">
        <f t="shared" si="792"/>
        <v>0</v>
      </c>
      <c r="Q2422" s="1">
        <f t="shared" si="793"/>
        <v>1.021527742518042</v>
      </c>
      <c r="R2422" s="30">
        <f t="shared" si="794"/>
        <v>0.53568300682773773</v>
      </c>
      <c r="S2422" s="1">
        <f t="shared" si="795"/>
        <v>0</v>
      </c>
      <c r="T2422" s="30">
        <f t="shared" si="797"/>
        <v>0</v>
      </c>
      <c r="U2422" s="1">
        <f t="shared" si="796"/>
        <v>11.968911757917832</v>
      </c>
      <c r="V2422" s="30">
        <f t="shared" si="780"/>
        <v>0</v>
      </c>
      <c r="W2422" s="1">
        <f t="shared" si="780"/>
        <v>0</v>
      </c>
      <c r="X2422" s="30">
        <f t="shared" si="781"/>
        <v>16701.208035567968</v>
      </c>
      <c r="Y2422" s="30">
        <f t="shared" si="798"/>
        <v>1.3353873033923811</v>
      </c>
      <c r="Z2422" s="19">
        <f t="shared" si="782"/>
        <v>8.2039760526051192E-2</v>
      </c>
      <c r="AA2422" s="32">
        <f t="shared" si="783"/>
        <v>1.0251249748057486E-2</v>
      </c>
    </row>
    <row r="2423" spans="1:27" x14ac:dyDescent="0.25">
      <c r="A2423" s="8">
        <v>42599</v>
      </c>
      <c r="B2423" s="26">
        <v>11.224092573568017</v>
      </c>
      <c r="C2423" s="11">
        <v>0</v>
      </c>
      <c r="D2423" s="26">
        <v>2.9399967452398417</v>
      </c>
      <c r="E2423" s="11">
        <v>30.554166666666671</v>
      </c>
      <c r="F2423" s="28">
        <f t="shared" si="778"/>
        <v>11.224092573568017</v>
      </c>
      <c r="G2423" s="13">
        <f t="shared" si="779"/>
        <v>2.9399967452398417</v>
      </c>
      <c r="H2423" s="28">
        <f t="shared" si="784"/>
        <v>1.2997932053175778</v>
      </c>
      <c r="I2423" s="1">
        <f t="shared" si="785"/>
        <v>20.253007586246007</v>
      </c>
      <c r="J2423" s="30">
        <f t="shared" si="786"/>
        <v>0</v>
      </c>
      <c r="K2423" s="1">
        <f t="shared" si="787"/>
        <v>0</v>
      </c>
      <c r="L2423" s="30">
        <f t="shared" si="788"/>
        <v>16701.208035567968</v>
      </c>
      <c r="M2423" s="1">
        <f t="shared" si="789"/>
        <v>0</v>
      </c>
      <c r="N2423" s="30">
        <f t="shared" si="790"/>
        <v>0.4965919321950959</v>
      </c>
      <c r="O2423" s="1">
        <f t="shared" si="791"/>
        <v>0</v>
      </c>
      <c r="P2423" s="30">
        <f t="shared" si="792"/>
        <v>0</v>
      </c>
      <c r="Q2423" s="1">
        <f t="shared" si="793"/>
        <v>1.021465264695858</v>
      </c>
      <c r="R2423" s="30">
        <f t="shared" si="794"/>
        <v>0.84637287191648747</v>
      </c>
      <c r="S2423" s="1">
        <f t="shared" si="795"/>
        <v>0</v>
      </c>
      <c r="T2423" s="30">
        <f t="shared" si="797"/>
        <v>0</v>
      </c>
      <c r="U2423" s="1">
        <f t="shared" si="796"/>
        <v>18.910042782134425</v>
      </c>
      <c r="V2423" s="30">
        <f t="shared" si="780"/>
        <v>0</v>
      </c>
      <c r="W2423" s="1">
        <f t="shared" si="780"/>
        <v>0</v>
      </c>
      <c r="X2423" s="30">
        <f t="shared" si="781"/>
        <v>16700.186570303271</v>
      </c>
      <c r="Y2423" s="30">
        <f t="shared" si="798"/>
        <v>1.518057196890954</v>
      </c>
      <c r="Z2423" s="19">
        <f t="shared" si="782"/>
        <v>0.16792208997588032</v>
      </c>
      <c r="AA2423" s="32">
        <f t="shared" si="783"/>
        <v>4.7639170017542823E-2</v>
      </c>
    </row>
    <row r="2424" spans="1:27" x14ac:dyDescent="0.25">
      <c r="A2424" s="8">
        <v>42600</v>
      </c>
      <c r="B2424" s="26">
        <v>43.312944597016205</v>
      </c>
      <c r="C2424" s="11">
        <v>0</v>
      </c>
      <c r="D2424" s="26">
        <v>2.1833866616156929</v>
      </c>
      <c r="E2424" s="11">
        <v>131.10291666666669</v>
      </c>
      <c r="F2424" s="28">
        <f t="shared" si="778"/>
        <v>43.312944597016205</v>
      </c>
      <c r="G2424" s="13">
        <f t="shared" si="779"/>
        <v>2.1833866616156929</v>
      </c>
      <c r="H2424" s="28">
        <f t="shared" si="784"/>
        <v>5.5771994091580508</v>
      </c>
      <c r="I2424" s="1">
        <f t="shared" si="785"/>
        <v>60.039600717534938</v>
      </c>
      <c r="J2424" s="30">
        <f t="shared" si="786"/>
        <v>0</v>
      </c>
      <c r="K2424" s="1">
        <f t="shared" si="787"/>
        <v>0</v>
      </c>
      <c r="L2424" s="30">
        <f t="shared" si="788"/>
        <v>16700.186570303271</v>
      </c>
      <c r="M2424" s="1">
        <f t="shared" si="789"/>
        <v>0</v>
      </c>
      <c r="N2424" s="30">
        <f t="shared" si="790"/>
        <v>1.4744985063746849</v>
      </c>
      <c r="O2424" s="1">
        <f t="shared" si="791"/>
        <v>0</v>
      </c>
      <c r="P2424" s="30">
        <f t="shared" si="792"/>
        <v>0</v>
      </c>
      <c r="Q2424" s="1">
        <f t="shared" si="793"/>
        <v>1.0214027906948899</v>
      </c>
      <c r="R2424" s="30">
        <f t="shared" si="794"/>
        <v>2.5090539798409379</v>
      </c>
      <c r="S2424" s="1">
        <f t="shared" si="795"/>
        <v>0</v>
      </c>
      <c r="T2424" s="30">
        <f t="shared" si="797"/>
        <v>0</v>
      </c>
      <c r="U2424" s="1">
        <f t="shared" si="796"/>
        <v>56.056048231319316</v>
      </c>
      <c r="V2424" s="30">
        <f t="shared" si="780"/>
        <v>0</v>
      </c>
      <c r="W2424" s="1">
        <f t="shared" si="780"/>
        <v>0</v>
      </c>
      <c r="X2424" s="30">
        <f t="shared" si="781"/>
        <v>16699.165167512576</v>
      </c>
      <c r="Y2424" s="30">
        <f t="shared" si="798"/>
        <v>2.4959012970695751</v>
      </c>
      <c r="Z2424" s="19">
        <f t="shared" si="782"/>
        <v>0.55248125197546716</v>
      </c>
      <c r="AA2424" s="32">
        <f t="shared" si="783"/>
        <v>9.4943980555600049</v>
      </c>
    </row>
    <row r="2425" spans="1:27" x14ac:dyDescent="0.25">
      <c r="A2425" s="8">
        <v>42601</v>
      </c>
      <c r="B2425" s="26">
        <v>1.2827718804291783</v>
      </c>
      <c r="C2425" s="11">
        <v>0</v>
      </c>
      <c r="D2425" s="26">
        <v>2.2350389098774897</v>
      </c>
      <c r="E2425" s="11">
        <v>113.62333333333333</v>
      </c>
      <c r="F2425" s="28">
        <f t="shared" si="778"/>
        <v>1.2827718804291783</v>
      </c>
      <c r="G2425" s="13">
        <f t="shared" si="779"/>
        <v>2.2350389098774897</v>
      </c>
      <c r="H2425" s="28">
        <f t="shared" si="784"/>
        <v>4.8336070901033974</v>
      </c>
      <c r="I2425" s="1">
        <f t="shared" si="785"/>
        <v>55.103781201871008</v>
      </c>
      <c r="J2425" s="30">
        <f t="shared" si="786"/>
        <v>0</v>
      </c>
      <c r="K2425" s="1">
        <f t="shared" si="787"/>
        <v>0</v>
      </c>
      <c r="L2425" s="30">
        <f t="shared" si="788"/>
        <v>16699.165167512576</v>
      </c>
      <c r="M2425" s="1">
        <f t="shared" si="789"/>
        <v>0</v>
      </c>
      <c r="N2425" s="30">
        <f t="shared" si="790"/>
        <v>1.3531820031645669</v>
      </c>
      <c r="O2425" s="1">
        <f t="shared" si="791"/>
        <v>0</v>
      </c>
      <c r="P2425" s="30">
        <f t="shared" si="792"/>
        <v>0</v>
      </c>
      <c r="Q2425" s="1">
        <f t="shared" si="793"/>
        <v>1.0213403205149043</v>
      </c>
      <c r="R2425" s="30">
        <f t="shared" si="794"/>
        <v>2.3027861590768288</v>
      </c>
      <c r="S2425" s="1">
        <f t="shared" si="795"/>
        <v>0</v>
      </c>
      <c r="T2425" s="30">
        <f t="shared" si="797"/>
        <v>0</v>
      </c>
      <c r="U2425" s="1">
        <f t="shared" si="796"/>
        <v>51.447813039629608</v>
      </c>
      <c r="V2425" s="30">
        <f t="shared" si="780"/>
        <v>0</v>
      </c>
      <c r="W2425" s="1">
        <f t="shared" si="780"/>
        <v>0</v>
      </c>
      <c r="X2425" s="30">
        <f t="shared" si="781"/>
        <v>16698.14382719206</v>
      </c>
      <c r="Y2425" s="30">
        <f t="shared" si="798"/>
        <v>2.3745223236794715</v>
      </c>
      <c r="Z2425" s="19">
        <f t="shared" si="782"/>
        <v>0.50874734346091066</v>
      </c>
      <c r="AA2425" s="32">
        <f t="shared" si="783"/>
        <v>6.0470978884582145</v>
      </c>
    </row>
    <row r="2426" spans="1:27" x14ac:dyDescent="0.25">
      <c r="A2426" s="8">
        <v>42602</v>
      </c>
      <c r="B2426" s="26">
        <v>9.4279210703146266</v>
      </c>
      <c r="C2426" s="11">
        <v>0</v>
      </c>
      <c r="D2426" s="26">
        <v>1.6409616846136974</v>
      </c>
      <c r="E2426" s="11">
        <v>61.150416666666665</v>
      </c>
      <c r="F2426" s="28">
        <f t="shared" si="778"/>
        <v>9.4279210703146266</v>
      </c>
      <c r="G2426" s="13">
        <f t="shared" si="779"/>
        <v>1.6409616846136974</v>
      </c>
      <c r="H2426" s="28">
        <f t="shared" si="784"/>
        <v>2.6013766617429837</v>
      </c>
      <c r="I2426" s="1">
        <f t="shared" si="785"/>
        <v>59.234772425330533</v>
      </c>
      <c r="J2426" s="30">
        <f t="shared" si="786"/>
        <v>0</v>
      </c>
      <c r="K2426" s="1">
        <f t="shared" si="787"/>
        <v>0</v>
      </c>
      <c r="L2426" s="30">
        <f t="shared" si="788"/>
        <v>16698.14382719206</v>
      </c>
      <c r="M2426" s="1">
        <f t="shared" si="789"/>
        <v>0</v>
      </c>
      <c r="N2426" s="30">
        <f t="shared" si="790"/>
        <v>1.4547167956000202</v>
      </c>
      <c r="O2426" s="1">
        <f t="shared" si="791"/>
        <v>0</v>
      </c>
      <c r="P2426" s="30">
        <f t="shared" si="792"/>
        <v>0</v>
      </c>
      <c r="Q2426" s="1">
        <f t="shared" si="793"/>
        <v>1.0212778541556673</v>
      </c>
      <c r="R2426" s="30">
        <f t="shared" si="794"/>
        <v>2.4754202180318874</v>
      </c>
      <c r="S2426" s="1">
        <f t="shared" si="795"/>
        <v>0</v>
      </c>
      <c r="T2426" s="30">
        <f t="shared" si="797"/>
        <v>0</v>
      </c>
      <c r="U2426" s="1">
        <f t="shared" si="796"/>
        <v>55.304635411698627</v>
      </c>
      <c r="V2426" s="30">
        <f t="shared" si="780"/>
        <v>0</v>
      </c>
      <c r="W2426" s="1">
        <f t="shared" si="780"/>
        <v>0</v>
      </c>
      <c r="X2426" s="30">
        <f t="shared" si="781"/>
        <v>16697.122549337902</v>
      </c>
      <c r="Y2426" s="30">
        <f t="shared" si="798"/>
        <v>2.4759946497556875</v>
      </c>
      <c r="Z2426" s="19">
        <f t="shared" si="782"/>
        <v>4.819833045756905E-2</v>
      </c>
      <c r="AA2426" s="32">
        <f t="shared" si="783"/>
        <v>1.5720648929982477E-2</v>
      </c>
    </row>
    <row r="2427" spans="1:27" x14ac:dyDescent="0.25">
      <c r="A2427" s="8">
        <v>42603</v>
      </c>
      <c r="B2427" s="26">
        <v>0.37702641622388922</v>
      </c>
      <c r="C2427" s="11">
        <v>0</v>
      </c>
      <c r="D2427" s="26">
        <v>3.7097529372406131</v>
      </c>
      <c r="E2427" s="11">
        <v>61.247083333333315</v>
      </c>
      <c r="F2427" s="28">
        <f t="shared" si="778"/>
        <v>0.37702641622388922</v>
      </c>
      <c r="G2427" s="13">
        <f t="shared" si="779"/>
        <v>3.7097529372406131</v>
      </c>
      <c r="H2427" s="28">
        <f t="shared" si="784"/>
        <v>2.6054889217134409</v>
      </c>
      <c r="I2427" s="1">
        <f t="shared" si="785"/>
        <v>51.971908890681902</v>
      </c>
      <c r="J2427" s="30">
        <f t="shared" si="786"/>
        <v>0</v>
      </c>
      <c r="K2427" s="1">
        <f t="shared" si="787"/>
        <v>0</v>
      </c>
      <c r="L2427" s="30">
        <f t="shared" si="788"/>
        <v>16697.122549337902</v>
      </c>
      <c r="M2427" s="1">
        <f t="shared" si="789"/>
        <v>0</v>
      </c>
      <c r="N2427" s="30">
        <f t="shared" si="790"/>
        <v>1.2762043511073391</v>
      </c>
      <c r="O2427" s="1">
        <f t="shared" si="791"/>
        <v>0</v>
      </c>
      <c r="P2427" s="30">
        <f t="shared" si="792"/>
        <v>0</v>
      </c>
      <c r="Q2427" s="1">
        <f t="shared" si="793"/>
        <v>1.0212153916169455</v>
      </c>
      <c r="R2427" s="30">
        <f t="shared" si="794"/>
        <v>2.1719052639204479</v>
      </c>
      <c r="S2427" s="1">
        <f t="shared" si="795"/>
        <v>0</v>
      </c>
      <c r="T2427" s="30">
        <f t="shared" si="797"/>
        <v>0</v>
      </c>
      <c r="U2427" s="1">
        <f t="shared" si="796"/>
        <v>48.523799275654113</v>
      </c>
      <c r="V2427" s="30">
        <f t="shared" si="780"/>
        <v>0</v>
      </c>
      <c r="W2427" s="1">
        <f t="shared" si="780"/>
        <v>0</v>
      </c>
      <c r="X2427" s="30">
        <f t="shared" si="781"/>
        <v>16696.101333946284</v>
      </c>
      <c r="Y2427" s="30">
        <f t="shared" si="798"/>
        <v>2.2974197427242844</v>
      </c>
      <c r="Z2427" s="19">
        <f t="shared" si="782"/>
        <v>0.11823852959872184</v>
      </c>
      <c r="AA2427" s="32">
        <f t="shared" si="783"/>
        <v>9.4906619043052962E-2</v>
      </c>
    </row>
    <row r="2428" spans="1:27" x14ac:dyDescent="0.25">
      <c r="A2428" s="8">
        <v>42604</v>
      </c>
      <c r="B2428" s="26">
        <v>24.750927078782592</v>
      </c>
      <c r="C2428" s="11">
        <v>0</v>
      </c>
      <c r="D2428" s="26">
        <v>1.4694697480174195</v>
      </c>
      <c r="E2428" s="11">
        <v>76.19874999999999</v>
      </c>
      <c r="F2428" s="28">
        <f t="shared" si="778"/>
        <v>24.750927078782592</v>
      </c>
      <c r="G2428" s="13">
        <f t="shared" si="779"/>
        <v>1.4694697480174195</v>
      </c>
      <c r="H2428" s="28">
        <f t="shared" si="784"/>
        <v>3.2415420974889217</v>
      </c>
      <c r="I2428" s="1">
        <f t="shared" si="785"/>
        <v>71.805256606419292</v>
      </c>
      <c r="J2428" s="30">
        <f t="shared" si="786"/>
        <v>0</v>
      </c>
      <c r="K2428" s="1">
        <f t="shared" si="787"/>
        <v>0</v>
      </c>
      <c r="L2428" s="30">
        <f t="shared" si="788"/>
        <v>16696.101333946284</v>
      </c>
      <c r="M2428" s="1">
        <f t="shared" si="789"/>
        <v>0</v>
      </c>
      <c r="N2428" s="30">
        <f t="shared" si="790"/>
        <v>1.7636841676176049</v>
      </c>
      <c r="O2428" s="1">
        <f t="shared" si="791"/>
        <v>0</v>
      </c>
      <c r="P2428" s="30">
        <f t="shared" si="792"/>
        <v>0</v>
      </c>
      <c r="Q2428" s="1">
        <f t="shared" si="793"/>
        <v>1.021152932898505</v>
      </c>
      <c r="R2428" s="30">
        <f t="shared" si="794"/>
        <v>3.0007405563777891</v>
      </c>
      <c r="S2428" s="1">
        <f t="shared" si="795"/>
        <v>0</v>
      </c>
      <c r="T2428" s="30">
        <f t="shared" si="797"/>
        <v>0</v>
      </c>
      <c r="U2428" s="1">
        <f t="shared" si="796"/>
        <v>67.040831882423888</v>
      </c>
      <c r="V2428" s="30">
        <f t="shared" si="780"/>
        <v>0</v>
      </c>
      <c r="W2428" s="1">
        <f t="shared" si="780"/>
        <v>0</v>
      </c>
      <c r="X2428" s="30">
        <f t="shared" si="781"/>
        <v>16695.080181013385</v>
      </c>
      <c r="Y2428" s="30">
        <f t="shared" si="798"/>
        <v>2.7848371005161097</v>
      </c>
      <c r="Z2428" s="19">
        <f t="shared" si="782"/>
        <v>0.14089127434951443</v>
      </c>
      <c r="AA2428" s="32">
        <f t="shared" si="783"/>
        <v>0.20857945425993629</v>
      </c>
    </row>
    <row r="2429" spans="1:27" x14ac:dyDescent="0.25">
      <c r="A2429" s="8">
        <v>42605</v>
      </c>
      <c r="B2429" s="26">
        <v>4.379034445288525</v>
      </c>
      <c r="C2429" s="11">
        <v>0</v>
      </c>
      <c r="D2429" s="26">
        <v>1.613554479108569</v>
      </c>
      <c r="E2429" s="11">
        <v>101.34999999999998</v>
      </c>
      <c r="F2429" s="28">
        <f t="shared" si="778"/>
        <v>4.379034445288525</v>
      </c>
      <c r="G2429" s="13">
        <f t="shared" si="779"/>
        <v>1.613554479108569</v>
      </c>
      <c r="H2429" s="28">
        <f t="shared" si="784"/>
        <v>4.3114918759231902</v>
      </c>
      <c r="I2429" s="1">
        <f t="shared" si="785"/>
        <v>69.806311848603841</v>
      </c>
      <c r="J2429" s="30">
        <f t="shared" si="786"/>
        <v>0</v>
      </c>
      <c r="K2429" s="1">
        <f t="shared" si="787"/>
        <v>0</v>
      </c>
      <c r="L2429" s="30">
        <f t="shared" si="788"/>
        <v>16695.080181013385</v>
      </c>
      <c r="M2429" s="1">
        <f t="shared" si="789"/>
        <v>0</v>
      </c>
      <c r="N2429" s="30">
        <f t="shared" si="790"/>
        <v>1.7145525112920905</v>
      </c>
      <c r="O2429" s="1">
        <f t="shared" si="791"/>
        <v>0</v>
      </c>
      <c r="P2429" s="30">
        <f t="shared" si="792"/>
        <v>0</v>
      </c>
      <c r="Q2429" s="1">
        <f t="shared" si="793"/>
        <v>1.021090478000112</v>
      </c>
      <c r="R2429" s="30">
        <f t="shared" si="794"/>
        <v>2.917204686049887</v>
      </c>
      <c r="S2429" s="1">
        <f t="shared" si="795"/>
        <v>0</v>
      </c>
      <c r="T2429" s="30">
        <f t="shared" si="797"/>
        <v>0</v>
      </c>
      <c r="U2429" s="1">
        <f t="shared" si="796"/>
        <v>65.174554651261872</v>
      </c>
      <c r="V2429" s="30">
        <f t="shared" si="780"/>
        <v>0</v>
      </c>
      <c r="W2429" s="1">
        <f t="shared" si="780"/>
        <v>0</v>
      </c>
      <c r="X2429" s="30">
        <f t="shared" si="781"/>
        <v>16694.059090535386</v>
      </c>
      <c r="Y2429" s="30">
        <f t="shared" si="798"/>
        <v>2.7356429892922023</v>
      </c>
      <c r="Z2429" s="19">
        <f t="shared" si="782"/>
        <v>0.36549967667364841</v>
      </c>
      <c r="AA2429" s="32">
        <f t="shared" si="783"/>
        <v>2.4832997134961241</v>
      </c>
    </row>
    <row r="2430" spans="1:27" x14ac:dyDescent="0.25">
      <c r="A2430" s="8">
        <v>42606</v>
      </c>
      <c r="B2430" s="26">
        <v>4.5692590187814854</v>
      </c>
      <c r="C2430" s="11">
        <v>0</v>
      </c>
      <c r="D2430" s="26">
        <v>1.5571666019278536</v>
      </c>
      <c r="E2430" s="11">
        <v>85.880833333333328</v>
      </c>
      <c r="F2430" s="28">
        <f t="shared" si="778"/>
        <v>4.5692590187814854</v>
      </c>
      <c r="G2430" s="13">
        <f t="shared" si="779"/>
        <v>1.5571666019278536</v>
      </c>
      <c r="H2430" s="28">
        <f t="shared" si="784"/>
        <v>3.6534239290989658</v>
      </c>
      <c r="I2430" s="1">
        <f t="shared" si="785"/>
        <v>68.186647068115505</v>
      </c>
      <c r="J2430" s="30">
        <f t="shared" si="786"/>
        <v>0</v>
      </c>
      <c r="K2430" s="1">
        <f t="shared" si="787"/>
        <v>0</v>
      </c>
      <c r="L2430" s="30">
        <f t="shared" si="788"/>
        <v>16694.059090535386</v>
      </c>
      <c r="M2430" s="1">
        <f t="shared" si="789"/>
        <v>0</v>
      </c>
      <c r="N2430" s="30">
        <f t="shared" si="790"/>
        <v>1.6747431003284488</v>
      </c>
      <c r="O2430" s="1">
        <f t="shared" si="791"/>
        <v>0</v>
      </c>
      <c r="P2430" s="30">
        <f t="shared" si="792"/>
        <v>0</v>
      </c>
      <c r="Q2430" s="1">
        <f t="shared" si="793"/>
        <v>1.0210280269215335</v>
      </c>
      <c r="R2430" s="30">
        <f t="shared" si="794"/>
        <v>2.8495189200733391</v>
      </c>
      <c r="S2430" s="1">
        <f t="shared" si="795"/>
        <v>0</v>
      </c>
      <c r="T2430" s="30">
        <f t="shared" si="797"/>
        <v>0</v>
      </c>
      <c r="U2430" s="1">
        <f t="shared" si="796"/>
        <v>63.662385047713727</v>
      </c>
      <c r="V2430" s="30">
        <f t="shared" si="780"/>
        <v>0</v>
      </c>
      <c r="W2430" s="1">
        <f t="shared" si="780"/>
        <v>0</v>
      </c>
      <c r="X2430" s="30">
        <f t="shared" si="781"/>
        <v>16693.038062508465</v>
      </c>
      <c r="Y2430" s="30">
        <f t="shared" si="798"/>
        <v>2.6957711272499822</v>
      </c>
      <c r="Z2430" s="19">
        <f t="shared" si="782"/>
        <v>0.26212474118358525</v>
      </c>
      <c r="AA2430" s="32">
        <f t="shared" si="783"/>
        <v>0.91709888888920865</v>
      </c>
    </row>
    <row r="2431" spans="1:27" x14ac:dyDescent="0.25">
      <c r="A2431" s="8">
        <v>42607</v>
      </c>
      <c r="B2431" s="26">
        <v>0.71582430793112628</v>
      </c>
      <c r="C2431" s="11">
        <v>0</v>
      </c>
      <c r="D2431" s="26">
        <v>2.6201644864720772</v>
      </c>
      <c r="E2431" s="11">
        <v>69.74958333333332</v>
      </c>
      <c r="F2431" s="28">
        <f t="shared" si="778"/>
        <v>0.71582430793112628</v>
      </c>
      <c r="G2431" s="13">
        <f t="shared" si="779"/>
        <v>2.6201644864720772</v>
      </c>
      <c r="H2431" s="28">
        <f t="shared" si="784"/>
        <v>2.9671905465288031</v>
      </c>
      <c r="I2431" s="1">
        <f t="shared" si="785"/>
        <v>61.758044869172778</v>
      </c>
      <c r="J2431" s="30">
        <f t="shared" si="786"/>
        <v>0</v>
      </c>
      <c r="K2431" s="1">
        <f t="shared" si="787"/>
        <v>0</v>
      </c>
      <c r="L2431" s="30">
        <f t="shared" si="788"/>
        <v>16693.038062508465</v>
      </c>
      <c r="M2431" s="1">
        <f t="shared" si="789"/>
        <v>0</v>
      </c>
      <c r="N2431" s="30">
        <f t="shared" si="790"/>
        <v>1.516735795395683</v>
      </c>
      <c r="O2431" s="1">
        <f t="shared" si="791"/>
        <v>0</v>
      </c>
      <c r="P2431" s="30">
        <f t="shared" si="792"/>
        <v>0</v>
      </c>
      <c r="Q2431" s="1">
        <f t="shared" si="793"/>
        <v>1.0209655796625352</v>
      </c>
      <c r="R2431" s="30">
        <f t="shared" si="794"/>
        <v>2.5808677342009338</v>
      </c>
      <c r="S2431" s="1">
        <f t="shared" si="795"/>
        <v>0</v>
      </c>
      <c r="T2431" s="30">
        <f t="shared" si="797"/>
        <v>0</v>
      </c>
      <c r="U2431" s="1">
        <f t="shared" si="796"/>
        <v>57.66044133957616</v>
      </c>
      <c r="V2431" s="30">
        <f t="shared" si="780"/>
        <v>0</v>
      </c>
      <c r="W2431" s="1">
        <f t="shared" si="780"/>
        <v>0</v>
      </c>
      <c r="X2431" s="30">
        <f t="shared" si="781"/>
        <v>16692.017096928801</v>
      </c>
      <c r="Y2431" s="30">
        <f t="shared" si="798"/>
        <v>2.5377013750582185</v>
      </c>
      <c r="Z2431" s="19">
        <f t="shared" si="782"/>
        <v>0.14474607030985143</v>
      </c>
      <c r="AA2431" s="32">
        <f t="shared" si="783"/>
        <v>0.18446094841048924</v>
      </c>
    </row>
    <row r="2432" spans="1:27" x14ac:dyDescent="0.25">
      <c r="A2432" s="8">
        <v>42608</v>
      </c>
      <c r="B2432" s="26">
        <v>20.910531088125445</v>
      </c>
      <c r="C2432" s="11">
        <v>0</v>
      </c>
      <c r="D2432" s="26">
        <v>3.7288202112729634</v>
      </c>
      <c r="E2432" s="11">
        <v>61.520416666666655</v>
      </c>
      <c r="F2432" s="28">
        <f t="shared" si="778"/>
        <v>20.910531088125445</v>
      </c>
      <c r="G2432" s="13">
        <f t="shared" si="779"/>
        <v>3.7288202112729634</v>
      </c>
      <c r="H2432" s="28">
        <f t="shared" si="784"/>
        <v>2.617116691285081</v>
      </c>
      <c r="I2432" s="1">
        <f t="shared" si="785"/>
        <v>74.842152216428644</v>
      </c>
      <c r="J2432" s="30">
        <f t="shared" si="786"/>
        <v>0</v>
      </c>
      <c r="K2432" s="1">
        <f t="shared" si="787"/>
        <v>0</v>
      </c>
      <c r="L2432" s="30">
        <f t="shared" si="788"/>
        <v>16692.017096928801</v>
      </c>
      <c r="M2432" s="1">
        <f t="shared" si="789"/>
        <v>0.11608051896221054</v>
      </c>
      <c r="N2432" s="30">
        <f t="shared" si="790"/>
        <v>1.8383274066686452</v>
      </c>
      <c r="O2432" s="1">
        <f t="shared" si="791"/>
        <v>0</v>
      </c>
      <c r="P2432" s="30">
        <f t="shared" si="792"/>
        <v>0</v>
      </c>
      <c r="Q2432" s="1">
        <f t="shared" si="793"/>
        <v>1.0209031362228835</v>
      </c>
      <c r="R2432" s="30">
        <f t="shared" si="794"/>
        <v>3.1276523766695932</v>
      </c>
      <c r="S2432" s="1">
        <f t="shared" si="795"/>
        <v>0</v>
      </c>
      <c r="T2432" s="30">
        <f t="shared" si="797"/>
        <v>0</v>
      </c>
      <c r="U2432" s="1">
        <f t="shared" si="796"/>
        <v>69.760091914128211</v>
      </c>
      <c r="V2432" s="30">
        <f t="shared" si="780"/>
        <v>0</v>
      </c>
      <c r="W2432" s="1">
        <f t="shared" si="780"/>
        <v>0</v>
      </c>
      <c r="X2432" s="30">
        <f t="shared" si="781"/>
        <v>16690.996193792576</v>
      </c>
      <c r="Y2432" s="30">
        <f t="shared" si="798"/>
        <v>2.9753110618537395</v>
      </c>
      <c r="Z2432" s="19">
        <f t="shared" si="782"/>
        <v>0.13686602961244904</v>
      </c>
      <c r="AA2432" s="32">
        <f t="shared" si="783"/>
        <v>0.12830320710707749</v>
      </c>
    </row>
    <row r="2433" spans="1:27" x14ac:dyDescent="0.25">
      <c r="A2433" s="8">
        <v>42609</v>
      </c>
      <c r="B2433" s="26">
        <v>36.929186424435393</v>
      </c>
      <c r="C2433" s="11">
        <v>0</v>
      </c>
      <c r="D2433" s="26">
        <v>1.3852572562751211</v>
      </c>
      <c r="E2433" s="11">
        <v>138.34083333333334</v>
      </c>
      <c r="F2433" s="28">
        <f t="shared" si="778"/>
        <v>36.929186424435393</v>
      </c>
      <c r="G2433" s="13">
        <f t="shared" si="779"/>
        <v>1.3852572562751211</v>
      </c>
      <c r="H2433" s="28">
        <f t="shared" si="784"/>
        <v>5.8851048744460854</v>
      </c>
      <c r="I2433" s="1">
        <f t="shared" si="785"/>
        <v>105.30402108228849</v>
      </c>
      <c r="J2433" s="30">
        <f t="shared" si="786"/>
        <v>0</v>
      </c>
      <c r="K2433" s="1">
        <f t="shared" si="787"/>
        <v>0</v>
      </c>
      <c r="L2433" s="30">
        <f t="shared" si="788"/>
        <v>16690.996193792576</v>
      </c>
      <c r="M2433" s="1">
        <f t="shared" si="789"/>
        <v>2.8614380796921353</v>
      </c>
      <c r="N2433" s="30">
        <f t="shared" si="790"/>
        <v>2.5870434811368148</v>
      </c>
      <c r="O2433" s="1">
        <f t="shared" si="791"/>
        <v>0</v>
      </c>
      <c r="P2433" s="30">
        <f t="shared" si="792"/>
        <v>0</v>
      </c>
      <c r="Q2433" s="1">
        <f t="shared" si="793"/>
        <v>1.0208406966023453</v>
      </c>
      <c r="R2433" s="30">
        <f t="shared" si="794"/>
        <v>4.4006534026233917</v>
      </c>
      <c r="S2433" s="1">
        <f t="shared" si="795"/>
        <v>0</v>
      </c>
      <c r="T2433" s="30">
        <f t="shared" si="797"/>
        <v>0</v>
      </c>
      <c r="U2433" s="1">
        <f t="shared" si="796"/>
        <v>95.454886118836143</v>
      </c>
      <c r="V2433" s="30">
        <f t="shared" si="780"/>
        <v>0</v>
      </c>
      <c r="W2433" s="1">
        <f t="shared" si="780"/>
        <v>0</v>
      </c>
      <c r="X2433" s="30">
        <f t="shared" si="781"/>
        <v>16689.975353095975</v>
      </c>
      <c r="Y2433" s="30">
        <f t="shared" si="798"/>
        <v>6.4693222574312959</v>
      </c>
      <c r="Z2433" s="19">
        <f t="shared" si="782"/>
        <v>9.9270513516583309E-2</v>
      </c>
      <c r="AA2433" s="32">
        <f t="shared" si="783"/>
        <v>0.34130995058208802</v>
      </c>
    </row>
    <row r="2434" spans="1:27" x14ac:dyDescent="0.25">
      <c r="A2434" s="8">
        <v>42610</v>
      </c>
      <c r="B2434" s="26">
        <v>2.9608247377195993</v>
      </c>
      <c r="C2434" s="11">
        <v>0</v>
      </c>
      <c r="D2434" s="26">
        <v>1.6273480536629659</v>
      </c>
      <c r="E2434" s="11">
        <v>120.58416666666663</v>
      </c>
      <c r="F2434" s="28">
        <f t="shared" si="778"/>
        <v>2.9608247377195993</v>
      </c>
      <c r="G2434" s="13">
        <f t="shared" si="779"/>
        <v>1.6273480536629659</v>
      </c>
      <c r="H2434" s="28">
        <f t="shared" si="784"/>
        <v>5.1297252584933508</v>
      </c>
      <c r="I2434" s="1">
        <f t="shared" si="785"/>
        <v>96.788362802892777</v>
      </c>
      <c r="J2434" s="30">
        <f t="shared" si="786"/>
        <v>0</v>
      </c>
      <c r="K2434" s="1">
        <f t="shared" si="787"/>
        <v>0</v>
      </c>
      <c r="L2434" s="30">
        <f t="shared" si="788"/>
        <v>16689.975353095975</v>
      </c>
      <c r="M2434" s="1">
        <f t="shared" si="789"/>
        <v>2.0939695128461633</v>
      </c>
      <c r="N2434" s="30">
        <f t="shared" si="790"/>
        <v>2.3777388496141172</v>
      </c>
      <c r="O2434" s="1">
        <f t="shared" si="791"/>
        <v>0</v>
      </c>
      <c r="P2434" s="30">
        <f t="shared" si="792"/>
        <v>0</v>
      </c>
      <c r="Q2434" s="1">
        <f t="shared" si="793"/>
        <v>1.0207782608006868</v>
      </c>
      <c r="R2434" s="30">
        <f t="shared" si="794"/>
        <v>4.0447841756209693</v>
      </c>
      <c r="S2434" s="1">
        <f t="shared" si="795"/>
        <v>0</v>
      </c>
      <c r="T2434" s="30">
        <f t="shared" si="797"/>
        <v>0</v>
      </c>
      <c r="U2434" s="1">
        <f t="shared" si="796"/>
        <v>88.271870264811525</v>
      </c>
      <c r="V2434" s="30">
        <f t="shared" si="780"/>
        <v>0</v>
      </c>
      <c r="W2434" s="1">
        <f t="shared" si="780"/>
        <v>0</v>
      </c>
      <c r="X2434" s="30">
        <f t="shared" si="781"/>
        <v>16688.954574835174</v>
      </c>
      <c r="Y2434" s="30">
        <f t="shared" si="798"/>
        <v>5.4924866232609668</v>
      </c>
      <c r="Z2434" s="19">
        <f t="shared" si="782"/>
        <v>7.0717503664935552E-2</v>
      </c>
      <c r="AA2434" s="32">
        <f t="shared" si="783"/>
        <v>0.13159580776806334</v>
      </c>
    </row>
    <row r="2435" spans="1:27" x14ac:dyDescent="0.25">
      <c r="A2435" s="8">
        <v>42611</v>
      </c>
      <c r="B2435" s="26">
        <v>10.673461070233721</v>
      </c>
      <c r="C2435" s="11">
        <v>0</v>
      </c>
      <c r="D2435" s="26">
        <v>1.61399803334521</v>
      </c>
      <c r="E2435" s="11">
        <v>99.069166666666646</v>
      </c>
      <c r="F2435" s="28">
        <f t="shared" si="778"/>
        <v>10.673461070233721</v>
      </c>
      <c r="G2435" s="13">
        <f t="shared" si="779"/>
        <v>1.61399803334521</v>
      </c>
      <c r="H2435" s="28">
        <f t="shared" si="784"/>
        <v>4.2144638109305745</v>
      </c>
      <c r="I2435" s="1">
        <f t="shared" si="785"/>
        <v>97.331333301700028</v>
      </c>
      <c r="J2435" s="30">
        <f t="shared" si="786"/>
        <v>0</v>
      </c>
      <c r="K2435" s="1">
        <f t="shared" si="787"/>
        <v>0</v>
      </c>
      <c r="L2435" s="30">
        <f t="shared" si="788"/>
        <v>16688.954574835174</v>
      </c>
      <c r="M2435" s="1">
        <f t="shared" si="789"/>
        <v>2.1429044015989813</v>
      </c>
      <c r="N2435" s="30">
        <f t="shared" si="790"/>
        <v>2.3910844109849303</v>
      </c>
      <c r="O2435" s="1">
        <f t="shared" si="791"/>
        <v>0</v>
      </c>
      <c r="P2435" s="30">
        <f t="shared" si="792"/>
        <v>0</v>
      </c>
      <c r="Q2435" s="1">
        <f t="shared" si="793"/>
        <v>1.0207158288176743</v>
      </c>
      <c r="R2435" s="30">
        <f t="shared" si="794"/>
        <v>4.0674749043181482</v>
      </c>
      <c r="S2435" s="1">
        <f t="shared" si="795"/>
        <v>0</v>
      </c>
      <c r="T2435" s="30">
        <f t="shared" si="797"/>
        <v>0</v>
      </c>
      <c r="U2435" s="1">
        <f t="shared" si="796"/>
        <v>88.729869584797967</v>
      </c>
      <c r="V2435" s="30">
        <f t="shared" si="780"/>
        <v>0</v>
      </c>
      <c r="W2435" s="1">
        <f t="shared" si="780"/>
        <v>0</v>
      </c>
      <c r="X2435" s="30">
        <f t="shared" si="781"/>
        <v>16687.933859006356</v>
      </c>
      <c r="Y2435" s="30">
        <f t="shared" si="798"/>
        <v>5.5547046414015862</v>
      </c>
      <c r="Z2435" s="19">
        <f t="shared" si="782"/>
        <v>0.31800980874363705</v>
      </c>
      <c r="AA2435" s="32">
        <f t="shared" si="783"/>
        <v>1.7962454836616268</v>
      </c>
    </row>
    <row r="2436" spans="1:27" x14ac:dyDescent="0.25">
      <c r="A2436" s="8">
        <v>42612</v>
      </c>
      <c r="B2436" s="26">
        <v>54.236978587424737</v>
      </c>
      <c r="C2436" s="11">
        <v>0</v>
      </c>
      <c r="D2436" s="26">
        <v>1.8614114993336268</v>
      </c>
      <c r="E2436" s="11">
        <v>452.90708333333328</v>
      </c>
      <c r="F2436" s="28">
        <f t="shared" ref="F2436:F2499" si="799">B2436+C2436</f>
        <v>54.236978587424737</v>
      </c>
      <c r="G2436" s="13">
        <f t="shared" ref="G2436:G2499" si="800">D2436</f>
        <v>1.8614114993336268</v>
      </c>
      <c r="H2436" s="28">
        <f t="shared" si="784"/>
        <v>19.266948301329393</v>
      </c>
      <c r="I2436" s="1">
        <f t="shared" si="785"/>
        <v>141.10543667288908</v>
      </c>
      <c r="J2436" s="30">
        <f t="shared" si="786"/>
        <v>0</v>
      </c>
      <c r="K2436" s="1">
        <f t="shared" si="787"/>
        <v>0</v>
      </c>
      <c r="L2436" s="30">
        <f t="shared" si="788"/>
        <v>16687.933859006356</v>
      </c>
      <c r="M2436" s="1">
        <f t="shared" si="789"/>
        <v>6.0880190688397038</v>
      </c>
      <c r="N2436" s="30">
        <f t="shared" si="790"/>
        <v>3.466999187710019</v>
      </c>
      <c r="O2436" s="1">
        <f t="shared" si="791"/>
        <v>0</v>
      </c>
      <c r="P2436" s="30">
        <f t="shared" si="792"/>
        <v>0</v>
      </c>
      <c r="Q2436" s="1">
        <f t="shared" si="793"/>
        <v>1.0206534006530743</v>
      </c>
      <c r="R2436" s="30">
        <f t="shared" si="794"/>
        <v>5.8967940031271038</v>
      </c>
      <c r="S2436" s="1">
        <f t="shared" si="795"/>
        <v>0</v>
      </c>
      <c r="T2436" s="30">
        <f t="shared" si="797"/>
        <v>0</v>
      </c>
      <c r="U2436" s="1">
        <f t="shared" si="796"/>
        <v>125.65362441321224</v>
      </c>
      <c r="V2436" s="30">
        <f t="shared" ref="V2436:W2499" si="801">IF(J2436&gt;(O2436+S2436),J2436-O2436-S2436,0)</f>
        <v>0</v>
      </c>
      <c r="W2436" s="1">
        <f t="shared" si="801"/>
        <v>0</v>
      </c>
      <c r="X2436" s="30">
        <f t="shared" ref="X2436:X2499" si="802">IF(L2436&gt;Q2436,L2436-Q2436,0)</f>
        <v>16686.913205605702</v>
      </c>
      <c r="Y2436" s="30">
        <f t="shared" si="798"/>
        <v>10.575671657202797</v>
      </c>
      <c r="Z2436" s="19">
        <f t="shared" ref="Z2436:Z2499" si="803">ABS(H2436-Y2436)/H2436</f>
        <v>0.45109773007108289</v>
      </c>
      <c r="AA2436" s="32">
        <f t="shared" ref="AA2436:AA2499" si="804">(H2436-Y2436)^2</f>
        <v>75.538289704740464</v>
      </c>
    </row>
    <row r="2437" spans="1:27" x14ac:dyDescent="0.25">
      <c r="A2437" s="8">
        <v>42613</v>
      </c>
      <c r="B2437" s="26">
        <v>0</v>
      </c>
      <c r="C2437" s="11">
        <v>0</v>
      </c>
      <c r="D2437" s="26">
        <v>3.7051504518264538</v>
      </c>
      <c r="E2437" s="11">
        <v>246.74</v>
      </c>
      <c r="F2437" s="28">
        <f t="shared" si="799"/>
        <v>0</v>
      </c>
      <c r="G2437" s="13">
        <f t="shared" si="800"/>
        <v>3.7051504518264538</v>
      </c>
      <c r="H2437" s="28">
        <f t="shared" ref="H2437:H2500" si="805">E2437/(2031*1000000)*1000*86400</f>
        <v>10.496472673559824</v>
      </c>
      <c r="I2437" s="1">
        <f t="shared" ref="I2437:I2500" si="806">IF((U2436+F2437)&gt;=G2437,U2436+F2437-G2437,0)</f>
        <v>121.94847396138579</v>
      </c>
      <c r="J2437" s="30">
        <f t="shared" ref="J2437:J2500" si="807">IF((U2436+F2437)&lt;G2437,IF((R2436+U2436+V2436)&lt;G2437,0,V2436+R2436-(G2437-F2437-U2436)),V2436)</f>
        <v>0</v>
      </c>
      <c r="K2437" s="1">
        <f t="shared" ref="K2437:K2500" si="808">IF((F2437+U2436+V2436)&lt;G2437,IF((V2436+U2436+W2436+F2437+S2436)&lt;G2437,0,W2436+S2436-(G2437-F2437-U2436-V2436)),W2436)</f>
        <v>0</v>
      </c>
      <c r="L2437" s="30">
        <f t="shared" ref="L2437:L2500" si="809">IF((V2436+U2436+W2436+F2437)&lt;G2437,IF((F2437+V2436+U2436+W2436+X2436+T2436)&lt;G2437,0,X2436+T2436-(G2437-F2437-U2436-V2436-W2436)),X2436)</f>
        <v>16686.913205605702</v>
      </c>
      <c r="M2437" s="1">
        <f t="shared" ref="M2437:M2500" si="810">IF(I2437&gt;$AF$8,$AF$3*(I2437-$AF$8),0)</f>
        <v>4.3615093575596404</v>
      </c>
      <c r="N2437" s="30">
        <f t="shared" ref="N2437:N2500" si="811">IF(I2437&gt;$AF$9,$AF$4*(I2437-$AF$9),0)</f>
        <v>2.9961441005434888</v>
      </c>
      <c r="O2437" s="1">
        <f t="shared" ref="O2437:O2500" si="812">IF(J2437&gt;$AF$10,$AF$5*(J2437-$AF$10),0)</f>
        <v>0</v>
      </c>
      <c r="P2437" s="30">
        <f t="shared" ref="P2437:P2500" si="813">IF(K2437&gt;$AF$11,$AF$6*(K2437-$AF$11),0)</f>
        <v>0</v>
      </c>
      <c r="Q2437" s="1">
        <f t="shared" ref="Q2437:Q2500" si="814">$AF$7*L2437</f>
        <v>1.0205909763066534</v>
      </c>
      <c r="R2437" s="30">
        <f t="shared" ref="R2437:R2500" si="815">$AF$12*I2437</f>
        <v>5.0962248294729582</v>
      </c>
      <c r="S2437" s="1">
        <f t="shared" ref="S2437:S2500" si="816">$AF$13*J2437</f>
        <v>0</v>
      </c>
      <c r="T2437" s="30">
        <f t="shared" si="797"/>
        <v>0</v>
      </c>
      <c r="U2437" s="1">
        <f t="shared" ref="U2437:U2500" si="817">IF(I2437&gt;(M2437+N2437+R2437),I2437-M2437-N2437-R2437,0)</f>
        <v>109.4945956738097</v>
      </c>
      <c r="V2437" s="30">
        <f t="shared" si="801"/>
        <v>0</v>
      </c>
      <c r="W2437" s="1">
        <f t="shared" si="801"/>
        <v>0</v>
      </c>
      <c r="X2437" s="30">
        <f t="shared" si="802"/>
        <v>16685.892614629396</v>
      </c>
      <c r="Y2437" s="30">
        <f t="shared" si="798"/>
        <v>8.3782444344097833</v>
      </c>
      <c r="Z2437" s="19">
        <f t="shared" si="803"/>
        <v>0.20180381591291796</v>
      </c>
      <c r="AA2437" s="32">
        <f t="shared" si="804"/>
        <v>4.4868908731326806</v>
      </c>
    </row>
    <row r="2438" spans="1:27" x14ac:dyDescent="0.25">
      <c r="A2438" s="8">
        <v>42614</v>
      </c>
      <c r="B2438" s="26">
        <v>0</v>
      </c>
      <c r="C2438" s="11">
        <v>0</v>
      </c>
      <c r="D2438" s="26">
        <v>3.6544370001865349</v>
      </c>
      <c r="E2438" s="11">
        <v>132.37208333333334</v>
      </c>
      <c r="F2438" s="28">
        <f t="shared" si="799"/>
        <v>0</v>
      </c>
      <c r="G2438" s="13">
        <f t="shared" si="800"/>
        <v>3.6544370001865349</v>
      </c>
      <c r="H2438" s="28">
        <f t="shared" si="805"/>
        <v>5.6311905465288037</v>
      </c>
      <c r="I2438" s="1">
        <f t="shared" si="806"/>
        <v>105.84015867362316</v>
      </c>
      <c r="J2438" s="30">
        <f t="shared" si="807"/>
        <v>0</v>
      </c>
      <c r="K2438" s="1">
        <f t="shared" si="808"/>
        <v>0</v>
      </c>
      <c r="L2438" s="30">
        <f t="shared" si="809"/>
        <v>16685.892614629396</v>
      </c>
      <c r="M2438" s="1">
        <f t="shared" si="810"/>
        <v>2.9097571567797469</v>
      </c>
      <c r="N2438" s="30">
        <f t="shared" si="811"/>
        <v>2.6002210978656688</v>
      </c>
      <c r="O2438" s="1">
        <f t="shared" si="812"/>
        <v>0</v>
      </c>
      <c r="P2438" s="30">
        <f t="shared" si="813"/>
        <v>0</v>
      </c>
      <c r="Q2438" s="1">
        <f t="shared" si="814"/>
        <v>1.0205285557781778</v>
      </c>
      <c r="R2438" s="30">
        <f t="shared" si="815"/>
        <v>4.4230585842236039</v>
      </c>
      <c r="S2438" s="1">
        <f t="shared" si="816"/>
        <v>0</v>
      </c>
      <c r="T2438" s="30">
        <f t="shared" ref="T2438:T2501" si="818">$AF$14*K2438</f>
        <v>0</v>
      </c>
      <c r="U2438" s="1">
        <f t="shared" si="817"/>
        <v>95.90712183475415</v>
      </c>
      <c r="V2438" s="30">
        <f t="shared" si="801"/>
        <v>0</v>
      </c>
      <c r="W2438" s="1">
        <f t="shared" si="801"/>
        <v>0</v>
      </c>
      <c r="X2438" s="30">
        <f t="shared" si="802"/>
        <v>16684.872086073618</v>
      </c>
      <c r="Y2438" s="30">
        <f t="shared" si="798"/>
        <v>6.5305068104235939</v>
      </c>
      <c r="Z2438" s="19">
        <f t="shared" si="803"/>
        <v>0.15970268746262717</v>
      </c>
      <c r="AA2438" s="32">
        <f t="shared" si="804"/>
        <v>0.80876974250568401</v>
      </c>
    </row>
    <row r="2439" spans="1:27" x14ac:dyDescent="0.25">
      <c r="A2439" s="8">
        <v>42615</v>
      </c>
      <c r="B2439" s="26">
        <v>0</v>
      </c>
      <c r="C2439" s="11">
        <v>0</v>
      </c>
      <c r="D2439" s="26">
        <v>3.7067021242974443</v>
      </c>
      <c r="E2439" s="11">
        <v>94.192499999999981</v>
      </c>
      <c r="F2439" s="28">
        <f t="shared" si="799"/>
        <v>0</v>
      </c>
      <c r="G2439" s="13">
        <f t="shared" si="800"/>
        <v>3.7067021242974443</v>
      </c>
      <c r="H2439" s="28">
        <f t="shared" si="805"/>
        <v>4.0070073855243713</v>
      </c>
      <c r="I2439" s="1">
        <f t="shared" si="806"/>
        <v>92.2004197104567</v>
      </c>
      <c r="J2439" s="30">
        <f t="shared" si="807"/>
        <v>0</v>
      </c>
      <c r="K2439" s="1">
        <f t="shared" si="808"/>
        <v>0</v>
      </c>
      <c r="L2439" s="30">
        <f t="shared" si="809"/>
        <v>16684.872086073618</v>
      </c>
      <c r="M2439" s="1">
        <f t="shared" si="810"/>
        <v>1.6804839085162699</v>
      </c>
      <c r="N2439" s="30">
        <f t="shared" si="811"/>
        <v>2.2649727302017282</v>
      </c>
      <c r="O2439" s="1">
        <f t="shared" si="812"/>
        <v>0</v>
      </c>
      <c r="P2439" s="30">
        <f t="shared" si="813"/>
        <v>0</v>
      </c>
      <c r="Q2439" s="1">
        <f t="shared" si="814"/>
        <v>1.0204661390674143</v>
      </c>
      <c r="R2439" s="30">
        <f t="shared" si="815"/>
        <v>3.8530541051710085</v>
      </c>
      <c r="S2439" s="1">
        <f t="shared" si="816"/>
        <v>0</v>
      </c>
      <c r="T2439" s="30">
        <f t="shared" si="818"/>
        <v>0</v>
      </c>
      <c r="U2439" s="1">
        <f t="shared" si="817"/>
        <v>84.401908966567689</v>
      </c>
      <c r="V2439" s="30">
        <f t="shared" si="801"/>
        <v>0</v>
      </c>
      <c r="W2439" s="1">
        <f t="shared" si="801"/>
        <v>0</v>
      </c>
      <c r="X2439" s="30">
        <f t="shared" si="802"/>
        <v>16683.85161993455</v>
      </c>
      <c r="Y2439" s="30">
        <f t="shared" si="798"/>
        <v>4.965922777785412</v>
      </c>
      <c r="Z2439" s="19">
        <f t="shared" si="803"/>
        <v>0.239309614383342</v>
      </c>
      <c r="AA2439" s="32">
        <f t="shared" si="804"/>
        <v>0.91951872951514557</v>
      </c>
    </row>
    <row r="2440" spans="1:27" x14ac:dyDescent="0.25">
      <c r="A2440" s="8">
        <v>42616</v>
      </c>
      <c r="B2440" s="26">
        <v>0.73271801722588625</v>
      </c>
      <c r="C2440" s="11">
        <v>0</v>
      </c>
      <c r="D2440" s="26">
        <v>2.6580613601369198</v>
      </c>
      <c r="E2440" s="11">
        <v>76.724999999999994</v>
      </c>
      <c r="F2440" s="28">
        <f t="shared" si="799"/>
        <v>0.73271801722588625</v>
      </c>
      <c r="G2440" s="13">
        <f t="shared" si="800"/>
        <v>2.6580613601369198</v>
      </c>
      <c r="H2440" s="28">
        <f t="shared" si="805"/>
        <v>3.2639290989660266</v>
      </c>
      <c r="I2440" s="1">
        <f t="shared" si="806"/>
        <v>82.476565623656654</v>
      </c>
      <c r="J2440" s="30">
        <f t="shared" si="807"/>
        <v>0</v>
      </c>
      <c r="K2440" s="1">
        <f t="shared" si="808"/>
        <v>0</v>
      </c>
      <c r="L2440" s="30">
        <f t="shared" si="809"/>
        <v>16683.85161993455</v>
      </c>
      <c r="M2440" s="1">
        <f t="shared" si="810"/>
        <v>0.80412742316122876</v>
      </c>
      <c r="N2440" s="30">
        <f t="shared" si="811"/>
        <v>2.025972099852035</v>
      </c>
      <c r="O2440" s="1">
        <f t="shared" si="812"/>
        <v>0</v>
      </c>
      <c r="P2440" s="30">
        <f t="shared" si="813"/>
        <v>0</v>
      </c>
      <c r="Q2440" s="1">
        <f t="shared" si="814"/>
        <v>1.0204037261741292</v>
      </c>
      <c r="R2440" s="30">
        <f t="shared" si="815"/>
        <v>3.4466943941752501</v>
      </c>
      <c r="S2440" s="1">
        <f t="shared" si="816"/>
        <v>0</v>
      </c>
      <c r="T2440" s="30">
        <f t="shared" si="818"/>
        <v>0</v>
      </c>
      <c r="U2440" s="1">
        <f t="shared" si="817"/>
        <v>76.199771706468127</v>
      </c>
      <c r="V2440" s="30">
        <f t="shared" si="801"/>
        <v>0</v>
      </c>
      <c r="W2440" s="1">
        <f t="shared" si="801"/>
        <v>0</v>
      </c>
      <c r="X2440" s="30">
        <f t="shared" si="802"/>
        <v>16682.831216208375</v>
      </c>
      <c r="Y2440" s="30">
        <f t="shared" si="798"/>
        <v>3.8505032491873927</v>
      </c>
      <c r="Z2440" s="19">
        <f t="shared" si="803"/>
        <v>0.17971412136592851</v>
      </c>
      <c r="AA2440" s="32">
        <f t="shared" si="804"/>
        <v>0.34406923370791787</v>
      </c>
    </row>
    <row r="2441" spans="1:27" x14ac:dyDescent="0.25">
      <c r="A2441" s="8">
        <v>42617</v>
      </c>
      <c r="B2441" s="26">
        <v>0.92104311706009223</v>
      </c>
      <c r="C2441" s="11">
        <v>0</v>
      </c>
      <c r="D2441" s="26">
        <v>1.745047665967526</v>
      </c>
      <c r="E2441" s="11">
        <v>66.855416666666642</v>
      </c>
      <c r="F2441" s="28">
        <f t="shared" si="799"/>
        <v>0.92104311706009223</v>
      </c>
      <c r="G2441" s="13">
        <f t="shared" si="800"/>
        <v>1.745047665967526</v>
      </c>
      <c r="H2441" s="28">
        <f t="shared" si="805"/>
        <v>2.8440709010339726</v>
      </c>
      <c r="I2441" s="1">
        <f t="shared" si="806"/>
        <v>75.375767157560688</v>
      </c>
      <c r="J2441" s="30">
        <f t="shared" si="807"/>
        <v>0</v>
      </c>
      <c r="K2441" s="1">
        <f t="shared" si="808"/>
        <v>0</v>
      </c>
      <c r="L2441" s="30">
        <f t="shared" si="809"/>
        <v>16682.831216208375</v>
      </c>
      <c r="M2441" s="1">
        <f t="shared" si="810"/>
        <v>0.16417224372165787</v>
      </c>
      <c r="N2441" s="30">
        <f t="shared" si="811"/>
        <v>1.8514430196916438</v>
      </c>
      <c r="O2441" s="1">
        <f t="shared" si="812"/>
        <v>0</v>
      </c>
      <c r="P2441" s="30">
        <f t="shared" si="813"/>
        <v>0</v>
      </c>
      <c r="Q2441" s="1">
        <f t="shared" si="814"/>
        <v>1.0203413170980891</v>
      </c>
      <c r="R2441" s="30">
        <f t="shared" si="815"/>
        <v>3.1499521367570869</v>
      </c>
      <c r="S2441" s="1">
        <f t="shared" si="816"/>
        <v>0</v>
      </c>
      <c r="T2441" s="30">
        <f t="shared" si="818"/>
        <v>0</v>
      </c>
      <c r="U2441" s="1">
        <f t="shared" si="817"/>
        <v>70.210199757390299</v>
      </c>
      <c r="V2441" s="30">
        <f t="shared" si="801"/>
        <v>0</v>
      </c>
      <c r="W2441" s="1">
        <f t="shared" si="801"/>
        <v>0</v>
      </c>
      <c r="X2441" s="30">
        <f t="shared" si="802"/>
        <v>16681.810874891278</v>
      </c>
      <c r="Y2441" s="30">
        <f t="shared" si="798"/>
        <v>3.0359565805113906</v>
      </c>
      <c r="Z2441" s="19">
        <f t="shared" si="803"/>
        <v>6.7468669437058412E-2</v>
      </c>
      <c r="AA2441" s="32">
        <f t="shared" si="804"/>
        <v>3.6820113988510386E-2</v>
      </c>
    </row>
    <row r="2442" spans="1:27" x14ac:dyDescent="0.25">
      <c r="A2442" s="8">
        <v>42618</v>
      </c>
      <c r="B2442" s="26">
        <v>0.36437502864169174</v>
      </c>
      <c r="C2442" s="11">
        <v>0</v>
      </c>
      <c r="D2442" s="26">
        <v>2.7060294230307322</v>
      </c>
      <c r="E2442" s="11">
        <v>60.492916666666645</v>
      </c>
      <c r="F2442" s="28">
        <f t="shared" si="799"/>
        <v>0.36437502864169174</v>
      </c>
      <c r="G2442" s="13">
        <f t="shared" si="800"/>
        <v>2.7060294230307322</v>
      </c>
      <c r="H2442" s="28">
        <f t="shared" si="805"/>
        <v>2.5734062038404715</v>
      </c>
      <c r="I2442" s="1">
        <f t="shared" si="806"/>
        <v>67.86854536300126</v>
      </c>
      <c r="J2442" s="30">
        <f t="shared" si="807"/>
        <v>0</v>
      </c>
      <c r="K2442" s="1">
        <f t="shared" si="808"/>
        <v>0</v>
      </c>
      <c r="L2442" s="30">
        <f t="shared" si="809"/>
        <v>16681.810874891278</v>
      </c>
      <c r="M2442" s="1">
        <f t="shared" si="810"/>
        <v>0</v>
      </c>
      <c r="N2442" s="30">
        <f t="shared" si="811"/>
        <v>1.6669245432667152</v>
      </c>
      <c r="O2442" s="1">
        <f t="shared" si="812"/>
        <v>0</v>
      </c>
      <c r="P2442" s="30">
        <f t="shared" si="813"/>
        <v>0</v>
      </c>
      <c r="Q2442" s="1">
        <f t="shared" si="814"/>
        <v>1.0202789118390605</v>
      </c>
      <c r="R2442" s="30">
        <f t="shared" si="815"/>
        <v>2.8362254547658989</v>
      </c>
      <c r="S2442" s="1">
        <f t="shared" si="816"/>
        <v>0</v>
      </c>
      <c r="T2442" s="30">
        <f t="shared" si="818"/>
        <v>0</v>
      </c>
      <c r="U2442" s="1">
        <f t="shared" si="817"/>
        <v>63.365395364968641</v>
      </c>
      <c r="V2442" s="30">
        <f t="shared" si="801"/>
        <v>0</v>
      </c>
      <c r="W2442" s="1">
        <f t="shared" si="801"/>
        <v>0</v>
      </c>
      <c r="X2442" s="30">
        <f t="shared" si="802"/>
        <v>16680.790595979441</v>
      </c>
      <c r="Y2442" s="30">
        <f t="shared" si="798"/>
        <v>2.6872034551057755</v>
      </c>
      <c r="Z2442" s="19">
        <f t="shared" si="803"/>
        <v>4.4220477550522948E-2</v>
      </c>
      <c r="AA2442" s="32">
        <f t="shared" si="804"/>
        <v>1.2949814395538743E-2</v>
      </c>
    </row>
    <row r="2443" spans="1:27" x14ac:dyDescent="0.25">
      <c r="A2443" s="8">
        <v>42619</v>
      </c>
      <c r="B2443" s="26">
        <v>0.72228718260725477</v>
      </c>
      <c r="C2443" s="11">
        <v>0</v>
      </c>
      <c r="D2443" s="26">
        <v>3.1508700534134269</v>
      </c>
      <c r="E2443" s="11">
        <v>54.798333333333339</v>
      </c>
      <c r="F2443" s="28">
        <f t="shared" si="799"/>
        <v>0.72228718260725477</v>
      </c>
      <c r="G2443" s="13">
        <f t="shared" si="800"/>
        <v>3.1508700534134269</v>
      </c>
      <c r="H2443" s="28">
        <f t="shared" si="805"/>
        <v>2.3311550960118175</v>
      </c>
      <c r="I2443" s="1">
        <f t="shared" si="806"/>
        <v>60.936812494162467</v>
      </c>
      <c r="J2443" s="30">
        <f t="shared" si="807"/>
        <v>0</v>
      </c>
      <c r="K2443" s="1">
        <f t="shared" si="808"/>
        <v>0</v>
      </c>
      <c r="L2443" s="30">
        <f t="shared" si="809"/>
        <v>16680.790595979441</v>
      </c>
      <c r="M2443" s="1">
        <f t="shared" si="810"/>
        <v>0</v>
      </c>
      <c r="N2443" s="30">
        <f t="shared" si="811"/>
        <v>1.4965508920087143</v>
      </c>
      <c r="O2443" s="1">
        <f t="shared" si="812"/>
        <v>0</v>
      </c>
      <c r="P2443" s="30">
        <f t="shared" si="813"/>
        <v>0</v>
      </c>
      <c r="Q2443" s="1">
        <f t="shared" si="814"/>
        <v>1.0202165103968102</v>
      </c>
      <c r="R2443" s="30">
        <f t="shared" si="815"/>
        <v>2.546548446026653</v>
      </c>
      <c r="S2443" s="1">
        <f t="shared" si="816"/>
        <v>0</v>
      </c>
      <c r="T2443" s="30">
        <f t="shared" si="818"/>
        <v>0</v>
      </c>
      <c r="U2443" s="1">
        <f t="shared" si="817"/>
        <v>56.893713156127099</v>
      </c>
      <c r="V2443" s="30">
        <f t="shared" si="801"/>
        <v>0</v>
      </c>
      <c r="W2443" s="1">
        <f t="shared" si="801"/>
        <v>0</v>
      </c>
      <c r="X2443" s="30">
        <f t="shared" si="802"/>
        <v>16679.770379469042</v>
      </c>
      <c r="Y2443" s="30">
        <f t="shared" si="798"/>
        <v>2.5167674024055247</v>
      </c>
      <c r="Z2443" s="19">
        <f t="shared" si="803"/>
        <v>7.9622461290223073E-2</v>
      </c>
      <c r="AA2443" s="32">
        <f t="shared" si="804"/>
        <v>3.4451928284791433E-2</v>
      </c>
    </row>
    <row r="2444" spans="1:27" x14ac:dyDescent="0.25">
      <c r="A2444" s="8">
        <v>42620</v>
      </c>
      <c r="B2444" s="26">
        <v>13.306213749652654</v>
      </c>
      <c r="C2444" s="11">
        <v>0</v>
      </c>
      <c r="D2444" s="26">
        <v>2.2981437700533203</v>
      </c>
      <c r="E2444" s="11">
        <v>53.824999999999996</v>
      </c>
      <c r="F2444" s="28">
        <f t="shared" si="799"/>
        <v>13.306213749652654</v>
      </c>
      <c r="G2444" s="13">
        <f t="shared" si="800"/>
        <v>2.2981437700533203</v>
      </c>
      <c r="H2444" s="28">
        <f t="shared" si="805"/>
        <v>2.2897488921713438</v>
      </c>
      <c r="I2444" s="1">
        <f t="shared" si="806"/>
        <v>67.901783135726433</v>
      </c>
      <c r="J2444" s="30">
        <f t="shared" si="807"/>
        <v>0</v>
      </c>
      <c r="K2444" s="1">
        <f t="shared" si="808"/>
        <v>0</v>
      </c>
      <c r="L2444" s="30">
        <f t="shared" si="809"/>
        <v>16679.770379469042</v>
      </c>
      <c r="M2444" s="1">
        <f t="shared" si="810"/>
        <v>0</v>
      </c>
      <c r="N2444" s="30">
        <f t="shared" si="811"/>
        <v>1.6677414877171179</v>
      </c>
      <c r="O2444" s="1">
        <f t="shared" si="812"/>
        <v>0</v>
      </c>
      <c r="P2444" s="30">
        <f t="shared" si="813"/>
        <v>0</v>
      </c>
      <c r="Q2444" s="1">
        <f t="shared" si="814"/>
        <v>1.0201541127711042</v>
      </c>
      <c r="R2444" s="30">
        <f t="shared" si="815"/>
        <v>2.8376144607709439</v>
      </c>
      <c r="S2444" s="1">
        <f t="shared" si="816"/>
        <v>0</v>
      </c>
      <c r="T2444" s="30">
        <f t="shared" si="818"/>
        <v>0</v>
      </c>
      <c r="U2444" s="1">
        <f t="shared" si="817"/>
        <v>63.396427187238366</v>
      </c>
      <c r="V2444" s="30">
        <f t="shared" si="801"/>
        <v>0</v>
      </c>
      <c r="W2444" s="1">
        <f t="shared" si="801"/>
        <v>0</v>
      </c>
      <c r="X2444" s="30">
        <f t="shared" si="802"/>
        <v>16678.750225356271</v>
      </c>
      <c r="Y2444" s="30">
        <f t="shared" si="798"/>
        <v>2.687895600488222</v>
      </c>
      <c r="Z2444" s="19">
        <f t="shared" si="803"/>
        <v>0.17388225830270845</v>
      </c>
      <c r="AA2444" s="32">
        <f t="shared" si="804"/>
        <v>0.15852080134356525</v>
      </c>
    </row>
    <row r="2445" spans="1:27" x14ac:dyDescent="0.25">
      <c r="A2445" s="8">
        <v>42621</v>
      </c>
      <c r="B2445" s="26">
        <v>17.579170710617387</v>
      </c>
      <c r="C2445" s="11">
        <v>0</v>
      </c>
      <c r="D2445" s="26">
        <v>1.4168313388071774</v>
      </c>
      <c r="E2445" s="11">
        <v>82.310833333333335</v>
      </c>
      <c r="F2445" s="28">
        <f t="shared" si="799"/>
        <v>17.579170710617387</v>
      </c>
      <c r="G2445" s="13">
        <f t="shared" si="800"/>
        <v>1.4168313388071774</v>
      </c>
      <c r="H2445" s="28">
        <f t="shared" si="805"/>
        <v>3.5015539143279173</v>
      </c>
      <c r="I2445" s="1">
        <f t="shared" si="806"/>
        <v>79.558766559048578</v>
      </c>
      <c r="J2445" s="30">
        <f t="shared" si="807"/>
        <v>0</v>
      </c>
      <c r="K2445" s="1">
        <f t="shared" si="808"/>
        <v>0</v>
      </c>
      <c r="L2445" s="30">
        <f t="shared" si="809"/>
        <v>16678.750225356271</v>
      </c>
      <c r="M2445" s="1">
        <f t="shared" si="810"/>
        <v>0.54116254211644998</v>
      </c>
      <c r="N2445" s="30">
        <f t="shared" si="811"/>
        <v>1.9542561105488094</v>
      </c>
      <c r="O2445" s="1">
        <f t="shared" si="812"/>
        <v>0</v>
      </c>
      <c r="P2445" s="30">
        <f t="shared" si="813"/>
        <v>0</v>
      </c>
      <c r="Q2445" s="1">
        <f t="shared" si="814"/>
        <v>1.0200917189617094</v>
      </c>
      <c r="R2445" s="30">
        <f t="shared" si="815"/>
        <v>3.3247596166627651</v>
      </c>
      <c r="S2445" s="1">
        <f t="shared" si="816"/>
        <v>0</v>
      </c>
      <c r="T2445" s="30">
        <f t="shared" si="818"/>
        <v>0</v>
      </c>
      <c r="U2445" s="1">
        <f t="shared" si="817"/>
        <v>73.738588289720553</v>
      </c>
      <c r="V2445" s="30">
        <f t="shared" si="801"/>
        <v>0</v>
      </c>
      <c r="W2445" s="1">
        <f t="shared" si="801"/>
        <v>0</v>
      </c>
      <c r="X2445" s="30">
        <f t="shared" si="802"/>
        <v>16677.730133637309</v>
      </c>
      <c r="Y2445" s="30">
        <f t="shared" si="798"/>
        <v>3.5155103716269691</v>
      </c>
      <c r="Z2445" s="19">
        <f t="shared" si="803"/>
        <v>3.9857896352655754E-3</v>
      </c>
      <c r="AA2445" s="32">
        <f t="shared" si="804"/>
        <v>1.9478270034025671E-4</v>
      </c>
    </row>
    <row r="2446" spans="1:27" x14ac:dyDescent="0.25">
      <c r="A2446" s="8">
        <v>42622</v>
      </c>
      <c r="B2446" s="26">
        <v>0.14066994685259979</v>
      </c>
      <c r="C2446" s="11">
        <v>0</v>
      </c>
      <c r="D2446" s="26">
        <v>2.8341040662468959</v>
      </c>
      <c r="E2446" s="11">
        <v>63.819166666666653</v>
      </c>
      <c r="F2446" s="28">
        <f t="shared" si="799"/>
        <v>0.14066994685259979</v>
      </c>
      <c r="G2446" s="13">
        <f t="shared" si="800"/>
        <v>2.8341040662468959</v>
      </c>
      <c r="H2446" s="28">
        <f t="shared" si="805"/>
        <v>2.7149069423929095</v>
      </c>
      <c r="I2446" s="1">
        <f t="shared" si="806"/>
        <v>71.045154170326256</v>
      </c>
      <c r="J2446" s="30">
        <f t="shared" si="807"/>
        <v>0</v>
      </c>
      <c r="K2446" s="1">
        <f t="shared" si="808"/>
        <v>0</v>
      </c>
      <c r="L2446" s="30">
        <f t="shared" si="809"/>
        <v>16677.730133637309</v>
      </c>
      <c r="M2446" s="1">
        <f t="shared" si="810"/>
        <v>0</v>
      </c>
      <c r="N2446" s="30">
        <f t="shared" si="811"/>
        <v>1.7450017645565408</v>
      </c>
      <c r="O2446" s="1">
        <f t="shared" si="812"/>
        <v>0</v>
      </c>
      <c r="P2446" s="30">
        <f t="shared" si="813"/>
        <v>0</v>
      </c>
      <c r="Q2446" s="1">
        <f t="shared" si="814"/>
        <v>1.0200293289683926</v>
      </c>
      <c r="R2446" s="30">
        <f t="shared" si="815"/>
        <v>2.9689758873997523</v>
      </c>
      <c r="S2446" s="1">
        <f t="shared" si="816"/>
        <v>0</v>
      </c>
      <c r="T2446" s="30">
        <f t="shared" si="818"/>
        <v>0</v>
      </c>
      <c r="U2446" s="1">
        <f t="shared" si="817"/>
        <v>66.331176518369972</v>
      </c>
      <c r="V2446" s="30">
        <f t="shared" si="801"/>
        <v>0</v>
      </c>
      <c r="W2446" s="1">
        <f t="shared" si="801"/>
        <v>0</v>
      </c>
      <c r="X2446" s="30">
        <f t="shared" si="802"/>
        <v>16676.710104308342</v>
      </c>
      <c r="Y2446" s="30">
        <f t="shared" ref="Y2446:Y2509" si="819">SUM(M2446:Q2446)</f>
        <v>2.7650310935249331</v>
      </c>
      <c r="Z2446" s="19">
        <f t="shared" si="803"/>
        <v>1.8462566929769005E-2</v>
      </c>
      <c r="AA2446" s="32">
        <f t="shared" si="804"/>
        <v>2.5124305267059449E-3</v>
      </c>
    </row>
    <row r="2447" spans="1:27" x14ac:dyDescent="0.25">
      <c r="A2447" s="8">
        <v>42623</v>
      </c>
      <c r="B2447" s="26">
        <v>0</v>
      </c>
      <c r="C2447" s="11">
        <v>0</v>
      </c>
      <c r="D2447" s="26">
        <v>2.9092035447866156</v>
      </c>
      <c r="E2447" s="11">
        <v>54.064166666666644</v>
      </c>
      <c r="F2447" s="28">
        <f t="shared" si="799"/>
        <v>0</v>
      </c>
      <c r="G2447" s="13">
        <f t="shared" si="800"/>
        <v>2.9092035447866156</v>
      </c>
      <c r="H2447" s="28">
        <f t="shared" si="805"/>
        <v>2.2999231905465281</v>
      </c>
      <c r="I2447" s="1">
        <f t="shared" si="806"/>
        <v>63.421972973583358</v>
      </c>
      <c r="J2447" s="30">
        <f t="shared" si="807"/>
        <v>0</v>
      </c>
      <c r="K2447" s="1">
        <f t="shared" si="808"/>
        <v>0</v>
      </c>
      <c r="L2447" s="30">
        <f t="shared" si="809"/>
        <v>16676.710104308342</v>
      </c>
      <c r="M2447" s="1">
        <f t="shared" si="810"/>
        <v>0</v>
      </c>
      <c r="N2447" s="30">
        <f t="shared" si="811"/>
        <v>1.5576331455883954</v>
      </c>
      <c r="O2447" s="1">
        <f t="shared" si="812"/>
        <v>0</v>
      </c>
      <c r="P2447" s="30">
        <f t="shared" si="813"/>
        <v>0</v>
      </c>
      <c r="Q2447" s="1">
        <f t="shared" si="814"/>
        <v>1.0199669427909202</v>
      </c>
      <c r="R2447" s="30">
        <f t="shared" si="815"/>
        <v>2.6504032637955079</v>
      </c>
      <c r="S2447" s="1">
        <f t="shared" si="816"/>
        <v>0</v>
      </c>
      <c r="T2447" s="30">
        <f t="shared" si="818"/>
        <v>0</v>
      </c>
      <c r="U2447" s="1">
        <f t="shared" si="817"/>
        <v>59.21393656419945</v>
      </c>
      <c r="V2447" s="30">
        <f t="shared" si="801"/>
        <v>0</v>
      </c>
      <c r="W2447" s="1">
        <f t="shared" si="801"/>
        <v>0</v>
      </c>
      <c r="X2447" s="30">
        <f t="shared" si="802"/>
        <v>16675.690137365553</v>
      </c>
      <c r="Y2447" s="30">
        <f t="shared" si="819"/>
        <v>2.5776000883793158</v>
      </c>
      <c r="Z2447" s="19">
        <f t="shared" si="803"/>
        <v>0.12073311794677964</v>
      </c>
      <c r="AA2447" s="32">
        <f t="shared" si="804"/>
        <v>7.7104459590040419E-2</v>
      </c>
    </row>
    <row r="2448" spans="1:27" x14ac:dyDescent="0.25">
      <c r="A2448" s="8">
        <v>42624</v>
      </c>
      <c r="B2448" s="26">
        <v>0</v>
      </c>
      <c r="C2448" s="11">
        <v>0</v>
      </c>
      <c r="D2448" s="26">
        <v>2.015465852722762</v>
      </c>
      <c r="E2448" s="11">
        <v>49.517916666666657</v>
      </c>
      <c r="F2448" s="28">
        <f t="shared" si="799"/>
        <v>0</v>
      </c>
      <c r="G2448" s="13">
        <f t="shared" si="800"/>
        <v>2.015465852722762</v>
      </c>
      <c r="H2448" s="28">
        <f t="shared" si="805"/>
        <v>2.1065228951255532</v>
      </c>
      <c r="I2448" s="1">
        <f t="shared" si="806"/>
        <v>57.198470711476688</v>
      </c>
      <c r="J2448" s="30">
        <f t="shared" si="807"/>
        <v>0</v>
      </c>
      <c r="K2448" s="1">
        <f t="shared" si="808"/>
        <v>0</v>
      </c>
      <c r="L2448" s="30">
        <f t="shared" si="809"/>
        <v>16675.690137365553</v>
      </c>
      <c r="M2448" s="1">
        <f t="shared" si="810"/>
        <v>0</v>
      </c>
      <c r="N2448" s="30">
        <f t="shared" si="811"/>
        <v>1.4046669502558902</v>
      </c>
      <c r="O2448" s="1">
        <f t="shared" si="812"/>
        <v>0</v>
      </c>
      <c r="P2448" s="30">
        <f t="shared" si="813"/>
        <v>0</v>
      </c>
      <c r="Q2448" s="1">
        <f t="shared" si="814"/>
        <v>1.0199045604290586</v>
      </c>
      <c r="R2448" s="30">
        <f t="shared" si="815"/>
        <v>2.3903232010923703</v>
      </c>
      <c r="S2448" s="1">
        <f t="shared" si="816"/>
        <v>0</v>
      </c>
      <c r="T2448" s="30">
        <f t="shared" si="818"/>
        <v>0</v>
      </c>
      <c r="U2448" s="1">
        <f t="shared" si="817"/>
        <v>53.403480560128429</v>
      </c>
      <c r="V2448" s="30">
        <f t="shared" si="801"/>
        <v>0</v>
      </c>
      <c r="W2448" s="1">
        <f t="shared" si="801"/>
        <v>0</v>
      </c>
      <c r="X2448" s="30">
        <f t="shared" si="802"/>
        <v>16674.670232805125</v>
      </c>
      <c r="Y2448" s="30">
        <f t="shared" si="819"/>
        <v>2.4245715106849488</v>
      </c>
      <c r="Z2448" s="19">
        <f t="shared" si="803"/>
        <v>0.15098274806096479</v>
      </c>
      <c r="AA2448" s="32">
        <f t="shared" si="804"/>
        <v>0.1011549218592482</v>
      </c>
    </row>
    <row r="2449" spans="1:27" x14ac:dyDescent="0.25">
      <c r="A2449" s="8">
        <v>42625</v>
      </c>
      <c r="B2449" s="26">
        <v>1.204144825897616</v>
      </c>
      <c r="C2449" s="11">
        <v>0</v>
      </c>
      <c r="D2449" s="26">
        <v>1.9632830342068963</v>
      </c>
      <c r="E2449" s="11">
        <v>46.880000000000017</v>
      </c>
      <c r="F2449" s="28">
        <f t="shared" si="799"/>
        <v>1.204144825897616</v>
      </c>
      <c r="G2449" s="13">
        <f t="shared" si="800"/>
        <v>1.9632830342068963</v>
      </c>
      <c r="H2449" s="28">
        <f t="shared" si="805"/>
        <v>1.9943042836041365</v>
      </c>
      <c r="I2449" s="1">
        <f t="shared" si="806"/>
        <v>52.644342351819148</v>
      </c>
      <c r="J2449" s="30">
        <f t="shared" si="807"/>
        <v>0</v>
      </c>
      <c r="K2449" s="1">
        <f t="shared" si="808"/>
        <v>0</v>
      </c>
      <c r="L2449" s="30">
        <f t="shared" si="809"/>
        <v>16674.670232805125</v>
      </c>
      <c r="M2449" s="1">
        <f t="shared" si="810"/>
        <v>0</v>
      </c>
      <c r="N2449" s="30">
        <f t="shared" si="811"/>
        <v>1.2927319562776174</v>
      </c>
      <c r="O2449" s="1">
        <f t="shared" si="812"/>
        <v>0</v>
      </c>
      <c r="P2449" s="30">
        <f t="shared" si="813"/>
        <v>0</v>
      </c>
      <c r="Q2449" s="1">
        <f t="shared" si="814"/>
        <v>1.0198421818825749</v>
      </c>
      <c r="R2449" s="30">
        <f t="shared" si="815"/>
        <v>2.200006247799108</v>
      </c>
      <c r="S2449" s="1">
        <f t="shared" si="816"/>
        <v>0</v>
      </c>
      <c r="T2449" s="30">
        <f t="shared" si="818"/>
        <v>0</v>
      </c>
      <c r="U2449" s="1">
        <f t="shared" si="817"/>
        <v>49.151604147742418</v>
      </c>
      <c r="V2449" s="30">
        <f t="shared" si="801"/>
        <v>0</v>
      </c>
      <c r="W2449" s="1">
        <f t="shared" si="801"/>
        <v>0</v>
      </c>
      <c r="X2449" s="30">
        <f t="shared" si="802"/>
        <v>16673.650390623243</v>
      </c>
      <c r="Y2449" s="30">
        <f t="shared" si="819"/>
        <v>2.3125741381601923</v>
      </c>
      <c r="Z2449" s="19">
        <f t="shared" si="803"/>
        <v>0.15958941530270085</v>
      </c>
      <c r="AA2449" s="32">
        <f t="shared" si="804"/>
        <v>0.10129570031913293</v>
      </c>
    </row>
    <row r="2450" spans="1:27" x14ac:dyDescent="0.25">
      <c r="A2450" s="8">
        <v>42626</v>
      </c>
      <c r="B2450" s="26">
        <v>42.360496347663954</v>
      </c>
      <c r="C2450" s="11">
        <v>0</v>
      </c>
      <c r="D2450" s="26">
        <v>1.3747175580959674</v>
      </c>
      <c r="E2450" s="11">
        <v>116.19833333333334</v>
      </c>
      <c r="F2450" s="28">
        <f t="shared" si="799"/>
        <v>42.360496347663954</v>
      </c>
      <c r="G2450" s="13">
        <f t="shared" si="800"/>
        <v>1.3747175580959674</v>
      </c>
      <c r="H2450" s="28">
        <f t="shared" si="805"/>
        <v>4.9431491875923195</v>
      </c>
      <c r="I2450" s="1">
        <f t="shared" si="806"/>
        <v>90.137382937310406</v>
      </c>
      <c r="J2450" s="30">
        <f t="shared" si="807"/>
        <v>0</v>
      </c>
      <c r="K2450" s="1">
        <f t="shared" si="808"/>
        <v>0</v>
      </c>
      <c r="L2450" s="30">
        <f t="shared" si="809"/>
        <v>16673.650390623243</v>
      </c>
      <c r="M2450" s="1">
        <f t="shared" si="810"/>
        <v>1.4945539635033189</v>
      </c>
      <c r="N2450" s="30">
        <f t="shared" si="811"/>
        <v>2.2142657692770582</v>
      </c>
      <c r="O2450" s="1">
        <f t="shared" si="812"/>
        <v>0</v>
      </c>
      <c r="P2450" s="30">
        <f t="shared" si="813"/>
        <v>0</v>
      </c>
      <c r="Q2450" s="1">
        <f t="shared" si="814"/>
        <v>1.0197798071512354</v>
      </c>
      <c r="R2450" s="30">
        <f t="shared" si="815"/>
        <v>3.7668398305196256</v>
      </c>
      <c r="S2450" s="1">
        <f t="shared" si="816"/>
        <v>0</v>
      </c>
      <c r="T2450" s="30">
        <f t="shared" si="818"/>
        <v>0</v>
      </c>
      <c r="U2450" s="1">
        <f t="shared" si="817"/>
        <v>82.661723374010393</v>
      </c>
      <c r="V2450" s="30">
        <f t="shared" si="801"/>
        <v>0</v>
      </c>
      <c r="W2450" s="1">
        <f t="shared" si="801"/>
        <v>0</v>
      </c>
      <c r="X2450" s="30">
        <f t="shared" si="802"/>
        <v>16672.630610816093</v>
      </c>
      <c r="Y2450" s="30">
        <f t="shared" si="819"/>
        <v>4.7285995399316123</v>
      </c>
      <c r="Z2450" s="19">
        <f t="shared" si="803"/>
        <v>4.3403433624710962E-2</v>
      </c>
      <c r="AA2450" s="32">
        <f t="shared" si="804"/>
        <v>4.6031551311333588E-2</v>
      </c>
    </row>
    <row r="2451" spans="1:27" x14ac:dyDescent="0.25">
      <c r="A2451" s="8">
        <v>42627</v>
      </c>
      <c r="B2451" s="26">
        <v>2.4306292915976391</v>
      </c>
      <c r="C2451" s="11">
        <v>0</v>
      </c>
      <c r="D2451" s="26">
        <v>1.4969551786151989</v>
      </c>
      <c r="E2451" s="11">
        <v>101.03749999999998</v>
      </c>
      <c r="F2451" s="28">
        <f t="shared" si="799"/>
        <v>2.4306292915976391</v>
      </c>
      <c r="G2451" s="13">
        <f t="shared" si="800"/>
        <v>1.4969551786151989</v>
      </c>
      <c r="H2451" s="28">
        <f t="shared" si="805"/>
        <v>4.2981979320531742</v>
      </c>
      <c r="I2451" s="1">
        <f t="shared" si="806"/>
        <v>83.595397486992837</v>
      </c>
      <c r="J2451" s="30">
        <f t="shared" si="807"/>
        <v>0</v>
      </c>
      <c r="K2451" s="1">
        <f t="shared" si="808"/>
        <v>0</v>
      </c>
      <c r="L2451" s="30">
        <f t="shared" si="809"/>
        <v>16672.630610816093</v>
      </c>
      <c r="M2451" s="1">
        <f t="shared" si="810"/>
        <v>0.90496147010435746</v>
      </c>
      <c r="N2451" s="30">
        <f t="shared" si="811"/>
        <v>2.053471640487436</v>
      </c>
      <c r="O2451" s="1">
        <f t="shared" si="812"/>
        <v>0</v>
      </c>
      <c r="P2451" s="30">
        <f t="shared" si="813"/>
        <v>0</v>
      </c>
      <c r="Q2451" s="1">
        <f t="shared" si="814"/>
        <v>1.0197174362348069</v>
      </c>
      <c r="R2451" s="30">
        <f t="shared" si="815"/>
        <v>3.4934503603363751</v>
      </c>
      <c r="S2451" s="1">
        <f t="shared" si="816"/>
        <v>0</v>
      </c>
      <c r="T2451" s="30">
        <f t="shared" si="818"/>
        <v>0</v>
      </c>
      <c r="U2451" s="1">
        <f t="shared" si="817"/>
        <v>77.143514016064671</v>
      </c>
      <c r="V2451" s="30">
        <f t="shared" si="801"/>
        <v>0</v>
      </c>
      <c r="W2451" s="1">
        <f t="shared" si="801"/>
        <v>0</v>
      </c>
      <c r="X2451" s="30">
        <f t="shared" si="802"/>
        <v>16671.610893379857</v>
      </c>
      <c r="Y2451" s="30">
        <f t="shared" si="819"/>
        <v>3.9781505468266003</v>
      </c>
      <c r="Z2451" s="19">
        <f t="shared" si="803"/>
        <v>7.4460829930578107E-2</v>
      </c>
      <c r="AA2451" s="32">
        <f t="shared" si="804"/>
        <v>0.10243032879036702</v>
      </c>
    </row>
    <row r="2452" spans="1:27" x14ac:dyDescent="0.25">
      <c r="A2452" s="8">
        <v>42628</v>
      </c>
      <c r="B2452" s="26">
        <v>0.25013412034049837</v>
      </c>
      <c r="C2452" s="11">
        <v>0</v>
      </c>
      <c r="D2452" s="26">
        <v>1.8533689668395636</v>
      </c>
      <c r="E2452" s="11">
        <v>77.201666666666668</v>
      </c>
      <c r="F2452" s="28">
        <f t="shared" si="799"/>
        <v>0.25013412034049837</v>
      </c>
      <c r="G2452" s="13">
        <f t="shared" si="800"/>
        <v>1.8533689668395636</v>
      </c>
      <c r="H2452" s="28">
        <f t="shared" si="805"/>
        <v>3.2842067946824227</v>
      </c>
      <c r="I2452" s="1">
        <f t="shared" si="806"/>
        <v>75.540279169565608</v>
      </c>
      <c r="J2452" s="30">
        <f t="shared" si="807"/>
        <v>0</v>
      </c>
      <c r="K2452" s="1">
        <f t="shared" si="808"/>
        <v>0</v>
      </c>
      <c r="L2452" s="30">
        <f t="shared" si="809"/>
        <v>16671.610893379857</v>
      </c>
      <c r="M2452" s="1">
        <f t="shared" si="810"/>
        <v>0.17899878959044332</v>
      </c>
      <c r="N2452" s="30">
        <f t="shared" si="811"/>
        <v>1.8554865269489818</v>
      </c>
      <c r="O2452" s="1">
        <f t="shared" si="812"/>
        <v>0</v>
      </c>
      <c r="P2452" s="30">
        <f t="shared" si="813"/>
        <v>0</v>
      </c>
      <c r="Q2452" s="1">
        <f t="shared" si="814"/>
        <v>1.0196550691330559</v>
      </c>
      <c r="R2452" s="30">
        <f t="shared" si="815"/>
        <v>3.1568270911791609</v>
      </c>
      <c r="S2452" s="1">
        <f t="shared" si="816"/>
        <v>0</v>
      </c>
      <c r="T2452" s="30">
        <f t="shared" si="818"/>
        <v>0</v>
      </c>
      <c r="U2452" s="1">
        <f t="shared" si="817"/>
        <v>70.348966761847024</v>
      </c>
      <c r="V2452" s="30">
        <f t="shared" si="801"/>
        <v>0</v>
      </c>
      <c r="W2452" s="1">
        <f t="shared" si="801"/>
        <v>0</v>
      </c>
      <c r="X2452" s="30">
        <f t="shared" si="802"/>
        <v>16670.591238310724</v>
      </c>
      <c r="Y2452" s="30">
        <f t="shared" si="819"/>
        <v>3.0541403856724809</v>
      </c>
      <c r="Z2452" s="19">
        <f t="shared" si="803"/>
        <v>7.0052351570080967E-2</v>
      </c>
      <c r="AA2452" s="32">
        <f t="shared" si="804"/>
        <v>5.293055255472983E-2</v>
      </c>
    </row>
    <row r="2453" spans="1:27" x14ac:dyDescent="0.25">
      <c r="A2453" s="8">
        <v>42629</v>
      </c>
      <c r="B2453" s="26">
        <v>0</v>
      </c>
      <c r="C2453" s="11">
        <v>0</v>
      </c>
      <c r="D2453" s="26">
        <v>1.4037721445338822</v>
      </c>
      <c r="E2453" s="11">
        <v>67.485833333333304</v>
      </c>
      <c r="F2453" s="28">
        <f t="shared" si="799"/>
        <v>0</v>
      </c>
      <c r="G2453" s="13">
        <f t="shared" si="800"/>
        <v>1.4037721445338822</v>
      </c>
      <c r="H2453" s="28">
        <f t="shared" si="805"/>
        <v>2.8708892171344158</v>
      </c>
      <c r="I2453" s="1">
        <f t="shared" si="806"/>
        <v>68.945194617313135</v>
      </c>
      <c r="J2453" s="30">
        <f t="shared" si="807"/>
        <v>0</v>
      </c>
      <c r="K2453" s="1">
        <f t="shared" si="808"/>
        <v>0</v>
      </c>
      <c r="L2453" s="30">
        <f t="shared" si="809"/>
        <v>16670.591238310724</v>
      </c>
      <c r="M2453" s="1">
        <f t="shared" si="810"/>
        <v>0</v>
      </c>
      <c r="N2453" s="30">
        <f t="shared" si="811"/>
        <v>1.6933872861410013</v>
      </c>
      <c r="O2453" s="1">
        <f t="shared" si="812"/>
        <v>0</v>
      </c>
      <c r="P2453" s="30">
        <f t="shared" si="813"/>
        <v>0</v>
      </c>
      <c r="Q2453" s="1">
        <f t="shared" si="814"/>
        <v>1.0195927058457492</v>
      </c>
      <c r="R2453" s="30">
        <f t="shared" si="815"/>
        <v>2.8812186103522093</v>
      </c>
      <c r="S2453" s="1">
        <f t="shared" si="816"/>
        <v>0</v>
      </c>
      <c r="T2453" s="30">
        <f t="shared" si="818"/>
        <v>0</v>
      </c>
      <c r="U2453" s="1">
        <f t="shared" si="817"/>
        <v>64.370588720819924</v>
      </c>
      <c r="V2453" s="30">
        <f t="shared" si="801"/>
        <v>0</v>
      </c>
      <c r="W2453" s="1">
        <f t="shared" si="801"/>
        <v>0</v>
      </c>
      <c r="X2453" s="30">
        <f t="shared" si="802"/>
        <v>16669.571645604879</v>
      </c>
      <c r="Y2453" s="30">
        <f t="shared" si="819"/>
        <v>2.7129799919867503</v>
      </c>
      <c r="Z2453" s="19">
        <f t="shared" si="803"/>
        <v>5.5003594079914689E-2</v>
      </c>
      <c r="AA2453" s="32">
        <f t="shared" si="804"/>
        <v>2.4935323386736107E-2</v>
      </c>
    </row>
    <row r="2454" spans="1:27" x14ac:dyDescent="0.25">
      <c r="A2454" s="8">
        <v>42630</v>
      </c>
      <c r="B2454" s="26">
        <v>5.6849941349205055</v>
      </c>
      <c r="C2454" s="11">
        <v>0</v>
      </c>
      <c r="D2454" s="26">
        <v>1.8325094410855183</v>
      </c>
      <c r="E2454" s="11">
        <v>61.927499999999981</v>
      </c>
      <c r="F2454" s="28">
        <f t="shared" si="799"/>
        <v>5.6849941349205055</v>
      </c>
      <c r="G2454" s="13">
        <f t="shared" si="800"/>
        <v>1.8325094410855183</v>
      </c>
      <c r="H2454" s="28">
        <f t="shared" si="805"/>
        <v>2.6344342688330866</v>
      </c>
      <c r="I2454" s="1">
        <f t="shared" si="806"/>
        <v>68.223073414654905</v>
      </c>
      <c r="J2454" s="30">
        <f t="shared" si="807"/>
        <v>0</v>
      </c>
      <c r="K2454" s="1">
        <f t="shared" si="808"/>
        <v>0</v>
      </c>
      <c r="L2454" s="30">
        <f t="shared" si="809"/>
        <v>16669.571645604879</v>
      </c>
      <c r="M2454" s="1">
        <f t="shared" si="810"/>
        <v>0</v>
      </c>
      <c r="N2454" s="30">
        <f t="shared" si="811"/>
        <v>1.6756384160856106</v>
      </c>
      <c r="O2454" s="1">
        <f t="shared" si="812"/>
        <v>0</v>
      </c>
      <c r="P2454" s="30">
        <f t="shared" si="813"/>
        <v>0</v>
      </c>
      <c r="Q2454" s="1">
        <f t="shared" si="814"/>
        <v>1.0195303463726537</v>
      </c>
      <c r="R2454" s="30">
        <f t="shared" si="815"/>
        <v>2.8510411765284696</v>
      </c>
      <c r="S2454" s="1">
        <f t="shared" si="816"/>
        <v>0</v>
      </c>
      <c r="T2454" s="30">
        <f t="shared" si="818"/>
        <v>0</v>
      </c>
      <c r="U2454" s="1">
        <f t="shared" si="817"/>
        <v>63.696393822040832</v>
      </c>
      <c r="V2454" s="30">
        <f t="shared" si="801"/>
        <v>0</v>
      </c>
      <c r="W2454" s="1">
        <f t="shared" si="801"/>
        <v>0</v>
      </c>
      <c r="X2454" s="30">
        <f t="shared" si="802"/>
        <v>16668.552115258506</v>
      </c>
      <c r="Y2454" s="30">
        <f t="shared" si="819"/>
        <v>2.6951687624582643</v>
      </c>
      <c r="Z2454" s="19">
        <f t="shared" si="803"/>
        <v>2.3054093375455453E-2</v>
      </c>
      <c r="AA2454" s="32">
        <f t="shared" si="804"/>
        <v>3.6886787159067492E-3</v>
      </c>
    </row>
    <row r="2455" spans="1:27" x14ac:dyDescent="0.25">
      <c r="A2455" s="8">
        <v>42631</v>
      </c>
      <c r="B2455" s="26">
        <v>45.527990590136035</v>
      </c>
      <c r="C2455" s="11">
        <v>0</v>
      </c>
      <c r="D2455" s="26">
        <v>1.3203309927906794</v>
      </c>
      <c r="E2455" s="11">
        <v>159.48499999999999</v>
      </c>
      <c r="F2455" s="28">
        <f t="shared" si="799"/>
        <v>45.527990590136035</v>
      </c>
      <c r="G2455" s="13">
        <f t="shared" si="800"/>
        <v>1.3203309927906794</v>
      </c>
      <c r="H2455" s="28">
        <f t="shared" si="805"/>
        <v>6.7845908419497771</v>
      </c>
      <c r="I2455" s="1">
        <f t="shared" si="806"/>
        <v>107.9040534193862</v>
      </c>
      <c r="J2455" s="30">
        <f t="shared" si="807"/>
        <v>0</v>
      </c>
      <c r="K2455" s="1">
        <f t="shared" si="808"/>
        <v>0</v>
      </c>
      <c r="L2455" s="30">
        <f t="shared" si="809"/>
        <v>16668.552115258506</v>
      </c>
      <c r="M2455" s="1">
        <f t="shared" si="810"/>
        <v>3.0957644260573596</v>
      </c>
      <c r="N2455" s="30">
        <f t="shared" si="811"/>
        <v>2.6509491467246491</v>
      </c>
      <c r="O2455" s="1">
        <f t="shared" si="812"/>
        <v>0</v>
      </c>
      <c r="P2455" s="30">
        <f t="shared" si="813"/>
        <v>0</v>
      </c>
      <c r="Q2455" s="1">
        <f t="shared" si="814"/>
        <v>1.0194679907135358</v>
      </c>
      <c r="R2455" s="30">
        <f t="shared" si="815"/>
        <v>4.5093087135372913</v>
      </c>
      <c r="S2455" s="1">
        <f t="shared" si="816"/>
        <v>0</v>
      </c>
      <c r="T2455" s="30">
        <f t="shared" si="818"/>
        <v>0</v>
      </c>
      <c r="U2455" s="1">
        <f t="shared" si="817"/>
        <v>97.648031133066908</v>
      </c>
      <c r="V2455" s="30">
        <f t="shared" si="801"/>
        <v>0</v>
      </c>
      <c r="W2455" s="1">
        <f t="shared" si="801"/>
        <v>0</v>
      </c>
      <c r="X2455" s="30">
        <f t="shared" si="802"/>
        <v>16667.532647267792</v>
      </c>
      <c r="Y2455" s="30">
        <f t="shared" si="819"/>
        <v>6.766181563495544</v>
      </c>
      <c r="Z2455" s="19">
        <f t="shared" si="803"/>
        <v>2.7133955286451155E-3</v>
      </c>
      <c r="AA2455" s="32">
        <f t="shared" si="804"/>
        <v>3.3890153320549193E-4</v>
      </c>
    </row>
    <row r="2456" spans="1:27" x14ac:dyDescent="0.25">
      <c r="A2456" s="8">
        <v>42632</v>
      </c>
      <c r="B2456" s="26">
        <v>30.951518213396145</v>
      </c>
      <c r="C2456" s="11">
        <v>0</v>
      </c>
      <c r="D2456" s="26">
        <v>1.2738291868585208</v>
      </c>
      <c r="E2456" s="11">
        <v>174.76</v>
      </c>
      <c r="F2456" s="28">
        <f t="shared" si="799"/>
        <v>30.951518213396145</v>
      </c>
      <c r="G2456" s="13">
        <f t="shared" si="800"/>
        <v>1.2738291868585208</v>
      </c>
      <c r="H2456" s="28">
        <f t="shared" si="805"/>
        <v>7.4343988183160992</v>
      </c>
      <c r="I2456" s="1">
        <f t="shared" si="806"/>
        <v>127.32572015960453</v>
      </c>
      <c r="J2456" s="30">
        <f t="shared" si="807"/>
        <v>0</v>
      </c>
      <c r="K2456" s="1">
        <f t="shared" si="808"/>
        <v>0</v>
      </c>
      <c r="L2456" s="30">
        <f t="shared" si="809"/>
        <v>16667.532647267792</v>
      </c>
      <c r="M2456" s="1">
        <f t="shared" si="810"/>
        <v>4.84613042828886</v>
      </c>
      <c r="N2456" s="30">
        <f t="shared" si="811"/>
        <v>3.1283103403335697</v>
      </c>
      <c r="O2456" s="1">
        <f t="shared" si="812"/>
        <v>0</v>
      </c>
      <c r="P2456" s="30">
        <f t="shared" si="813"/>
        <v>0</v>
      </c>
      <c r="Q2456" s="1">
        <f t="shared" si="814"/>
        <v>1.0194056388681623</v>
      </c>
      <c r="R2456" s="30">
        <f t="shared" si="815"/>
        <v>5.3209398644329573</v>
      </c>
      <c r="S2456" s="1">
        <f t="shared" si="816"/>
        <v>0</v>
      </c>
      <c r="T2456" s="30">
        <f t="shared" si="818"/>
        <v>0</v>
      </c>
      <c r="U2456" s="1">
        <f t="shared" si="817"/>
        <v>114.03033952654914</v>
      </c>
      <c r="V2456" s="30">
        <f t="shared" si="801"/>
        <v>0</v>
      </c>
      <c r="W2456" s="1">
        <f t="shared" si="801"/>
        <v>0</v>
      </c>
      <c r="X2456" s="30">
        <f t="shared" si="802"/>
        <v>16666.513241628923</v>
      </c>
      <c r="Y2456" s="30">
        <f t="shared" si="819"/>
        <v>8.9938464074905919</v>
      </c>
      <c r="Z2456" s="19">
        <f t="shared" si="803"/>
        <v>0.20976108859434442</v>
      </c>
      <c r="AA2456" s="32">
        <f t="shared" si="804"/>
        <v>2.4318767833821378</v>
      </c>
    </row>
    <row r="2457" spans="1:27" x14ac:dyDescent="0.25">
      <c r="A2457" s="8">
        <v>42633</v>
      </c>
      <c r="B2457" s="26">
        <v>61.442898341508567</v>
      </c>
      <c r="C2457" s="11">
        <v>0</v>
      </c>
      <c r="D2457" s="26">
        <v>1.2100776080012507</v>
      </c>
      <c r="E2457" s="11">
        <v>442.84125000000012</v>
      </c>
      <c r="F2457" s="28">
        <f t="shared" si="799"/>
        <v>61.442898341508567</v>
      </c>
      <c r="G2457" s="13">
        <f t="shared" si="800"/>
        <v>1.2100776080012507</v>
      </c>
      <c r="H2457" s="28">
        <f t="shared" si="805"/>
        <v>18.838741506646979</v>
      </c>
      <c r="I2457" s="1">
        <f t="shared" si="806"/>
        <v>174.26316026005645</v>
      </c>
      <c r="J2457" s="30">
        <f t="shared" si="807"/>
        <v>0</v>
      </c>
      <c r="K2457" s="1">
        <f t="shared" si="808"/>
        <v>0</v>
      </c>
      <c r="L2457" s="30">
        <f t="shared" si="809"/>
        <v>16666.513241628923</v>
      </c>
      <c r="M2457" s="1">
        <f t="shared" si="810"/>
        <v>9.0763389105236332</v>
      </c>
      <c r="N2457" s="30">
        <f t="shared" si="811"/>
        <v>4.2819761266432712</v>
      </c>
      <c r="O2457" s="1">
        <f t="shared" si="812"/>
        <v>0</v>
      </c>
      <c r="P2457" s="30">
        <f t="shared" si="813"/>
        <v>0</v>
      </c>
      <c r="Q2457" s="1">
        <f t="shared" si="814"/>
        <v>1.0193432908363</v>
      </c>
      <c r="R2457" s="30">
        <f t="shared" si="815"/>
        <v>7.282454755940047</v>
      </c>
      <c r="S2457" s="1">
        <f t="shared" si="816"/>
        <v>0</v>
      </c>
      <c r="T2457" s="30">
        <f t="shared" si="818"/>
        <v>0</v>
      </c>
      <c r="U2457" s="1">
        <f t="shared" si="817"/>
        <v>153.6223904669495</v>
      </c>
      <c r="V2457" s="30">
        <f t="shared" si="801"/>
        <v>0</v>
      </c>
      <c r="W2457" s="1">
        <f t="shared" si="801"/>
        <v>0</v>
      </c>
      <c r="X2457" s="30">
        <f t="shared" si="802"/>
        <v>16665.493898338089</v>
      </c>
      <c r="Y2457" s="30">
        <f t="shared" si="819"/>
        <v>14.377658328003204</v>
      </c>
      <c r="Z2457" s="19">
        <f t="shared" si="803"/>
        <v>0.23680367274373113</v>
      </c>
      <c r="AA2457" s="32">
        <f t="shared" si="804"/>
        <v>19.901263126778453</v>
      </c>
    </row>
    <row r="2458" spans="1:27" x14ac:dyDescent="0.25">
      <c r="A2458" s="8">
        <v>42634</v>
      </c>
      <c r="B2458" s="26">
        <v>2.6854965430063991</v>
      </c>
      <c r="C2458" s="11">
        <v>0</v>
      </c>
      <c r="D2458" s="26">
        <v>1.186788280700237</v>
      </c>
      <c r="E2458" s="11">
        <v>420.58666666666664</v>
      </c>
      <c r="F2458" s="28">
        <f t="shared" si="799"/>
        <v>2.6854965430063991</v>
      </c>
      <c r="G2458" s="13">
        <f t="shared" si="800"/>
        <v>1.186788280700237</v>
      </c>
      <c r="H2458" s="28">
        <f t="shared" si="805"/>
        <v>17.892017725258494</v>
      </c>
      <c r="I2458" s="1">
        <f t="shared" si="806"/>
        <v>155.12109872925566</v>
      </c>
      <c r="J2458" s="30">
        <f t="shared" si="807"/>
        <v>0</v>
      </c>
      <c r="K2458" s="1">
        <f t="shared" si="808"/>
        <v>0</v>
      </c>
      <c r="L2458" s="30">
        <f t="shared" si="809"/>
        <v>16665.493898338089</v>
      </c>
      <c r="M2458" s="1">
        <f t="shared" si="810"/>
        <v>7.3511721591678469</v>
      </c>
      <c r="N2458" s="30">
        <f t="shared" si="811"/>
        <v>3.8114872925641547</v>
      </c>
      <c r="O2458" s="1">
        <f t="shared" si="812"/>
        <v>0</v>
      </c>
      <c r="P2458" s="30">
        <f t="shared" si="813"/>
        <v>0</v>
      </c>
      <c r="Q2458" s="1">
        <f t="shared" si="814"/>
        <v>1.019280946617716</v>
      </c>
      <c r="R2458" s="30">
        <f t="shared" si="815"/>
        <v>6.4825083023956145</v>
      </c>
      <c r="S2458" s="1">
        <f t="shared" si="816"/>
        <v>0</v>
      </c>
      <c r="T2458" s="30">
        <f t="shared" si="818"/>
        <v>0</v>
      </c>
      <c r="U2458" s="1">
        <f t="shared" si="817"/>
        <v>137.47593097512805</v>
      </c>
      <c r="V2458" s="30">
        <f t="shared" si="801"/>
        <v>0</v>
      </c>
      <c r="W2458" s="1">
        <f t="shared" si="801"/>
        <v>0</v>
      </c>
      <c r="X2458" s="30">
        <f t="shared" si="802"/>
        <v>16664.474617391472</v>
      </c>
      <c r="Y2458" s="30">
        <f t="shared" si="819"/>
        <v>12.181940398349717</v>
      </c>
      <c r="Z2458" s="19">
        <f t="shared" si="803"/>
        <v>0.3191410501928888</v>
      </c>
      <c r="AA2458" s="32">
        <f t="shared" si="804"/>
        <v>32.604983079277687</v>
      </c>
    </row>
    <row r="2459" spans="1:27" x14ac:dyDescent="0.25">
      <c r="A2459" s="8">
        <v>42635</v>
      </c>
      <c r="B2459" s="26">
        <v>13.311645988147754</v>
      </c>
      <c r="C2459" s="11">
        <v>0</v>
      </c>
      <c r="D2459" s="26">
        <v>1.2176463429452546</v>
      </c>
      <c r="E2459" s="11">
        <v>220.99166666666665</v>
      </c>
      <c r="F2459" s="28">
        <f t="shared" si="799"/>
        <v>13.311645988147754</v>
      </c>
      <c r="G2459" s="13">
        <f t="shared" si="800"/>
        <v>1.2176463429452546</v>
      </c>
      <c r="H2459" s="28">
        <f t="shared" si="805"/>
        <v>9.4011225997045784</v>
      </c>
      <c r="I2459" s="1">
        <f t="shared" si="806"/>
        <v>149.56993062033055</v>
      </c>
      <c r="J2459" s="30">
        <f t="shared" si="807"/>
        <v>0</v>
      </c>
      <c r="K2459" s="1">
        <f t="shared" si="808"/>
        <v>0</v>
      </c>
      <c r="L2459" s="30">
        <f t="shared" si="809"/>
        <v>16664.474617391472</v>
      </c>
      <c r="M2459" s="1">
        <f t="shared" si="810"/>
        <v>6.8508764811242528</v>
      </c>
      <c r="N2459" s="30">
        <f t="shared" si="811"/>
        <v>3.6750462615318988</v>
      </c>
      <c r="O2459" s="1">
        <f t="shared" si="812"/>
        <v>0</v>
      </c>
      <c r="P2459" s="30">
        <f t="shared" si="813"/>
        <v>0</v>
      </c>
      <c r="Q2459" s="1">
        <f t="shared" si="814"/>
        <v>1.0192186062121764</v>
      </c>
      <c r="R2459" s="30">
        <f t="shared" si="815"/>
        <v>6.2505250734932147</v>
      </c>
      <c r="S2459" s="1">
        <f t="shared" si="816"/>
        <v>0</v>
      </c>
      <c r="T2459" s="30">
        <f t="shared" si="818"/>
        <v>0</v>
      </c>
      <c r="U2459" s="1">
        <f t="shared" si="817"/>
        <v>132.7934828041812</v>
      </c>
      <c r="V2459" s="30">
        <f t="shared" si="801"/>
        <v>0</v>
      </c>
      <c r="W2459" s="1">
        <f t="shared" si="801"/>
        <v>0</v>
      </c>
      <c r="X2459" s="30">
        <f t="shared" si="802"/>
        <v>16663.45539878526</v>
      </c>
      <c r="Y2459" s="30">
        <f t="shared" si="819"/>
        <v>11.545141348868327</v>
      </c>
      <c r="Z2459" s="19">
        <f t="shared" si="803"/>
        <v>0.22805986481137078</v>
      </c>
      <c r="AA2459" s="32">
        <f t="shared" si="804"/>
        <v>4.5968163967656857</v>
      </c>
    </row>
    <row r="2460" spans="1:27" x14ac:dyDescent="0.25">
      <c r="A2460" s="8">
        <v>42636</v>
      </c>
      <c r="B2460" s="26">
        <v>20.593054499220734</v>
      </c>
      <c r="C2460" s="11">
        <v>0</v>
      </c>
      <c r="D2460" s="26">
        <v>1.2447630085205743</v>
      </c>
      <c r="E2460" s="11">
        <v>268.35041666666666</v>
      </c>
      <c r="F2460" s="28">
        <f t="shared" si="799"/>
        <v>20.593054499220734</v>
      </c>
      <c r="G2460" s="13">
        <f t="shared" si="800"/>
        <v>1.2447630085205743</v>
      </c>
      <c r="H2460" s="28">
        <f t="shared" si="805"/>
        <v>11.415793205317577</v>
      </c>
      <c r="I2460" s="1">
        <f t="shared" si="806"/>
        <v>152.14177429488134</v>
      </c>
      <c r="J2460" s="30">
        <f t="shared" si="807"/>
        <v>0</v>
      </c>
      <c r="K2460" s="1">
        <f t="shared" si="808"/>
        <v>0</v>
      </c>
      <c r="L2460" s="30">
        <f t="shared" si="809"/>
        <v>16663.45539878526</v>
      </c>
      <c r="M2460" s="1">
        <f t="shared" si="810"/>
        <v>7.0826623412773264</v>
      </c>
      <c r="N2460" s="30">
        <f t="shared" si="811"/>
        <v>3.7382590837206764</v>
      </c>
      <c r="O2460" s="1">
        <f t="shared" si="812"/>
        <v>0</v>
      </c>
      <c r="P2460" s="30">
        <f t="shared" si="813"/>
        <v>0</v>
      </c>
      <c r="Q2460" s="1">
        <f t="shared" si="814"/>
        <v>1.0191562696194485</v>
      </c>
      <c r="R2460" s="30">
        <f t="shared" si="815"/>
        <v>6.3580023806378598</v>
      </c>
      <c r="S2460" s="1">
        <f t="shared" si="816"/>
        <v>0</v>
      </c>
      <c r="T2460" s="30">
        <f t="shared" si="818"/>
        <v>0</v>
      </c>
      <c r="U2460" s="1">
        <f t="shared" si="817"/>
        <v>134.96285048924551</v>
      </c>
      <c r="V2460" s="30">
        <f t="shared" si="801"/>
        <v>0</v>
      </c>
      <c r="W2460" s="1">
        <f t="shared" si="801"/>
        <v>0</v>
      </c>
      <c r="X2460" s="30">
        <f t="shared" si="802"/>
        <v>16662.43624251564</v>
      </c>
      <c r="Y2460" s="30">
        <f t="shared" si="819"/>
        <v>11.840077694617452</v>
      </c>
      <c r="Z2460" s="19">
        <f t="shared" si="803"/>
        <v>3.7166448416588338E-2</v>
      </c>
      <c r="AA2460" s="32">
        <f t="shared" si="804"/>
        <v>0.18001732786045607</v>
      </c>
    </row>
    <row r="2461" spans="1:27" x14ac:dyDescent="0.25">
      <c r="A2461" s="8">
        <v>42637</v>
      </c>
      <c r="B2461" s="26">
        <v>3.3819322269091399</v>
      </c>
      <c r="C2461" s="11">
        <v>0</v>
      </c>
      <c r="D2461" s="26">
        <v>1.2487017850816897</v>
      </c>
      <c r="E2461" s="11">
        <v>207.60750000000004</v>
      </c>
      <c r="F2461" s="28">
        <f t="shared" si="799"/>
        <v>3.3819322269091399</v>
      </c>
      <c r="G2461" s="13">
        <f t="shared" si="800"/>
        <v>1.2487017850816897</v>
      </c>
      <c r="H2461" s="28">
        <f t="shared" si="805"/>
        <v>8.8317518463810938</v>
      </c>
      <c r="I2461" s="1">
        <f t="shared" si="806"/>
        <v>137.09608093107295</v>
      </c>
      <c r="J2461" s="30">
        <f t="shared" si="807"/>
        <v>0</v>
      </c>
      <c r="K2461" s="1">
        <f t="shared" si="808"/>
        <v>0</v>
      </c>
      <c r="L2461" s="30">
        <f t="shared" si="809"/>
        <v>16662.43624251564</v>
      </c>
      <c r="M2461" s="1">
        <f t="shared" si="810"/>
        <v>5.7266783005525976</v>
      </c>
      <c r="N2461" s="30">
        <f t="shared" si="811"/>
        <v>3.3684540490194861</v>
      </c>
      <c r="O2461" s="1">
        <f t="shared" si="812"/>
        <v>0</v>
      </c>
      <c r="P2461" s="30">
        <f t="shared" si="813"/>
        <v>0</v>
      </c>
      <c r="Q2461" s="1">
        <f t="shared" si="814"/>
        <v>1.0190939368392988</v>
      </c>
      <c r="R2461" s="30">
        <f t="shared" si="815"/>
        <v>5.7292430890574186</v>
      </c>
      <c r="S2461" s="1">
        <f t="shared" si="816"/>
        <v>0</v>
      </c>
      <c r="T2461" s="30">
        <f t="shared" si="818"/>
        <v>0</v>
      </c>
      <c r="U2461" s="1">
        <f t="shared" si="817"/>
        <v>122.27170549244344</v>
      </c>
      <c r="V2461" s="30">
        <f t="shared" si="801"/>
        <v>0</v>
      </c>
      <c r="W2461" s="1">
        <f t="shared" si="801"/>
        <v>0</v>
      </c>
      <c r="X2461" s="30">
        <f t="shared" si="802"/>
        <v>16661.417148578799</v>
      </c>
      <c r="Y2461" s="30">
        <f t="shared" si="819"/>
        <v>10.114226286411382</v>
      </c>
      <c r="Z2461" s="19">
        <f t="shared" si="803"/>
        <v>0.14521178383831018</v>
      </c>
      <c r="AA2461" s="32">
        <f t="shared" si="804"/>
        <v>1.6447406893310017</v>
      </c>
    </row>
    <row r="2462" spans="1:27" x14ac:dyDescent="0.25">
      <c r="A2462" s="8">
        <v>42638</v>
      </c>
      <c r="B2462" s="26">
        <v>1.5709434009328716E-2</v>
      </c>
      <c r="C2462" s="11">
        <v>0</v>
      </c>
      <c r="D2462" s="26">
        <v>2.8372652059113506</v>
      </c>
      <c r="E2462" s="11">
        <v>162.48291666666668</v>
      </c>
      <c r="F2462" s="28">
        <f t="shared" si="799"/>
        <v>1.5709434009328716E-2</v>
      </c>
      <c r="G2462" s="13">
        <f t="shared" si="800"/>
        <v>2.8372652059113506</v>
      </c>
      <c r="H2462" s="28">
        <f t="shared" si="805"/>
        <v>6.9121240768094543</v>
      </c>
      <c r="I2462" s="1">
        <f t="shared" si="806"/>
        <v>119.45014972054142</v>
      </c>
      <c r="J2462" s="30">
        <f t="shared" si="807"/>
        <v>0</v>
      </c>
      <c r="K2462" s="1">
        <f t="shared" si="808"/>
        <v>0</v>
      </c>
      <c r="L2462" s="30">
        <f t="shared" si="809"/>
        <v>16661.417148578799</v>
      </c>
      <c r="M2462" s="1">
        <f t="shared" si="810"/>
        <v>4.1363493920315921</v>
      </c>
      <c r="N2462" s="30">
        <f t="shared" si="811"/>
        <v>2.9347382975512089</v>
      </c>
      <c r="O2462" s="1">
        <f t="shared" si="812"/>
        <v>0</v>
      </c>
      <c r="P2462" s="30">
        <f t="shared" si="813"/>
        <v>0</v>
      </c>
      <c r="Q2462" s="1">
        <f t="shared" si="814"/>
        <v>1.0190316078714945</v>
      </c>
      <c r="R2462" s="30">
        <f t="shared" si="815"/>
        <v>4.9918198983190285</v>
      </c>
      <c r="S2462" s="1">
        <f t="shared" si="816"/>
        <v>0</v>
      </c>
      <c r="T2462" s="30">
        <f t="shared" si="818"/>
        <v>0</v>
      </c>
      <c r="U2462" s="1">
        <f t="shared" si="817"/>
        <v>107.3872421326396</v>
      </c>
      <c r="V2462" s="30">
        <f t="shared" si="801"/>
        <v>0</v>
      </c>
      <c r="W2462" s="1">
        <f t="shared" si="801"/>
        <v>0</v>
      </c>
      <c r="X2462" s="30">
        <f t="shared" si="802"/>
        <v>16660.39811697093</v>
      </c>
      <c r="Y2462" s="30">
        <f t="shared" si="819"/>
        <v>8.0901192974542955</v>
      </c>
      <c r="Z2462" s="19">
        <f t="shared" si="803"/>
        <v>0.17042449000547866</v>
      </c>
      <c r="AA2462" s="32">
        <f t="shared" si="804"/>
        <v>1.3876727398620881</v>
      </c>
    </row>
    <row r="2463" spans="1:27" x14ac:dyDescent="0.25">
      <c r="A2463" s="8">
        <v>42639</v>
      </c>
      <c r="B2463" s="26">
        <v>2.1063421504609128</v>
      </c>
      <c r="C2463" s="11">
        <v>0</v>
      </c>
      <c r="D2463" s="26">
        <v>1.5084847442496159</v>
      </c>
      <c r="E2463" s="11">
        <v>135.80166666666662</v>
      </c>
      <c r="F2463" s="28">
        <f t="shared" si="799"/>
        <v>2.1063421504609128</v>
      </c>
      <c r="G2463" s="13">
        <f t="shared" si="800"/>
        <v>1.5084847442496159</v>
      </c>
      <c r="H2463" s="28">
        <f t="shared" si="805"/>
        <v>5.7770871491875893</v>
      </c>
      <c r="I2463" s="1">
        <f t="shared" si="806"/>
        <v>107.9850995388509</v>
      </c>
      <c r="J2463" s="30">
        <f t="shared" si="807"/>
        <v>0</v>
      </c>
      <c r="K2463" s="1">
        <f t="shared" si="808"/>
        <v>0</v>
      </c>
      <c r="L2463" s="30">
        <f t="shared" si="809"/>
        <v>16660.39811697093</v>
      </c>
      <c r="M2463" s="1">
        <f t="shared" si="810"/>
        <v>3.1030686586971896</v>
      </c>
      <c r="N2463" s="30">
        <f t="shared" si="811"/>
        <v>2.6529411627983737</v>
      </c>
      <c r="O2463" s="1">
        <f t="shared" si="812"/>
        <v>0</v>
      </c>
      <c r="P2463" s="30">
        <f t="shared" si="813"/>
        <v>0</v>
      </c>
      <c r="Q2463" s="1">
        <f t="shared" si="814"/>
        <v>1.0189692827158021</v>
      </c>
      <c r="R2463" s="30">
        <f t="shared" si="815"/>
        <v>4.5126956296087402</v>
      </c>
      <c r="S2463" s="1">
        <f t="shared" si="816"/>
        <v>0</v>
      </c>
      <c r="T2463" s="30">
        <f t="shared" si="818"/>
        <v>0</v>
      </c>
      <c r="U2463" s="1">
        <f t="shared" si="817"/>
        <v>97.716394087746593</v>
      </c>
      <c r="V2463" s="30">
        <f t="shared" si="801"/>
        <v>0</v>
      </c>
      <c r="W2463" s="1">
        <f t="shared" si="801"/>
        <v>0</v>
      </c>
      <c r="X2463" s="30">
        <f t="shared" si="802"/>
        <v>16659.379147688214</v>
      </c>
      <c r="Y2463" s="30">
        <f t="shared" si="819"/>
        <v>6.7749791042113658</v>
      </c>
      <c r="Z2463" s="19">
        <f t="shared" si="803"/>
        <v>0.17273271620354672</v>
      </c>
      <c r="AA2463" s="32">
        <f t="shared" si="804"/>
        <v>0.99578835390117493</v>
      </c>
    </row>
    <row r="2464" spans="1:27" x14ac:dyDescent="0.25">
      <c r="A2464" s="8">
        <v>42640</v>
      </c>
      <c r="B2464" s="26">
        <v>0</v>
      </c>
      <c r="C2464" s="11">
        <v>0</v>
      </c>
      <c r="D2464" s="26">
        <v>2.9563826151104591</v>
      </c>
      <c r="E2464" s="11">
        <v>115.62583333333335</v>
      </c>
      <c r="F2464" s="28">
        <f t="shared" si="799"/>
        <v>0</v>
      </c>
      <c r="G2464" s="13">
        <f t="shared" si="800"/>
        <v>2.9563826151104591</v>
      </c>
      <c r="H2464" s="28">
        <f t="shared" si="805"/>
        <v>4.9187946824224529</v>
      </c>
      <c r="I2464" s="1">
        <f t="shared" si="806"/>
        <v>94.760011472636137</v>
      </c>
      <c r="J2464" s="30">
        <f t="shared" si="807"/>
        <v>0</v>
      </c>
      <c r="K2464" s="1">
        <f t="shared" si="808"/>
        <v>0</v>
      </c>
      <c r="L2464" s="30">
        <f t="shared" si="809"/>
        <v>16659.379147688214</v>
      </c>
      <c r="M2464" s="1">
        <f t="shared" si="810"/>
        <v>1.9111655724557026</v>
      </c>
      <c r="N2464" s="30">
        <f t="shared" si="811"/>
        <v>2.3278844151301556</v>
      </c>
      <c r="O2464" s="1">
        <f t="shared" si="812"/>
        <v>0</v>
      </c>
      <c r="P2464" s="30">
        <f t="shared" si="813"/>
        <v>0</v>
      </c>
      <c r="Q2464" s="1">
        <f t="shared" si="814"/>
        <v>1.0189069613719886</v>
      </c>
      <c r="R2464" s="30">
        <f t="shared" si="815"/>
        <v>3.9600194050882807</v>
      </c>
      <c r="S2464" s="1">
        <f t="shared" si="816"/>
        <v>0</v>
      </c>
      <c r="T2464" s="30">
        <f t="shared" si="818"/>
        <v>0</v>
      </c>
      <c r="U2464" s="1">
        <f t="shared" si="817"/>
        <v>86.560942079962004</v>
      </c>
      <c r="V2464" s="30">
        <f t="shared" si="801"/>
        <v>0</v>
      </c>
      <c r="W2464" s="1">
        <f t="shared" si="801"/>
        <v>0</v>
      </c>
      <c r="X2464" s="30">
        <f t="shared" si="802"/>
        <v>16658.360240726841</v>
      </c>
      <c r="Y2464" s="30">
        <f t="shared" si="819"/>
        <v>5.2579569489578466</v>
      </c>
      <c r="Z2464" s="19">
        <f t="shared" si="803"/>
        <v>6.8952312188879566E-2</v>
      </c>
      <c r="AA2464" s="32">
        <f t="shared" si="804"/>
        <v>0.11503104304142545</v>
      </c>
    </row>
    <row r="2465" spans="1:27" x14ac:dyDescent="0.25">
      <c r="A2465" s="8">
        <v>42641</v>
      </c>
      <c r="B2465" s="26">
        <v>11.976380236666731</v>
      </c>
      <c r="C2465" s="11">
        <v>0</v>
      </c>
      <c r="D2465" s="26">
        <v>1.3992415687424724</v>
      </c>
      <c r="E2465" s="11">
        <v>115.19041666666669</v>
      </c>
      <c r="F2465" s="28">
        <f t="shared" si="799"/>
        <v>11.976380236666731</v>
      </c>
      <c r="G2465" s="13">
        <f t="shared" si="800"/>
        <v>1.3992415687424724</v>
      </c>
      <c r="H2465" s="28">
        <f t="shared" si="805"/>
        <v>4.9002717872968988</v>
      </c>
      <c r="I2465" s="1">
        <f t="shared" si="806"/>
        <v>97.138080747886264</v>
      </c>
      <c r="J2465" s="30">
        <f t="shared" si="807"/>
        <v>0</v>
      </c>
      <c r="K2465" s="1">
        <f t="shared" si="808"/>
        <v>0</v>
      </c>
      <c r="L2465" s="30">
        <f t="shared" si="809"/>
        <v>16658.360240726841</v>
      </c>
      <c r="M2465" s="1">
        <f t="shared" si="810"/>
        <v>2.1254876317323892</v>
      </c>
      <c r="N2465" s="30">
        <f t="shared" si="811"/>
        <v>2.3863344958004893</v>
      </c>
      <c r="O2465" s="1">
        <f t="shared" si="812"/>
        <v>0</v>
      </c>
      <c r="P2465" s="30">
        <f t="shared" si="813"/>
        <v>0</v>
      </c>
      <c r="Q2465" s="1">
        <f t="shared" si="814"/>
        <v>1.0188446438398207</v>
      </c>
      <c r="R2465" s="30">
        <f t="shared" si="815"/>
        <v>4.0593988831010517</v>
      </c>
      <c r="S2465" s="1">
        <f t="shared" si="816"/>
        <v>0</v>
      </c>
      <c r="T2465" s="30">
        <f t="shared" si="818"/>
        <v>0</v>
      </c>
      <c r="U2465" s="1">
        <f t="shared" si="817"/>
        <v>88.566859737252344</v>
      </c>
      <c r="V2465" s="30">
        <f t="shared" si="801"/>
        <v>0</v>
      </c>
      <c r="W2465" s="1">
        <f t="shared" si="801"/>
        <v>0</v>
      </c>
      <c r="X2465" s="30">
        <f t="shared" si="802"/>
        <v>16657.341396083</v>
      </c>
      <c r="Y2465" s="30">
        <f t="shared" si="819"/>
        <v>5.5306667713726991</v>
      </c>
      <c r="Z2465" s="19">
        <f t="shared" si="803"/>
        <v>0.12864490204604356</v>
      </c>
      <c r="AA2465" s="32">
        <f t="shared" si="804"/>
        <v>0.39739783594792849</v>
      </c>
    </row>
    <row r="2466" spans="1:27" x14ac:dyDescent="0.25">
      <c r="A2466" s="8">
        <v>42642</v>
      </c>
      <c r="B2466" s="26">
        <v>7.8876091156883392</v>
      </c>
      <c r="C2466" s="11">
        <v>0</v>
      </c>
      <c r="D2466" s="26">
        <v>1.2342910691760136</v>
      </c>
      <c r="E2466" s="11">
        <v>115.69166666666666</v>
      </c>
      <c r="F2466" s="28">
        <f t="shared" si="799"/>
        <v>7.8876091156883392</v>
      </c>
      <c r="G2466" s="13">
        <f t="shared" si="800"/>
        <v>1.2342910691760136</v>
      </c>
      <c r="H2466" s="28">
        <f t="shared" si="805"/>
        <v>4.9215952732644013</v>
      </c>
      <c r="I2466" s="1">
        <f t="shared" si="806"/>
        <v>95.220177783764669</v>
      </c>
      <c r="J2466" s="30">
        <f t="shared" si="807"/>
        <v>0</v>
      </c>
      <c r="K2466" s="1">
        <f t="shared" si="808"/>
        <v>0</v>
      </c>
      <c r="L2466" s="30">
        <f t="shared" si="809"/>
        <v>16657.341396083</v>
      </c>
      <c r="M2466" s="1">
        <f t="shared" si="810"/>
        <v>1.9526377837311502</v>
      </c>
      <c r="N2466" s="30">
        <f t="shared" si="811"/>
        <v>2.3391947492264586</v>
      </c>
      <c r="O2466" s="1">
        <f t="shared" si="812"/>
        <v>0</v>
      </c>
      <c r="P2466" s="30">
        <f t="shared" si="813"/>
        <v>0</v>
      </c>
      <c r="Q2466" s="1">
        <f t="shared" si="814"/>
        <v>1.0187823301190655</v>
      </c>
      <c r="R2466" s="30">
        <f t="shared" si="815"/>
        <v>3.9792497480707012</v>
      </c>
      <c r="S2466" s="1">
        <f t="shared" si="816"/>
        <v>0</v>
      </c>
      <c r="T2466" s="30">
        <f t="shared" si="818"/>
        <v>0</v>
      </c>
      <c r="U2466" s="1">
        <f t="shared" si="817"/>
        <v>86.949095502736355</v>
      </c>
      <c r="V2466" s="30">
        <f t="shared" si="801"/>
        <v>0</v>
      </c>
      <c r="W2466" s="1">
        <f t="shared" si="801"/>
        <v>0</v>
      </c>
      <c r="X2466" s="30">
        <f t="shared" si="802"/>
        <v>16656.32261375288</v>
      </c>
      <c r="Y2466" s="30">
        <f t="shared" si="819"/>
        <v>5.3106148630766743</v>
      </c>
      <c r="Z2466" s="19">
        <f t="shared" si="803"/>
        <v>7.9043393089542627E-2</v>
      </c>
      <c r="AA2466" s="32">
        <f t="shared" si="804"/>
        <v>0.15133624125770917</v>
      </c>
    </row>
    <row r="2467" spans="1:27" x14ac:dyDescent="0.25">
      <c r="A2467" s="8">
        <v>42643</v>
      </c>
      <c r="B2467" s="26">
        <v>0</v>
      </c>
      <c r="C2467" s="11">
        <v>0</v>
      </c>
      <c r="D2467" s="26">
        <v>1.4852067956224182</v>
      </c>
      <c r="E2467" s="11">
        <v>101.85083333333334</v>
      </c>
      <c r="F2467" s="28">
        <f t="shared" si="799"/>
        <v>0</v>
      </c>
      <c r="G2467" s="13">
        <f t="shared" si="800"/>
        <v>1.4852067956224182</v>
      </c>
      <c r="H2467" s="28">
        <f t="shared" si="805"/>
        <v>4.3327976366322014</v>
      </c>
      <c r="I2467" s="1">
        <f t="shared" si="806"/>
        <v>85.463888707113938</v>
      </c>
      <c r="J2467" s="30">
        <f t="shared" si="807"/>
        <v>0</v>
      </c>
      <c r="K2467" s="1">
        <f t="shared" si="808"/>
        <v>0</v>
      </c>
      <c r="L2467" s="30">
        <f t="shared" si="809"/>
        <v>16656.32261375288</v>
      </c>
      <c r="M2467" s="1">
        <f t="shared" si="810"/>
        <v>1.0733581144765625</v>
      </c>
      <c r="N2467" s="30">
        <f t="shared" si="811"/>
        <v>2.099396905863232</v>
      </c>
      <c r="O2467" s="1">
        <f t="shared" si="812"/>
        <v>0</v>
      </c>
      <c r="P2467" s="30">
        <f t="shared" si="813"/>
        <v>0</v>
      </c>
      <c r="Q2467" s="1">
        <f t="shared" si="814"/>
        <v>1.0187200202094895</v>
      </c>
      <c r="R2467" s="30">
        <f t="shared" si="815"/>
        <v>3.5715345793537323</v>
      </c>
      <c r="S2467" s="1">
        <f t="shared" si="816"/>
        <v>0</v>
      </c>
      <c r="T2467" s="30">
        <f t="shared" si="818"/>
        <v>0</v>
      </c>
      <c r="U2467" s="1">
        <f t="shared" si="817"/>
        <v>78.719599107420407</v>
      </c>
      <c r="V2467" s="30">
        <f t="shared" si="801"/>
        <v>0</v>
      </c>
      <c r="W2467" s="1">
        <f t="shared" si="801"/>
        <v>0</v>
      </c>
      <c r="X2467" s="30">
        <f t="shared" si="802"/>
        <v>16655.303893732671</v>
      </c>
      <c r="Y2467" s="30">
        <f t="shared" si="819"/>
        <v>4.1914750405492835</v>
      </c>
      <c r="Z2467" s="19">
        <f t="shared" si="803"/>
        <v>3.2616938969890395E-2</v>
      </c>
      <c r="AA2467" s="32">
        <f t="shared" si="804"/>
        <v>1.997207616361555E-2</v>
      </c>
    </row>
    <row r="2468" spans="1:27" x14ac:dyDescent="0.25">
      <c r="A2468" s="8">
        <v>42644</v>
      </c>
      <c r="B2468" s="26">
        <v>8.660128060777236</v>
      </c>
      <c r="C2468" s="11">
        <v>0</v>
      </c>
      <c r="D2468" s="26">
        <v>1.1675353180458325</v>
      </c>
      <c r="E2468" s="11">
        <v>107.60958333333333</v>
      </c>
      <c r="F2468" s="28">
        <f t="shared" si="799"/>
        <v>8.660128060777236</v>
      </c>
      <c r="G2468" s="13">
        <f t="shared" si="800"/>
        <v>1.1675353180458325</v>
      </c>
      <c r="H2468" s="28">
        <f t="shared" si="805"/>
        <v>4.5777784342688328</v>
      </c>
      <c r="I2468" s="1">
        <f t="shared" si="806"/>
        <v>86.212191850151811</v>
      </c>
      <c r="J2468" s="30">
        <f t="shared" si="807"/>
        <v>0</v>
      </c>
      <c r="K2468" s="1">
        <f t="shared" si="808"/>
        <v>0</v>
      </c>
      <c r="L2468" s="30">
        <f t="shared" si="809"/>
        <v>16655.303893732671</v>
      </c>
      <c r="M2468" s="1">
        <f t="shared" si="810"/>
        <v>1.1407984839595857</v>
      </c>
      <c r="N2468" s="30">
        <f t="shared" si="811"/>
        <v>2.1177892965019898</v>
      </c>
      <c r="O2468" s="1">
        <f t="shared" si="812"/>
        <v>0</v>
      </c>
      <c r="P2468" s="30">
        <f t="shared" si="813"/>
        <v>0</v>
      </c>
      <c r="Q2468" s="1">
        <f t="shared" si="814"/>
        <v>1.0186577141108601</v>
      </c>
      <c r="R2468" s="30">
        <f t="shared" si="815"/>
        <v>3.6028061560585773</v>
      </c>
      <c r="S2468" s="1">
        <f t="shared" si="816"/>
        <v>0</v>
      </c>
      <c r="T2468" s="30">
        <f t="shared" si="818"/>
        <v>0</v>
      </c>
      <c r="U2468" s="1">
        <f t="shared" si="817"/>
        <v>79.350797913631652</v>
      </c>
      <c r="V2468" s="30">
        <f t="shared" si="801"/>
        <v>0</v>
      </c>
      <c r="W2468" s="1">
        <f t="shared" si="801"/>
        <v>0</v>
      </c>
      <c r="X2468" s="30">
        <f t="shared" si="802"/>
        <v>16654.285236018561</v>
      </c>
      <c r="Y2468" s="30">
        <f t="shared" si="819"/>
        <v>4.2772454945724361</v>
      </c>
      <c r="Z2468" s="19">
        <f t="shared" si="803"/>
        <v>6.5650390033435105E-2</v>
      </c>
      <c r="AA2468" s="32">
        <f t="shared" si="804"/>
        <v>9.0320047842558024E-2</v>
      </c>
    </row>
    <row r="2469" spans="1:27" x14ac:dyDescent="0.25">
      <c r="A2469" s="8">
        <v>42645</v>
      </c>
      <c r="B2469" s="26">
        <v>1.9768640001372737</v>
      </c>
      <c r="C2469" s="11">
        <v>0</v>
      </c>
      <c r="D2469" s="26">
        <v>1.8840542920926551</v>
      </c>
      <c r="E2469" s="11">
        <v>93.633749999999978</v>
      </c>
      <c r="F2469" s="28">
        <f t="shared" si="799"/>
        <v>1.9768640001372737</v>
      </c>
      <c r="G2469" s="13">
        <f t="shared" si="800"/>
        <v>1.8840542920926551</v>
      </c>
      <c r="H2469" s="28">
        <f t="shared" si="805"/>
        <v>3.9832378138847848</v>
      </c>
      <c r="I2469" s="1">
        <f t="shared" si="806"/>
        <v>79.443607621676264</v>
      </c>
      <c r="J2469" s="30">
        <f t="shared" si="807"/>
        <v>0</v>
      </c>
      <c r="K2469" s="1">
        <f t="shared" si="808"/>
        <v>0</v>
      </c>
      <c r="L2469" s="30">
        <f t="shared" si="809"/>
        <v>16654.285236018561</v>
      </c>
      <c r="M2469" s="1">
        <f t="shared" si="810"/>
        <v>0.53078391233529976</v>
      </c>
      <c r="N2469" s="30">
        <f t="shared" si="811"/>
        <v>1.9514256424672547</v>
      </c>
      <c r="O2469" s="1">
        <f t="shared" si="812"/>
        <v>0</v>
      </c>
      <c r="P2469" s="30">
        <f t="shared" si="813"/>
        <v>0</v>
      </c>
      <c r="Q2469" s="1">
        <f t="shared" si="814"/>
        <v>1.0185954118229441</v>
      </c>
      <c r="R2469" s="30">
        <f t="shared" si="815"/>
        <v>3.3199471264617126</v>
      </c>
      <c r="S2469" s="1">
        <f t="shared" si="816"/>
        <v>0</v>
      </c>
      <c r="T2469" s="30">
        <f t="shared" si="818"/>
        <v>0</v>
      </c>
      <c r="U2469" s="1">
        <f t="shared" si="817"/>
        <v>73.641450940412</v>
      </c>
      <c r="V2469" s="30">
        <f t="shared" si="801"/>
        <v>0</v>
      </c>
      <c r="W2469" s="1">
        <f t="shared" si="801"/>
        <v>0</v>
      </c>
      <c r="X2469" s="30">
        <f t="shared" si="802"/>
        <v>16653.266640606736</v>
      </c>
      <c r="Y2469" s="30">
        <f t="shared" si="819"/>
        <v>3.5008049666254983</v>
      </c>
      <c r="Z2469" s="19">
        <f t="shared" si="803"/>
        <v>0.12111575301319452</v>
      </c>
      <c r="AA2469" s="32">
        <f t="shared" si="804"/>
        <v>0.23274145211470204</v>
      </c>
    </row>
    <row r="2470" spans="1:27" x14ac:dyDescent="0.25">
      <c r="A2470" s="8">
        <v>42646</v>
      </c>
      <c r="B2470" s="26">
        <v>4.4149412781970296</v>
      </c>
      <c r="C2470" s="11">
        <v>0</v>
      </c>
      <c r="D2470" s="26">
        <v>1.2680102589965159</v>
      </c>
      <c r="E2470" s="11">
        <v>87.841666666666654</v>
      </c>
      <c r="F2470" s="28">
        <f t="shared" si="799"/>
        <v>4.4149412781970296</v>
      </c>
      <c r="G2470" s="13">
        <f t="shared" si="800"/>
        <v>1.2680102589965159</v>
      </c>
      <c r="H2470" s="28">
        <f t="shared" si="805"/>
        <v>3.7368389955686849</v>
      </c>
      <c r="I2470" s="1">
        <f t="shared" si="806"/>
        <v>76.788381959612522</v>
      </c>
      <c r="J2470" s="30">
        <f t="shared" si="807"/>
        <v>0</v>
      </c>
      <c r="K2470" s="1">
        <f t="shared" si="808"/>
        <v>0</v>
      </c>
      <c r="L2470" s="30">
        <f t="shared" si="809"/>
        <v>16653.266640606736</v>
      </c>
      <c r="M2470" s="1">
        <f t="shared" si="810"/>
        <v>0.29148330084325258</v>
      </c>
      <c r="N2470" s="30">
        <f t="shared" si="811"/>
        <v>1.8861633913794504</v>
      </c>
      <c r="O2470" s="1">
        <f t="shared" si="812"/>
        <v>0</v>
      </c>
      <c r="P2470" s="30">
        <f t="shared" si="813"/>
        <v>0</v>
      </c>
      <c r="Q2470" s="1">
        <f t="shared" si="814"/>
        <v>1.0185331133455082</v>
      </c>
      <c r="R2470" s="30">
        <f t="shared" si="815"/>
        <v>3.2089852873562248</v>
      </c>
      <c r="S2470" s="1">
        <f t="shared" si="816"/>
        <v>0</v>
      </c>
      <c r="T2470" s="30">
        <f t="shared" si="818"/>
        <v>0</v>
      </c>
      <c r="U2470" s="1">
        <f t="shared" si="817"/>
        <v>71.401749980033586</v>
      </c>
      <c r="V2470" s="30">
        <f t="shared" si="801"/>
        <v>0</v>
      </c>
      <c r="W2470" s="1">
        <f t="shared" si="801"/>
        <v>0</v>
      </c>
      <c r="X2470" s="30">
        <f t="shared" si="802"/>
        <v>16652.248107493389</v>
      </c>
      <c r="Y2470" s="30">
        <f t="shared" si="819"/>
        <v>3.1961798055682111</v>
      </c>
      <c r="Z2470" s="19">
        <f t="shared" si="803"/>
        <v>0.14468356561297188</v>
      </c>
      <c r="AA2470" s="32">
        <f t="shared" si="804"/>
        <v>0.29231235973196845</v>
      </c>
    </row>
    <row r="2471" spans="1:27" x14ac:dyDescent="0.25">
      <c r="A2471" s="8">
        <v>42647</v>
      </c>
      <c r="B2471" s="26">
        <v>0</v>
      </c>
      <c r="C2471" s="11">
        <v>0</v>
      </c>
      <c r="D2471" s="26">
        <v>1.6516513278803575</v>
      </c>
      <c r="E2471" s="11">
        <v>82.60250000000002</v>
      </c>
      <c r="F2471" s="28">
        <f t="shared" si="799"/>
        <v>0</v>
      </c>
      <c r="G2471" s="13">
        <f t="shared" si="800"/>
        <v>1.6516513278803575</v>
      </c>
      <c r="H2471" s="28">
        <f t="shared" si="805"/>
        <v>3.5139615952732646</v>
      </c>
      <c r="I2471" s="1">
        <f t="shared" si="806"/>
        <v>69.750098652153227</v>
      </c>
      <c r="J2471" s="30">
        <f t="shared" si="807"/>
        <v>0</v>
      </c>
      <c r="K2471" s="1">
        <f t="shared" si="808"/>
        <v>0</v>
      </c>
      <c r="L2471" s="30">
        <f t="shared" si="809"/>
        <v>16652.248107493389</v>
      </c>
      <c r="M2471" s="1">
        <f t="shared" si="810"/>
        <v>0</v>
      </c>
      <c r="N2471" s="30">
        <f t="shared" si="811"/>
        <v>1.7131708585784915</v>
      </c>
      <c r="O2471" s="1">
        <f t="shared" si="812"/>
        <v>0</v>
      </c>
      <c r="P2471" s="30">
        <f t="shared" si="813"/>
        <v>0</v>
      </c>
      <c r="Q2471" s="1">
        <f t="shared" si="814"/>
        <v>1.0184708186783193</v>
      </c>
      <c r="R2471" s="30">
        <f t="shared" si="815"/>
        <v>2.9148555374448262</v>
      </c>
      <c r="S2471" s="1">
        <f t="shared" si="816"/>
        <v>0</v>
      </c>
      <c r="T2471" s="30">
        <f t="shared" si="818"/>
        <v>0</v>
      </c>
      <c r="U2471" s="1">
        <f t="shared" si="817"/>
        <v>65.122072256129911</v>
      </c>
      <c r="V2471" s="30">
        <f t="shared" si="801"/>
        <v>0</v>
      </c>
      <c r="W2471" s="1">
        <f t="shared" si="801"/>
        <v>0</v>
      </c>
      <c r="X2471" s="30">
        <f t="shared" si="802"/>
        <v>16651.22963667471</v>
      </c>
      <c r="Y2471" s="30">
        <f t="shared" si="819"/>
        <v>2.7316416772568108</v>
      </c>
      <c r="Z2471" s="19">
        <f t="shared" si="803"/>
        <v>0.22263189189909638</v>
      </c>
      <c r="AA2471" s="32">
        <f t="shared" si="804"/>
        <v>0.61202445412527084</v>
      </c>
    </row>
    <row r="2472" spans="1:27" x14ac:dyDescent="0.25">
      <c r="A2472" s="8">
        <v>42648</v>
      </c>
      <c r="B2472" s="26">
        <v>1.6248878698942193</v>
      </c>
      <c r="C2472" s="11">
        <v>0</v>
      </c>
      <c r="D2472" s="26">
        <v>1.3776151100492831</v>
      </c>
      <c r="E2472" s="11">
        <v>76.28958333333334</v>
      </c>
      <c r="F2472" s="28">
        <f t="shared" si="799"/>
        <v>1.6248878698942193</v>
      </c>
      <c r="G2472" s="13">
        <f t="shared" si="800"/>
        <v>1.3776151100492831</v>
      </c>
      <c r="H2472" s="28">
        <f t="shared" si="805"/>
        <v>3.2454062038404734</v>
      </c>
      <c r="I2472" s="1">
        <f t="shared" si="806"/>
        <v>65.369345015974858</v>
      </c>
      <c r="J2472" s="30">
        <f t="shared" si="807"/>
        <v>0</v>
      </c>
      <c r="K2472" s="1">
        <f t="shared" si="808"/>
        <v>0</v>
      </c>
      <c r="L2472" s="30">
        <f t="shared" si="809"/>
        <v>16651.22963667471</v>
      </c>
      <c r="M2472" s="1">
        <f t="shared" si="810"/>
        <v>0</v>
      </c>
      <c r="N2472" s="30">
        <f t="shared" si="811"/>
        <v>1.6054972066389146</v>
      </c>
      <c r="O2472" s="1">
        <f t="shared" si="812"/>
        <v>0</v>
      </c>
      <c r="P2472" s="30">
        <f t="shared" si="813"/>
        <v>0</v>
      </c>
      <c r="Q2472" s="1">
        <f t="shared" si="814"/>
        <v>1.0184085278211448</v>
      </c>
      <c r="R2472" s="30">
        <f t="shared" si="815"/>
        <v>2.7317839111482534</v>
      </c>
      <c r="S2472" s="1">
        <f t="shared" si="816"/>
        <v>0</v>
      </c>
      <c r="T2472" s="30">
        <f t="shared" si="818"/>
        <v>0</v>
      </c>
      <c r="U2472" s="1">
        <f t="shared" si="817"/>
        <v>61.032063898187687</v>
      </c>
      <c r="V2472" s="30">
        <f t="shared" si="801"/>
        <v>0</v>
      </c>
      <c r="W2472" s="1">
        <f t="shared" si="801"/>
        <v>0</v>
      </c>
      <c r="X2472" s="30">
        <f t="shared" si="802"/>
        <v>16650.211228146891</v>
      </c>
      <c r="Y2472" s="30">
        <f t="shared" si="819"/>
        <v>2.6239057344600596</v>
      </c>
      <c r="Z2472" s="19">
        <f t="shared" si="803"/>
        <v>0.19150159651662618</v>
      </c>
      <c r="AA2472" s="32">
        <f t="shared" si="804"/>
        <v>0.38626283344007467</v>
      </c>
    </row>
    <row r="2473" spans="1:27" x14ac:dyDescent="0.25">
      <c r="A2473" s="8">
        <v>42649</v>
      </c>
      <c r="B2473" s="26">
        <v>7.1582430793112647E-2</v>
      </c>
      <c r="C2473" s="11">
        <v>0</v>
      </c>
      <c r="D2473" s="26">
        <v>3.1587800811996982</v>
      </c>
      <c r="E2473" s="11">
        <v>72.367499999999978</v>
      </c>
      <c r="F2473" s="28">
        <f t="shared" si="799"/>
        <v>7.1582430793112647E-2</v>
      </c>
      <c r="G2473" s="13">
        <f t="shared" si="800"/>
        <v>3.1587800811996982</v>
      </c>
      <c r="H2473" s="28">
        <f t="shared" si="805"/>
        <v>3.0785583456425396</v>
      </c>
      <c r="I2473" s="1">
        <f t="shared" si="806"/>
        <v>57.9448662477811</v>
      </c>
      <c r="J2473" s="30">
        <f t="shared" si="807"/>
        <v>0</v>
      </c>
      <c r="K2473" s="1">
        <f t="shared" si="808"/>
        <v>0</v>
      </c>
      <c r="L2473" s="30">
        <f t="shared" si="809"/>
        <v>16650.211228146891</v>
      </c>
      <c r="M2473" s="1">
        <f t="shared" si="810"/>
        <v>0</v>
      </c>
      <c r="N2473" s="30">
        <f t="shared" si="811"/>
        <v>1.4230124542170315</v>
      </c>
      <c r="O2473" s="1">
        <f t="shared" si="812"/>
        <v>0</v>
      </c>
      <c r="P2473" s="30">
        <f t="shared" si="813"/>
        <v>0</v>
      </c>
      <c r="Q2473" s="1">
        <f t="shared" si="814"/>
        <v>1.0183462407737514</v>
      </c>
      <c r="R2473" s="30">
        <f t="shared" si="815"/>
        <v>2.421515058941504</v>
      </c>
      <c r="S2473" s="1">
        <f t="shared" si="816"/>
        <v>0</v>
      </c>
      <c r="T2473" s="30">
        <f t="shared" si="818"/>
        <v>0</v>
      </c>
      <c r="U2473" s="1">
        <f t="shared" si="817"/>
        <v>54.100338734622568</v>
      </c>
      <c r="V2473" s="30">
        <f t="shared" si="801"/>
        <v>0</v>
      </c>
      <c r="W2473" s="1">
        <f t="shared" si="801"/>
        <v>0</v>
      </c>
      <c r="X2473" s="30">
        <f t="shared" si="802"/>
        <v>16649.192881906118</v>
      </c>
      <c r="Y2473" s="30">
        <f t="shared" si="819"/>
        <v>2.4413586949907828</v>
      </c>
      <c r="Z2473" s="19">
        <f t="shared" si="803"/>
        <v>0.20697988444937657</v>
      </c>
      <c r="AA2473" s="32">
        <f t="shared" si="804"/>
        <v>0.40602339479072086</v>
      </c>
    </row>
    <row r="2474" spans="1:27" x14ac:dyDescent="0.25">
      <c r="A2474" s="8">
        <v>42650</v>
      </c>
      <c r="B2474" s="26">
        <v>0</v>
      </c>
      <c r="C2474" s="11">
        <v>0</v>
      </c>
      <c r="D2474" s="26">
        <v>2.5428494097294663</v>
      </c>
      <c r="E2474" s="11">
        <v>67.409583333333316</v>
      </c>
      <c r="F2474" s="28">
        <f t="shared" si="799"/>
        <v>0</v>
      </c>
      <c r="G2474" s="13">
        <f t="shared" si="800"/>
        <v>2.5428494097294663</v>
      </c>
      <c r="H2474" s="28">
        <f t="shared" si="805"/>
        <v>2.8676454948301329</v>
      </c>
      <c r="I2474" s="1">
        <f t="shared" si="806"/>
        <v>51.557489324893105</v>
      </c>
      <c r="J2474" s="30">
        <f t="shared" si="807"/>
        <v>0</v>
      </c>
      <c r="K2474" s="1">
        <f t="shared" si="808"/>
        <v>0</v>
      </c>
      <c r="L2474" s="30">
        <f t="shared" si="809"/>
        <v>16649.192881906118</v>
      </c>
      <c r="M2474" s="1">
        <f t="shared" si="810"/>
        <v>0</v>
      </c>
      <c r="N2474" s="30">
        <f t="shared" si="811"/>
        <v>1.2660184169531827</v>
      </c>
      <c r="O2474" s="1">
        <f t="shared" si="812"/>
        <v>0</v>
      </c>
      <c r="P2474" s="30">
        <f t="shared" si="813"/>
        <v>0</v>
      </c>
      <c r="Q2474" s="1">
        <f t="shared" si="814"/>
        <v>1.0182839575359062</v>
      </c>
      <c r="R2474" s="30">
        <f t="shared" si="815"/>
        <v>2.1545866767140103</v>
      </c>
      <c r="S2474" s="1">
        <f t="shared" si="816"/>
        <v>0</v>
      </c>
      <c r="T2474" s="30">
        <f t="shared" si="818"/>
        <v>0</v>
      </c>
      <c r="U2474" s="1">
        <f t="shared" si="817"/>
        <v>48.136884231225913</v>
      </c>
      <c r="V2474" s="30">
        <f t="shared" si="801"/>
        <v>0</v>
      </c>
      <c r="W2474" s="1">
        <f t="shared" si="801"/>
        <v>0</v>
      </c>
      <c r="X2474" s="30">
        <f t="shared" si="802"/>
        <v>16648.174597948582</v>
      </c>
      <c r="Y2474" s="30">
        <f t="shared" si="819"/>
        <v>2.2843023744890889</v>
      </c>
      <c r="Z2474" s="19">
        <f t="shared" si="803"/>
        <v>0.20342232726908202</v>
      </c>
      <c r="AA2474" s="32">
        <f t="shared" si="804"/>
        <v>0.3402891960492257</v>
      </c>
    </row>
    <row r="2475" spans="1:27" x14ac:dyDescent="0.25">
      <c r="A2475" s="8">
        <v>42651</v>
      </c>
      <c r="B2475" s="26">
        <v>0.70180101378463133</v>
      </c>
      <c r="C2475" s="11">
        <v>0</v>
      </c>
      <c r="D2475" s="26">
        <v>1.8004658604911263</v>
      </c>
      <c r="E2475" s="11">
        <v>64.4433333333333</v>
      </c>
      <c r="F2475" s="28">
        <f t="shared" si="799"/>
        <v>0.70180101378463133</v>
      </c>
      <c r="G2475" s="13">
        <f t="shared" si="800"/>
        <v>1.8004658604911263</v>
      </c>
      <c r="H2475" s="28">
        <f t="shared" si="805"/>
        <v>2.741459379615951</v>
      </c>
      <c r="I2475" s="1">
        <f t="shared" si="806"/>
        <v>47.038219384519422</v>
      </c>
      <c r="J2475" s="30">
        <f t="shared" si="807"/>
        <v>0</v>
      </c>
      <c r="K2475" s="1">
        <f t="shared" si="808"/>
        <v>0</v>
      </c>
      <c r="L2475" s="30">
        <f t="shared" si="809"/>
        <v>16648.174597948582</v>
      </c>
      <c r="M2475" s="1">
        <f t="shared" si="810"/>
        <v>0</v>
      </c>
      <c r="N2475" s="30">
        <f t="shared" si="811"/>
        <v>1.1549402009672027</v>
      </c>
      <c r="O2475" s="1">
        <f t="shared" si="812"/>
        <v>0</v>
      </c>
      <c r="P2475" s="30">
        <f t="shared" si="813"/>
        <v>0</v>
      </c>
      <c r="Q2475" s="1">
        <f t="shared" si="814"/>
        <v>1.0182216781073758</v>
      </c>
      <c r="R2475" s="30">
        <f t="shared" si="815"/>
        <v>1.9657264562202645</v>
      </c>
      <c r="S2475" s="1">
        <f t="shared" si="816"/>
        <v>0</v>
      </c>
      <c r="T2475" s="30">
        <f t="shared" si="818"/>
        <v>0</v>
      </c>
      <c r="U2475" s="1">
        <f t="shared" si="817"/>
        <v>43.917552727331952</v>
      </c>
      <c r="V2475" s="30">
        <f t="shared" si="801"/>
        <v>0</v>
      </c>
      <c r="W2475" s="1">
        <f t="shared" si="801"/>
        <v>0</v>
      </c>
      <c r="X2475" s="30">
        <f t="shared" si="802"/>
        <v>16647.156376270475</v>
      </c>
      <c r="Y2475" s="30">
        <f t="shared" si="819"/>
        <v>2.1731618790745788</v>
      </c>
      <c r="Z2475" s="19">
        <f t="shared" si="803"/>
        <v>0.20729743609076731</v>
      </c>
      <c r="AA2475" s="32">
        <f t="shared" si="804"/>
        <v>0.32296204912157089</v>
      </c>
    </row>
    <row r="2476" spans="1:27" x14ac:dyDescent="0.25">
      <c r="A2476" s="8">
        <v>42652</v>
      </c>
      <c r="B2476" s="26">
        <v>13.379360881502103</v>
      </c>
      <c r="C2476" s="11">
        <v>0</v>
      </c>
      <c r="D2476" s="26">
        <v>1.5409962353437558</v>
      </c>
      <c r="E2476" s="11">
        <v>75.202916666666667</v>
      </c>
      <c r="F2476" s="28">
        <f t="shared" si="799"/>
        <v>13.379360881502103</v>
      </c>
      <c r="G2476" s="13">
        <f t="shared" si="800"/>
        <v>1.5409962353437558</v>
      </c>
      <c r="H2476" s="28">
        <f t="shared" si="805"/>
        <v>3.1991787296898075</v>
      </c>
      <c r="I2476" s="1">
        <f t="shared" si="806"/>
        <v>55.755917373490298</v>
      </c>
      <c r="J2476" s="30">
        <f t="shared" si="807"/>
        <v>0</v>
      </c>
      <c r="K2476" s="1">
        <f t="shared" si="808"/>
        <v>0</v>
      </c>
      <c r="L2476" s="30">
        <f t="shared" si="809"/>
        <v>16647.156376270475</v>
      </c>
      <c r="M2476" s="1">
        <f t="shared" si="810"/>
        <v>0</v>
      </c>
      <c r="N2476" s="30">
        <f t="shared" si="811"/>
        <v>1.3692107253872117</v>
      </c>
      <c r="O2476" s="1">
        <f t="shared" si="812"/>
        <v>0</v>
      </c>
      <c r="P2476" s="30">
        <f t="shared" si="813"/>
        <v>0</v>
      </c>
      <c r="Q2476" s="1">
        <f t="shared" si="814"/>
        <v>1.0181594024879277</v>
      </c>
      <c r="R2476" s="30">
        <f t="shared" si="815"/>
        <v>2.3300389195423352</v>
      </c>
      <c r="S2476" s="1">
        <f t="shared" si="816"/>
        <v>0</v>
      </c>
      <c r="T2476" s="30">
        <f t="shared" si="818"/>
        <v>0</v>
      </c>
      <c r="U2476" s="1">
        <f t="shared" si="817"/>
        <v>52.056667728560754</v>
      </c>
      <c r="V2476" s="30">
        <f t="shared" si="801"/>
        <v>0</v>
      </c>
      <c r="W2476" s="1">
        <f t="shared" si="801"/>
        <v>0</v>
      </c>
      <c r="X2476" s="30">
        <f t="shared" si="802"/>
        <v>16646.138216867988</v>
      </c>
      <c r="Y2476" s="30">
        <f t="shared" si="819"/>
        <v>2.3873701278751396</v>
      </c>
      <c r="Z2476" s="19">
        <f t="shared" si="803"/>
        <v>0.25375531359993159</v>
      </c>
      <c r="AA2476" s="32">
        <f t="shared" si="804"/>
        <v>0.65903320598028614</v>
      </c>
    </row>
    <row r="2477" spans="1:27" x14ac:dyDescent="0.25">
      <c r="A2477" s="8">
        <v>42653</v>
      </c>
      <c r="B2477" s="26">
        <v>0.22760427140815978</v>
      </c>
      <c r="C2477" s="11">
        <v>0</v>
      </c>
      <c r="D2477" s="26">
        <v>1.7321929957308753</v>
      </c>
      <c r="E2477" s="11">
        <v>66.314583333333289</v>
      </c>
      <c r="F2477" s="28">
        <f t="shared" si="799"/>
        <v>0.22760427140815978</v>
      </c>
      <c r="G2477" s="13">
        <f t="shared" si="800"/>
        <v>1.7321929957308753</v>
      </c>
      <c r="H2477" s="28">
        <f t="shared" si="805"/>
        <v>2.8210635155095991</v>
      </c>
      <c r="I2477" s="1">
        <f t="shared" si="806"/>
        <v>50.552079004238038</v>
      </c>
      <c r="J2477" s="30">
        <f t="shared" si="807"/>
        <v>0</v>
      </c>
      <c r="K2477" s="1">
        <f t="shared" si="808"/>
        <v>0</v>
      </c>
      <c r="L2477" s="30">
        <f t="shared" si="809"/>
        <v>16646.138216867988</v>
      </c>
      <c r="M2477" s="1">
        <f t="shared" si="810"/>
        <v>0</v>
      </c>
      <c r="N2477" s="30">
        <f t="shared" si="811"/>
        <v>1.2413066413288609</v>
      </c>
      <c r="O2477" s="1">
        <f t="shared" si="812"/>
        <v>0</v>
      </c>
      <c r="P2477" s="30">
        <f t="shared" si="813"/>
        <v>0</v>
      </c>
      <c r="Q2477" s="1">
        <f t="shared" si="814"/>
        <v>1.0180971306773288</v>
      </c>
      <c r="R2477" s="30">
        <f t="shared" si="815"/>
        <v>2.112570595056825</v>
      </c>
      <c r="S2477" s="1">
        <f t="shared" si="816"/>
        <v>0</v>
      </c>
      <c r="T2477" s="30">
        <f t="shared" si="818"/>
        <v>0</v>
      </c>
      <c r="U2477" s="1">
        <f t="shared" si="817"/>
        <v>47.198201767852353</v>
      </c>
      <c r="V2477" s="30">
        <f t="shared" si="801"/>
        <v>0</v>
      </c>
      <c r="W2477" s="1">
        <f t="shared" si="801"/>
        <v>0</v>
      </c>
      <c r="X2477" s="30">
        <f t="shared" si="802"/>
        <v>16645.120119737312</v>
      </c>
      <c r="Y2477" s="30">
        <f t="shared" si="819"/>
        <v>2.2594037720061895</v>
      </c>
      <c r="Z2477" s="19">
        <f t="shared" si="803"/>
        <v>0.19909503646958868</v>
      </c>
      <c r="AA2477" s="32">
        <f t="shared" si="804"/>
        <v>0.31546166747231591</v>
      </c>
    </row>
    <row r="2478" spans="1:27" x14ac:dyDescent="0.25">
      <c r="A2478" s="8">
        <v>42654</v>
      </c>
      <c r="B2478" s="26">
        <v>0.21864648199840583</v>
      </c>
      <c r="C2478" s="11">
        <v>0</v>
      </c>
      <c r="D2478" s="26">
        <v>0.98688503276905648</v>
      </c>
      <c r="E2478" s="11">
        <v>60.720833333333324</v>
      </c>
      <c r="F2478" s="28">
        <f t="shared" si="799"/>
        <v>0.21864648199840583</v>
      </c>
      <c r="G2478" s="13">
        <f t="shared" si="800"/>
        <v>0.98688503276905648</v>
      </c>
      <c r="H2478" s="28">
        <f t="shared" si="805"/>
        <v>2.5831019202363361</v>
      </c>
      <c r="I2478" s="1">
        <f t="shared" si="806"/>
        <v>46.429963217081699</v>
      </c>
      <c r="J2478" s="30">
        <f t="shared" si="807"/>
        <v>0</v>
      </c>
      <c r="K2478" s="1">
        <f t="shared" si="808"/>
        <v>0</v>
      </c>
      <c r="L2478" s="30">
        <f t="shared" si="809"/>
        <v>16645.120119737312</v>
      </c>
      <c r="M2478" s="1">
        <f t="shared" si="810"/>
        <v>0</v>
      </c>
      <c r="N2478" s="30">
        <f t="shared" si="811"/>
        <v>1.1399899964357458</v>
      </c>
      <c r="O2478" s="1">
        <f t="shared" si="812"/>
        <v>0</v>
      </c>
      <c r="P2478" s="30">
        <f t="shared" si="813"/>
        <v>0</v>
      </c>
      <c r="Q2478" s="1">
        <f t="shared" si="814"/>
        <v>1.0180348626753462</v>
      </c>
      <c r="R2478" s="30">
        <f t="shared" si="815"/>
        <v>1.9403074404467853</v>
      </c>
      <c r="S2478" s="1">
        <f t="shared" si="816"/>
        <v>0</v>
      </c>
      <c r="T2478" s="30">
        <f t="shared" si="818"/>
        <v>0</v>
      </c>
      <c r="U2478" s="1">
        <f t="shared" si="817"/>
        <v>43.349665780199167</v>
      </c>
      <c r="V2478" s="30">
        <f t="shared" si="801"/>
        <v>0</v>
      </c>
      <c r="W2478" s="1">
        <f t="shared" si="801"/>
        <v>0</v>
      </c>
      <c r="X2478" s="30">
        <f t="shared" si="802"/>
        <v>16644.102084874638</v>
      </c>
      <c r="Y2478" s="30">
        <f t="shared" si="819"/>
        <v>2.1580248591110918</v>
      </c>
      <c r="Z2478" s="19">
        <f t="shared" si="803"/>
        <v>0.16456070037157214</v>
      </c>
      <c r="AA2478" s="32">
        <f t="shared" si="804"/>
        <v>0.18069050789487473</v>
      </c>
    </row>
    <row r="2479" spans="1:27" x14ac:dyDescent="0.25">
      <c r="A2479" s="8">
        <v>42655</v>
      </c>
      <c r="B2479" s="26">
        <v>0</v>
      </c>
      <c r="C2479" s="11">
        <v>0</v>
      </c>
      <c r="D2479" s="26">
        <v>2.0723022650868184</v>
      </c>
      <c r="E2479" s="11">
        <v>58.495833333333344</v>
      </c>
      <c r="F2479" s="28">
        <f t="shared" si="799"/>
        <v>0</v>
      </c>
      <c r="G2479" s="13">
        <f t="shared" si="800"/>
        <v>2.0723022650868184</v>
      </c>
      <c r="H2479" s="28">
        <f t="shared" si="805"/>
        <v>2.4884490398818317</v>
      </c>
      <c r="I2479" s="1">
        <f t="shared" si="806"/>
        <v>41.277363515112349</v>
      </c>
      <c r="J2479" s="30">
        <f t="shared" si="807"/>
        <v>0</v>
      </c>
      <c r="K2479" s="1">
        <f t="shared" si="808"/>
        <v>0</v>
      </c>
      <c r="L2479" s="30">
        <f t="shared" si="809"/>
        <v>16644.102084874638</v>
      </c>
      <c r="M2479" s="1">
        <f t="shared" si="810"/>
        <v>0</v>
      </c>
      <c r="N2479" s="30">
        <f t="shared" si="811"/>
        <v>1.0133452971511256</v>
      </c>
      <c r="O2479" s="1">
        <f t="shared" si="812"/>
        <v>0</v>
      </c>
      <c r="P2479" s="30">
        <f t="shared" si="813"/>
        <v>0</v>
      </c>
      <c r="Q2479" s="1">
        <f t="shared" si="814"/>
        <v>1.0179725984817467</v>
      </c>
      <c r="R2479" s="30">
        <f t="shared" si="815"/>
        <v>1.7249803790698151</v>
      </c>
      <c r="S2479" s="1">
        <f t="shared" si="816"/>
        <v>0</v>
      </c>
      <c r="T2479" s="30">
        <f t="shared" si="818"/>
        <v>0</v>
      </c>
      <c r="U2479" s="1">
        <f t="shared" si="817"/>
        <v>38.53903783889141</v>
      </c>
      <c r="V2479" s="30">
        <f t="shared" si="801"/>
        <v>0</v>
      </c>
      <c r="W2479" s="1">
        <f t="shared" si="801"/>
        <v>0</v>
      </c>
      <c r="X2479" s="30">
        <f t="shared" si="802"/>
        <v>16643.084112276156</v>
      </c>
      <c r="Y2479" s="30">
        <f t="shared" si="819"/>
        <v>2.0313178956328724</v>
      </c>
      <c r="Z2479" s="19">
        <f t="shared" si="803"/>
        <v>0.18370122792254048</v>
      </c>
      <c r="AA2479" s="32">
        <f t="shared" si="804"/>
        <v>0.20896888304236291</v>
      </c>
    </row>
    <row r="2480" spans="1:27" x14ac:dyDescent="0.25">
      <c r="A2480" s="8">
        <v>42656</v>
      </c>
      <c r="B2480" s="26">
        <v>0</v>
      </c>
      <c r="C2480" s="11">
        <v>0</v>
      </c>
      <c r="D2480" s="26">
        <v>1.1928520355436687</v>
      </c>
      <c r="E2480" s="11">
        <v>56.078333333333326</v>
      </c>
      <c r="F2480" s="28">
        <f t="shared" si="799"/>
        <v>0</v>
      </c>
      <c r="G2480" s="13">
        <f t="shared" si="800"/>
        <v>1.1928520355436687</v>
      </c>
      <c r="H2480" s="28">
        <f t="shared" si="805"/>
        <v>2.385607090103397</v>
      </c>
      <c r="I2480" s="1">
        <f t="shared" si="806"/>
        <v>37.346185803347744</v>
      </c>
      <c r="J2480" s="30">
        <f t="shared" si="807"/>
        <v>0</v>
      </c>
      <c r="K2480" s="1">
        <f t="shared" si="808"/>
        <v>0</v>
      </c>
      <c r="L2480" s="30">
        <f t="shared" si="809"/>
        <v>16643.084112276156</v>
      </c>
      <c r="M2480" s="1">
        <f t="shared" si="810"/>
        <v>0</v>
      </c>
      <c r="N2480" s="30">
        <f t="shared" si="811"/>
        <v>0.9167216803484185</v>
      </c>
      <c r="O2480" s="1">
        <f t="shared" si="812"/>
        <v>0</v>
      </c>
      <c r="P2480" s="30">
        <f t="shared" si="813"/>
        <v>0</v>
      </c>
      <c r="Q2480" s="1">
        <f t="shared" si="814"/>
        <v>1.0179103380962975</v>
      </c>
      <c r="R2480" s="30">
        <f t="shared" si="815"/>
        <v>1.5606965236596264</v>
      </c>
      <c r="S2480" s="1">
        <f t="shared" si="816"/>
        <v>0</v>
      </c>
      <c r="T2480" s="30">
        <f t="shared" si="818"/>
        <v>0</v>
      </c>
      <c r="U2480" s="1">
        <f t="shared" si="817"/>
        <v>34.868767599339698</v>
      </c>
      <c r="V2480" s="30">
        <f t="shared" si="801"/>
        <v>0</v>
      </c>
      <c r="W2480" s="1">
        <f t="shared" si="801"/>
        <v>0</v>
      </c>
      <c r="X2480" s="30">
        <f t="shared" si="802"/>
        <v>16642.066201938058</v>
      </c>
      <c r="Y2480" s="30">
        <f t="shared" si="819"/>
        <v>1.9346320184447161</v>
      </c>
      <c r="Z2480" s="19">
        <f t="shared" si="803"/>
        <v>0.18903996116105387</v>
      </c>
      <c r="AA2480" s="32">
        <f t="shared" si="804"/>
        <v>0.20337851525755238</v>
      </c>
    </row>
    <row r="2481" spans="1:27" x14ac:dyDescent="0.25">
      <c r="A2481" s="8">
        <v>42657</v>
      </c>
      <c r="B2481" s="26">
        <v>0</v>
      </c>
      <c r="C2481" s="11">
        <v>0</v>
      </c>
      <c r="D2481" s="26">
        <v>1.8166680468584921</v>
      </c>
      <c r="E2481" s="11">
        <v>54.166250000000019</v>
      </c>
      <c r="F2481" s="28">
        <f t="shared" si="799"/>
        <v>0</v>
      </c>
      <c r="G2481" s="13">
        <f t="shared" si="800"/>
        <v>1.8166680468584921</v>
      </c>
      <c r="H2481" s="28">
        <f t="shared" si="805"/>
        <v>2.3042658788774011</v>
      </c>
      <c r="I2481" s="1">
        <f t="shared" si="806"/>
        <v>33.052099552481209</v>
      </c>
      <c r="J2481" s="30">
        <f t="shared" si="807"/>
        <v>0</v>
      </c>
      <c r="K2481" s="1">
        <f t="shared" si="808"/>
        <v>0</v>
      </c>
      <c r="L2481" s="30">
        <f t="shared" si="809"/>
        <v>16642.066201938058</v>
      </c>
      <c r="M2481" s="1">
        <f t="shared" si="810"/>
        <v>0</v>
      </c>
      <c r="N2481" s="30">
        <f t="shared" si="811"/>
        <v>0.8111782084316379</v>
      </c>
      <c r="O2481" s="1">
        <f t="shared" si="812"/>
        <v>0</v>
      </c>
      <c r="P2481" s="30">
        <f t="shared" si="813"/>
        <v>0</v>
      </c>
      <c r="Q2481" s="1">
        <f t="shared" si="814"/>
        <v>1.0178480815187656</v>
      </c>
      <c r="R2481" s="30">
        <f t="shared" si="815"/>
        <v>1.3812467260467935</v>
      </c>
      <c r="S2481" s="1">
        <f t="shared" si="816"/>
        <v>0</v>
      </c>
      <c r="T2481" s="30">
        <f t="shared" si="818"/>
        <v>0</v>
      </c>
      <c r="U2481" s="1">
        <f t="shared" si="817"/>
        <v>30.859674618002781</v>
      </c>
      <c r="V2481" s="30">
        <f t="shared" si="801"/>
        <v>0</v>
      </c>
      <c r="W2481" s="1">
        <f t="shared" si="801"/>
        <v>0</v>
      </c>
      <c r="X2481" s="30">
        <f t="shared" si="802"/>
        <v>16641.048353856539</v>
      </c>
      <c r="Y2481" s="30">
        <f t="shared" si="819"/>
        <v>1.8290262899504035</v>
      </c>
      <c r="Z2481" s="19">
        <f t="shared" si="803"/>
        <v>0.2062433824513889</v>
      </c>
      <c r="AA2481" s="32">
        <f t="shared" si="804"/>
        <v>0.22585266688350164</v>
      </c>
    </row>
    <row r="2482" spans="1:27" x14ac:dyDescent="0.25">
      <c r="A2482" s="8">
        <v>42658</v>
      </c>
      <c r="B2482" s="26">
        <v>0</v>
      </c>
      <c r="C2482" s="11">
        <v>0</v>
      </c>
      <c r="D2482" s="26">
        <v>2.3124745914566991</v>
      </c>
      <c r="E2482" s="11">
        <v>52.005000000000003</v>
      </c>
      <c r="F2482" s="28">
        <f t="shared" si="799"/>
        <v>0</v>
      </c>
      <c r="G2482" s="13">
        <f t="shared" si="800"/>
        <v>2.3124745914566991</v>
      </c>
      <c r="H2482" s="28">
        <f t="shared" si="805"/>
        <v>2.212324963072378</v>
      </c>
      <c r="I2482" s="1">
        <f t="shared" si="806"/>
        <v>28.547200026546083</v>
      </c>
      <c r="J2482" s="30">
        <f t="shared" si="807"/>
        <v>0</v>
      </c>
      <c r="K2482" s="1">
        <f t="shared" si="808"/>
        <v>0</v>
      </c>
      <c r="L2482" s="30">
        <f t="shared" si="809"/>
        <v>16641.048353856539</v>
      </c>
      <c r="M2482" s="1">
        <f t="shared" si="810"/>
        <v>0</v>
      </c>
      <c r="N2482" s="30">
        <f t="shared" si="811"/>
        <v>0.70045319993710542</v>
      </c>
      <c r="O2482" s="1">
        <f t="shared" si="812"/>
        <v>0</v>
      </c>
      <c r="P2482" s="30">
        <f t="shared" si="813"/>
        <v>0</v>
      </c>
      <c r="Q2482" s="1">
        <f t="shared" si="814"/>
        <v>1.0177858287489183</v>
      </c>
      <c r="R2482" s="30">
        <f t="shared" si="815"/>
        <v>1.1929870449488484</v>
      </c>
      <c r="S2482" s="1">
        <f t="shared" si="816"/>
        <v>0</v>
      </c>
      <c r="T2482" s="30">
        <f t="shared" si="818"/>
        <v>0</v>
      </c>
      <c r="U2482" s="1">
        <f t="shared" si="817"/>
        <v>26.653759781660131</v>
      </c>
      <c r="V2482" s="30">
        <f t="shared" si="801"/>
        <v>0</v>
      </c>
      <c r="W2482" s="1">
        <f t="shared" si="801"/>
        <v>0</v>
      </c>
      <c r="X2482" s="30">
        <f t="shared" si="802"/>
        <v>16640.030568027789</v>
      </c>
      <c r="Y2482" s="30">
        <f t="shared" si="819"/>
        <v>1.7182390286860239</v>
      </c>
      <c r="Z2482" s="19">
        <f t="shared" si="803"/>
        <v>0.22333334507069419</v>
      </c>
      <c r="AA2482" s="32">
        <f t="shared" si="804"/>
        <v>0.24412091055843668</v>
      </c>
    </row>
    <row r="2483" spans="1:27" x14ac:dyDescent="0.25">
      <c r="A2483" s="8">
        <v>42659</v>
      </c>
      <c r="B2483" s="26">
        <v>1.5709434009328716E-2</v>
      </c>
      <c r="C2483" s="11">
        <v>0</v>
      </c>
      <c r="D2483" s="26">
        <v>2.349737714632786</v>
      </c>
      <c r="E2483" s="11">
        <v>50.584583333333313</v>
      </c>
      <c r="F2483" s="28">
        <f t="shared" si="799"/>
        <v>1.5709434009328716E-2</v>
      </c>
      <c r="G2483" s="13">
        <f t="shared" si="800"/>
        <v>2.349737714632786</v>
      </c>
      <c r="H2483" s="28">
        <f t="shared" si="805"/>
        <v>2.1518995568685368</v>
      </c>
      <c r="I2483" s="1">
        <f t="shared" si="806"/>
        <v>24.319731501036671</v>
      </c>
      <c r="J2483" s="30">
        <f t="shared" si="807"/>
        <v>0</v>
      </c>
      <c r="K2483" s="1">
        <f t="shared" si="808"/>
        <v>0</v>
      </c>
      <c r="L2483" s="30">
        <f t="shared" si="809"/>
        <v>16640.030568027789</v>
      </c>
      <c r="M2483" s="1">
        <f t="shared" si="810"/>
        <v>0</v>
      </c>
      <c r="N2483" s="30">
        <f t="shared" si="811"/>
        <v>0.5965471115321187</v>
      </c>
      <c r="O2483" s="1">
        <f t="shared" si="812"/>
        <v>0</v>
      </c>
      <c r="P2483" s="30">
        <f t="shared" si="813"/>
        <v>0</v>
      </c>
      <c r="Q2483" s="1">
        <f t="shared" si="814"/>
        <v>1.0177235797865227</v>
      </c>
      <c r="R2483" s="30">
        <f t="shared" si="815"/>
        <v>1.0163212010421974</v>
      </c>
      <c r="S2483" s="1">
        <f t="shared" si="816"/>
        <v>0</v>
      </c>
      <c r="T2483" s="30">
        <f t="shared" si="818"/>
        <v>0</v>
      </c>
      <c r="U2483" s="1">
        <f t="shared" si="817"/>
        <v>22.706863188462357</v>
      </c>
      <c r="V2483" s="30">
        <f t="shared" si="801"/>
        <v>0</v>
      </c>
      <c r="W2483" s="1">
        <f t="shared" si="801"/>
        <v>0</v>
      </c>
      <c r="X2483" s="30">
        <f t="shared" si="802"/>
        <v>16639.012844448003</v>
      </c>
      <c r="Y2483" s="30">
        <f t="shared" si="819"/>
        <v>1.6142706913186413</v>
      </c>
      <c r="Z2483" s="19">
        <f t="shared" si="803"/>
        <v>0.24983920082787589</v>
      </c>
      <c r="AA2483" s="32">
        <f t="shared" si="804"/>
        <v>0.28904479707246766</v>
      </c>
    </row>
    <row r="2484" spans="1:27" x14ac:dyDescent="0.25">
      <c r="A2484" s="8">
        <v>42660</v>
      </c>
      <c r="B2484" s="26">
        <v>22.769049934225485</v>
      </c>
      <c r="C2484" s="11">
        <v>1.3754064687026093E-4</v>
      </c>
      <c r="D2484" s="26">
        <v>1.1437009280536334</v>
      </c>
      <c r="E2484" s="11">
        <v>66.039583333333326</v>
      </c>
      <c r="F2484" s="28">
        <f t="shared" si="799"/>
        <v>22.769187474872357</v>
      </c>
      <c r="G2484" s="13">
        <f t="shared" si="800"/>
        <v>1.1437009280536334</v>
      </c>
      <c r="H2484" s="28">
        <f t="shared" si="805"/>
        <v>2.8093648449039876</v>
      </c>
      <c r="I2484" s="1">
        <f t="shared" si="806"/>
        <v>44.332349735281085</v>
      </c>
      <c r="J2484" s="30">
        <f t="shared" si="807"/>
        <v>0</v>
      </c>
      <c r="K2484" s="1">
        <f t="shared" si="808"/>
        <v>0</v>
      </c>
      <c r="L2484" s="30">
        <f t="shared" si="809"/>
        <v>16639.012844448003</v>
      </c>
      <c r="M2484" s="1">
        <f t="shared" si="810"/>
        <v>0</v>
      </c>
      <c r="N2484" s="30">
        <f t="shared" si="811"/>
        <v>1.0884331816270056</v>
      </c>
      <c r="O2484" s="1">
        <f t="shared" si="812"/>
        <v>0</v>
      </c>
      <c r="P2484" s="30">
        <f t="shared" si="813"/>
        <v>0</v>
      </c>
      <c r="Q2484" s="1">
        <f t="shared" si="814"/>
        <v>1.0176613346313461</v>
      </c>
      <c r="R2484" s="30">
        <f t="shared" si="815"/>
        <v>1.852648205678711</v>
      </c>
      <c r="S2484" s="1">
        <f t="shared" si="816"/>
        <v>0</v>
      </c>
      <c r="T2484" s="30">
        <f t="shared" si="818"/>
        <v>0</v>
      </c>
      <c r="U2484" s="1">
        <f t="shared" si="817"/>
        <v>41.39126834797537</v>
      </c>
      <c r="V2484" s="30">
        <f t="shared" si="801"/>
        <v>0</v>
      </c>
      <c r="W2484" s="1">
        <f t="shared" si="801"/>
        <v>0</v>
      </c>
      <c r="X2484" s="30">
        <f t="shared" si="802"/>
        <v>16637.995183113373</v>
      </c>
      <c r="Y2484" s="30">
        <f t="shared" si="819"/>
        <v>2.1060945162583518</v>
      </c>
      <c r="Z2484" s="19">
        <f t="shared" si="803"/>
        <v>0.25033072152281122</v>
      </c>
      <c r="AA2484" s="32">
        <f t="shared" si="804"/>
        <v>0.49458915515334068</v>
      </c>
    </row>
    <row r="2485" spans="1:27" x14ac:dyDescent="0.25">
      <c r="A2485" s="8">
        <v>42661</v>
      </c>
      <c r="B2485" s="26">
        <v>0</v>
      </c>
      <c r="C2485" s="11">
        <v>0</v>
      </c>
      <c r="D2485" s="26">
        <v>1.7999829467892934</v>
      </c>
      <c r="E2485" s="11">
        <v>57.984166666666688</v>
      </c>
      <c r="F2485" s="28">
        <f t="shared" si="799"/>
        <v>0</v>
      </c>
      <c r="G2485" s="13">
        <f t="shared" si="800"/>
        <v>1.7999829467892934</v>
      </c>
      <c r="H2485" s="28">
        <f t="shared" si="805"/>
        <v>2.4666824224519948</v>
      </c>
      <c r="I2485" s="1">
        <f t="shared" si="806"/>
        <v>39.591285401186077</v>
      </c>
      <c r="J2485" s="30">
        <f t="shared" si="807"/>
        <v>0</v>
      </c>
      <c r="K2485" s="1">
        <f t="shared" si="808"/>
        <v>0</v>
      </c>
      <c r="L2485" s="30">
        <f t="shared" si="809"/>
        <v>16637.995183113373</v>
      </c>
      <c r="M2485" s="1">
        <f t="shared" si="810"/>
        <v>0</v>
      </c>
      <c r="N2485" s="30">
        <f t="shared" si="811"/>
        <v>0.97190352638306876</v>
      </c>
      <c r="O2485" s="1">
        <f t="shared" si="812"/>
        <v>0</v>
      </c>
      <c r="P2485" s="30">
        <f t="shared" si="813"/>
        <v>0</v>
      </c>
      <c r="Q2485" s="1">
        <f t="shared" si="814"/>
        <v>1.0175990932831553</v>
      </c>
      <c r="R2485" s="30">
        <f t="shared" si="815"/>
        <v>1.6545192009222083</v>
      </c>
      <c r="S2485" s="1">
        <f t="shared" si="816"/>
        <v>0</v>
      </c>
      <c r="T2485" s="30">
        <f t="shared" si="818"/>
        <v>0</v>
      </c>
      <c r="U2485" s="1">
        <f t="shared" si="817"/>
        <v>36.964862673880802</v>
      </c>
      <c r="V2485" s="30">
        <f t="shared" si="801"/>
        <v>0</v>
      </c>
      <c r="W2485" s="1">
        <f t="shared" si="801"/>
        <v>0</v>
      </c>
      <c r="X2485" s="30">
        <f t="shared" si="802"/>
        <v>16636.977584020089</v>
      </c>
      <c r="Y2485" s="30">
        <f t="shared" si="819"/>
        <v>1.989502619666224</v>
      </c>
      <c r="Z2485" s="19">
        <f t="shared" si="803"/>
        <v>0.19345003574129835</v>
      </c>
      <c r="AA2485" s="32">
        <f t="shared" si="804"/>
        <v>0.22770056418666709</v>
      </c>
    </row>
    <row r="2486" spans="1:27" x14ac:dyDescent="0.25">
      <c r="A2486" s="8">
        <v>42662</v>
      </c>
      <c r="B2486" s="26">
        <v>0</v>
      </c>
      <c r="C2486" s="11">
        <v>0</v>
      </c>
      <c r="D2486" s="26">
        <v>1.7392547746405294</v>
      </c>
      <c r="E2486" s="11">
        <v>52.230416666666663</v>
      </c>
      <c r="F2486" s="28">
        <f t="shared" si="799"/>
        <v>0</v>
      </c>
      <c r="G2486" s="13">
        <f t="shared" si="800"/>
        <v>1.7392547746405294</v>
      </c>
      <c r="H2486" s="28">
        <f t="shared" si="805"/>
        <v>2.2219143279172822</v>
      </c>
      <c r="I2486" s="1">
        <f t="shared" si="806"/>
        <v>35.225607899240273</v>
      </c>
      <c r="J2486" s="30">
        <f t="shared" si="807"/>
        <v>0</v>
      </c>
      <c r="K2486" s="1">
        <f t="shared" si="808"/>
        <v>0</v>
      </c>
      <c r="L2486" s="30">
        <f t="shared" si="809"/>
        <v>16636.977584020089</v>
      </c>
      <c r="M2486" s="1">
        <f t="shared" si="810"/>
        <v>0</v>
      </c>
      <c r="N2486" s="30">
        <f t="shared" si="811"/>
        <v>0.86460042767811007</v>
      </c>
      <c r="O2486" s="1">
        <f t="shared" si="812"/>
        <v>0</v>
      </c>
      <c r="P2486" s="30">
        <f t="shared" si="813"/>
        <v>0</v>
      </c>
      <c r="Q2486" s="1">
        <f t="shared" si="814"/>
        <v>1.0175368557417175</v>
      </c>
      <c r="R2486" s="30">
        <f t="shared" si="815"/>
        <v>1.4720776060406477</v>
      </c>
      <c r="S2486" s="1">
        <f t="shared" si="816"/>
        <v>0</v>
      </c>
      <c r="T2486" s="30">
        <f t="shared" si="818"/>
        <v>0</v>
      </c>
      <c r="U2486" s="1">
        <f t="shared" si="817"/>
        <v>32.888929865521511</v>
      </c>
      <c r="V2486" s="30">
        <f t="shared" si="801"/>
        <v>0</v>
      </c>
      <c r="W2486" s="1">
        <f t="shared" si="801"/>
        <v>0</v>
      </c>
      <c r="X2486" s="30">
        <f t="shared" si="802"/>
        <v>16635.960047164346</v>
      </c>
      <c r="Y2486" s="30">
        <f t="shared" si="819"/>
        <v>1.8821372834198276</v>
      </c>
      <c r="Z2486" s="19">
        <f t="shared" si="803"/>
        <v>0.15292085758137472</v>
      </c>
      <c r="AA2486" s="32">
        <f t="shared" si="804"/>
        <v>0.11544843996742525</v>
      </c>
    </row>
    <row r="2487" spans="1:27" x14ac:dyDescent="0.25">
      <c r="A2487" s="8">
        <v>42663</v>
      </c>
      <c r="B2487" s="26">
        <v>0</v>
      </c>
      <c r="C2487" s="11">
        <v>0</v>
      </c>
      <c r="D2487" s="26">
        <v>2.0355269247471659</v>
      </c>
      <c r="E2487" s="11">
        <v>49.784999999999997</v>
      </c>
      <c r="F2487" s="28">
        <f t="shared" si="799"/>
        <v>0</v>
      </c>
      <c r="G2487" s="13">
        <f t="shared" si="800"/>
        <v>2.0355269247471659</v>
      </c>
      <c r="H2487" s="28">
        <f t="shared" si="805"/>
        <v>2.1178847858197929</v>
      </c>
      <c r="I2487" s="1">
        <f t="shared" si="806"/>
        <v>30.853402940774345</v>
      </c>
      <c r="J2487" s="30">
        <f t="shared" si="807"/>
        <v>0</v>
      </c>
      <c r="K2487" s="1">
        <f t="shared" si="808"/>
        <v>0</v>
      </c>
      <c r="L2487" s="30">
        <f t="shared" si="809"/>
        <v>16635.960047164346</v>
      </c>
      <c r="M2487" s="1">
        <f t="shared" si="810"/>
        <v>0</v>
      </c>
      <c r="N2487" s="30">
        <f t="shared" si="811"/>
        <v>0.75713689194797962</v>
      </c>
      <c r="O2487" s="1">
        <f t="shared" si="812"/>
        <v>0</v>
      </c>
      <c r="P2487" s="30">
        <f t="shared" si="813"/>
        <v>0</v>
      </c>
      <c r="Q2487" s="1">
        <f t="shared" si="814"/>
        <v>1.0174746220067998</v>
      </c>
      <c r="R2487" s="30">
        <f t="shared" si="815"/>
        <v>1.2893632288526706</v>
      </c>
      <c r="S2487" s="1">
        <f t="shared" si="816"/>
        <v>0</v>
      </c>
      <c r="T2487" s="30">
        <f t="shared" si="818"/>
        <v>0</v>
      </c>
      <c r="U2487" s="1">
        <f t="shared" si="817"/>
        <v>28.806902819973693</v>
      </c>
      <c r="V2487" s="30">
        <f t="shared" si="801"/>
        <v>0</v>
      </c>
      <c r="W2487" s="1">
        <f t="shared" si="801"/>
        <v>0</v>
      </c>
      <c r="X2487" s="30">
        <f t="shared" si="802"/>
        <v>16634.942572542339</v>
      </c>
      <c r="Y2487" s="30">
        <f t="shared" si="819"/>
        <v>1.7746115139547793</v>
      </c>
      <c r="Z2487" s="19">
        <f t="shared" si="803"/>
        <v>0.16208307182873455</v>
      </c>
      <c r="AA2487" s="32">
        <f t="shared" si="804"/>
        <v>0.1178365391769115</v>
      </c>
    </row>
    <row r="2488" spans="1:27" x14ac:dyDescent="0.25">
      <c r="A2488" s="8">
        <v>42664</v>
      </c>
      <c r="B2488" s="26">
        <v>0</v>
      </c>
      <c r="C2488" s="11">
        <v>0</v>
      </c>
      <c r="D2488" s="26">
        <v>1.5182976930928616</v>
      </c>
      <c r="E2488" s="11">
        <v>47.66541666666668</v>
      </c>
      <c r="F2488" s="28">
        <f t="shared" si="799"/>
        <v>0</v>
      </c>
      <c r="G2488" s="13">
        <f t="shared" si="800"/>
        <v>1.5182976930928616</v>
      </c>
      <c r="H2488" s="28">
        <f t="shared" si="805"/>
        <v>2.0277163958641071</v>
      </c>
      <c r="I2488" s="1">
        <f t="shared" si="806"/>
        <v>27.288605126880832</v>
      </c>
      <c r="J2488" s="30">
        <f t="shared" si="807"/>
        <v>0</v>
      </c>
      <c r="K2488" s="1">
        <f t="shared" si="808"/>
        <v>0</v>
      </c>
      <c r="L2488" s="30">
        <f t="shared" si="809"/>
        <v>16634.942572542339</v>
      </c>
      <c r="M2488" s="1">
        <f t="shared" si="810"/>
        <v>0</v>
      </c>
      <c r="N2488" s="30">
        <f t="shared" si="811"/>
        <v>0.66951845207995275</v>
      </c>
      <c r="O2488" s="1">
        <f t="shared" si="812"/>
        <v>0</v>
      </c>
      <c r="P2488" s="30">
        <f t="shared" si="813"/>
        <v>0</v>
      </c>
      <c r="Q2488" s="1">
        <f t="shared" si="814"/>
        <v>1.0174123920781697</v>
      </c>
      <c r="R2488" s="30">
        <f t="shared" si="815"/>
        <v>1.140390383674079</v>
      </c>
      <c r="S2488" s="1">
        <f t="shared" si="816"/>
        <v>0</v>
      </c>
      <c r="T2488" s="30">
        <f t="shared" si="818"/>
        <v>0</v>
      </c>
      <c r="U2488" s="1">
        <f t="shared" si="817"/>
        <v>25.478696291126802</v>
      </c>
      <c r="V2488" s="30">
        <f t="shared" si="801"/>
        <v>0</v>
      </c>
      <c r="W2488" s="1">
        <f t="shared" si="801"/>
        <v>0</v>
      </c>
      <c r="X2488" s="30">
        <f t="shared" si="802"/>
        <v>16633.925160150262</v>
      </c>
      <c r="Y2488" s="30">
        <f t="shared" si="819"/>
        <v>1.6869308441581223</v>
      </c>
      <c r="Z2488" s="19">
        <f t="shared" si="803"/>
        <v>0.16806371561677871</v>
      </c>
      <c r="AA2488" s="32">
        <f t="shared" si="804"/>
        <v>0.11613479225155243</v>
      </c>
    </row>
    <row r="2489" spans="1:27" x14ac:dyDescent="0.25">
      <c r="A2489" s="8">
        <v>42665</v>
      </c>
      <c r="B2489" s="26">
        <v>0</v>
      </c>
      <c r="C2489" s="11">
        <v>0</v>
      </c>
      <c r="D2489" s="26">
        <v>1.4795323899748478</v>
      </c>
      <c r="E2489" s="11">
        <v>47.507500000000014</v>
      </c>
      <c r="F2489" s="28">
        <f t="shared" si="799"/>
        <v>0</v>
      </c>
      <c r="G2489" s="13">
        <f t="shared" si="800"/>
        <v>1.4795323899748478</v>
      </c>
      <c r="H2489" s="28">
        <f t="shared" si="805"/>
        <v>2.0209985228951259</v>
      </c>
      <c r="I2489" s="1">
        <f t="shared" si="806"/>
        <v>23.999163901151952</v>
      </c>
      <c r="J2489" s="30">
        <f t="shared" si="807"/>
        <v>0</v>
      </c>
      <c r="K2489" s="1">
        <f t="shared" si="808"/>
        <v>0</v>
      </c>
      <c r="L2489" s="30">
        <f t="shared" si="809"/>
        <v>16633.925160150262</v>
      </c>
      <c r="M2489" s="1">
        <f t="shared" si="810"/>
        <v>0</v>
      </c>
      <c r="N2489" s="30">
        <f t="shared" si="811"/>
        <v>0.58866794574474424</v>
      </c>
      <c r="O2489" s="1">
        <f t="shared" si="812"/>
        <v>0</v>
      </c>
      <c r="P2489" s="30">
        <f t="shared" si="813"/>
        <v>0</v>
      </c>
      <c r="Q2489" s="1">
        <f t="shared" si="814"/>
        <v>1.0173501659555944</v>
      </c>
      <c r="R2489" s="30">
        <f t="shared" si="815"/>
        <v>1.002924686030666</v>
      </c>
      <c r="S2489" s="1">
        <f t="shared" si="816"/>
        <v>0</v>
      </c>
      <c r="T2489" s="30">
        <f t="shared" si="818"/>
        <v>0</v>
      </c>
      <c r="U2489" s="1">
        <f t="shared" si="817"/>
        <v>22.40757126937654</v>
      </c>
      <c r="V2489" s="30">
        <f t="shared" si="801"/>
        <v>0</v>
      </c>
      <c r="W2489" s="1">
        <f t="shared" si="801"/>
        <v>0</v>
      </c>
      <c r="X2489" s="30">
        <f t="shared" si="802"/>
        <v>16632.907809984306</v>
      </c>
      <c r="Y2489" s="30">
        <f t="shared" si="819"/>
        <v>1.6060181117003385</v>
      </c>
      <c r="Z2489" s="19">
        <f t="shared" si="803"/>
        <v>0.20533434660818983</v>
      </c>
      <c r="AA2489" s="32">
        <f t="shared" si="804"/>
        <v>0.17220874167539488</v>
      </c>
    </row>
    <row r="2490" spans="1:27" x14ac:dyDescent="0.25">
      <c r="A2490" s="8">
        <v>42666</v>
      </c>
      <c r="B2490" s="26">
        <v>0</v>
      </c>
      <c r="C2490" s="11">
        <v>0</v>
      </c>
      <c r="D2490" s="26">
        <v>1.1911767945768086</v>
      </c>
      <c r="E2490" s="11">
        <v>46.463333333333345</v>
      </c>
      <c r="F2490" s="28">
        <f t="shared" si="799"/>
        <v>0</v>
      </c>
      <c r="G2490" s="13">
        <f t="shared" si="800"/>
        <v>1.1911767945768086</v>
      </c>
      <c r="H2490" s="28">
        <f t="shared" si="805"/>
        <v>1.9765790251107835</v>
      </c>
      <c r="I2490" s="1">
        <f t="shared" si="806"/>
        <v>21.216394474799731</v>
      </c>
      <c r="J2490" s="30">
        <f t="shared" si="807"/>
        <v>0</v>
      </c>
      <c r="K2490" s="1">
        <f t="shared" si="808"/>
        <v>0</v>
      </c>
      <c r="L2490" s="30">
        <f t="shared" si="809"/>
        <v>16632.907809984306</v>
      </c>
      <c r="M2490" s="1">
        <f t="shared" si="810"/>
        <v>0</v>
      </c>
      <c r="N2490" s="30">
        <f t="shared" si="811"/>
        <v>0.52027082243549239</v>
      </c>
      <c r="O2490" s="1">
        <f t="shared" si="812"/>
        <v>0</v>
      </c>
      <c r="P2490" s="30">
        <f t="shared" si="813"/>
        <v>0</v>
      </c>
      <c r="Q2490" s="1">
        <f t="shared" si="814"/>
        <v>1.0172879436388409</v>
      </c>
      <c r="R2490" s="30">
        <f t="shared" si="815"/>
        <v>0.88663279499999237</v>
      </c>
      <c r="S2490" s="1">
        <f t="shared" si="816"/>
        <v>0</v>
      </c>
      <c r="T2490" s="30">
        <f t="shared" si="818"/>
        <v>0</v>
      </c>
      <c r="U2490" s="1">
        <f t="shared" si="817"/>
        <v>19.809490857364246</v>
      </c>
      <c r="V2490" s="30">
        <f t="shared" si="801"/>
        <v>0</v>
      </c>
      <c r="W2490" s="1">
        <f t="shared" si="801"/>
        <v>0</v>
      </c>
      <c r="X2490" s="30">
        <f t="shared" si="802"/>
        <v>16631.890522040667</v>
      </c>
      <c r="Y2490" s="30">
        <f t="shared" si="819"/>
        <v>1.5375587660743333</v>
      </c>
      <c r="Z2490" s="19">
        <f t="shared" si="803"/>
        <v>0.22211115946241713</v>
      </c>
      <c r="AA2490" s="32">
        <f t="shared" si="804"/>
        <v>0.19273878784443188</v>
      </c>
    </row>
    <row r="2491" spans="1:27" x14ac:dyDescent="0.25">
      <c r="A2491" s="8">
        <v>42667</v>
      </c>
      <c r="B2491" s="26">
        <v>0</v>
      </c>
      <c r="C2491" s="11">
        <v>0</v>
      </c>
      <c r="D2491" s="26">
        <v>1.7813823065743219</v>
      </c>
      <c r="E2491" s="11">
        <v>44.877499999999998</v>
      </c>
      <c r="F2491" s="28">
        <f t="shared" si="799"/>
        <v>0</v>
      </c>
      <c r="G2491" s="13">
        <f t="shared" si="800"/>
        <v>1.7813823065743219</v>
      </c>
      <c r="H2491" s="28">
        <f t="shared" si="805"/>
        <v>1.9091166912850812</v>
      </c>
      <c r="I2491" s="1">
        <f t="shared" si="806"/>
        <v>18.028108550789923</v>
      </c>
      <c r="J2491" s="30">
        <f t="shared" si="807"/>
        <v>0</v>
      </c>
      <c r="K2491" s="1">
        <f t="shared" si="808"/>
        <v>0</v>
      </c>
      <c r="L2491" s="30">
        <f t="shared" si="809"/>
        <v>16631.890522040667</v>
      </c>
      <c r="M2491" s="1">
        <f t="shared" si="810"/>
        <v>0</v>
      </c>
      <c r="N2491" s="30">
        <f t="shared" si="811"/>
        <v>0.44190659167149915</v>
      </c>
      <c r="O2491" s="1">
        <f t="shared" si="812"/>
        <v>0</v>
      </c>
      <c r="P2491" s="30">
        <f t="shared" si="813"/>
        <v>0</v>
      </c>
      <c r="Q2491" s="1">
        <f t="shared" si="814"/>
        <v>1.0172257251276764</v>
      </c>
      <c r="R2491" s="30">
        <f t="shared" si="815"/>
        <v>0.7533943758415631</v>
      </c>
      <c r="S2491" s="1">
        <f t="shared" si="816"/>
        <v>0</v>
      </c>
      <c r="T2491" s="30">
        <f t="shared" si="818"/>
        <v>0</v>
      </c>
      <c r="U2491" s="1">
        <f t="shared" si="817"/>
        <v>16.83280758327686</v>
      </c>
      <c r="V2491" s="30">
        <f t="shared" si="801"/>
        <v>0</v>
      </c>
      <c r="W2491" s="1">
        <f t="shared" si="801"/>
        <v>0</v>
      </c>
      <c r="X2491" s="30">
        <f t="shared" si="802"/>
        <v>16630.873296315538</v>
      </c>
      <c r="Y2491" s="30">
        <f t="shared" si="819"/>
        <v>1.4591323167991757</v>
      </c>
      <c r="Z2491" s="19">
        <f t="shared" si="803"/>
        <v>0.23570291776298294</v>
      </c>
      <c r="AA2491" s="32">
        <f t="shared" si="804"/>
        <v>0.20248593728147168</v>
      </c>
    </row>
    <row r="2492" spans="1:27" x14ac:dyDescent="0.25">
      <c r="A2492" s="8">
        <v>42668</v>
      </c>
      <c r="B2492" s="26">
        <v>4.0490207269962895</v>
      </c>
      <c r="C2492" s="11">
        <v>0</v>
      </c>
      <c r="D2492" s="26">
        <v>1.0918612455965553</v>
      </c>
      <c r="E2492" s="11">
        <v>45.176666666666669</v>
      </c>
      <c r="F2492" s="28">
        <f t="shared" si="799"/>
        <v>4.0490207269962895</v>
      </c>
      <c r="G2492" s="13">
        <f t="shared" si="800"/>
        <v>1.0918612455965553</v>
      </c>
      <c r="H2492" s="28">
        <f t="shared" si="805"/>
        <v>1.9218434268833087</v>
      </c>
      <c r="I2492" s="1">
        <f t="shared" si="806"/>
        <v>19.789967064676595</v>
      </c>
      <c r="J2492" s="30">
        <f t="shared" si="807"/>
        <v>0</v>
      </c>
      <c r="K2492" s="1">
        <f t="shared" si="808"/>
        <v>0</v>
      </c>
      <c r="L2492" s="30">
        <f t="shared" si="809"/>
        <v>16630.873296315538</v>
      </c>
      <c r="M2492" s="1">
        <f t="shared" si="810"/>
        <v>0</v>
      </c>
      <c r="N2492" s="30">
        <f t="shared" si="811"/>
        <v>0.48521095346539977</v>
      </c>
      <c r="O2492" s="1">
        <f t="shared" si="812"/>
        <v>0</v>
      </c>
      <c r="P2492" s="30">
        <f t="shared" si="813"/>
        <v>0</v>
      </c>
      <c r="Q2492" s="1">
        <f t="shared" si="814"/>
        <v>1.0171635104218681</v>
      </c>
      <c r="R2492" s="30">
        <f t="shared" si="815"/>
        <v>0.82702241572446211</v>
      </c>
      <c r="S2492" s="1">
        <f t="shared" si="816"/>
        <v>0</v>
      </c>
      <c r="T2492" s="30">
        <f t="shared" si="818"/>
        <v>0</v>
      </c>
      <c r="U2492" s="1">
        <f t="shared" si="817"/>
        <v>18.477733695486734</v>
      </c>
      <c r="V2492" s="30">
        <f t="shared" si="801"/>
        <v>0</v>
      </c>
      <c r="W2492" s="1">
        <f t="shared" si="801"/>
        <v>0</v>
      </c>
      <c r="X2492" s="30">
        <f t="shared" si="802"/>
        <v>16629.856132805115</v>
      </c>
      <c r="Y2492" s="30">
        <f t="shared" si="819"/>
        <v>1.5023744638872678</v>
      </c>
      <c r="Z2492" s="19">
        <f t="shared" si="803"/>
        <v>0.21826385913045057</v>
      </c>
      <c r="AA2492" s="32">
        <f t="shared" si="804"/>
        <v>0.17595421091697389</v>
      </c>
    </row>
    <row r="2493" spans="1:27" x14ac:dyDescent="0.25">
      <c r="A2493" s="8">
        <v>42669</v>
      </c>
      <c r="B2493" s="26">
        <v>0.91446144036831323</v>
      </c>
      <c r="C2493" s="11">
        <v>0.24500367356946331</v>
      </c>
      <c r="D2493" s="26">
        <v>2.7078177900655671</v>
      </c>
      <c r="E2493" s="11">
        <v>45.594166666666673</v>
      </c>
      <c r="F2493" s="28">
        <f t="shared" si="799"/>
        <v>1.1594651139377765</v>
      </c>
      <c r="G2493" s="13">
        <f t="shared" si="800"/>
        <v>2.7078177900655671</v>
      </c>
      <c r="H2493" s="28">
        <f t="shared" si="805"/>
        <v>1.9396041358936484</v>
      </c>
      <c r="I2493" s="1">
        <f t="shared" si="806"/>
        <v>16.929381019358942</v>
      </c>
      <c r="J2493" s="30">
        <f t="shared" si="807"/>
        <v>0</v>
      </c>
      <c r="K2493" s="1">
        <f t="shared" si="808"/>
        <v>0</v>
      </c>
      <c r="L2493" s="30">
        <f t="shared" si="809"/>
        <v>16629.856132805115</v>
      </c>
      <c r="M2493" s="1">
        <f t="shared" si="810"/>
        <v>0</v>
      </c>
      <c r="N2493" s="30">
        <f t="shared" si="811"/>
        <v>0.41490119131784337</v>
      </c>
      <c r="O2493" s="1">
        <f t="shared" si="812"/>
        <v>0</v>
      </c>
      <c r="P2493" s="30">
        <f t="shared" si="813"/>
        <v>0</v>
      </c>
      <c r="Q2493" s="1">
        <f t="shared" si="814"/>
        <v>1.0171012995211834</v>
      </c>
      <c r="R2493" s="30">
        <f t="shared" si="815"/>
        <v>0.70747856939795728</v>
      </c>
      <c r="S2493" s="1">
        <f t="shared" si="816"/>
        <v>0</v>
      </c>
      <c r="T2493" s="30">
        <f t="shared" si="818"/>
        <v>0</v>
      </c>
      <c r="U2493" s="1">
        <f t="shared" si="817"/>
        <v>15.807001258643144</v>
      </c>
      <c r="V2493" s="30">
        <f t="shared" si="801"/>
        <v>0</v>
      </c>
      <c r="W2493" s="1">
        <f t="shared" si="801"/>
        <v>0</v>
      </c>
      <c r="X2493" s="30">
        <f t="shared" si="802"/>
        <v>16628.839031505595</v>
      </c>
      <c r="Y2493" s="30">
        <f t="shared" si="819"/>
        <v>1.4320024908390268</v>
      </c>
      <c r="Z2493" s="19">
        <f t="shared" si="803"/>
        <v>0.26170373410796555</v>
      </c>
      <c r="AA2493" s="32">
        <f t="shared" si="804"/>
        <v>0.25765943006215813</v>
      </c>
    </row>
    <row r="2494" spans="1:27" x14ac:dyDescent="0.25">
      <c r="A2494" s="8">
        <v>42670</v>
      </c>
      <c r="B2494" s="26">
        <v>7.024353266140855E-2</v>
      </c>
      <c r="C2494" s="11">
        <v>0</v>
      </c>
      <c r="D2494" s="26">
        <v>2.0532267758609981</v>
      </c>
      <c r="E2494" s="11">
        <v>44.725833333333327</v>
      </c>
      <c r="F2494" s="28">
        <f t="shared" si="799"/>
        <v>7.024353266140855E-2</v>
      </c>
      <c r="G2494" s="13">
        <f t="shared" si="800"/>
        <v>2.0532267758609981</v>
      </c>
      <c r="H2494" s="28">
        <f t="shared" si="805"/>
        <v>1.9026646971935004</v>
      </c>
      <c r="I2494" s="1">
        <f t="shared" si="806"/>
        <v>13.824018015443553</v>
      </c>
      <c r="J2494" s="30">
        <f t="shared" si="807"/>
        <v>0</v>
      </c>
      <c r="K2494" s="1">
        <f t="shared" si="808"/>
        <v>0</v>
      </c>
      <c r="L2494" s="30">
        <f t="shared" si="809"/>
        <v>16628.839031505595</v>
      </c>
      <c r="M2494" s="1">
        <f t="shared" si="810"/>
        <v>0</v>
      </c>
      <c r="N2494" s="30">
        <f t="shared" si="811"/>
        <v>0.33857510612823777</v>
      </c>
      <c r="O2494" s="1">
        <f t="shared" si="812"/>
        <v>0</v>
      </c>
      <c r="P2494" s="30">
        <f t="shared" si="813"/>
        <v>0</v>
      </c>
      <c r="Q2494" s="1">
        <f t="shared" si="814"/>
        <v>1.01703909242539</v>
      </c>
      <c r="R2494" s="30">
        <f t="shared" si="815"/>
        <v>0.57770549778009161</v>
      </c>
      <c r="S2494" s="1">
        <f t="shared" si="816"/>
        <v>0</v>
      </c>
      <c r="T2494" s="30">
        <f t="shared" si="818"/>
        <v>0</v>
      </c>
      <c r="U2494" s="1">
        <f t="shared" si="817"/>
        <v>12.907737411535225</v>
      </c>
      <c r="V2494" s="30">
        <f t="shared" si="801"/>
        <v>0</v>
      </c>
      <c r="W2494" s="1">
        <f t="shared" si="801"/>
        <v>0</v>
      </c>
      <c r="X2494" s="30">
        <f t="shared" si="802"/>
        <v>16627.82199241317</v>
      </c>
      <c r="Y2494" s="30">
        <f t="shared" si="819"/>
        <v>1.3556141985536279</v>
      </c>
      <c r="Z2494" s="19">
        <f t="shared" si="803"/>
        <v>0.28751807895883702</v>
      </c>
      <c r="AA2494" s="32">
        <f t="shared" si="804"/>
        <v>0.2992642480621332</v>
      </c>
    </row>
    <row r="2495" spans="1:27" x14ac:dyDescent="0.25">
      <c r="A2495" s="8">
        <v>42671</v>
      </c>
      <c r="B2495" s="26">
        <v>18.205076909948847</v>
      </c>
      <c r="C2495" s="11">
        <v>0</v>
      </c>
      <c r="D2495" s="26">
        <v>0.96608404518765456</v>
      </c>
      <c r="E2495" s="11">
        <v>48.429583333333341</v>
      </c>
      <c r="F2495" s="28">
        <f t="shared" si="799"/>
        <v>18.205076909948847</v>
      </c>
      <c r="G2495" s="13">
        <f t="shared" si="800"/>
        <v>0.96608404518765456</v>
      </c>
      <c r="H2495" s="28">
        <f t="shared" si="805"/>
        <v>2.0602245199409159</v>
      </c>
      <c r="I2495" s="1">
        <f t="shared" si="806"/>
        <v>30.14673027629642</v>
      </c>
      <c r="J2495" s="30">
        <f t="shared" si="807"/>
        <v>0</v>
      </c>
      <c r="K2495" s="1">
        <f t="shared" si="808"/>
        <v>0</v>
      </c>
      <c r="L2495" s="30">
        <f t="shared" si="809"/>
        <v>16627.82199241317</v>
      </c>
      <c r="M2495" s="1">
        <f t="shared" si="810"/>
        <v>0</v>
      </c>
      <c r="N2495" s="30">
        <f t="shared" si="811"/>
        <v>0.73976772836803728</v>
      </c>
      <c r="O2495" s="1">
        <f t="shared" si="812"/>
        <v>0</v>
      </c>
      <c r="P2495" s="30">
        <f t="shared" si="813"/>
        <v>0</v>
      </c>
      <c r="Q2495" s="1">
        <f t="shared" si="814"/>
        <v>1.0169768891342545</v>
      </c>
      <c r="R2495" s="30">
        <f t="shared" si="815"/>
        <v>1.2598313891991251</v>
      </c>
      <c r="S2495" s="1">
        <f t="shared" si="816"/>
        <v>0</v>
      </c>
      <c r="T2495" s="30">
        <f t="shared" si="818"/>
        <v>0</v>
      </c>
      <c r="U2495" s="1">
        <f t="shared" si="817"/>
        <v>28.147131158729259</v>
      </c>
      <c r="V2495" s="30">
        <f t="shared" si="801"/>
        <v>0</v>
      </c>
      <c r="W2495" s="1">
        <f t="shared" si="801"/>
        <v>0</v>
      </c>
      <c r="X2495" s="30">
        <f t="shared" si="802"/>
        <v>16626.805015524034</v>
      </c>
      <c r="Y2495" s="30">
        <f t="shared" si="819"/>
        <v>1.7567446175022918</v>
      </c>
      <c r="Z2495" s="19">
        <f t="shared" si="803"/>
        <v>0.14730428625678499</v>
      </c>
      <c r="AA2495" s="32">
        <f t="shared" si="804"/>
        <v>9.2100051184156803E-2</v>
      </c>
    </row>
    <row r="2496" spans="1:27" x14ac:dyDescent="0.25">
      <c r="A2496" s="8">
        <v>42672</v>
      </c>
      <c r="B2496" s="26">
        <v>0.24214946600288306</v>
      </c>
      <c r="C2496" s="11">
        <v>0</v>
      </c>
      <c r="D2496" s="26">
        <v>1.7624352433840622</v>
      </c>
      <c r="E2496" s="11">
        <v>60.377083333333331</v>
      </c>
      <c r="F2496" s="28">
        <f t="shared" si="799"/>
        <v>0.24214946600288306</v>
      </c>
      <c r="G2496" s="13">
        <f t="shared" si="800"/>
        <v>1.7624352433840622</v>
      </c>
      <c r="H2496" s="28">
        <f t="shared" si="805"/>
        <v>2.5684785819793206</v>
      </c>
      <c r="I2496" s="1">
        <f t="shared" si="806"/>
        <v>26.62684538134808</v>
      </c>
      <c r="J2496" s="30">
        <f t="shared" si="807"/>
        <v>0</v>
      </c>
      <c r="K2496" s="1">
        <f t="shared" si="808"/>
        <v>0</v>
      </c>
      <c r="L2496" s="30">
        <f t="shared" si="809"/>
        <v>16626.805015524034</v>
      </c>
      <c r="M2496" s="1">
        <f t="shared" si="810"/>
        <v>0</v>
      </c>
      <c r="N2496" s="30">
        <f t="shared" si="811"/>
        <v>0.65325319399292725</v>
      </c>
      <c r="O2496" s="1">
        <f t="shared" si="812"/>
        <v>0</v>
      </c>
      <c r="P2496" s="30">
        <f t="shared" si="813"/>
        <v>0</v>
      </c>
      <c r="Q2496" s="1">
        <f t="shared" si="814"/>
        <v>1.0169146896475445</v>
      </c>
      <c r="R2496" s="30">
        <f t="shared" si="815"/>
        <v>1.1127354542044605</v>
      </c>
      <c r="S2496" s="1">
        <f t="shared" si="816"/>
        <v>0</v>
      </c>
      <c r="T2496" s="30">
        <f t="shared" si="818"/>
        <v>0</v>
      </c>
      <c r="U2496" s="1">
        <f t="shared" si="817"/>
        <v>24.86085673315069</v>
      </c>
      <c r="V2496" s="30">
        <f t="shared" si="801"/>
        <v>0</v>
      </c>
      <c r="W2496" s="1">
        <f t="shared" si="801"/>
        <v>0</v>
      </c>
      <c r="X2496" s="30">
        <f t="shared" si="802"/>
        <v>16625.788100834387</v>
      </c>
      <c r="Y2496" s="30">
        <f t="shared" si="819"/>
        <v>1.6701678836404716</v>
      </c>
      <c r="Z2496" s="19">
        <f t="shared" si="803"/>
        <v>0.34974428233175797</v>
      </c>
      <c r="AA2496" s="32">
        <f t="shared" si="804"/>
        <v>0.80696211075003044</v>
      </c>
    </row>
    <row r="2497" spans="1:27" x14ac:dyDescent="0.25">
      <c r="A2497" s="8">
        <v>42673</v>
      </c>
      <c r="B2497" s="26">
        <v>0.13817503211897439</v>
      </c>
      <c r="C2497" s="11">
        <v>0</v>
      </c>
      <c r="D2497" s="26">
        <v>1.1028093215894201</v>
      </c>
      <c r="E2497" s="11">
        <v>47.772916666666674</v>
      </c>
      <c r="F2497" s="28">
        <f t="shared" si="799"/>
        <v>0.13817503211897439</v>
      </c>
      <c r="G2497" s="13">
        <f t="shared" si="800"/>
        <v>1.1028093215894201</v>
      </c>
      <c r="H2497" s="28">
        <f t="shared" si="805"/>
        <v>2.0322895125553915</v>
      </c>
      <c r="I2497" s="1">
        <f t="shared" si="806"/>
        <v>23.896222443680244</v>
      </c>
      <c r="J2497" s="30">
        <f t="shared" si="807"/>
        <v>0</v>
      </c>
      <c r="K2497" s="1">
        <f t="shared" si="808"/>
        <v>0</v>
      </c>
      <c r="L2497" s="30">
        <f t="shared" si="809"/>
        <v>16625.788100834387</v>
      </c>
      <c r="M2497" s="1">
        <f t="shared" si="810"/>
        <v>0</v>
      </c>
      <c r="N2497" s="30">
        <f t="shared" si="811"/>
        <v>0.58613776861484956</v>
      </c>
      <c r="O2497" s="1">
        <f t="shared" si="812"/>
        <v>0</v>
      </c>
      <c r="P2497" s="30">
        <f t="shared" si="813"/>
        <v>0</v>
      </c>
      <c r="Q2497" s="1">
        <f t="shared" si="814"/>
        <v>1.0168524939650272</v>
      </c>
      <c r="R2497" s="30">
        <f t="shared" si="815"/>
        <v>0.99862276412456996</v>
      </c>
      <c r="S2497" s="1">
        <f t="shared" si="816"/>
        <v>0</v>
      </c>
      <c r="T2497" s="30">
        <f t="shared" si="818"/>
        <v>0</v>
      </c>
      <c r="U2497" s="1">
        <f t="shared" si="817"/>
        <v>22.311461910940825</v>
      </c>
      <c r="V2497" s="30">
        <f t="shared" si="801"/>
        <v>0</v>
      </c>
      <c r="W2497" s="1">
        <f t="shared" si="801"/>
        <v>0</v>
      </c>
      <c r="X2497" s="30">
        <f t="shared" si="802"/>
        <v>16624.771248340421</v>
      </c>
      <c r="Y2497" s="30">
        <f t="shared" si="819"/>
        <v>1.6029902625798766</v>
      </c>
      <c r="Z2497" s="19">
        <f t="shared" si="803"/>
        <v>0.21123921927625161</v>
      </c>
      <c r="AA2497" s="32">
        <f t="shared" si="804"/>
        <v>0.18429784602953958</v>
      </c>
    </row>
    <row r="2498" spans="1:27" x14ac:dyDescent="0.25">
      <c r="A2498" s="8">
        <v>42674</v>
      </c>
      <c r="B2498" s="26">
        <v>6.9087516059487195E-2</v>
      </c>
      <c r="C2498" s="11">
        <v>0</v>
      </c>
      <c r="D2498" s="26">
        <v>1.3281482084823706</v>
      </c>
      <c r="E2498" s="11">
        <v>45.94666666666668</v>
      </c>
      <c r="F2498" s="28">
        <f t="shared" si="799"/>
        <v>6.9087516059487195E-2</v>
      </c>
      <c r="G2498" s="13">
        <f t="shared" si="800"/>
        <v>1.3281482084823706</v>
      </c>
      <c r="H2498" s="28">
        <f t="shared" si="805"/>
        <v>1.954599704579026</v>
      </c>
      <c r="I2498" s="1">
        <f t="shared" si="806"/>
        <v>21.052401218517939</v>
      </c>
      <c r="J2498" s="30">
        <f t="shared" si="807"/>
        <v>0</v>
      </c>
      <c r="K2498" s="1">
        <f t="shared" si="808"/>
        <v>0</v>
      </c>
      <c r="L2498" s="30">
        <f t="shared" si="809"/>
        <v>16624.771248340421</v>
      </c>
      <c r="M2498" s="1">
        <f t="shared" si="810"/>
        <v>0</v>
      </c>
      <c r="N2498" s="30">
        <f t="shared" si="811"/>
        <v>0.51624006556948265</v>
      </c>
      <c r="O2498" s="1">
        <f t="shared" si="812"/>
        <v>0</v>
      </c>
      <c r="P2498" s="30">
        <f t="shared" si="813"/>
        <v>0</v>
      </c>
      <c r="Q2498" s="1">
        <f t="shared" si="814"/>
        <v>1.0167903020864701</v>
      </c>
      <c r="R2498" s="30">
        <f t="shared" si="815"/>
        <v>0.87977951937151644</v>
      </c>
      <c r="S2498" s="1">
        <f t="shared" si="816"/>
        <v>0</v>
      </c>
      <c r="T2498" s="30">
        <f t="shared" si="818"/>
        <v>0</v>
      </c>
      <c r="U2498" s="1">
        <f t="shared" si="817"/>
        <v>19.656381633576938</v>
      </c>
      <c r="V2498" s="30">
        <f t="shared" si="801"/>
        <v>0</v>
      </c>
      <c r="W2498" s="1">
        <f t="shared" si="801"/>
        <v>0</v>
      </c>
      <c r="X2498" s="30">
        <f t="shared" si="802"/>
        <v>16623.754458038336</v>
      </c>
      <c r="Y2498" s="30">
        <f t="shared" si="819"/>
        <v>1.5330303676559529</v>
      </c>
      <c r="Z2498" s="19">
        <f t="shared" si="803"/>
        <v>0.21568065109979592</v>
      </c>
      <c r="AA2498" s="32">
        <f t="shared" si="804"/>
        <v>0.17772070583375951</v>
      </c>
    </row>
    <row r="2499" spans="1:27" x14ac:dyDescent="0.25">
      <c r="A2499" s="8">
        <v>42675</v>
      </c>
      <c r="B2499" s="26">
        <v>2.9622487701912199</v>
      </c>
      <c r="C2499" s="11">
        <v>0</v>
      </c>
      <c r="D2499" s="26">
        <v>1.4249486281828494</v>
      </c>
      <c r="E2499" s="11">
        <v>46.517500000000013</v>
      </c>
      <c r="F2499" s="28">
        <f t="shared" si="799"/>
        <v>2.9622487701912199</v>
      </c>
      <c r="G2499" s="13">
        <f t="shared" si="800"/>
        <v>1.4249486281828494</v>
      </c>
      <c r="H2499" s="28">
        <f t="shared" si="805"/>
        <v>1.9788833087149194</v>
      </c>
      <c r="I2499" s="1">
        <f t="shared" si="806"/>
        <v>21.193681775585308</v>
      </c>
      <c r="J2499" s="30">
        <f t="shared" si="807"/>
        <v>0</v>
      </c>
      <c r="K2499" s="1">
        <f t="shared" si="808"/>
        <v>0</v>
      </c>
      <c r="L2499" s="30">
        <f t="shared" si="809"/>
        <v>16623.754458038336</v>
      </c>
      <c r="M2499" s="1">
        <f t="shared" si="810"/>
        <v>0</v>
      </c>
      <c r="N2499" s="30">
        <f t="shared" si="811"/>
        <v>0.51971257162457585</v>
      </c>
      <c r="O2499" s="1">
        <f t="shared" si="812"/>
        <v>0</v>
      </c>
      <c r="P2499" s="30">
        <f t="shared" si="813"/>
        <v>0</v>
      </c>
      <c r="Q2499" s="1">
        <f t="shared" si="814"/>
        <v>1.0167281140116406</v>
      </c>
      <c r="R2499" s="30">
        <f t="shared" si="815"/>
        <v>0.88568363165320418</v>
      </c>
      <c r="S2499" s="1">
        <f t="shared" si="816"/>
        <v>0</v>
      </c>
      <c r="T2499" s="30">
        <f t="shared" si="818"/>
        <v>0</v>
      </c>
      <c r="U2499" s="1">
        <f t="shared" si="817"/>
        <v>19.788285572307526</v>
      </c>
      <c r="V2499" s="30">
        <f t="shared" si="801"/>
        <v>0</v>
      </c>
      <c r="W2499" s="1">
        <f t="shared" si="801"/>
        <v>0</v>
      </c>
      <c r="X2499" s="30">
        <f t="shared" si="802"/>
        <v>16622.737729924324</v>
      </c>
      <c r="Y2499" s="30">
        <f t="shared" si="819"/>
        <v>1.5364406856362165</v>
      </c>
      <c r="Z2499" s="19">
        <f t="shared" si="803"/>
        <v>0.22358196722879214</v>
      </c>
      <c r="AA2499" s="32">
        <f t="shared" si="804"/>
        <v>0.19575547471676313</v>
      </c>
    </row>
    <row r="2500" spans="1:27" x14ac:dyDescent="0.25">
      <c r="A2500" s="8">
        <v>42676</v>
      </c>
      <c r="B2500" s="26">
        <v>7.8045305469241141E-2</v>
      </c>
      <c r="C2500" s="11">
        <v>0</v>
      </c>
      <c r="D2500" s="26">
        <v>0.85857412484494877</v>
      </c>
      <c r="E2500" s="11">
        <v>43.961666666666666</v>
      </c>
      <c r="F2500" s="28">
        <f t="shared" ref="F2500:F2559" si="820">B2500+C2500</f>
        <v>7.8045305469241141E-2</v>
      </c>
      <c r="G2500" s="13">
        <f t="shared" ref="G2500:G2559" si="821">D2500</f>
        <v>0.85857412484494877</v>
      </c>
      <c r="H2500" s="28">
        <f t="shared" si="805"/>
        <v>1.8701565731166911</v>
      </c>
      <c r="I2500" s="1">
        <f t="shared" si="806"/>
        <v>19.007756752931819</v>
      </c>
      <c r="J2500" s="30">
        <f t="shared" si="807"/>
        <v>0</v>
      </c>
      <c r="K2500" s="1">
        <f t="shared" si="808"/>
        <v>0</v>
      </c>
      <c r="L2500" s="30">
        <f t="shared" si="809"/>
        <v>16622.737729924324</v>
      </c>
      <c r="M2500" s="1">
        <f t="shared" si="810"/>
        <v>0</v>
      </c>
      <c r="N2500" s="30">
        <f t="shared" si="811"/>
        <v>0.46598516542865709</v>
      </c>
      <c r="O2500" s="1">
        <f t="shared" si="812"/>
        <v>0</v>
      </c>
      <c r="P2500" s="30">
        <f t="shared" si="813"/>
        <v>0</v>
      </c>
      <c r="Q2500" s="1">
        <f t="shared" si="814"/>
        <v>1.0166659297403058</v>
      </c>
      <c r="R2500" s="30">
        <f t="shared" si="815"/>
        <v>0.79433385896691089</v>
      </c>
      <c r="S2500" s="1">
        <f t="shared" si="816"/>
        <v>0</v>
      </c>
      <c r="T2500" s="30">
        <f t="shared" si="818"/>
        <v>0</v>
      </c>
      <c r="U2500" s="1">
        <f t="shared" si="817"/>
        <v>17.747437728536251</v>
      </c>
      <c r="V2500" s="30">
        <f t="shared" ref="V2500:W2559" si="822">IF(J2500&gt;(O2500+S2500),J2500-O2500-S2500,0)</f>
        <v>0</v>
      </c>
      <c r="W2500" s="1">
        <f t="shared" si="822"/>
        <v>0</v>
      </c>
      <c r="X2500" s="30">
        <f t="shared" ref="X2500:X2559" si="823">IF(L2500&gt;Q2500,L2500-Q2500,0)</f>
        <v>16621.721063994584</v>
      </c>
      <c r="Y2500" s="30">
        <f t="shared" si="819"/>
        <v>1.4826510951689629</v>
      </c>
      <c r="Z2500" s="19">
        <f t="shared" ref="Z2500:Z2559" si="824">ABS(H2500-Y2500)/H2500</f>
        <v>0.20720483167991374</v>
      </c>
      <c r="AA2500" s="32">
        <f t="shared" ref="AA2500:AA2559" si="825">(H2500-Y2500)^2</f>
        <v>0.15016049543949733</v>
      </c>
    </row>
    <row r="2501" spans="1:27" x14ac:dyDescent="0.25">
      <c r="A2501" s="8">
        <v>42677</v>
      </c>
      <c r="B2501" s="26">
        <v>0</v>
      </c>
      <c r="C2501" s="11">
        <v>0</v>
      </c>
      <c r="D2501" s="26">
        <v>1.260731656498451</v>
      </c>
      <c r="E2501" s="11">
        <v>43.110833333333318</v>
      </c>
      <c r="F2501" s="28">
        <f t="shared" si="820"/>
        <v>0</v>
      </c>
      <c r="G2501" s="13">
        <f t="shared" si="821"/>
        <v>1.260731656498451</v>
      </c>
      <c r="H2501" s="28">
        <f t="shared" ref="H2501:H2559" si="826">E2501/(2031*1000000)*1000*86400</f>
        <v>1.8339615952732637</v>
      </c>
      <c r="I2501" s="1">
        <f t="shared" ref="I2501:I2559" si="827">IF((U2500+F2501)&gt;=G2501,U2500+F2501-G2501,0)</f>
        <v>16.486706072037801</v>
      </c>
      <c r="J2501" s="30">
        <f t="shared" ref="J2501:J2559" si="828">IF((U2500+F2501)&lt;G2501,IF((R2500+U2500+V2500)&lt;G2501,0,V2500+R2500-(G2501-F2501-U2500)),V2500)</f>
        <v>0</v>
      </c>
      <c r="K2501" s="1">
        <f t="shared" ref="K2501:K2559" si="829">IF((F2501+U2500+V2500)&lt;G2501,IF((V2500+U2500+W2500+F2501+S2500)&lt;G2501,0,W2500+S2500-(G2501-F2501-U2500-V2500)),W2500)</f>
        <v>0</v>
      </c>
      <c r="L2501" s="30">
        <f t="shared" ref="L2501:L2559" si="830">IF((V2500+U2500+W2500+F2501)&lt;G2501,IF((F2501+V2500+U2500+W2500+X2500+T2500)&lt;G2501,0,X2500+T2500-(G2501-F2501-U2500-V2500-W2500)),X2500)</f>
        <v>16621.721063994584</v>
      </c>
      <c r="M2501" s="1">
        <f t="shared" ref="M2501:M2559" si="831">IF(I2501&gt;$AF$8,$AF$3*(I2501-$AF$8),0)</f>
        <v>0</v>
      </c>
      <c r="N2501" s="30">
        <f t="shared" ref="N2501:N2559" si="832">IF(I2501&gt;$AF$9,$AF$4*(I2501-$AF$9),0)</f>
        <v>0.40402077389226815</v>
      </c>
      <c r="O2501" s="1">
        <f t="shared" ref="O2501:O2559" si="833">IF(J2501&gt;$AF$10,$AF$5*(J2501-$AF$10),0)</f>
        <v>0</v>
      </c>
      <c r="P2501" s="30">
        <f t="shared" ref="P2501:P2559" si="834">IF(K2501&gt;$AF$11,$AF$6*(K2501-$AF$11),0)</f>
        <v>0</v>
      </c>
      <c r="Q2501" s="1">
        <f t="shared" ref="Q2501:Q2559" si="835">$AF$7*L2501</f>
        <v>1.0166037492722333</v>
      </c>
      <c r="R2501" s="30">
        <f t="shared" ref="R2501:R2559" si="836">$AF$12*I2501</f>
        <v>0.68897919023690291</v>
      </c>
      <c r="S2501" s="1">
        <f t="shared" ref="S2501:S2559" si="837">$AF$13*J2501</f>
        <v>0</v>
      </c>
      <c r="T2501" s="30">
        <f t="shared" si="818"/>
        <v>0</v>
      </c>
      <c r="U2501" s="1">
        <f t="shared" ref="U2501:U2559" si="838">IF(I2501&gt;(M2501+N2501+R2501),I2501-M2501-N2501-R2501,0)</f>
        <v>15.393706107908631</v>
      </c>
      <c r="V2501" s="30">
        <f t="shared" si="822"/>
        <v>0</v>
      </c>
      <c r="W2501" s="1">
        <f t="shared" si="822"/>
        <v>0</v>
      </c>
      <c r="X2501" s="30">
        <f t="shared" si="823"/>
        <v>16620.704460245313</v>
      </c>
      <c r="Y2501" s="30">
        <f t="shared" si="819"/>
        <v>1.4206245231645014</v>
      </c>
      <c r="Z2501" s="19">
        <f t="shared" si="824"/>
        <v>0.22537934991336303</v>
      </c>
      <c r="AA2501" s="32">
        <f t="shared" si="825"/>
        <v>0.1708475351794442</v>
      </c>
    </row>
    <row r="2502" spans="1:27" x14ac:dyDescent="0.25">
      <c r="A2502" s="8">
        <v>42678</v>
      </c>
      <c r="B2502" s="26">
        <v>0</v>
      </c>
      <c r="C2502" s="11">
        <v>0</v>
      </c>
      <c r="D2502" s="26">
        <v>1.4004206883307395</v>
      </c>
      <c r="E2502" s="11">
        <v>41.876250000000013</v>
      </c>
      <c r="F2502" s="28">
        <f t="shared" si="820"/>
        <v>0</v>
      </c>
      <c r="G2502" s="13">
        <f t="shared" si="821"/>
        <v>1.4004206883307395</v>
      </c>
      <c r="H2502" s="28">
        <f t="shared" si="826"/>
        <v>1.78144165435746</v>
      </c>
      <c r="I2502" s="1">
        <f t="shared" si="827"/>
        <v>13.993285419577891</v>
      </c>
      <c r="J2502" s="30">
        <f t="shared" si="828"/>
        <v>0</v>
      </c>
      <c r="K2502" s="1">
        <f t="shared" si="829"/>
        <v>0</v>
      </c>
      <c r="L2502" s="30">
        <f t="shared" si="830"/>
        <v>16620.704460245313</v>
      </c>
      <c r="M2502" s="1">
        <f t="shared" si="831"/>
        <v>0</v>
      </c>
      <c r="N2502" s="30">
        <f t="shared" si="832"/>
        <v>0.34273549520078461</v>
      </c>
      <c r="O2502" s="1">
        <f t="shared" si="833"/>
        <v>0</v>
      </c>
      <c r="P2502" s="30">
        <f t="shared" si="834"/>
        <v>0</v>
      </c>
      <c r="Q2502" s="1">
        <f t="shared" si="835"/>
        <v>1.0165415726071902</v>
      </c>
      <c r="R2502" s="30">
        <f t="shared" si="836"/>
        <v>0.58477917996526596</v>
      </c>
      <c r="S2502" s="1">
        <f t="shared" si="837"/>
        <v>0</v>
      </c>
      <c r="T2502" s="30">
        <f t="shared" ref="T2502:T2559" si="839">$AF$14*K2502</f>
        <v>0</v>
      </c>
      <c r="U2502" s="1">
        <f t="shared" si="838"/>
        <v>13.065770744411839</v>
      </c>
      <c r="V2502" s="30">
        <f t="shared" si="822"/>
        <v>0</v>
      </c>
      <c r="W2502" s="1">
        <f t="shared" si="822"/>
        <v>0</v>
      </c>
      <c r="X2502" s="30">
        <f t="shared" si="823"/>
        <v>16619.687918672706</v>
      </c>
      <c r="Y2502" s="30">
        <f t="shared" si="819"/>
        <v>1.3592770678079749</v>
      </c>
      <c r="Z2502" s="19">
        <f t="shared" si="824"/>
        <v>0.23697918229140869</v>
      </c>
      <c r="AA2502" s="32">
        <f t="shared" si="825"/>
        <v>0.17822293813649778</v>
      </c>
    </row>
    <row r="2503" spans="1:27" x14ac:dyDescent="0.25">
      <c r="A2503" s="8">
        <v>42679</v>
      </c>
      <c r="B2503" s="26">
        <v>0</v>
      </c>
      <c r="C2503" s="11">
        <v>0</v>
      </c>
      <c r="D2503" s="26">
        <v>1.7713994703304901</v>
      </c>
      <c r="E2503" s="11">
        <v>41.333750000000002</v>
      </c>
      <c r="F2503" s="28">
        <f t="shared" si="820"/>
        <v>0</v>
      </c>
      <c r="G2503" s="13">
        <f t="shared" si="821"/>
        <v>1.7713994703304901</v>
      </c>
      <c r="H2503" s="28">
        <f t="shared" si="826"/>
        <v>1.7583633677991137</v>
      </c>
      <c r="I2503" s="1">
        <f t="shared" si="827"/>
        <v>11.29437127408135</v>
      </c>
      <c r="J2503" s="30">
        <f t="shared" si="828"/>
        <v>0</v>
      </c>
      <c r="K2503" s="1">
        <f t="shared" si="829"/>
        <v>0</v>
      </c>
      <c r="L2503" s="30">
        <f t="shared" si="830"/>
        <v>16619.687918672706</v>
      </c>
      <c r="M2503" s="1">
        <f t="shared" si="831"/>
        <v>0</v>
      </c>
      <c r="N2503" s="30">
        <f t="shared" si="832"/>
        <v>0.27639943377129345</v>
      </c>
      <c r="O2503" s="1">
        <f t="shared" si="833"/>
        <v>0</v>
      </c>
      <c r="P2503" s="30">
        <f t="shared" si="834"/>
        <v>0</v>
      </c>
      <c r="Q2503" s="1">
        <f t="shared" si="835"/>
        <v>1.0164793997449442</v>
      </c>
      <c r="R2503" s="30">
        <f t="shared" si="836"/>
        <v>0.47199159981686267</v>
      </c>
      <c r="S2503" s="1">
        <f t="shared" si="837"/>
        <v>0</v>
      </c>
      <c r="T2503" s="30">
        <f t="shared" si="839"/>
        <v>0</v>
      </c>
      <c r="U2503" s="1">
        <f t="shared" si="838"/>
        <v>10.545980240493193</v>
      </c>
      <c r="V2503" s="30">
        <f t="shared" si="822"/>
        <v>0</v>
      </c>
      <c r="W2503" s="1">
        <f t="shared" si="822"/>
        <v>0</v>
      </c>
      <c r="X2503" s="30">
        <f t="shared" si="823"/>
        <v>16618.671439272959</v>
      </c>
      <c r="Y2503" s="30">
        <f t="shared" si="819"/>
        <v>1.2928788335162376</v>
      </c>
      <c r="Z2503" s="19">
        <f t="shared" si="824"/>
        <v>0.26472601898292958</v>
      </c>
      <c r="AA2503" s="32">
        <f t="shared" si="825"/>
        <v>0.21667585165654613</v>
      </c>
    </row>
    <row r="2504" spans="1:27" x14ac:dyDescent="0.25">
      <c r="A2504" s="8">
        <v>42680</v>
      </c>
      <c r="B2504" s="26">
        <v>0</v>
      </c>
      <c r="C2504" s="11">
        <v>0</v>
      </c>
      <c r="D2504" s="26">
        <v>1.3368058981050794</v>
      </c>
      <c r="E2504" s="11">
        <v>40.700833333333343</v>
      </c>
      <c r="F2504" s="28">
        <f t="shared" si="820"/>
        <v>0</v>
      </c>
      <c r="G2504" s="13">
        <f t="shared" si="821"/>
        <v>1.3368058981050794</v>
      </c>
      <c r="H2504" s="28">
        <f t="shared" si="826"/>
        <v>1.7314387001477107</v>
      </c>
      <c r="I2504" s="1">
        <f t="shared" si="827"/>
        <v>9.2091743423881134</v>
      </c>
      <c r="J2504" s="30">
        <f t="shared" si="828"/>
        <v>0</v>
      </c>
      <c r="K2504" s="1">
        <f t="shared" si="829"/>
        <v>0</v>
      </c>
      <c r="L2504" s="30">
        <f t="shared" si="830"/>
        <v>16618.671439272959</v>
      </c>
      <c r="M2504" s="1">
        <f t="shared" si="831"/>
        <v>0</v>
      </c>
      <c r="N2504" s="30">
        <f t="shared" si="832"/>
        <v>0.22514780282030572</v>
      </c>
      <c r="O2504" s="1">
        <f t="shared" si="833"/>
        <v>0</v>
      </c>
      <c r="P2504" s="30">
        <f t="shared" si="834"/>
        <v>0</v>
      </c>
      <c r="Q2504" s="1">
        <f t="shared" si="835"/>
        <v>1.0164172306852626</v>
      </c>
      <c r="R2504" s="30">
        <f t="shared" si="836"/>
        <v>0.38485125248458896</v>
      </c>
      <c r="S2504" s="1">
        <f t="shared" si="837"/>
        <v>0</v>
      </c>
      <c r="T2504" s="30">
        <f t="shared" si="839"/>
        <v>0</v>
      </c>
      <c r="U2504" s="1">
        <f t="shared" si="838"/>
        <v>8.5991752870832183</v>
      </c>
      <c r="V2504" s="30">
        <f t="shared" si="822"/>
        <v>0</v>
      </c>
      <c r="W2504" s="1">
        <f t="shared" si="822"/>
        <v>0</v>
      </c>
      <c r="X2504" s="30">
        <f t="shared" si="823"/>
        <v>16617.655022042272</v>
      </c>
      <c r="Y2504" s="30">
        <f t="shared" si="819"/>
        <v>1.2415650335055683</v>
      </c>
      <c r="Z2504" s="19">
        <f t="shared" si="824"/>
        <v>0.28292868040915958</v>
      </c>
      <c r="AA2504" s="32">
        <f t="shared" si="825"/>
        <v>0.23997620926941685</v>
      </c>
    </row>
    <row r="2505" spans="1:27" x14ac:dyDescent="0.25">
      <c r="A2505" s="8">
        <v>42681</v>
      </c>
      <c r="B2505" s="26">
        <v>0</v>
      </c>
      <c r="C2505" s="11">
        <v>0</v>
      </c>
      <c r="D2505" s="26">
        <v>1.3484951450528335</v>
      </c>
      <c r="E2505" s="11">
        <v>39.978333333333339</v>
      </c>
      <c r="F2505" s="28">
        <f t="shared" si="820"/>
        <v>0</v>
      </c>
      <c r="G2505" s="13">
        <f t="shared" si="821"/>
        <v>1.3484951450528335</v>
      </c>
      <c r="H2505" s="28">
        <f t="shared" si="826"/>
        <v>1.7007031019202365</v>
      </c>
      <c r="I2505" s="1">
        <f t="shared" si="827"/>
        <v>7.2506801420303848</v>
      </c>
      <c r="J2505" s="30">
        <f t="shared" si="828"/>
        <v>0</v>
      </c>
      <c r="K2505" s="1">
        <f t="shared" si="829"/>
        <v>0</v>
      </c>
      <c r="L2505" s="30">
        <f t="shared" si="830"/>
        <v>16617.655022042272</v>
      </c>
      <c r="M2505" s="1">
        <f t="shared" si="831"/>
        <v>0</v>
      </c>
      <c r="N2505" s="30">
        <f t="shared" si="832"/>
        <v>0.17701037251300325</v>
      </c>
      <c r="O2505" s="1">
        <f t="shared" si="833"/>
        <v>0</v>
      </c>
      <c r="P2505" s="30">
        <f t="shared" si="834"/>
        <v>0</v>
      </c>
      <c r="Q2505" s="1">
        <f t="shared" si="835"/>
        <v>1.0163550654279125</v>
      </c>
      <c r="R2505" s="30">
        <f t="shared" si="836"/>
        <v>0.30300581032348212</v>
      </c>
      <c r="S2505" s="1">
        <f t="shared" si="837"/>
        <v>0</v>
      </c>
      <c r="T2505" s="30">
        <f t="shared" si="839"/>
        <v>0</v>
      </c>
      <c r="U2505" s="1">
        <f t="shared" si="838"/>
        <v>6.7706639591938993</v>
      </c>
      <c r="V2505" s="30">
        <f t="shared" si="822"/>
        <v>0</v>
      </c>
      <c r="W2505" s="1">
        <f t="shared" si="822"/>
        <v>0</v>
      </c>
      <c r="X2505" s="30">
        <f t="shared" si="823"/>
        <v>16616.638666976844</v>
      </c>
      <c r="Y2505" s="30">
        <f t="shared" si="819"/>
        <v>1.1933654379409158</v>
      </c>
      <c r="Z2505" s="19">
        <f t="shared" si="824"/>
        <v>0.2983105419202764</v>
      </c>
      <c r="AA2505" s="32">
        <f t="shared" si="825"/>
        <v>0.25739150529199423</v>
      </c>
    </row>
    <row r="2506" spans="1:27" x14ac:dyDescent="0.25">
      <c r="A2506" s="8">
        <v>42682</v>
      </c>
      <c r="B2506" s="26">
        <v>1.9223519672100404</v>
      </c>
      <c r="C2506" s="11">
        <v>8.732964724465872E-3</v>
      </c>
      <c r="D2506" s="26">
        <v>0.95455361359382618</v>
      </c>
      <c r="E2506" s="11">
        <v>39.59708333333333</v>
      </c>
      <c r="F2506" s="28">
        <f t="shared" si="820"/>
        <v>1.9310849319345063</v>
      </c>
      <c r="G2506" s="13">
        <f t="shared" si="821"/>
        <v>0.95455361359382618</v>
      </c>
      <c r="H2506" s="28">
        <f t="shared" si="826"/>
        <v>1.6844844903988183</v>
      </c>
      <c r="I2506" s="1">
        <f t="shared" si="827"/>
        <v>7.7471952775345789</v>
      </c>
      <c r="J2506" s="30">
        <f t="shared" si="828"/>
        <v>0</v>
      </c>
      <c r="K2506" s="1">
        <f t="shared" si="829"/>
        <v>0</v>
      </c>
      <c r="L2506" s="30">
        <f t="shared" si="830"/>
        <v>16616.638666976844</v>
      </c>
      <c r="M2506" s="1">
        <f t="shared" si="831"/>
        <v>0</v>
      </c>
      <c r="N2506" s="30">
        <f t="shared" si="832"/>
        <v>0.18921411696498494</v>
      </c>
      <c r="O2506" s="1">
        <f t="shared" si="833"/>
        <v>0</v>
      </c>
      <c r="P2506" s="30">
        <f t="shared" si="834"/>
        <v>0</v>
      </c>
      <c r="Q2506" s="1">
        <f t="shared" si="835"/>
        <v>1.016292903972662</v>
      </c>
      <c r="R2506" s="30">
        <f t="shared" si="836"/>
        <v>0.32375517011101684</v>
      </c>
      <c r="S2506" s="1">
        <f t="shared" si="837"/>
        <v>0</v>
      </c>
      <c r="T2506" s="30">
        <f t="shared" si="839"/>
        <v>0</v>
      </c>
      <c r="U2506" s="1">
        <f t="shared" si="838"/>
        <v>7.2342259904585768</v>
      </c>
      <c r="V2506" s="30">
        <f t="shared" si="822"/>
        <v>0</v>
      </c>
      <c r="W2506" s="1">
        <f t="shared" si="822"/>
        <v>0</v>
      </c>
      <c r="X2506" s="30">
        <f t="shared" si="823"/>
        <v>16615.622374072871</v>
      </c>
      <c r="Y2506" s="30">
        <f t="shared" si="819"/>
        <v>1.2055070209376471</v>
      </c>
      <c r="Z2506" s="19">
        <f t="shared" si="824"/>
        <v>0.28434661891589669</v>
      </c>
      <c r="AA2506" s="32">
        <f t="shared" si="825"/>
        <v>0.22941941625142726</v>
      </c>
    </row>
    <row r="2507" spans="1:27" x14ac:dyDescent="0.25">
      <c r="A2507" s="8">
        <v>42683</v>
      </c>
      <c r="B2507" s="26">
        <v>1.5709434009328716E-2</v>
      </c>
      <c r="C2507" s="11">
        <v>0</v>
      </c>
      <c r="D2507" s="26">
        <v>1.1190905680457537</v>
      </c>
      <c r="E2507" s="11">
        <v>41.337083333333339</v>
      </c>
      <c r="F2507" s="28">
        <f t="shared" si="820"/>
        <v>1.5709434009328716E-2</v>
      </c>
      <c r="G2507" s="13">
        <f t="shared" si="821"/>
        <v>1.1190905680457537</v>
      </c>
      <c r="H2507" s="28">
        <f t="shared" si="826"/>
        <v>1.7585051698670608</v>
      </c>
      <c r="I2507" s="1">
        <f t="shared" si="827"/>
        <v>6.1308448564221525</v>
      </c>
      <c r="J2507" s="30">
        <f t="shared" si="828"/>
        <v>0</v>
      </c>
      <c r="K2507" s="1">
        <f t="shared" si="829"/>
        <v>0</v>
      </c>
      <c r="L2507" s="30">
        <f t="shared" si="830"/>
        <v>16615.622374072871</v>
      </c>
      <c r="M2507" s="1">
        <f t="shared" si="831"/>
        <v>0</v>
      </c>
      <c r="N2507" s="30">
        <f t="shared" si="832"/>
        <v>0.14948616896581976</v>
      </c>
      <c r="O2507" s="1">
        <f t="shared" si="833"/>
        <v>0</v>
      </c>
      <c r="P2507" s="30">
        <f t="shared" si="834"/>
        <v>0</v>
      </c>
      <c r="Q2507" s="1">
        <f t="shared" si="835"/>
        <v>1.0162307463192783</v>
      </c>
      <c r="R2507" s="30">
        <f t="shared" si="836"/>
        <v>0.25620791116122055</v>
      </c>
      <c r="S2507" s="1">
        <f t="shared" si="837"/>
        <v>0</v>
      </c>
      <c r="T2507" s="30">
        <f t="shared" si="839"/>
        <v>0</v>
      </c>
      <c r="U2507" s="1">
        <f t="shared" si="838"/>
        <v>5.7251507762951128</v>
      </c>
      <c r="V2507" s="30">
        <f t="shared" si="822"/>
        <v>0</v>
      </c>
      <c r="W2507" s="1">
        <f t="shared" si="822"/>
        <v>0</v>
      </c>
      <c r="X2507" s="30">
        <f t="shared" si="823"/>
        <v>16614.606143326553</v>
      </c>
      <c r="Y2507" s="30">
        <f t="shared" si="819"/>
        <v>1.1657169152850981</v>
      </c>
      <c r="Z2507" s="19">
        <f t="shared" si="824"/>
        <v>0.33709781736199057</v>
      </c>
      <c r="AA2507" s="32">
        <f t="shared" si="825"/>
        <v>0.35139791477032983</v>
      </c>
    </row>
    <row r="2508" spans="1:27" x14ac:dyDescent="0.25">
      <c r="A2508" s="8">
        <v>42684</v>
      </c>
      <c r="B2508" s="26">
        <v>0</v>
      </c>
      <c r="C2508" s="11">
        <v>0</v>
      </c>
      <c r="D2508" s="26">
        <v>0.60772984991858259</v>
      </c>
      <c r="E2508" s="11">
        <v>39.409583333333323</v>
      </c>
      <c r="F2508" s="28">
        <f t="shared" si="820"/>
        <v>0</v>
      </c>
      <c r="G2508" s="13">
        <f t="shared" si="821"/>
        <v>0.60772984991858259</v>
      </c>
      <c r="H2508" s="28">
        <f t="shared" si="826"/>
        <v>1.6765081240768089</v>
      </c>
      <c r="I2508" s="1">
        <f t="shared" si="827"/>
        <v>5.1174209263765302</v>
      </c>
      <c r="J2508" s="30">
        <f t="shared" si="828"/>
        <v>0</v>
      </c>
      <c r="K2508" s="1">
        <f t="shared" si="829"/>
        <v>0</v>
      </c>
      <c r="L2508" s="30">
        <f t="shared" si="830"/>
        <v>16614.606143326553</v>
      </c>
      <c r="M2508" s="1">
        <f t="shared" si="831"/>
        <v>0</v>
      </c>
      <c r="N2508" s="30">
        <f t="shared" si="832"/>
        <v>0.12457742846742405</v>
      </c>
      <c r="O2508" s="1">
        <f t="shared" si="833"/>
        <v>0</v>
      </c>
      <c r="P2508" s="30">
        <f t="shared" si="834"/>
        <v>0</v>
      </c>
      <c r="Q2508" s="1">
        <f t="shared" si="835"/>
        <v>1.0161685924675288</v>
      </c>
      <c r="R2508" s="30">
        <f t="shared" si="836"/>
        <v>0.21385694089228618</v>
      </c>
      <c r="S2508" s="1">
        <f t="shared" si="837"/>
        <v>0</v>
      </c>
      <c r="T2508" s="30">
        <f t="shared" si="839"/>
        <v>0</v>
      </c>
      <c r="U2508" s="1">
        <f t="shared" si="838"/>
        <v>4.77898655701682</v>
      </c>
      <c r="V2508" s="30">
        <f t="shared" si="822"/>
        <v>0</v>
      </c>
      <c r="W2508" s="1">
        <f t="shared" si="822"/>
        <v>0</v>
      </c>
      <c r="X2508" s="30">
        <f t="shared" si="823"/>
        <v>16613.589974734085</v>
      </c>
      <c r="Y2508" s="30">
        <f t="shared" si="819"/>
        <v>1.1407460209349529</v>
      </c>
      <c r="Z2508" s="19">
        <f t="shared" si="824"/>
        <v>0.31957023974272741</v>
      </c>
      <c r="AA2508" s="32">
        <f t="shared" si="825"/>
        <v>0.28704103116298474</v>
      </c>
    </row>
    <row r="2509" spans="1:27" x14ac:dyDescent="0.25">
      <c r="A2509" s="8">
        <v>42685</v>
      </c>
      <c r="B2509" s="26">
        <v>12.462161077822914</v>
      </c>
      <c r="C2509" s="11">
        <v>0.45233653008999053</v>
      </c>
      <c r="D2509" s="26">
        <v>0.81163219453770186</v>
      </c>
      <c r="E2509" s="11">
        <v>49.359166666666674</v>
      </c>
      <c r="F2509" s="28">
        <f t="shared" si="820"/>
        <v>12.914497607912905</v>
      </c>
      <c r="G2509" s="13">
        <f t="shared" si="821"/>
        <v>0.81163219453770186</v>
      </c>
      <c r="H2509" s="28">
        <f t="shared" si="826"/>
        <v>2.0997695716395866</v>
      </c>
      <c r="I2509" s="1">
        <f t="shared" si="827"/>
        <v>16.881851970392024</v>
      </c>
      <c r="J2509" s="30">
        <f t="shared" si="828"/>
        <v>0</v>
      </c>
      <c r="K2509" s="1">
        <f t="shared" si="829"/>
        <v>0</v>
      </c>
      <c r="L2509" s="30">
        <f t="shared" si="830"/>
        <v>16613.589974734085</v>
      </c>
      <c r="M2509" s="1">
        <f t="shared" si="831"/>
        <v>0</v>
      </c>
      <c r="N2509" s="30">
        <f t="shared" si="832"/>
        <v>0.4137329844976243</v>
      </c>
      <c r="O2509" s="1">
        <f t="shared" si="833"/>
        <v>0</v>
      </c>
      <c r="P2509" s="30">
        <f t="shared" si="834"/>
        <v>0</v>
      </c>
      <c r="Q2509" s="1">
        <f t="shared" si="835"/>
        <v>1.0161064424171811</v>
      </c>
      <c r="R2509" s="30">
        <f t="shared" si="836"/>
        <v>0.70549233118112531</v>
      </c>
      <c r="S2509" s="1">
        <f t="shared" si="837"/>
        <v>0</v>
      </c>
      <c r="T2509" s="30">
        <f t="shared" si="839"/>
        <v>0</v>
      </c>
      <c r="U2509" s="1">
        <f t="shared" si="838"/>
        <v>15.762626654713275</v>
      </c>
      <c r="V2509" s="30">
        <f t="shared" si="822"/>
        <v>0</v>
      </c>
      <c r="W2509" s="1">
        <f t="shared" si="822"/>
        <v>0</v>
      </c>
      <c r="X2509" s="30">
        <f t="shared" si="823"/>
        <v>16612.573868291667</v>
      </c>
      <c r="Y2509" s="30">
        <f t="shared" si="819"/>
        <v>1.4298394269148054</v>
      </c>
      <c r="Z2509" s="19">
        <f t="shared" si="824"/>
        <v>0.31904936321258914</v>
      </c>
      <c r="AA2509" s="32">
        <f t="shared" si="825"/>
        <v>0.44880639881096629</v>
      </c>
    </row>
    <row r="2510" spans="1:27" x14ac:dyDescent="0.25">
      <c r="A2510" s="8">
        <v>42686</v>
      </c>
      <c r="B2510" s="26">
        <v>0</v>
      </c>
      <c r="C2510" s="11">
        <v>0</v>
      </c>
      <c r="D2510" s="26">
        <v>1.2735332373540658</v>
      </c>
      <c r="E2510" s="11">
        <v>43.115833333333335</v>
      </c>
      <c r="F2510" s="28">
        <f t="shared" si="820"/>
        <v>0</v>
      </c>
      <c r="G2510" s="13">
        <f t="shared" si="821"/>
        <v>1.2735332373540658</v>
      </c>
      <c r="H2510" s="28">
        <f t="shared" si="826"/>
        <v>1.8341742983751845</v>
      </c>
      <c r="I2510" s="1">
        <f t="shared" si="827"/>
        <v>14.489093417359209</v>
      </c>
      <c r="J2510" s="30">
        <f t="shared" si="828"/>
        <v>0</v>
      </c>
      <c r="K2510" s="1">
        <f t="shared" si="829"/>
        <v>0</v>
      </c>
      <c r="L2510" s="30">
        <f t="shared" si="830"/>
        <v>16612.573868291667</v>
      </c>
      <c r="M2510" s="1">
        <f t="shared" si="831"/>
        <v>0</v>
      </c>
      <c r="N2510" s="30">
        <f t="shared" si="832"/>
        <v>0.35492185905861068</v>
      </c>
      <c r="O2510" s="1">
        <f t="shared" si="833"/>
        <v>0</v>
      </c>
      <c r="P2510" s="30">
        <f t="shared" si="834"/>
        <v>0</v>
      </c>
      <c r="Q2510" s="1">
        <f t="shared" si="835"/>
        <v>1.0160442961680023</v>
      </c>
      <c r="R2510" s="30">
        <f t="shared" si="836"/>
        <v>0.60549898847836392</v>
      </c>
      <c r="S2510" s="1">
        <f t="shared" si="837"/>
        <v>0</v>
      </c>
      <c r="T2510" s="30">
        <f t="shared" si="839"/>
        <v>0</v>
      </c>
      <c r="U2510" s="1">
        <f t="shared" si="838"/>
        <v>13.528672569822234</v>
      </c>
      <c r="V2510" s="30">
        <f t="shared" si="822"/>
        <v>0</v>
      </c>
      <c r="W2510" s="1">
        <f t="shared" si="822"/>
        <v>0</v>
      </c>
      <c r="X2510" s="30">
        <f t="shared" si="823"/>
        <v>16611.557823995499</v>
      </c>
      <c r="Y2510" s="30">
        <f t="shared" ref="Y2510:Y2559" si="840">SUM(M2510:Q2510)</f>
        <v>1.370966155226613</v>
      </c>
      <c r="Z2510" s="19">
        <f t="shared" si="824"/>
        <v>0.25254314355997004</v>
      </c>
      <c r="AA2510" s="32">
        <f t="shared" si="825"/>
        <v>0.21456178387914751</v>
      </c>
    </row>
    <row r="2511" spans="1:27" x14ac:dyDescent="0.25">
      <c r="A2511" s="8">
        <v>42687</v>
      </c>
      <c r="B2511" s="26">
        <v>0</v>
      </c>
      <c r="C2511" s="11">
        <v>0</v>
      </c>
      <c r="D2511" s="26">
        <v>1.6097994796235766</v>
      </c>
      <c r="E2511" s="11">
        <v>40.314583333333339</v>
      </c>
      <c r="F2511" s="28">
        <f t="shared" si="820"/>
        <v>0</v>
      </c>
      <c r="G2511" s="13">
        <f t="shared" si="821"/>
        <v>1.6097994796235766</v>
      </c>
      <c r="H2511" s="28">
        <f t="shared" si="826"/>
        <v>1.7150073855243726</v>
      </c>
      <c r="I2511" s="1">
        <f t="shared" si="827"/>
        <v>11.918873090198657</v>
      </c>
      <c r="J2511" s="30">
        <f t="shared" si="828"/>
        <v>0</v>
      </c>
      <c r="K2511" s="1">
        <f t="shared" si="829"/>
        <v>0</v>
      </c>
      <c r="L2511" s="30">
        <f t="shared" si="830"/>
        <v>16611.557823995499</v>
      </c>
      <c r="M2511" s="1">
        <f t="shared" si="831"/>
        <v>0</v>
      </c>
      <c r="N2511" s="30">
        <f t="shared" si="832"/>
        <v>0.29174893679491215</v>
      </c>
      <c r="O2511" s="1">
        <f t="shared" si="833"/>
        <v>0</v>
      </c>
      <c r="P2511" s="30">
        <f t="shared" si="834"/>
        <v>0</v>
      </c>
      <c r="Q2511" s="1">
        <f t="shared" si="835"/>
        <v>1.0159821537197604</v>
      </c>
      <c r="R2511" s="30">
        <f t="shared" si="836"/>
        <v>0.49808952099589876</v>
      </c>
      <c r="S2511" s="1">
        <f t="shared" si="837"/>
        <v>0</v>
      </c>
      <c r="T2511" s="30">
        <f t="shared" si="839"/>
        <v>0</v>
      </c>
      <c r="U2511" s="1">
        <f t="shared" si="838"/>
        <v>11.129034632407846</v>
      </c>
      <c r="V2511" s="30">
        <f t="shared" si="822"/>
        <v>0</v>
      </c>
      <c r="W2511" s="1">
        <f t="shared" si="822"/>
        <v>0</v>
      </c>
      <c r="X2511" s="30">
        <f t="shared" si="823"/>
        <v>16610.541841841779</v>
      </c>
      <c r="Y2511" s="30">
        <f t="shared" si="840"/>
        <v>1.3077310905146726</v>
      </c>
      <c r="Z2511" s="19">
        <f t="shared" si="824"/>
        <v>0.23747786653710129</v>
      </c>
      <c r="AA2511" s="32">
        <f t="shared" si="825"/>
        <v>0.16587398047682816</v>
      </c>
    </row>
    <row r="2512" spans="1:27" x14ac:dyDescent="0.25">
      <c r="A2512" s="8">
        <v>42688</v>
      </c>
      <c r="B2512" s="26">
        <v>12.028073579316038</v>
      </c>
      <c r="C2512" s="11">
        <v>0.12433973941511714</v>
      </c>
      <c r="D2512" s="26">
        <v>0.95047903663418087</v>
      </c>
      <c r="E2512" s="11">
        <v>42.999166666666667</v>
      </c>
      <c r="F2512" s="28">
        <f t="shared" si="820"/>
        <v>12.152413318731154</v>
      </c>
      <c r="G2512" s="13">
        <f t="shared" si="821"/>
        <v>0.95047903663418087</v>
      </c>
      <c r="H2512" s="28">
        <f t="shared" si="826"/>
        <v>1.8292112259970457</v>
      </c>
      <c r="I2512" s="1">
        <f t="shared" si="827"/>
        <v>22.330968914504819</v>
      </c>
      <c r="J2512" s="30">
        <f t="shared" si="828"/>
        <v>0</v>
      </c>
      <c r="K2512" s="1">
        <f t="shared" si="829"/>
        <v>0</v>
      </c>
      <c r="L2512" s="30">
        <f t="shared" si="830"/>
        <v>16610.541841841779</v>
      </c>
      <c r="M2512" s="1">
        <f t="shared" si="831"/>
        <v>0</v>
      </c>
      <c r="N2512" s="30">
        <f t="shared" si="832"/>
        <v>0.54766572072204567</v>
      </c>
      <c r="O2512" s="1">
        <f t="shared" si="833"/>
        <v>0</v>
      </c>
      <c r="P2512" s="30">
        <f t="shared" si="834"/>
        <v>0</v>
      </c>
      <c r="Q2512" s="1">
        <f t="shared" si="835"/>
        <v>1.0159200150722227</v>
      </c>
      <c r="R2512" s="30">
        <f t="shared" si="836"/>
        <v>0.933210843493814</v>
      </c>
      <c r="S2512" s="1">
        <f t="shared" si="837"/>
        <v>0</v>
      </c>
      <c r="T2512" s="30">
        <f t="shared" si="839"/>
        <v>0</v>
      </c>
      <c r="U2512" s="1">
        <f t="shared" si="838"/>
        <v>20.850092350288961</v>
      </c>
      <c r="V2512" s="30">
        <f t="shared" si="822"/>
        <v>0</v>
      </c>
      <c r="W2512" s="1">
        <f t="shared" si="822"/>
        <v>0</v>
      </c>
      <c r="X2512" s="30">
        <f t="shared" si="823"/>
        <v>16609.525921826706</v>
      </c>
      <c r="Y2512" s="30">
        <f t="shared" si="840"/>
        <v>1.5635857357942684</v>
      </c>
      <c r="Z2512" s="19">
        <f t="shared" si="824"/>
        <v>0.14521313144576461</v>
      </c>
      <c r="AA2512" s="32">
        <f t="shared" si="825"/>
        <v>7.055690104546572E-2</v>
      </c>
    </row>
    <row r="2513" spans="1:27" x14ac:dyDescent="0.25">
      <c r="A2513" s="8">
        <v>42689</v>
      </c>
      <c r="B2513" s="26">
        <v>4.7686008037002852</v>
      </c>
      <c r="C2513" s="11">
        <v>0.28379068956832382</v>
      </c>
      <c r="D2513" s="26">
        <v>0.80256968915304705</v>
      </c>
      <c r="E2513" s="11">
        <v>58.197916666666664</v>
      </c>
      <c r="F2513" s="28">
        <f t="shared" si="820"/>
        <v>5.0523914932686091</v>
      </c>
      <c r="G2513" s="13">
        <f t="shared" si="821"/>
        <v>0.80256968915304705</v>
      </c>
      <c r="H2513" s="28">
        <f t="shared" si="826"/>
        <v>2.4757754800590841</v>
      </c>
      <c r="I2513" s="1">
        <f t="shared" si="827"/>
        <v>25.099914154404523</v>
      </c>
      <c r="J2513" s="30">
        <f t="shared" si="828"/>
        <v>0</v>
      </c>
      <c r="K2513" s="1">
        <f t="shared" si="829"/>
        <v>0</v>
      </c>
      <c r="L2513" s="30">
        <f t="shared" si="830"/>
        <v>16609.525921826706</v>
      </c>
      <c r="M2513" s="1">
        <f t="shared" si="831"/>
        <v>0</v>
      </c>
      <c r="N2513" s="30">
        <f t="shared" si="832"/>
        <v>0.61572306216633632</v>
      </c>
      <c r="O2513" s="1">
        <f t="shared" si="833"/>
        <v>0</v>
      </c>
      <c r="P2513" s="30">
        <f t="shared" si="834"/>
        <v>0</v>
      </c>
      <c r="Q2513" s="1">
        <f t="shared" si="835"/>
        <v>1.0158578802251568</v>
      </c>
      <c r="R2513" s="30">
        <f t="shared" si="836"/>
        <v>1.0489250219877249</v>
      </c>
      <c r="S2513" s="1">
        <f t="shared" si="837"/>
        <v>0</v>
      </c>
      <c r="T2513" s="30">
        <f t="shared" si="839"/>
        <v>0</v>
      </c>
      <c r="U2513" s="1">
        <f t="shared" si="838"/>
        <v>23.435266070250464</v>
      </c>
      <c r="V2513" s="30">
        <f t="shared" si="822"/>
        <v>0</v>
      </c>
      <c r="W2513" s="1">
        <f t="shared" si="822"/>
        <v>0</v>
      </c>
      <c r="X2513" s="30">
        <f t="shared" si="823"/>
        <v>16608.51006394648</v>
      </c>
      <c r="Y2513" s="30">
        <f t="shared" si="840"/>
        <v>1.6315809423914931</v>
      </c>
      <c r="Z2513" s="19">
        <f t="shared" si="824"/>
        <v>0.34098186385117779</v>
      </c>
      <c r="AA2513" s="32">
        <f t="shared" si="825"/>
        <v>0.71266441742779774</v>
      </c>
    </row>
    <row r="2514" spans="1:27" x14ac:dyDescent="0.25">
      <c r="A2514" s="8">
        <v>42690</v>
      </c>
      <c r="B2514" s="26">
        <v>0</v>
      </c>
      <c r="C2514" s="11">
        <v>0</v>
      </c>
      <c r="D2514" s="26">
        <v>1.2184484160306346</v>
      </c>
      <c r="E2514" s="11">
        <v>47.472500000000004</v>
      </c>
      <c r="F2514" s="28">
        <f t="shared" si="820"/>
        <v>0</v>
      </c>
      <c r="G2514" s="13">
        <f t="shared" si="821"/>
        <v>1.2184484160306346</v>
      </c>
      <c r="H2514" s="28">
        <f t="shared" si="826"/>
        <v>2.0195096011816838</v>
      </c>
      <c r="I2514" s="1">
        <f t="shared" si="827"/>
        <v>22.216817654219827</v>
      </c>
      <c r="J2514" s="30">
        <f t="shared" si="828"/>
        <v>0</v>
      </c>
      <c r="K2514" s="1">
        <f t="shared" si="829"/>
        <v>0</v>
      </c>
      <c r="L2514" s="30">
        <f t="shared" si="830"/>
        <v>16608.51006394648</v>
      </c>
      <c r="M2514" s="1">
        <f t="shared" si="831"/>
        <v>0</v>
      </c>
      <c r="N2514" s="30">
        <f t="shared" si="832"/>
        <v>0.54486002013051171</v>
      </c>
      <c r="O2514" s="1">
        <f t="shared" si="833"/>
        <v>0</v>
      </c>
      <c r="P2514" s="30">
        <f t="shared" si="834"/>
        <v>0</v>
      </c>
      <c r="Q2514" s="1">
        <f t="shared" si="835"/>
        <v>1.01579574917833</v>
      </c>
      <c r="R2514" s="30">
        <f t="shared" si="836"/>
        <v>0.9284404641025622</v>
      </c>
      <c r="S2514" s="1">
        <f t="shared" si="837"/>
        <v>0</v>
      </c>
      <c r="T2514" s="30">
        <f t="shared" si="839"/>
        <v>0</v>
      </c>
      <c r="U2514" s="1">
        <f t="shared" si="838"/>
        <v>20.743517169986756</v>
      </c>
      <c r="V2514" s="30">
        <f t="shared" si="822"/>
        <v>0</v>
      </c>
      <c r="W2514" s="1">
        <f t="shared" si="822"/>
        <v>0</v>
      </c>
      <c r="X2514" s="30">
        <f t="shared" si="823"/>
        <v>16607.494268197301</v>
      </c>
      <c r="Y2514" s="30">
        <f t="shared" si="840"/>
        <v>1.5606557693088416</v>
      </c>
      <c r="Z2514" s="19">
        <f t="shared" si="824"/>
        <v>0.22721052259635266</v>
      </c>
      <c r="AA2514" s="32">
        <f t="shared" si="825"/>
        <v>0.21054683902439048</v>
      </c>
    </row>
    <row r="2515" spans="1:27" x14ac:dyDescent="0.25">
      <c r="A2515" s="8">
        <v>42691</v>
      </c>
      <c r="B2515" s="26">
        <v>0</v>
      </c>
      <c r="C2515" s="11">
        <v>0</v>
      </c>
      <c r="D2515" s="26">
        <v>1.2847521870761098</v>
      </c>
      <c r="E2515" s="11">
        <v>44.11583333333332</v>
      </c>
      <c r="F2515" s="28">
        <f t="shared" si="820"/>
        <v>0</v>
      </c>
      <c r="G2515" s="13">
        <f t="shared" si="821"/>
        <v>1.2847521870761098</v>
      </c>
      <c r="H2515" s="28">
        <f t="shared" si="826"/>
        <v>1.8767149187592314</v>
      </c>
      <c r="I2515" s="1">
        <f t="shared" si="827"/>
        <v>19.458764982910647</v>
      </c>
      <c r="J2515" s="30">
        <f t="shared" si="828"/>
        <v>0</v>
      </c>
      <c r="K2515" s="1">
        <f t="shared" si="829"/>
        <v>0</v>
      </c>
      <c r="L2515" s="30">
        <f t="shared" si="830"/>
        <v>16607.494268197301</v>
      </c>
      <c r="M2515" s="1">
        <f t="shared" si="831"/>
        <v>0</v>
      </c>
      <c r="N2515" s="30">
        <f t="shared" si="832"/>
        <v>0.47707040491247082</v>
      </c>
      <c r="O2515" s="1">
        <f t="shared" si="833"/>
        <v>0</v>
      </c>
      <c r="P2515" s="30">
        <f t="shared" si="834"/>
        <v>0</v>
      </c>
      <c r="Q2515" s="1">
        <f t="shared" si="835"/>
        <v>1.0157336219315105</v>
      </c>
      <c r="R2515" s="30">
        <f t="shared" si="836"/>
        <v>0.81318148588057404</v>
      </c>
      <c r="S2515" s="1">
        <f t="shared" si="837"/>
        <v>0</v>
      </c>
      <c r="T2515" s="30">
        <f t="shared" si="839"/>
        <v>0</v>
      </c>
      <c r="U2515" s="1">
        <f t="shared" si="838"/>
        <v>18.168513092117603</v>
      </c>
      <c r="V2515" s="30">
        <f t="shared" si="822"/>
        <v>0</v>
      </c>
      <c r="W2515" s="1">
        <f t="shared" si="822"/>
        <v>0</v>
      </c>
      <c r="X2515" s="30">
        <f t="shared" si="823"/>
        <v>16606.47853457537</v>
      </c>
      <c r="Y2515" s="30">
        <f t="shared" si="840"/>
        <v>1.4928040268439813</v>
      </c>
      <c r="Z2515" s="19">
        <f t="shared" si="824"/>
        <v>0.20456537542157355</v>
      </c>
      <c r="AA2515" s="32">
        <f t="shared" si="825"/>
        <v>0.14738757293116284</v>
      </c>
    </row>
    <row r="2516" spans="1:27" x14ac:dyDescent="0.25">
      <c r="A2516" s="8">
        <v>42692</v>
      </c>
      <c r="B2516" s="26">
        <v>0</v>
      </c>
      <c r="C2516" s="11">
        <v>0</v>
      </c>
      <c r="D2516" s="26">
        <v>1.1236081388284105</v>
      </c>
      <c r="E2516" s="11">
        <v>42.46958333333334</v>
      </c>
      <c r="F2516" s="28">
        <f t="shared" si="820"/>
        <v>0</v>
      </c>
      <c r="G2516" s="13">
        <f t="shared" si="821"/>
        <v>1.1236081388284105</v>
      </c>
      <c r="H2516" s="28">
        <f t="shared" si="826"/>
        <v>1.8066824224519946</v>
      </c>
      <c r="I2516" s="1">
        <f t="shared" si="827"/>
        <v>17.044904953289194</v>
      </c>
      <c r="J2516" s="30">
        <f t="shared" si="828"/>
        <v>0</v>
      </c>
      <c r="K2516" s="1">
        <f t="shared" si="829"/>
        <v>0</v>
      </c>
      <c r="L2516" s="30">
        <f t="shared" si="830"/>
        <v>16606.47853457537</v>
      </c>
      <c r="M2516" s="1">
        <f t="shared" si="831"/>
        <v>0</v>
      </c>
      <c r="N2516" s="30">
        <f t="shared" si="832"/>
        <v>0.4177406305755022</v>
      </c>
      <c r="O2516" s="1">
        <f t="shared" si="833"/>
        <v>0</v>
      </c>
      <c r="P2516" s="30">
        <f t="shared" si="834"/>
        <v>0</v>
      </c>
      <c r="Q2516" s="1">
        <f t="shared" si="835"/>
        <v>1.0156714984844655</v>
      </c>
      <c r="R2516" s="30">
        <f t="shared" si="836"/>
        <v>0.71230631279948731</v>
      </c>
      <c r="S2516" s="1">
        <f t="shared" si="837"/>
        <v>0</v>
      </c>
      <c r="T2516" s="30">
        <f t="shared" si="839"/>
        <v>0</v>
      </c>
      <c r="U2516" s="1">
        <f t="shared" si="838"/>
        <v>15.914858009914205</v>
      </c>
      <c r="V2516" s="30">
        <f t="shared" si="822"/>
        <v>0</v>
      </c>
      <c r="W2516" s="1">
        <f t="shared" si="822"/>
        <v>0</v>
      </c>
      <c r="X2516" s="30">
        <f t="shared" si="823"/>
        <v>16605.462863076886</v>
      </c>
      <c r="Y2516" s="30">
        <f t="shared" si="840"/>
        <v>1.4334121290599677</v>
      </c>
      <c r="Z2516" s="19">
        <f t="shared" si="824"/>
        <v>0.20660537167646301</v>
      </c>
      <c r="AA2516" s="32">
        <f t="shared" si="825"/>
        <v>0.13933071192896984</v>
      </c>
    </row>
    <row r="2517" spans="1:27" x14ac:dyDescent="0.25">
      <c r="A2517" s="8">
        <v>42693</v>
      </c>
      <c r="B2517" s="26">
        <v>7.6883884238342537</v>
      </c>
      <c r="C2517" s="11">
        <v>0</v>
      </c>
      <c r="D2517" s="26">
        <v>0.76247402263264785</v>
      </c>
      <c r="E2517" s="11">
        <v>46.637083333333329</v>
      </c>
      <c r="F2517" s="28">
        <f t="shared" si="820"/>
        <v>7.6883884238342537</v>
      </c>
      <c r="G2517" s="13">
        <f t="shared" si="821"/>
        <v>0.76247402263264785</v>
      </c>
      <c r="H2517" s="28">
        <f t="shared" si="826"/>
        <v>1.983970457902511</v>
      </c>
      <c r="I2517" s="1">
        <f t="shared" si="827"/>
        <v>22.840772411115811</v>
      </c>
      <c r="J2517" s="30">
        <f t="shared" si="828"/>
        <v>0</v>
      </c>
      <c r="K2517" s="1">
        <f t="shared" si="829"/>
        <v>0</v>
      </c>
      <c r="L2517" s="30">
        <f t="shared" si="830"/>
        <v>16605.462863076886</v>
      </c>
      <c r="M2517" s="1">
        <f t="shared" si="831"/>
        <v>0</v>
      </c>
      <c r="N2517" s="30">
        <f t="shared" si="832"/>
        <v>0.56019607709688113</v>
      </c>
      <c r="O2517" s="1">
        <f t="shared" si="833"/>
        <v>0</v>
      </c>
      <c r="P2517" s="30">
        <f t="shared" si="834"/>
        <v>0</v>
      </c>
      <c r="Q2517" s="1">
        <f t="shared" si="835"/>
        <v>1.0156093788369625</v>
      </c>
      <c r="R2517" s="30">
        <f t="shared" si="836"/>
        <v>0.95451552368525072</v>
      </c>
      <c r="S2517" s="1">
        <f t="shared" si="837"/>
        <v>0</v>
      </c>
      <c r="T2517" s="30">
        <f t="shared" si="839"/>
        <v>0</v>
      </c>
      <c r="U2517" s="1">
        <f t="shared" si="838"/>
        <v>21.326060810333679</v>
      </c>
      <c r="V2517" s="30">
        <f t="shared" si="822"/>
        <v>0</v>
      </c>
      <c r="W2517" s="1">
        <f t="shared" si="822"/>
        <v>0</v>
      </c>
      <c r="X2517" s="30">
        <f t="shared" si="823"/>
        <v>16604.44725369805</v>
      </c>
      <c r="Y2517" s="30">
        <f t="shared" si="840"/>
        <v>1.5758054559338435</v>
      </c>
      <c r="Z2517" s="19">
        <f t="shared" si="824"/>
        <v>0.20573139098058288</v>
      </c>
      <c r="AA2517" s="32">
        <f t="shared" si="825"/>
        <v>0.16659866883208241</v>
      </c>
    </row>
    <row r="2518" spans="1:27" x14ac:dyDescent="0.25">
      <c r="A2518" s="8">
        <v>42694</v>
      </c>
      <c r="B2518" s="26">
        <v>3.1418868018657432E-2</v>
      </c>
      <c r="C2518" s="11">
        <v>0.16577446124724859</v>
      </c>
      <c r="D2518" s="26">
        <v>0.95818025697517584</v>
      </c>
      <c r="E2518" s="11">
        <v>44.168749999999996</v>
      </c>
      <c r="F2518" s="28">
        <f t="shared" si="820"/>
        <v>0.19719332926590602</v>
      </c>
      <c r="G2518" s="13">
        <f t="shared" si="821"/>
        <v>0.95818025697517584</v>
      </c>
      <c r="H2518" s="28">
        <f t="shared" si="826"/>
        <v>1.8789660265878876</v>
      </c>
      <c r="I2518" s="1">
        <f t="shared" si="827"/>
        <v>20.565073882624411</v>
      </c>
      <c r="J2518" s="30">
        <f t="shared" si="828"/>
        <v>0</v>
      </c>
      <c r="K2518" s="1">
        <f t="shared" si="829"/>
        <v>0</v>
      </c>
      <c r="L2518" s="30">
        <f t="shared" si="830"/>
        <v>16604.44725369805</v>
      </c>
      <c r="M2518" s="1">
        <f t="shared" si="831"/>
        <v>0</v>
      </c>
      <c r="N2518" s="30">
        <f t="shared" si="832"/>
        <v>0.50426214617399334</v>
      </c>
      <c r="O2518" s="1">
        <f t="shared" si="833"/>
        <v>0</v>
      </c>
      <c r="P2518" s="30">
        <f t="shared" si="834"/>
        <v>0</v>
      </c>
      <c r="Q2518" s="1">
        <f t="shared" si="835"/>
        <v>1.0155472629887692</v>
      </c>
      <c r="R2518" s="30">
        <f t="shared" si="836"/>
        <v>0.85941411758676023</v>
      </c>
      <c r="S2518" s="1">
        <f t="shared" si="837"/>
        <v>0</v>
      </c>
      <c r="T2518" s="30">
        <f t="shared" si="839"/>
        <v>0</v>
      </c>
      <c r="U2518" s="1">
        <f t="shared" si="838"/>
        <v>19.201397618863659</v>
      </c>
      <c r="V2518" s="30">
        <f t="shared" si="822"/>
        <v>0</v>
      </c>
      <c r="W2518" s="1">
        <f t="shared" si="822"/>
        <v>0</v>
      </c>
      <c r="X2518" s="30">
        <f t="shared" si="823"/>
        <v>16603.431706435062</v>
      </c>
      <c r="Y2518" s="30">
        <f t="shared" si="840"/>
        <v>1.5198094091627625</v>
      </c>
      <c r="Z2518" s="19">
        <f t="shared" si="824"/>
        <v>0.19114588148106984</v>
      </c>
      <c r="AA2518" s="32">
        <f t="shared" si="825"/>
        <v>0.12899347584025764</v>
      </c>
    </row>
    <row r="2519" spans="1:27" x14ac:dyDescent="0.25">
      <c r="A2519" s="8">
        <v>42695</v>
      </c>
      <c r="B2519" s="26">
        <v>0.2809741306456342</v>
      </c>
      <c r="C2519" s="11">
        <v>9.1853093347227091E-2</v>
      </c>
      <c r="D2519" s="26">
        <v>0.77683516944127806</v>
      </c>
      <c r="E2519" s="11">
        <v>42.46875</v>
      </c>
      <c r="F2519" s="28">
        <f t="shared" si="820"/>
        <v>0.37282722399286128</v>
      </c>
      <c r="G2519" s="13">
        <f t="shared" si="821"/>
        <v>0.77683516944127806</v>
      </c>
      <c r="H2519" s="28">
        <f t="shared" si="826"/>
        <v>1.8066469719350076</v>
      </c>
      <c r="I2519" s="1">
        <f t="shared" si="827"/>
        <v>18.797389673415243</v>
      </c>
      <c r="J2519" s="30">
        <f t="shared" si="828"/>
        <v>0</v>
      </c>
      <c r="K2519" s="1">
        <f t="shared" si="829"/>
        <v>0</v>
      </c>
      <c r="L2519" s="30">
        <f t="shared" si="830"/>
        <v>16603.431706435062</v>
      </c>
      <c r="M2519" s="1">
        <f t="shared" si="831"/>
        <v>0</v>
      </c>
      <c r="N2519" s="30">
        <f t="shared" si="832"/>
        <v>0.46081459580055695</v>
      </c>
      <c r="O2519" s="1">
        <f t="shared" si="833"/>
        <v>0</v>
      </c>
      <c r="P2519" s="30">
        <f t="shared" si="834"/>
        <v>0</v>
      </c>
      <c r="Q2519" s="1">
        <f t="shared" si="835"/>
        <v>1.0154851509396534</v>
      </c>
      <c r="R2519" s="30">
        <f t="shared" si="836"/>
        <v>0.785542621986975</v>
      </c>
      <c r="S2519" s="1">
        <f t="shared" si="837"/>
        <v>0</v>
      </c>
      <c r="T2519" s="30">
        <f t="shared" si="839"/>
        <v>0</v>
      </c>
      <c r="U2519" s="1">
        <f t="shared" si="838"/>
        <v>17.551032455627713</v>
      </c>
      <c r="V2519" s="30">
        <f t="shared" si="822"/>
        <v>0</v>
      </c>
      <c r="W2519" s="1">
        <f t="shared" si="822"/>
        <v>0</v>
      </c>
      <c r="X2519" s="30">
        <f t="shared" si="823"/>
        <v>16602.416221284122</v>
      </c>
      <c r="Y2519" s="30">
        <f t="shared" si="840"/>
        <v>1.4762997467402104</v>
      </c>
      <c r="Z2519" s="19">
        <f t="shared" si="824"/>
        <v>0.18285101092051156</v>
      </c>
      <c r="AA2519" s="32">
        <f t="shared" si="825"/>
        <v>0.10912928919390205</v>
      </c>
    </row>
    <row r="2520" spans="1:27" x14ac:dyDescent="0.25">
      <c r="A2520" s="8">
        <v>42696</v>
      </c>
      <c r="B2520" s="26">
        <v>0</v>
      </c>
      <c r="C2520" s="11">
        <v>0.21024185965048059</v>
      </c>
      <c r="D2520" s="26">
        <v>1.1090385555331965</v>
      </c>
      <c r="E2520" s="11">
        <v>42.718333333333334</v>
      </c>
      <c r="F2520" s="28">
        <f t="shared" si="820"/>
        <v>0.21024185965048059</v>
      </c>
      <c r="G2520" s="13">
        <f t="shared" si="821"/>
        <v>1.1090385555331965</v>
      </c>
      <c r="H2520" s="28">
        <f t="shared" si="826"/>
        <v>1.8172644017725257</v>
      </c>
      <c r="I2520" s="1">
        <f t="shared" si="827"/>
        <v>16.652235759744997</v>
      </c>
      <c r="J2520" s="30">
        <f t="shared" si="828"/>
        <v>0</v>
      </c>
      <c r="K2520" s="1">
        <f t="shared" si="829"/>
        <v>0</v>
      </c>
      <c r="L2520" s="30">
        <f t="shared" si="830"/>
        <v>16602.416221284122</v>
      </c>
      <c r="M2520" s="1">
        <f t="shared" si="831"/>
        <v>0</v>
      </c>
      <c r="N2520" s="30">
        <f t="shared" si="832"/>
        <v>0.4080892943935488</v>
      </c>
      <c r="O2520" s="1">
        <f t="shared" si="833"/>
        <v>0</v>
      </c>
      <c r="P2520" s="30">
        <f t="shared" si="834"/>
        <v>0</v>
      </c>
      <c r="Q2520" s="1">
        <f t="shared" si="835"/>
        <v>1.0154230426893824</v>
      </c>
      <c r="R2520" s="30">
        <f t="shared" si="836"/>
        <v>0.69589667331074145</v>
      </c>
      <c r="S2520" s="1">
        <f t="shared" si="837"/>
        <v>0</v>
      </c>
      <c r="T2520" s="30">
        <f t="shared" si="839"/>
        <v>0</v>
      </c>
      <c r="U2520" s="1">
        <f t="shared" si="838"/>
        <v>15.548249792040707</v>
      </c>
      <c r="V2520" s="30">
        <f t="shared" si="822"/>
        <v>0</v>
      </c>
      <c r="W2520" s="1">
        <f t="shared" si="822"/>
        <v>0</v>
      </c>
      <c r="X2520" s="30">
        <f t="shared" si="823"/>
        <v>16601.400798241433</v>
      </c>
      <c r="Y2520" s="30">
        <f t="shared" si="840"/>
        <v>1.4235123370829312</v>
      </c>
      <c r="Z2520" s="19">
        <f t="shared" si="824"/>
        <v>0.2166729642123271</v>
      </c>
      <c r="AA2520" s="32">
        <f t="shared" si="825"/>
        <v>0.15504068844731858</v>
      </c>
    </row>
    <row r="2521" spans="1:27" x14ac:dyDescent="0.25">
      <c r="A2521" s="8">
        <v>42697</v>
      </c>
      <c r="B2521" s="26">
        <v>3.1418868018657432E-2</v>
      </c>
      <c r="C2521" s="11">
        <v>0</v>
      </c>
      <c r="D2521" s="26">
        <v>0.83222078993505444</v>
      </c>
      <c r="E2521" s="11">
        <v>40.364166666666669</v>
      </c>
      <c r="F2521" s="28">
        <f t="shared" si="820"/>
        <v>3.1418868018657432E-2</v>
      </c>
      <c r="G2521" s="13">
        <f t="shared" si="821"/>
        <v>0.83222078993505444</v>
      </c>
      <c r="H2521" s="28">
        <f t="shared" si="826"/>
        <v>1.7171166912850815</v>
      </c>
      <c r="I2521" s="1">
        <f t="shared" si="827"/>
        <v>14.747447870124311</v>
      </c>
      <c r="J2521" s="30">
        <f t="shared" si="828"/>
        <v>0</v>
      </c>
      <c r="K2521" s="1">
        <f t="shared" si="829"/>
        <v>0</v>
      </c>
      <c r="L2521" s="30">
        <f t="shared" si="830"/>
        <v>16601.400798241433</v>
      </c>
      <c r="M2521" s="1">
        <f t="shared" si="831"/>
        <v>0</v>
      </c>
      <c r="N2521" s="30">
        <f t="shared" si="832"/>
        <v>0.36127190056615754</v>
      </c>
      <c r="O2521" s="1">
        <f t="shared" si="833"/>
        <v>0</v>
      </c>
      <c r="P2521" s="30">
        <f t="shared" si="834"/>
        <v>0</v>
      </c>
      <c r="Q2521" s="1">
        <f t="shared" si="835"/>
        <v>1.0153609382377242</v>
      </c>
      <c r="R2521" s="30">
        <f t="shared" si="836"/>
        <v>0.61629561703972924</v>
      </c>
      <c r="S2521" s="1">
        <f t="shared" si="837"/>
        <v>0</v>
      </c>
      <c r="T2521" s="30">
        <f t="shared" si="839"/>
        <v>0</v>
      </c>
      <c r="U2521" s="1">
        <f t="shared" si="838"/>
        <v>13.769880352518426</v>
      </c>
      <c r="V2521" s="30">
        <f t="shared" si="822"/>
        <v>0</v>
      </c>
      <c r="W2521" s="1">
        <f t="shared" si="822"/>
        <v>0</v>
      </c>
      <c r="X2521" s="30">
        <f t="shared" si="823"/>
        <v>16600.385437303197</v>
      </c>
      <c r="Y2521" s="30">
        <f t="shared" si="840"/>
        <v>1.3766328388038818</v>
      </c>
      <c r="Z2521" s="19">
        <f t="shared" si="824"/>
        <v>0.19828812695681347</v>
      </c>
      <c r="AA2521" s="32">
        <f t="shared" si="825"/>
        <v>0.11592925380043938</v>
      </c>
    </row>
    <row r="2522" spans="1:27" x14ac:dyDescent="0.25">
      <c r="A2522" s="8">
        <v>42698</v>
      </c>
      <c r="B2522" s="26">
        <v>0</v>
      </c>
      <c r="C2522" s="11">
        <v>0</v>
      </c>
      <c r="D2522" s="26">
        <v>0.51590555252436054</v>
      </c>
      <c r="E2522" s="11">
        <v>43.134583333333332</v>
      </c>
      <c r="F2522" s="28">
        <f t="shared" si="820"/>
        <v>0</v>
      </c>
      <c r="G2522" s="13">
        <f t="shared" si="821"/>
        <v>0.51590555252436054</v>
      </c>
      <c r="H2522" s="28">
        <f t="shared" si="826"/>
        <v>1.8349719350073856</v>
      </c>
      <c r="I2522" s="1">
        <f t="shared" si="827"/>
        <v>13.253974799994065</v>
      </c>
      <c r="J2522" s="30">
        <f t="shared" si="828"/>
        <v>0</v>
      </c>
      <c r="K2522" s="1">
        <f t="shared" si="829"/>
        <v>0</v>
      </c>
      <c r="L2522" s="30">
        <f t="shared" si="830"/>
        <v>16600.385437303197</v>
      </c>
      <c r="M2522" s="1">
        <f t="shared" si="831"/>
        <v>0</v>
      </c>
      <c r="N2522" s="30">
        <f t="shared" si="832"/>
        <v>0.32456412996561335</v>
      </c>
      <c r="O2522" s="1">
        <f t="shared" si="833"/>
        <v>0</v>
      </c>
      <c r="P2522" s="30">
        <f t="shared" si="834"/>
        <v>0</v>
      </c>
      <c r="Q2522" s="1">
        <f t="shared" si="835"/>
        <v>1.0152988375844465</v>
      </c>
      <c r="R2522" s="30">
        <f t="shared" si="836"/>
        <v>0.55388340067565267</v>
      </c>
      <c r="S2522" s="1">
        <f t="shared" si="837"/>
        <v>0</v>
      </c>
      <c r="T2522" s="30">
        <f t="shared" si="839"/>
        <v>0</v>
      </c>
      <c r="U2522" s="1">
        <f t="shared" si="838"/>
        <v>12.375527269352798</v>
      </c>
      <c r="V2522" s="30">
        <f t="shared" si="822"/>
        <v>0</v>
      </c>
      <c r="W2522" s="1">
        <f t="shared" si="822"/>
        <v>0</v>
      </c>
      <c r="X2522" s="30">
        <f t="shared" si="823"/>
        <v>16599.370138465612</v>
      </c>
      <c r="Y2522" s="30">
        <f t="shared" si="840"/>
        <v>1.3398629675500597</v>
      </c>
      <c r="Z2522" s="19">
        <f t="shared" si="824"/>
        <v>0.26981827787754864</v>
      </c>
      <c r="AA2522" s="32">
        <f t="shared" si="825"/>
        <v>0.24513288965665941</v>
      </c>
    </row>
    <row r="2523" spans="1:27" x14ac:dyDescent="0.25">
      <c r="A2523" s="8">
        <v>42699</v>
      </c>
      <c r="B2523" s="26">
        <v>0</v>
      </c>
      <c r="C2523" s="11">
        <v>0.42629120127714404</v>
      </c>
      <c r="D2523" s="26">
        <v>0.938106241363035</v>
      </c>
      <c r="E2523" s="11">
        <v>42.969166666666666</v>
      </c>
      <c r="F2523" s="28">
        <f t="shared" si="820"/>
        <v>0.42629120127714404</v>
      </c>
      <c r="G2523" s="13">
        <f t="shared" si="821"/>
        <v>0.938106241363035</v>
      </c>
      <c r="H2523" s="28">
        <f t="shared" si="826"/>
        <v>1.8279350073855243</v>
      </c>
      <c r="I2523" s="1">
        <f t="shared" si="827"/>
        <v>11.863712229266905</v>
      </c>
      <c r="J2523" s="30">
        <f t="shared" si="828"/>
        <v>0</v>
      </c>
      <c r="K2523" s="1">
        <f t="shared" si="829"/>
        <v>0</v>
      </c>
      <c r="L2523" s="30">
        <f t="shared" si="830"/>
        <v>16599.370138465612</v>
      </c>
      <c r="M2523" s="1">
        <f t="shared" si="831"/>
        <v>0</v>
      </c>
      <c r="N2523" s="30">
        <f t="shared" si="832"/>
        <v>0.29039314922183279</v>
      </c>
      <c r="O2523" s="1">
        <f t="shared" si="833"/>
        <v>0</v>
      </c>
      <c r="P2523" s="30">
        <f t="shared" si="834"/>
        <v>0</v>
      </c>
      <c r="Q2523" s="1">
        <f t="shared" si="835"/>
        <v>1.0152367407293166</v>
      </c>
      <c r="R2523" s="30">
        <f t="shared" si="836"/>
        <v>0.4957843494757983</v>
      </c>
      <c r="S2523" s="1">
        <f t="shared" si="837"/>
        <v>0</v>
      </c>
      <c r="T2523" s="30">
        <f t="shared" si="839"/>
        <v>0</v>
      </c>
      <c r="U2523" s="1">
        <f t="shared" si="838"/>
        <v>11.077534730569274</v>
      </c>
      <c r="V2523" s="30">
        <f t="shared" si="822"/>
        <v>0</v>
      </c>
      <c r="W2523" s="1">
        <f t="shared" si="822"/>
        <v>0</v>
      </c>
      <c r="X2523" s="30">
        <f t="shared" si="823"/>
        <v>16598.354901724884</v>
      </c>
      <c r="Y2523" s="30">
        <f t="shared" si="840"/>
        <v>1.3056298899511494</v>
      </c>
      <c r="Z2523" s="19">
        <f t="shared" si="824"/>
        <v>0.28573505913726238</v>
      </c>
      <c r="AA2523" s="32">
        <f t="shared" si="825"/>
        <v>0.27280263569813618</v>
      </c>
    </row>
    <row r="2524" spans="1:27" x14ac:dyDescent="0.25">
      <c r="A2524" s="8">
        <v>42700</v>
      </c>
      <c r="B2524" s="26">
        <v>9.4256604055972304E-2</v>
      </c>
      <c r="C2524" s="11">
        <v>3.5443441916856511</v>
      </c>
      <c r="D2524" s="26">
        <v>0.79622230004593164</v>
      </c>
      <c r="E2524" s="11">
        <v>42.669166666666662</v>
      </c>
      <c r="F2524" s="28">
        <f t="shared" si="820"/>
        <v>3.6386007957416235</v>
      </c>
      <c r="G2524" s="13">
        <f t="shared" si="821"/>
        <v>0.79622230004593164</v>
      </c>
      <c r="H2524" s="28">
        <f t="shared" si="826"/>
        <v>1.8151728212703098</v>
      </c>
      <c r="I2524" s="1">
        <f t="shared" si="827"/>
        <v>13.919913226264967</v>
      </c>
      <c r="J2524" s="30">
        <f t="shared" si="828"/>
        <v>0</v>
      </c>
      <c r="K2524" s="1">
        <f t="shared" si="829"/>
        <v>0</v>
      </c>
      <c r="L2524" s="30">
        <f t="shared" si="830"/>
        <v>16598.354901724884</v>
      </c>
      <c r="M2524" s="1">
        <f t="shared" si="831"/>
        <v>0</v>
      </c>
      <c r="N2524" s="30">
        <f t="shared" si="832"/>
        <v>0.34093209499594884</v>
      </c>
      <c r="O2524" s="1">
        <f t="shared" si="833"/>
        <v>0</v>
      </c>
      <c r="P2524" s="30">
        <f t="shared" si="834"/>
        <v>0</v>
      </c>
      <c r="Q2524" s="1">
        <f t="shared" si="835"/>
        <v>1.0151746476721026</v>
      </c>
      <c r="R2524" s="30">
        <f t="shared" si="836"/>
        <v>0.58171295714830296</v>
      </c>
      <c r="S2524" s="1">
        <f t="shared" si="837"/>
        <v>0</v>
      </c>
      <c r="T2524" s="30">
        <f t="shared" si="839"/>
        <v>0</v>
      </c>
      <c r="U2524" s="1">
        <f t="shared" si="838"/>
        <v>12.997268174120714</v>
      </c>
      <c r="V2524" s="30">
        <f t="shared" si="822"/>
        <v>0</v>
      </c>
      <c r="W2524" s="1">
        <f t="shared" si="822"/>
        <v>0</v>
      </c>
      <c r="X2524" s="30">
        <f t="shared" si="823"/>
        <v>16597.339727077211</v>
      </c>
      <c r="Y2524" s="30">
        <f t="shared" si="840"/>
        <v>1.3561067426680515</v>
      </c>
      <c r="Z2524" s="19">
        <f t="shared" si="824"/>
        <v>0.25290488774561459</v>
      </c>
      <c r="AA2524" s="32">
        <f t="shared" si="825"/>
        <v>0.21074166452325474</v>
      </c>
    </row>
    <row r="2525" spans="1:27" x14ac:dyDescent="0.25">
      <c r="A2525" s="8">
        <v>42701</v>
      </c>
      <c r="B2525" s="26">
        <v>16.135101376621328</v>
      </c>
      <c r="C2525" s="11">
        <v>6.2594171624503279</v>
      </c>
      <c r="D2525" s="26">
        <v>0.60050129472965019</v>
      </c>
      <c r="E2525" s="11">
        <v>52.885416666666679</v>
      </c>
      <c r="F2525" s="28">
        <f t="shared" si="820"/>
        <v>22.394518539071655</v>
      </c>
      <c r="G2525" s="13">
        <f t="shared" si="821"/>
        <v>0.60050129472965019</v>
      </c>
      <c r="H2525" s="28">
        <f t="shared" si="826"/>
        <v>2.2497784342688334</v>
      </c>
      <c r="I2525" s="1">
        <f t="shared" si="827"/>
        <v>34.791285418462714</v>
      </c>
      <c r="J2525" s="30">
        <f t="shared" si="828"/>
        <v>0</v>
      </c>
      <c r="K2525" s="1">
        <f t="shared" si="829"/>
        <v>0</v>
      </c>
      <c r="L2525" s="30">
        <f t="shared" si="830"/>
        <v>16597.339727077211</v>
      </c>
      <c r="M2525" s="1">
        <f t="shared" si="831"/>
        <v>0</v>
      </c>
      <c r="N2525" s="30">
        <f t="shared" si="832"/>
        <v>0.8539253038275999</v>
      </c>
      <c r="O2525" s="1">
        <f t="shared" si="833"/>
        <v>0</v>
      </c>
      <c r="P2525" s="30">
        <f t="shared" si="834"/>
        <v>0</v>
      </c>
      <c r="Q2525" s="1">
        <f t="shared" si="835"/>
        <v>1.0151125584125718</v>
      </c>
      <c r="R2525" s="30">
        <f t="shared" si="836"/>
        <v>1.4539272763264952</v>
      </c>
      <c r="S2525" s="1">
        <f t="shared" si="837"/>
        <v>0</v>
      </c>
      <c r="T2525" s="30">
        <f t="shared" si="839"/>
        <v>0</v>
      </c>
      <c r="U2525" s="1">
        <f t="shared" si="838"/>
        <v>32.483432838308616</v>
      </c>
      <c r="V2525" s="30">
        <f t="shared" si="822"/>
        <v>0</v>
      </c>
      <c r="W2525" s="1">
        <f t="shared" si="822"/>
        <v>0</v>
      </c>
      <c r="X2525" s="30">
        <f t="shared" si="823"/>
        <v>16596.324614518799</v>
      </c>
      <c r="Y2525" s="30">
        <f t="shared" si="840"/>
        <v>1.8690378622401718</v>
      </c>
      <c r="Z2525" s="19">
        <f t="shared" si="824"/>
        <v>0.16923469717247974</v>
      </c>
      <c r="AA2525" s="32">
        <f t="shared" si="825"/>
        <v>0.14496338318871246</v>
      </c>
    </row>
    <row r="2526" spans="1:27" x14ac:dyDescent="0.25">
      <c r="A2526" s="8">
        <v>42702</v>
      </c>
      <c r="B2526" s="26">
        <v>0.29205949824727745</v>
      </c>
      <c r="C2526" s="11">
        <v>0</v>
      </c>
      <c r="D2526" s="26">
        <v>0.95364589014815615</v>
      </c>
      <c r="E2526" s="11">
        <v>88.318333333333342</v>
      </c>
      <c r="F2526" s="28">
        <f t="shared" si="820"/>
        <v>0.29205949824727745</v>
      </c>
      <c r="G2526" s="13">
        <f t="shared" si="821"/>
        <v>0.95364589014815615</v>
      </c>
      <c r="H2526" s="28">
        <f t="shared" si="826"/>
        <v>3.757116691285082</v>
      </c>
      <c r="I2526" s="1">
        <f t="shared" si="827"/>
        <v>31.821846446407736</v>
      </c>
      <c r="J2526" s="30">
        <f t="shared" si="828"/>
        <v>0</v>
      </c>
      <c r="K2526" s="1">
        <f t="shared" si="829"/>
        <v>0</v>
      </c>
      <c r="L2526" s="30">
        <f t="shared" si="830"/>
        <v>16596.324614518799</v>
      </c>
      <c r="M2526" s="1">
        <f t="shared" si="831"/>
        <v>0</v>
      </c>
      <c r="N2526" s="30">
        <f t="shared" si="832"/>
        <v>0.7809400677503241</v>
      </c>
      <c r="O2526" s="1">
        <f t="shared" si="833"/>
        <v>0</v>
      </c>
      <c r="P2526" s="30">
        <f t="shared" si="834"/>
        <v>0</v>
      </c>
      <c r="Q2526" s="1">
        <f t="shared" si="835"/>
        <v>1.0150504729504921</v>
      </c>
      <c r="R2526" s="30">
        <f t="shared" si="836"/>
        <v>1.3298344678852598</v>
      </c>
      <c r="S2526" s="1">
        <f t="shared" si="837"/>
        <v>0</v>
      </c>
      <c r="T2526" s="30">
        <f t="shared" si="839"/>
        <v>0</v>
      </c>
      <c r="U2526" s="1">
        <f t="shared" si="838"/>
        <v>29.711071910772151</v>
      </c>
      <c r="V2526" s="30">
        <f t="shared" si="822"/>
        <v>0</v>
      </c>
      <c r="W2526" s="1">
        <f t="shared" si="822"/>
        <v>0</v>
      </c>
      <c r="X2526" s="30">
        <f t="shared" si="823"/>
        <v>16595.309564045849</v>
      </c>
      <c r="Y2526" s="30">
        <f t="shared" si="840"/>
        <v>1.7959905407008163</v>
      </c>
      <c r="Z2526" s="19">
        <f t="shared" si="824"/>
        <v>0.52197637489760351</v>
      </c>
      <c r="AA2526" s="32">
        <f t="shared" si="825"/>
        <v>3.8460157785054596</v>
      </c>
    </row>
    <row r="2527" spans="1:27" x14ac:dyDescent="0.25">
      <c r="A2527" s="8">
        <v>42703</v>
      </c>
      <c r="B2527" s="26">
        <v>0</v>
      </c>
      <c r="C2527" s="11">
        <v>0</v>
      </c>
      <c r="D2527" s="26">
        <v>0.80802514081126864</v>
      </c>
      <c r="E2527" s="11">
        <v>63.478749999999984</v>
      </c>
      <c r="F2527" s="28">
        <f t="shared" si="820"/>
        <v>0</v>
      </c>
      <c r="G2527" s="13">
        <f t="shared" si="821"/>
        <v>0.80802514081126864</v>
      </c>
      <c r="H2527" s="28">
        <f t="shared" si="826"/>
        <v>2.70042540620384</v>
      </c>
      <c r="I2527" s="1">
        <f t="shared" si="827"/>
        <v>28.903046769960884</v>
      </c>
      <c r="J2527" s="30">
        <f t="shared" si="828"/>
        <v>0</v>
      </c>
      <c r="K2527" s="1">
        <f t="shared" si="829"/>
        <v>0</v>
      </c>
      <c r="L2527" s="30">
        <f t="shared" si="830"/>
        <v>16595.309564045849</v>
      </c>
      <c r="M2527" s="1">
        <f t="shared" si="831"/>
        <v>0</v>
      </c>
      <c r="N2527" s="30">
        <f t="shared" si="832"/>
        <v>0.70919948461238391</v>
      </c>
      <c r="O2527" s="1">
        <f t="shared" si="833"/>
        <v>0</v>
      </c>
      <c r="P2527" s="30">
        <f t="shared" si="834"/>
        <v>0</v>
      </c>
      <c r="Q2527" s="1">
        <f t="shared" si="835"/>
        <v>1.0149883912856317</v>
      </c>
      <c r="R2527" s="30">
        <f t="shared" si="836"/>
        <v>1.2078578748196005</v>
      </c>
      <c r="S2527" s="1">
        <f t="shared" si="837"/>
        <v>0</v>
      </c>
      <c r="T2527" s="30">
        <f t="shared" si="839"/>
        <v>0</v>
      </c>
      <c r="U2527" s="1">
        <f t="shared" si="838"/>
        <v>26.985989410528902</v>
      </c>
      <c r="V2527" s="30">
        <f t="shared" si="822"/>
        <v>0</v>
      </c>
      <c r="W2527" s="1">
        <f t="shared" si="822"/>
        <v>0</v>
      </c>
      <c r="X2527" s="30">
        <f t="shared" si="823"/>
        <v>16594.294575654563</v>
      </c>
      <c r="Y2527" s="30">
        <f t="shared" si="840"/>
        <v>1.7241878758980156</v>
      </c>
      <c r="Z2527" s="19">
        <f t="shared" si="824"/>
        <v>0.36151249653593792</v>
      </c>
      <c r="AA2527" s="32">
        <f t="shared" si="825"/>
        <v>0.95303971557761535</v>
      </c>
    </row>
    <row r="2528" spans="1:27" x14ac:dyDescent="0.25">
      <c r="A2528" s="8">
        <v>42704</v>
      </c>
      <c r="B2528" s="26">
        <v>0</v>
      </c>
      <c r="C2528" s="11">
        <v>0</v>
      </c>
      <c r="D2528" s="26">
        <v>0.73604541590898775</v>
      </c>
      <c r="E2528" s="11">
        <v>54.730833333333344</v>
      </c>
      <c r="F2528" s="28">
        <f t="shared" si="820"/>
        <v>0</v>
      </c>
      <c r="G2528" s="13">
        <f t="shared" si="821"/>
        <v>0.73604541590898775</v>
      </c>
      <c r="H2528" s="28">
        <f t="shared" si="826"/>
        <v>2.3282836041358941</v>
      </c>
      <c r="I2528" s="1">
        <f t="shared" si="827"/>
        <v>26.249943994619915</v>
      </c>
      <c r="J2528" s="30">
        <f t="shared" si="828"/>
        <v>0</v>
      </c>
      <c r="K2528" s="1">
        <f t="shared" si="829"/>
        <v>0</v>
      </c>
      <c r="L2528" s="30">
        <f t="shared" si="830"/>
        <v>16594.294575654563</v>
      </c>
      <c r="M2528" s="1">
        <f t="shared" si="831"/>
        <v>0</v>
      </c>
      <c r="N2528" s="30">
        <f t="shared" si="832"/>
        <v>0.64398941152523403</v>
      </c>
      <c r="O2528" s="1">
        <f t="shared" si="833"/>
        <v>0</v>
      </c>
      <c r="P2528" s="30">
        <f t="shared" si="834"/>
        <v>0</v>
      </c>
      <c r="Q2528" s="1">
        <f t="shared" si="835"/>
        <v>1.0149263134177577</v>
      </c>
      <c r="R2528" s="30">
        <f t="shared" si="836"/>
        <v>1.0969847511172282</v>
      </c>
      <c r="S2528" s="1">
        <f t="shared" si="837"/>
        <v>0</v>
      </c>
      <c r="T2528" s="30">
        <f t="shared" si="839"/>
        <v>0</v>
      </c>
      <c r="U2528" s="1">
        <f t="shared" si="838"/>
        <v>24.508969831977453</v>
      </c>
      <c r="V2528" s="30">
        <f t="shared" si="822"/>
        <v>0</v>
      </c>
      <c r="W2528" s="1">
        <f t="shared" si="822"/>
        <v>0</v>
      </c>
      <c r="X2528" s="30">
        <f t="shared" si="823"/>
        <v>16593.279649341144</v>
      </c>
      <c r="Y2528" s="30">
        <f t="shared" si="840"/>
        <v>1.6589157249429918</v>
      </c>
      <c r="Z2528" s="19">
        <f t="shared" si="824"/>
        <v>0.28749413430728843</v>
      </c>
      <c r="AA2528" s="32">
        <f t="shared" si="825"/>
        <v>0.44805335769520388</v>
      </c>
    </row>
    <row r="2529" spans="1:27" x14ac:dyDescent="0.25">
      <c r="A2529" s="8">
        <v>42705</v>
      </c>
      <c r="B2529" s="26">
        <v>1.0482749839603418</v>
      </c>
      <c r="C2529" s="11">
        <v>3.0684038509907312</v>
      </c>
      <c r="D2529" s="26">
        <v>0.63867127532532431</v>
      </c>
      <c r="E2529" s="11">
        <v>52.611666666666672</v>
      </c>
      <c r="F2529" s="28">
        <f t="shared" si="820"/>
        <v>4.116678834951073</v>
      </c>
      <c r="G2529" s="13">
        <f t="shared" si="821"/>
        <v>0.63867127532532431</v>
      </c>
      <c r="H2529" s="28">
        <f t="shared" si="826"/>
        <v>2.2381329394387004</v>
      </c>
      <c r="I2529" s="1">
        <f t="shared" si="827"/>
        <v>27.986977391603201</v>
      </c>
      <c r="J2529" s="30">
        <f t="shared" si="828"/>
        <v>0</v>
      </c>
      <c r="K2529" s="1">
        <f t="shared" si="829"/>
        <v>0</v>
      </c>
      <c r="L2529" s="30">
        <f t="shared" si="830"/>
        <v>16593.279649341144</v>
      </c>
      <c r="M2529" s="1">
        <f t="shared" si="831"/>
        <v>0</v>
      </c>
      <c r="N2529" s="30">
        <f t="shared" si="832"/>
        <v>0.68668360182381494</v>
      </c>
      <c r="O2529" s="1">
        <f t="shared" si="833"/>
        <v>0</v>
      </c>
      <c r="P2529" s="30">
        <f t="shared" si="834"/>
        <v>0</v>
      </c>
      <c r="Q2529" s="1">
        <f t="shared" si="835"/>
        <v>1.0148642393466381</v>
      </c>
      <c r="R2529" s="30">
        <f t="shared" si="836"/>
        <v>1.169575349750984</v>
      </c>
      <c r="S2529" s="1">
        <f t="shared" si="837"/>
        <v>0</v>
      </c>
      <c r="T2529" s="30">
        <f t="shared" si="839"/>
        <v>0</v>
      </c>
      <c r="U2529" s="1">
        <f t="shared" si="838"/>
        <v>26.130718440028399</v>
      </c>
      <c r="V2529" s="30">
        <f t="shared" si="822"/>
        <v>0</v>
      </c>
      <c r="W2529" s="1">
        <f t="shared" si="822"/>
        <v>0</v>
      </c>
      <c r="X2529" s="30">
        <f t="shared" si="823"/>
        <v>16592.264785101797</v>
      </c>
      <c r="Y2529" s="30">
        <f t="shared" si="840"/>
        <v>1.701547841170453</v>
      </c>
      <c r="Z2529" s="19">
        <f t="shared" si="824"/>
        <v>0.23974674998653886</v>
      </c>
      <c r="AA2529" s="32">
        <f t="shared" si="825"/>
        <v>0.28792356768354471</v>
      </c>
    </row>
    <row r="2530" spans="1:27" x14ac:dyDescent="0.25">
      <c r="A2530" s="8">
        <v>42706</v>
      </c>
      <c r="B2530" s="26">
        <v>0</v>
      </c>
      <c r="C2530" s="11">
        <v>0</v>
      </c>
      <c r="D2530" s="26">
        <v>0.49504703303776521</v>
      </c>
      <c r="E2530" s="11">
        <v>49.357499999999995</v>
      </c>
      <c r="F2530" s="28">
        <f t="shared" si="820"/>
        <v>0</v>
      </c>
      <c r="G2530" s="13">
        <f t="shared" si="821"/>
        <v>0.49504703303776521</v>
      </c>
      <c r="H2530" s="28">
        <f t="shared" si="826"/>
        <v>2.0996986706056129</v>
      </c>
      <c r="I2530" s="1">
        <f t="shared" si="827"/>
        <v>25.635671406990635</v>
      </c>
      <c r="J2530" s="30">
        <f t="shared" si="828"/>
        <v>0</v>
      </c>
      <c r="K2530" s="1">
        <f t="shared" si="829"/>
        <v>0</v>
      </c>
      <c r="L2530" s="30">
        <f t="shared" si="830"/>
        <v>16592.264785101797</v>
      </c>
      <c r="M2530" s="1">
        <f t="shared" si="831"/>
        <v>0</v>
      </c>
      <c r="N2530" s="30">
        <f t="shared" si="832"/>
        <v>0.62889133062650593</v>
      </c>
      <c r="O2530" s="1">
        <f t="shared" si="833"/>
        <v>0</v>
      </c>
      <c r="P2530" s="30">
        <f t="shared" si="834"/>
        <v>0</v>
      </c>
      <c r="Q2530" s="1">
        <f t="shared" si="835"/>
        <v>1.0148021690720408</v>
      </c>
      <c r="R2530" s="30">
        <f t="shared" si="836"/>
        <v>1.0713143092375521</v>
      </c>
      <c r="S2530" s="1">
        <f t="shared" si="837"/>
        <v>0</v>
      </c>
      <c r="T2530" s="30">
        <f t="shared" si="839"/>
        <v>0</v>
      </c>
      <c r="U2530" s="1">
        <f t="shared" si="838"/>
        <v>23.93546576712658</v>
      </c>
      <c r="V2530" s="30">
        <f t="shared" si="822"/>
        <v>0</v>
      </c>
      <c r="W2530" s="1">
        <f t="shared" si="822"/>
        <v>0</v>
      </c>
      <c r="X2530" s="30">
        <f t="shared" si="823"/>
        <v>16591.249982932724</v>
      </c>
      <c r="Y2530" s="30">
        <f t="shared" si="840"/>
        <v>1.6436934996985468</v>
      </c>
      <c r="Z2530" s="19">
        <f t="shared" si="824"/>
        <v>0.21717648217376886</v>
      </c>
      <c r="AA2530" s="32">
        <f t="shared" si="825"/>
        <v>0.20794071589398253</v>
      </c>
    </row>
    <row r="2531" spans="1:27" x14ac:dyDescent="0.25">
      <c r="A2531" s="8">
        <v>42707</v>
      </c>
      <c r="B2531" s="26">
        <v>0</v>
      </c>
      <c r="C2531" s="11">
        <v>0</v>
      </c>
      <c r="D2531" s="26">
        <v>0.84940712068804824</v>
      </c>
      <c r="E2531" s="11">
        <v>46.77416666666668</v>
      </c>
      <c r="F2531" s="28">
        <f t="shared" si="820"/>
        <v>0</v>
      </c>
      <c r="G2531" s="13">
        <f t="shared" si="821"/>
        <v>0.84940712068804824</v>
      </c>
      <c r="H2531" s="28">
        <f t="shared" si="826"/>
        <v>1.9898020679468247</v>
      </c>
      <c r="I2531" s="1">
        <f t="shared" si="827"/>
        <v>23.086058646438531</v>
      </c>
      <c r="J2531" s="30">
        <f t="shared" si="828"/>
        <v>0</v>
      </c>
      <c r="K2531" s="1">
        <f t="shared" si="829"/>
        <v>0</v>
      </c>
      <c r="L2531" s="30">
        <f t="shared" si="830"/>
        <v>16591.249982932724</v>
      </c>
      <c r="M2531" s="1">
        <f t="shared" si="831"/>
        <v>0</v>
      </c>
      <c r="N2531" s="30">
        <f t="shared" si="832"/>
        <v>0.56622491754789261</v>
      </c>
      <c r="O2531" s="1">
        <f t="shared" si="833"/>
        <v>0</v>
      </c>
      <c r="P2531" s="30">
        <f t="shared" si="834"/>
        <v>0</v>
      </c>
      <c r="Q2531" s="1">
        <f t="shared" si="835"/>
        <v>1.0147401025937333</v>
      </c>
      <c r="R2531" s="30">
        <f t="shared" si="836"/>
        <v>0.96476603164302477</v>
      </c>
      <c r="S2531" s="1">
        <f t="shared" si="837"/>
        <v>0</v>
      </c>
      <c r="T2531" s="30">
        <f t="shared" si="839"/>
        <v>0</v>
      </c>
      <c r="U2531" s="1">
        <f t="shared" si="838"/>
        <v>21.555067697247615</v>
      </c>
      <c r="V2531" s="30">
        <f t="shared" si="822"/>
        <v>0</v>
      </c>
      <c r="W2531" s="1">
        <f t="shared" si="822"/>
        <v>0</v>
      </c>
      <c r="X2531" s="30">
        <f t="shared" si="823"/>
        <v>16590.235242830131</v>
      </c>
      <c r="Y2531" s="30">
        <f t="shared" si="840"/>
        <v>1.5809650201416259</v>
      </c>
      <c r="Z2531" s="19">
        <f t="shared" si="824"/>
        <v>0.20546618902002495</v>
      </c>
      <c r="AA2531" s="32">
        <f t="shared" si="825"/>
        <v>0.16714773165807043</v>
      </c>
    </row>
    <row r="2532" spans="1:27" x14ac:dyDescent="0.25">
      <c r="A2532" s="8">
        <v>42708</v>
      </c>
      <c r="B2532" s="26">
        <v>2.9524013312817203</v>
      </c>
      <c r="C2532" s="11">
        <v>0</v>
      </c>
      <c r="D2532" s="26">
        <v>0.67293219114272862</v>
      </c>
      <c r="E2532" s="11">
        <v>45.330833333333338</v>
      </c>
      <c r="F2532" s="28">
        <f t="shared" si="820"/>
        <v>2.9524013312817203</v>
      </c>
      <c r="G2532" s="13">
        <f t="shared" si="821"/>
        <v>0.67293219114272862</v>
      </c>
      <c r="H2532" s="28">
        <f t="shared" si="826"/>
        <v>1.9284017725258495</v>
      </c>
      <c r="I2532" s="1">
        <f t="shared" si="827"/>
        <v>23.834536837386608</v>
      </c>
      <c r="J2532" s="30">
        <f t="shared" si="828"/>
        <v>0</v>
      </c>
      <c r="K2532" s="1">
        <f t="shared" si="829"/>
        <v>0</v>
      </c>
      <c r="L2532" s="30">
        <f t="shared" si="830"/>
        <v>16590.235242830131</v>
      </c>
      <c r="M2532" s="1">
        <f t="shared" si="831"/>
        <v>0</v>
      </c>
      <c r="N2532" s="30">
        <f t="shared" si="832"/>
        <v>0.58462161065360507</v>
      </c>
      <c r="O2532" s="1">
        <f t="shared" si="833"/>
        <v>0</v>
      </c>
      <c r="P2532" s="30">
        <f t="shared" si="834"/>
        <v>0</v>
      </c>
      <c r="Q2532" s="1">
        <f t="shared" si="835"/>
        <v>1.0146780399114839</v>
      </c>
      <c r="R2532" s="30">
        <f t="shared" si="836"/>
        <v>0.99604492359731367</v>
      </c>
      <c r="S2532" s="1">
        <f t="shared" si="837"/>
        <v>0</v>
      </c>
      <c r="T2532" s="30">
        <f t="shared" si="839"/>
        <v>0</v>
      </c>
      <c r="U2532" s="1">
        <f t="shared" si="838"/>
        <v>22.253870303135688</v>
      </c>
      <c r="V2532" s="30">
        <f t="shared" si="822"/>
        <v>0</v>
      </c>
      <c r="W2532" s="1">
        <f t="shared" si="822"/>
        <v>0</v>
      </c>
      <c r="X2532" s="30">
        <f t="shared" si="823"/>
        <v>16589.220564790219</v>
      </c>
      <c r="Y2532" s="30">
        <f t="shared" si="840"/>
        <v>1.5992996505650889</v>
      </c>
      <c r="Z2532" s="19">
        <f t="shared" si="824"/>
        <v>0.17066055769576363</v>
      </c>
      <c r="AA2532" s="32">
        <f t="shared" si="825"/>
        <v>0.10830820667907536</v>
      </c>
    </row>
    <row r="2533" spans="1:27" x14ac:dyDescent="0.25">
      <c r="A2533" s="8">
        <v>42709</v>
      </c>
      <c r="B2533" s="26">
        <v>1.2182007807675803</v>
      </c>
      <c r="C2533" s="11">
        <v>0.46885253624463857</v>
      </c>
      <c r="D2533" s="26">
        <v>0.87700236284819177</v>
      </c>
      <c r="E2533" s="11">
        <v>46.462500000000013</v>
      </c>
      <c r="F2533" s="28">
        <f t="shared" si="820"/>
        <v>1.6870533170122188</v>
      </c>
      <c r="G2533" s="13">
        <f t="shared" si="821"/>
        <v>0.87700236284819177</v>
      </c>
      <c r="H2533" s="28">
        <f t="shared" si="826"/>
        <v>1.9765435745937969</v>
      </c>
      <c r="I2533" s="1">
        <f t="shared" si="827"/>
        <v>23.063921257299715</v>
      </c>
      <c r="J2533" s="30">
        <f t="shared" si="828"/>
        <v>0</v>
      </c>
      <c r="K2533" s="1">
        <f t="shared" si="829"/>
        <v>0</v>
      </c>
      <c r="L2533" s="30">
        <f t="shared" si="830"/>
        <v>16589.220564790219</v>
      </c>
      <c r="M2533" s="1">
        <f t="shared" si="831"/>
        <v>0</v>
      </c>
      <c r="N2533" s="30">
        <f t="shared" si="832"/>
        <v>0.56568080716622238</v>
      </c>
      <c r="O2533" s="1">
        <f t="shared" si="833"/>
        <v>0</v>
      </c>
      <c r="P2533" s="30">
        <f t="shared" si="834"/>
        <v>0</v>
      </c>
      <c r="Q2533" s="1">
        <f t="shared" si="835"/>
        <v>1.0146159810250601</v>
      </c>
      <c r="R2533" s="30">
        <f t="shared" si="836"/>
        <v>0.96384091049534515</v>
      </c>
      <c r="S2533" s="1">
        <f t="shared" si="837"/>
        <v>0</v>
      </c>
      <c r="T2533" s="30">
        <f t="shared" si="839"/>
        <v>0</v>
      </c>
      <c r="U2533" s="1">
        <f t="shared" si="838"/>
        <v>21.534399539638144</v>
      </c>
      <c r="V2533" s="30">
        <f t="shared" si="822"/>
        <v>0</v>
      </c>
      <c r="W2533" s="1">
        <f t="shared" si="822"/>
        <v>0</v>
      </c>
      <c r="X2533" s="30">
        <f t="shared" si="823"/>
        <v>16588.205948809195</v>
      </c>
      <c r="Y2533" s="30">
        <f t="shared" si="840"/>
        <v>1.5802967881912826</v>
      </c>
      <c r="Z2533" s="19">
        <f t="shared" si="824"/>
        <v>0.20047460197478709</v>
      </c>
      <c r="AA2533" s="32">
        <f t="shared" si="825"/>
        <v>0.15701151573431982</v>
      </c>
    </row>
    <row r="2534" spans="1:27" x14ac:dyDescent="0.25">
      <c r="A2534" s="8">
        <v>42710</v>
      </c>
      <c r="B2534" s="26">
        <v>0.21892834697579713</v>
      </c>
      <c r="C2534" s="11">
        <v>0</v>
      </c>
      <c r="D2534" s="26">
        <v>0.41730313947663156</v>
      </c>
      <c r="E2534" s="11">
        <v>44.463333333333331</v>
      </c>
      <c r="F2534" s="28">
        <f t="shared" si="820"/>
        <v>0.21892834697579713</v>
      </c>
      <c r="G2534" s="13">
        <f t="shared" si="821"/>
        <v>0.41730313947663156</v>
      </c>
      <c r="H2534" s="28">
        <f t="shared" si="826"/>
        <v>1.8914977843426881</v>
      </c>
      <c r="I2534" s="1">
        <f t="shared" si="827"/>
        <v>21.336024747137309</v>
      </c>
      <c r="J2534" s="30">
        <f t="shared" si="828"/>
        <v>0</v>
      </c>
      <c r="K2534" s="1">
        <f t="shared" si="829"/>
        <v>0</v>
      </c>
      <c r="L2534" s="30">
        <f t="shared" si="830"/>
        <v>16588.205948809195</v>
      </c>
      <c r="M2534" s="1">
        <f t="shared" si="831"/>
        <v>0</v>
      </c>
      <c r="N2534" s="30">
        <f t="shared" si="832"/>
        <v>0.52321119054903698</v>
      </c>
      <c r="O2534" s="1">
        <f t="shared" si="833"/>
        <v>0</v>
      </c>
      <c r="P2534" s="30">
        <f t="shared" si="834"/>
        <v>0</v>
      </c>
      <c r="Q2534" s="1">
        <f t="shared" si="835"/>
        <v>1.0145539259342298</v>
      </c>
      <c r="R2534" s="30">
        <f t="shared" si="836"/>
        <v>0.89163214221967479</v>
      </c>
      <c r="S2534" s="1">
        <f t="shared" si="837"/>
        <v>0</v>
      </c>
      <c r="T2534" s="30">
        <f t="shared" si="839"/>
        <v>0</v>
      </c>
      <c r="U2534" s="1">
        <f t="shared" si="838"/>
        <v>19.921181414368597</v>
      </c>
      <c r="V2534" s="30">
        <f t="shared" si="822"/>
        <v>0</v>
      </c>
      <c r="W2534" s="1">
        <f t="shared" si="822"/>
        <v>0</v>
      </c>
      <c r="X2534" s="30">
        <f t="shared" si="823"/>
        <v>16587.191394883259</v>
      </c>
      <c r="Y2534" s="30">
        <f t="shared" si="840"/>
        <v>1.5377651164832669</v>
      </c>
      <c r="Z2534" s="19">
        <f t="shared" si="824"/>
        <v>0.18701193878603797</v>
      </c>
      <c r="AA2534" s="32">
        <f t="shared" si="825"/>
        <v>0.12512680031094364</v>
      </c>
    </row>
    <row r="2535" spans="1:27" x14ac:dyDescent="0.25">
      <c r="A2535" s="8">
        <v>42711</v>
      </c>
      <c r="B2535" s="26">
        <v>0</v>
      </c>
      <c r="C2535" s="11">
        <v>0</v>
      </c>
      <c r="D2535" s="26">
        <v>0.61591228197465642</v>
      </c>
      <c r="E2535" s="11">
        <v>42.415416666666658</v>
      </c>
      <c r="F2535" s="28">
        <f t="shared" si="820"/>
        <v>0</v>
      </c>
      <c r="G2535" s="13">
        <f t="shared" si="821"/>
        <v>0.61591228197465642</v>
      </c>
      <c r="H2535" s="28">
        <f t="shared" si="826"/>
        <v>1.8043781388478579</v>
      </c>
      <c r="I2535" s="1">
        <f t="shared" si="827"/>
        <v>19.305269132393942</v>
      </c>
      <c r="J2535" s="30">
        <f t="shared" si="828"/>
        <v>0</v>
      </c>
      <c r="K2535" s="1">
        <f t="shared" si="829"/>
        <v>0</v>
      </c>
      <c r="L2535" s="30">
        <f t="shared" si="830"/>
        <v>16587.191394883259</v>
      </c>
      <c r="M2535" s="1">
        <f t="shared" si="831"/>
        <v>0</v>
      </c>
      <c r="N2535" s="30">
        <f t="shared" si="832"/>
        <v>0.47329766164605808</v>
      </c>
      <c r="O2535" s="1">
        <f t="shared" si="833"/>
        <v>0</v>
      </c>
      <c r="P2535" s="30">
        <f t="shared" si="834"/>
        <v>0</v>
      </c>
      <c r="Q2535" s="1">
        <f t="shared" si="835"/>
        <v>1.0144918746387608</v>
      </c>
      <c r="R2535" s="30">
        <f t="shared" si="836"/>
        <v>0.8067668966756939</v>
      </c>
      <c r="S2535" s="1">
        <f t="shared" si="837"/>
        <v>0</v>
      </c>
      <c r="T2535" s="30">
        <f t="shared" si="839"/>
        <v>0</v>
      </c>
      <c r="U2535" s="1">
        <f t="shared" si="838"/>
        <v>18.025204574072191</v>
      </c>
      <c r="V2535" s="30">
        <f t="shared" si="822"/>
        <v>0</v>
      </c>
      <c r="W2535" s="1">
        <f t="shared" si="822"/>
        <v>0</v>
      </c>
      <c r="X2535" s="30">
        <f t="shared" si="823"/>
        <v>16586.176903008622</v>
      </c>
      <c r="Y2535" s="30">
        <f t="shared" si="840"/>
        <v>1.4877895362848188</v>
      </c>
      <c r="Z2535" s="19">
        <f t="shared" si="824"/>
        <v>0.17545579595926003</v>
      </c>
      <c r="AA2535" s="32">
        <f t="shared" si="825"/>
        <v>0.10022834327281793</v>
      </c>
    </row>
    <row r="2536" spans="1:27" x14ac:dyDescent="0.25">
      <c r="A2536" s="8">
        <v>42712</v>
      </c>
      <c r="B2536" s="26">
        <v>0</v>
      </c>
      <c r="C2536" s="11">
        <v>0</v>
      </c>
      <c r="D2536" s="26">
        <v>0.44602537795069819</v>
      </c>
      <c r="E2536" s="11">
        <v>41.675833333333337</v>
      </c>
      <c r="F2536" s="28">
        <f t="shared" si="820"/>
        <v>0</v>
      </c>
      <c r="G2536" s="13">
        <f t="shared" si="821"/>
        <v>0.44602537795069819</v>
      </c>
      <c r="H2536" s="28">
        <f t="shared" si="826"/>
        <v>1.7729158050221567</v>
      </c>
      <c r="I2536" s="1">
        <f t="shared" si="827"/>
        <v>17.579179196121494</v>
      </c>
      <c r="J2536" s="30">
        <f t="shared" si="828"/>
        <v>0</v>
      </c>
      <c r="K2536" s="1">
        <f t="shared" si="829"/>
        <v>0</v>
      </c>
      <c r="L2536" s="30">
        <f t="shared" si="830"/>
        <v>16586.176903008622</v>
      </c>
      <c r="M2536" s="1">
        <f t="shared" si="831"/>
        <v>0</v>
      </c>
      <c r="N2536" s="30">
        <f t="shared" si="832"/>
        <v>0.43087244844079331</v>
      </c>
      <c r="O2536" s="1">
        <f t="shared" si="833"/>
        <v>0</v>
      </c>
      <c r="P2536" s="30">
        <f t="shared" si="834"/>
        <v>0</v>
      </c>
      <c r="Q2536" s="1">
        <f t="shared" si="835"/>
        <v>1.0144298271384213</v>
      </c>
      <c r="R2536" s="30">
        <f t="shared" si="836"/>
        <v>0.73463362509477681</v>
      </c>
      <c r="S2536" s="1">
        <f t="shared" si="837"/>
        <v>0</v>
      </c>
      <c r="T2536" s="30">
        <f t="shared" si="839"/>
        <v>0</v>
      </c>
      <c r="U2536" s="1">
        <f t="shared" si="838"/>
        <v>16.413673122585923</v>
      </c>
      <c r="V2536" s="30">
        <f t="shared" si="822"/>
        <v>0</v>
      </c>
      <c r="W2536" s="1">
        <f t="shared" si="822"/>
        <v>0</v>
      </c>
      <c r="X2536" s="30">
        <f t="shared" si="823"/>
        <v>16585.162473181485</v>
      </c>
      <c r="Y2536" s="30">
        <f t="shared" si="840"/>
        <v>1.4453022755792146</v>
      </c>
      <c r="Z2536" s="19">
        <f t="shared" si="824"/>
        <v>0.18478797950523532</v>
      </c>
      <c r="AA2536" s="32">
        <f t="shared" si="825"/>
        <v>0.10733062467406149</v>
      </c>
    </row>
    <row r="2537" spans="1:27" x14ac:dyDescent="0.25">
      <c r="A2537" s="8">
        <v>42713</v>
      </c>
      <c r="B2537" s="26">
        <v>0</v>
      </c>
      <c r="C2537" s="11">
        <v>0</v>
      </c>
      <c r="D2537" s="26">
        <v>0.20630833413440741</v>
      </c>
      <c r="E2537" s="11">
        <v>41.090000000000011</v>
      </c>
      <c r="F2537" s="28">
        <f t="shared" si="820"/>
        <v>0</v>
      </c>
      <c r="G2537" s="13">
        <f t="shared" si="821"/>
        <v>0.20630833413440741</v>
      </c>
      <c r="H2537" s="28">
        <f t="shared" si="826"/>
        <v>1.7479940915805026</v>
      </c>
      <c r="I2537" s="1">
        <f t="shared" si="827"/>
        <v>16.207364788451514</v>
      </c>
      <c r="J2537" s="30">
        <f t="shared" si="828"/>
        <v>0</v>
      </c>
      <c r="K2537" s="1">
        <f t="shared" si="829"/>
        <v>0</v>
      </c>
      <c r="L2537" s="30">
        <f t="shared" si="830"/>
        <v>16585.162473181485</v>
      </c>
      <c r="M2537" s="1">
        <f t="shared" si="831"/>
        <v>0</v>
      </c>
      <c r="N2537" s="30">
        <f t="shared" si="832"/>
        <v>0.39715490134174891</v>
      </c>
      <c r="O2537" s="1">
        <f t="shared" si="833"/>
        <v>0</v>
      </c>
      <c r="P2537" s="30">
        <f t="shared" si="834"/>
        <v>0</v>
      </c>
      <c r="Q2537" s="1">
        <f t="shared" si="835"/>
        <v>1.014367783432979</v>
      </c>
      <c r="R2537" s="30">
        <f t="shared" si="836"/>
        <v>0.67730552234205044</v>
      </c>
      <c r="S2537" s="1">
        <f t="shared" si="837"/>
        <v>0</v>
      </c>
      <c r="T2537" s="30">
        <f t="shared" si="839"/>
        <v>0</v>
      </c>
      <c r="U2537" s="1">
        <f t="shared" si="838"/>
        <v>15.132904364767715</v>
      </c>
      <c r="V2537" s="30">
        <f t="shared" si="822"/>
        <v>0</v>
      </c>
      <c r="W2537" s="1">
        <f t="shared" si="822"/>
        <v>0</v>
      </c>
      <c r="X2537" s="30">
        <f t="shared" si="823"/>
        <v>16584.148105398053</v>
      </c>
      <c r="Y2537" s="30">
        <f t="shared" si="840"/>
        <v>1.4115226847747278</v>
      </c>
      <c r="Z2537" s="19">
        <f t="shared" si="824"/>
        <v>0.19249001379721131</v>
      </c>
      <c r="AA2537" s="32">
        <f t="shared" si="825"/>
        <v>0.1132130075978572</v>
      </c>
    </row>
    <row r="2538" spans="1:27" x14ac:dyDescent="0.25">
      <c r="A2538" s="8">
        <v>42714</v>
      </c>
      <c r="B2538" s="26">
        <v>0</v>
      </c>
      <c r="C2538" s="11">
        <v>0</v>
      </c>
      <c r="D2538" s="26">
        <v>0.48453284239108618</v>
      </c>
      <c r="E2538" s="11">
        <v>40.023749999999993</v>
      </c>
      <c r="F2538" s="28">
        <f t="shared" si="820"/>
        <v>0</v>
      </c>
      <c r="G2538" s="13">
        <f t="shared" si="821"/>
        <v>0.48453284239108618</v>
      </c>
      <c r="H2538" s="28">
        <f t="shared" si="826"/>
        <v>1.7026351550960113</v>
      </c>
      <c r="I2538" s="1">
        <f t="shared" si="827"/>
        <v>14.648371522376628</v>
      </c>
      <c r="J2538" s="30">
        <f t="shared" si="828"/>
        <v>0</v>
      </c>
      <c r="K2538" s="1">
        <f t="shared" si="829"/>
        <v>0</v>
      </c>
      <c r="L2538" s="30">
        <f t="shared" si="830"/>
        <v>16584.148105398053</v>
      </c>
      <c r="M2538" s="1">
        <f t="shared" si="831"/>
        <v>0</v>
      </c>
      <c r="N2538" s="30">
        <f t="shared" si="832"/>
        <v>0.35883672318144283</v>
      </c>
      <c r="O2538" s="1">
        <f t="shared" si="833"/>
        <v>0</v>
      </c>
      <c r="P2538" s="30">
        <f t="shared" si="834"/>
        <v>0</v>
      </c>
      <c r="Q2538" s="1">
        <f t="shared" si="835"/>
        <v>1.0143057435222014</v>
      </c>
      <c r="R2538" s="30">
        <f t="shared" si="836"/>
        <v>0.61215521800886374</v>
      </c>
      <c r="S2538" s="1">
        <f t="shared" si="837"/>
        <v>0</v>
      </c>
      <c r="T2538" s="30">
        <f t="shared" si="839"/>
        <v>0</v>
      </c>
      <c r="U2538" s="1">
        <f t="shared" si="838"/>
        <v>13.677379581186322</v>
      </c>
      <c r="V2538" s="30">
        <f t="shared" si="822"/>
        <v>0</v>
      </c>
      <c r="W2538" s="1">
        <f t="shared" si="822"/>
        <v>0</v>
      </c>
      <c r="X2538" s="30">
        <f t="shared" si="823"/>
        <v>16583.13379965453</v>
      </c>
      <c r="Y2538" s="30">
        <f t="shared" si="840"/>
        <v>1.3731424667036443</v>
      </c>
      <c r="Z2538" s="19">
        <f t="shared" si="824"/>
        <v>0.19351925596402184</v>
      </c>
      <c r="AA2538" s="32">
        <f t="shared" si="825"/>
        <v>0.10856543170402946</v>
      </c>
    </row>
    <row r="2539" spans="1:27" x14ac:dyDescent="0.25">
      <c r="A2539" s="8">
        <v>42715</v>
      </c>
      <c r="B2539" s="26">
        <v>0</v>
      </c>
      <c r="C2539" s="11">
        <v>0</v>
      </c>
      <c r="D2539" s="26">
        <v>0.56344617097469385</v>
      </c>
      <c r="E2539" s="11">
        <v>38.598333333333308</v>
      </c>
      <c r="F2539" s="28">
        <f t="shared" si="820"/>
        <v>0</v>
      </c>
      <c r="G2539" s="13">
        <f t="shared" si="821"/>
        <v>0.56344617097469385</v>
      </c>
      <c r="H2539" s="28">
        <f t="shared" si="826"/>
        <v>1.6419970457902502</v>
      </c>
      <c r="I2539" s="1">
        <f t="shared" si="827"/>
        <v>13.113933410211629</v>
      </c>
      <c r="J2539" s="30">
        <f t="shared" si="828"/>
        <v>0</v>
      </c>
      <c r="K2539" s="1">
        <f t="shared" si="829"/>
        <v>0</v>
      </c>
      <c r="L2539" s="30">
        <f t="shared" si="830"/>
        <v>16583.13379965453</v>
      </c>
      <c r="M2539" s="1">
        <f t="shared" si="831"/>
        <v>0</v>
      </c>
      <c r="N2539" s="30">
        <f t="shared" si="832"/>
        <v>0.32112208115098911</v>
      </c>
      <c r="O2539" s="1">
        <f t="shared" si="833"/>
        <v>0</v>
      </c>
      <c r="P2539" s="30">
        <f t="shared" si="834"/>
        <v>0</v>
      </c>
      <c r="Q2539" s="1">
        <f t="shared" si="835"/>
        <v>1.0142437074058568</v>
      </c>
      <c r="R2539" s="30">
        <f t="shared" si="836"/>
        <v>0.54803107317552224</v>
      </c>
      <c r="S2539" s="1">
        <f t="shared" si="837"/>
        <v>0</v>
      </c>
      <c r="T2539" s="30">
        <f t="shared" si="839"/>
        <v>0</v>
      </c>
      <c r="U2539" s="1">
        <f t="shared" si="838"/>
        <v>12.244780255885118</v>
      </c>
      <c r="V2539" s="30">
        <f t="shared" si="822"/>
        <v>0</v>
      </c>
      <c r="W2539" s="1">
        <f t="shared" si="822"/>
        <v>0</v>
      </c>
      <c r="X2539" s="30">
        <f t="shared" si="823"/>
        <v>16582.119555947123</v>
      </c>
      <c r="Y2539" s="30">
        <f t="shared" si="840"/>
        <v>1.335365788556846</v>
      </c>
      <c r="Z2539" s="19">
        <f t="shared" si="824"/>
        <v>0.18674287997018327</v>
      </c>
      <c r="AA2539" s="32">
        <f t="shared" si="825"/>
        <v>9.4022727912538115E-2</v>
      </c>
    </row>
    <row r="2540" spans="1:27" x14ac:dyDescent="0.25">
      <c r="A2540" s="8">
        <v>42716</v>
      </c>
      <c r="B2540" s="26">
        <v>0</v>
      </c>
      <c r="C2540" s="11">
        <v>0</v>
      </c>
      <c r="D2540" s="26">
        <v>0.45998990255056771</v>
      </c>
      <c r="E2540" s="11">
        <v>37.943749999999987</v>
      </c>
      <c r="F2540" s="28">
        <f t="shared" si="820"/>
        <v>0</v>
      </c>
      <c r="G2540" s="13">
        <f t="shared" si="821"/>
        <v>0.45998990255056771</v>
      </c>
      <c r="H2540" s="28">
        <f t="shared" si="826"/>
        <v>1.614150664697193</v>
      </c>
      <c r="I2540" s="1">
        <f t="shared" si="827"/>
        <v>11.78479035333455</v>
      </c>
      <c r="J2540" s="30">
        <f t="shared" si="828"/>
        <v>0</v>
      </c>
      <c r="K2540" s="1">
        <f t="shared" si="829"/>
        <v>0</v>
      </c>
      <c r="L2540" s="30">
        <f t="shared" si="830"/>
        <v>16582.119555947123</v>
      </c>
      <c r="M2540" s="1">
        <f t="shared" si="831"/>
        <v>0</v>
      </c>
      <c r="N2540" s="30">
        <f t="shared" si="832"/>
        <v>0.2884533444975087</v>
      </c>
      <c r="O2540" s="1">
        <f t="shared" si="833"/>
        <v>0</v>
      </c>
      <c r="P2540" s="30">
        <f t="shared" si="834"/>
        <v>0</v>
      </c>
      <c r="Q2540" s="1">
        <f t="shared" si="835"/>
        <v>1.0141816750837132</v>
      </c>
      <c r="R2540" s="30">
        <f t="shared" si="836"/>
        <v>0.4924862055085158</v>
      </c>
      <c r="S2540" s="1">
        <f t="shared" si="837"/>
        <v>0</v>
      </c>
      <c r="T2540" s="30">
        <f t="shared" si="839"/>
        <v>0</v>
      </c>
      <c r="U2540" s="1">
        <f t="shared" si="838"/>
        <v>11.003850803328525</v>
      </c>
      <c r="V2540" s="30">
        <f t="shared" si="822"/>
        <v>0</v>
      </c>
      <c r="W2540" s="1">
        <f t="shared" si="822"/>
        <v>0</v>
      </c>
      <c r="X2540" s="30">
        <f t="shared" si="823"/>
        <v>16581.10537427204</v>
      </c>
      <c r="Y2540" s="30">
        <f t="shared" si="840"/>
        <v>1.302635019581222</v>
      </c>
      <c r="Z2540" s="19">
        <f t="shared" si="824"/>
        <v>0.19299043882896144</v>
      </c>
      <c r="AA2540" s="32">
        <f t="shared" si="825"/>
        <v>9.7041997152019638E-2</v>
      </c>
    </row>
    <row r="2541" spans="1:27" x14ac:dyDescent="0.25">
      <c r="A2541" s="8">
        <v>42717</v>
      </c>
      <c r="B2541" s="26">
        <v>6.3638206720131985</v>
      </c>
      <c r="C2541" s="11">
        <v>0</v>
      </c>
      <c r="D2541" s="26">
        <v>0.62198049402550426</v>
      </c>
      <c r="E2541" s="11">
        <v>39.264583333333327</v>
      </c>
      <c r="F2541" s="28">
        <f t="shared" si="820"/>
        <v>6.3638206720131985</v>
      </c>
      <c r="G2541" s="13">
        <f t="shared" si="821"/>
        <v>0.62198049402550426</v>
      </c>
      <c r="H2541" s="28">
        <f t="shared" si="826"/>
        <v>1.6703397341211226</v>
      </c>
      <c r="I2541" s="1">
        <f t="shared" si="827"/>
        <v>16.745690981316219</v>
      </c>
      <c r="J2541" s="30">
        <f t="shared" si="828"/>
        <v>0</v>
      </c>
      <c r="K2541" s="1">
        <f t="shared" si="829"/>
        <v>0</v>
      </c>
      <c r="L2541" s="30">
        <f t="shared" si="830"/>
        <v>16581.10537427204</v>
      </c>
      <c r="M2541" s="1">
        <f t="shared" si="831"/>
        <v>0</v>
      </c>
      <c r="N2541" s="30">
        <f t="shared" si="832"/>
        <v>0.41038631126212904</v>
      </c>
      <c r="O2541" s="1">
        <f t="shared" si="833"/>
        <v>0</v>
      </c>
      <c r="P2541" s="30">
        <f t="shared" si="834"/>
        <v>0</v>
      </c>
      <c r="Q2541" s="1">
        <f t="shared" si="835"/>
        <v>1.0141196465555382</v>
      </c>
      <c r="R2541" s="30">
        <f t="shared" si="836"/>
        <v>0.6998021655661506</v>
      </c>
      <c r="S2541" s="1">
        <f t="shared" si="837"/>
        <v>0</v>
      </c>
      <c r="T2541" s="30">
        <f t="shared" si="839"/>
        <v>0</v>
      </c>
      <c r="U2541" s="1">
        <f t="shared" si="838"/>
        <v>15.635502504487938</v>
      </c>
      <c r="V2541" s="30">
        <f t="shared" si="822"/>
        <v>0</v>
      </c>
      <c r="W2541" s="1">
        <f t="shared" si="822"/>
        <v>0</v>
      </c>
      <c r="X2541" s="30">
        <f t="shared" si="823"/>
        <v>16580.091254625484</v>
      </c>
      <c r="Y2541" s="30">
        <f t="shared" si="840"/>
        <v>1.4245059578176673</v>
      </c>
      <c r="Z2541" s="19">
        <f t="shared" si="824"/>
        <v>0.14717591354719514</v>
      </c>
      <c r="AA2541" s="32">
        <f t="shared" si="825"/>
        <v>6.0434245571617286E-2</v>
      </c>
    </row>
    <row r="2542" spans="1:27" x14ac:dyDescent="0.25">
      <c r="A2542" s="8">
        <v>42718</v>
      </c>
      <c r="B2542" s="26">
        <v>4.7687934668621486</v>
      </c>
      <c r="C2542" s="11">
        <v>0</v>
      </c>
      <c r="D2542" s="26">
        <v>0.64069907780427005</v>
      </c>
      <c r="E2542" s="11">
        <v>67.972083333333316</v>
      </c>
      <c r="F2542" s="28">
        <f t="shared" si="820"/>
        <v>4.7687934668621486</v>
      </c>
      <c r="G2542" s="13">
        <f t="shared" si="821"/>
        <v>0.64069907780427005</v>
      </c>
      <c r="H2542" s="28">
        <f t="shared" si="826"/>
        <v>2.8915745937961588</v>
      </c>
      <c r="I2542" s="1">
        <f t="shared" si="827"/>
        <v>19.763596893545817</v>
      </c>
      <c r="J2542" s="30">
        <f t="shared" si="828"/>
        <v>0</v>
      </c>
      <c r="K2542" s="1">
        <f t="shared" si="829"/>
        <v>0</v>
      </c>
      <c r="L2542" s="30">
        <f t="shared" si="830"/>
        <v>16580.091254625484</v>
      </c>
      <c r="M2542" s="1">
        <f t="shared" si="831"/>
        <v>0</v>
      </c>
      <c r="N2542" s="30">
        <f t="shared" si="832"/>
        <v>0.48456280639671423</v>
      </c>
      <c r="O2542" s="1">
        <f t="shared" si="833"/>
        <v>0</v>
      </c>
      <c r="P2542" s="30">
        <f t="shared" si="834"/>
        <v>0</v>
      </c>
      <c r="Q2542" s="1">
        <f t="shared" si="835"/>
        <v>1.0140576218210999</v>
      </c>
      <c r="R2542" s="30">
        <f t="shared" si="836"/>
        <v>0.82592040668319533</v>
      </c>
      <c r="S2542" s="1">
        <f t="shared" si="837"/>
        <v>0</v>
      </c>
      <c r="T2542" s="30">
        <f t="shared" si="839"/>
        <v>0</v>
      </c>
      <c r="U2542" s="1">
        <f t="shared" si="838"/>
        <v>18.453113680465908</v>
      </c>
      <c r="V2542" s="30">
        <f t="shared" si="822"/>
        <v>0</v>
      </c>
      <c r="W2542" s="1">
        <f t="shared" si="822"/>
        <v>0</v>
      </c>
      <c r="X2542" s="30">
        <f t="shared" si="823"/>
        <v>16579.077197003662</v>
      </c>
      <c r="Y2542" s="30">
        <f t="shared" si="840"/>
        <v>1.4986204282178142</v>
      </c>
      <c r="Z2542" s="19">
        <f t="shared" si="824"/>
        <v>0.48172859471338292</v>
      </c>
      <c r="AA2542" s="32">
        <f t="shared" si="825"/>
        <v>1.9403213074020622</v>
      </c>
    </row>
    <row r="2543" spans="1:27" x14ac:dyDescent="0.25">
      <c r="A2543" s="8">
        <v>42719</v>
      </c>
      <c r="B2543" s="26">
        <v>0</v>
      </c>
      <c r="C2543" s="11">
        <v>0</v>
      </c>
      <c r="D2543" s="26">
        <v>0.39857622168977336</v>
      </c>
      <c r="E2543" s="11">
        <v>50.096249999999998</v>
      </c>
      <c r="F2543" s="28">
        <f t="shared" si="820"/>
        <v>0</v>
      </c>
      <c r="G2543" s="13">
        <f t="shared" si="821"/>
        <v>0.39857622168977336</v>
      </c>
      <c r="H2543" s="28">
        <f t="shared" si="826"/>
        <v>2.1311255539143281</v>
      </c>
      <c r="I2543" s="1">
        <f t="shared" si="827"/>
        <v>18.054537458776135</v>
      </c>
      <c r="J2543" s="30">
        <f t="shared" si="828"/>
        <v>0</v>
      </c>
      <c r="K2543" s="1">
        <f t="shared" si="829"/>
        <v>0</v>
      </c>
      <c r="L2543" s="30">
        <f t="shared" si="830"/>
        <v>16579.077197003662</v>
      </c>
      <c r="M2543" s="1">
        <f t="shared" si="831"/>
        <v>0</v>
      </c>
      <c r="N2543" s="30">
        <f t="shared" si="832"/>
        <v>0.44255618242139871</v>
      </c>
      <c r="O2543" s="1">
        <f t="shared" si="833"/>
        <v>0</v>
      </c>
      <c r="P2543" s="30">
        <f t="shared" si="834"/>
        <v>0</v>
      </c>
      <c r="Q2543" s="1">
        <f t="shared" si="835"/>
        <v>1.0139956008801665</v>
      </c>
      <c r="R2543" s="30">
        <f t="shared" si="836"/>
        <v>0.75449883949510443</v>
      </c>
      <c r="S2543" s="1">
        <f t="shared" si="837"/>
        <v>0</v>
      </c>
      <c r="T2543" s="30">
        <f t="shared" si="839"/>
        <v>0</v>
      </c>
      <c r="U2543" s="1">
        <f t="shared" si="838"/>
        <v>16.857482436859634</v>
      </c>
      <c r="V2543" s="30">
        <f t="shared" si="822"/>
        <v>0</v>
      </c>
      <c r="W2543" s="1">
        <f t="shared" si="822"/>
        <v>0</v>
      </c>
      <c r="X2543" s="30">
        <f t="shared" si="823"/>
        <v>16578.063201402783</v>
      </c>
      <c r="Y2543" s="30">
        <f t="shared" si="840"/>
        <v>1.4565517833015651</v>
      </c>
      <c r="Z2543" s="19">
        <f t="shared" si="824"/>
        <v>0.31653403497215121</v>
      </c>
      <c r="AA2543" s="32">
        <f t="shared" si="825"/>
        <v>0.45504977199872065</v>
      </c>
    </row>
    <row r="2544" spans="1:27" x14ac:dyDescent="0.25">
      <c r="A2544" s="8">
        <v>42720</v>
      </c>
      <c r="B2544" s="26">
        <v>0</v>
      </c>
      <c r="C2544" s="11">
        <v>0</v>
      </c>
      <c r="D2544" s="26">
        <v>0.36442963420253083</v>
      </c>
      <c r="E2544" s="11">
        <v>46.736250000000005</v>
      </c>
      <c r="F2544" s="28">
        <f t="shared" si="820"/>
        <v>0</v>
      </c>
      <c r="G2544" s="13">
        <f t="shared" si="821"/>
        <v>0.36442963420253083</v>
      </c>
      <c r="H2544" s="28">
        <f t="shared" si="826"/>
        <v>1.9881890694239295</v>
      </c>
      <c r="I2544" s="1">
        <f t="shared" si="827"/>
        <v>16.493052802657104</v>
      </c>
      <c r="J2544" s="30">
        <f t="shared" si="828"/>
        <v>0</v>
      </c>
      <c r="K2544" s="1">
        <f t="shared" si="829"/>
        <v>0</v>
      </c>
      <c r="L2544" s="30">
        <f t="shared" si="830"/>
        <v>16578.063201402783</v>
      </c>
      <c r="M2544" s="1">
        <f t="shared" si="831"/>
        <v>0</v>
      </c>
      <c r="N2544" s="30">
        <f t="shared" si="832"/>
        <v>0.40417676889230958</v>
      </c>
      <c r="O2544" s="1">
        <f t="shared" si="833"/>
        <v>0</v>
      </c>
      <c r="P2544" s="30">
        <f t="shared" si="834"/>
        <v>0</v>
      </c>
      <c r="Q2544" s="1">
        <f t="shared" si="835"/>
        <v>1.0139335837325061</v>
      </c>
      <c r="R2544" s="30">
        <f t="shared" si="836"/>
        <v>0.68924442001073605</v>
      </c>
      <c r="S2544" s="1">
        <f t="shared" si="837"/>
        <v>0</v>
      </c>
      <c r="T2544" s="30">
        <f t="shared" si="839"/>
        <v>0</v>
      </c>
      <c r="U2544" s="1">
        <f t="shared" si="838"/>
        <v>15.399631613754059</v>
      </c>
      <c r="V2544" s="30">
        <f t="shared" si="822"/>
        <v>0</v>
      </c>
      <c r="W2544" s="1">
        <f t="shared" si="822"/>
        <v>0</v>
      </c>
      <c r="X2544" s="30">
        <f t="shared" si="823"/>
        <v>16577.049267819049</v>
      </c>
      <c r="Y2544" s="30">
        <f t="shared" si="840"/>
        <v>1.4181103526248156</v>
      </c>
      <c r="Z2544" s="19">
        <f t="shared" si="824"/>
        <v>0.2867326480998571</v>
      </c>
      <c r="AA2544" s="32">
        <f t="shared" si="825"/>
        <v>0.32498974334732433</v>
      </c>
    </row>
    <row r="2545" spans="1:27" x14ac:dyDescent="0.25">
      <c r="A2545" s="8">
        <v>42721</v>
      </c>
      <c r="B2545" s="26">
        <v>0</v>
      </c>
      <c r="C2545" s="11">
        <v>0</v>
      </c>
      <c r="D2545" s="26">
        <v>0.21210689928045912</v>
      </c>
      <c r="E2545" s="11">
        <v>42.714999999999996</v>
      </c>
      <c r="F2545" s="28">
        <f t="shared" si="820"/>
        <v>0</v>
      </c>
      <c r="G2545" s="13">
        <f t="shared" si="821"/>
        <v>0.21210689928045912</v>
      </c>
      <c r="H2545" s="28">
        <f t="shared" si="826"/>
        <v>1.8171225997045788</v>
      </c>
      <c r="I2545" s="1">
        <f t="shared" si="827"/>
        <v>15.1875247144736</v>
      </c>
      <c r="J2545" s="30">
        <f t="shared" si="828"/>
        <v>0</v>
      </c>
      <c r="K2545" s="1">
        <f t="shared" si="829"/>
        <v>0</v>
      </c>
      <c r="L2545" s="30">
        <f t="shared" si="830"/>
        <v>16577.049267819049</v>
      </c>
      <c r="M2545" s="1">
        <f t="shared" si="831"/>
        <v>0</v>
      </c>
      <c r="N2545" s="30">
        <f t="shared" si="832"/>
        <v>0.37208845974762061</v>
      </c>
      <c r="O2545" s="1">
        <f t="shared" si="833"/>
        <v>0</v>
      </c>
      <c r="P2545" s="30">
        <f t="shared" si="834"/>
        <v>0</v>
      </c>
      <c r="Q2545" s="1">
        <f t="shared" si="835"/>
        <v>1.013871570377886</v>
      </c>
      <c r="R2545" s="30">
        <f t="shared" si="836"/>
        <v>0.63468642151801324</v>
      </c>
      <c r="S2545" s="1">
        <f t="shared" si="837"/>
        <v>0</v>
      </c>
      <c r="T2545" s="30">
        <f t="shared" si="839"/>
        <v>0</v>
      </c>
      <c r="U2545" s="1">
        <f t="shared" si="838"/>
        <v>14.180749833207965</v>
      </c>
      <c r="V2545" s="30">
        <f t="shared" si="822"/>
        <v>0</v>
      </c>
      <c r="W2545" s="1">
        <f t="shared" si="822"/>
        <v>0</v>
      </c>
      <c r="X2545" s="30">
        <f t="shared" si="823"/>
        <v>16576.035396248673</v>
      </c>
      <c r="Y2545" s="30">
        <f t="shared" si="840"/>
        <v>1.3859600301255066</v>
      </c>
      <c r="Z2545" s="19">
        <f t="shared" si="824"/>
        <v>0.23727764414419206</v>
      </c>
      <c r="AA2545" s="32">
        <f t="shared" si="825"/>
        <v>0.18590116140602825</v>
      </c>
    </row>
    <row r="2546" spans="1:27" x14ac:dyDescent="0.25">
      <c r="A2546" s="8">
        <v>42722</v>
      </c>
      <c r="B2546" s="26">
        <v>0</v>
      </c>
      <c r="C2546" s="11">
        <v>0</v>
      </c>
      <c r="D2546" s="26">
        <v>0.55518562144900541</v>
      </c>
      <c r="E2546" s="11">
        <v>41.190000000000019</v>
      </c>
      <c r="F2546" s="28">
        <f t="shared" si="820"/>
        <v>0</v>
      </c>
      <c r="G2546" s="13">
        <f t="shared" si="821"/>
        <v>0.55518562144900541</v>
      </c>
      <c r="H2546" s="28">
        <f t="shared" si="826"/>
        <v>1.7522481536189076</v>
      </c>
      <c r="I2546" s="1">
        <f t="shared" si="827"/>
        <v>13.625564211758959</v>
      </c>
      <c r="J2546" s="30">
        <f t="shared" si="828"/>
        <v>0</v>
      </c>
      <c r="K2546" s="1">
        <f t="shared" si="829"/>
        <v>0</v>
      </c>
      <c r="L2546" s="30">
        <f t="shared" si="830"/>
        <v>16576.035396248673</v>
      </c>
      <c r="M2546" s="1">
        <f t="shared" si="831"/>
        <v>0</v>
      </c>
      <c r="N2546" s="30">
        <f t="shared" si="832"/>
        <v>0.33369735048191457</v>
      </c>
      <c r="O2546" s="1">
        <f t="shared" si="833"/>
        <v>0</v>
      </c>
      <c r="P2546" s="30">
        <f t="shared" si="834"/>
        <v>0</v>
      </c>
      <c r="Q2546" s="1">
        <f t="shared" si="835"/>
        <v>1.0138095608160749</v>
      </c>
      <c r="R2546" s="30">
        <f t="shared" si="836"/>
        <v>0.56941211641181788</v>
      </c>
      <c r="S2546" s="1">
        <f t="shared" si="837"/>
        <v>0</v>
      </c>
      <c r="T2546" s="30">
        <f t="shared" si="839"/>
        <v>0</v>
      </c>
      <c r="U2546" s="1">
        <f t="shared" si="838"/>
        <v>12.722454744865226</v>
      </c>
      <c r="V2546" s="30">
        <f t="shared" si="822"/>
        <v>0</v>
      </c>
      <c r="W2546" s="1">
        <f t="shared" si="822"/>
        <v>0</v>
      </c>
      <c r="X2546" s="30">
        <f t="shared" si="823"/>
        <v>16575.021586687857</v>
      </c>
      <c r="Y2546" s="30">
        <f t="shared" si="840"/>
        <v>1.3475069112979894</v>
      </c>
      <c r="Z2546" s="19">
        <f t="shared" si="824"/>
        <v>0.23098397420765351</v>
      </c>
      <c r="AA2546" s="32">
        <f t="shared" si="825"/>
        <v>0.16381547323548026</v>
      </c>
    </row>
    <row r="2547" spans="1:27" x14ac:dyDescent="0.25">
      <c r="A2547" s="8">
        <v>42723</v>
      </c>
      <c r="B2547" s="26">
        <v>0</v>
      </c>
      <c r="C2547" s="11">
        <v>0</v>
      </c>
      <c r="D2547" s="26">
        <v>0.42051952052052433</v>
      </c>
      <c r="E2547" s="11">
        <v>40.441250000000018</v>
      </c>
      <c r="F2547" s="28">
        <f t="shared" si="820"/>
        <v>0</v>
      </c>
      <c r="G2547" s="13">
        <f t="shared" si="821"/>
        <v>0.42051952052052433</v>
      </c>
      <c r="H2547" s="28">
        <f t="shared" si="826"/>
        <v>1.7203958641063521</v>
      </c>
      <c r="I2547" s="1">
        <f t="shared" si="827"/>
        <v>12.301935224344701</v>
      </c>
      <c r="J2547" s="30">
        <f t="shared" si="828"/>
        <v>0</v>
      </c>
      <c r="K2547" s="1">
        <f t="shared" si="829"/>
        <v>0</v>
      </c>
      <c r="L2547" s="30">
        <f t="shared" si="830"/>
        <v>16575.021586687857</v>
      </c>
      <c r="M2547" s="1">
        <f t="shared" si="831"/>
        <v>0</v>
      </c>
      <c r="N2547" s="30">
        <f t="shared" si="832"/>
        <v>0.30116414301939509</v>
      </c>
      <c r="O2547" s="1">
        <f t="shared" si="833"/>
        <v>0</v>
      </c>
      <c r="P2547" s="30">
        <f t="shared" si="834"/>
        <v>0</v>
      </c>
      <c r="Q2547" s="1">
        <f t="shared" si="835"/>
        <v>1.0137475550468404</v>
      </c>
      <c r="R2547" s="30">
        <f t="shared" si="836"/>
        <v>0.51409768162187031</v>
      </c>
      <c r="S2547" s="1">
        <f t="shared" si="837"/>
        <v>0</v>
      </c>
      <c r="T2547" s="30">
        <f t="shared" si="839"/>
        <v>0</v>
      </c>
      <c r="U2547" s="1">
        <f t="shared" si="838"/>
        <v>11.486673399703436</v>
      </c>
      <c r="V2547" s="30">
        <f t="shared" si="822"/>
        <v>0</v>
      </c>
      <c r="W2547" s="1">
        <f t="shared" si="822"/>
        <v>0</v>
      </c>
      <c r="X2547" s="30">
        <f t="shared" si="823"/>
        <v>16574.00783913281</v>
      </c>
      <c r="Y2547" s="30">
        <f t="shared" si="840"/>
        <v>1.3149116980662354</v>
      </c>
      <c r="Z2547" s="19">
        <f t="shared" si="824"/>
        <v>0.23569236272882038</v>
      </c>
      <c r="AA2547" s="32">
        <f t="shared" si="825"/>
        <v>0.16441740890924894</v>
      </c>
    </row>
    <row r="2548" spans="1:27" x14ac:dyDescent="0.25">
      <c r="A2548" s="8">
        <v>42724</v>
      </c>
      <c r="B2548" s="26">
        <v>0</v>
      </c>
      <c r="C2548" s="11">
        <v>0</v>
      </c>
      <c r="D2548" s="26">
        <v>0.55096460656868418</v>
      </c>
      <c r="E2548" s="11">
        <v>40.023333333333333</v>
      </c>
      <c r="F2548" s="28">
        <f t="shared" si="820"/>
        <v>0</v>
      </c>
      <c r="G2548" s="13">
        <f t="shared" si="821"/>
        <v>0.55096460656868418</v>
      </c>
      <c r="H2548" s="28">
        <f t="shared" si="826"/>
        <v>1.7026174298375183</v>
      </c>
      <c r="I2548" s="1">
        <f t="shared" si="827"/>
        <v>10.935708793134753</v>
      </c>
      <c r="J2548" s="30">
        <f t="shared" si="828"/>
        <v>0</v>
      </c>
      <c r="K2548" s="1">
        <f t="shared" si="829"/>
        <v>0</v>
      </c>
      <c r="L2548" s="30">
        <f t="shared" si="830"/>
        <v>16574.00783913281</v>
      </c>
      <c r="M2548" s="1">
        <f t="shared" si="831"/>
        <v>0</v>
      </c>
      <c r="N2548" s="30">
        <f t="shared" si="832"/>
        <v>0.26758394165635252</v>
      </c>
      <c r="O2548" s="1">
        <f t="shared" si="833"/>
        <v>0</v>
      </c>
      <c r="P2548" s="30">
        <f t="shared" si="834"/>
        <v>0</v>
      </c>
      <c r="Q2548" s="1">
        <f t="shared" si="835"/>
        <v>1.0136855530699507</v>
      </c>
      <c r="R2548" s="30">
        <f t="shared" si="836"/>
        <v>0.45700310031846642</v>
      </c>
      <c r="S2548" s="1">
        <f t="shared" si="837"/>
        <v>0</v>
      </c>
      <c r="T2548" s="30">
        <f t="shared" si="839"/>
        <v>0</v>
      </c>
      <c r="U2548" s="1">
        <f t="shared" si="838"/>
        <v>10.211121751159933</v>
      </c>
      <c r="V2548" s="30">
        <f t="shared" si="822"/>
        <v>0</v>
      </c>
      <c r="W2548" s="1">
        <f t="shared" si="822"/>
        <v>0</v>
      </c>
      <c r="X2548" s="30">
        <f t="shared" si="823"/>
        <v>16572.994153579741</v>
      </c>
      <c r="Y2548" s="30">
        <f t="shared" si="840"/>
        <v>1.2812694947263032</v>
      </c>
      <c r="Z2548" s="19">
        <f t="shared" si="824"/>
        <v>0.24747070464997209</v>
      </c>
      <c r="AA2548" s="32">
        <f t="shared" si="825"/>
        <v>0.1775340824224847</v>
      </c>
    </row>
    <row r="2549" spans="1:27" x14ac:dyDescent="0.25">
      <c r="A2549" s="8">
        <v>42725</v>
      </c>
      <c r="B2549" s="26">
        <v>0</v>
      </c>
      <c r="C2549" s="11">
        <v>0.43994930226681456</v>
      </c>
      <c r="D2549" s="26">
        <v>0.51141671880444972</v>
      </c>
      <c r="E2549" s="11">
        <v>39.445833333333319</v>
      </c>
      <c r="F2549" s="28">
        <f t="shared" si="820"/>
        <v>0.43994930226681456</v>
      </c>
      <c r="G2549" s="13">
        <f t="shared" si="821"/>
        <v>0.51141671880444972</v>
      </c>
      <c r="H2549" s="28">
        <f t="shared" si="826"/>
        <v>1.6780502215657305</v>
      </c>
      <c r="I2549" s="1">
        <f t="shared" si="827"/>
        <v>10.139654334622298</v>
      </c>
      <c r="J2549" s="30">
        <f t="shared" si="828"/>
        <v>0</v>
      </c>
      <c r="K2549" s="1">
        <f t="shared" si="829"/>
        <v>0</v>
      </c>
      <c r="L2549" s="30">
        <f t="shared" si="830"/>
        <v>16572.994153579741</v>
      </c>
      <c r="M2549" s="1">
        <f t="shared" si="831"/>
        <v>0</v>
      </c>
      <c r="N2549" s="30">
        <f t="shared" si="832"/>
        <v>0.24801788115412518</v>
      </c>
      <c r="O2549" s="1">
        <f t="shared" si="833"/>
        <v>0</v>
      </c>
      <c r="P2549" s="30">
        <f t="shared" si="834"/>
        <v>0</v>
      </c>
      <c r="Q2549" s="1">
        <f t="shared" si="835"/>
        <v>1.013623554885174</v>
      </c>
      <c r="R2549" s="30">
        <f t="shared" si="836"/>
        <v>0.42373599688289248</v>
      </c>
      <c r="S2549" s="1">
        <f t="shared" si="837"/>
        <v>0</v>
      </c>
      <c r="T2549" s="30">
        <f t="shared" si="839"/>
        <v>0</v>
      </c>
      <c r="U2549" s="1">
        <f t="shared" si="838"/>
        <v>9.46790045658528</v>
      </c>
      <c r="V2549" s="30">
        <f t="shared" si="822"/>
        <v>0</v>
      </c>
      <c r="W2549" s="1">
        <f t="shared" si="822"/>
        <v>0</v>
      </c>
      <c r="X2549" s="30">
        <f t="shared" si="823"/>
        <v>16571.980530024855</v>
      </c>
      <c r="Y2549" s="30">
        <f t="shared" si="840"/>
        <v>1.2616414360392991</v>
      </c>
      <c r="Z2549" s="19">
        <f t="shared" si="824"/>
        <v>0.24815037129097051</v>
      </c>
      <c r="AA2549" s="32">
        <f t="shared" si="825"/>
        <v>0.1733962766635975</v>
      </c>
    </row>
    <row r="2550" spans="1:27" x14ac:dyDescent="0.25">
      <c r="A2550" s="8">
        <v>42726</v>
      </c>
      <c r="B2550" s="26">
        <v>17.419346353406628</v>
      </c>
      <c r="C2550" s="11">
        <v>11.258336135981089</v>
      </c>
      <c r="D2550" s="26">
        <v>0.53069864543140866</v>
      </c>
      <c r="E2550" s="11">
        <v>40.804583333333326</v>
      </c>
      <c r="F2550" s="28">
        <f t="shared" si="820"/>
        <v>28.677682489387717</v>
      </c>
      <c r="G2550" s="13">
        <f t="shared" si="821"/>
        <v>0.53069864543140866</v>
      </c>
      <c r="H2550" s="28">
        <f t="shared" si="826"/>
        <v>1.7358522895125552</v>
      </c>
      <c r="I2550" s="1">
        <f t="shared" si="827"/>
        <v>37.61488430054159</v>
      </c>
      <c r="J2550" s="30">
        <f t="shared" si="828"/>
        <v>0</v>
      </c>
      <c r="K2550" s="1">
        <f t="shared" si="829"/>
        <v>0</v>
      </c>
      <c r="L2550" s="30">
        <f t="shared" si="830"/>
        <v>16571.980530024855</v>
      </c>
      <c r="M2550" s="1">
        <f t="shared" si="831"/>
        <v>0</v>
      </c>
      <c r="N2550" s="30">
        <f t="shared" si="832"/>
        <v>0.92332596601849259</v>
      </c>
      <c r="O2550" s="1">
        <f t="shared" si="833"/>
        <v>0</v>
      </c>
      <c r="P2550" s="30">
        <f t="shared" si="834"/>
        <v>0</v>
      </c>
      <c r="Q2550" s="1">
        <f t="shared" si="835"/>
        <v>1.0135615604922781</v>
      </c>
      <c r="R2550" s="30">
        <f t="shared" si="836"/>
        <v>1.5719254296767278</v>
      </c>
      <c r="S2550" s="1">
        <f t="shared" si="837"/>
        <v>0</v>
      </c>
      <c r="T2550" s="30">
        <f t="shared" si="839"/>
        <v>0</v>
      </c>
      <c r="U2550" s="1">
        <f t="shared" si="838"/>
        <v>35.11963290484637</v>
      </c>
      <c r="V2550" s="30">
        <f t="shared" si="822"/>
        <v>0</v>
      </c>
      <c r="W2550" s="1">
        <f t="shared" si="822"/>
        <v>0</v>
      </c>
      <c r="X2550" s="30">
        <f t="shared" si="823"/>
        <v>16570.966968464363</v>
      </c>
      <c r="Y2550" s="30">
        <f t="shared" si="840"/>
        <v>1.9368875265107706</v>
      </c>
      <c r="Z2550" s="19">
        <f t="shared" si="824"/>
        <v>0.11581356214051373</v>
      </c>
      <c r="AA2550" s="32">
        <f t="shared" si="825"/>
        <v>4.0415166514928616E-2</v>
      </c>
    </row>
    <row r="2551" spans="1:27" x14ac:dyDescent="0.25">
      <c r="A2551" s="8">
        <v>42727</v>
      </c>
      <c r="B2551" s="26">
        <v>2.7391100370933565</v>
      </c>
      <c r="C2551" s="11">
        <v>0.23598850715614028</v>
      </c>
      <c r="D2551" s="26">
        <v>0.53025609822257103</v>
      </c>
      <c r="E2551" s="11">
        <v>75.162916666666646</v>
      </c>
      <c r="F2551" s="28">
        <f t="shared" si="820"/>
        <v>2.975098544249497</v>
      </c>
      <c r="G2551" s="13">
        <f t="shared" si="821"/>
        <v>0.53025609822257103</v>
      </c>
      <c r="H2551" s="28">
        <f t="shared" si="826"/>
        <v>3.1974771048744453</v>
      </c>
      <c r="I2551" s="1">
        <f t="shared" si="827"/>
        <v>37.564475350873295</v>
      </c>
      <c r="J2551" s="30">
        <f t="shared" si="828"/>
        <v>0</v>
      </c>
      <c r="K2551" s="1">
        <f t="shared" si="829"/>
        <v>0</v>
      </c>
      <c r="L2551" s="30">
        <f t="shared" si="830"/>
        <v>16570.966968464363</v>
      </c>
      <c r="M2551" s="1">
        <f t="shared" si="831"/>
        <v>0</v>
      </c>
      <c r="N2551" s="30">
        <f t="shared" si="832"/>
        <v>0.92208697470512613</v>
      </c>
      <c r="O2551" s="1">
        <f t="shared" si="833"/>
        <v>0</v>
      </c>
      <c r="P2551" s="30">
        <f t="shared" si="834"/>
        <v>0</v>
      </c>
      <c r="Q2551" s="1">
        <f t="shared" si="835"/>
        <v>1.0134995698910312</v>
      </c>
      <c r="R2551" s="30">
        <f t="shared" si="836"/>
        <v>1.5698188404543931</v>
      </c>
      <c r="S2551" s="1">
        <f t="shared" si="837"/>
        <v>0</v>
      </c>
      <c r="T2551" s="30">
        <f t="shared" si="839"/>
        <v>0</v>
      </c>
      <c r="U2551" s="1">
        <f t="shared" si="838"/>
        <v>35.072569535713775</v>
      </c>
      <c r="V2551" s="30">
        <f t="shared" si="822"/>
        <v>0</v>
      </c>
      <c r="W2551" s="1">
        <f t="shared" si="822"/>
        <v>0</v>
      </c>
      <c r="X2551" s="30">
        <f t="shared" si="823"/>
        <v>16569.953468894473</v>
      </c>
      <c r="Y2551" s="30">
        <f t="shared" si="840"/>
        <v>1.9355865445961573</v>
      </c>
      <c r="Z2551" s="19">
        <f t="shared" si="824"/>
        <v>0.39465194554624916</v>
      </c>
      <c r="AA2551" s="32">
        <f t="shared" si="825"/>
        <v>1.5923677861194514</v>
      </c>
    </row>
    <row r="2552" spans="1:27" x14ac:dyDescent="0.25">
      <c r="A2552" s="8">
        <v>42728</v>
      </c>
      <c r="B2552" s="26">
        <v>0</v>
      </c>
      <c r="C2552" s="11">
        <v>0</v>
      </c>
      <c r="D2552" s="26">
        <v>0.52517077391848876</v>
      </c>
      <c r="E2552" s="11">
        <v>55.289999999999985</v>
      </c>
      <c r="F2552" s="28">
        <f t="shared" si="820"/>
        <v>0</v>
      </c>
      <c r="G2552" s="13">
        <f t="shared" si="821"/>
        <v>0.52517077391848876</v>
      </c>
      <c r="H2552" s="28">
        <f t="shared" si="826"/>
        <v>2.3520709010339726</v>
      </c>
      <c r="I2552" s="1">
        <f t="shared" si="827"/>
        <v>34.547398761795286</v>
      </c>
      <c r="J2552" s="30">
        <f t="shared" si="828"/>
        <v>0</v>
      </c>
      <c r="K2552" s="1">
        <f t="shared" si="829"/>
        <v>0</v>
      </c>
      <c r="L2552" s="30">
        <f t="shared" si="830"/>
        <v>16569.953468894473</v>
      </c>
      <c r="M2552" s="1">
        <f t="shared" si="831"/>
        <v>0</v>
      </c>
      <c r="N2552" s="30">
        <f t="shared" si="832"/>
        <v>0.84793086333547851</v>
      </c>
      <c r="O2552" s="1">
        <f t="shared" si="833"/>
        <v>0</v>
      </c>
      <c r="P2552" s="30">
        <f t="shared" si="834"/>
        <v>0</v>
      </c>
      <c r="Q2552" s="1">
        <f t="shared" si="835"/>
        <v>1.0134375830812015</v>
      </c>
      <c r="R2552" s="30">
        <f t="shared" si="836"/>
        <v>1.4437352567389499</v>
      </c>
      <c r="S2552" s="1">
        <f t="shared" si="837"/>
        <v>0</v>
      </c>
      <c r="T2552" s="30">
        <f t="shared" si="839"/>
        <v>0</v>
      </c>
      <c r="U2552" s="1">
        <f t="shared" si="838"/>
        <v>32.255732641720861</v>
      </c>
      <c r="V2552" s="30">
        <f t="shared" si="822"/>
        <v>0</v>
      </c>
      <c r="W2552" s="1">
        <f t="shared" si="822"/>
        <v>0</v>
      </c>
      <c r="X2552" s="30">
        <f t="shared" si="823"/>
        <v>16568.940031311391</v>
      </c>
      <c r="Y2552" s="30">
        <f t="shared" si="840"/>
        <v>1.86136844641668</v>
      </c>
      <c r="Z2552" s="19">
        <f t="shared" si="824"/>
        <v>0.20862570698935112</v>
      </c>
      <c r="AA2552" s="32">
        <f t="shared" si="825"/>
        <v>0.24078889896743616</v>
      </c>
    </row>
    <row r="2553" spans="1:27" x14ac:dyDescent="0.25">
      <c r="A2553" s="8">
        <v>42729</v>
      </c>
      <c r="B2553" s="26">
        <v>0</v>
      </c>
      <c r="C2553" s="11">
        <v>0</v>
      </c>
      <c r="D2553" s="26">
        <v>0.52056848506091502</v>
      </c>
      <c r="E2553" s="11">
        <v>49.04</v>
      </c>
      <c r="F2553" s="28">
        <f t="shared" si="820"/>
        <v>0</v>
      </c>
      <c r="G2553" s="13">
        <f t="shared" si="821"/>
        <v>0.52056848506091502</v>
      </c>
      <c r="H2553" s="28">
        <f t="shared" si="826"/>
        <v>2.0861920236336777</v>
      </c>
      <c r="I2553" s="1">
        <f t="shared" si="827"/>
        <v>31.735164156659945</v>
      </c>
      <c r="J2553" s="30">
        <f t="shared" si="828"/>
        <v>0</v>
      </c>
      <c r="K2553" s="1">
        <f t="shared" si="829"/>
        <v>0</v>
      </c>
      <c r="L2553" s="30">
        <f t="shared" si="830"/>
        <v>16568.940031311391</v>
      </c>
      <c r="M2553" s="1">
        <f t="shared" si="831"/>
        <v>0</v>
      </c>
      <c r="N2553" s="30">
        <f t="shared" si="832"/>
        <v>0.77880952139443016</v>
      </c>
      <c r="O2553" s="1">
        <f t="shared" si="833"/>
        <v>0</v>
      </c>
      <c r="P2553" s="30">
        <f t="shared" si="834"/>
        <v>0</v>
      </c>
      <c r="Q2553" s="1">
        <f t="shared" si="835"/>
        <v>1.0133756000625569</v>
      </c>
      <c r="R2553" s="30">
        <f t="shared" si="836"/>
        <v>1.326212016345373</v>
      </c>
      <c r="S2553" s="1">
        <f t="shared" si="837"/>
        <v>0</v>
      </c>
      <c r="T2553" s="30">
        <f t="shared" si="839"/>
        <v>0</v>
      </c>
      <c r="U2553" s="1">
        <f t="shared" si="838"/>
        <v>29.630142618920143</v>
      </c>
      <c r="V2553" s="30">
        <f t="shared" si="822"/>
        <v>0</v>
      </c>
      <c r="W2553" s="1">
        <f t="shared" si="822"/>
        <v>0</v>
      </c>
      <c r="X2553" s="30">
        <f t="shared" si="823"/>
        <v>16567.92665571133</v>
      </c>
      <c r="Y2553" s="30">
        <f t="shared" si="840"/>
        <v>1.7921851214569871</v>
      </c>
      <c r="Z2553" s="19">
        <f t="shared" si="824"/>
        <v>0.14092993302917375</v>
      </c>
      <c r="AA2553" s="32">
        <f t="shared" si="825"/>
        <v>8.6440058527534155E-2</v>
      </c>
    </row>
    <row r="2554" spans="1:27" x14ac:dyDescent="0.25">
      <c r="A2554" s="8">
        <v>42730</v>
      </c>
      <c r="B2554" s="26">
        <v>0</v>
      </c>
      <c r="C2554" s="11">
        <v>0</v>
      </c>
      <c r="D2554" s="26">
        <v>0.18496009801005253</v>
      </c>
      <c r="E2554" s="11">
        <v>47.297500000000014</v>
      </c>
      <c r="F2554" s="28">
        <f t="shared" si="820"/>
        <v>0</v>
      </c>
      <c r="G2554" s="13">
        <f t="shared" si="821"/>
        <v>0.18496009801005253</v>
      </c>
      <c r="H2554" s="28">
        <f t="shared" si="826"/>
        <v>2.012064992614476</v>
      </c>
      <c r="I2554" s="1">
        <f t="shared" si="827"/>
        <v>29.445182520910091</v>
      </c>
      <c r="J2554" s="30">
        <f t="shared" si="828"/>
        <v>0</v>
      </c>
      <c r="K2554" s="1">
        <f t="shared" si="829"/>
        <v>0</v>
      </c>
      <c r="L2554" s="30">
        <f t="shared" si="830"/>
        <v>16567.92665571133</v>
      </c>
      <c r="M2554" s="1">
        <f t="shared" si="831"/>
        <v>0</v>
      </c>
      <c r="N2554" s="30">
        <f t="shared" si="832"/>
        <v>0.72252452888550345</v>
      </c>
      <c r="O2554" s="1">
        <f t="shared" si="833"/>
        <v>0</v>
      </c>
      <c r="P2554" s="30">
        <f t="shared" si="834"/>
        <v>0</v>
      </c>
      <c r="Q2554" s="1">
        <f t="shared" si="835"/>
        <v>1.0133136208348659</v>
      </c>
      <c r="R2554" s="30">
        <f t="shared" si="836"/>
        <v>1.2305137194167799</v>
      </c>
      <c r="S2554" s="1">
        <f t="shared" si="837"/>
        <v>0</v>
      </c>
      <c r="T2554" s="30">
        <f t="shared" si="839"/>
        <v>0</v>
      </c>
      <c r="U2554" s="1">
        <f t="shared" si="838"/>
        <v>27.492144272607806</v>
      </c>
      <c r="V2554" s="30">
        <f t="shared" si="822"/>
        <v>0</v>
      </c>
      <c r="W2554" s="1">
        <f t="shared" si="822"/>
        <v>0</v>
      </c>
      <c r="X2554" s="30">
        <f t="shared" si="823"/>
        <v>16566.913342090495</v>
      </c>
      <c r="Y2554" s="30">
        <f t="shared" si="840"/>
        <v>1.7358381497203692</v>
      </c>
      <c r="Z2554" s="19">
        <f t="shared" si="824"/>
        <v>0.13728524869128497</v>
      </c>
      <c r="AA2554" s="32">
        <f t="shared" si="825"/>
        <v>7.6301268735245564E-2</v>
      </c>
    </row>
    <row r="2555" spans="1:27" x14ac:dyDescent="0.25">
      <c r="A2555" s="8">
        <v>42731</v>
      </c>
      <c r="B2555" s="26">
        <v>13.380110547763708</v>
      </c>
      <c r="C2555" s="11">
        <v>0</v>
      </c>
      <c r="D2555" s="26">
        <v>0.57966654777471738</v>
      </c>
      <c r="E2555" s="11">
        <v>81.804166666666688</v>
      </c>
      <c r="F2555" s="28">
        <f t="shared" si="820"/>
        <v>13.380110547763708</v>
      </c>
      <c r="G2555" s="13">
        <f t="shared" si="821"/>
        <v>0.57966654777471738</v>
      </c>
      <c r="H2555" s="28">
        <f t="shared" si="826"/>
        <v>3.4800000000000013</v>
      </c>
      <c r="I2555" s="1">
        <f t="shared" si="827"/>
        <v>40.292588272596802</v>
      </c>
      <c r="J2555" s="30">
        <f t="shared" si="828"/>
        <v>0</v>
      </c>
      <c r="K2555" s="1">
        <f t="shared" si="829"/>
        <v>0</v>
      </c>
      <c r="L2555" s="30">
        <f t="shared" si="830"/>
        <v>16566.913342090495</v>
      </c>
      <c r="M2555" s="1">
        <f t="shared" si="831"/>
        <v>0</v>
      </c>
      <c r="N2555" s="30">
        <f t="shared" si="832"/>
        <v>0.98914070691221134</v>
      </c>
      <c r="O2555" s="1">
        <f t="shared" si="833"/>
        <v>0</v>
      </c>
      <c r="P2555" s="30">
        <f t="shared" si="834"/>
        <v>0</v>
      </c>
      <c r="Q2555" s="1">
        <f t="shared" si="835"/>
        <v>1.0132516453978961</v>
      </c>
      <c r="R2555" s="30">
        <f t="shared" si="836"/>
        <v>1.683826637007023</v>
      </c>
      <c r="S2555" s="1">
        <f t="shared" si="837"/>
        <v>0</v>
      </c>
      <c r="T2555" s="30">
        <f t="shared" si="839"/>
        <v>0</v>
      </c>
      <c r="U2555" s="1">
        <f t="shared" si="838"/>
        <v>37.61962092867757</v>
      </c>
      <c r="V2555" s="30">
        <f t="shared" si="822"/>
        <v>0</v>
      </c>
      <c r="W2555" s="1">
        <f t="shared" si="822"/>
        <v>0</v>
      </c>
      <c r="X2555" s="30">
        <f t="shared" si="823"/>
        <v>16565.900090445095</v>
      </c>
      <c r="Y2555" s="30">
        <f t="shared" si="840"/>
        <v>2.0023923523101077</v>
      </c>
      <c r="Z2555" s="19">
        <f t="shared" si="824"/>
        <v>0.42459989876146353</v>
      </c>
      <c r="AA2555" s="32">
        <f t="shared" si="825"/>
        <v>2.1833243605116608</v>
      </c>
    </row>
    <row r="2556" spans="1:27" x14ac:dyDescent="0.25">
      <c r="A2556" s="8">
        <v>42732</v>
      </c>
      <c r="B2556" s="26">
        <v>0</v>
      </c>
      <c r="C2556" s="11">
        <v>0</v>
      </c>
      <c r="D2556" s="26">
        <v>0.35446592424497703</v>
      </c>
      <c r="E2556" s="11">
        <v>80.628333333333316</v>
      </c>
      <c r="F2556" s="28">
        <f t="shared" si="820"/>
        <v>0</v>
      </c>
      <c r="G2556" s="13">
        <f t="shared" si="821"/>
        <v>0.35446592424497703</v>
      </c>
      <c r="H2556" s="28">
        <f t="shared" si="826"/>
        <v>3.429979320531757</v>
      </c>
      <c r="I2556" s="1">
        <f t="shared" si="827"/>
        <v>37.265155004432593</v>
      </c>
      <c r="J2556" s="30">
        <f t="shared" si="828"/>
        <v>0</v>
      </c>
      <c r="K2556" s="1">
        <f t="shared" si="829"/>
        <v>0</v>
      </c>
      <c r="L2556" s="30">
        <f t="shared" si="830"/>
        <v>16565.900090445095</v>
      </c>
      <c r="M2556" s="1">
        <f t="shared" si="831"/>
        <v>0</v>
      </c>
      <c r="N2556" s="30">
        <f t="shared" si="832"/>
        <v>0.91473004083536269</v>
      </c>
      <c r="O2556" s="1">
        <f t="shared" si="833"/>
        <v>0</v>
      </c>
      <c r="P2556" s="30">
        <f t="shared" si="834"/>
        <v>0</v>
      </c>
      <c r="Q2556" s="1">
        <f t="shared" si="835"/>
        <v>1.0131896737514159</v>
      </c>
      <c r="R2556" s="30">
        <f t="shared" si="836"/>
        <v>1.5573102478337051</v>
      </c>
      <c r="S2556" s="1">
        <f t="shared" si="837"/>
        <v>0</v>
      </c>
      <c r="T2556" s="30">
        <f t="shared" si="839"/>
        <v>0</v>
      </c>
      <c r="U2556" s="1">
        <f t="shared" si="838"/>
        <v>34.793114715763522</v>
      </c>
      <c r="V2556" s="30">
        <f t="shared" si="822"/>
        <v>0</v>
      </c>
      <c r="W2556" s="1">
        <f t="shared" si="822"/>
        <v>0</v>
      </c>
      <c r="X2556" s="30">
        <f t="shared" si="823"/>
        <v>16564.886900771344</v>
      </c>
      <c r="Y2556" s="30">
        <f t="shared" si="840"/>
        <v>1.9279197145867786</v>
      </c>
      <c r="Z2556" s="19">
        <f t="shared" si="824"/>
        <v>0.43792089268693052</v>
      </c>
      <c r="AA2556" s="32">
        <f t="shared" si="825"/>
        <v>2.2561830598115837</v>
      </c>
    </row>
    <row r="2557" spans="1:27" x14ac:dyDescent="0.25">
      <c r="A2557" s="8">
        <v>42733</v>
      </c>
      <c r="B2557" s="26">
        <v>4.7128302027986152E-2</v>
      </c>
      <c r="C2557" s="11">
        <v>0</v>
      </c>
      <c r="D2557" s="26">
        <v>0.1739937936878746</v>
      </c>
      <c r="E2557" s="11">
        <v>64.582083333333287</v>
      </c>
      <c r="F2557" s="28">
        <f t="shared" si="820"/>
        <v>4.7128302027986152E-2</v>
      </c>
      <c r="G2557" s="13">
        <f t="shared" si="821"/>
        <v>0.1739937936878746</v>
      </c>
      <c r="H2557" s="28">
        <f t="shared" si="826"/>
        <v>2.7473618906942372</v>
      </c>
      <c r="I2557" s="1">
        <f t="shared" si="827"/>
        <v>34.66624922410363</v>
      </c>
      <c r="J2557" s="30">
        <f t="shared" si="828"/>
        <v>0</v>
      </c>
      <c r="K2557" s="1">
        <f t="shared" si="829"/>
        <v>0</v>
      </c>
      <c r="L2557" s="30">
        <f t="shared" si="830"/>
        <v>16564.886900771344</v>
      </c>
      <c r="M2557" s="1">
        <f t="shared" si="831"/>
        <v>0</v>
      </c>
      <c r="N2557" s="30">
        <f t="shared" si="832"/>
        <v>0.85085206465704166</v>
      </c>
      <c r="O2557" s="1">
        <f t="shared" si="833"/>
        <v>0</v>
      </c>
      <c r="P2557" s="30">
        <f t="shared" si="834"/>
        <v>0</v>
      </c>
      <c r="Q2557" s="1">
        <f t="shared" si="835"/>
        <v>1.0131277058951937</v>
      </c>
      <c r="R2557" s="30">
        <f t="shared" si="836"/>
        <v>1.4487020157096437</v>
      </c>
      <c r="S2557" s="1">
        <f t="shared" si="837"/>
        <v>0</v>
      </c>
      <c r="T2557" s="30">
        <f t="shared" si="839"/>
        <v>0</v>
      </c>
      <c r="U2557" s="1">
        <f t="shared" si="838"/>
        <v>32.366695143736948</v>
      </c>
      <c r="V2557" s="30">
        <f t="shared" si="822"/>
        <v>0</v>
      </c>
      <c r="W2557" s="1">
        <f t="shared" si="822"/>
        <v>0</v>
      </c>
      <c r="X2557" s="30">
        <f t="shared" si="823"/>
        <v>16563.87377306545</v>
      </c>
      <c r="Y2557" s="30">
        <f t="shared" si="840"/>
        <v>1.8639797705522354</v>
      </c>
      <c r="Z2557" s="19">
        <f t="shared" si="824"/>
        <v>0.32153831758901552</v>
      </c>
      <c r="AA2557" s="32">
        <f t="shared" si="825"/>
        <v>0.7803639701865781</v>
      </c>
    </row>
    <row r="2558" spans="1:27" x14ac:dyDescent="0.25">
      <c r="A2558" s="8">
        <v>42734</v>
      </c>
      <c r="B2558" s="26">
        <v>0</v>
      </c>
      <c r="C2558" s="11">
        <v>0</v>
      </c>
      <c r="D2558" s="26">
        <v>0.27298145355008441</v>
      </c>
      <c r="E2558" s="11">
        <v>58.679166666666674</v>
      </c>
      <c r="F2558" s="28">
        <f t="shared" si="820"/>
        <v>0</v>
      </c>
      <c r="G2558" s="13">
        <f t="shared" si="821"/>
        <v>0.27298145355008441</v>
      </c>
      <c r="H2558" s="28">
        <f t="shared" si="826"/>
        <v>2.4962481536189074</v>
      </c>
      <c r="I2558" s="1">
        <f t="shared" si="827"/>
        <v>32.09371369018686</v>
      </c>
      <c r="J2558" s="30">
        <f t="shared" si="828"/>
        <v>0</v>
      </c>
      <c r="K2558" s="1">
        <f t="shared" si="829"/>
        <v>0</v>
      </c>
      <c r="L2558" s="30">
        <f t="shared" si="830"/>
        <v>16563.87377306545</v>
      </c>
      <c r="M2558" s="1">
        <f t="shared" si="831"/>
        <v>0</v>
      </c>
      <c r="N2558" s="30">
        <f t="shared" si="832"/>
        <v>0.78762223739773263</v>
      </c>
      <c r="O2558" s="1">
        <f t="shared" si="833"/>
        <v>0</v>
      </c>
      <c r="P2558" s="30">
        <f t="shared" si="834"/>
        <v>0</v>
      </c>
      <c r="Q2558" s="1">
        <f t="shared" si="835"/>
        <v>1.0130657418289977</v>
      </c>
      <c r="R2558" s="30">
        <f t="shared" si="836"/>
        <v>1.341195795772858</v>
      </c>
      <c r="S2558" s="1">
        <f t="shared" si="837"/>
        <v>0</v>
      </c>
      <c r="T2558" s="30">
        <f t="shared" si="839"/>
        <v>0</v>
      </c>
      <c r="U2558" s="1">
        <f t="shared" si="838"/>
        <v>29.964895657016267</v>
      </c>
      <c r="V2558" s="30">
        <f t="shared" si="822"/>
        <v>0</v>
      </c>
      <c r="W2558" s="1">
        <f t="shared" si="822"/>
        <v>0</v>
      </c>
      <c r="X2558" s="30">
        <f t="shared" si="823"/>
        <v>16562.86070732362</v>
      </c>
      <c r="Y2558" s="30">
        <f t="shared" si="840"/>
        <v>1.8006879792267303</v>
      </c>
      <c r="Z2558" s="19">
        <f t="shared" si="824"/>
        <v>0.27864223890713613</v>
      </c>
      <c r="AA2558" s="32">
        <f t="shared" si="825"/>
        <v>0.48380395620047584</v>
      </c>
    </row>
    <row r="2559" spans="1:27" x14ac:dyDescent="0.25">
      <c r="A2559" s="8">
        <v>42735</v>
      </c>
      <c r="B2559" s="26">
        <v>0</v>
      </c>
      <c r="C2559" s="11">
        <v>0</v>
      </c>
      <c r="D2559" s="26">
        <v>0.32124841499418866</v>
      </c>
      <c r="E2559" s="11">
        <v>53.08250000000001</v>
      </c>
      <c r="F2559" s="28">
        <f t="shared" si="820"/>
        <v>0</v>
      </c>
      <c r="G2559" s="13">
        <f t="shared" si="821"/>
        <v>0.32124841499418866</v>
      </c>
      <c r="H2559" s="28">
        <f t="shared" si="826"/>
        <v>2.2581624815361896</v>
      </c>
      <c r="I2559" s="1">
        <f t="shared" si="827"/>
        <v>29.64364724202208</v>
      </c>
      <c r="J2559" s="30">
        <f t="shared" si="828"/>
        <v>0</v>
      </c>
      <c r="K2559" s="1">
        <f t="shared" si="829"/>
        <v>0</v>
      </c>
      <c r="L2559" s="30">
        <f t="shared" si="830"/>
        <v>16562.86070732362</v>
      </c>
      <c r="M2559" s="1">
        <f t="shared" si="831"/>
        <v>0</v>
      </c>
      <c r="N2559" s="30">
        <f t="shared" si="832"/>
        <v>0.72740255286905242</v>
      </c>
      <c r="O2559" s="1">
        <f t="shared" si="833"/>
        <v>0</v>
      </c>
      <c r="P2559" s="30">
        <f t="shared" si="834"/>
        <v>0</v>
      </c>
      <c r="Q2559" s="1">
        <f t="shared" si="835"/>
        <v>1.0130037815525954</v>
      </c>
      <c r="R2559" s="30">
        <f t="shared" si="836"/>
        <v>1.2388075570241746</v>
      </c>
      <c r="S2559" s="1">
        <f t="shared" si="837"/>
        <v>0</v>
      </c>
      <c r="T2559" s="30">
        <f t="shared" si="839"/>
        <v>0</v>
      </c>
      <c r="U2559" s="1">
        <f t="shared" si="838"/>
        <v>27.677437132128855</v>
      </c>
      <c r="V2559" s="30">
        <f t="shared" si="822"/>
        <v>0</v>
      </c>
      <c r="W2559" s="1">
        <f t="shared" si="822"/>
        <v>0</v>
      </c>
      <c r="X2559" s="30">
        <f t="shared" si="823"/>
        <v>16561.847703542066</v>
      </c>
      <c r="Y2559" s="30">
        <f t="shared" si="840"/>
        <v>1.7404063344216478</v>
      </c>
      <c r="Z2559" s="19">
        <f t="shared" si="824"/>
        <v>0.22928206067896453</v>
      </c>
      <c r="AA2559" s="32">
        <f t="shared" si="825"/>
        <v>0.26807142787489502</v>
      </c>
    </row>
  </sheetData>
  <mergeCells count="24">
    <mergeCell ref="AC22:AC25"/>
    <mergeCell ref="AE22:AE26"/>
    <mergeCell ref="AC20:AG20"/>
    <mergeCell ref="AC1:AG1"/>
    <mergeCell ref="AC21:AD21"/>
    <mergeCell ref="AC26:AD26"/>
    <mergeCell ref="AC8:AC11"/>
    <mergeCell ref="AE8:AE11"/>
    <mergeCell ref="AC12:AC14"/>
    <mergeCell ref="AE12:AE14"/>
    <mergeCell ref="AC15:AC18"/>
    <mergeCell ref="AE15:AE18"/>
    <mergeCell ref="B1:E1"/>
    <mergeCell ref="F1:H1"/>
    <mergeCell ref="I1:L1"/>
    <mergeCell ref="M1:Q1"/>
    <mergeCell ref="R1:T1"/>
    <mergeCell ref="U1:X1"/>
    <mergeCell ref="AC3:AC7"/>
    <mergeCell ref="AE3:AE7"/>
    <mergeCell ref="AC2:AD2"/>
    <mergeCell ref="Y1:Y2"/>
    <mergeCell ref="Z1:Z2"/>
    <mergeCell ref="AA1:AA2"/>
  </mergeCells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K1097"/>
  <sheetViews>
    <sheetView tabSelected="1"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 x14ac:dyDescent="0.25"/>
  <cols>
    <col min="1" max="1" width="14.42578125" style="4" bestFit="1" customWidth="1"/>
    <col min="2" max="2" width="9.7109375" style="27" customWidth="1"/>
    <col min="3" max="3" width="9.7109375" style="12" customWidth="1"/>
    <col min="4" max="4" width="9.7109375" style="27" customWidth="1"/>
    <col min="5" max="5" width="9.7109375" style="12" customWidth="1"/>
    <col min="6" max="6" width="12.85546875" style="29" customWidth="1"/>
    <col min="7" max="7" width="9.7109375" style="14" customWidth="1"/>
    <col min="8" max="8" width="9.7109375" style="29" customWidth="1"/>
    <col min="9" max="9" width="10.7109375" style="15" bestFit="1" customWidth="1"/>
    <col min="10" max="10" width="9.28515625" style="31" bestFit="1" customWidth="1"/>
    <col min="11" max="11" width="10.85546875" style="15" bestFit="1" customWidth="1"/>
    <col min="12" max="12" width="13.42578125" style="31" bestFit="1" customWidth="1"/>
    <col min="13" max="13" width="9.5703125" style="15" bestFit="1" customWidth="1"/>
    <col min="14" max="14" width="9.28515625" style="31" bestFit="1" customWidth="1"/>
    <col min="15" max="15" width="9.28515625" style="15" bestFit="1" customWidth="1"/>
    <col min="16" max="16" width="9.28515625" style="31" bestFit="1" customWidth="1"/>
    <col min="17" max="17" width="9.28515625" style="15" bestFit="1" customWidth="1"/>
    <col min="18" max="18" width="9.5703125" style="31" bestFit="1" customWidth="1"/>
    <col min="19" max="19" width="10.5703125" style="15" bestFit="1" customWidth="1"/>
    <col min="20" max="20" width="10.85546875" style="31" bestFit="1" customWidth="1"/>
    <col min="21" max="21" width="10.7109375" style="15" bestFit="1" customWidth="1"/>
    <col min="22" max="22" width="9.28515625" style="31" bestFit="1" customWidth="1"/>
    <col min="23" max="23" width="9.28515625" style="15" bestFit="1" customWidth="1"/>
    <col min="24" max="24" width="12.5703125" style="31" customWidth="1"/>
    <col min="25" max="25" width="9.5703125" style="15" bestFit="1" customWidth="1"/>
    <col min="26" max="26" width="9.28515625" style="33" bestFit="1" customWidth="1"/>
    <col min="27" max="27" width="12.140625" style="33" bestFit="1" customWidth="1"/>
    <col min="28" max="28" width="11.85546875" style="4" customWidth="1"/>
    <col min="29" max="29" width="13.7109375" style="4" customWidth="1"/>
    <col min="30" max="36" width="9.140625" style="4"/>
    <col min="37" max="37" width="9.140625" style="4" customWidth="1"/>
    <col min="38" max="16384" width="9.140625" style="4"/>
  </cols>
  <sheetData>
    <row r="1" spans="1:37" ht="30" customHeight="1" x14ac:dyDescent="0.25">
      <c r="A1" s="6"/>
      <c r="B1" s="44" t="s">
        <v>65</v>
      </c>
      <c r="C1" s="44"/>
      <c r="D1" s="44"/>
      <c r="E1" s="44"/>
      <c r="F1" s="45" t="s">
        <v>0</v>
      </c>
      <c r="G1" s="45"/>
      <c r="H1" s="45"/>
      <c r="I1" s="39" t="s">
        <v>1</v>
      </c>
      <c r="J1" s="39"/>
      <c r="K1" s="39"/>
      <c r="L1" s="39"/>
      <c r="M1" s="39" t="s">
        <v>2</v>
      </c>
      <c r="N1" s="39"/>
      <c r="O1" s="39"/>
      <c r="P1" s="39"/>
      <c r="Q1" s="39"/>
      <c r="R1" s="39" t="s">
        <v>3</v>
      </c>
      <c r="S1" s="39"/>
      <c r="T1" s="39"/>
      <c r="U1" s="39" t="s">
        <v>4</v>
      </c>
      <c r="V1" s="39"/>
      <c r="W1" s="39"/>
      <c r="X1" s="39"/>
      <c r="Y1" s="47" t="s">
        <v>66</v>
      </c>
      <c r="Z1" s="43" t="s">
        <v>25</v>
      </c>
      <c r="AA1" s="43" t="s">
        <v>26</v>
      </c>
      <c r="AB1" s="7"/>
      <c r="AC1" s="46" t="s">
        <v>67</v>
      </c>
      <c r="AD1" s="46"/>
      <c r="AE1" s="46"/>
      <c r="AF1" s="46"/>
      <c r="AG1" s="46"/>
      <c r="AI1" s="20" t="s">
        <v>5</v>
      </c>
      <c r="AJ1" s="20">
        <f>AVERAGE(Z3:Z1097)*100</f>
        <v>19.912920679092597</v>
      </c>
      <c r="AK1" s="20"/>
    </row>
    <row r="2" spans="1:37" ht="46.5" customHeight="1" x14ac:dyDescent="0.25">
      <c r="A2" s="6" t="s">
        <v>64</v>
      </c>
      <c r="B2" s="22" t="s">
        <v>81</v>
      </c>
      <c r="C2" s="24" t="s">
        <v>80</v>
      </c>
      <c r="D2" s="22" t="s">
        <v>85</v>
      </c>
      <c r="E2" s="24" t="s">
        <v>77</v>
      </c>
      <c r="F2" s="23" t="s">
        <v>79</v>
      </c>
      <c r="G2" s="25" t="s">
        <v>7</v>
      </c>
      <c r="H2" s="23" t="s">
        <v>8</v>
      </c>
      <c r="I2" s="34" t="s">
        <v>9</v>
      </c>
      <c r="J2" s="35" t="s">
        <v>10</v>
      </c>
      <c r="K2" s="34" t="s">
        <v>11</v>
      </c>
      <c r="L2" s="35" t="s">
        <v>12</v>
      </c>
      <c r="M2" s="34" t="s">
        <v>13</v>
      </c>
      <c r="N2" s="35" t="s">
        <v>14</v>
      </c>
      <c r="O2" s="34" t="s">
        <v>15</v>
      </c>
      <c r="P2" s="35" t="s">
        <v>16</v>
      </c>
      <c r="Q2" s="34" t="s">
        <v>17</v>
      </c>
      <c r="R2" s="35" t="s">
        <v>18</v>
      </c>
      <c r="S2" s="34" t="s">
        <v>19</v>
      </c>
      <c r="T2" s="35" t="s">
        <v>20</v>
      </c>
      <c r="U2" s="34" t="s">
        <v>21</v>
      </c>
      <c r="V2" s="35" t="s">
        <v>22</v>
      </c>
      <c r="W2" s="34" t="s">
        <v>23</v>
      </c>
      <c r="X2" s="35" t="s">
        <v>24</v>
      </c>
      <c r="Y2" s="47"/>
      <c r="Z2" s="43"/>
      <c r="AA2" s="43"/>
      <c r="AB2" s="7"/>
      <c r="AC2" s="40" t="s">
        <v>27</v>
      </c>
      <c r="AD2" s="40"/>
      <c r="AE2" s="16" t="s">
        <v>28</v>
      </c>
      <c r="AF2" s="16" t="s">
        <v>29</v>
      </c>
      <c r="AG2" s="16" t="s">
        <v>68</v>
      </c>
      <c r="AI2" s="20" t="s">
        <v>6</v>
      </c>
      <c r="AJ2" s="20">
        <f>SQRT(AVERAGE(AA3:AA1097))</f>
        <v>3.1077875139484799</v>
      </c>
      <c r="AK2" s="20"/>
    </row>
    <row r="3" spans="1:37" x14ac:dyDescent="0.25">
      <c r="A3" s="8">
        <v>42736</v>
      </c>
      <c r="B3" s="26">
        <v>0</v>
      </c>
      <c r="C3" s="11">
        <v>0</v>
      </c>
      <c r="D3" s="26">
        <v>0.39052744891350644</v>
      </c>
      <c r="E3" s="11">
        <v>48.673333333333339</v>
      </c>
      <c r="F3" s="28">
        <f t="shared" ref="F3:F66" si="0">B3+C3</f>
        <v>0</v>
      </c>
      <c r="G3" s="13">
        <f>D3</f>
        <v>0.39052744891350644</v>
      </c>
      <c r="H3" s="28">
        <f>E3/(2031*1000000)*1000*86400</f>
        <v>2.0705937961595278</v>
      </c>
      <c r="I3" s="1">
        <f>IF((AF15+F3)&gt;=G3,AF15+F3-G3,0)</f>
        <v>27.286909683215349</v>
      </c>
      <c r="J3" s="30">
        <f>IF((AF15+F3)&lt;G3,AF16-(G3-F3-AF15),AF16)</f>
        <v>0</v>
      </c>
      <c r="K3" s="1">
        <f>IF((F3+AF16+AF15)&lt;G3,AF17-(G3-F3-AF15-AF16),AF17)</f>
        <v>0</v>
      </c>
      <c r="L3" s="30">
        <f>IF((F3+AF16+AF15+AF17)&lt;G3,AF18-(G3-F3-AF15-AF16-AF17),AF18)</f>
        <v>16561.847703542066</v>
      </c>
      <c r="M3" s="1">
        <f>IF(I3&gt;$AF$8,$AF$3*(I3-$AF$8),0)</f>
        <v>0</v>
      </c>
      <c r="N3" s="30">
        <f>IF(I3&gt;$AF$9,$AF$4*(I3-$AF$9),0)</f>
        <v>0.66947678011519929</v>
      </c>
      <c r="O3" s="1">
        <f>IF(J3&gt;$AF$10,$AF$5*(J3-$AF$10),0)</f>
        <v>0</v>
      </c>
      <c r="P3" s="30">
        <f>IF(K3&gt;$AF$11,$AF$6*(K3-$AF$11),0)</f>
        <v>0</v>
      </c>
      <c r="Q3" s="1">
        <f>$AF$7*L3</f>
        <v>1.0129418250657558</v>
      </c>
      <c r="R3" s="30">
        <f>$AF$12*I3</f>
        <v>1.1403195311096774</v>
      </c>
      <c r="S3" s="1">
        <f>$AF$13*J3</f>
        <v>0</v>
      </c>
      <c r="T3" s="30">
        <f>$AF$14*K3</f>
        <v>0</v>
      </c>
      <c r="U3" s="1">
        <f>IF(I3&gt;(M3+N3+R3),I3-M3-N3-R3,0)</f>
        <v>25.47711337199047</v>
      </c>
      <c r="V3" s="30">
        <f>IF(J3&gt;(O3+S3),J3-O3-S3,0)</f>
        <v>0</v>
      </c>
      <c r="W3" s="1">
        <f>IF(K3&gt;(P3+T3),K3-P3-T3,0)</f>
        <v>0</v>
      </c>
      <c r="X3" s="30">
        <f>IF(L3&gt;Q3,L3-Q3,0)</f>
        <v>16560.834761717</v>
      </c>
      <c r="Y3" s="1">
        <f>SUM(M3:Q3)</f>
        <v>1.6824186051809551</v>
      </c>
      <c r="Z3" s="32">
        <f>ABS(H3-Y3)/H3</f>
        <v>0.18747046943661658</v>
      </c>
      <c r="AA3" s="32">
        <f>(H3-Y3)^2</f>
        <v>0.15067997889125137</v>
      </c>
      <c r="AC3" s="40" t="s">
        <v>30</v>
      </c>
      <c r="AD3" s="16" t="s">
        <v>31</v>
      </c>
      <c r="AE3" s="40" t="s">
        <v>32</v>
      </c>
      <c r="AF3" s="16">
        <v>9.0124396924536235E-2</v>
      </c>
      <c r="AG3" s="16">
        <v>0.2</v>
      </c>
      <c r="AI3" s="20" t="s">
        <v>76</v>
      </c>
      <c r="AJ3" s="20" t="s">
        <v>73</v>
      </c>
      <c r="AK3" s="20" t="s">
        <v>72</v>
      </c>
    </row>
    <row r="4" spans="1:37" x14ac:dyDescent="0.25">
      <c r="A4" s="8">
        <v>42737</v>
      </c>
      <c r="B4" s="26">
        <v>0</v>
      </c>
      <c r="C4" s="11">
        <v>0</v>
      </c>
      <c r="D4" s="26">
        <v>0.22588775584128917</v>
      </c>
      <c r="E4" s="11">
        <v>46.400416666666665</v>
      </c>
      <c r="F4" s="28">
        <f t="shared" si="0"/>
        <v>0</v>
      </c>
      <c r="G4" s="13">
        <f t="shared" ref="G4:G67" si="1">D4</f>
        <v>0.22588775584128917</v>
      </c>
      <c r="H4" s="28">
        <f t="shared" ref="H4:H67" si="2">E4/(2031*1000000)*1000*86400</f>
        <v>1.9739025110782862</v>
      </c>
      <c r="I4" s="1">
        <f>IF((U3+F4)&gt;=G4,U3+F4-G4,0)</f>
        <v>25.251225616149181</v>
      </c>
      <c r="J4" s="30">
        <f>IF((U3+F4)&lt;G4,IF((R3+U3+V3)&lt;G4,0,V3+R3-(G4-F4-U3)),V3)</f>
        <v>0</v>
      </c>
      <c r="K4" s="1">
        <f>IF((F4+U3+V3)&lt;G4,IF((V3+U3+W3+F4+S3)&lt;G4,0,W3+S3-(G4-F4-U3-V3)),W3)</f>
        <v>0</v>
      </c>
      <c r="L4" s="30">
        <f>IF((V3+U3+W3+F4)&lt;G4,IF((F4+V3+U3+W3+X3+T3)&lt;G4,0,X3+T3-(G4-F4-U3-V3-W3)),X3)</f>
        <v>16560.834761717</v>
      </c>
      <c r="M4" s="1">
        <f>IF(I4&gt;$AF$8,$AF$3*(I4-$AF$8),0)</f>
        <v>0</v>
      </c>
      <c r="N4" s="30">
        <f>IF(I4&gt;$AF$9,$AF$4*(I4-$AF$9),0)</f>
        <v>0.61944211578574404</v>
      </c>
      <c r="O4" s="1">
        <f>IF(J4&gt;$AF$10,$AF$5*(J4-$AF$10),0)</f>
        <v>0</v>
      </c>
      <c r="P4" s="30">
        <f>IF(K4&gt;$AF$11,$AF$6*(K4-$AF$11),0)</f>
        <v>0</v>
      </c>
      <c r="Q4" s="1">
        <f>$AF$7*L4</f>
        <v>1.0128798723682468</v>
      </c>
      <c r="R4" s="30">
        <f>$AF$12*I4</f>
        <v>1.0552483256198075</v>
      </c>
      <c r="S4" s="1">
        <f>$AF$13*J4</f>
        <v>0</v>
      </c>
      <c r="T4" s="30">
        <f>$AF$14*K4</f>
        <v>0</v>
      </c>
      <c r="U4" s="1">
        <f>IF(I4&gt;(M4+N4+R4),I4-M4-N4-R4,0)</f>
        <v>23.576535174743629</v>
      </c>
      <c r="V4" s="30">
        <f t="shared" ref="V4:W19" si="3">IF(J4&gt;(O4+S4),J4-O4-S4,0)</f>
        <v>0</v>
      </c>
      <c r="W4" s="1">
        <f>IF(K4&gt;(P4+T4),K4-P4-T4,0)</f>
        <v>0</v>
      </c>
      <c r="X4" s="30">
        <f t="shared" ref="X4:X67" si="4">IF(L4&gt;Q4,L4-Q4,0)</f>
        <v>16559.821881844633</v>
      </c>
      <c r="Y4" s="1">
        <f>SUM(M4:Q4)</f>
        <v>1.6323219881539908</v>
      </c>
      <c r="Z4" s="32">
        <f t="shared" ref="Z4:Z67" si="5">ABS(H4-Y4)/H4</f>
        <v>0.17304832483226326</v>
      </c>
      <c r="AA4" s="32">
        <f t="shared" ref="AA4:AA67" si="6">(H4-Y4)^2</f>
        <v>0.1166772536412351</v>
      </c>
      <c r="AC4" s="40"/>
      <c r="AD4" s="16" t="s">
        <v>33</v>
      </c>
      <c r="AE4" s="40"/>
      <c r="AF4" s="16">
        <v>2.4578796454189106E-2</v>
      </c>
      <c r="AG4" s="16">
        <v>0.2</v>
      </c>
      <c r="AI4" s="20">
        <v>2010</v>
      </c>
      <c r="AJ4" s="20">
        <f>SUM(H3:H367)</f>
        <v>742.07797932053165</v>
      </c>
      <c r="AK4" s="21">
        <f>SUM(Y3:Y367)</f>
        <v>715.97684658484764</v>
      </c>
    </row>
    <row r="5" spans="1:37" x14ac:dyDescent="0.25">
      <c r="A5" s="8">
        <v>42738</v>
      </c>
      <c r="B5" s="26">
        <v>0</v>
      </c>
      <c r="C5" s="11">
        <v>0</v>
      </c>
      <c r="D5" s="26">
        <v>0.39723848434023912</v>
      </c>
      <c r="E5" s="11">
        <v>45.632500000000014</v>
      </c>
      <c r="F5" s="28">
        <f t="shared" si="0"/>
        <v>0</v>
      </c>
      <c r="G5" s="13">
        <f t="shared" si="1"/>
        <v>0.39723848434023912</v>
      </c>
      <c r="H5" s="28">
        <f t="shared" si="2"/>
        <v>1.9412348596750375</v>
      </c>
      <c r="I5" s="1">
        <f t="shared" ref="I5:I68" si="7">IF((U4+F5)&gt;=G5,U4+F5-G5,0)</f>
        <v>23.17929669040339</v>
      </c>
      <c r="J5" s="30">
        <f t="shared" ref="J5:J68" si="8">IF((U4+F5)&lt;G5,IF((R4+U4+V4)&lt;G5,0,V4+R4-(G5-F5-U4)),V4)</f>
        <v>0</v>
      </c>
      <c r="K5" s="1">
        <f t="shared" ref="K5:K68" si="9">IF((F5+U4+V4)&lt;G5,IF((V4+U4+W4+F5+S4)&lt;G5,0,W4+S4-(G5-F5-U4-V4)),W4)</f>
        <v>0</v>
      </c>
      <c r="L5" s="30">
        <f t="shared" ref="L5:L68" si="10">IF((V4+U4+W4+F5)&lt;G5,IF((F5+V4+U4+W4+X4+T4)&lt;G5,0,X4+T4-(G5-F5-U4-V4-W4)),X4)</f>
        <v>16559.821881844633</v>
      </c>
      <c r="M5" s="1">
        <f t="shared" ref="M5:M68" si="11">IF(I5&gt;$AF$8,$AF$3*(I5-$AF$8),0)</f>
        <v>0</v>
      </c>
      <c r="N5" s="30">
        <f t="shared" ref="N5:N68" si="12">IF(I5&gt;$AF$9,$AF$4*(I5-$AF$9),0)</f>
        <v>0.56851659645229158</v>
      </c>
      <c r="O5" s="1">
        <f t="shared" ref="O5:O68" si="13">IF(J5&gt;$AF$10,$AF$5*(J5-$AF$10),0)</f>
        <v>0</v>
      </c>
      <c r="P5" s="30">
        <f t="shared" ref="P5:P68" si="14">IF(K5&gt;$AF$11,$AF$6*(K5-$AF$11),0)</f>
        <v>0</v>
      </c>
      <c r="Q5" s="1">
        <f t="shared" ref="Q5:Q68" si="15">$AF$7*L5</f>
        <v>1.0128179234598367</v>
      </c>
      <c r="R5" s="30">
        <f t="shared" ref="R5:R68" si="16">$AF$12*I5</f>
        <v>0.96866244804964308</v>
      </c>
      <c r="S5" s="1">
        <f t="shared" ref="S5:S68" si="17">$AF$13*J5</f>
        <v>0</v>
      </c>
      <c r="T5" s="30">
        <f t="shared" ref="T5:T68" si="18">$AF$14*K5</f>
        <v>0</v>
      </c>
      <c r="U5" s="1">
        <f t="shared" ref="U5:U68" si="19">IF(I5&gt;(M5+N5+R5),I5-M5-N5-R5,0)</f>
        <v>21.642117645901457</v>
      </c>
      <c r="V5" s="30">
        <f t="shared" si="3"/>
        <v>0</v>
      </c>
      <c r="W5" s="1">
        <f t="shared" si="3"/>
        <v>0</v>
      </c>
      <c r="X5" s="30">
        <f t="shared" si="4"/>
        <v>16558.809063921173</v>
      </c>
      <c r="Y5" s="1">
        <f t="shared" ref="Y5:Y68" si="20">SUM(M5:Q5)</f>
        <v>1.5813345199121283</v>
      </c>
      <c r="Z5" s="32">
        <f t="shared" si="5"/>
        <v>0.18539762871513471</v>
      </c>
      <c r="AA5" s="32">
        <f t="shared" si="6"/>
        <v>0.12952825456145753</v>
      </c>
      <c r="AC5" s="40"/>
      <c r="AD5" s="16" t="s">
        <v>34</v>
      </c>
      <c r="AE5" s="40"/>
      <c r="AF5" s="16">
        <v>0.05</v>
      </c>
      <c r="AG5" s="16">
        <v>0.05</v>
      </c>
      <c r="AI5" s="20">
        <v>2011</v>
      </c>
      <c r="AJ5" s="20">
        <f>SUM(H368:H732)</f>
        <v>776.17595273264419</v>
      </c>
      <c r="AK5" s="21">
        <f>SUM(Y368:Y732)</f>
        <v>730.54259097674003</v>
      </c>
    </row>
    <row r="6" spans="1:37" x14ac:dyDescent="0.25">
      <c r="A6" s="8">
        <v>42739</v>
      </c>
      <c r="B6" s="26">
        <v>0</v>
      </c>
      <c r="C6" s="11">
        <v>0</v>
      </c>
      <c r="D6" s="26">
        <v>8.3386760614577837E-2</v>
      </c>
      <c r="E6" s="11">
        <v>43.222916666666656</v>
      </c>
      <c r="F6" s="28">
        <f t="shared" si="0"/>
        <v>0</v>
      </c>
      <c r="G6" s="13">
        <f t="shared" si="1"/>
        <v>8.3386760614577837E-2</v>
      </c>
      <c r="H6" s="28">
        <f t="shared" si="2"/>
        <v>1.8387296898079759</v>
      </c>
      <c r="I6" s="1">
        <f t="shared" si="7"/>
        <v>21.558730885286881</v>
      </c>
      <c r="J6" s="30">
        <f t="shared" si="8"/>
        <v>0</v>
      </c>
      <c r="K6" s="1">
        <f t="shared" si="9"/>
        <v>0</v>
      </c>
      <c r="L6" s="30">
        <f t="shared" si="10"/>
        <v>16558.809063921173</v>
      </c>
      <c r="M6" s="1">
        <f t="shared" si="11"/>
        <v>0</v>
      </c>
      <c r="N6" s="30">
        <f t="shared" si="12"/>
        <v>0.52868503938771383</v>
      </c>
      <c r="O6" s="1">
        <f t="shared" si="13"/>
        <v>0</v>
      </c>
      <c r="P6" s="30">
        <f t="shared" si="14"/>
        <v>0</v>
      </c>
      <c r="Q6" s="1">
        <f t="shared" si="15"/>
        <v>1.0127559783402937</v>
      </c>
      <c r="R6" s="30">
        <f t="shared" si="16"/>
        <v>0.90093902826790251</v>
      </c>
      <c r="S6" s="1">
        <f t="shared" si="17"/>
        <v>0</v>
      </c>
      <c r="T6" s="30">
        <f t="shared" si="18"/>
        <v>0</v>
      </c>
      <c r="U6" s="1">
        <f t="shared" si="19"/>
        <v>20.129106817631264</v>
      </c>
      <c r="V6" s="30">
        <f t="shared" si="3"/>
        <v>0</v>
      </c>
      <c r="W6" s="1">
        <f t="shared" si="3"/>
        <v>0</v>
      </c>
      <c r="X6" s="30">
        <f t="shared" si="4"/>
        <v>16557.796307942834</v>
      </c>
      <c r="Y6" s="1">
        <f t="shared" si="20"/>
        <v>1.5414410177280076</v>
      </c>
      <c r="Z6" s="32">
        <f t="shared" si="5"/>
        <v>0.16168155315478433</v>
      </c>
      <c r="AA6" s="32">
        <f t="shared" si="6"/>
        <v>8.8380554547070944E-2</v>
      </c>
      <c r="AC6" s="40"/>
      <c r="AD6" s="16" t="s">
        <v>35</v>
      </c>
      <c r="AE6" s="40"/>
      <c r="AF6" s="16">
        <v>1.3974143018662618E-2</v>
      </c>
      <c r="AG6" s="16">
        <v>0.01</v>
      </c>
      <c r="AI6" s="20">
        <v>2012</v>
      </c>
      <c r="AJ6" s="20">
        <f>SUM(H733:H1097)</f>
        <v>947.83777843426878</v>
      </c>
      <c r="AK6" s="21">
        <f>SUM(Y733:Y1097)</f>
        <v>816.03691777084055</v>
      </c>
    </row>
    <row r="7" spans="1:37" x14ac:dyDescent="0.25">
      <c r="A7" s="8">
        <v>42740</v>
      </c>
      <c r="B7" s="26">
        <v>0</v>
      </c>
      <c r="C7" s="11">
        <v>0</v>
      </c>
      <c r="D7" s="26">
        <v>-2.3348224467751311E-2</v>
      </c>
      <c r="E7" s="11">
        <v>41.69458333333332</v>
      </c>
      <c r="F7" s="28">
        <f t="shared" si="0"/>
        <v>0</v>
      </c>
      <c r="G7" s="13">
        <f t="shared" si="1"/>
        <v>-2.3348224467751311E-2</v>
      </c>
      <c r="H7" s="28">
        <f t="shared" si="2"/>
        <v>1.773713441654357</v>
      </c>
      <c r="I7" s="1">
        <f t="shared" si="7"/>
        <v>20.152455042099014</v>
      </c>
      <c r="J7" s="30">
        <f t="shared" si="8"/>
        <v>0</v>
      </c>
      <c r="K7" s="1">
        <f t="shared" si="9"/>
        <v>0</v>
      </c>
      <c r="L7" s="30">
        <f t="shared" si="10"/>
        <v>16557.796307942834</v>
      </c>
      <c r="M7" s="1">
        <f t="shared" si="11"/>
        <v>0</v>
      </c>
      <c r="N7" s="30">
        <f t="shared" si="12"/>
        <v>0.49412047167955608</v>
      </c>
      <c r="O7" s="1">
        <f t="shared" si="13"/>
        <v>0</v>
      </c>
      <c r="P7" s="30">
        <f t="shared" si="14"/>
        <v>0</v>
      </c>
      <c r="Q7" s="1">
        <f t="shared" si="15"/>
        <v>1.0126940370093862</v>
      </c>
      <c r="R7" s="30">
        <f t="shared" si="16"/>
        <v>0.84217078266106271</v>
      </c>
      <c r="S7" s="1">
        <f t="shared" si="17"/>
        <v>0</v>
      </c>
      <c r="T7" s="30">
        <f t="shared" si="18"/>
        <v>0</v>
      </c>
      <c r="U7" s="1">
        <f t="shared" si="19"/>
        <v>18.816163787758395</v>
      </c>
      <c r="V7" s="30">
        <f t="shared" si="3"/>
        <v>0</v>
      </c>
      <c r="W7" s="1">
        <f t="shared" si="3"/>
        <v>0</v>
      </c>
      <c r="X7" s="30">
        <f t="shared" si="4"/>
        <v>16556.783613905824</v>
      </c>
      <c r="Y7" s="1">
        <f t="shared" si="20"/>
        <v>1.5068145086889424</v>
      </c>
      <c r="Z7" s="32">
        <f t="shared" si="5"/>
        <v>0.1504746633235613</v>
      </c>
      <c r="AA7" s="32">
        <f t="shared" si="6"/>
        <v>7.123504041807685E-2</v>
      </c>
      <c r="AC7" s="40"/>
      <c r="AD7" s="16" t="s">
        <v>36</v>
      </c>
      <c r="AE7" s="40"/>
      <c r="AF7" s="16">
        <v>6.1161160469379205E-5</v>
      </c>
      <c r="AG7" s="16">
        <v>1E-3</v>
      </c>
      <c r="AK7" s="10"/>
    </row>
    <row r="8" spans="1:37" x14ac:dyDescent="0.25">
      <c r="A8" s="8">
        <v>42741</v>
      </c>
      <c r="B8" s="26">
        <v>0</v>
      </c>
      <c r="C8" s="11">
        <v>0</v>
      </c>
      <c r="D8" s="26">
        <v>0.28093027512357838</v>
      </c>
      <c r="E8" s="11">
        <v>39.443333333333349</v>
      </c>
      <c r="F8" s="28">
        <f t="shared" si="0"/>
        <v>0</v>
      </c>
      <c r="G8" s="13">
        <f t="shared" si="1"/>
        <v>0.28093027512357838</v>
      </c>
      <c r="H8" s="28">
        <f t="shared" si="2"/>
        <v>1.6779438700147717</v>
      </c>
      <c r="I8" s="1">
        <f t="shared" si="7"/>
        <v>18.535233512634818</v>
      </c>
      <c r="J8" s="30">
        <f t="shared" si="8"/>
        <v>0</v>
      </c>
      <c r="K8" s="1">
        <f t="shared" si="9"/>
        <v>0</v>
      </c>
      <c r="L8" s="30">
        <f t="shared" si="10"/>
        <v>16556.783613905824</v>
      </c>
      <c r="M8" s="1">
        <f t="shared" si="11"/>
        <v>0</v>
      </c>
      <c r="N8" s="30">
        <f t="shared" si="12"/>
        <v>0.45437111288552323</v>
      </c>
      <c r="O8" s="1">
        <f t="shared" si="13"/>
        <v>0</v>
      </c>
      <c r="P8" s="30">
        <f t="shared" si="14"/>
        <v>0</v>
      </c>
      <c r="Q8" s="1">
        <f t="shared" si="15"/>
        <v>1.0126320994668823</v>
      </c>
      <c r="R8" s="30">
        <f t="shared" si="16"/>
        <v>0.77458712010679942</v>
      </c>
      <c r="S8" s="1">
        <f t="shared" si="17"/>
        <v>0</v>
      </c>
      <c r="T8" s="30">
        <f t="shared" si="18"/>
        <v>0</v>
      </c>
      <c r="U8" s="1">
        <f t="shared" si="19"/>
        <v>17.306275279642495</v>
      </c>
      <c r="V8" s="30">
        <f t="shared" si="3"/>
        <v>0</v>
      </c>
      <c r="W8" s="1">
        <f t="shared" si="3"/>
        <v>0</v>
      </c>
      <c r="X8" s="30">
        <f t="shared" si="4"/>
        <v>16555.770981806356</v>
      </c>
      <c r="Y8" s="1">
        <f t="shared" si="20"/>
        <v>1.4670032123524055</v>
      </c>
      <c r="Z8" s="32">
        <f t="shared" si="5"/>
        <v>0.12571377471673664</v>
      </c>
      <c r="AA8" s="32">
        <f t="shared" si="6"/>
        <v>4.4495961055031591E-2</v>
      </c>
      <c r="AC8" s="40" t="s">
        <v>37</v>
      </c>
      <c r="AD8" s="16" t="s">
        <v>38</v>
      </c>
      <c r="AE8" s="40" t="s">
        <v>39</v>
      </c>
      <c r="AF8" s="16">
        <v>73.554148935148348</v>
      </c>
      <c r="AG8" s="16">
        <v>30</v>
      </c>
      <c r="AK8" s="10"/>
    </row>
    <row r="9" spans="1:37" x14ac:dyDescent="0.25">
      <c r="A9" s="8">
        <v>42742</v>
      </c>
      <c r="B9" s="26">
        <v>0</v>
      </c>
      <c r="C9" s="11">
        <v>0</v>
      </c>
      <c r="D9" s="26">
        <v>0.31963395615699319</v>
      </c>
      <c r="E9" s="11">
        <v>38.690000000000019</v>
      </c>
      <c r="F9" s="28">
        <f t="shared" si="0"/>
        <v>0</v>
      </c>
      <c r="G9" s="13">
        <f t="shared" si="1"/>
        <v>0.31963395615699319</v>
      </c>
      <c r="H9" s="28">
        <f t="shared" si="2"/>
        <v>1.6458966026587896</v>
      </c>
      <c r="I9" s="1">
        <f t="shared" si="7"/>
        <v>16.9866413234855</v>
      </c>
      <c r="J9" s="30">
        <f t="shared" si="8"/>
        <v>0</v>
      </c>
      <c r="K9" s="1">
        <f t="shared" si="9"/>
        <v>0</v>
      </c>
      <c r="L9" s="30">
        <f t="shared" si="10"/>
        <v>16555.770981806356</v>
      </c>
      <c r="M9" s="1">
        <f t="shared" si="11"/>
        <v>0</v>
      </c>
      <c r="N9" s="30">
        <f t="shared" si="12"/>
        <v>0.41630858067787502</v>
      </c>
      <c r="O9" s="1">
        <f t="shared" si="13"/>
        <v>0</v>
      </c>
      <c r="P9" s="30">
        <f t="shared" si="14"/>
        <v>0</v>
      </c>
      <c r="Q9" s="1">
        <f t="shared" si="15"/>
        <v>1.0125701657125503</v>
      </c>
      <c r="R9" s="30">
        <f t="shared" si="16"/>
        <v>0.70987147661650385</v>
      </c>
      <c r="S9" s="1">
        <f t="shared" si="17"/>
        <v>0</v>
      </c>
      <c r="T9" s="30">
        <f t="shared" si="18"/>
        <v>0</v>
      </c>
      <c r="U9" s="1">
        <f t="shared" si="19"/>
        <v>15.860461266191122</v>
      </c>
      <c r="V9" s="30">
        <f t="shared" si="3"/>
        <v>0</v>
      </c>
      <c r="W9" s="1">
        <f t="shared" si="3"/>
        <v>0</v>
      </c>
      <c r="X9" s="30">
        <f t="shared" si="4"/>
        <v>16554.758411640643</v>
      </c>
      <c r="Y9" s="1">
        <f t="shared" si="20"/>
        <v>1.4288787463904253</v>
      </c>
      <c r="Z9" s="32">
        <f t="shared" si="5"/>
        <v>0.13185388190108208</v>
      </c>
      <c r="AA9" s="32">
        <f t="shared" si="6"/>
        <v>4.7096749939316396E-2</v>
      </c>
      <c r="AC9" s="40"/>
      <c r="AD9" s="16" t="s">
        <v>40</v>
      </c>
      <c r="AE9" s="40"/>
      <c r="AF9" s="16">
        <v>4.8929118829476884E-2</v>
      </c>
      <c r="AG9" s="16">
        <v>15</v>
      </c>
      <c r="AK9" s="10"/>
    </row>
    <row r="10" spans="1:37" x14ac:dyDescent="0.25">
      <c r="A10" s="8">
        <v>42743</v>
      </c>
      <c r="B10" s="26">
        <v>0</v>
      </c>
      <c r="C10" s="11">
        <v>0</v>
      </c>
      <c r="D10" s="26">
        <v>0.3874316664440719</v>
      </c>
      <c r="E10" s="11">
        <v>38.794166666666662</v>
      </c>
      <c r="F10" s="28">
        <f t="shared" si="0"/>
        <v>0</v>
      </c>
      <c r="G10" s="13">
        <f t="shared" si="1"/>
        <v>0.3874316664440719</v>
      </c>
      <c r="H10" s="28">
        <f t="shared" si="2"/>
        <v>1.6503279172821268</v>
      </c>
      <c r="I10" s="1">
        <f t="shared" si="7"/>
        <v>15.473029599747049</v>
      </c>
      <c r="J10" s="30">
        <f t="shared" si="8"/>
        <v>0</v>
      </c>
      <c r="K10" s="1">
        <f t="shared" si="9"/>
        <v>0</v>
      </c>
      <c r="L10" s="30">
        <f t="shared" si="10"/>
        <v>16554.758411640643</v>
      </c>
      <c r="M10" s="1">
        <f t="shared" si="11"/>
        <v>0</v>
      </c>
      <c r="N10" s="30">
        <f t="shared" si="12"/>
        <v>0.37910582620943328</v>
      </c>
      <c r="O10" s="1">
        <f t="shared" si="13"/>
        <v>0</v>
      </c>
      <c r="P10" s="30">
        <f t="shared" si="14"/>
        <v>0</v>
      </c>
      <c r="Q10" s="1">
        <f t="shared" si="15"/>
        <v>1.0125082357461586</v>
      </c>
      <c r="R10" s="30">
        <f t="shared" si="16"/>
        <v>0.64661766623147388</v>
      </c>
      <c r="S10" s="1">
        <f t="shared" si="17"/>
        <v>0</v>
      </c>
      <c r="T10" s="30">
        <f t="shared" si="18"/>
        <v>0</v>
      </c>
      <c r="U10" s="1">
        <f t="shared" si="19"/>
        <v>14.447306107306142</v>
      </c>
      <c r="V10" s="30">
        <f t="shared" si="3"/>
        <v>0</v>
      </c>
      <c r="W10" s="1">
        <f t="shared" si="3"/>
        <v>0</v>
      </c>
      <c r="X10" s="30">
        <f t="shared" si="4"/>
        <v>16553.745903404899</v>
      </c>
      <c r="Y10" s="1">
        <f t="shared" si="20"/>
        <v>1.3916140619555919</v>
      </c>
      <c r="Z10" s="32">
        <f t="shared" si="5"/>
        <v>0.15676512080859822</v>
      </c>
      <c r="AA10" s="32">
        <f t="shared" si="6"/>
        <v>6.6932858937919226E-2</v>
      </c>
      <c r="AC10" s="40"/>
      <c r="AD10" s="16" t="s">
        <v>41</v>
      </c>
      <c r="AE10" s="40"/>
      <c r="AF10" s="16">
        <v>15</v>
      </c>
      <c r="AG10" s="16">
        <v>15</v>
      </c>
      <c r="AK10" s="10"/>
    </row>
    <row r="11" spans="1:37" x14ac:dyDescent="0.25">
      <c r="A11" s="8">
        <v>42744</v>
      </c>
      <c r="B11" s="26">
        <v>1.0475134328509996</v>
      </c>
      <c r="C11" s="11">
        <v>1.9759625931798899</v>
      </c>
      <c r="D11" s="26">
        <v>0.39170889556444849</v>
      </c>
      <c r="E11" s="11">
        <v>40.274583333333332</v>
      </c>
      <c r="F11" s="28">
        <f t="shared" si="0"/>
        <v>3.0234760260308895</v>
      </c>
      <c r="G11" s="13">
        <f t="shared" si="1"/>
        <v>0.39170889556444849</v>
      </c>
      <c r="H11" s="28">
        <f t="shared" si="2"/>
        <v>1.7133057607090101</v>
      </c>
      <c r="I11" s="1">
        <f t="shared" si="7"/>
        <v>17.079073237772583</v>
      </c>
      <c r="J11" s="30">
        <f t="shared" si="8"/>
        <v>0</v>
      </c>
      <c r="K11" s="1">
        <f t="shared" si="9"/>
        <v>0</v>
      </c>
      <c r="L11" s="30">
        <f t="shared" si="10"/>
        <v>16553.745903404899</v>
      </c>
      <c r="M11" s="1">
        <f t="shared" si="11"/>
        <v>0</v>
      </c>
      <c r="N11" s="30">
        <f t="shared" si="12"/>
        <v>0.41858044588500826</v>
      </c>
      <c r="O11" s="1">
        <f t="shared" si="13"/>
        <v>0</v>
      </c>
      <c r="P11" s="30">
        <f t="shared" si="14"/>
        <v>0</v>
      </c>
      <c r="Q11" s="1">
        <f t="shared" si="15"/>
        <v>1.0124463095674756</v>
      </c>
      <c r="R11" s="30">
        <f t="shared" si="16"/>
        <v>0.71373420487643024</v>
      </c>
      <c r="S11" s="1">
        <f t="shared" si="17"/>
        <v>0</v>
      </c>
      <c r="T11" s="30">
        <f t="shared" si="18"/>
        <v>0</v>
      </c>
      <c r="U11" s="1">
        <f t="shared" si="19"/>
        <v>15.946758587011143</v>
      </c>
      <c r="V11" s="30">
        <f t="shared" si="3"/>
        <v>0</v>
      </c>
      <c r="W11" s="1">
        <f t="shared" si="3"/>
        <v>0</v>
      </c>
      <c r="X11" s="30">
        <f t="shared" si="4"/>
        <v>16552.733457095332</v>
      </c>
      <c r="Y11" s="1">
        <f t="shared" si="20"/>
        <v>1.4310267554524838</v>
      </c>
      <c r="Z11" s="32">
        <f t="shared" si="5"/>
        <v>0.16475693465228994</v>
      </c>
      <c r="AA11" s="32">
        <f t="shared" si="6"/>
        <v>7.968143680861399E-2</v>
      </c>
      <c r="AC11" s="40"/>
      <c r="AD11" s="16" t="s">
        <v>42</v>
      </c>
      <c r="AE11" s="40"/>
      <c r="AF11" s="16">
        <v>14.864858243219809</v>
      </c>
      <c r="AG11" s="16">
        <v>15</v>
      </c>
    </row>
    <row r="12" spans="1:37" x14ac:dyDescent="0.25">
      <c r="A12" s="8">
        <v>42745</v>
      </c>
      <c r="B12" s="26">
        <v>0</v>
      </c>
      <c r="C12" s="11">
        <v>2.0578986146129505</v>
      </c>
      <c r="D12" s="26">
        <v>7.9562367215004426E-2</v>
      </c>
      <c r="E12" s="11">
        <v>38.28458333333333</v>
      </c>
      <c r="F12" s="28">
        <f t="shared" si="0"/>
        <v>2.0578986146129505</v>
      </c>
      <c r="G12" s="13">
        <f t="shared" si="1"/>
        <v>7.9562367215004426E-2</v>
      </c>
      <c r="H12" s="28">
        <f t="shared" si="2"/>
        <v>1.6286499261447562</v>
      </c>
      <c r="I12" s="1">
        <f t="shared" si="7"/>
        <v>17.925094834409087</v>
      </c>
      <c r="J12" s="30">
        <f t="shared" si="8"/>
        <v>0</v>
      </c>
      <c r="K12" s="1">
        <f t="shared" si="9"/>
        <v>0</v>
      </c>
      <c r="L12" s="30">
        <f t="shared" si="10"/>
        <v>16552.733457095332</v>
      </c>
      <c r="M12" s="1">
        <f t="shared" si="11"/>
        <v>0</v>
      </c>
      <c r="N12" s="30">
        <f t="shared" si="12"/>
        <v>0.43937463850458497</v>
      </c>
      <c r="O12" s="1">
        <f t="shared" si="13"/>
        <v>0</v>
      </c>
      <c r="P12" s="30">
        <f t="shared" si="14"/>
        <v>0</v>
      </c>
      <c r="Q12" s="1">
        <f t="shared" si="15"/>
        <v>1.0123843871762697</v>
      </c>
      <c r="R12" s="30">
        <f t="shared" si="16"/>
        <v>0.74908943423677898</v>
      </c>
      <c r="S12" s="1">
        <f t="shared" si="17"/>
        <v>0</v>
      </c>
      <c r="T12" s="30">
        <f t="shared" si="18"/>
        <v>0</v>
      </c>
      <c r="U12" s="1">
        <f t="shared" si="19"/>
        <v>16.736630761667723</v>
      </c>
      <c r="V12" s="30">
        <f t="shared" si="3"/>
        <v>0</v>
      </c>
      <c r="W12" s="1">
        <f t="shared" si="3"/>
        <v>0</v>
      </c>
      <c r="X12" s="30">
        <f t="shared" si="4"/>
        <v>16551.721072708155</v>
      </c>
      <c r="Y12" s="1">
        <f t="shared" si="20"/>
        <v>1.4517590256808546</v>
      </c>
      <c r="Z12" s="32">
        <f t="shared" si="5"/>
        <v>0.10861198445673793</v>
      </c>
      <c r="AA12" s="32">
        <f t="shared" si="6"/>
        <v>3.1290390666929964E-2</v>
      </c>
      <c r="AC12" s="40" t="s">
        <v>43</v>
      </c>
      <c r="AD12" s="16" t="s">
        <v>44</v>
      </c>
      <c r="AE12" s="40" t="s">
        <v>32</v>
      </c>
      <c r="AF12" s="16">
        <v>4.1789984441188213E-2</v>
      </c>
      <c r="AG12" s="16">
        <v>0.2</v>
      </c>
    </row>
    <row r="13" spans="1:37" x14ac:dyDescent="0.25">
      <c r="A13" s="8">
        <v>42746</v>
      </c>
      <c r="B13" s="26">
        <v>0</v>
      </c>
      <c r="C13" s="11">
        <v>0</v>
      </c>
      <c r="D13" s="26">
        <v>-0.25945929965519809</v>
      </c>
      <c r="E13" s="11">
        <v>38.197083333333332</v>
      </c>
      <c r="F13" s="28">
        <f t="shared" si="0"/>
        <v>0</v>
      </c>
      <c r="G13" s="13">
        <f t="shared" si="1"/>
        <v>-0.25945929965519809</v>
      </c>
      <c r="H13" s="28">
        <f t="shared" si="2"/>
        <v>1.6249276218611521</v>
      </c>
      <c r="I13" s="1">
        <f t="shared" si="7"/>
        <v>16.996090061322921</v>
      </c>
      <c r="J13" s="30">
        <f t="shared" si="8"/>
        <v>0</v>
      </c>
      <c r="K13" s="1">
        <f t="shared" si="9"/>
        <v>0</v>
      </c>
      <c r="L13" s="30">
        <f t="shared" si="10"/>
        <v>16551.721072708155</v>
      </c>
      <c r="M13" s="1">
        <f t="shared" si="11"/>
        <v>0</v>
      </c>
      <c r="N13" s="30">
        <f t="shared" si="12"/>
        <v>0.41654081928192999</v>
      </c>
      <c r="O13" s="1">
        <f t="shared" si="13"/>
        <v>0</v>
      </c>
      <c r="P13" s="30">
        <f t="shared" si="14"/>
        <v>0</v>
      </c>
      <c r="Q13" s="1">
        <f t="shared" si="15"/>
        <v>1.0123224685723087</v>
      </c>
      <c r="R13" s="30">
        <f t="shared" si="16"/>
        <v>0.71026633922371851</v>
      </c>
      <c r="S13" s="1">
        <f t="shared" si="17"/>
        <v>0</v>
      </c>
      <c r="T13" s="30">
        <f t="shared" si="18"/>
        <v>0</v>
      </c>
      <c r="U13" s="1">
        <f t="shared" si="19"/>
        <v>15.869282902817272</v>
      </c>
      <c r="V13" s="30">
        <f t="shared" si="3"/>
        <v>0</v>
      </c>
      <c r="W13" s="1">
        <f t="shared" si="3"/>
        <v>0</v>
      </c>
      <c r="X13" s="30">
        <f t="shared" si="4"/>
        <v>16550.708750239581</v>
      </c>
      <c r="Y13" s="1">
        <f t="shared" si="20"/>
        <v>1.4288632878542387</v>
      </c>
      <c r="Z13" s="32">
        <f t="shared" si="5"/>
        <v>0.12066034903286721</v>
      </c>
      <c r="AA13" s="32">
        <f t="shared" si="6"/>
        <v>3.844122306957453E-2</v>
      </c>
      <c r="AC13" s="40"/>
      <c r="AD13" s="16" t="s">
        <v>45</v>
      </c>
      <c r="AE13" s="40"/>
      <c r="AF13" s="16">
        <v>5.0105743043719134E-2</v>
      </c>
      <c r="AG13" s="16">
        <v>0.05</v>
      </c>
    </row>
    <row r="14" spans="1:37" x14ac:dyDescent="0.25">
      <c r="A14" s="8">
        <v>42747</v>
      </c>
      <c r="B14" s="26">
        <v>0</v>
      </c>
      <c r="C14" s="11">
        <v>0</v>
      </c>
      <c r="D14" s="26">
        <v>-4.4067554955141253E-2</v>
      </c>
      <c r="E14" s="11">
        <v>37.701666666666661</v>
      </c>
      <c r="F14" s="28">
        <f t="shared" si="0"/>
        <v>0</v>
      </c>
      <c r="G14" s="13">
        <f t="shared" si="1"/>
        <v>-4.4067554955141253E-2</v>
      </c>
      <c r="H14" s="28">
        <f t="shared" si="2"/>
        <v>1.6038522895125553</v>
      </c>
      <c r="I14" s="1">
        <f t="shared" si="7"/>
        <v>15.913350457772413</v>
      </c>
      <c r="J14" s="30">
        <f t="shared" si="8"/>
        <v>0</v>
      </c>
      <c r="K14" s="1">
        <f t="shared" si="9"/>
        <v>0</v>
      </c>
      <c r="L14" s="30">
        <f t="shared" si="10"/>
        <v>16550.708750239581</v>
      </c>
      <c r="M14" s="1">
        <f t="shared" si="11"/>
        <v>0</v>
      </c>
      <c r="N14" s="30">
        <f t="shared" si="12"/>
        <v>0.38992838295337262</v>
      </c>
      <c r="O14" s="1">
        <f t="shared" si="13"/>
        <v>0</v>
      </c>
      <c r="P14" s="30">
        <f t="shared" si="14"/>
        <v>0</v>
      </c>
      <c r="Q14" s="1">
        <f t="shared" si="15"/>
        <v>1.0122605537553615</v>
      </c>
      <c r="R14" s="30">
        <f t="shared" si="16"/>
        <v>0.66501866803748444</v>
      </c>
      <c r="S14" s="1">
        <f t="shared" si="17"/>
        <v>0</v>
      </c>
      <c r="T14" s="30">
        <f t="shared" si="18"/>
        <v>0</v>
      </c>
      <c r="U14" s="1">
        <f t="shared" si="19"/>
        <v>14.858403406781555</v>
      </c>
      <c r="V14" s="30">
        <f t="shared" si="3"/>
        <v>0</v>
      </c>
      <c r="W14" s="1">
        <f t="shared" si="3"/>
        <v>0</v>
      </c>
      <c r="X14" s="30">
        <f t="shared" si="4"/>
        <v>16549.696489685826</v>
      </c>
      <c r="Y14" s="1">
        <f t="shared" si="20"/>
        <v>1.4021889367087341</v>
      </c>
      <c r="Z14" s="32">
        <f t="shared" si="5"/>
        <v>0.12573686125741104</v>
      </c>
      <c r="AA14" s="32">
        <f t="shared" si="6"/>
        <v>4.0668107864078457E-2</v>
      </c>
      <c r="AC14" s="40"/>
      <c r="AD14" s="16" t="s">
        <v>46</v>
      </c>
      <c r="AE14" s="40"/>
      <c r="AF14" s="16">
        <v>0</v>
      </c>
      <c r="AG14" s="16">
        <v>0.01</v>
      </c>
    </row>
    <row r="15" spans="1:37" x14ac:dyDescent="0.25">
      <c r="A15" s="8">
        <v>42748</v>
      </c>
      <c r="B15" s="26">
        <v>0</v>
      </c>
      <c r="C15" s="11">
        <v>0</v>
      </c>
      <c r="D15" s="26">
        <v>0.13199512545587999</v>
      </c>
      <c r="E15" s="11">
        <v>38.928750000000001</v>
      </c>
      <c r="F15" s="28">
        <f t="shared" si="0"/>
        <v>0</v>
      </c>
      <c r="G15" s="13">
        <f t="shared" si="1"/>
        <v>0.13199512545587999</v>
      </c>
      <c r="H15" s="28">
        <f t="shared" si="2"/>
        <v>1.6560531757754799</v>
      </c>
      <c r="I15" s="1">
        <f t="shared" si="7"/>
        <v>14.726408281325675</v>
      </c>
      <c r="J15" s="30">
        <f t="shared" si="8"/>
        <v>0</v>
      </c>
      <c r="K15" s="1">
        <f t="shared" si="9"/>
        <v>0</v>
      </c>
      <c r="L15" s="30">
        <f t="shared" si="10"/>
        <v>16549.696489685826</v>
      </c>
      <c r="M15" s="1">
        <f t="shared" si="11"/>
        <v>0</v>
      </c>
      <c r="N15" s="30">
        <f t="shared" si="12"/>
        <v>0.36075477279559603</v>
      </c>
      <c r="O15" s="1">
        <f t="shared" si="13"/>
        <v>0</v>
      </c>
      <c r="P15" s="30">
        <f t="shared" si="14"/>
        <v>0</v>
      </c>
      <c r="Q15" s="1">
        <f t="shared" si="15"/>
        <v>1.0121986427251966</v>
      </c>
      <c r="R15" s="30">
        <f t="shared" si="16"/>
        <v>0.61541637295118523</v>
      </c>
      <c r="S15" s="1">
        <f t="shared" si="17"/>
        <v>0</v>
      </c>
      <c r="T15" s="30">
        <f t="shared" si="18"/>
        <v>0</v>
      </c>
      <c r="U15" s="1">
        <f t="shared" si="19"/>
        <v>13.750237135578892</v>
      </c>
      <c r="V15" s="30">
        <f t="shared" si="3"/>
        <v>0</v>
      </c>
      <c r="W15" s="1">
        <f t="shared" si="3"/>
        <v>0</v>
      </c>
      <c r="X15" s="30">
        <f t="shared" si="4"/>
        <v>16548.684291043101</v>
      </c>
      <c r="Y15" s="1">
        <f t="shared" si="20"/>
        <v>1.3729534155207925</v>
      </c>
      <c r="Z15" s="32">
        <f t="shared" si="5"/>
        <v>0.17094847218424633</v>
      </c>
      <c r="AA15" s="32">
        <f t="shared" si="6"/>
        <v>8.0145474256261492E-2</v>
      </c>
      <c r="AC15" s="40" t="s">
        <v>47</v>
      </c>
      <c r="AD15" s="16" t="s">
        <v>48</v>
      </c>
      <c r="AE15" s="40" t="s">
        <v>39</v>
      </c>
      <c r="AF15" s="16">
        <v>27.677437132128855</v>
      </c>
      <c r="AG15" s="16">
        <v>5</v>
      </c>
    </row>
    <row r="16" spans="1:37" x14ac:dyDescent="0.25">
      <c r="A16" s="8">
        <v>42749</v>
      </c>
      <c r="B16" s="26">
        <v>0</v>
      </c>
      <c r="C16" s="11">
        <v>0</v>
      </c>
      <c r="D16" s="26">
        <v>0.24330813507530358</v>
      </c>
      <c r="E16" s="11">
        <v>36.708749999999995</v>
      </c>
      <c r="F16" s="28">
        <f t="shared" si="0"/>
        <v>0</v>
      </c>
      <c r="G16" s="13">
        <f t="shared" si="1"/>
        <v>0.24330813507530358</v>
      </c>
      <c r="H16" s="28">
        <f t="shared" si="2"/>
        <v>1.5616129985228948</v>
      </c>
      <c r="I16" s="1">
        <f t="shared" si="7"/>
        <v>13.50692900050359</v>
      </c>
      <c r="J16" s="30">
        <f t="shared" si="8"/>
        <v>0</v>
      </c>
      <c r="K16" s="1">
        <f t="shared" si="9"/>
        <v>0</v>
      </c>
      <c r="L16" s="30">
        <f t="shared" si="10"/>
        <v>16548.684291043101</v>
      </c>
      <c r="M16" s="1">
        <f t="shared" si="11"/>
        <v>0</v>
      </c>
      <c r="N16" s="30">
        <f t="shared" si="12"/>
        <v>0.33078143977216906</v>
      </c>
      <c r="O16" s="1">
        <f t="shared" si="13"/>
        <v>0</v>
      </c>
      <c r="P16" s="30">
        <f t="shared" si="14"/>
        <v>0</v>
      </c>
      <c r="Q16" s="1">
        <f t="shared" si="15"/>
        <v>1.012136735481582</v>
      </c>
      <c r="R16" s="30">
        <f t="shared" si="16"/>
        <v>0.56445435277927891</v>
      </c>
      <c r="S16" s="1">
        <f t="shared" si="17"/>
        <v>0</v>
      </c>
      <c r="T16" s="30">
        <f t="shared" si="18"/>
        <v>0</v>
      </c>
      <c r="U16" s="1">
        <f t="shared" si="19"/>
        <v>12.611693207952142</v>
      </c>
      <c r="V16" s="30">
        <f t="shared" si="3"/>
        <v>0</v>
      </c>
      <c r="W16" s="1">
        <f t="shared" si="3"/>
        <v>0</v>
      </c>
      <c r="X16" s="30">
        <f t="shared" si="4"/>
        <v>16547.67215430762</v>
      </c>
      <c r="Y16" s="1">
        <f t="shared" si="20"/>
        <v>1.3429181752537511</v>
      </c>
      <c r="Z16" s="32">
        <f t="shared" si="5"/>
        <v>0.14004418730889387</v>
      </c>
      <c r="AA16" s="32">
        <f t="shared" si="6"/>
        <v>4.7827425724721991E-2</v>
      </c>
      <c r="AC16" s="40"/>
      <c r="AD16" s="16" t="s">
        <v>78</v>
      </c>
      <c r="AE16" s="40"/>
      <c r="AF16" s="16">
        <v>0</v>
      </c>
      <c r="AG16" s="16">
        <v>10</v>
      </c>
    </row>
    <row r="17" spans="1:33" x14ac:dyDescent="0.25">
      <c r="A17" s="8">
        <v>42750</v>
      </c>
      <c r="B17" s="26">
        <v>0</v>
      </c>
      <c r="C17" s="11">
        <v>0</v>
      </c>
      <c r="D17" s="26">
        <v>0.28036716110409016</v>
      </c>
      <c r="E17" s="11">
        <v>34.696249999999999</v>
      </c>
      <c r="F17" s="28">
        <f t="shared" si="0"/>
        <v>0</v>
      </c>
      <c r="G17" s="13">
        <f t="shared" si="1"/>
        <v>0.28036716110409016</v>
      </c>
      <c r="H17" s="28">
        <f t="shared" si="2"/>
        <v>1.476</v>
      </c>
      <c r="I17" s="1">
        <f t="shared" si="7"/>
        <v>12.331326046848051</v>
      </c>
      <c r="J17" s="30">
        <f t="shared" si="8"/>
        <v>0</v>
      </c>
      <c r="K17" s="1">
        <f t="shared" si="9"/>
        <v>0</v>
      </c>
      <c r="L17" s="30">
        <f t="shared" si="10"/>
        <v>16547.67215430762</v>
      </c>
      <c r="M17" s="1">
        <f t="shared" si="11"/>
        <v>0</v>
      </c>
      <c r="N17" s="30">
        <f t="shared" si="12"/>
        <v>0.30188653406332611</v>
      </c>
      <c r="O17" s="1">
        <f t="shared" si="13"/>
        <v>0</v>
      </c>
      <c r="P17" s="30">
        <f t="shared" si="14"/>
        <v>0</v>
      </c>
      <c r="Q17" s="1">
        <f t="shared" si="15"/>
        <v>1.0120748320242863</v>
      </c>
      <c r="R17" s="30">
        <f t="shared" si="16"/>
        <v>0.51532592363699903</v>
      </c>
      <c r="S17" s="1">
        <f t="shared" si="17"/>
        <v>0</v>
      </c>
      <c r="T17" s="30">
        <f t="shared" si="18"/>
        <v>0</v>
      </c>
      <c r="U17" s="1">
        <f t="shared" si="19"/>
        <v>11.514113589147726</v>
      </c>
      <c r="V17" s="30">
        <f t="shared" si="3"/>
        <v>0</v>
      </c>
      <c r="W17" s="1">
        <f t="shared" si="3"/>
        <v>0</v>
      </c>
      <c r="X17" s="30">
        <f t="shared" si="4"/>
        <v>16546.660079475594</v>
      </c>
      <c r="Y17" s="1">
        <f t="shared" si="20"/>
        <v>1.3139613660876124</v>
      </c>
      <c r="Z17" s="32">
        <f t="shared" si="5"/>
        <v>0.10978227229836558</v>
      </c>
      <c r="AA17" s="32">
        <f t="shared" si="6"/>
        <v>2.6256518880192769E-2</v>
      </c>
      <c r="AC17" s="40"/>
      <c r="AD17" s="16" t="s">
        <v>49</v>
      </c>
      <c r="AE17" s="40"/>
      <c r="AF17" s="16">
        <v>0</v>
      </c>
      <c r="AG17" s="16">
        <v>50</v>
      </c>
    </row>
    <row r="18" spans="1:33" x14ac:dyDescent="0.25">
      <c r="A18" s="8">
        <v>42751</v>
      </c>
      <c r="B18" s="26">
        <v>0</v>
      </c>
      <c r="C18" s="11">
        <v>0</v>
      </c>
      <c r="D18" s="26">
        <v>0.2322175233458581</v>
      </c>
      <c r="E18" s="11">
        <v>34.82500000000001</v>
      </c>
      <c r="F18" s="28">
        <f t="shared" si="0"/>
        <v>0</v>
      </c>
      <c r="G18" s="13">
        <f t="shared" si="1"/>
        <v>0.2322175233458581</v>
      </c>
      <c r="H18" s="28">
        <f t="shared" si="2"/>
        <v>1.4814771048744466</v>
      </c>
      <c r="I18" s="1">
        <f t="shared" si="7"/>
        <v>11.281896065801869</v>
      </c>
      <c r="J18" s="30">
        <f t="shared" si="8"/>
        <v>0</v>
      </c>
      <c r="K18" s="1">
        <f t="shared" si="9"/>
        <v>0</v>
      </c>
      <c r="L18" s="30">
        <f t="shared" si="10"/>
        <v>16546.660079475594</v>
      </c>
      <c r="M18" s="1">
        <f t="shared" si="11"/>
        <v>0</v>
      </c>
      <c r="N18" s="30">
        <f t="shared" si="12"/>
        <v>0.27609280816626847</v>
      </c>
      <c r="O18" s="1">
        <f t="shared" si="13"/>
        <v>0</v>
      </c>
      <c r="P18" s="30">
        <f t="shared" si="14"/>
        <v>0</v>
      </c>
      <c r="Q18" s="1">
        <f t="shared" si="15"/>
        <v>1.0120129323530778</v>
      </c>
      <c r="R18" s="30">
        <f t="shared" si="16"/>
        <v>0.4714702610569626</v>
      </c>
      <c r="S18" s="1">
        <f t="shared" si="17"/>
        <v>0</v>
      </c>
      <c r="T18" s="30">
        <f t="shared" si="18"/>
        <v>0</v>
      </c>
      <c r="U18" s="1">
        <f t="shared" si="19"/>
        <v>10.534332996578637</v>
      </c>
      <c r="V18" s="30">
        <f t="shared" si="3"/>
        <v>0</v>
      </c>
      <c r="W18" s="1">
        <f t="shared" si="3"/>
        <v>0</v>
      </c>
      <c r="X18" s="30">
        <f t="shared" si="4"/>
        <v>16545.648066543243</v>
      </c>
      <c r="Y18" s="1">
        <f t="shared" si="20"/>
        <v>1.2881057405193461</v>
      </c>
      <c r="Z18" s="32">
        <f t="shared" si="5"/>
        <v>0.13052605654104152</v>
      </c>
      <c r="AA18" s="32">
        <f t="shared" si="6"/>
        <v>3.7392484552553028E-2</v>
      </c>
      <c r="AC18" s="40"/>
      <c r="AD18" s="16" t="s">
        <v>50</v>
      </c>
      <c r="AE18" s="40"/>
      <c r="AF18" s="16">
        <v>16561.847703542066</v>
      </c>
      <c r="AG18" s="16">
        <v>300</v>
      </c>
    </row>
    <row r="19" spans="1:33" x14ac:dyDescent="0.25">
      <c r="A19" s="8">
        <v>42752</v>
      </c>
      <c r="B19" s="26">
        <v>0</v>
      </c>
      <c r="C19" s="11">
        <v>0</v>
      </c>
      <c r="D19" s="26">
        <v>0.39657201668029013</v>
      </c>
      <c r="E19" s="11">
        <v>35.502500000000005</v>
      </c>
      <c r="F19" s="28">
        <f t="shared" si="0"/>
        <v>0</v>
      </c>
      <c r="G19" s="13">
        <f t="shared" si="1"/>
        <v>0.39657201668029013</v>
      </c>
      <c r="H19" s="28">
        <f t="shared" si="2"/>
        <v>1.5102983751846384</v>
      </c>
      <c r="I19" s="1">
        <f t="shared" si="7"/>
        <v>10.137760979898347</v>
      </c>
      <c r="J19" s="30">
        <f t="shared" si="8"/>
        <v>0</v>
      </c>
      <c r="K19" s="1">
        <f t="shared" si="9"/>
        <v>0</v>
      </c>
      <c r="L19" s="30">
        <f t="shared" si="10"/>
        <v>16545.648066543243</v>
      </c>
      <c r="M19" s="1">
        <f t="shared" si="11"/>
        <v>0</v>
      </c>
      <c r="N19" s="30">
        <f t="shared" si="12"/>
        <v>0.24797134477374963</v>
      </c>
      <c r="O19" s="1">
        <f t="shared" si="13"/>
        <v>0</v>
      </c>
      <c r="P19" s="30">
        <f t="shared" si="14"/>
        <v>0</v>
      </c>
      <c r="Q19" s="1">
        <f t="shared" si="15"/>
        <v>1.0119510364677251</v>
      </c>
      <c r="R19" s="30">
        <f t="shared" si="16"/>
        <v>0.4236568736184369</v>
      </c>
      <c r="S19" s="1">
        <f t="shared" si="17"/>
        <v>0</v>
      </c>
      <c r="T19" s="30">
        <f t="shared" si="18"/>
        <v>0</v>
      </c>
      <c r="U19" s="1">
        <f t="shared" si="19"/>
        <v>9.4661327615061612</v>
      </c>
      <c r="V19" s="30">
        <f t="shared" si="3"/>
        <v>0</v>
      </c>
      <c r="W19" s="1">
        <f t="shared" si="3"/>
        <v>0</v>
      </c>
      <c r="X19" s="30">
        <f t="shared" si="4"/>
        <v>16544.636115506775</v>
      </c>
      <c r="Y19" s="1">
        <f t="shared" si="20"/>
        <v>1.2599223812414748</v>
      </c>
      <c r="Z19" s="32">
        <f t="shared" si="5"/>
        <v>0.16577915864641937</v>
      </c>
      <c r="AA19" s="32">
        <f t="shared" si="6"/>
        <v>6.2688138343027083E-2</v>
      </c>
    </row>
    <row r="20" spans="1:33" x14ac:dyDescent="0.25">
      <c r="A20" s="8">
        <v>42753</v>
      </c>
      <c r="B20" s="26">
        <v>0</v>
      </c>
      <c r="C20" s="11">
        <v>0</v>
      </c>
      <c r="D20" s="26">
        <v>0.26597931451484524</v>
      </c>
      <c r="E20" s="11">
        <v>33.182083333333338</v>
      </c>
      <c r="F20" s="28">
        <f t="shared" si="0"/>
        <v>0</v>
      </c>
      <c r="G20" s="13">
        <f t="shared" si="1"/>
        <v>0.26597931451484524</v>
      </c>
      <c r="H20" s="28">
        <f t="shared" si="2"/>
        <v>1.4115864106351552</v>
      </c>
      <c r="I20" s="1">
        <f t="shared" si="7"/>
        <v>9.2001534469913153</v>
      </c>
      <c r="J20" s="30">
        <f t="shared" si="8"/>
        <v>0</v>
      </c>
      <c r="K20" s="1">
        <f t="shared" si="9"/>
        <v>0</v>
      </c>
      <c r="L20" s="30">
        <f t="shared" si="10"/>
        <v>16544.636115506775</v>
      </c>
      <c r="M20" s="1">
        <f t="shared" si="11"/>
        <v>0</v>
      </c>
      <c r="N20" s="30">
        <f t="shared" si="12"/>
        <v>0.22492608006851328</v>
      </c>
      <c r="O20" s="1">
        <f t="shared" si="13"/>
        <v>0</v>
      </c>
      <c r="P20" s="30">
        <f t="shared" si="14"/>
        <v>0</v>
      </c>
      <c r="Q20" s="1">
        <f t="shared" si="15"/>
        <v>1.0118891443679965</v>
      </c>
      <c r="R20" s="30">
        <f t="shared" si="16"/>
        <v>0.38447426940631119</v>
      </c>
      <c r="S20" s="1">
        <f t="shared" si="17"/>
        <v>0</v>
      </c>
      <c r="T20" s="30">
        <f t="shared" si="18"/>
        <v>0</v>
      </c>
      <c r="U20" s="1">
        <f t="shared" si="19"/>
        <v>8.5907530975164903</v>
      </c>
      <c r="V20" s="30">
        <f t="shared" ref="V20:W83" si="21">IF(J20&gt;(O20+S20),J20-O20-S20,0)</f>
        <v>0</v>
      </c>
      <c r="W20" s="1">
        <f t="shared" si="21"/>
        <v>0</v>
      </c>
      <c r="X20" s="30">
        <f t="shared" si="4"/>
        <v>16543.624226362408</v>
      </c>
      <c r="Y20" s="1">
        <f t="shared" si="20"/>
        <v>1.2368152244365098</v>
      </c>
      <c r="Z20" s="32">
        <f t="shared" si="5"/>
        <v>0.12381189340013951</v>
      </c>
      <c r="AA20" s="32">
        <f t="shared" si="6"/>
        <v>3.0544967525281581E-2</v>
      </c>
    </row>
    <row r="21" spans="1:33" x14ac:dyDescent="0.25">
      <c r="A21" s="8">
        <v>42754</v>
      </c>
      <c r="B21" s="26">
        <v>0</v>
      </c>
      <c r="C21" s="11">
        <v>0</v>
      </c>
      <c r="D21" s="26">
        <v>0.29453398647119333</v>
      </c>
      <c r="E21" s="11">
        <v>32.887083333333344</v>
      </c>
      <c r="F21" s="28">
        <f t="shared" si="0"/>
        <v>0</v>
      </c>
      <c r="G21" s="13">
        <f t="shared" si="1"/>
        <v>0.29453398647119333</v>
      </c>
      <c r="H21" s="28">
        <f t="shared" si="2"/>
        <v>1.3990369276218617</v>
      </c>
      <c r="I21" s="1">
        <f t="shared" si="7"/>
        <v>8.2962191110452963</v>
      </c>
      <c r="J21" s="30">
        <f t="shared" si="8"/>
        <v>0</v>
      </c>
      <c r="K21" s="1">
        <f t="shared" si="9"/>
        <v>0</v>
      </c>
      <c r="L21" s="30">
        <f t="shared" si="10"/>
        <v>16543.624226362408</v>
      </c>
      <c r="M21" s="1">
        <f t="shared" si="11"/>
        <v>0</v>
      </c>
      <c r="N21" s="30">
        <f t="shared" si="12"/>
        <v>0.20270846201734347</v>
      </c>
      <c r="O21" s="1">
        <f t="shared" si="13"/>
        <v>0</v>
      </c>
      <c r="P21" s="30">
        <f t="shared" si="14"/>
        <v>0</v>
      </c>
      <c r="Q21" s="1">
        <f t="shared" si="15"/>
        <v>1.0118272560536608</v>
      </c>
      <c r="R21" s="30">
        <f t="shared" si="16"/>
        <v>0.34669886757127122</v>
      </c>
      <c r="S21" s="1">
        <f t="shared" si="17"/>
        <v>0</v>
      </c>
      <c r="T21" s="30">
        <f t="shared" si="18"/>
        <v>0</v>
      </c>
      <c r="U21" s="1">
        <f t="shared" si="19"/>
        <v>7.7468117814566817</v>
      </c>
      <c r="V21" s="30">
        <f t="shared" si="21"/>
        <v>0</v>
      </c>
      <c r="W21" s="1">
        <f t="shared" si="21"/>
        <v>0</v>
      </c>
      <c r="X21" s="30">
        <f t="shared" si="4"/>
        <v>16542.612399106354</v>
      </c>
      <c r="Y21" s="1">
        <f t="shared" si="20"/>
        <v>1.2145357180710041</v>
      </c>
      <c r="Z21" s="32">
        <f t="shared" si="5"/>
        <v>0.13187729780977264</v>
      </c>
      <c r="AA21" s="32">
        <f t="shared" si="6"/>
        <v>3.404069632572946E-2</v>
      </c>
      <c r="AE21" s="10"/>
    </row>
    <row r="22" spans="1:33" x14ac:dyDescent="0.25">
      <c r="A22" s="8">
        <v>42755</v>
      </c>
      <c r="B22" s="26">
        <v>0</v>
      </c>
      <c r="C22" s="11">
        <v>0</v>
      </c>
      <c r="D22" s="26">
        <v>0.27212410534510734</v>
      </c>
      <c r="E22" s="11">
        <v>33.33250000000001</v>
      </c>
      <c r="F22" s="28">
        <f t="shared" si="0"/>
        <v>0</v>
      </c>
      <c r="G22" s="13">
        <f t="shared" si="1"/>
        <v>0.27212410534510734</v>
      </c>
      <c r="H22" s="28">
        <f t="shared" si="2"/>
        <v>1.4179852289512558</v>
      </c>
      <c r="I22" s="1">
        <f t="shared" si="7"/>
        <v>7.4746876761115741</v>
      </c>
      <c r="J22" s="30">
        <f t="shared" si="8"/>
        <v>0</v>
      </c>
      <c r="K22" s="1">
        <f t="shared" si="9"/>
        <v>0</v>
      </c>
      <c r="L22" s="30">
        <f t="shared" si="10"/>
        <v>16542.612399106354</v>
      </c>
      <c r="M22" s="1">
        <f t="shared" si="11"/>
        <v>0</v>
      </c>
      <c r="N22" s="30">
        <f t="shared" si="12"/>
        <v>0.18251620809738961</v>
      </c>
      <c r="O22" s="1">
        <f t="shared" si="13"/>
        <v>0</v>
      </c>
      <c r="P22" s="30">
        <f t="shared" si="14"/>
        <v>0</v>
      </c>
      <c r="Q22" s="1">
        <f t="shared" si="15"/>
        <v>1.0117653715244859</v>
      </c>
      <c r="R22" s="30">
        <f t="shared" si="16"/>
        <v>0.31236708168744398</v>
      </c>
      <c r="S22" s="1">
        <f t="shared" si="17"/>
        <v>0</v>
      </c>
      <c r="T22" s="30">
        <f t="shared" si="18"/>
        <v>0</v>
      </c>
      <c r="U22" s="1">
        <f t="shared" si="19"/>
        <v>6.9798043863267409</v>
      </c>
      <c r="V22" s="30">
        <f t="shared" si="21"/>
        <v>0</v>
      </c>
      <c r="W22" s="1">
        <f t="shared" si="21"/>
        <v>0</v>
      </c>
      <c r="X22" s="30">
        <f t="shared" si="4"/>
        <v>16541.60063373483</v>
      </c>
      <c r="Y22" s="1">
        <f t="shared" si="20"/>
        <v>1.1942815796218755</v>
      </c>
      <c r="Z22" s="32">
        <f t="shared" si="5"/>
        <v>0.15776162174470029</v>
      </c>
      <c r="AA22" s="32">
        <f t="shared" si="6"/>
        <v>5.0043322723282331E-2</v>
      </c>
    </row>
    <row r="23" spans="1:33" x14ac:dyDescent="0.25">
      <c r="A23" s="8">
        <v>42756</v>
      </c>
      <c r="B23" s="26">
        <v>0</v>
      </c>
      <c r="C23" s="11">
        <v>0</v>
      </c>
      <c r="D23" s="26">
        <v>0.34618545905274012</v>
      </c>
      <c r="E23" s="11">
        <v>36.134999999999998</v>
      </c>
      <c r="F23" s="28">
        <f t="shared" si="0"/>
        <v>0</v>
      </c>
      <c r="G23" s="13">
        <f t="shared" si="1"/>
        <v>0.34618545905274012</v>
      </c>
      <c r="H23" s="28">
        <f t="shared" si="2"/>
        <v>1.5372053175775477</v>
      </c>
      <c r="I23" s="1">
        <f t="shared" si="7"/>
        <v>6.6336189272740009</v>
      </c>
      <c r="J23" s="30">
        <f t="shared" si="8"/>
        <v>0</v>
      </c>
      <c r="K23" s="1">
        <f t="shared" si="9"/>
        <v>0</v>
      </c>
      <c r="L23" s="30">
        <f t="shared" si="10"/>
        <v>16541.60063373483</v>
      </c>
      <c r="M23" s="1">
        <f t="shared" si="11"/>
        <v>0</v>
      </c>
      <c r="N23" s="30">
        <f t="shared" si="12"/>
        <v>0.16184375051573141</v>
      </c>
      <c r="O23" s="1">
        <f t="shared" si="13"/>
        <v>0</v>
      </c>
      <c r="P23" s="30">
        <f t="shared" si="14"/>
        <v>0</v>
      </c>
      <c r="Q23" s="1">
        <f t="shared" si="15"/>
        <v>1.0117034907802407</v>
      </c>
      <c r="R23" s="30">
        <f t="shared" si="16"/>
        <v>0.27721883175955214</v>
      </c>
      <c r="S23" s="1">
        <f t="shared" si="17"/>
        <v>0</v>
      </c>
      <c r="T23" s="30">
        <f t="shared" si="18"/>
        <v>0</v>
      </c>
      <c r="U23" s="1">
        <f t="shared" si="19"/>
        <v>6.1945563449987171</v>
      </c>
      <c r="V23" s="30">
        <f t="shared" si="21"/>
        <v>0</v>
      </c>
      <c r="W23" s="1">
        <f t="shared" si="21"/>
        <v>0</v>
      </c>
      <c r="X23" s="30">
        <f t="shared" si="4"/>
        <v>16540.588930244048</v>
      </c>
      <c r="Y23" s="1">
        <f t="shared" si="20"/>
        <v>1.1735472412959722</v>
      </c>
      <c r="Z23" s="32">
        <f t="shared" si="5"/>
        <v>0.23657092004772484</v>
      </c>
      <c r="AA23" s="32">
        <f t="shared" si="6"/>
        <v>0.13224719644481622</v>
      </c>
      <c r="AE23" s="10"/>
    </row>
    <row r="24" spans="1:33" x14ac:dyDescent="0.25">
      <c r="A24" s="8">
        <v>42757</v>
      </c>
      <c r="B24" s="26">
        <v>0</v>
      </c>
      <c r="C24" s="11">
        <v>0</v>
      </c>
      <c r="D24" s="26">
        <v>-0.14272226332458571</v>
      </c>
      <c r="E24" s="11">
        <v>32.733750000000001</v>
      </c>
      <c r="F24" s="28">
        <f t="shared" si="0"/>
        <v>0</v>
      </c>
      <c r="G24" s="13">
        <f t="shared" si="1"/>
        <v>-0.14272226332458571</v>
      </c>
      <c r="H24" s="28">
        <f t="shared" si="2"/>
        <v>1.3925140324963072</v>
      </c>
      <c r="I24" s="1">
        <f t="shared" si="7"/>
        <v>6.3372786083233024</v>
      </c>
      <c r="J24" s="30">
        <f t="shared" si="8"/>
        <v>0</v>
      </c>
      <c r="K24" s="1">
        <f t="shared" si="9"/>
        <v>0</v>
      </c>
      <c r="L24" s="30">
        <f t="shared" si="10"/>
        <v>16540.588930244048</v>
      </c>
      <c r="M24" s="1">
        <f t="shared" si="11"/>
        <v>0</v>
      </c>
      <c r="N24" s="30">
        <f t="shared" si="12"/>
        <v>0.1545600621350727</v>
      </c>
      <c r="O24" s="1">
        <f t="shared" si="13"/>
        <v>0</v>
      </c>
      <c r="P24" s="30">
        <f t="shared" si="14"/>
        <v>0</v>
      </c>
      <c r="Q24" s="1">
        <f t="shared" si="15"/>
        <v>1.0116416138206936</v>
      </c>
      <c r="R24" s="30">
        <f t="shared" si="16"/>
        <v>0.26483477444130571</v>
      </c>
      <c r="S24" s="1">
        <f t="shared" si="17"/>
        <v>0</v>
      </c>
      <c r="T24" s="30">
        <f t="shared" si="18"/>
        <v>0</v>
      </c>
      <c r="U24" s="1">
        <f t="shared" si="19"/>
        <v>5.9178837717469239</v>
      </c>
      <c r="V24" s="30">
        <f t="shared" si="21"/>
        <v>0</v>
      </c>
      <c r="W24" s="1">
        <f t="shared" si="21"/>
        <v>0</v>
      </c>
      <c r="X24" s="30">
        <f t="shared" si="4"/>
        <v>16539.577288630229</v>
      </c>
      <c r="Y24" s="1">
        <f t="shared" si="20"/>
        <v>1.1662016759557663</v>
      </c>
      <c r="Z24" s="32">
        <f t="shared" si="5"/>
        <v>0.16252070087569556</v>
      </c>
      <c r="AA24" s="32">
        <f t="shared" si="6"/>
        <v>5.1217282722932925E-2</v>
      </c>
      <c r="AE24" s="10"/>
    </row>
    <row r="25" spans="1:33" x14ac:dyDescent="0.25">
      <c r="A25" s="8">
        <v>42758</v>
      </c>
      <c r="B25" s="26">
        <v>0</v>
      </c>
      <c r="C25" s="11">
        <v>0</v>
      </c>
      <c r="D25" s="26">
        <v>-6.7754615321778067E-2</v>
      </c>
      <c r="E25" s="11">
        <v>32.732083333333328</v>
      </c>
      <c r="F25" s="28">
        <f t="shared" si="0"/>
        <v>0</v>
      </c>
      <c r="G25" s="13">
        <f t="shared" si="1"/>
        <v>-6.7754615321778067E-2</v>
      </c>
      <c r="H25" s="28">
        <f t="shared" si="2"/>
        <v>1.3924431314623333</v>
      </c>
      <c r="I25" s="1">
        <f t="shared" si="7"/>
        <v>5.9856383870687022</v>
      </c>
      <c r="J25" s="30">
        <f t="shared" si="8"/>
        <v>0</v>
      </c>
      <c r="K25" s="1">
        <f t="shared" si="9"/>
        <v>0</v>
      </c>
      <c r="L25" s="30">
        <f t="shared" si="10"/>
        <v>16539.577288630229</v>
      </c>
      <c r="M25" s="1">
        <f t="shared" si="11"/>
        <v>0</v>
      </c>
      <c r="N25" s="30">
        <f t="shared" si="12"/>
        <v>0.14591716871174987</v>
      </c>
      <c r="O25" s="1">
        <f t="shared" si="13"/>
        <v>0</v>
      </c>
      <c r="P25" s="30">
        <f t="shared" si="14"/>
        <v>0</v>
      </c>
      <c r="Q25" s="1">
        <f t="shared" si="15"/>
        <v>1.0115797406456133</v>
      </c>
      <c r="R25" s="30">
        <f t="shared" si="16"/>
        <v>0.25013973506617998</v>
      </c>
      <c r="S25" s="1">
        <f t="shared" si="17"/>
        <v>0</v>
      </c>
      <c r="T25" s="30">
        <f t="shared" si="18"/>
        <v>0</v>
      </c>
      <c r="U25" s="1">
        <f t="shared" si="19"/>
        <v>5.5895814832907718</v>
      </c>
      <c r="V25" s="30">
        <f t="shared" si="21"/>
        <v>0</v>
      </c>
      <c r="W25" s="1">
        <f t="shared" si="21"/>
        <v>0</v>
      </c>
      <c r="X25" s="30">
        <f t="shared" si="4"/>
        <v>16538.565708889582</v>
      </c>
      <c r="Y25" s="1">
        <f t="shared" si="20"/>
        <v>1.1574969093573633</v>
      </c>
      <c r="Z25" s="32">
        <f t="shared" si="5"/>
        <v>0.16872949192419176</v>
      </c>
      <c r="AA25" s="32">
        <f t="shared" si="6"/>
        <v>5.519972728139793E-2</v>
      </c>
    </row>
    <row r="26" spans="1:33" x14ac:dyDescent="0.25">
      <c r="A26" s="8">
        <v>42759</v>
      </c>
      <c r="B26" s="26">
        <v>0</v>
      </c>
      <c r="C26" s="11">
        <v>0</v>
      </c>
      <c r="D26" s="26">
        <v>0.13235734579125846</v>
      </c>
      <c r="E26" s="11">
        <v>30.822083333333325</v>
      </c>
      <c r="F26" s="28">
        <f t="shared" si="0"/>
        <v>0</v>
      </c>
      <c r="G26" s="13">
        <f t="shared" si="1"/>
        <v>0.13235734579125846</v>
      </c>
      <c r="H26" s="28">
        <f t="shared" si="2"/>
        <v>1.3111905465288034</v>
      </c>
      <c r="I26" s="1">
        <f t="shared" si="7"/>
        <v>5.4572241374995132</v>
      </c>
      <c r="J26" s="30">
        <f t="shared" si="8"/>
        <v>0</v>
      </c>
      <c r="K26" s="1">
        <f t="shared" si="9"/>
        <v>0</v>
      </c>
      <c r="L26" s="30">
        <f t="shared" si="10"/>
        <v>16538.565708889582</v>
      </c>
      <c r="M26" s="1">
        <f t="shared" si="11"/>
        <v>0</v>
      </c>
      <c r="N26" s="30">
        <f t="shared" si="12"/>
        <v>0.13292938242809568</v>
      </c>
      <c r="O26" s="1">
        <f t="shared" si="13"/>
        <v>0</v>
      </c>
      <c r="P26" s="30">
        <f t="shared" si="14"/>
        <v>0</v>
      </c>
      <c r="Q26" s="1">
        <f t="shared" si="15"/>
        <v>1.0115178712547679</v>
      </c>
      <c r="R26" s="30">
        <f t="shared" si="16"/>
        <v>0.22805731179818142</v>
      </c>
      <c r="S26" s="1">
        <f t="shared" si="17"/>
        <v>0</v>
      </c>
      <c r="T26" s="30">
        <f t="shared" si="18"/>
        <v>0</v>
      </c>
      <c r="U26" s="1">
        <f t="shared" si="19"/>
        <v>5.0962374432732362</v>
      </c>
      <c r="V26" s="30">
        <f t="shared" si="21"/>
        <v>0</v>
      </c>
      <c r="W26" s="1">
        <f t="shared" si="21"/>
        <v>0</v>
      </c>
      <c r="X26" s="30">
        <f t="shared" si="4"/>
        <v>16537.554191018327</v>
      </c>
      <c r="Y26" s="1">
        <f t="shared" si="20"/>
        <v>1.1444472536828636</v>
      </c>
      <c r="Z26" s="32">
        <f t="shared" si="5"/>
        <v>0.12716938303694283</v>
      </c>
      <c r="AA26" s="32">
        <f t="shared" si="6"/>
        <v>2.7803325709106839E-2</v>
      </c>
    </row>
    <row r="27" spans="1:33" x14ac:dyDescent="0.25">
      <c r="A27" s="8">
        <v>42760</v>
      </c>
      <c r="B27" s="26">
        <v>0</v>
      </c>
      <c r="C27" s="11">
        <v>0</v>
      </c>
      <c r="D27" s="26">
        <v>2.3147819527971514E-2</v>
      </c>
      <c r="E27" s="11">
        <v>30.168750000000003</v>
      </c>
      <c r="F27" s="28">
        <f t="shared" si="0"/>
        <v>0</v>
      </c>
      <c r="G27" s="13">
        <f t="shared" si="1"/>
        <v>2.3147819527971514E-2</v>
      </c>
      <c r="H27" s="28">
        <f t="shared" si="2"/>
        <v>1.2833973412112263</v>
      </c>
      <c r="I27" s="1">
        <f t="shared" si="7"/>
        <v>5.0730896237452647</v>
      </c>
      <c r="J27" s="30">
        <f t="shared" si="8"/>
        <v>0</v>
      </c>
      <c r="K27" s="1">
        <f t="shared" si="9"/>
        <v>0</v>
      </c>
      <c r="L27" s="30">
        <f t="shared" si="10"/>
        <v>16537.554191018327</v>
      </c>
      <c r="M27" s="1">
        <f t="shared" si="11"/>
        <v>0</v>
      </c>
      <c r="N27" s="30">
        <f t="shared" si="12"/>
        <v>0.12348781840350111</v>
      </c>
      <c r="O27" s="1">
        <f t="shared" si="13"/>
        <v>0</v>
      </c>
      <c r="P27" s="30">
        <f t="shared" si="14"/>
        <v>0</v>
      </c>
      <c r="Q27" s="1">
        <f t="shared" si="15"/>
        <v>1.0114560056479265</v>
      </c>
      <c r="R27" s="30">
        <f t="shared" si="16"/>
        <v>0.21200433644506797</v>
      </c>
      <c r="S27" s="1">
        <f t="shared" si="17"/>
        <v>0</v>
      </c>
      <c r="T27" s="30">
        <f t="shared" si="18"/>
        <v>0</v>
      </c>
      <c r="U27" s="1">
        <f t="shared" si="19"/>
        <v>4.7375974688966958</v>
      </c>
      <c r="V27" s="30">
        <f t="shared" si="21"/>
        <v>0</v>
      </c>
      <c r="W27" s="1">
        <f t="shared" si="21"/>
        <v>0</v>
      </c>
      <c r="X27" s="30">
        <f t="shared" si="4"/>
        <v>16536.542735012681</v>
      </c>
      <c r="Y27" s="1">
        <f t="shared" si="20"/>
        <v>1.1349438240514276</v>
      </c>
      <c r="Z27" s="32">
        <f t="shared" si="5"/>
        <v>0.11567229601683091</v>
      </c>
      <c r="AA27" s="32">
        <f t="shared" si="6"/>
        <v>2.2038446757114648E-2</v>
      </c>
    </row>
    <row r="28" spans="1:33" x14ac:dyDescent="0.25">
      <c r="A28" s="8">
        <v>42761</v>
      </c>
      <c r="B28" s="26">
        <v>0</v>
      </c>
      <c r="C28" s="11">
        <v>0</v>
      </c>
      <c r="D28" s="26">
        <v>-6.5395145137443489E-3</v>
      </c>
      <c r="E28" s="11">
        <v>29.812500000000011</v>
      </c>
      <c r="F28" s="28">
        <f t="shared" si="0"/>
        <v>0</v>
      </c>
      <c r="G28" s="13">
        <f t="shared" si="1"/>
        <v>-6.5395145137443489E-3</v>
      </c>
      <c r="H28" s="28">
        <f t="shared" si="2"/>
        <v>1.2682422451994098</v>
      </c>
      <c r="I28" s="1">
        <f t="shared" si="7"/>
        <v>4.7441369834104403</v>
      </c>
      <c r="J28" s="30">
        <f t="shared" si="8"/>
        <v>0</v>
      </c>
      <c r="K28" s="1">
        <f t="shared" si="9"/>
        <v>0</v>
      </c>
      <c r="L28" s="30">
        <f t="shared" si="10"/>
        <v>16536.542735012681</v>
      </c>
      <c r="M28" s="1">
        <f t="shared" si="11"/>
        <v>0</v>
      </c>
      <c r="N28" s="30">
        <f t="shared" si="12"/>
        <v>0.11540255841364339</v>
      </c>
      <c r="O28" s="1">
        <f t="shared" si="13"/>
        <v>0</v>
      </c>
      <c r="P28" s="30">
        <f t="shared" si="14"/>
        <v>0</v>
      </c>
      <c r="Q28" s="1">
        <f t="shared" si="15"/>
        <v>1.0113941438248575</v>
      </c>
      <c r="R28" s="30">
        <f t="shared" si="16"/>
        <v>0.19825741072358788</v>
      </c>
      <c r="S28" s="1">
        <f t="shared" si="17"/>
        <v>0</v>
      </c>
      <c r="T28" s="30">
        <f t="shared" si="18"/>
        <v>0</v>
      </c>
      <c r="U28" s="1">
        <f t="shared" si="19"/>
        <v>4.4304770142732091</v>
      </c>
      <c r="V28" s="30">
        <f t="shared" si="21"/>
        <v>0</v>
      </c>
      <c r="W28" s="1">
        <f t="shared" si="21"/>
        <v>0</v>
      </c>
      <c r="X28" s="30">
        <f t="shared" si="4"/>
        <v>16535.531340868856</v>
      </c>
      <c r="Y28" s="1">
        <f t="shared" si="20"/>
        <v>1.1267967022385008</v>
      </c>
      <c r="Z28" s="32">
        <f t="shared" si="5"/>
        <v>0.11152880571224705</v>
      </c>
      <c r="AA28" s="32">
        <f t="shared" si="6"/>
        <v>2.0006841623506338E-2</v>
      </c>
    </row>
    <row r="29" spans="1:33" x14ac:dyDescent="0.25">
      <c r="A29" s="8">
        <v>42762</v>
      </c>
      <c r="B29" s="26">
        <v>0</v>
      </c>
      <c r="C29" s="11">
        <v>4.0519930046428927</v>
      </c>
      <c r="D29" s="26">
        <v>-0.59717224420181925</v>
      </c>
      <c r="E29" s="11">
        <v>30.472916666666659</v>
      </c>
      <c r="F29" s="28">
        <f t="shared" si="0"/>
        <v>4.0519930046428927</v>
      </c>
      <c r="G29" s="13">
        <f t="shared" si="1"/>
        <v>-0.59717224420181925</v>
      </c>
      <c r="H29" s="28">
        <f t="shared" si="2"/>
        <v>1.2963367799113734</v>
      </c>
      <c r="I29" s="1">
        <f t="shared" si="7"/>
        <v>9.0796422631179219</v>
      </c>
      <c r="J29" s="30">
        <f t="shared" si="8"/>
        <v>0</v>
      </c>
      <c r="K29" s="1">
        <f t="shared" si="9"/>
        <v>0</v>
      </c>
      <c r="L29" s="30">
        <f t="shared" si="10"/>
        <v>16535.531340868856</v>
      </c>
      <c r="M29" s="1">
        <f t="shared" si="11"/>
        <v>0</v>
      </c>
      <c r="N29" s="30">
        <f t="shared" si="12"/>
        <v>0.22196406020963577</v>
      </c>
      <c r="O29" s="1">
        <f t="shared" si="13"/>
        <v>0</v>
      </c>
      <c r="P29" s="30">
        <f t="shared" si="14"/>
        <v>0</v>
      </c>
      <c r="Q29" s="1">
        <f t="shared" si="15"/>
        <v>1.0113322857853293</v>
      </c>
      <c r="R29" s="30">
        <f t="shared" si="16"/>
        <v>0.37943810890725288</v>
      </c>
      <c r="S29" s="1">
        <f t="shared" si="17"/>
        <v>0</v>
      </c>
      <c r="T29" s="30">
        <f t="shared" si="18"/>
        <v>0</v>
      </c>
      <c r="U29" s="1">
        <f t="shared" si="19"/>
        <v>8.4782400940010323</v>
      </c>
      <c r="V29" s="30">
        <f t="shared" si="21"/>
        <v>0</v>
      </c>
      <c r="W29" s="1">
        <f t="shared" si="21"/>
        <v>0</v>
      </c>
      <c r="X29" s="30">
        <f t="shared" si="4"/>
        <v>16534.520008583069</v>
      </c>
      <c r="Y29" s="1">
        <f t="shared" si="20"/>
        <v>1.2332963459949651</v>
      </c>
      <c r="Z29" s="32">
        <f t="shared" si="5"/>
        <v>4.8629673163109843E-2</v>
      </c>
      <c r="AA29" s="32">
        <f t="shared" si="6"/>
        <v>3.9740963083690472E-3</v>
      </c>
    </row>
    <row r="30" spans="1:33" x14ac:dyDescent="0.25">
      <c r="A30" s="8">
        <v>42763</v>
      </c>
      <c r="B30" s="26">
        <v>0</v>
      </c>
      <c r="C30" s="11">
        <v>0</v>
      </c>
      <c r="D30" s="26">
        <v>0.25639063011834151</v>
      </c>
      <c r="E30" s="11">
        <v>31.271249999999991</v>
      </c>
      <c r="F30" s="28">
        <f t="shared" si="0"/>
        <v>0</v>
      </c>
      <c r="G30" s="13">
        <f t="shared" si="1"/>
        <v>0.25639063011834151</v>
      </c>
      <c r="H30" s="28">
        <f t="shared" si="2"/>
        <v>1.3302983751846378</v>
      </c>
      <c r="I30" s="1">
        <f t="shared" si="7"/>
        <v>8.2218494638826911</v>
      </c>
      <c r="J30" s="30">
        <f t="shared" si="8"/>
        <v>0</v>
      </c>
      <c r="K30" s="1">
        <f t="shared" si="9"/>
        <v>0</v>
      </c>
      <c r="L30" s="30">
        <f t="shared" si="10"/>
        <v>16534.520008583069</v>
      </c>
      <c r="M30" s="1">
        <f t="shared" si="11"/>
        <v>0</v>
      </c>
      <c r="N30" s="30">
        <f t="shared" si="12"/>
        <v>0.20088054559736396</v>
      </c>
      <c r="O30" s="1">
        <f t="shared" si="13"/>
        <v>0</v>
      </c>
      <c r="P30" s="30">
        <f t="shared" si="14"/>
        <v>0</v>
      </c>
      <c r="Q30" s="1">
        <f t="shared" si="15"/>
        <v>1.0112704315291103</v>
      </c>
      <c r="R30" s="30">
        <f t="shared" si="16"/>
        <v>0.34359096117344934</v>
      </c>
      <c r="S30" s="1">
        <f t="shared" si="17"/>
        <v>0</v>
      </c>
      <c r="T30" s="30">
        <f t="shared" si="18"/>
        <v>0</v>
      </c>
      <c r="U30" s="1">
        <f t="shared" si="19"/>
        <v>7.6773779571118776</v>
      </c>
      <c r="V30" s="30">
        <f t="shared" si="21"/>
        <v>0</v>
      </c>
      <c r="W30" s="1">
        <f t="shared" si="21"/>
        <v>0</v>
      </c>
      <c r="X30" s="30">
        <f t="shared" si="4"/>
        <v>16533.50873815154</v>
      </c>
      <c r="Y30" s="1">
        <f t="shared" si="20"/>
        <v>1.2121509771264742</v>
      </c>
      <c r="Z30" s="32">
        <f t="shared" si="5"/>
        <v>8.8812705677224754E-2</v>
      </c>
      <c r="AA30" s="32">
        <f t="shared" si="6"/>
        <v>1.3958807667914146E-2</v>
      </c>
    </row>
    <row r="31" spans="1:33" x14ac:dyDescent="0.25">
      <c r="A31" s="8">
        <v>42764</v>
      </c>
      <c r="B31" s="26">
        <v>0.25034721499445456</v>
      </c>
      <c r="C31" s="11">
        <v>2.0287916179381971</v>
      </c>
      <c r="D31" s="26">
        <v>0.12344973845522667</v>
      </c>
      <c r="E31" s="11">
        <v>31.546666666666663</v>
      </c>
      <c r="F31" s="28">
        <f t="shared" si="0"/>
        <v>2.2791388329326514</v>
      </c>
      <c r="G31" s="13">
        <f t="shared" si="1"/>
        <v>0.12344973845522667</v>
      </c>
      <c r="H31" s="28">
        <f t="shared" si="2"/>
        <v>1.3420147710487442</v>
      </c>
      <c r="I31" s="1">
        <f t="shared" si="7"/>
        <v>9.8330670515893015</v>
      </c>
      <c r="J31" s="30">
        <f t="shared" si="8"/>
        <v>0</v>
      </c>
      <c r="K31" s="1">
        <f t="shared" si="9"/>
        <v>0</v>
      </c>
      <c r="L31" s="30">
        <f t="shared" si="10"/>
        <v>16533.50873815154</v>
      </c>
      <c r="M31" s="1">
        <f t="shared" si="11"/>
        <v>0</v>
      </c>
      <c r="N31" s="30">
        <f t="shared" si="12"/>
        <v>0.24048233472901431</v>
      </c>
      <c r="O31" s="1">
        <f t="shared" si="13"/>
        <v>0</v>
      </c>
      <c r="P31" s="30">
        <f t="shared" si="14"/>
        <v>0</v>
      </c>
      <c r="Q31" s="1">
        <f t="shared" si="15"/>
        <v>1.0112085810559697</v>
      </c>
      <c r="R31" s="30">
        <f t="shared" si="16"/>
        <v>0.41092371909507736</v>
      </c>
      <c r="S31" s="1">
        <f t="shared" si="17"/>
        <v>0</v>
      </c>
      <c r="T31" s="30">
        <f t="shared" si="18"/>
        <v>0</v>
      </c>
      <c r="U31" s="1">
        <f t="shared" si="19"/>
        <v>9.1816609977652099</v>
      </c>
      <c r="V31" s="30">
        <f t="shared" si="21"/>
        <v>0</v>
      </c>
      <c r="W31" s="1">
        <f t="shared" si="21"/>
        <v>0</v>
      </c>
      <c r="X31" s="30">
        <f t="shared" si="4"/>
        <v>16532.497529570486</v>
      </c>
      <c r="Y31" s="1">
        <f t="shared" si="20"/>
        <v>1.251690915784984</v>
      </c>
      <c r="Z31" s="32">
        <f t="shared" si="5"/>
        <v>6.7304665501688038E-2</v>
      </c>
      <c r="AA31" s="32">
        <f t="shared" si="6"/>
        <v>8.1583988297086983E-3</v>
      </c>
    </row>
    <row r="32" spans="1:33" x14ac:dyDescent="0.25">
      <c r="A32" s="8">
        <v>42765</v>
      </c>
      <c r="B32" s="26">
        <v>1.2108207952277004</v>
      </c>
      <c r="C32" s="11">
        <v>7.6715535260117278</v>
      </c>
      <c r="D32" s="26">
        <v>0.35131657850076947</v>
      </c>
      <c r="E32" s="11">
        <v>39.100416666666668</v>
      </c>
      <c r="F32" s="28">
        <f t="shared" si="0"/>
        <v>8.8823743212394284</v>
      </c>
      <c r="G32" s="13">
        <f t="shared" si="1"/>
        <v>0.35131657850076947</v>
      </c>
      <c r="H32" s="28">
        <f t="shared" si="2"/>
        <v>1.6633559822747417</v>
      </c>
      <c r="I32" s="1">
        <f t="shared" si="7"/>
        <v>17.71271874050387</v>
      </c>
      <c r="J32" s="30">
        <f t="shared" si="8"/>
        <v>0</v>
      </c>
      <c r="K32" s="1">
        <f t="shared" si="9"/>
        <v>0</v>
      </c>
      <c r="L32" s="30">
        <f t="shared" si="10"/>
        <v>16532.497529570486</v>
      </c>
      <c r="M32" s="1">
        <f t="shared" si="11"/>
        <v>0</v>
      </c>
      <c r="N32" s="30">
        <f t="shared" si="12"/>
        <v>0.43415468972075294</v>
      </c>
      <c r="O32" s="1">
        <f t="shared" si="13"/>
        <v>0</v>
      </c>
      <c r="P32" s="30">
        <f t="shared" si="14"/>
        <v>0</v>
      </c>
      <c r="Q32" s="1">
        <f t="shared" si="15"/>
        <v>1.0111467343656757</v>
      </c>
      <c r="R32" s="30">
        <f t="shared" si="16"/>
        <v>0.74021424057679963</v>
      </c>
      <c r="S32" s="1">
        <f t="shared" si="17"/>
        <v>0</v>
      </c>
      <c r="T32" s="30">
        <f t="shared" si="18"/>
        <v>0</v>
      </c>
      <c r="U32" s="1">
        <f t="shared" si="19"/>
        <v>16.538349810206316</v>
      </c>
      <c r="V32" s="30">
        <f t="shared" si="21"/>
        <v>0</v>
      </c>
      <c r="W32" s="1">
        <f t="shared" si="21"/>
        <v>0</v>
      </c>
      <c r="X32" s="30">
        <f t="shared" si="4"/>
        <v>16531.486382836119</v>
      </c>
      <c r="Y32" s="1">
        <f t="shared" si="20"/>
        <v>1.4453014240864286</v>
      </c>
      <c r="Z32" s="32">
        <f t="shared" si="5"/>
        <v>0.13109313971992337</v>
      </c>
      <c r="AA32" s="32">
        <f t="shared" si="6"/>
        <v>4.7547790346700425E-2</v>
      </c>
    </row>
    <row r="33" spans="1:27" x14ac:dyDescent="0.25">
      <c r="A33" s="8">
        <v>42766</v>
      </c>
      <c r="B33" s="26">
        <v>0</v>
      </c>
      <c r="C33" s="11">
        <v>0</v>
      </c>
      <c r="D33" s="26">
        <v>-0.21605764980298686</v>
      </c>
      <c r="E33" s="11">
        <v>36.764166666666675</v>
      </c>
      <c r="F33" s="28">
        <f t="shared" si="0"/>
        <v>0</v>
      </c>
      <c r="G33" s="13">
        <f t="shared" si="1"/>
        <v>-0.21605764980298686</v>
      </c>
      <c r="H33" s="28">
        <f t="shared" si="2"/>
        <v>1.5639704579025113</v>
      </c>
      <c r="I33" s="1">
        <f t="shared" si="7"/>
        <v>16.754407460009304</v>
      </c>
      <c r="J33" s="30">
        <f t="shared" si="8"/>
        <v>0</v>
      </c>
      <c r="K33" s="1">
        <f t="shared" si="9"/>
        <v>0</v>
      </c>
      <c r="L33" s="30">
        <f t="shared" si="10"/>
        <v>16531.486382836119</v>
      </c>
      <c r="M33" s="1">
        <f t="shared" si="11"/>
        <v>0</v>
      </c>
      <c r="N33" s="30">
        <f t="shared" si="12"/>
        <v>0.41060055181772365</v>
      </c>
      <c r="O33" s="1">
        <f t="shared" si="13"/>
        <v>0</v>
      </c>
      <c r="P33" s="30">
        <f t="shared" si="14"/>
        <v>0</v>
      </c>
      <c r="Q33" s="1">
        <f t="shared" si="15"/>
        <v>1.0110848914579971</v>
      </c>
      <c r="R33" s="30">
        <f t="shared" si="16"/>
        <v>0.70016642707511656</v>
      </c>
      <c r="S33" s="1">
        <f t="shared" si="17"/>
        <v>0</v>
      </c>
      <c r="T33" s="30">
        <f t="shared" si="18"/>
        <v>0</v>
      </c>
      <c r="U33" s="1">
        <f t="shared" si="19"/>
        <v>15.643640481116465</v>
      </c>
      <c r="V33" s="30">
        <f t="shared" si="21"/>
        <v>0</v>
      </c>
      <c r="W33" s="1">
        <f t="shared" si="21"/>
        <v>0</v>
      </c>
      <c r="X33" s="30">
        <f t="shared" si="4"/>
        <v>16530.47529794466</v>
      </c>
      <c r="Y33" s="1">
        <f t="shared" si="20"/>
        <v>1.4216854432757207</v>
      </c>
      <c r="Z33" s="32">
        <f t="shared" si="5"/>
        <v>9.0976791734041731E-2</v>
      </c>
      <c r="AA33" s="32">
        <f t="shared" si="6"/>
        <v>2.0245025387346034E-2</v>
      </c>
    </row>
    <row r="34" spans="1:27" x14ac:dyDescent="0.25">
      <c r="A34" s="8">
        <v>42767</v>
      </c>
      <c r="B34" s="26">
        <v>0</v>
      </c>
      <c r="C34" s="11">
        <v>0</v>
      </c>
      <c r="D34" s="26">
        <v>-2.8715548279237724E-2</v>
      </c>
      <c r="E34" s="11">
        <v>32.602916666666665</v>
      </c>
      <c r="F34" s="28">
        <f t="shared" si="0"/>
        <v>0</v>
      </c>
      <c r="G34" s="13">
        <f t="shared" si="1"/>
        <v>-2.8715548279237724E-2</v>
      </c>
      <c r="H34" s="28">
        <f t="shared" si="2"/>
        <v>1.3869483013293942</v>
      </c>
      <c r="I34" s="1">
        <f t="shared" si="7"/>
        <v>15.672356029395702</v>
      </c>
      <c r="J34" s="30">
        <f t="shared" si="8"/>
        <v>0</v>
      </c>
      <c r="K34" s="1">
        <f t="shared" si="9"/>
        <v>0</v>
      </c>
      <c r="L34" s="30">
        <f t="shared" si="10"/>
        <v>16530.47529794466</v>
      </c>
      <c r="M34" s="1">
        <f t="shared" si="11"/>
        <v>0</v>
      </c>
      <c r="N34" s="30">
        <f t="shared" si="12"/>
        <v>0.38400502995170782</v>
      </c>
      <c r="O34" s="1">
        <f t="shared" si="13"/>
        <v>0</v>
      </c>
      <c r="P34" s="30">
        <f t="shared" si="14"/>
        <v>0</v>
      </c>
      <c r="Q34" s="1">
        <f t="shared" si="15"/>
        <v>1.0110230523327024</v>
      </c>
      <c r="R34" s="30">
        <f t="shared" si="16"/>
        <v>0.65494751462520873</v>
      </c>
      <c r="S34" s="1">
        <f t="shared" si="17"/>
        <v>0</v>
      </c>
      <c r="T34" s="30">
        <f t="shared" si="18"/>
        <v>0</v>
      </c>
      <c r="U34" s="1">
        <f t="shared" si="19"/>
        <v>14.633403484818787</v>
      </c>
      <c r="V34" s="30">
        <f t="shared" si="21"/>
        <v>0</v>
      </c>
      <c r="W34" s="1">
        <f t="shared" si="21"/>
        <v>0</v>
      </c>
      <c r="X34" s="30">
        <f t="shared" si="4"/>
        <v>16529.464274892329</v>
      </c>
      <c r="Y34" s="1">
        <f t="shared" si="20"/>
        <v>1.3950280822844103</v>
      </c>
      <c r="Z34" s="32">
        <f t="shared" si="5"/>
        <v>5.825581924915055E-3</v>
      </c>
      <c r="AA34" s="32">
        <f t="shared" si="6"/>
        <v>6.5282860281041814E-5</v>
      </c>
    </row>
    <row r="35" spans="1:27" x14ac:dyDescent="0.25">
      <c r="A35" s="8">
        <v>42768</v>
      </c>
      <c r="B35" s="26">
        <v>0</v>
      </c>
      <c r="C35" s="11">
        <v>0</v>
      </c>
      <c r="D35" s="26">
        <v>-0.69366794277178068</v>
      </c>
      <c r="E35" s="11">
        <v>32.157916666666665</v>
      </c>
      <c r="F35" s="28">
        <f t="shared" si="0"/>
        <v>0</v>
      </c>
      <c r="G35" s="13">
        <f t="shared" si="1"/>
        <v>-0.69366794277178068</v>
      </c>
      <c r="H35" s="28">
        <f t="shared" si="2"/>
        <v>1.3680177252584933</v>
      </c>
      <c r="I35" s="1">
        <f t="shared" si="7"/>
        <v>15.327071427590568</v>
      </c>
      <c r="J35" s="30">
        <f t="shared" si="8"/>
        <v>0</v>
      </c>
      <c r="K35" s="1">
        <f t="shared" si="9"/>
        <v>0</v>
      </c>
      <c r="L35" s="30">
        <f t="shared" si="10"/>
        <v>16529.464274892329</v>
      </c>
      <c r="M35" s="1">
        <f t="shared" si="11"/>
        <v>0</v>
      </c>
      <c r="N35" s="30">
        <f t="shared" si="12"/>
        <v>0.37551835000517364</v>
      </c>
      <c r="O35" s="1">
        <f t="shared" si="13"/>
        <v>0</v>
      </c>
      <c r="P35" s="30">
        <f t="shared" si="14"/>
        <v>0</v>
      </c>
      <c r="Q35" s="1">
        <f t="shared" si="15"/>
        <v>1.0109612169895605</v>
      </c>
      <c r="R35" s="30">
        <f t="shared" si="16"/>
        <v>0.6405180764879902</v>
      </c>
      <c r="S35" s="1">
        <f t="shared" si="17"/>
        <v>0</v>
      </c>
      <c r="T35" s="30">
        <f t="shared" si="18"/>
        <v>0</v>
      </c>
      <c r="U35" s="1">
        <f t="shared" si="19"/>
        <v>14.311035001097405</v>
      </c>
      <c r="V35" s="30">
        <f t="shared" si="21"/>
        <v>0</v>
      </c>
      <c r="W35" s="1">
        <f t="shared" si="21"/>
        <v>0</v>
      </c>
      <c r="X35" s="30">
        <f t="shared" si="4"/>
        <v>16528.453313675338</v>
      </c>
      <c r="Y35" s="1">
        <f t="shared" si="20"/>
        <v>1.3864795669947343</v>
      </c>
      <c r="Z35" s="32">
        <f t="shared" si="5"/>
        <v>1.3495323485485206E-2</v>
      </c>
      <c r="AA35" s="32">
        <f t="shared" si="6"/>
        <v>3.4083960029400977E-4</v>
      </c>
    </row>
    <row r="36" spans="1:27" x14ac:dyDescent="0.25">
      <c r="A36" s="8">
        <v>42769</v>
      </c>
      <c r="B36" s="26">
        <v>0</v>
      </c>
      <c r="C36" s="11">
        <v>0</v>
      </c>
      <c r="D36" s="26">
        <v>-0.57561940745056472</v>
      </c>
      <c r="E36" s="11">
        <v>31.630416666666651</v>
      </c>
      <c r="F36" s="28">
        <f t="shared" si="0"/>
        <v>0</v>
      </c>
      <c r="G36" s="13">
        <f t="shared" si="1"/>
        <v>-0.57561940745056472</v>
      </c>
      <c r="H36" s="28">
        <f t="shared" si="2"/>
        <v>1.3455775480059078</v>
      </c>
      <c r="I36" s="1">
        <f t="shared" si="7"/>
        <v>14.886654408547971</v>
      </c>
      <c r="J36" s="30">
        <f t="shared" si="8"/>
        <v>0</v>
      </c>
      <c r="K36" s="1">
        <f t="shared" si="9"/>
        <v>0</v>
      </c>
      <c r="L36" s="30">
        <f t="shared" si="10"/>
        <v>16528.453313675338</v>
      </c>
      <c r="M36" s="1">
        <f t="shared" si="11"/>
        <v>0</v>
      </c>
      <c r="N36" s="30">
        <f t="shared" si="12"/>
        <v>0.36469342973916496</v>
      </c>
      <c r="O36" s="1">
        <f t="shared" si="13"/>
        <v>0</v>
      </c>
      <c r="P36" s="30">
        <f t="shared" si="14"/>
        <v>0</v>
      </c>
      <c r="Q36" s="1">
        <f t="shared" si="15"/>
        <v>1.0108993854283399</v>
      </c>
      <c r="R36" s="30">
        <f t="shared" si="16"/>
        <v>0.62211305611456558</v>
      </c>
      <c r="S36" s="1">
        <f t="shared" si="17"/>
        <v>0</v>
      </c>
      <c r="T36" s="30">
        <f t="shared" si="18"/>
        <v>0</v>
      </c>
      <c r="U36" s="1">
        <f t="shared" si="19"/>
        <v>13.89984792269424</v>
      </c>
      <c r="V36" s="30">
        <f t="shared" si="21"/>
        <v>0</v>
      </c>
      <c r="W36" s="1">
        <f t="shared" si="21"/>
        <v>0</v>
      </c>
      <c r="X36" s="30">
        <f t="shared" si="4"/>
        <v>16527.442414289908</v>
      </c>
      <c r="Y36" s="1">
        <f t="shared" si="20"/>
        <v>1.3755928151675048</v>
      </c>
      <c r="Z36" s="32">
        <f t="shared" si="5"/>
        <v>2.2306605223963789E-2</v>
      </c>
      <c r="AA36" s="32">
        <f t="shared" si="6"/>
        <v>9.0091626278204144E-4</v>
      </c>
    </row>
    <row r="37" spans="1:27" x14ac:dyDescent="0.25">
      <c r="A37" s="8">
        <v>42770</v>
      </c>
      <c r="B37" s="26">
        <v>0</v>
      </c>
      <c r="C37" s="11">
        <v>0</v>
      </c>
      <c r="D37" s="26">
        <v>-2.356662825766298E-3</v>
      </c>
      <c r="E37" s="11">
        <v>30.647083333333324</v>
      </c>
      <c r="F37" s="28">
        <f t="shared" si="0"/>
        <v>0</v>
      </c>
      <c r="G37" s="13">
        <f t="shared" si="1"/>
        <v>-2.356662825766298E-3</v>
      </c>
      <c r="H37" s="28">
        <f t="shared" si="2"/>
        <v>1.3037459379615948</v>
      </c>
      <c r="I37" s="1">
        <f t="shared" si="7"/>
        <v>13.902204585520007</v>
      </c>
      <c r="J37" s="30">
        <f t="shared" si="8"/>
        <v>0</v>
      </c>
      <c r="K37" s="1">
        <f t="shared" si="9"/>
        <v>0</v>
      </c>
      <c r="L37" s="30">
        <f t="shared" si="10"/>
        <v>16527.442414289908</v>
      </c>
      <c r="M37" s="1">
        <f t="shared" si="11"/>
        <v>0</v>
      </c>
      <c r="N37" s="30">
        <f t="shared" si="12"/>
        <v>0.34049683791959812</v>
      </c>
      <c r="O37" s="1">
        <f t="shared" si="13"/>
        <v>0</v>
      </c>
      <c r="P37" s="30">
        <f t="shared" si="14"/>
        <v>0</v>
      </c>
      <c r="Q37" s="1">
        <f t="shared" si="15"/>
        <v>1.0108375576488091</v>
      </c>
      <c r="R37" s="30">
        <f t="shared" si="16"/>
        <v>0.58097291332709655</v>
      </c>
      <c r="S37" s="1">
        <f t="shared" si="17"/>
        <v>0</v>
      </c>
      <c r="T37" s="30">
        <f t="shared" si="18"/>
        <v>0</v>
      </c>
      <c r="U37" s="1">
        <f t="shared" si="19"/>
        <v>12.980734834273312</v>
      </c>
      <c r="V37" s="30">
        <f t="shared" si="21"/>
        <v>0</v>
      </c>
      <c r="W37" s="1">
        <f t="shared" si="21"/>
        <v>0</v>
      </c>
      <c r="X37" s="30">
        <f t="shared" si="4"/>
        <v>16526.431576732259</v>
      </c>
      <c r="Y37" s="1">
        <f t="shared" si="20"/>
        <v>1.3513343955684072</v>
      </c>
      <c r="Z37" s="32">
        <f t="shared" si="5"/>
        <v>3.6501327613888412E-2</v>
      </c>
      <c r="AA37" s="32">
        <f t="shared" si="6"/>
        <v>2.2646612973953816E-3</v>
      </c>
    </row>
    <row r="38" spans="1:27" x14ac:dyDescent="0.25">
      <c r="A38" s="8">
        <v>42771</v>
      </c>
      <c r="B38" s="26">
        <v>0.29847924617724564</v>
      </c>
      <c r="C38" s="11">
        <v>0</v>
      </c>
      <c r="D38" s="26">
        <v>0.35209618707236856</v>
      </c>
      <c r="E38" s="11">
        <v>32.048749999999998</v>
      </c>
      <c r="F38" s="28">
        <f t="shared" si="0"/>
        <v>0.29847924617724564</v>
      </c>
      <c r="G38" s="13">
        <f t="shared" si="1"/>
        <v>0.35209618707236856</v>
      </c>
      <c r="H38" s="28">
        <f t="shared" si="2"/>
        <v>1.3633737075332348</v>
      </c>
      <c r="I38" s="1">
        <f t="shared" si="7"/>
        <v>12.92711789337819</v>
      </c>
      <c r="J38" s="30">
        <f t="shared" si="8"/>
        <v>0</v>
      </c>
      <c r="K38" s="1">
        <f t="shared" si="9"/>
        <v>0</v>
      </c>
      <c r="L38" s="30">
        <f t="shared" si="10"/>
        <v>16526.431576732259</v>
      </c>
      <c r="M38" s="1">
        <f t="shared" si="11"/>
        <v>0</v>
      </c>
      <c r="N38" s="30">
        <f t="shared" si="12"/>
        <v>0.31653038058825583</v>
      </c>
      <c r="O38" s="1">
        <f t="shared" si="13"/>
        <v>0</v>
      </c>
      <c r="P38" s="30">
        <f t="shared" si="14"/>
        <v>0</v>
      </c>
      <c r="Q38" s="1">
        <f t="shared" si="15"/>
        <v>1.0107757336507373</v>
      </c>
      <c r="R38" s="30">
        <f t="shared" si="16"/>
        <v>0.54022405563368037</v>
      </c>
      <c r="S38" s="1">
        <f t="shared" si="17"/>
        <v>0</v>
      </c>
      <c r="T38" s="30">
        <f t="shared" si="18"/>
        <v>0</v>
      </c>
      <c r="U38" s="1">
        <f t="shared" si="19"/>
        <v>12.070363457156253</v>
      </c>
      <c r="V38" s="30">
        <f t="shared" si="21"/>
        <v>0</v>
      </c>
      <c r="W38" s="1">
        <f t="shared" si="21"/>
        <v>0</v>
      </c>
      <c r="X38" s="30">
        <f t="shared" si="4"/>
        <v>16525.420800998607</v>
      </c>
      <c r="Y38" s="1">
        <f t="shared" si="20"/>
        <v>1.327306114238993</v>
      </c>
      <c r="Z38" s="32">
        <f t="shared" si="5"/>
        <v>2.645466396700524E-2</v>
      </c>
      <c r="AA38" s="32">
        <f t="shared" si="6"/>
        <v>1.3008712860388366E-3</v>
      </c>
    </row>
    <row r="39" spans="1:27" x14ac:dyDescent="0.25">
      <c r="A39" s="8">
        <v>42772</v>
      </c>
      <c r="B39" s="26">
        <v>0.61015860347680773</v>
      </c>
      <c r="C39" s="11">
        <v>0.43568791778203869</v>
      </c>
      <c r="D39" s="26">
        <v>0.13143549089636319</v>
      </c>
      <c r="E39" s="11">
        <v>34.272916666666674</v>
      </c>
      <c r="F39" s="28">
        <f t="shared" si="0"/>
        <v>1.0458465212588464</v>
      </c>
      <c r="G39" s="13">
        <f t="shared" si="1"/>
        <v>0.13143549089636319</v>
      </c>
      <c r="H39" s="28">
        <f t="shared" si="2"/>
        <v>1.4579911373707537</v>
      </c>
      <c r="I39" s="1">
        <f t="shared" si="7"/>
        <v>12.984774487518736</v>
      </c>
      <c r="J39" s="30">
        <f t="shared" si="8"/>
        <v>0</v>
      </c>
      <c r="K39" s="1">
        <f t="shared" si="9"/>
        <v>0</v>
      </c>
      <c r="L39" s="30">
        <f t="shared" si="10"/>
        <v>16525.420800998607</v>
      </c>
      <c r="M39" s="1">
        <f t="shared" si="11"/>
        <v>0</v>
      </c>
      <c r="N39" s="30">
        <f t="shared" si="12"/>
        <v>0.31794751027987816</v>
      </c>
      <c r="O39" s="1">
        <f t="shared" si="13"/>
        <v>0</v>
      </c>
      <c r="P39" s="30">
        <f t="shared" si="14"/>
        <v>0</v>
      </c>
      <c r="Q39" s="1">
        <f t="shared" si="15"/>
        <v>1.0107139134338929</v>
      </c>
      <c r="R39" s="30">
        <f t="shared" si="16"/>
        <v>0.5426335238057457</v>
      </c>
      <c r="S39" s="1">
        <f t="shared" si="17"/>
        <v>0</v>
      </c>
      <c r="T39" s="30">
        <f t="shared" si="18"/>
        <v>0</v>
      </c>
      <c r="U39" s="1">
        <f t="shared" si="19"/>
        <v>12.124193453433112</v>
      </c>
      <c r="V39" s="30">
        <f t="shared" si="21"/>
        <v>0</v>
      </c>
      <c r="W39" s="1">
        <f t="shared" si="21"/>
        <v>0</v>
      </c>
      <c r="X39" s="30">
        <f t="shared" si="4"/>
        <v>16524.410087085173</v>
      </c>
      <c r="Y39" s="1">
        <f t="shared" si="20"/>
        <v>1.3286614237137711</v>
      </c>
      <c r="Z39" s="32">
        <f t="shared" si="5"/>
        <v>8.8704046507585385E-2</v>
      </c>
      <c r="AA39" s="32">
        <f t="shared" si="6"/>
        <v>1.6726174834597124E-2</v>
      </c>
    </row>
    <row r="40" spans="1:27" x14ac:dyDescent="0.25">
      <c r="A40" s="8">
        <v>42773</v>
      </c>
      <c r="B40" s="26">
        <v>0</v>
      </c>
      <c r="C40" s="11">
        <v>0</v>
      </c>
      <c r="D40" s="26">
        <v>-0.45384468097327624</v>
      </c>
      <c r="E40" s="11">
        <v>31.049583333333331</v>
      </c>
      <c r="F40" s="28">
        <f t="shared" si="0"/>
        <v>0</v>
      </c>
      <c r="G40" s="13">
        <f t="shared" si="1"/>
        <v>-0.45384468097327624</v>
      </c>
      <c r="H40" s="28">
        <f t="shared" si="2"/>
        <v>1.3208685376661742</v>
      </c>
      <c r="I40" s="1">
        <f t="shared" si="7"/>
        <v>12.578038134406388</v>
      </c>
      <c r="J40" s="30">
        <f t="shared" si="8"/>
        <v>0</v>
      </c>
      <c r="K40" s="1">
        <f t="shared" si="9"/>
        <v>0</v>
      </c>
      <c r="L40" s="30">
        <f t="shared" si="10"/>
        <v>16524.410087085173</v>
      </c>
      <c r="M40" s="1">
        <f t="shared" si="11"/>
        <v>0</v>
      </c>
      <c r="N40" s="30">
        <f t="shared" si="12"/>
        <v>0.30795042024621055</v>
      </c>
      <c r="O40" s="1">
        <f t="shared" si="13"/>
        <v>0</v>
      </c>
      <c r="P40" s="30">
        <f t="shared" si="14"/>
        <v>0</v>
      </c>
      <c r="Q40" s="1">
        <f t="shared" si="15"/>
        <v>1.0106520969980446</v>
      </c>
      <c r="R40" s="30">
        <f t="shared" si="16"/>
        <v>0.52563601793751491</v>
      </c>
      <c r="S40" s="1">
        <f t="shared" si="17"/>
        <v>0</v>
      </c>
      <c r="T40" s="30">
        <f t="shared" si="18"/>
        <v>0</v>
      </c>
      <c r="U40" s="1">
        <f t="shared" si="19"/>
        <v>11.744451696222661</v>
      </c>
      <c r="V40" s="30">
        <f t="shared" si="21"/>
        <v>0</v>
      </c>
      <c r="W40" s="1">
        <f t="shared" si="21"/>
        <v>0</v>
      </c>
      <c r="X40" s="30">
        <f t="shared" si="4"/>
        <v>16523.399434988176</v>
      </c>
      <c r="Y40" s="1">
        <f t="shared" si="20"/>
        <v>1.3186025172442553</v>
      </c>
      <c r="Z40" s="32">
        <f t="shared" si="5"/>
        <v>1.7155533327508328E-3</v>
      </c>
      <c r="AA40" s="32">
        <f t="shared" si="6"/>
        <v>5.1348485525536185E-6</v>
      </c>
    </row>
    <row r="41" spans="1:27" x14ac:dyDescent="0.25">
      <c r="A41" s="8">
        <v>42774</v>
      </c>
      <c r="B41" s="26">
        <v>0</v>
      </c>
      <c r="C41" s="11">
        <v>0</v>
      </c>
      <c r="D41" s="26">
        <v>7.6129892123546483E-3</v>
      </c>
      <c r="E41" s="11">
        <v>28.582083333333344</v>
      </c>
      <c r="F41" s="28">
        <f t="shared" si="0"/>
        <v>0</v>
      </c>
      <c r="G41" s="13">
        <f t="shared" si="1"/>
        <v>7.6129892123546483E-3</v>
      </c>
      <c r="H41" s="28">
        <f t="shared" si="2"/>
        <v>1.2158995568685382</v>
      </c>
      <c r="I41" s="1">
        <f t="shared" si="7"/>
        <v>11.736838707010307</v>
      </c>
      <c r="J41" s="30">
        <f t="shared" si="8"/>
        <v>0</v>
      </c>
      <c r="K41" s="1">
        <f t="shared" si="9"/>
        <v>0</v>
      </c>
      <c r="L41" s="30">
        <f t="shared" si="10"/>
        <v>16523.399434988176</v>
      </c>
      <c r="M41" s="1">
        <f t="shared" si="11"/>
        <v>0</v>
      </c>
      <c r="N41" s="30">
        <f t="shared" si="12"/>
        <v>0.28727475074286185</v>
      </c>
      <c r="O41" s="1">
        <f t="shared" si="13"/>
        <v>0</v>
      </c>
      <c r="P41" s="30">
        <f t="shared" si="14"/>
        <v>0</v>
      </c>
      <c r="Q41" s="1">
        <f t="shared" si="15"/>
        <v>1.0105902843429615</v>
      </c>
      <c r="R41" s="30">
        <f t="shared" si="16"/>
        <v>0.4904823069546963</v>
      </c>
      <c r="S41" s="1">
        <f t="shared" si="17"/>
        <v>0</v>
      </c>
      <c r="T41" s="30">
        <f t="shared" si="18"/>
        <v>0</v>
      </c>
      <c r="U41" s="1">
        <f t="shared" si="19"/>
        <v>10.959081649312749</v>
      </c>
      <c r="V41" s="30">
        <f t="shared" si="21"/>
        <v>0</v>
      </c>
      <c r="W41" s="1">
        <f t="shared" si="21"/>
        <v>0</v>
      </c>
      <c r="X41" s="30">
        <f t="shared" si="4"/>
        <v>16522.388844703833</v>
      </c>
      <c r="Y41" s="1">
        <f t="shared" si="20"/>
        <v>1.2978650350858234</v>
      </c>
      <c r="Z41" s="32">
        <f t="shared" si="5"/>
        <v>6.7411389168017588E-2</v>
      </c>
      <c r="AA41" s="32">
        <f t="shared" si="6"/>
        <v>6.7183396193882501E-3</v>
      </c>
    </row>
    <row r="42" spans="1:27" x14ac:dyDescent="0.25">
      <c r="A42" s="8">
        <v>42775</v>
      </c>
      <c r="B42" s="26">
        <v>0</v>
      </c>
      <c r="C42" s="11">
        <v>0</v>
      </c>
      <c r="D42" s="26">
        <v>0.38280368227140654</v>
      </c>
      <c r="E42" s="11">
        <v>28.28583333333334</v>
      </c>
      <c r="F42" s="28">
        <f t="shared" si="0"/>
        <v>0</v>
      </c>
      <c r="G42" s="13">
        <f t="shared" si="1"/>
        <v>0.38280368227140654</v>
      </c>
      <c r="H42" s="28">
        <f t="shared" si="2"/>
        <v>1.203296898079764</v>
      </c>
      <c r="I42" s="1">
        <f t="shared" si="7"/>
        <v>10.576277967041342</v>
      </c>
      <c r="J42" s="30">
        <f t="shared" si="8"/>
        <v>0</v>
      </c>
      <c r="K42" s="1">
        <f t="shared" si="9"/>
        <v>0</v>
      </c>
      <c r="L42" s="30">
        <f t="shared" si="10"/>
        <v>16522.388844703833</v>
      </c>
      <c r="M42" s="1">
        <f t="shared" si="11"/>
        <v>0</v>
      </c>
      <c r="N42" s="30">
        <f t="shared" si="12"/>
        <v>0.25874956454244158</v>
      </c>
      <c r="O42" s="1">
        <f t="shared" si="13"/>
        <v>0</v>
      </c>
      <c r="P42" s="30">
        <f t="shared" si="14"/>
        <v>0</v>
      </c>
      <c r="Q42" s="1">
        <f t="shared" si="15"/>
        <v>1.0105284754684121</v>
      </c>
      <c r="R42" s="30">
        <f t="shared" si="16"/>
        <v>0.44198249168833942</v>
      </c>
      <c r="S42" s="1">
        <f t="shared" si="17"/>
        <v>0</v>
      </c>
      <c r="T42" s="30">
        <f t="shared" si="18"/>
        <v>0</v>
      </c>
      <c r="U42" s="1">
        <f t="shared" si="19"/>
        <v>9.8755459108105619</v>
      </c>
      <c r="V42" s="30">
        <f t="shared" si="21"/>
        <v>0</v>
      </c>
      <c r="W42" s="1">
        <f t="shared" si="21"/>
        <v>0</v>
      </c>
      <c r="X42" s="30">
        <f t="shared" si="4"/>
        <v>16521.378316228365</v>
      </c>
      <c r="Y42" s="1">
        <f t="shared" si="20"/>
        <v>1.2692780400108536</v>
      </c>
      <c r="Z42" s="32">
        <f t="shared" si="5"/>
        <v>5.4833634189852175E-2</v>
      </c>
      <c r="AA42" s="32">
        <f t="shared" si="6"/>
        <v>4.3535110905305926E-3</v>
      </c>
    </row>
    <row r="43" spans="1:27" x14ac:dyDescent="0.25">
      <c r="A43" s="8">
        <v>42776</v>
      </c>
      <c r="B43" s="26">
        <v>0</v>
      </c>
      <c r="C43" s="11">
        <v>0</v>
      </c>
      <c r="D43" s="26">
        <v>-0.1518636566632936</v>
      </c>
      <c r="E43" s="11">
        <v>31.316666666666677</v>
      </c>
      <c r="F43" s="28">
        <f t="shared" si="0"/>
        <v>0</v>
      </c>
      <c r="G43" s="13">
        <f t="shared" si="1"/>
        <v>-0.1518636566632936</v>
      </c>
      <c r="H43" s="28">
        <f t="shared" si="2"/>
        <v>1.3322304283604138</v>
      </c>
      <c r="I43" s="1">
        <f t="shared" si="7"/>
        <v>10.027409567473855</v>
      </c>
      <c r="J43" s="30">
        <f t="shared" si="8"/>
        <v>0</v>
      </c>
      <c r="K43" s="1">
        <f t="shared" si="9"/>
        <v>0</v>
      </c>
      <c r="L43" s="30">
        <f t="shared" si="10"/>
        <v>16521.378316228365</v>
      </c>
      <c r="M43" s="1">
        <f t="shared" si="11"/>
        <v>0</v>
      </c>
      <c r="N43" s="30">
        <f t="shared" si="12"/>
        <v>0.24525903986933575</v>
      </c>
      <c r="O43" s="1">
        <f t="shared" si="13"/>
        <v>0</v>
      </c>
      <c r="P43" s="30">
        <f t="shared" si="14"/>
        <v>0</v>
      </c>
      <c r="Q43" s="1">
        <f t="shared" si="15"/>
        <v>1.0104666703741652</v>
      </c>
      <c r="R43" s="30">
        <f t="shared" si="16"/>
        <v>0.41904528981015421</v>
      </c>
      <c r="S43" s="1">
        <f t="shared" si="17"/>
        <v>0</v>
      </c>
      <c r="T43" s="30">
        <f t="shared" si="18"/>
        <v>0</v>
      </c>
      <c r="U43" s="1">
        <f t="shared" si="19"/>
        <v>9.3631052377943647</v>
      </c>
      <c r="V43" s="30">
        <f t="shared" si="21"/>
        <v>0</v>
      </c>
      <c r="W43" s="1">
        <f t="shared" si="21"/>
        <v>0</v>
      </c>
      <c r="X43" s="30">
        <f t="shared" si="4"/>
        <v>16520.367849557992</v>
      </c>
      <c r="Y43" s="1">
        <f t="shared" si="20"/>
        <v>1.2557257102435009</v>
      </c>
      <c r="Z43" s="32">
        <f t="shared" si="5"/>
        <v>5.7426040186657416E-2</v>
      </c>
      <c r="AA43" s="32">
        <f t="shared" si="6"/>
        <v>5.8529718941483086E-3</v>
      </c>
    </row>
    <row r="44" spans="1:27" x14ac:dyDescent="0.25">
      <c r="A44" s="8">
        <v>42777</v>
      </c>
      <c r="B44" s="26">
        <v>0</v>
      </c>
      <c r="C44" s="11">
        <v>0</v>
      </c>
      <c r="D44" s="26">
        <v>-0.36631205505723724</v>
      </c>
      <c r="E44" s="11">
        <v>27.733750000000015</v>
      </c>
      <c r="F44" s="28">
        <f t="shared" si="0"/>
        <v>0</v>
      </c>
      <c r="G44" s="13">
        <f t="shared" si="1"/>
        <v>-0.36631205505723724</v>
      </c>
      <c r="H44" s="28">
        <f t="shared" si="2"/>
        <v>1.1798109305760716</v>
      </c>
      <c r="I44" s="1">
        <f t="shared" si="7"/>
        <v>9.7294172928516023</v>
      </c>
      <c r="J44" s="30">
        <f t="shared" si="8"/>
        <v>0</v>
      </c>
      <c r="K44" s="1">
        <f t="shared" si="9"/>
        <v>0</v>
      </c>
      <c r="L44" s="30">
        <f t="shared" si="10"/>
        <v>16520.367849557992</v>
      </c>
      <c r="M44" s="1">
        <f t="shared" si="11"/>
        <v>0</v>
      </c>
      <c r="N44" s="30">
        <f t="shared" si="12"/>
        <v>0.23793474840647458</v>
      </c>
      <c r="O44" s="1">
        <f t="shared" si="13"/>
        <v>0</v>
      </c>
      <c r="P44" s="30">
        <f t="shared" si="14"/>
        <v>0</v>
      </c>
      <c r="Q44" s="1">
        <f t="shared" si="15"/>
        <v>1.0104048690599894</v>
      </c>
      <c r="R44" s="30">
        <f t="shared" si="16"/>
        <v>0.40659219729009599</v>
      </c>
      <c r="S44" s="1">
        <f t="shared" si="17"/>
        <v>0</v>
      </c>
      <c r="T44" s="30">
        <f t="shared" si="18"/>
        <v>0</v>
      </c>
      <c r="U44" s="1">
        <f t="shared" si="19"/>
        <v>9.0848903471550333</v>
      </c>
      <c r="V44" s="30">
        <f t="shared" si="21"/>
        <v>0</v>
      </c>
      <c r="W44" s="1">
        <f t="shared" si="21"/>
        <v>0</v>
      </c>
      <c r="X44" s="30">
        <f t="shared" si="4"/>
        <v>16519.357444688932</v>
      </c>
      <c r="Y44" s="1">
        <f t="shared" si="20"/>
        <v>1.248339617466464</v>
      </c>
      <c r="Z44" s="32">
        <f t="shared" si="5"/>
        <v>5.8084465158270468E-2</v>
      </c>
      <c r="AA44" s="32">
        <f t="shared" si="6"/>
        <v>4.6961809269214514E-3</v>
      </c>
    </row>
    <row r="45" spans="1:27" x14ac:dyDescent="0.25">
      <c r="A45" s="8">
        <v>42778</v>
      </c>
      <c r="B45" s="26">
        <v>0</v>
      </c>
      <c r="C45" s="11">
        <v>0</v>
      </c>
      <c r="D45" s="26">
        <v>-0.12253080194384947</v>
      </c>
      <c r="E45" s="11">
        <v>25.897500000000008</v>
      </c>
      <c r="F45" s="28">
        <f t="shared" si="0"/>
        <v>0</v>
      </c>
      <c r="G45" s="13">
        <f t="shared" si="1"/>
        <v>-0.12253080194384947</v>
      </c>
      <c r="H45" s="28">
        <f t="shared" si="2"/>
        <v>1.1016957163958645</v>
      </c>
      <c r="I45" s="1">
        <f t="shared" si="7"/>
        <v>9.2074211490988827</v>
      </c>
      <c r="J45" s="30">
        <f t="shared" si="8"/>
        <v>0</v>
      </c>
      <c r="K45" s="1">
        <f t="shared" si="9"/>
        <v>0</v>
      </c>
      <c r="L45" s="30">
        <f t="shared" si="10"/>
        <v>16519.357444688932</v>
      </c>
      <c r="M45" s="1">
        <f t="shared" si="11"/>
        <v>0</v>
      </c>
      <c r="N45" s="30">
        <f t="shared" si="12"/>
        <v>0.22510471143930486</v>
      </c>
      <c r="O45" s="1">
        <f t="shared" si="13"/>
        <v>0</v>
      </c>
      <c r="P45" s="30">
        <f t="shared" si="14"/>
        <v>0</v>
      </c>
      <c r="Q45" s="1">
        <f t="shared" si="15"/>
        <v>1.0103430715256538</v>
      </c>
      <c r="R45" s="30">
        <f t="shared" si="16"/>
        <v>0.38477798656430962</v>
      </c>
      <c r="S45" s="1">
        <f t="shared" si="17"/>
        <v>0</v>
      </c>
      <c r="T45" s="30">
        <f t="shared" si="18"/>
        <v>0</v>
      </c>
      <c r="U45" s="1">
        <f t="shared" si="19"/>
        <v>8.5975384510952679</v>
      </c>
      <c r="V45" s="30">
        <f t="shared" si="21"/>
        <v>0</v>
      </c>
      <c r="W45" s="1">
        <f t="shared" si="21"/>
        <v>0</v>
      </c>
      <c r="X45" s="30">
        <f t="shared" si="4"/>
        <v>16518.347101617408</v>
      </c>
      <c r="Y45" s="1">
        <f t="shared" si="20"/>
        <v>1.2354477829649586</v>
      </c>
      <c r="Z45" s="32">
        <f t="shared" si="5"/>
        <v>0.12140563367774222</v>
      </c>
      <c r="AA45" s="32">
        <f t="shared" si="6"/>
        <v>1.7889615311503383E-2</v>
      </c>
    </row>
    <row r="46" spans="1:27" x14ac:dyDescent="0.25">
      <c r="A46" s="8">
        <v>42779</v>
      </c>
      <c r="B46" s="26">
        <v>0</v>
      </c>
      <c r="C46" s="11">
        <v>0</v>
      </c>
      <c r="D46" s="26">
        <v>-3.090399927376164E-2</v>
      </c>
      <c r="E46" s="11">
        <v>26.14166666666668</v>
      </c>
      <c r="F46" s="28">
        <f t="shared" si="0"/>
        <v>0</v>
      </c>
      <c r="G46" s="13">
        <f t="shared" si="1"/>
        <v>-3.090399927376164E-2</v>
      </c>
      <c r="H46" s="28">
        <f t="shared" si="2"/>
        <v>1.1120827178729695</v>
      </c>
      <c r="I46" s="1">
        <f t="shared" si="7"/>
        <v>8.6284424503690289</v>
      </c>
      <c r="J46" s="30">
        <f t="shared" si="8"/>
        <v>0</v>
      </c>
      <c r="K46" s="1">
        <f t="shared" si="9"/>
        <v>0</v>
      </c>
      <c r="L46" s="30">
        <f t="shared" si="10"/>
        <v>16518.347101617408</v>
      </c>
      <c r="M46" s="1">
        <f t="shared" si="11"/>
        <v>0</v>
      </c>
      <c r="N46" s="30">
        <f t="shared" si="12"/>
        <v>0.21087411185191252</v>
      </c>
      <c r="O46" s="1">
        <f t="shared" si="13"/>
        <v>0</v>
      </c>
      <c r="P46" s="30">
        <f t="shared" si="14"/>
        <v>0</v>
      </c>
      <c r="Q46" s="1">
        <f t="shared" si="15"/>
        <v>1.0102812777709271</v>
      </c>
      <c r="R46" s="30">
        <f t="shared" si="16"/>
        <v>0.3605824757526096</v>
      </c>
      <c r="S46" s="1">
        <f t="shared" si="17"/>
        <v>0</v>
      </c>
      <c r="T46" s="30">
        <f t="shared" si="18"/>
        <v>0</v>
      </c>
      <c r="U46" s="1">
        <f t="shared" si="19"/>
        <v>8.0569858627645061</v>
      </c>
      <c r="V46" s="30">
        <f t="shared" si="21"/>
        <v>0</v>
      </c>
      <c r="W46" s="1">
        <f t="shared" si="21"/>
        <v>0</v>
      </c>
      <c r="X46" s="30">
        <f t="shared" si="4"/>
        <v>16517.336820339639</v>
      </c>
      <c r="Y46" s="1">
        <f t="shared" si="20"/>
        <v>1.2211553896228398</v>
      </c>
      <c r="Z46" s="32">
        <f t="shared" si="5"/>
        <v>9.8079639218284595E-2</v>
      </c>
      <c r="AA46" s="32">
        <f t="shared" si="6"/>
        <v>1.189684772265494E-2</v>
      </c>
    </row>
    <row r="47" spans="1:27" x14ac:dyDescent="0.25">
      <c r="A47" s="8">
        <v>42780</v>
      </c>
      <c r="B47" s="26">
        <v>0</v>
      </c>
      <c r="C47" s="11">
        <v>0</v>
      </c>
      <c r="D47" s="26">
        <v>-3.2544600852906891E-2</v>
      </c>
      <c r="E47" s="11">
        <v>26.470000000000013</v>
      </c>
      <c r="F47" s="28">
        <f t="shared" si="0"/>
        <v>0</v>
      </c>
      <c r="G47" s="13">
        <f t="shared" si="1"/>
        <v>-3.2544600852906891E-2</v>
      </c>
      <c r="H47" s="28">
        <f t="shared" si="2"/>
        <v>1.1260502215657318</v>
      </c>
      <c r="I47" s="1">
        <f t="shared" si="7"/>
        <v>8.0895304636174128</v>
      </c>
      <c r="J47" s="30">
        <f t="shared" si="8"/>
        <v>0</v>
      </c>
      <c r="K47" s="1">
        <f t="shared" si="9"/>
        <v>0</v>
      </c>
      <c r="L47" s="30">
        <f t="shared" si="10"/>
        <v>16517.336820339639</v>
      </c>
      <c r="M47" s="1">
        <f t="shared" si="11"/>
        <v>0</v>
      </c>
      <c r="N47" s="30">
        <f t="shared" si="12"/>
        <v>0.19762830382282187</v>
      </c>
      <c r="O47" s="1">
        <f t="shared" si="13"/>
        <v>0</v>
      </c>
      <c r="P47" s="30">
        <f t="shared" si="14"/>
        <v>0</v>
      </c>
      <c r="Q47" s="1">
        <f t="shared" si="15"/>
        <v>1.0102194877955784</v>
      </c>
      <c r="R47" s="30">
        <f t="shared" si="16"/>
        <v>0.33806135221108974</v>
      </c>
      <c r="S47" s="1">
        <f t="shared" si="17"/>
        <v>0</v>
      </c>
      <c r="T47" s="30">
        <f t="shared" si="18"/>
        <v>0</v>
      </c>
      <c r="U47" s="1">
        <f t="shared" si="19"/>
        <v>7.5538408075835015</v>
      </c>
      <c r="V47" s="30">
        <f t="shared" si="21"/>
        <v>0</v>
      </c>
      <c r="W47" s="1">
        <f t="shared" si="21"/>
        <v>0</v>
      </c>
      <c r="X47" s="30">
        <f t="shared" si="4"/>
        <v>16516.326600851844</v>
      </c>
      <c r="Y47" s="1">
        <f t="shared" si="20"/>
        <v>1.2078477916184003</v>
      </c>
      <c r="Z47" s="32">
        <f t="shared" si="5"/>
        <v>7.2641138455558391E-2</v>
      </c>
      <c r="AA47" s="32">
        <f t="shared" si="6"/>
        <v>6.6908424665212147E-3</v>
      </c>
    </row>
    <row r="48" spans="1:27" x14ac:dyDescent="0.25">
      <c r="A48" s="8">
        <v>42781</v>
      </c>
      <c r="B48" s="26">
        <v>0</v>
      </c>
      <c r="C48" s="11">
        <v>0</v>
      </c>
      <c r="D48" s="26">
        <v>-8.2935073541105853E-2</v>
      </c>
      <c r="E48" s="11">
        <v>27.268333333333345</v>
      </c>
      <c r="F48" s="28">
        <f t="shared" si="0"/>
        <v>0</v>
      </c>
      <c r="G48" s="13">
        <f t="shared" si="1"/>
        <v>-8.2935073541105853E-2</v>
      </c>
      <c r="H48" s="28">
        <f t="shared" si="2"/>
        <v>1.1600118168389961</v>
      </c>
      <c r="I48" s="1">
        <f t="shared" si="7"/>
        <v>7.6367758811246071</v>
      </c>
      <c r="J48" s="30">
        <f t="shared" si="8"/>
        <v>0</v>
      </c>
      <c r="K48" s="1">
        <f t="shared" si="9"/>
        <v>0</v>
      </c>
      <c r="L48" s="30">
        <f t="shared" si="10"/>
        <v>16516.326600851844</v>
      </c>
      <c r="M48" s="1">
        <f t="shared" si="11"/>
        <v>0</v>
      </c>
      <c r="N48" s="30">
        <f t="shared" si="12"/>
        <v>0.18650014109602983</v>
      </c>
      <c r="O48" s="1">
        <f t="shared" si="13"/>
        <v>0</v>
      </c>
      <c r="P48" s="30">
        <f t="shared" si="14"/>
        <v>0</v>
      </c>
      <c r="Q48" s="1">
        <f t="shared" si="15"/>
        <v>1.0101577015993761</v>
      </c>
      <c r="R48" s="30">
        <f t="shared" si="16"/>
        <v>0.31914074525303876</v>
      </c>
      <c r="S48" s="1">
        <f t="shared" si="17"/>
        <v>0</v>
      </c>
      <c r="T48" s="30">
        <f t="shared" si="18"/>
        <v>0</v>
      </c>
      <c r="U48" s="1">
        <f t="shared" si="19"/>
        <v>7.1311349947755387</v>
      </c>
      <c r="V48" s="30">
        <f t="shared" si="21"/>
        <v>0</v>
      </c>
      <c r="W48" s="1">
        <f t="shared" si="21"/>
        <v>0</v>
      </c>
      <c r="X48" s="30">
        <f t="shared" si="4"/>
        <v>16515.316443150245</v>
      </c>
      <c r="Y48" s="1">
        <f t="shared" si="20"/>
        <v>1.196657842695406</v>
      </c>
      <c r="Z48" s="32">
        <f t="shared" si="5"/>
        <v>3.1591079784229599E-2</v>
      </c>
      <c r="AA48" s="32">
        <f t="shared" si="6"/>
        <v>1.3429312110686598E-3</v>
      </c>
    </row>
    <row r="49" spans="1:27" x14ac:dyDescent="0.25">
      <c r="A49" s="8">
        <v>42782</v>
      </c>
      <c r="B49" s="26">
        <v>0</v>
      </c>
      <c r="C49" s="11">
        <v>0.15709434009328718</v>
      </c>
      <c r="D49" s="26">
        <v>-0.35727166724969117</v>
      </c>
      <c r="E49" s="11">
        <v>27.393333333333345</v>
      </c>
      <c r="F49" s="28">
        <f t="shared" si="0"/>
        <v>0.15709434009328718</v>
      </c>
      <c r="G49" s="13">
        <f t="shared" si="1"/>
        <v>-0.35727166724969117</v>
      </c>
      <c r="H49" s="28">
        <f t="shared" si="2"/>
        <v>1.165329394387002</v>
      </c>
      <c r="I49" s="1">
        <f t="shared" si="7"/>
        <v>7.6455010021185172</v>
      </c>
      <c r="J49" s="30">
        <f t="shared" si="8"/>
        <v>0</v>
      </c>
      <c r="K49" s="1">
        <f t="shared" si="9"/>
        <v>0</v>
      </c>
      <c r="L49" s="30">
        <f t="shared" si="10"/>
        <v>16515.316443150245</v>
      </c>
      <c r="M49" s="1">
        <f t="shared" si="11"/>
        <v>0</v>
      </c>
      <c r="N49" s="30">
        <f t="shared" si="12"/>
        <v>0.18671459406897731</v>
      </c>
      <c r="O49" s="1">
        <f t="shared" si="13"/>
        <v>0</v>
      </c>
      <c r="P49" s="30">
        <f t="shared" si="14"/>
        <v>0</v>
      </c>
      <c r="Q49" s="1">
        <f t="shared" si="15"/>
        <v>1.0100959191820891</v>
      </c>
      <c r="R49" s="30">
        <f t="shared" si="16"/>
        <v>0.31950536792362172</v>
      </c>
      <c r="S49" s="1">
        <f t="shared" si="17"/>
        <v>0</v>
      </c>
      <c r="T49" s="30">
        <f t="shared" si="18"/>
        <v>0</v>
      </c>
      <c r="U49" s="1">
        <f t="shared" si="19"/>
        <v>7.1392810401259181</v>
      </c>
      <c r="V49" s="30">
        <f t="shared" si="21"/>
        <v>0</v>
      </c>
      <c r="W49" s="1">
        <f t="shared" si="21"/>
        <v>0</v>
      </c>
      <c r="X49" s="30">
        <f t="shared" si="4"/>
        <v>16514.306347231064</v>
      </c>
      <c r="Y49" s="1">
        <f t="shared" si="20"/>
        <v>1.1968105132510665</v>
      </c>
      <c r="Z49" s="32">
        <f t="shared" si="5"/>
        <v>2.701478141347706E-2</v>
      </c>
      <c r="AA49" s="32">
        <f t="shared" si="6"/>
        <v>9.9106084493335526E-4</v>
      </c>
    </row>
    <row r="50" spans="1:27" x14ac:dyDescent="0.25">
      <c r="A50" s="8">
        <v>42783</v>
      </c>
      <c r="B50" s="26">
        <v>3.923545515125531</v>
      </c>
      <c r="C50" s="11">
        <v>8.782548875933001</v>
      </c>
      <c r="D50" s="26">
        <v>-0.43559832846930635</v>
      </c>
      <c r="E50" s="11">
        <v>29.551666666666666</v>
      </c>
      <c r="F50" s="28">
        <f t="shared" si="0"/>
        <v>12.706094391058532</v>
      </c>
      <c r="G50" s="13">
        <f t="shared" si="1"/>
        <v>-0.43559832846930635</v>
      </c>
      <c r="H50" s="28">
        <f t="shared" si="2"/>
        <v>1.2571462333825703</v>
      </c>
      <c r="I50" s="1">
        <f t="shared" si="7"/>
        <v>20.280973759653758</v>
      </c>
      <c r="J50" s="30">
        <f t="shared" si="8"/>
        <v>0</v>
      </c>
      <c r="K50" s="1">
        <f t="shared" si="9"/>
        <v>0</v>
      </c>
      <c r="L50" s="30">
        <f t="shared" si="10"/>
        <v>16514.306347231064</v>
      </c>
      <c r="M50" s="1">
        <f t="shared" si="11"/>
        <v>0</v>
      </c>
      <c r="N50" s="30">
        <f t="shared" si="12"/>
        <v>0.49727930707888757</v>
      </c>
      <c r="O50" s="1">
        <f t="shared" si="13"/>
        <v>0</v>
      </c>
      <c r="P50" s="30">
        <f t="shared" si="14"/>
        <v>0</v>
      </c>
      <c r="Q50" s="1">
        <f t="shared" si="15"/>
        <v>1.0100341405434867</v>
      </c>
      <c r="R50" s="30">
        <f t="shared" si="16"/>
        <v>0.84754157786807693</v>
      </c>
      <c r="S50" s="1">
        <f t="shared" si="17"/>
        <v>0</v>
      </c>
      <c r="T50" s="30">
        <f t="shared" si="18"/>
        <v>0</v>
      </c>
      <c r="U50" s="1">
        <f t="shared" si="19"/>
        <v>18.936152874706792</v>
      </c>
      <c r="V50" s="30">
        <f t="shared" si="21"/>
        <v>0</v>
      </c>
      <c r="W50" s="1">
        <f t="shared" si="21"/>
        <v>0</v>
      </c>
      <c r="X50" s="30">
        <f t="shared" si="4"/>
        <v>16513.296313090519</v>
      </c>
      <c r="Y50" s="1">
        <f t="shared" si="20"/>
        <v>1.5073134476223742</v>
      </c>
      <c r="Z50" s="32">
        <f t="shared" si="5"/>
        <v>0.19899611325779148</v>
      </c>
      <c r="AA50" s="32">
        <f t="shared" si="6"/>
        <v>6.2583635080503949E-2</v>
      </c>
    </row>
    <row r="51" spans="1:27" x14ac:dyDescent="0.25">
      <c r="A51" s="8">
        <v>42784</v>
      </c>
      <c r="B51" s="26">
        <v>3.1418868018657432E-2</v>
      </c>
      <c r="C51" s="11">
        <v>0</v>
      </c>
      <c r="D51" s="26">
        <v>0.12917536434060617</v>
      </c>
      <c r="E51" s="11">
        <v>33.493333333333332</v>
      </c>
      <c r="F51" s="28">
        <f t="shared" si="0"/>
        <v>3.1418868018657432E-2</v>
      </c>
      <c r="G51" s="13">
        <f t="shared" si="1"/>
        <v>0.12917536434060617</v>
      </c>
      <c r="H51" s="28">
        <f t="shared" si="2"/>
        <v>1.4248271787296896</v>
      </c>
      <c r="I51" s="1">
        <f t="shared" si="7"/>
        <v>18.838396378384843</v>
      </c>
      <c r="J51" s="30">
        <f t="shared" si="8"/>
        <v>0</v>
      </c>
      <c r="K51" s="1">
        <f t="shared" si="9"/>
        <v>0</v>
      </c>
      <c r="L51" s="30">
        <f t="shared" si="10"/>
        <v>16513.296313090519</v>
      </c>
      <c r="M51" s="1">
        <f t="shared" si="11"/>
        <v>0</v>
      </c>
      <c r="N51" s="30">
        <f t="shared" si="12"/>
        <v>0.46182249125526176</v>
      </c>
      <c r="O51" s="1">
        <f t="shared" si="13"/>
        <v>0</v>
      </c>
      <c r="P51" s="30">
        <f t="shared" si="14"/>
        <v>0</v>
      </c>
      <c r="Q51" s="1">
        <f t="shared" si="15"/>
        <v>1.0099723656833373</v>
      </c>
      <c r="R51" s="30">
        <f t="shared" si="16"/>
        <v>0.78725629154963894</v>
      </c>
      <c r="S51" s="1">
        <f t="shared" si="17"/>
        <v>0</v>
      </c>
      <c r="T51" s="30">
        <f t="shared" si="18"/>
        <v>0</v>
      </c>
      <c r="U51" s="1">
        <f t="shared" si="19"/>
        <v>17.589317595579942</v>
      </c>
      <c r="V51" s="30">
        <f t="shared" si="21"/>
        <v>0</v>
      </c>
      <c r="W51" s="1">
        <f t="shared" si="21"/>
        <v>0</v>
      </c>
      <c r="X51" s="30">
        <f t="shared" si="4"/>
        <v>16512.286340724837</v>
      </c>
      <c r="Y51" s="1">
        <f t="shared" si="20"/>
        <v>1.471794856938599</v>
      </c>
      <c r="Z51" s="32">
        <f t="shared" si="5"/>
        <v>3.2963771964810276E-2</v>
      </c>
      <c r="AA51" s="32">
        <f t="shared" si="6"/>
        <v>2.2059627963356685E-3</v>
      </c>
    </row>
    <row r="52" spans="1:27" x14ac:dyDescent="0.25">
      <c r="A52" s="8">
        <v>42785</v>
      </c>
      <c r="B52" s="26">
        <v>0</v>
      </c>
      <c r="C52" s="11">
        <v>0</v>
      </c>
      <c r="D52" s="26">
        <v>-0.18078963297596828</v>
      </c>
      <c r="E52" s="11">
        <v>29.403749999999988</v>
      </c>
      <c r="F52" s="28">
        <f t="shared" si="0"/>
        <v>0</v>
      </c>
      <c r="G52" s="13">
        <f t="shared" si="1"/>
        <v>-0.18078963297596828</v>
      </c>
      <c r="H52" s="28">
        <f t="shared" si="2"/>
        <v>1.2508537666174293</v>
      </c>
      <c r="I52" s="1">
        <f t="shared" si="7"/>
        <v>17.770107228555911</v>
      </c>
      <c r="J52" s="30">
        <f t="shared" si="8"/>
        <v>0</v>
      </c>
      <c r="K52" s="1">
        <f t="shared" si="9"/>
        <v>0</v>
      </c>
      <c r="L52" s="30">
        <f t="shared" si="10"/>
        <v>16512.286340724837</v>
      </c>
      <c r="M52" s="1">
        <f t="shared" si="11"/>
        <v>0</v>
      </c>
      <c r="N52" s="30">
        <f t="shared" si="12"/>
        <v>0.43556522968739769</v>
      </c>
      <c r="O52" s="1">
        <f t="shared" si="13"/>
        <v>0</v>
      </c>
      <c r="P52" s="30">
        <f t="shared" si="14"/>
        <v>0</v>
      </c>
      <c r="Q52" s="1">
        <f t="shared" si="15"/>
        <v>1.0099105946014102</v>
      </c>
      <c r="R52" s="30">
        <f t="shared" si="16"/>
        <v>0.74261250459959771</v>
      </c>
      <c r="S52" s="1">
        <f t="shared" si="17"/>
        <v>0</v>
      </c>
      <c r="T52" s="30">
        <f t="shared" si="18"/>
        <v>0</v>
      </c>
      <c r="U52" s="1">
        <f t="shared" si="19"/>
        <v>16.591929494268914</v>
      </c>
      <c r="V52" s="30">
        <f t="shared" si="21"/>
        <v>0</v>
      </c>
      <c r="W52" s="1">
        <f t="shared" si="21"/>
        <v>0</v>
      </c>
      <c r="X52" s="30">
        <f t="shared" si="4"/>
        <v>16511.276430130234</v>
      </c>
      <c r="Y52" s="1">
        <f t="shared" si="20"/>
        <v>1.4454758242888079</v>
      </c>
      <c r="Z52" s="32">
        <f t="shared" si="5"/>
        <v>0.15559137515944607</v>
      </c>
      <c r="AA52" s="32">
        <f t="shared" si="6"/>
        <v>3.7877745332241433E-2</v>
      </c>
    </row>
    <row r="53" spans="1:27" x14ac:dyDescent="0.25">
      <c r="A53" s="8">
        <v>42786</v>
      </c>
      <c r="B53" s="26">
        <v>5.6606078801357924</v>
      </c>
      <c r="C53" s="11">
        <v>2.4623977070427072</v>
      </c>
      <c r="D53" s="26">
        <v>-9.3175706187726526E-2</v>
      </c>
      <c r="E53" s="11">
        <v>33.367499999999993</v>
      </c>
      <c r="F53" s="28">
        <f t="shared" si="0"/>
        <v>8.1230055871785005</v>
      </c>
      <c r="G53" s="13">
        <f t="shared" si="1"/>
        <v>-9.3175706187726526E-2</v>
      </c>
      <c r="H53" s="28">
        <f t="shared" si="2"/>
        <v>1.4194741506646968</v>
      </c>
      <c r="I53" s="1">
        <f t="shared" si="7"/>
        <v>24.80811078763514</v>
      </c>
      <c r="J53" s="30">
        <f t="shared" si="8"/>
        <v>0</v>
      </c>
      <c r="K53" s="1">
        <f t="shared" si="9"/>
        <v>0</v>
      </c>
      <c r="L53" s="30">
        <f t="shared" si="10"/>
        <v>16511.276430130234</v>
      </c>
      <c r="M53" s="1">
        <f t="shared" si="11"/>
        <v>0</v>
      </c>
      <c r="N53" s="30">
        <f t="shared" si="12"/>
        <v>0.60855088660986456</v>
      </c>
      <c r="O53" s="1">
        <f t="shared" si="13"/>
        <v>0</v>
      </c>
      <c r="P53" s="30">
        <f t="shared" si="14"/>
        <v>0</v>
      </c>
      <c r="Q53" s="1">
        <f t="shared" si="15"/>
        <v>1.0098488272974739</v>
      </c>
      <c r="R53" s="30">
        <f t="shared" si="16"/>
        <v>1.036730563830546</v>
      </c>
      <c r="S53" s="1">
        <f t="shared" si="17"/>
        <v>0</v>
      </c>
      <c r="T53" s="30">
        <f t="shared" si="18"/>
        <v>0</v>
      </c>
      <c r="U53" s="1">
        <f t="shared" si="19"/>
        <v>23.162829337194729</v>
      </c>
      <c r="V53" s="30">
        <f t="shared" si="21"/>
        <v>0</v>
      </c>
      <c r="W53" s="1">
        <f t="shared" si="21"/>
        <v>0</v>
      </c>
      <c r="X53" s="30">
        <f t="shared" si="4"/>
        <v>16510.266581302938</v>
      </c>
      <c r="Y53" s="1">
        <f t="shared" si="20"/>
        <v>1.6183997139073385</v>
      </c>
      <c r="Z53" s="32">
        <f t="shared" si="5"/>
        <v>0.14014032108262825</v>
      </c>
      <c r="AA53" s="32">
        <f t="shared" si="6"/>
        <v>3.9571379711402226E-2</v>
      </c>
    </row>
    <row r="54" spans="1:27" x14ac:dyDescent="0.25">
      <c r="A54" s="8">
        <v>42787</v>
      </c>
      <c r="B54" s="26">
        <v>0</v>
      </c>
      <c r="C54" s="11">
        <v>0</v>
      </c>
      <c r="D54" s="26">
        <v>-0.28574456828368866</v>
      </c>
      <c r="E54" s="11">
        <v>42.507083333333327</v>
      </c>
      <c r="F54" s="28">
        <f t="shared" si="0"/>
        <v>0</v>
      </c>
      <c r="G54" s="13">
        <f t="shared" si="1"/>
        <v>-0.28574456828368866</v>
      </c>
      <c r="H54" s="28">
        <f t="shared" si="2"/>
        <v>1.8082776957163957</v>
      </c>
      <c r="I54" s="1">
        <f t="shared" si="7"/>
        <v>23.448573905478419</v>
      </c>
      <c r="J54" s="30">
        <f t="shared" si="8"/>
        <v>0</v>
      </c>
      <c r="K54" s="1">
        <f t="shared" si="9"/>
        <v>0</v>
      </c>
      <c r="L54" s="30">
        <f t="shared" si="10"/>
        <v>16510.266581302938</v>
      </c>
      <c r="M54" s="1">
        <f t="shared" si="11"/>
        <v>0</v>
      </c>
      <c r="N54" s="30">
        <f t="shared" si="12"/>
        <v>0.57513510631137166</v>
      </c>
      <c r="O54" s="1">
        <f t="shared" si="13"/>
        <v>0</v>
      </c>
      <c r="P54" s="30">
        <f t="shared" si="14"/>
        <v>0</v>
      </c>
      <c r="Q54" s="1">
        <f t="shared" si="15"/>
        <v>1.0097870637712978</v>
      </c>
      <c r="R54" s="30">
        <f t="shared" si="16"/>
        <v>0.97991553867799508</v>
      </c>
      <c r="S54" s="1">
        <f t="shared" si="17"/>
        <v>0</v>
      </c>
      <c r="T54" s="30">
        <f t="shared" si="18"/>
        <v>0</v>
      </c>
      <c r="U54" s="1">
        <f t="shared" si="19"/>
        <v>21.893523260489051</v>
      </c>
      <c r="V54" s="30">
        <f t="shared" si="21"/>
        <v>0</v>
      </c>
      <c r="W54" s="1">
        <f t="shared" si="21"/>
        <v>0</v>
      </c>
      <c r="X54" s="30">
        <f t="shared" si="4"/>
        <v>16509.256794239165</v>
      </c>
      <c r="Y54" s="1">
        <f t="shared" si="20"/>
        <v>1.5849221700826694</v>
      </c>
      <c r="Z54" s="32">
        <f t="shared" si="5"/>
        <v>0.1235183767199198</v>
      </c>
      <c r="AA54" s="32">
        <f t="shared" si="6"/>
        <v>4.9887690831118166E-2</v>
      </c>
    </row>
    <row r="55" spans="1:27" x14ac:dyDescent="0.25">
      <c r="A55" s="8">
        <v>42788</v>
      </c>
      <c r="B55" s="26">
        <v>1.5709434009328716E-2</v>
      </c>
      <c r="C55" s="11">
        <v>6.2837736037314865E-2</v>
      </c>
      <c r="D55" s="26">
        <v>-0.11259138661402635</v>
      </c>
      <c r="E55" s="11">
        <v>32.644999999999996</v>
      </c>
      <c r="F55" s="28">
        <f t="shared" si="0"/>
        <v>7.8547170046643577E-2</v>
      </c>
      <c r="G55" s="13">
        <f t="shared" si="1"/>
        <v>-0.11259138661402635</v>
      </c>
      <c r="H55" s="28">
        <f t="shared" si="2"/>
        <v>1.3887385524372227</v>
      </c>
      <c r="I55" s="1">
        <f t="shared" si="7"/>
        <v>22.084661817149723</v>
      </c>
      <c r="J55" s="30">
        <f t="shared" si="8"/>
        <v>0</v>
      </c>
      <c r="K55" s="1">
        <f t="shared" si="9"/>
        <v>0</v>
      </c>
      <c r="L55" s="30">
        <f t="shared" si="10"/>
        <v>16509.256794239165</v>
      </c>
      <c r="M55" s="1">
        <f t="shared" si="11"/>
        <v>0</v>
      </c>
      <c r="N55" s="30">
        <f t="shared" si="12"/>
        <v>0.54161178871093263</v>
      </c>
      <c r="O55" s="1">
        <f t="shared" si="13"/>
        <v>0</v>
      </c>
      <c r="P55" s="30">
        <f t="shared" si="14"/>
        <v>0</v>
      </c>
      <c r="Q55" s="1">
        <f t="shared" si="15"/>
        <v>1.0097253040226506</v>
      </c>
      <c r="R55" s="30">
        <f t="shared" si="16"/>
        <v>0.92291767372759037</v>
      </c>
      <c r="S55" s="1">
        <f t="shared" si="17"/>
        <v>0</v>
      </c>
      <c r="T55" s="30">
        <f t="shared" si="18"/>
        <v>0</v>
      </c>
      <c r="U55" s="1">
        <f t="shared" si="19"/>
        <v>20.620132354711203</v>
      </c>
      <c r="V55" s="30">
        <f t="shared" si="21"/>
        <v>0</v>
      </c>
      <c r="W55" s="1">
        <f t="shared" si="21"/>
        <v>0</v>
      </c>
      <c r="X55" s="30">
        <f t="shared" si="4"/>
        <v>16508.247068935143</v>
      </c>
      <c r="Y55" s="1">
        <f t="shared" si="20"/>
        <v>1.5513370927335832</v>
      </c>
      <c r="Z55" s="32">
        <f t="shared" si="5"/>
        <v>0.11708362240754511</v>
      </c>
      <c r="AA55" s="32">
        <f t="shared" si="6"/>
        <v>2.643828530650719E-2</v>
      </c>
    </row>
    <row r="56" spans="1:27" x14ac:dyDescent="0.25">
      <c r="A56" s="8">
        <v>42789</v>
      </c>
      <c r="B56" s="26">
        <v>6.7137068292096913</v>
      </c>
      <c r="C56" s="11">
        <v>2.2817752871101842</v>
      </c>
      <c r="D56" s="26">
        <v>0.26150034552384949</v>
      </c>
      <c r="E56" s="11">
        <v>48.502083333333324</v>
      </c>
      <c r="F56" s="28">
        <f t="shared" si="0"/>
        <v>8.9954821163198755</v>
      </c>
      <c r="G56" s="13">
        <f t="shared" si="1"/>
        <v>0.26150034552384949</v>
      </c>
      <c r="H56" s="28">
        <f t="shared" si="2"/>
        <v>2.0633087149187586</v>
      </c>
      <c r="I56" s="1">
        <f t="shared" si="7"/>
        <v>29.35411412550723</v>
      </c>
      <c r="J56" s="30">
        <f t="shared" si="8"/>
        <v>0</v>
      </c>
      <c r="K56" s="1">
        <f t="shared" si="9"/>
        <v>0</v>
      </c>
      <c r="L56" s="30">
        <f t="shared" si="10"/>
        <v>16508.247068935143</v>
      </c>
      <c r="M56" s="1">
        <f t="shared" si="11"/>
        <v>0</v>
      </c>
      <c r="N56" s="30">
        <f t="shared" si="12"/>
        <v>0.72028617733148692</v>
      </c>
      <c r="O56" s="1">
        <f t="shared" si="13"/>
        <v>0</v>
      </c>
      <c r="P56" s="30">
        <f t="shared" si="14"/>
        <v>0</v>
      </c>
      <c r="Q56" s="1">
        <f t="shared" si="15"/>
        <v>1.0096635480513012</v>
      </c>
      <c r="R56" s="30">
        <f t="shared" si="16"/>
        <v>1.2267079725898102</v>
      </c>
      <c r="S56" s="1">
        <f t="shared" si="17"/>
        <v>0</v>
      </c>
      <c r="T56" s="30">
        <f t="shared" si="18"/>
        <v>0</v>
      </c>
      <c r="U56" s="1">
        <f t="shared" si="19"/>
        <v>27.407119975585932</v>
      </c>
      <c r="V56" s="30">
        <f t="shared" si="21"/>
        <v>0</v>
      </c>
      <c r="W56" s="1">
        <f t="shared" si="21"/>
        <v>0</v>
      </c>
      <c r="X56" s="30">
        <f t="shared" si="4"/>
        <v>16507.237405387092</v>
      </c>
      <c r="Y56" s="1">
        <f t="shared" si="20"/>
        <v>1.729949725382788</v>
      </c>
      <c r="Z56" s="32">
        <f t="shared" si="5"/>
        <v>0.1615652505733231</v>
      </c>
      <c r="AA56" s="32">
        <f t="shared" si="6"/>
        <v>0.11112821590444331</v>
      </c>
    </row>
    <row r="57" spans="1:27" x14ac:dyDescent="0.25">
      <c r="A57" s="8">
        <v>42790</v>
      </c>
      <c r="B57" s="26">
        <v>0</v>
      </c>
      <c r="C57" s="11">
        <v>0</v>
      </c>
      <c r="D57" s="26">
        <v>-0.28839310574015553</v>
      </c>
      <c r="E57" s="11">
        <v>48.819583333333348</v>
      </c>
      <c r="F57" s="28">
        <f t="shared" si="0"/>
        <v>0</v>
      </c>
      <c r="G57" s="13">
        <f t="shared" si="1"/>
        <v>-0.28839310574015553</v>
      </c>
      <c r="H57" s="28">
        <f t="shared" si="2"/>
        <v>2.076815361890695</v>
      </c>
      <c r="I57" s="1">
        <f t="shared" si="7"/>
        <v>27.695513081326087</v>
      </c>
      <c r="J57" s="30">
        <f t="shared" si="8"/>
        <v>0</v>
      </c>
      <c r="K57" s="1">
        <f t="shared" si="9"/>
        <v>0</v>
      </c>
      <c r="L57" s="30">
        <f t="shared" si="10"/>
        <v>16507.237405387092</v>
      </c>
      <c r="M57" s="1">
        <f t="shared" si="11"/>
        <v>0</v>
      </c>
      <c r="N57" s="30">
        <f t="shared" si="12"/>
        <v>0.67951975986785307</v>
      </c>
      <c r="O57" s="1">
        <f t="shared" si="13"/>
        <v>0</v>
      </c>
      <c r="P57" s="30">
        <f t="shared" si="14"/>
        <v>0</v>
      </c>
      <c r="Q57" s="1">
        <f t="shared" si="15"/>
        <v>1.0096017958570187</v>
      </c>
      <c r="R57" s="30">
        <f t="shared" si="16"/>
        <v>1.1573950607593417</v>
      </c>
      <c r="S57" s="1">
        <f t="shared" si="17"/>
        <v>0</v>
      </c>
      <c r="T57" s="30">
        <f t="shared" si="18"/>
        <v>0</v>
      </c>
      <c r="U57" s="1">
        <f t="shared" si="19"/>
        <v>25.858598260698891</v>
      </c>
      <c r="V57" s="30">
        <f t="shared" si="21"/>
        <v>0</v>
      </c>
      <c r="W57" s="1">
        <f t="shared" si="21"/>
        <v>0</v>
      </c>
      <c r="X57" s="30">
        <f t="shared" si="4"/>
        <v>16506.227803591235</v>
      </c>
      <c r="Y57" s="1">
        <f t="shared" si="20"/>
        <v>1.6891215557248718</v>
      </c>
      <c r="Z57" s="32">
        <f t="shared" si="5"/>
        <v>0.18667706974820999</v>
      </c>
      <c r="AA57" s="32">
        <f t="shared" si="6"/>
        <v>0.15030648733934296</v>
      </c>
    </row>
    <row r="58" spans="1:27" x14ac:dyDescent="0.25">
      <c r="A58" s="8">
        <v>42791</v>
      </c>
      <c r="B58" s="26">
        <v>0</v>
      </c>
      <c r="C58" s="11">
        <v>0</v>
      </c>
      <c r="D58" s="26">
        <v>-0.18797133056567639</v>
      </c>
      <c r="E58" s="11">
        <v>38.787083333333335</v>
      </c>
      <c r="F58" s="28">
        <f t="shared" si="0"/>
        <v>0</v>
      </c>
      <c r="G58" s="13">
        <f t="shared" si="1"/>
        <v>-0.18797133056567639</v>
      </c>
      <c r="H58" s="28">
        <f t="shared" si="2"/>
        <v>1.65002658788774</v>
      </c>
      <c r="I58" s="1">
        <f t="shared" si="7"/>
        <v>26.046569591264568</v>
      </c>
      <c r="J58" s="30">
        <f t="shared" si="8"/>
        <v>0</v>
      </c>
      <c r="K58" s="1">
        <f t="shared" si="9"/>
        <v>0</v>
      </c>
      <c r="L58" s="30">
        <f t="shared" si="10"/>
        <v>16506.227803591235</v>
      </c>
      <c r="M58" s="1">
        <f t="shared" si="11"/>
        <v>0</v>
      </c>
      <c r="N58" s="30">
        <f t="shared" si="12"/>
        <v>0.63899071346117087</v>
      </c>
      <c r="O58" s="1">
        <f t="shared" si="13"/>
        <v>0</v>
      </c>
      <c r="P58" s="30">
        <f t="shared" si="14"/>
        <v>0</v>
      </c>
      <c r="Q58" s="1">
        <f t="shared" si="15"/>
        <v>1.0095400474395722</v>
      </c>
      <c r="R58" s="30">
        <f t="shared" si="16"/>
        <v>1.0884857379652724</v>
      </c>
      <c r="S58" s="1">
        <f t="shared" si="17"/>
        <v>0</v>
      </c>
      <c r="T58" s="30">
        <f t="shared" si="18"/>
        <v>0</v>
      </c>
      <c r="U58" s="1">
        <f t="shared" si="19"/>
        <v>24.319093139838124</v>
      </c>
      <c r="V58" s="30">
        <f t="shared" si="21"/>
        <v>0</v>
      </c>
      <c r="W58" s="1">
        <f t="shared" si="21"/>
        <v>0</v>
      </c>
      <c r="X58" s="30">
        <f t="shared" si="4"/>
        <v>16505.218263543797</v>
      </c>
      <c r="Y58" s="1">
        <f t="shared" si="20"/>
        <v>1.6485307609007429</v>
      </c>
      <c r="Z58" s="32">
        <f t="shared" si="5"/>
        <v>9.0654720231629236E-4</v>
      </c>
      <c r="AA58" s="32">
        <f t="shared" si="6"/>
        <v>2.2374983750289079E-6</v>
      </c>
    </row>
    <row r="59" spans="1:27" x14ac:dyDescent="0.25">
      <c r="A59" s="8">
        <v>42792</v>
      </c>
      <c r="B59" s="26">
        <v>0</v>
      </c>
      <c r="C59" s="11">
        <v>0</v>
      </c>
      <c r="D59" s="26">
        <v>-0.11624592686554869</v>
      </c>
      <c r="E59" s="11">
        <v>36.540833333333339</v>
      </c>
      <c r="F59" s="28">
        <f t="shared" si="0"/>
        <v>0</v>
      </c>
      <c r="G59" s="13">
        <f t="shared" si="1"/>
        <v>-0.11624592686554869</v>
      </c>
      <c r="H59" s="28">
        <f t="shared" si="2"/>
        <v>1.5544697193500738</v>
      </c>
      <c r="I59" s="1">
        <f t="shared" si="7"/>
        <v>24.435339066703673</v>
      </c>
      <c r="J59" s="30">
        <f t="shared" si="8"/>
        <v>0</v>
      </c>
      <c r="K59" s="1">
        <f t="shared" si="9"/>
        <v>0</v>
      </c>
      <c r="L59" s="30">
        <f t="shared" si="10"/>
        <v>16505.218263543797</v>
      </c>
      <c r="M59" s="1">
        <f t="shared" si="11"/>
        <v>0</v>
      </c>
      <c r="N59" s="30">
        <f t="shared" si="12"/>
        <v>0.59938860635721225</v>
      </c>
      <c r="O59" s="1">
        <f t="shared" si="13"/>
        <v>0</v>
      </c>
      <c r="P59" s="30">
        <f t="shared" si="14"/>
        <v>0</v>
      </c>
      <c r="Q59" s="1">
        <f t="shared" si="15"/>
        <v>1.0094783027987306</v>
      </c>
      <c r="R59" s="30">
        <f t="shared" si="16"/>
        <v>1.0211524394127049</v>
      </c>
      <c r="S59" s="1">
        <f t="shared" si="17"/>
        <v>0</v>
      </c>
      <c r="T59" s="30">
        <f t="shared" si="18"/>
        <v>0</v>
      </c>
      <c r="U59" s="1">
        <f t="shared" si="19"/>
        <v>22.814798020933754</v>
      </c>
      <c r="V59" s="30">
        <f t="shared" si="21"/>
        <v>0</v>
      </c>
      <c r="W59" s="1">
        <f t="shared" si="21"/>
        <v>0</v>
      </c>
      <c r="X59" s="30">
        <f t="shared" si="4"/>
        <v>16504.208785240997</v>
      </c>
      <c r="Y59" s="1">
        <f t="shared" si="20"/>
        <v>1.6088669091559429</v>
      </c>
      <c r="Z59" s="32">
        <f t="shared" si="5"/>
        <v>3.4994049178785291E-2</v>
      </c>
      <c r="AA59" s="32">
        <f t="shared" si="6"/>
        <v>2.9590542587757439E-3</v>
      </c>
    </row>
    <row r="60" spans="1:27" x14ac:dyDescent="0.25">
      <c r="A60" s="8">
        <v>42793</v>
      </c>
      <c r="B60" s="26">
        <v>0</v>
      </c>
      <c r="C60" s="11">
        <v>0</v>
      </c>
      <c r="D60" s="26">
        <v>6.074764201055316E-2</v>
      </c>
      <c r="E60" s="11">
        <v>35.377499999999991</v>
      </c>
      <c r="F60" s="28">
        <f t="shared" si="0"/>
        <v>0</v>
      </c>
      <c r="G60" s="13">
        <f t="shared" si="1"/>
        <v>6.074764201055316E-2</v>
      </c>
      <c r="H60" s="28">
        <f t="shared" si="2"/>
        <v>1.5049807976366316</v>
      </c>
      <c r="I60" s="1">
        <f t="shared" si="7"/>
        <v>22.7540503789232</v>
      </c>
      <c r="J60" s="30">
        <f t="shared" si="8"/>
        <v>0</v>
      </c>
      <c r="K60" s="1">
        <f t="shared" si="9"/>
        <v>0</v>
      </c>
      <c r="L60" s="30">
        <f t="shared" si="10"/>
        <v>16504.208785240997</v>
      </c>
      <c r="M60" s="1">
        <f t="shared" si="11"/>
        <v>0</v>
      </c>
      <c r="N60" s="30">
        <f t="shared" si="12"/>
        <v>0.55806455391952525</v>
      </c>
      <c r="O60" s="1">
        <f t="shared" si="13"/>
        <v>0</v>
      </c>
      <c r="P60" s="30">
        <f t="shared" si="14"/>
        <v>0</v>
      </c>
      <c r="Q60" s="1">
        <f t="shared" si="15"/>
        <v>1.0094165619342625</v>
      </c>
      <c r="R60" s="30">
        <f t="shared" si="16"/>
        <v>0.95089141130921329</v>
      </c>
      <c r="S60" s="1">
        <f t="shared" si="17"/>
        <v>0</v>
      </c>
      <c r="T60" s="30">
        <f t="shared" si="18"/>
        <v>0</v>
      </c>
      <c r="U60" s="1">
        <f t="shared" si="19"/>
        <v>21.24509441369446</v>
      </c>
      <c r="V60" s="30">
        <f t="shared" si="21"/>
        <v>0</v>
      </c>
      <c r="W60" s="1">
        <f t="shared" si="21"/>
        <v>0</v>
      </c>
      <c r="X60" s="30">
        <f t="shared" si="4"/>
        <v>16503.199368679063</v>
      </c>
      <c r="Y60" s="1">
        <f t="shared" si="20"/>
        <v>1.5674811158537878</v>
      </c>
      <c r="Z60" s="32">
        <f t="shared" si="5"/>
        <v>4.1528980512777612E-2</v>
      </c>
      <c r="AA60" s="32">
        <f t="shared" si="6"/>
        <v>3.9062897772457845E-3</v>
      </c>
    </row>
    <row r="61" spans="1:27" x14ac:dyDescent="0.25">
      <c r="A61" s="8">
        <v>42794</v>
      </c>
      <c r="B61" s="26">
        <v>0</v>
      </c>
      <c r="C61" s="11">
        <v>0</v>
      </c>
      <c r="D61" s="26">
        <v>8.8339388996688584E-2</v>
      </c>
      <c r="E61" s="11">
        <v>34.071249999999999</v>
      </c>
      <c r="F61" s="28">
        <f t="shared" si="0"/>
        <v>0</v>
      </c>
      <c r="G61" s="13">
        <f t="shared" si="1"/>
        <v>8.8339388996688584E-2</v>
      </c>
      <c r="H61" s="28">
        <f t="shared" si="2"/>
        <v>1.4494121122599704</v>
      </c>
      <c r="I61" s="1">
        <f t="shared" si="7"/>
        <v>21.156755024697773</v>
      </c>
      <c r="J61" s="30">
        <f t="shared" si="8"/>
        <v>0</v>
      </c>
      <c r="K61" s="1">
        <f t="shared" si="9"/>
        <v>0</v>
      </c>
      <c r="L61" s="30">
        <f t="shared" si="10"/>
        <v>16503.199368679063</v>
      </c>
      <c r="M61" s="1">
        <f t="shared" si="11"/>
        <v>0</v>
      </c>
      <c r="N61" s="30">
        <f t="shared" si="12"/>
        <v>0.51880495653079661</v>
      </c>
      <c r="O61" s="1">
        <f t="shared" si="13"/>
        <v>0</v>
      </c>
      <c r="P61" s="30">
        <f t="shared" si="14"/>
        <v>0</v>
      </c>
      <c r="Q61" s="1">
        <f t="shared" si="15"/>
        <v>1.0093548248459379</v>
      </c>
      <c r="R61" s="30">
        <f t="shared" si="16"/>
        <v>0.88414046330815044</v>
      </c>
      <c r="S61" s="1">
        <f t="shared" si="17"/>
        <v>0</v>
      </c>
      <c r="T61" s="30">
        <f t="shared" si="18"/>
        <v>0</v>
      </c>
      <c r="U61" s="1">
        <f t="shared" si="19"/>
        <v>19.753809604858827</v>
      </c>
      <c r="V61" s="30">
        <f t="shared" si="21"/>
        <v>0</v>
      </c>
      <c r="W61" s="1">
        <f t="shared" si="21"/>
        <v>0</v>
      </c>
      <c r="X61" s="30">
        <f t="shared" si="4"/>
        <v>16502.190013854219</v>
      </c>
      <c r="Y61" s="1">
        <f t="shared" si="20"/>
        <v>1.5281597813767345</v>
      </c>
      <c r="Z61" s="32">
        <f t="shared" si="5"/>
        <v>5.4330765177598939E-2</v>
      </c>
      <c r="AA61" s="32">
        <f t="shared" si="6"/>
        <v>6.2011953913233657E-3</v>
      </c>
    </row>
    <row r="62" spans="1:27" x14ac:dyDescent="0.25">
      <c r="A62" s="8">
        <v>42795</v>
      </c>
      <c r="B62" s="26">
        <v>0</v>
      </c>
      <c r="C62" s="11">
        <v>0</v>
      </c>
      <c r="D62" s="26">
        <v>0.23809844463298424</v>
      </c>
      <c r="E62" s="11">
        <v>31.274583333333325</v>
      </c>
      <c r="F62" s="28">
        <f t="shared" si="0"/>
        <v>0</v>
      </c>
      <c r="G62" s="13">
        <f t="shared" si="1"/>
        <v>0.23809844463298424</v>
      </c>
      <c r="H62" s="28">
        <f t="shared" si="2"/>
        <v>1.3304401772525845</v>
      </c>
      <c r="I62" s="1">
        <f t="shared" si="7"/>
        <v>19.515711160225841</v>
      </c>
      <c r="J62" s="30">
        <f t="shared" si="8"/>
        <v>0</v>
      </c>
      <c r="K62" s="1">
        <f t="shared" si="9"/>
        <v>0</v>
      </c>
      <c r="L62" s="30">
        <f t="shared" si="10"/>
        <v>16502.190013854219</v>
      </c>
      <c r="M62" s="1">
        <f t="shared" si="11"/>
        <v>0</v>
      </c>
      <c r="N62" s="30">
        <f t="shared" si="12"/>
        <v>0.47847007341354514</v>
      </c>
      <c r="O62" s="1">
        <f t="shared" si="13"/>
        <v>0</v>
      </c>
      <c r="P62" s="30">
        <f t="shared" si="14"/>
        <v>0</v>
      </c>
      <c r="Q62" s="1">
        <f t="shared" si="15"/>
        <v>1.009293091533525</v>
      </c>
      <c r="R62" s="30">
        <f t="shared" si="16"/>
        <v>0.81556126574456111</v>
      </c>
      <c r="S62" s="1">
        <f t="shared" si="17"/>
        <v>0</v>
      </c>
      <c r="T62" s="30">
        <f t="shared" si="18"/>
        <v>0</v>
      </c>
      <c r="U62" s="1">
        <f t="shared" si="19"/>
        <v>18.221679821067738</v>
      </c>
      <c r="V62" s="30">
        <f t="shared" si="21"/>
        <v>0</v>
      </c>
      <c r="W62" s="1">
        <f t="shared" si="21"/>
        <v>0</v>
      </c>
      <c r="X62" s="30">
        <f t="shared" si="4"/>
        <v>16501.180720762684</v>
      </c>
      <c r="Y62" s="1">
        <f t="shared" si="20"/>
        <v>1.4877631649470702</v>
      </c>
      <c r="Z62" s="32">
        <f t="shared" si="5"/>
        <v>0.11824882500118447</v>
      </c>
      <c r="AA62" s="32">
        <f t="shared" si="6"/>
        <v>2.4750522457119305E-2</v>
      </c>
    </row>
    <row r="63" spans="1:27" x14ac:dyDescent="0.25">
      <c r="A63" s="8">
        <v>42796</v>
      </c>
      <c r="B63" s="26">
        <v>0.26605664900378329</v>
      </c>
      <c r="C63" s="11">
        <v>0</v>
      </c>
      <c r="D63" s="26">
        <v>0.50024448412580935</v>
      </c>
      <c r="E63" s="11">
        <v>32.477499999999999</v>
      </c>
      <c r="F63" s="28">
        <f t="shared" si="0"/>
        <v>0.26605664900378329</v>
      </c>
      <c r="G63" s="13">
        <f t="shared" si="1"/>
        <v>0.50024448412580935</v>
      </c>
      <c r="H63" s="28">
        <f t="shared" si="2"/>
        <v>1.3816129985228949</v>
      </c>
      <c r="I63" s="1">
        <f t="shared" si="7"/>
        <v>17.987491985945713</v>
      </c>
      <c r="J63" s="30">
        <f t="shared" si="8"/>
        <v>0</v>
      </c>
      <c r="K63" s="1">
        <f t="shared" si="9"/>
        <v>0</v>
      </c>
      <c r="L63" s="30">
        <f t="shared" si="10"/>
        <v>16501.180720762684</v>
      </c>
      <c r="M63" s="1">
        <f t="shared" si="11"/>
        <v>0</v>
      </c>
      <c r="N63" s="30">
        <f t="shared" si="12"/>
        <v>0.44090828539152493</v>
      </c>
      <c r="O63" s="1">
        <f t="shared" si="13"/>
        <v>0</v>
      </c>
      <c r="P63" s="30">
        <f t="shared" si="14"/>
        <v>0</v>
      </c>
      <c r="Q63" s="1">
        <f t="shared" si="15"/>
        <v>1.009231361996793</v>
      </c>
      <c r="R63" s="30">
        <f t="shared" si="16"/>
        <v>0.75169701022866897</v>
      </c>
      <c r="S63" s="1">
        <f t="shared" si="17"/>
        <v>0</v>
      </c>
      <c r="T63" s="30">
        <f t="shared" si="18"/>
        <v>0</v>
      </c>
      <c r="U63" s="1">
        <f t="shared" si="19"/>
        <v>16.794886690325519</v>
      </c>
      <c r="V63" s="30">
        <f t="shared" si="21"/>
        <v>0</v>
      </c>
      <c r="W63" s="1">
        <f t="shared" si="21"/>
        <v>0</v>
      </c>
      <c r="X63" s="30">
        <f t="shared" si="4"/>
        <v>16500.171489400687</v>
      </c>
      <c r="Y63" s="1">
        <f t="shared" si="20"/>
        <v>1.4501396473883179</v>
      </c>
      <c r="Z63" s="32">
        <f t="shared" si="5"/>
        <v>4.9599018638856178E-2</v>
      </c>
      <c r="AA63" s="32">
        <f t="shared" si="6"/>
        <v>4.6959016047249842E-3</v>
      </c>
    </row>
    <row r="64" spans="1:27" x14ac:dyDescent="0.25">
      <c r="A64" s="8">
        <v>42797</v>
      </c>
      <c r="B64" s="26">
        <v>1.5709434009328716E-2</v>
      </c>
      <c r="C64" s="11">
        <v>0</v>
      </c>
      <c r="D64" s="26">
        <v>-7.1559687169538089E-2</v>
      </c>
      <c r="E64" s="11">
        <v>32.596249999999998</v>
      </c>
      <c r="F64" s="28">
        <f t="shared" si="0"/>
        <v>1.5709434009328716E-2</v>
      </c>
      <c r="G64" s="13">
        <f t="shared" si="1"/>
        <v>-7.1559687169538089E-2</v>
      </c>
      <c r="H64" s="28">
        <f t="shared" si="2"/>
        <v>1.3866646971935004</v>
      </c>
      <c r="I64" s="1">
        <f t="shared" si="7"/>
        <v>16.882155811504386</v>
      </c>
      <c r="J64" s="30">
        <f t="shared" si="8"/>
        <v>0</v>
      </c>
      <c r="K64" s="1">
        <f t="shared" si="9"/>
        <v>0</v>
      </c>
      <c r="L64" s="30">
        <f t="shared" si="10"/>
        <v>16500.171489400687</v>
      </c>
      <c r="M64" s="1">
        <f t="shared" si="11"/>
        <v>0</v>
      </c>
      <c r="N64" s="30">
        <f t="shared" si="12"/>
        <v>0.41374045254647945</v>
      </c>
      <c r="O64" s="1">
        <f t="shared" si="13"/>
        <v>0</v>
      </c>
      <c r="P64" s="30">
        <f t="shared" si="14"/>
        <v>0</v>
      </c>
      <c r="Q64" s="1">
        <f t="shared" si="15"/>
        <v>1.0091696362355111</v>
      </c>
      <c r="R64" s="30">
        <f t="shared" si="16"/>
        <v>0.70550502869648346</v>
      </c>
      <c r="S64" s="1">
        <f t="shared" si="17"/>
        <v>0</v>
      </c>
      <c r="T64" s="30">
        <f t="shared" si="18"/>
        <v>0</v>
      </c>
      <c r="U64" s="1">
        <f t="shared" si="19"/>
        <v>15.762910330261422</v>
      </c>
      <c r="V64" s="30">
        <f t="shared" si="21"/>
        <v>0</v>
      </c>
      <c r="W64" s="1">
        <f t="shared" si="21"/>
        <v>0</v>
      </c>
      <c r="X64" s="30">
        <f t="shared" si="4"/>
        <v>16499.162319764451</v>
      </c>
      <c r="Y64" s="1">
        <f t="shared" si="20"/>
        <v>1.4229100887819905</v>
      </c>
      <c r="Z64" s="32">
        <f t="shared" si="5"/>
        <v>2.6138540673782181E-2</v>
      </c>
      <c r="AA64" s="32">
        <f t="shared" si="6"/>
        <v>1.3137284114029934E-3</v>
      </c>
    </row>
    <row r="65" spans="1:27" x14ac:dyDescent="0.25">
      <c r="A65" s="8">
        <v>42798</v>
      </c>
      <c r="B65" s="26">
        <v>0</v>
      </c>
      <c r="C65" s="11">
        <v>0</v>
      </c>
      <c r="D65" s="26">
        <v>-0.17388734523514249</v>
      </c>
      <c r="E65" s="11">
        <v>30.782916666666665</v>
      </c>
      <c r="F65" s="28">
        <f t="shared" si="0"/>
        <v>0</v>
      </c>
      <c r="G65" s="13">
        <f t="shared" si="1"/>
        <v>-0.17388734523514249</v>
      </c>
      <c r="H65" s="28">
        <f t="shared" si="2"/>
        <v>1.3095243722304284</v>
      </c>
      <c r="I65" s="1">
        <f t="shared" si="7"/>
        <v>15.936797675496564</v>
      </c>
      <c r="J65" s="30">
        <f t="shared" si="8"/>
        <v>0</v>
      </c>
      <c r="K65" s="1">
        <f t="shared" si="9"/>
        <v>0</v>
      </c>
      <c r="L65" s="30">
        <f t="shared" si="10"/>
        <v>16499.162319764451</v>
      </c>
      <c r="M65" s="1">
        <f t="shared" si="11"/>
        <v>0</v>
      </c>
      <c r="N65" s="30">
        <f t="shared" si="12"/>
        <v>0.39050468734523158</v>
      </c>
      <c r="O65" s="1">
        <f t="shared" si="13"/>
        <v>0</v>
      </c>
      <c r="P65" s="30">
        <f t="shared" si="14"/>
        <v>0</v>
      </c>
      <c r="Q65" s="1">
        <f t="shared" si="15"/>
        <v>1.0091079142494486</v>
      </c>
      <c r="R65" s="30">
        <f t="shared" si="16"/>
        <v>0.66599852690136585</v>
      </c>
      <c r="S65" s="1">
        <f t="shared" si="17"/>
        <v>0</v>
      </c>
      <c r="T65" s="30">
        <f t="shared" si="18"/>
        <v>0</v>
      </c>
      <c r="U65" s="1">
        <f t="shared" si="19"/>
        <v>14.880294461249967</v>
      </c>
      <c r="V65" s="30">
        <f t="shared" si="21"/>
        <v>0</v>
      </c>
      <c r="W65" s="1">
        <f t="shared" si="21"/>
        <v>0</v>
      </c>
      <c r="X65" s="30">
        <f t="shared" si="4"/>
        <v>16498.1532118502</v>
      </c>
      <c r="Y65" s="1">
        <f t="shared" si="20"/>
        <v>1.3996126015946802</v>
      </c>
      <c r="Z65" s="32">
        <f t="shared" si="5"/>
        <v>6.8794618316885769E-2</v>
      </c>
      <c r="AA65" s="32">
        <f t="shared" si="6"/>
        <v>8.1158890699860337E-3</v>
      </c>
    </row>
    <row r="66" spans="1:27" x14ac:dyDescent="0.25">
      <c r="A66" s="8">
        <v>42799</v>
      </c>
      <c r="B66" s="26">
        <v>0</v>
      </c>
      <c r="C66" s="11">
        <v>0.48361261241641035</v>
      </c>
      <c r="D66" s="26">
        <v>4.9510088931644214E-2</v>
      </c>
      <c r="E66" s="11">
        <v>29.889583333333331</v>
      </c>
      <c r="F66" s="28">
        <f t="shared" si="0"/>
        <v>0.48361261241641035</v>
      </c>
      <c r="G66" s="13">
        <f t="shared" si="1"/>
        <v>4.9510088931644214E-2</v>
      </c>
      <c r="H66" s="28">
        <f t="shared" si="2"/>
        <v>1.2715214180206793</v>
      </c>
      <c r="I66" s="1">
        <f t="shared" si="7"/>
        <v>15.314396984734733</v>
      </c>
      <c r="J66" s="30">
        <f t="shared" si="8"/>
        <v>0</v>
      </c>
      <c r="K66" s="1">
        <f t="shared" si="9"/>
        <v>0</v>
      </c>
      <c r="L66" s="30">
        <f t="shared" si="10"/>
        <v>16498.1532118502</v>
      </c>
      <c r="M66" s="1">
        <f t="shared" si="11"/>
        <v>0</v>
      </c>
      <c r="N66" s="30">
        <f t="shared" si="12"/>
        <v>0.37520682745404987</v>
      </c>
      <c r="O66" s="1">
        <f t="shared" si="13"/>
        <v>0</v>
      </c>
      <c r="P66" s="30">
        <f t="shared" si="14"/>
        <v>0</v>
      </c>
      <c r="Q66" s="1">
        <f t="shared" si="15"/>
        <v>1.0090461960383741</v>
      </c>
      <c r="R66" s="30">
        <f t="shared" si="16"/>
        <v>0.63998841171824417</v>
      </c>
      <c r="S66" s="1">
        <f t="shared" si="17"/>
        <v>0</v>
      </c>
      <c r="T66" s="30">
        <f t="shared" si="18"/>
        <v>0</v>
      </c>
      <c r="U66" s="1">
        <f t="shared" si="19"/>
        <v>14.299201745562439</v>
      </c>
      <c r="V66" s="30">
        <f t="shared" si="21"/>
        <v>0</v>
      </c>
      <c r="W66" s="1">
        <f t="shared" si="21"/>
        <v>0</v>
      </c>
      <c r="X66" s="30">
        <f t="shared" si="4"/>
        <v>16497.144165654161</v>
      </c>
      <c r="Y66" s="1">
        <f t="shared" si="20"/>
        <v>1.384253023492424</v>
      </c>
      <c r="Z66" s="32">
        <f t="shared" si="5"/>
        <v>8.865883332679439E-2</v>
      </c>
      <c r="AA66" s="32">
        <f t="shared" si="6"/>
        <v>1.2708414872237089E-2</v>
      </c>
    </row>
    <row r="67" spans="1:27" x14ac:dyDescent="0.25">
      <c r="A67" s="8">
        <v>42800</v>
      </c>
      <c r="B67" s="26">
        <v>0</v>
      </c>
      <c r="C67" s="11">
        <v>0.23320580119502815</v>
      </c>
      <c r="D67" s="26">
        <v>-0.10970419839841594</v>
      </c>
      <c r="E67" s="11">
        <v>29.494583333333328</v>
      </c>
      <c r="F67" s="28">
        <f t="shared" ref="F67:F130" si="22">B67+C67</f>
        <v>0.23320580119502815</v>
      </c>
      <c r="G67" s="13">
        <f t="shared" si="1"/>
        <v>-0.10970419839841594</v>
      </c>
      <c r="H67" s="28">
        <f t="shared" si="2"/>
        <v>1.2547178729689807</v>
      </c>
      <c r="I67" s="1">
        <f t="shared" si="7"/>
        <v>14.642111745155884</v>
      </c>
      <c r="J67" s="30">
        <f t="shared" si="8"/>
        <v>0</v>
      </c>
      <c r="K67" s="1">
        <f t="shared" si="9"/>
        <v>0</v>
      </c>
      <c r="L67" s="30">
        <f t="shared" si="10"/>
        <v>16497.144165654161</v>
      </c>
      <c r="M67" s="1">
        <f t="shared" si="11"/>
        <v>0</v>
      </c>
      <c r="N67" s="30">
        <f t="shared" si="12"/>
        <v>0.35868286539128558</v>
      </c>
      <c r="O67" s="1">
        <f t="shared" si="13"/>
        <v>0</v>
      </c>
      <c r="P67" s="30">
        <f t="shared" si="14"/>
        <v>0</v>
      </c>
      <c r="Q67" s="1">
        <f t="shared" si="15"/>
        <v>1.008984481602057</v>
      </c>
      <c r="R67" s="30">
        <f t="shared" si="16"/>
        <v>0.61189362201620356</v>
      </c>
      <c r="S67" s="1">
        <f t="shared" si="17"/>
        <v>0</v>
      </c>
      <c r="T67" s="30">
        <f t="shared" si="18"/>
        <v>0</v>
      </c>
      <c r="U67" s="1">
        <f t="shared" si="19"/>
        <v>13.671535257748394</v>
      </c>
      <c r="V67" s="30">
        <f t="shared" si="21"/>
        <v>0</v>
      </c>
      <c r="W67" s="1">
        <f t="shared" si="21"/>
        <v>0</v>
      </c>
      <c r="X67" s="30">
        <f t="shared" si="4"/>
        <v>16496.135181172558</v>
      </c>
      <c r="Y67" s="1">
        <f t="shared" si="20"/>
        <v>1.3676673469933425</v>
      </c>
      <c r="Z67" s="32">
        <f t="shared" si="5"/>
        <v>9.0019817568306904E-2</v>
      </c>
      <c r="AA67" s="32">
        <f t="shared" si="6"/>
        <v>1.2757583682379964E-2</v>
      </c>
    </row>
    <row r="68" spans="1:27" x14ac:dyDescent="0.25">
      <c r="A68" s="8">
        <v>42801</v>
      </c>
      <c r="B68" s="26">
        <v>0</v>
      </c>
      <c r="C68" s="11">
        <v>0</v>
      </c>
      <c r="D68" s="26">
        <v>5.7237545407695434E-2</v>
      </c>
      <c r="E68" s="11">
        <v>28.756249999999994</v>
      </c>
      <c r="F68" s="28">
        <f t="shared" si="22"/>
        <v>0</v>
      </c>
      <c r="G68" s="13">
        <f t="shared" ref="G68:G131" si="23">D68</f>
        <v>5.7237545407695434E-2</v>
      </c>
      <c r="H68" s="28">
        <f t="shared" ref="H68:H131" si="24">E68/(2031*1000000)*1000*86400</f>
        <v>1.2233087149187589</v>
      </c>
      <c r="I68" s="1">
        <f t="shared" si="7"/>
        <v>13.614297712340699</v>
      </c>
      <c r="J68" s="30">
        <f t="shared" si="8"/>
        <v>0</v>
      </c>
      <c r="K68" s="1">
        <f t="shared" si="9"/>
        <v>0</v>
      </c>
      <c r="L68" s="30">
        <f t="shared" si="10"/>
        <v>16496.135181172558</v>
      </c>
      <c r="M68" s="1">
        <f t="shared" si="11"/>
        <v>0</v>
      </c>
      <c r="N68" s="30">
        <f t="shared" si="12"/>
        <v>0.3334204334859619</v>
      </c>
      <c r="O68" s="1">
        <f t="shared" si="13"/>
        <v>0</v>
      </c>
      <c r="P68" s="30">
        <f t="shared" si="14"/>
        <v>0</v>
      </c>
      <c r="Q68" s="1">
        <f t="shared" si="15"/>
        <v>1.0089227709402666</v>
      </c>
      <c r="R68" s="30">
        <f t="shared" si="16"/>
        <v>0.56894128957642209</v>
      </c>
      <c r="S68" s="1">
        <f t="shared" si="17"/>
        <v>0</v>
      </c>
      <c r="T68" s="30">
        <f t="shared" si="18"/>
        <v>0</v>
      </c>
      <c r="U68" s="1">
        <f t="shared" si="19"/>
        <v>12.711935989278315</v>
      </c>
      <c r="V68" s="30">
        <f t="shared" si="21"/>
        <v>0</v>
      </c>
      <c r="W68" s="1">
        <f t="shared" si="21"/>
        <v>0</v>
      </c>
      <c r="X68" s="30">
        <f t="shared" ref="X68:X131" si="25">IF(L68&gt;Q68,L68-Q68,0)</f>
        <v>16495.126258401619</v>
      </c>
      <c r="Y68" s="1">
        <f t="shared" si="20"/>
        <v>1.3423432044262285</v>
      </c>
      <c r="Z68" s="32">
        <f t="shared" ref="Z68:Z131" si="26">ABS(H68-Y68)/H68</f>
        <v>9.730535559486693E-2</v>
      </c>
      <c r="AA68" s="32">
        <f t="shared" ref="AA68:AA131" si="27">(H68-Y68)^2</f>
        <v>1.4169209692303874E-2</v>
      </c>
    </row>
    <row r="69" spans="1:27" x14ac:dyDescent="0.25">
      <c r="A69" s="8">
        <v>42802</v>
      </c>
      <c r="B69" s="26">
        <v>0</v>
      </c>
      <c r="C69" s="11">
        <v>0</v>
      </c>
      <c r="D69" s="26">
        <v>-0.2009150268487353</v>
      </c>
      <c r="E69" s="11">
        <v>29.997499999999992</v>
      </c>
      <c r="F69" s="28">
        <f t="shared" si="22"/>
        <v>0</v>
      </c>
      <c r="G69" s="13">
        <f t="shared" si="23"/>
        <v>-0.2009150268487353</v>
      </c>
      <c r="H69" s="28">
        <f t="shared" si="24"/>
        <v>1.2761122599704577</v>
      </c>
      <c r="I69" s="1">
        <f t="shared" ref="I69:I132" si="28">IF((U68+F69)&gt;=G69,U68+F69-G69,0)</f>
        <v>12.91285101612705</v>
      </c>
      <c r="J69" s="30">
        <f t="shared" ref="J69:J132" si="29">IF((U68+F69)&lt;G69,IF((R68+U68+V68)&lt;G69,0,V68+R68-(G69-F69-U68)),V68)</f>
        <v>0</v>
      </c>
      <c r="K69" s="1">
        <f t="shared" ref="K69:K132" si="30">IF((F69+U68+V68)&lt;G69,IF((V68+U68+W68+F69+S68)&lt;G69,0,W68+S68-(G69-F69-U68-V68)),W68)</f>
        <v>0</v>
      </c>
      <c r="L69" s="30">
        <f t="shared" ref="L69:L132" si="31">IF((V68+U68+W68+F69)&lt;G69,IF((F69+V68+U68+W68+X68+T68)&lt;G69,0,X68+T68-(G69-F69-U68-V68-W68)),X68)</f>
        <v>16495.126258401619</v>
      </c>
      <c r="M69" s="1">
        <f t="shared" ref="M69:M132" si="32">IF(I69&gt;$AF$8,$AF$3*(I69-$AF$8),0)</f>
        <v>0</v>
      </c>
      <c r="N69" s="30">
        <f t="shared" ref="N69:N132" si="33">IF(I69&gt;$AF$9,$AF$4*(I69-$AF$9),0)</f>
        <v>0.3161797179162632</v>
      </c>
      <c r="O69" s="1">
        <f t="shared" ref="O69:O132" si="34">IF(J69&gt;$AF$10,$AF$5*(J69-$AF$10),0)</f>
        <v>0</v>
      </c>
      <c r="P69" s="30">
        <f t="shared" ref="P69:P132" si="35">IF(K69&gt;$AF$11,$AF$6*(K69-$AF$11),0)</f>
        <v>0</v>
      </c>
      <c r="Q69" s="1">
        <f t="shared" ref="Q69:Q132" si="36">$AF$7*L69</f>
        <v>1.008861064052772</v>
      </c>
      <c r="R69" s="30">
        <f t="shared" ref="R69:R132" si="37">$AF$12*I69</f>
        <v>0.53962784305533085</v>
      </c>
      <c r="S69" s="1">
        <f t="shared" ref="S69:S132" si="38">$AF$13*J69</f>
        <v>0</v>
      </c>
      <c r="T69" s="30">
        <f t="shared" ref="T69:T132" si="39">$AF$14*K69</f>
        <v>0</v>
      </c>
      <c r="U69" s="1">
        <f t="shared" ref="U69:U132" si="40">IF(I69&gt;(M69+N69+R69),I69-M69-N69-R69,0)</f>
        <v>12.057043455155455</v>
      </c>
      <c r="V69" s="30">
        <f t="shared" si="21"/>
        <v>0</v>
      </c>
      <c r="W69" s="1">
        <f t="shared" si="21"/>
        <v>0</v>
      </c>
      <c r="X69" s="30">
        <f t="shared" si="25"/>
        <v>16494.117397337566</v>
      </c>
      <c r="Y69" s="1">
        <f t="shared" ref="Y69:Y132" si="41">SUM(M69:Q69)</f>
        <v>1.3250407819690353</v>
      </c>
      <c r="Z69" s="32">
        <f t="shared" si="26"/>
        <v>3.8341863434264212E-2</v>
      </c>
      <c r="AA69" s="32">
        <f t="shared" si="27"/>
        <v>2.3940002649652879E-3</v>
      </c>
    </row>
    <row r="70" spans="1:27" x14ac:dyDescent="0.25">
      <c r="A70" s="8">
        <v>42803</v>
      </c>
      <c r="B70" s="26">
        <v>0</v>
      </c>
      <c r="C70" s="11">
        <v>0</v>
      </c>
      <c r="D70" s="26">
        <v>-0.37226029047362341</v>
      </c>
      <c r="E70" s="11">
        <v>28.540416666666669</v>
      </c>
      <c r="F70" s="28">
        <f t="shared" si="22"/>
        <v>0</v>
      </c>
      <c r="G70" s="13">
        <f t="shared" si="23"/>
        <v>-0.37226029047362341</v>
      </c>
      <c r="H70" s="28">
        <f t="shared" si="24"/>
        <v>1.2141270310192025</v>
      </c>
      <c r="I70" s="1">
        <f t="shared" si="28"/>
        <v>12.429303745629078</v>
      </c>
      <c r="J70" s="30">
        <f t="shared" si="29"/>
        <v>0</v>
      </c>
      <c r="K70" s="1">
        <f t="shared" si="30"/>
        <v>0</v>
      </c>
      <c r="L70" s="30">
        <f t="shared" si="31"/>
        <v>16494.117397337566</v>
      </c>
      <c r="M70" s="1">
        <f t="shared" si="32"/>
        <v>0</v>
      </c>
      <c r="N70" s="30">
        <f t="shared" si="33"/>
        <v>0.30429470797871477</v>
      </c>
      <c r="O70" s="1">
        <f t="shared" si="34"/>
        <v>0</v>
      </c>
      <c r="P70" s="30">
        <f t="shared" si="35"/>
        <v>0</v>
      </c>
      <c r="Q70" s="1">
        <f t="shared" si="36"/>
        <v>1.0087993609393422</v>
      </c>
      <c r="R70" s="30">
        <f t="shared" si="37"/>
        <v>0.51942041014464158</v>
      </c>
      <c r="S70" s="1">
        <f t="shared" si="38"/>
        <v>0</v>
      </c>
      <c r="T70" s="30">
        <f t="shared" si="39"/>
        <v>0</v>
      </c>
      <c r="U70" s="1">
        <f t="shared" si="40"/>
        <v>11.605588627505721</v>
      </c>
      <c r="V70" s="30">
        <f t="shared" si="21"/>
        <v>0</v>
      </c>
      <c r="W70" s="1">
        <f t="shared" si="21"/>
        <v>0</v>
      </c>
      <c r="X70" s="30">
        <f t="shared" si="25"/>
        <v>16493.108597976629</v>
      </c>
      <c r="Y70" s="1">
        <f t="shared" si="41"/>
        <v>1.313094068918057</v>
      </c>
      <c r="Z70" s="32">
        <f t="shared" si="26"/>
        <v>8.1512918640627208E-2</v>
      </c>
      <c r="AA70" s="32">
        <f t="shared" si="27"/>
        <v>9.7944745904733083E-3</v>
      </c>
    </row>
    <row r="71" spans="1:27" x14ac:dyDescent="0.25">
      <c r="A71" s="8">
        <v>42804</v>
      </c>
      <c r="B71" s="26">
        <v>0</v>
      </c>
      <c r="C71" s="11">
        <v>0</v>
      </c>
      <c r="D71" s="26">
        <v>-0.26342054644190072</v>
      </c>
      <c r="E71" s="11">
        <v>28.412916666666664</v>
      </c>
      <c r="F71" s="28">
        <f t="shared" si="22"/>
        <v>0</v>
      </c>
      <c r="G71" s="13">
        <f t="shared" si="23"/>
        <v>-0.26342054644190072</v>
      </c>
      <c r="H71" s="28">
        <f t="shared" si="24"/>
        <v>1.2087031019202363</v>
      </c>
      <c r="I71" s="1">
        <f t="shared" si="28"/>
        <v>11.869009173947623</v>
      </c>
      <c r="J71" s="30">
        <f t="shared" si="29"/>
        <v>0</v>
      </c>
      <c r="K71" s="1">
        <f t="shared" si="30"/>
        <v>0</v>
      </c>
      <c r="L71" s="30">
        <f t="shared" si="31"/>
        <v>16493.108597976629</v>
      </c>
      <c r="M71" s="1">
        <f t="shared" si="32"/>
        <v>0</v>
      </c>
      <c r="N71" s="30">
        <f t="shared" si="33"/>
        <v>0.29052334174696925</v>
      </c>
      <c r="O71" s="1">
        <f t="shared" si="34"/>
        <v>0</v>
      </c>
      <c r="P71" s="30">
        <f t="shared" si="35"/>
        <v>0</v>
      </c>
      <c r="Q71" s="1">
        <f t="shared" si="36"/>
        <v>1.0087376615997465</v>
      </c>
      <c r="R71" s="30">
        <f t="shared" si="37"/>
        <v>0.49600570871159133</v>
      </c>
      <c r="S71" s="1">
        <f t="shared" si="38"/>
        <v>0</v>
      </c>
      <c r="T71" s="30">
        <f t="shared" si="39"/>
        <v>0</v>
      </c>
      <c r="U71" s="1">
        <f t="shared" si="40"/>
        <v>11.082480123489063</v>
      </c>
      <c r="V71" s="30">
        <f t="shared" si="21"/>
        <v>0</v>
      </c>
      <c r="W71" s="1">
        <f t="shared" si="21"/>
        <v>0</v>
      </c>
      <c r="X71" s="30">
        <f t="shared" si="25"/>
        <v>16492.099860315029</v>
      </c>
      <c r="Y71" s="1">
        <f t="shared" si="41"/>
        <v>1.2992610033467158</v>
      </c>
      <c r="Z71" s="32">
        <f t="shared" si="26"/>
        <v>7.4921543001430529E-2</v>
      </c>
      <c r="AA71" s="32">
        <f t="shared" si="27"/>
        <v>8.2007335107679713E-3</v>
      </c>
    </row>
    <row r="72" spans="1:27" x14ac:dyDescent="0.25">
      <c r="A72" s="8">
        <v>42805</v>
      </c>
      <c r="B72" s="26">
        <v>0</v>
      </c>
      <c r="C72" s="11">
        <v>0</v>
      </c>
      <c r="D72" s="26">
        <v>1.9495858533093768E-2</v>
      </c>
      <c r="E72" s="11">
        <v>29.667500000000004</v>
      </c>
      <c r="F72" s="28">
        <f t="shared" si="22"/>
        <v>0</v>
      </c>
      <c r="G72" s="13">
        <f t="shared" si="23"/>
        <v>1.9495858533093768E-2</v>
      </c>
      <c r="H72" s="28">
        <f t="shared" si="24"/>
        <v>1.2620738552437225</v>
      </c>
      <c r="I72" s="1">
        <f t="shared" si="28"/>
        <v>11.062984264955968</v>
      </c>
      <c r="J72" s="30">
        <f t="shared" si="29"/>
        <v>0</v>
      </c>
      <c r="K72" s="1">
        <f t="shared" si="30"/>
        <v>0</v>
      </c>
      <c r="L72" s="30">
        <f t="shared" si="31"/>
        <v>16492.099860315029</v>
      </c>
      <c r="M72" s="1">
        <f t="shared" si="32"/>
        <v>0</v>
      </c>
      <c r="N72" s="30">
        <f t="shared" si="33"/>
        <v>0.27071221957185709</v>
      </c>
      <c r="O72" s="1">
        <f t="shared" si="34"/>
        <v>0</v>
      </c>
      <c r="P72" s="30">
        <f t="shared" si="35"/>
        <v>0</v>
      </c>
      <c r="Q72" s="1">
        <f t="shared" si="36"/>
        <v>1.0086759660337539</v>
      </c>
      <c r="R72" s="30">
        <f t="shared" si="37"/>
        <v>0.46232194030561996</v>
      </c>
      <c r="S72" s="1">
        <f t="shared" si="38"/>
        <v>0</v>
      </c>
      <c r="T72" s="30">
        <f t="shared" si="39"/>
        <v>0</v>
      </c>
      <c r="U72" s="1">
        <f t="shared" si="40"/>
        <v>10.329950105078492</v>
      </c>
      <c r="V72" s="30">
        <f t="shared" si="21"/>
        <v>0</v>
      </c>
      <c r="W72" s="1">
        <f t="shared" si="21"/>
        <v>0</v>
      </c>
      <c r="X72" s="30">
        <f t="shared" si="25"/>
        <v>16491.091184348996</v>
      </c>
      <c r="Y72" s="1">
        <f t="shared" si="41"/>
        <v>1.2793881856056109</v>
      </c>
      <c r="Z72" s="32">
        <f t="shared" si="26"/>
        <v>1.3718951779208455E-2</v>
      </c>
      <c r="AA72" s="32">
        <f t="shared" si="27"/>
        <v>2.9978603588060845E-4</v>
      </c>
    </row>
    <row r="73" spans="1:27" x14ac:dyDescent="0.25">
      <c r="A73" s="8">
        <v>42806</v>
      </c>
      <c r="B73" s="26">
        <v>0</v>
      </c>
      <c r="C73" s="11">
        <v>0</v>
      </c>
      <c r="D73" s="26">
        <v>-3.2472458087556832E-2</v>
      </c>
      <c r="E73" s="11">
        <v>26.979166666666675</v>
      </c>
      <c r="F73" s="28">
        <f t="shared" si="22"/>
        <v>0</v>
      </c>
      <c r="G73" s="13">
        <f t="shared" si="23"/>
        <v>-3.2472458087556832E-2</v>
      </c>
      <c r="H73" s="28">
        <f t="shared" si="24"/>
        <v>1.1477104874446089</v>
      </c>
      <c r="I73" s="1">
        <f t="shared" si="28"/>
        <v>10.362422563166049</v>
      </c>
      <c r="J73" s="30">
        <f t="shared" si="29"/>
        <v>0</v>
      </c>
      <c r="K73" s="1">
        <f t="shared" si="30"/>
        <v>0</v>
      </c>
      <c r="L73" s="30">
        <f t="shared" si="31"/>
        <v>16491.091184348996</v>
      </c>
      <c r="M73" s="1">
        <f t="shared" si="32"/>
        <v>0</v>
      </c>
      <c r="N73" s="30">
        <f t="shared" si="33"/>
        <v>0.25349325609996232</v>
      </c>
      <c r="O73" s="1">
        <f t="shared" si="34"/>
        <v>0</v>
      </c>
      <c r="P73" s="30">
        <f t="shared" si="35"/>
        <v>0</v>
      </c>
      <c r="Q73" s="1">
        <f t="shared" si="36"/>
        <v>1.0086142742411337</v>
      </c>
      <c r="R73" s="30">
        <f t="shared" si="37"/>
        <v>0.43304547768772689</v>
      </c>
      <c r="S73" s="1">
        <f t="shared" si="38"/>
        <v>0</v>
      </c>
      <c r="T73" s="30">
        <f t="shared" si="39"/>
        <v>0</v>
      </c>
      <c r="U73" s="1">
        <f t="shared" si="40"/>
        <v>9.6758838293783604</v>
      </c>
      <c r="V73" s="30">
        <f t="shared" si="21"/>
        <v>0</v>
      </c>
      <c r="W73" s="1">
        <f t="shared" si="21"/>
        <v>0</v>
      </c>
      <c r="X73" s="30">
        <f t="shared" si="25"/>
        <v>16490.082570074755</v>
      </c>
      <c r="Y73" s="1">
        <f t="shared" si="41"/>
        <v>1.262107530341096</v>
      </c>
      <c r="Z73" s="32">
        <f t="shared" si="26"/>
        <v>9.9674128752795049E-2</v>
      </c>
      <c r="AA73" s="32">
        <f t="shared" si="27"/>
        <v>1.3086683423460713E-2</v>
      </c>
    </row>
    <row r="74" spans="1:27" x14ac:dyDescent="0.25">
      <c r="A74" s="8">
        <v>42807</v>
      </c>
      <c r="B74" s="26">
        <v>0</v>
      </c>
      <c r="C74" s="11">
        <v>0</v>
      </c>
      <c r="D74" s="26">
        <v>0.31390658217732725</v>
      </c>
      <c r="E74" s="11">
        <v>26.806666666666676</v>
      </c>
      <c r="F74" s="28">
        <f t="shared" si="22"/>
        <v>0</v>
      </c>
      <c r="G74" s="13">
        <f t="shared" si="23"/>
        <v>0.31390658217732725</v>
      </c>
      <c r="H74" s="28">
        <f t="shared" si="24"/>
        <v>1.1403722304283608</v>
      </c>
      <c r="I74" s="1">
        <f t="shared" si="28"/>
        <v>9.3619772472010325</v>
      </c>
      <c r="J74" s="30">
        <f t="shared" si="29"/>
        <v>0</v>
      </c>
      <c r="K74" s="1">
        <f t="shared" si="30"/>
        <v>0</v>
      </c>
      <c r="L74" s="30">
        <f t="shared" si="31"/>
        <v>16490.082570074755</v>
      </c>
      <c r="M74" s="1">
        <f t="shared" si="32"/>
        <v>0</v>
      </c>
      <c r="N74" s="30">
        <f t="shared" si="33"/>
        <v>0.22890351431531128</v>
      </c>
      <c r="O74" s="1">
        <f t="shared" si="34"/>
        <v>0</v>
      </c>
      <c r="P74" s="30">
        <f t="shared" si="35"/>
        <v>0</v>
      </c>
      <c r="Q74" s="1">
        <f t="shared" si="36"/>
        <v>1.0085525862216551</v>
      </c>
      <c r="R74" s="30">
        <f t="shared" si="37"/>
        <v>0.3912368834992892</v>
      </c>
      <c r="S74" s="1">
        <f t="shared" si="38"/>
        <v>0</v>
      </c>
      <c r="T74" s="30">
        <f t="shared" si="39"/>
        <v>0</v>
      </c>
      <c r="U74" s="1">
        <f t="shared" si="40"/>
        <v>8.7418368493864325</v>
      </c>
      <c r="V74" s="30">
        <f t="shared" si="21"/>
        <v>0</v>
      </c>
      <c r="W74" s="1">
        <f t="shared" si="21"/>
        <v>0</v>
      </c>
      <c r="X74" s="30">
        <f t="shared" si="25"/>
        <v>16489.074017488532</v>
      </c>
      <c r="Y74" s="1">
        <f t="shared" si="41"/>
        <v>1.2374561005369664</v>
      </c>
      <c r="Z74" s="32">
        <f t="shared" si="26"/>
        <v>8.5133491958268567E-2</v>
      </c>
      <c r="AA74" s="32">
        <f t="shared" si="27"/>
        <v>9.425277835264612E-3</v>
      </c>
    </row>
    <row r="75" spans="1:27" x14ac:dyDescent="0.25">
      <c r="A75" s="8">
        <v>42808</v>
      </c>
      <c r="B75" s="26">
        <v>0</v>
      </c>
      <c r="C75" s="11">
        <v>0</v>
      </c>
      <c r="D75" s="26">
        <v>0.51513113315483428</v>
      </c>
      <c r="E75" s="11">
        <v>27.697500000000002</v>
      </c>
      <c r="F75" s="28">
        <f t="shared" si="22"/>
        <v>0</v>
      </c>
      <c r="G75" s="13">
        <f t="shared" si="23"/>
        <v>0.51513113315483428</v>
      </c>
      <c r="H75" s="28">
        <f t="shared" si="24"/>
        <v>1.1782688330871494</v>
      </c>
      <c r="I75" s="1">
        <f t="shared" si="28"/>
        <v>8.2267057162315975</v>
      </c>
      <c r="J75" s="30">
        <f t="shared" si="29"/>
        <v>0</v>
      </c>
      <c r="K75" s="1">
        <f t="shared" si="30"/>
        <v>0</v>
      </c>
      <c r="L75" s="30">
        <f t="shared" si="31"/>
        <v>16489.074017488532</v>
      </c>
      <c r="M75" s="1">
        <f t="shared" si="32"/>
        <v>0</v>
      </c>
      <c r="N75" s="30">
        <f t="shared" si="33"/>
        <v>0.20099990643537788</v>
      </c>
      <c r="O75" s="1">
        <f t="shared" si="34"/>
        <v>0</v>
      </c>
      <c r="P75" s="30">
        <f t="shared" si="35"/>
        <v>0</v>
      </c>
      <c r="Q75" s="1">
        <f t="shared" si="36"/>
        <v>1.0084909019750874</v>
      </c>
      <c r="R75" s="30">
        <f t="shared" si="37"/>
        <v>0.34379390388355258</v>
      </c>
      <c r="S75" s="1">
        <f t="shared" si="38"/>
        <v>0</v>
      </c>
      <c r="T75" s="30">
        <f t="shared" si="39"/>
        <v>0</v>
      </c>
      <c r="U75" s="1">
        <f t="shared" si="40"/>
        <v>7.681911905912667</v>
      </c>
      <c r="V75" s="30">
        <f t="shared" si="21"/>
        <v>0</v>
      </c>
      <c r="W75" s="1">
        <f t="shared" si="21"/>
        <v>0</v>
      </c>
      <c r="X75" s="30">
        <f t="shared" si="25"/>
        <v>16488.065526586557</v>
      </c>
      <c r="Y75" s="1">
        <f t="shared" si="41"/>
        <v>1.2094908084104652</v>
      </c>
      <c r="Z75" s="32">
        <f t="shared" si="26"/>
        <v>2.6498176346998845E-2</v>
      </c>
      <c r="AA75" s="32">
        <f t="shared" si="27"/>
        <v>9.7481174308974275E-4</v>
      </c>
    </row>
    <row r="76" spans="1:27" x14ac:dyDescent="0.25">
      <c r="A76" s="8">
        <v>42809</v>
      </c>
      <c r="B76" s="26">
        <v>0</v>
      </c>
      <c r="C76" s="11">
        <v>0</v>
      </c>
      <c r="D76" s="26">
        <v>2.7284680978510556E-2</v>
      </c>
      <c r="E76" s="11">
        <v>27.178333333333345</v>
      </c>
      <c r="F76" s="28">
        <f t="shared" si="22"/>
        <v>0</v>
      </c>
      <c r="G76" s="13">
        <f t="shared" si="23"/>
        <v>2.7284680978510556E-2</v>
      </c>
      <c r="H76" s="28">
        <f t="shared" si="24"/>
        <v>1.1561831610044317</v>
      </c>
      <c r="I76" s="1">
        <f t="shared" si="28"/>
        <v>7.6546272249341563</v>
      </c>
      <c r="J76" s="30">
        <f t="shared" si="29"/>
        <v>0</v>
      </c>
      <c r="K76" s="1">
        <f t="shared" si="30"/>
        <v>0</v>
      </c>
      <c r="L76" s="30">
        <f t="shared" si="31"/>
        <v>16488.065526586557</v>
      </c>
      <c r="M76" s="1">
        <f t="shared" si="32"/>
        <v>0</v>
      </c>
      <c r="N76" s="30">
        <f t="shared" si="33"/>
        <v>0.1869389056419585</v>
      </c>
      <c r="O76" s="1">
        <f t="shared" si="34"/>
        <v>0</v>
      </c>
      <c r="P76" s="30">
        <f t="shared" si="35"/>
        <v>0</v>
      </c>
      <c r="Q76" s="1">
        <f t="shared" si="36"/>
        <v>1.0084292215011998</v>
      </c>
      <c r="R76" s="30">
        <f t="shared" si="37"/>
        <v>0.31988675263309407</v>
      </c>
      <c r="S76" s="1">
        <f t="shared" si="38"/>
        <v>0</v>
      </c>
      <c r="T76" s="30">
        <f t="shared" si="39"/>
        <v>0</v>
      </c>
      <c r="U76" s="1">
        <f t="shared" si="40"/>
        <v>7.1478015666591039</v>
      </c>
      <c r="V76" s="30">
        <f t="shared" si="21"/>
        <v>0</v>
      </c>
      <c r="W76" s="1">
        <f t="shared" si="21"/>
        <v>0</v>
      </c>
      <c r="X76" s="30">
        <f t="shared" si="25"/>
        <v>16487.057097365057</v>
      </c>
      <c r="Y76" s="1">
        <f t="shared" si="41"/>
        <v>1.1953681271431584</v>
      </c>
      <c r="Z76" s="32">
        <f t="shared" si="26"/>
        <v>3.3891659609265393E-2</v>
      </c>
      <c r="AA76" s="32">
        <f t="shared" si="27"/>
        <v>1.5354615712931568E-3</v>
      </c>
    </row>
    <row r="77" spans="1:27" x14ac:dyDescent="0.25">
      <c r="A77" s="8">
        <v>42810</v>
      </c>
      <c r="B77" s="26">
        <v>0</v>
      </c>
      <c r="C77" s="11">
        <v>0</v>
      </c>
      <c r="D77" s="26">
        <v>-2.0275651311648213E-2</v>
      </c>
      <c r="E77" s="11">
        <v>26.429166666666685</v>
      </c>
      <c r="F77" s="28">
        <f t="shared" si="22"/>
        <v>0</v>
      </c>
      <c r="G77" s="13">
        <f t="shared" si="23"/>
        <v>-2.0275651311648213E-2</v>
      </c>
      <c r="H77" s="28">
        <f t="shared" si="24"/>
        <v>1.1243131462333833</v>
      </c>
      <c r="I77" s="1">
        <f t="shared" si="28"/>
        <v>7.1680772179707519</v>
      </c>
      <c r="J77" s="30">
        <f t="shared" si="29"/>
        <v>0</v>
      </c>
      <c r="K77" s="1">
        <f t="shared" si="30"/>
        <v>0</v>
      </c>
      <c r="L77" s="30">
        <f t="shared" si="31"/>
        <v>16487.057097365057</v>
      </c>
      <c r="M77" s="1">
        <f t="shared" si="32"/>
        <v>0</v>
      </c>
      <c r="N77" s="30">
        <f t="shared" si="33"/>
        <v>0.17498009205602069</v>
      </c>
      <c r="O77" s="1">
        <f t="shared" si="34"/>
        <v>0</v>
      </c>
      <c r="P77" s="30">
        <f t="shared" si="35"/>
        <v>0</v>
      </c>
      <c r="Q77" s="1">
        <f t="shared" si="36"/>
        <v>1.0083675447997615</v>
      </c>
      <c r="R77" s="30">
        <f t="shared" si="37"/>
        <v>0.2995538354122334</v>
      </c>
      <c r="S77" s="1">
        <f t="shared" si="38"/>
        <v>0</v>
      </c>
      <c r="T77" s="30">
        <f t="shared" si="39"/>
        <v>0</v>
      </c>
      <c r="U77" s="1">
        <f t="shared" si="40"/>
        <v>6.6935432905024985</v>
      </c>
      <c r="V77" s="30">
        <f t="shared" si="21"/>
        <v>0</v>
      </c>
      <c r="W77" s="1">
        <f t="shared" si="21"/>
        <v>0</v>
      </c>
      <c r="X77" s="30">
        <f t="shared" si="25"/>
        <v>16486.048729820257</v>
      </c>
      <c r="Y77" s="1">
        <f t="shared" si="41"/>
        <v>1.1833476368557823</v>
      </c>
      <c r="Z77" s="32">
        <f t="shared" si="26"/>
        <v>5.2507160322880955E-2</v>
      </c>
      <c r="AA77" s="32">
        <f t="shared" si="27"/>
        <v>3.485071083046111E-3</v>
      </c>
    </row>
    <row r="78" spans="1:27" x14ac:dyDescent="0.25">
      <c r="A78" s="8">
        <v>42811</v>
      </c>
      <c r="B78" s="26">
        <v>0</v>
      </c>
      <c r="C78" s="11">
        <v>0</v>
      </c>
      <c r="D78" s="26">
        <v>-4.3343240018667961E-2</v>
      </c>
      <c r="E78" s="11">
        <v>26.345833333333346</v>
      </c>
      <c r="F78" s="28">
        <f t="shared" si="22"/>
        <v>0</v>
      </c>
      <c r="G78" s="13">
        <f t="shared" si="23"/>
        <v>-4.3343240018667961E-2</v>
      </c>
      <c r="H78" s="28">
        <f t="shared" si="24"/>
        <v>1.1207680945347125</v>
      </c>
      <c r="I78" s="1">
        <f t="shared" si="28"/>
        <v>6.7368865305211667</v>
      </c>
      <c r="J78" s="30">
        <f t="shared" si="29"/>
        <v>0</v>
      </c>
      <c r="K78" s="1">
        <f t="shared" si="30"/>
        <v>0</v>
      </c>
      <c r="L78" s="30">
        <f t="shared" si="31"/>
        <v>16486.048729820257</v>
      </c>
      <c r="M78" s="1">
        <f t="shared" si="32"/>
        <v>0</v>
      </c>
      <c r="N78" s="30">
        <f t="shared" si="33"/>
        <v>0.16438194391625546</v>
      </c>
      <c r="O78" s="1">
        <f t="shared" si="34"/>
        <v>0</v>
      </c>
      <c r="P78" s="30">
        <f t="shared" si="35"/>
        <v>0</v>
      </c>
      <c r="Q78" s="1">
        <f t="shared" si="36"/>
        <v>1.008305871870542</v>
      </c>
      <c r="R78" s="30">
        <f t="shared" si="37"/>
        <v>0.28153438329253</v>
      </c>
      <c r="S78" s="1">
        <f t="shared" si="38"/>
        <v>0</v>
      </c>
      <c r="T78" s="30">
        <f t="shared" si="39"/>
        <v>0</v>
      </c>
      <c r="U78" s="1">
        <f t="shared" si="40"/>
        <v>6.2909702033123818</v>
      </c>
      <c r="V78" s="30">
        <f t="shared" si="21"/>
        <v>0</v>
      </c>
      <c r="W78" s="1">
        <f t="shared" si="21"/>
        <v>0</v>
      </c>
      <c r="X78" s="30">
        <f t="shared" si="25"/>
        <v>16485.040423948387</v>
      </c>
      <c r="Y78" s="1">
        <f t="shared" si="41"/>
        <v>1.1726878157867975</v>
      </c>
      <c r="Z78" s="32">
        <f t="shared" si="26"/>
        <v>4.632512426546144E-2</v>
      </c>
      <c r="AA78" s="32">
        <f t="shared" si="27"/>
        <v>2.6956574548942062E-3</v>
      </c>
    </row>
    <row r="79" spans="1:27" x14ac:dyDescent="0.25">
      <c r="A79" s="8">
        <v>42812</v>
      </c>
      <c r="B79" s="26">
        <v>0</v>
      </c>
      <c r="C79" s="11">
        <v>0</v>
      </c>
      <c r="D79" s="26">
        <v>-0.1563875452035246</v>
      </c>
      <c r="E79" s="11">
        <v>26.097500000000014</v>
      </c>
      <c r="F79" s="28">
        <f t="shared" si="22"/>
        <v>0</v>
      </c>
      <c r="G79" s="13">
        <f t="shared" si="23"/>
        <v>-0.1563875452035246</v>
      </c>
      <c r="H79" s="28">
        <f t="shared" si="24"/>
        <v>1.1102038404726742</v>
      </c>
      <c r="I79" s="1">
        <f t="shared" si="28"/>
        <v>6.4473577485159064</v>
      </c>
      <c r="J79" s="30">
        <f t="shared" si="29"/>
        <v>0</v>
      </c>
      <c r="K79" s="1">
        <f t="shared" si="30"/>
        <v>0</v>
      </c>
      <c r="L79" s="30">
        <f t="shared" si="31"/>
        <v>16485.040423948387</v>
      </c>
      <c r="M79" s="1">
        <f t="shared" si="32"/>
        <v>0</v>
      </c>
      <c r="N79" s="30">
        <f t="shared" si="33"/>
        <v>0.15726567491571886</v>
      </c>
      <c r="O79" s="1">
        <f t="shared" si="34"/>
        <v>0</v>
      </c>
      <c r="P79" s="30">
        <f t="shared" si="35"/>
        <v>0</v>
      </c>
      <c r="Q79" s="1">
        <f t="shared" si="36"/>
        <v>1.0082442027133103</v>
      </c>
      <c r="R79" s="30">
        <f t="shared" si="37"/>
        <v>0.26943497999725402</v>
      </c>
      <c r="S79" s="1">
        <f t="shared" si="38"/>
        <v>0</v>
      </c>
      <c r="T79" s="30">
        <f t="shared" si="39"/>
        <v>0</v>
      </c>
      <c r="U79" s="1">
        <f t="shared" si="40"/>
        <v>6.0206570936029333</v>
      </c>
      <c r="V79" s="30">
        <f t="shared" si="21"/>
        <v>0</v>
      </c>
      <c r="W79" s="1">
        <f t="shared" si="21"/>
        <v>0</v>
      </c>
      <c r="X79" s="30">
        <f t="shared" si="25"/>
        <v>16484.032179745675</v>
      </c>
      <c r="Y79" s="1">
        <f t="shared" si="41"/>
        <v>1.1655098776290291</v>
      </c>
      <c r="Z79" s="32">
        <f t="shared" si="26"/>
        <v>4.9816110465631398E-2</v>
      </c>
      <c r="AA79" s="32">
        <f t="shared" si="27"/>
        <v>3.0587577459401153E-3</v>
      </c>
    </row>
    <row r="80" spans="1:27" x14ac:dyDescent="0.25">
      <c r="A80" s="8">
        <v>42813</v>
      </c>
      <c r="B80" s="26">
        <v>0</v>
      </c>
      <c r="C80" s="11">
        <v>6.9087516059487195E-2</v>
      </c>
      <c r="D80" s="26">
        <v>-0.1259909483518451</v>
      </c>
      <c r="E80" s="11">
        <v>25.65666666666667</v>
      </c>
      <c r="F80" s="28">
        <f t="shared" si="22"/>
        <v>6.9087516059487195E-2</v>
      </c>
      <c r="G80" s="13">
        <f t="shared" si="23"/>
        <v>-0.1259909483518451</v>
      </c>
      <c r="H80" s="28">
        <f t="shared" si="24"/>
        <v>1.0914505169867061</v>
      </c>
      <c r="I80" s="1">
        <f t="shared" si="28"/>
        <v>6.2157355580142655</v>
      </c>
      <c r="J80" s="30">
        <f t="shared" si="29"/>
        <v>0</v>
      </c>
      <c r="K80" s="1">
        <f t="shared" si="30"/>
        <v>0</v>
      </c>
      <c r="L80" s="30">
        <f t="shared" si="31"/>
        <v>16484.032179745675</v>
      </c>
      <c r="M80" s="1">
        <f t="shared" si="32"/>
        <v>0</v>
      </c>
      <c r="N80" s="30">
        <f t="shared" si="33"/>
        <v>0.15157268024110562</v>
      </c>
      <c r="O80" s="1">
        <f t="shared" si="34"/>
        <v>0</v>
      </c>
      <c r="P80" s="30">
        <f t="shared" si="35"/>
        <v>0</v>
      </c>
      <c r="Q80" s="1">
        <f t="shared" si="36"/>
        <v>1.0081825373278359</v>
      </c>
      <c r="R80" s="30">
        <f t="shared" si="37"/>
        <v>0.25975549225995648</v>
      </c>
      <c r="S80" s="1">
        <f t="shared" si="38"/>
        <v>0</v>
      </c>
      <c r="T80" s="30">
        <f t="shared" si="39"/>
        <v>0</v>
      </c>
      <c r="U80" s="1">
        <f t="shared" si="40"/>
        <v>5.804407385513203</v>
      </c>
      <c r="V80" s="30">
        <f t="shared" si="21"/>
        <v>0</v>
      </c>
      <c r="W80" s="1">
        <f t="shared" si="21"/>
        <v>0</v>
      </c>
      <c r="X80" s="30">
        <f t="shared" si="25"/>
        <v>16483.023997208347</v>
      </c>
      <c r="Y80" s="1">
        <f t="shared" si="41"/>
        <v>1.1597552175689416</v>
      </c>
      <c r="Z80" s="32">
        <f t="shared" si="26"/>
        <v>6.2581582508029934E-2</v>
      </c>
      <c r="AA80" s="32">
        <f t="shared" si="27"/>
        <v>4.6655321216288398E-3</v>
      </c>
    </row>
    <row r="81" spans="1:27" x14ac:dyDescent="0.25">
      <c r="A81" s="8">
        <v>42814</v>
      </c>
      <c r="B81" s="26">
        <v>0</v>
      </c>
      <c r="C81" s="11">
        <v>0.97325517031237674</v>
      </c>
      <c r="D81" s="26">
        <v>-0.30956173594196668</v>
      </c>
      <c r="E81" s="11">
        <v>26.01666666666668</v>
      </c>
      <c r="F81" s="28">
        <f t="shared" si="22"/>
        <v>0.97325517031237674</v>
      </c>
      <c r="G81" s="13">
        <f t="shared" si="23"/>
        <v>-0.30956173594196668</v>
      </c>
      <c r="H81" s="28">
        <f t="shared" si="24"/>
        <v>1.1067651403249636</v>
      </c>
      <c r="I81" s="1">
        <f t="shared" si="28"/>
        <v>7.0872242917675461</v>
      </c>
      <c r="J81" s="30">
        <f t="shared" si="29"/>
        <v>0</v>
      </c>
      <c r="K81" s="1">
        <f t="shared" si="30"/>
        <v>0</v>
      </c>
      <c r="L81" s="30">
        <f t="shared" si="31"/>
        <v>16483.023997208347</v>
      </c>
      <c r="M81" s="1">
        <f t="shared" si="32"/>
        <v>0</v>
      </c>
      <c r="N81" s="30">
        <f t="shared" si="33"/>
        <v>0.17299282444014652</v>
      </c>
      <c r="O81" s="1">
        <f t="shared" si="34"/>
        <v>0</v>
      </c>
      <c r="P81" s="30">
        <f t="shared" si="35"/>
        <v>0</v>
      </c>
      <c r="Q81" s="1">
        <f t="shared" si="36"/>
        <v>1.008120875713888</v>
      </c>
      <c r="R81" s="30">
        <f t="shared" si="37"/>
        <v>0.29617499288417692</v>
      </c>
      <c r="S81" s="1">
        <f t="shared" si="38"/>
        <v>0</v>
      </c>
      <c r="T81" s="30">
        <f t="shared" si="39"/>
        <v>0</v>
      </c>
      <c r="U81" s="1">
        <f t="shared" si="40"/>
        <v>6.6180564744432226</v>
      </c>
      <c r="V81" s="30">
        <f t="shared" si="21"/>
        <v>0</v>
      </c>
      <c r="W81" s="1">
        <f t="shared" si="21"/>
        <v>0</v>
      </c>
      <c r="X81" s="30">
        <f t="shared" si="25"/>
        <v>16482.015876332633</v>
      </c>
      <c r="Y81" s="1">
        <f t="shared" si="41"/>
        <v>1.1811137001540346</v>
      </c>
      <c r="Z81" s="32">
        <f t="shared" si="26"/>
        <v>6.7176456070202076E-2</v>
      </c>
      <c r="AA81" s="32">
        <f t="shared" si="27"/>
        <v>5.5277083486569437E-3</v>
      </c>
    </row>
    <row r="82" spans="1:27" x14ac:dyDescent="0.25">
      <c r="A82" s="8">
        <v>42815</v>
      </c>
      <c r="B82" s="26">
        <v>8.1407484324856672</v>
      </c>
      <c r="C82" s="11">
        <v>0</v>
      </c>
      <c r="D82" s="26">
        <v>0.54048138412183155</v>
      </c>
      <c r="E82" s="11">
        <v>31.969166666666663</v>
      </c>
      <c r="F82" s="28">
        <f t="shared" si="22"/>
        <v>8.1407484324856672</v>
      </c>
      <c r="G82" s="13">
        <f t="shared" si="23"/>
        <v>0.54048138412183155</v>
      </c>
      <c r="H82" s="28">
        <f t="shared" si="24"/>
        <v>1.3599881831610043</v>
      </c>
      <c r="I82" s="1">
        <f t="shared" si="28"/>
        <v>14.21832352280706</v>
      </c>
      <c r="J82" s="30">
        <f t="shared" si="29"/>
        <v>0</v>
      </c>
      <c r="K82" s="1">
        <f t="shared" si="30"/>
        <v>0</v>
      </c>
      <c r="L82" s="30">
        <f t="shared" si="31"/>
        <v>16482.015876332633</v>
      </c>
      <c r="M82" s="1">
        <f t="shared" si="32"/>
        <v>0</v>
      </c>
      <c r="N82" s="30">
        <f t="shared" si="33"/>
        <v>0.34826666093449116</v>
      </c>
      <c r="O82" s="1">
        <f t="shared" si="34"/>
        <v>0</v>
      </c>
      <c r="P82" s="30">
        <f t="shared" si="35"/>
        <v>0</v>
      </c>
      <c r="Q82" s="1">
        <f t="shared" si="36"/>
        <v>1.0080592178712358</v>
      </c>
      <c r="R82" s="30">
        <f t="shared" si="37"/>
        <v>0.59418351879788744</v>
      </c>
      <c r="S82" s="1">
        <f t="shared" si="38"/>
        <v>0</v>
      </c>
      <c r="T82" s="30">
        <f t="shared" si="39"/>
        <v>0</v>
      </c>
      <c r="U82" s="1">
        <f t="shared" si="40"/>
        <v>13.27587334307468</v>
      </c>
      <c r="V82" s="30">
        <f t="shared" si="21"/>
        <v>0</v>
      </c>
      <c r="W82" s="1">
        <f t="shared" si="21"/>
        <v>0</v>
      </c>
      <c r="X82" s="30">
        <f t="shared" si="25"/>
        <v>16481.007817114762</v>
      </c>
      <c r="Y82" s="1">
        <f t="shared" si="41"/>
        <v>1.3563258788057269</v>
      </c>
      <c r="Z82" s="32">
        <f t="shared" si="26"/>
        <v>2.6928942476288496E-3</v>
      </c>
      <c r="AA82" s="32">
        <f t="shared" si="27"/>
        <v>1.3412473190684393E-5</v>
      </c>
    </row>
    <row r="83" spans="1:27" x14ac:dyDescent="0.25">
      <c r="A83" s="8">
        <v>42816</v>
      </c>
      <c r="B83" s="26">
        <v>0.10946417348789857</v>
      </c>
      <c r="C83" s="11">
        <v>0</v>
      </c>
      <c r="D83" s="26">
        <v>0.22157717956312606</v>
      </c>
      <c r="E83" s="11">
        <v>29.162500000000005</v>
      </c>
      <c r="F83" s="28">
        <f t="shared" si="22"/>
        <v>0.10946417348789857</v>
      </c>
      <c r="G83" s="13">
        <f t="shared" si="23"/>
        <v>0.22157717956312606</v>
      </c>
      <c r="H83" s="28">
        <f t="shared" si="24"/>
        <v>1.2405908419497786</v>
      </c>
      <c r="I83" s="1">
        <f t="shared" si="28"/>
        <v>13.163760336999452</v>
      </c>
      <c r="J83" s="30">
        <f t="shared" si="29"/>
        <v>0</v>
      </c>
      <c r="K83" s="1">
        <f t="shared" si="30"/>
        <v>0</v>
      </c>
      <c r="L83" s="30">
        <f t="shared" si="31"/>
        <v>16481.007817114762</v>
      </c>
      <c r="M83" s="1">
        <f t="shared" si="32"/>
        <v>0</v>
      </c>
      <c r="N83" s="30">
        <f t="shared" si="33"/>
        <v>0.3223467670424448</v>
      </c>
      <c r="O83" s="1">
        <f t="shared" si="34"/>
        <v>0</v>
      </c>
      <c r="P83" s="30">
        <f t="shared" si="35"/>
        <v>0</v>
      </c>
      <c r="Q83" s="1">
        <f t="shared" si="36"/>
        <v>1.007997563799649</v>
      </c>
      <c r="R83" s="30">
        <f t="shared" si="37"/>
        <v>0.55011333967073761</v>
      </c>
      <c r="S83" s="1">
        <f t="shared" si="38"/>
        <v>0</v>
      </c>
      <c r="T83" s="30">
        <f t="shared" si="39"/>
        <v>0</v>
      </c>
      <c r="U83" s="1">
        <f t="shared" si="40"/>
        <v>12.29130023028627</v>
      </c>
      <c r="V83" s="30">
        <f t="shared" si="21"/>
        <v>0</v>
      </c>
      <c r="W83" s="1">
        <f t="shared" si="21"/>
        <v>0</v>
      </c>
      <c r="X83" s="30">
        <f t="shared" si="25"/>
        <v>16479.999819550962</v>
      </c>
      <c r="Y83" s="1">
        <f t="shared" si="41"/>
        <v>1.3303443308420939</v>
      </c>
      <c r="Z83" s="32">
        <f t="shared" si="26"/>
        <v>7.2347373410603211E-2</v>
      </c>
      <c r="AA83" s="32">
        <f t="shared" si="27"/>
        <v>8.0556887683429605E-3</v>
      </c>
    </row>
    <row r="84" spans="1:27" x14ac:dyDescent="0.25">
      <c r="A84" s="8">
        <v>42817</v>
      </c>
      <c r="B84" s="26">
        <v>0</v>
      </c>
      <c r="C84" s="11">
        <v>0</v>
      </c>
      <c r="D84" s="26">
        <v>0.22780654922387344</v>
      </c>
      <c r="E84" s="11">
        <v>29.398333333333337</v>
      </c>
      <c r="F84" s="28">
        <f t="shared" si="22"/>
        <v>0</v>
      </c>
      <c r="G84" s="13">
        <f t="shared" si="23"/>
        <v>0.22780654922387344</v>
      </c>
      <c r="H84" s="28">
        <f t="shared" si="24"/>
        <v>1.2506233382570164</v>
      </c>
      <c r="I84" s="1">
        <f t="shared" si="28"/>
        <v>12.063493681062397</v>
      </c>
      <c r="J84" s="30">
        <f t="shared" si="29"/>
        <v>0</v>
      </c>
      <c r="K84" s="1">
        <f t="shared" si="30"/>
        <v>0</v>
      </c>
      <c r="L84" s="30">
        <f t="shared" si="31"/>
        <v>16479.999819550962</v>
      </c>
      <c r="M84" s="1">
        <f t="shared" si="32"/>
        <v>0</v>
      </c>
      <c r="N84" s="30">
        <f t="shared" si="33"/>
        <v>0.2953035368608366</v>
      </c>
      <c r="O84" s="1">
        <f t="shared" si="34"/>
        <v>0</v>
      </c>
      <c r="P84" s="30">
        <f t="shared" si="35"/>
        <v>0</v>
      </c>
      <c r="Q84" s="1">
        <f t="shared" si="36"/>
        <v>1.0079359134988968</v>
      </c>
      <c r="R84" s="30">
        <f t="shared" si="37"/>
        <v>0.50413321323796989</v>
      </c>
      <c r="S84" s="1">
        <f t="shared" si="38"/>
        <v>0</v>
      </c>
      <c r="T84" s="30">
        <f t="shared" si="39"/>
        <v>0</v>
      </c>
      <c r="U84" s="1">
        <f t="shared" si="40"/>
        <v>11.264056930963591</v>
      </c>
      <c r="V84" s="30">
        <f t="shared" ref="V84:W147" si="42">IF(J84&gt;(O84+S84),J84-O84-S84,0)</f>
        <v>0</v>
      </c>
      <c r="W84" s="1">
        <f t="shared" si="42"/>
        <v>0</v>
      </c>
      <c r="X84" s="30">
        <f t="shared" si="25"/>
        <v>16478.991883637464</v>
      </c>
      <c r="Y84" s="1">
        <f t="shared" si="41"/>
        <v>1.3032394503597333</v>
      </c>
      <c r="Z84" s="32">
        <f t="shared" si="26"/>
        <v>4.2071909657505298E-2</v>
      </c>
      <c r="AA84" s="32">
        <f t="shared" si="27"/>
        <v>2.76845525280567E-3</v>
      </c>
    </row>
    <row r="85" spans="1:27" x14ac:dyDescent="0.25">
      <c r="A85" s="8">
        <v>42818</v>
      </c>
      <c r="B85" s="26">
        <v>0</v>
      </c>
      <c r="C85" s="11">
        <v>0</v>
      </c>
      <c r="D85" s="26">
        <v>7.9271786622342022E-2</v>
      </c>
      <c r="E85" s="11">
        <v>28.172916666666676</v>
      </c>
      <c r="F85" s="28">
        <f t="shared" si="22"/>
        <v>0</v>
      </c>
      <c r="G85" s="13">
        <f t="shared" si="23"/>
        <v>7.9271786622342022E-2</v>
      </c>
      <c r="H85" s="28">
        <f t="shared" si="24"/>
        <v>1.1984933530280653</v>
      </c>
      <c r="I85" s="1">
        <f t="shared" si="28"/>
        <v>11.184785144341248</v>
      </c>
      <c r="J85" s="30">
        <f t="shared" si="29"/>
        <v>0</v>
      </c>
      <c r="K85" s="1">
        <f t="shared" si="30"/>
        <v>0</v>
      </c>
      <c r="L85" s="30">
        <f t="shared" si="31"/>
        <v>16478.991883637464</v>
      </c>
      <c r="M85" s="1">
        <f t="shared" si="32"/>
        <v>0</v>
      </c>
      <c r="N85" s="30">
        <f t="shared" si="33"/>
        <v>0.27370593859420911</v>
      </c>
      <c r="O85" s="1">
        <f t="shared" si="34"/>
        <v>0</v>
      </c>
      <c r="P85" s="30">
        <f t="shared" si="35"/>
        <v>0</v>
      </c>
      <c r="Q85" s="1">
        <f t="shared" si="36"/>
        <v>1.0078742669687484</v>
      </c>
      <c r="R85" s="30">
        <f t="shared" si="37"/>
        <v>0.46741199716005383</v>
      </c>
      <c r="S85" s="1">
        <f t="shared" si="38"/>
        <v>0</v>
      </c>
      <c r="T85" s="30">
        <f t="shared" si="39"/>
        <v>0</v>
      </c>
      <c r="U85" s="1">
        <f t="shared" si="40"/>
        <v>10.443667208586985</v>
      </c>
      <c r="V85" s="30">
        <f t="shared" si="42"/>
        <v>0</v>
      </c>
      <c r="W85" s="1">
        <f t="shared" si="42"/>
        <v>0</v>
      </c>
      <c r="X85" s="30">
        <f t="shared" si="25"/>
        <v>16477.984009370495</v>
      </c>
      <c r="Y85" s="1">
        <f t="shared" si="41"/>
        <v>1.2815802055629575</v>
      </c>
      <c r="Z85" s="32">
        <f t="shared" si="26"/>
        <v>6.9326085392937997E-2</v>
      </c>
      <c r="AA85" s="32">
        <f t="shared" si="27"/>
        <v>6.9034250641549274E-3</v>
      </c>
    </row>
    <row r="86" spans="1:27" x14ac:dyDescent="0.25">
      <c r="A86" s="8">
        <v>42819</v>
      </c>
      <c r="B86" s="26">
        <v>0</v>
      </c>
      <c r="C86" s="11">
        <v>0</v>
      </c>
      <c r="D86" s="26">
        <v>0.16318223752513106</v>
      </c>
      <c r="E86" s="11">
        <v>26.471666666666678</v>
      </c>
      <c r="F86" s="28">
        <f t="shared" si="22"/>
        <v>0</v>
      </c>
      <c r="G86" s="13">
        <f t="shared" si="23"/>
        <v>0.16318223752513106</v>
      </c>
      <c r="H86" s="28">
        <f t="shared" si="24"/>
        <v>1.1261211225997052</v>
      </c>
      <c r="I86" s="1">
        <f t="shared" si="28"/>
        <v>10.280484971061854</v>
      </c>
      <c r="J86" s="30">
        <f t="shared" si="29"/>
        <v>0</v>
      </c>
      <c r="K86" s="1">
        <f t="shared" si="30"/>
        <v>0</v>
      </c>
      <c r="L86" s="30">
        <f t="shared" si="31"/>
        <v>16477.984009370495</v>
      </c>
      <c r="M86" s="1">
        <f t="shared" si="32"/>
        <v>0</v>
      </c>
      <c r="N86" s="30">
        <f t="shared" si="33"/>
        <v>0.25147932870168693</v>
      </c>
      <c r="O86" s="1">
        <f t="shared" si="34"/>
        <v>0</v>
      </c>
      <c r="P86" s="30">
        <f t="shared" si="35"/>
        <v>0</v>
      </c>
      <c r="Q86" s="1">
        <f t="shared" si="36"/>
        <v>1.0078126242089733</v>
      </c>
      <c r="R86" s="30">
        <f t="shared" si="37"/>
        <v>0.42962130698854417</v>
      </c>
      <c r="S86" s="1">
        <f t="shared" si="38"/>
        <v>0</v>
      </c>
      <c r="T86" s="30">
        <f t="shared" si="39"/>
        <v>0</v>
      </c>
      <c r="U86" s="1">
        <f t="shared" si="40"/>
        <v>9.5993843353716244</v>
      </c>
      <c r="V86" s="30">
        <f t="shared" si="42"/>
        <v>0</v>
      </c>
      <c r="W86" s="1">
        <f t="shared" si="42"/>
        <v>0</v>
      </c>
      <c r="X86" s="30">
        <f t="shared" si="25"/>
        <v>16476.976196746287</v>
      </c>
      <c r="Y86" s="1">
        <f t="shared" si="41"/>
        <v>1.2592919529106603</v>
      </c>
      <c r="Z86" s="32">
        <f t="shared" si="26"/>
        <v>0.11825622274407196</v>
      </c>
      <c r="AA86" s="32">
        <f t="shared" si="27"/>
        <v>1.7734470045709202E-2</v>
      </c>
    </row>
    <row r="87" spans="1:27" x14ac:dyDescent="0.25">
      <c r="A87" s="8">
        <v>42820</v>
      </c>
      <c r="B87" s="26">
        <v>1.445267928858242</v>
      </c>
      <c r="C87" s="11">
        <v>0</v>
      </c>
      <c r="D87" s="26">
        <v>0.5306317021891076</v>
      </c>
      <c r="E87" s="11">
        <v>28.420833333333334</v>
      </c>
      <c r="F87" s="28">
        <f t="shared" si="22"/>
        <v>1.445267928858242</v>
      </c>
      <c r="G87" s="13">
        <f t="shared" si="23"/>
        <v>0.5306317021891076</v>
      </c>
      <c r="H87" s="28">
        <f t="shared" si="24"/>
        <v>1.2090398818316099</v>
      </c>
      <c r="I87" s="1">
        <f t="shared" si="28"/>
        <v>10.514020562040757</v>
      </c>
      <c r="J87" s="30">
        <f t="shared" si="29"/>
        <v>0</v>
      </c>
      <c r="K87" s="1">
        <f t="shared" si="30"/>
        <v>0</v>
      </c>
      <c r="L87" s="30">
        <f t="shared" si="31"/>
        <v>16476.976196746287</v>
      </c>
      <c r="M87" s="1">
        <f t="shared" si="32"/>
        <v>0</v>
      </c>
      <c r="N87" s="30">
        <f t="shared" si="33"/>
        <v>0.25721935245716615</v>
      </c>
      <c r="O87" s="1">
        <f t="shared" si="34"/>
        <v>0</v>
      </c>
      <c r="P87" s="30">
        <f t="shared" si="35"/>
        <v>0</v>
      </c>
      <c r="Q87" s="1">
        <f t="shared" si="36"/>
        <v>1.0077509852193411</v>
      </c>
      <c r="R87" s="30">
        <f t="shared" si="37"/>
        <v>0.43938075570201618</v>
      </c>
      <c r="S87" s="1">
        <f t="shared" si="38"/>
        <v>0</v>
      </c>
      <c r="T87" s="30">
        <f t="shared" si="39"/>
        <v>0</v>
      </c>
      <c r="U87" s="1">
        <f t="shared" si="40"/>
        <v>9.8174204538815744</v>
      </c>
      <c r="V87" s="30">
        <f t="shared" si="42"/>
        <v>0</v>
      </c>
      <c r="W87" s="1">
        <f t="shared" si="42"/>
        <v>0</v>
      </c>
      <c r="X87" s="30">
        <f t="shared" si="25"/>
        <v>16475.968445761067</v>
      </c>
      <c r="Y87" s="1">
        <f t="shared" si="41"/>
        <v>1.2649703376765074</v>
      </c>
      <c r="Z87" s="32">
        <f t="shared" si="26"/>
        <v>4.6260224071489463E-2</v>
      </c>
      <c r="AA87" s="32">
        <f t="shared" si="27"/>
        <v>3.1282158910180199E-3</v>
      </c>
    </row>
    <row r="88" spans="1:27" x14ac:dyDescent="0.25">
      <c r="A88" s="8">
        <v>42821</v>
      </c>
      <c r="B88" s="26">
        <v>2.1416533031525828</v>
      </c>
      <c r="C88" s="11">
        <v>0.84958363514442858</v>
      </c>
      <c r="D88" s="26">
        <v>0.56165207832826369</v>
      </c>
      <c r="E88" s="11">
        <v>33.982916666666661</v>
      </c>
      <c r="F88" s="28">
        <f t="shared" si="22"/>
        <v>2.9912369382970114</v>
      </c>
      <c r="G88" s="13">
        <f t="shared" si="23"/>
        <v>0.56165207832826369</v>
      </c>
      <c r="H88" s="28">
        <f t="shared" si="24"/>
        <v>1.4456543574593792</v>
      </c>
      <c r="I88" s="1">
        <f t="shared" si="28"/>
        <v>12.247005313850321</v>
      </c>
      <c r="J88" s="30">
        <f t="shared" si="29"/>
        <v>0</v>
      </c>
      <c r="K88" s="1">
        <f t="shared" si="30"/>
        <v>0</v>
      </c>
      <c r="L88" s="30">
        <f t="shared" si="31"/>
        <v>16475.968445761067</v>
      </c>
      <c r="M88" s="1">
        <f t="shared" si="32"/>
        <v>0</v>
      </c>
      <c r="N88" s="30">
        <f t="shared" si="33"/>
        <v>0.29981403193010686</v>
      </c>
      <c r="O88" s="1">
        <f t="shared" si="34"/>
        <v>0</v>
      </c>
      <c r="P88" s="30">
        <f t="shared" si="35"/>
        <v>0</v>
      </c>
      <c r="Q88" s="1">
        <f t="shared" si="36"/>
        <v>1.0076893499996209</v>
      </c>
      <c r="R88" s="30">
        <f t="shared" si="37"/>
        <v>0.51180216151695435</v>
      </c>
      <c r="S88" s="1">
        <f t="shared" si="38"/>
        <v>0</v>
      </c>
      <c r="T88" s="30">
        <f t="shared" si="39"/>
        <v>0</v>
      </c>
      <c r="U88" s="1">
        <f t="shared" si="40"/>
        <v>11.435389120403261</v>
      </c>
      <c r="V88" s="30">
        <f t="shared" si="42"/>
        <v>0</v>
      </c>
      <c r="W88" s="1">
        <f t="shared" si="42"/>
        <v>0</v>
      </c>
      <c r="X88" s="30">
        <f t="shared" si="25"/>
        <v>16474.960756411067</v>
      </c>
      <c r="Y88" s="1">
        <f t="shared" si="41"/>
        <v>1.3075033819297277</v>
      </c>
      <c r="Z88" s="32">
        <f t="shared" si="26"/>
        <v>9.5562936477043295E-2</v>
      </c>
      <c r="AA88" s="32">
        <f t="shared" si="27"/>
        <v>1.9085692039794367E-2</v>
      </c>
    </row>
    <row r="89" spans="1:27" x14ac:dyDescent="0.25">
      <c r="A89" s="8">
        <v>42822</v>
      </c>
      <c r="B89" s="26">
        <v>7.8045305469241141E-2</v>
      </c>
      <c r="C89" s="11">
        <v>2.2776111081924126</v>
      </c>
      <c r="D89" s="26">
        <v>0.47576506698172172</v>
      </c>
      <c r="E89" s="11">
        <v>30.517083333333336</v>
      </c>
      <c r="F89" s="28">
        <f t="shared" si="22"/>
        <v>2.3556564136616536</v>
      </c>
      <c r="G89" s="13">
        <f t="shared" si="23"/>
        <v>0.47576506698172172</v>
      </c>
      <c r="H89" s="28">
        <f t="shared" si="24"/>
        <v>1.2982156573116692</v>
      </c>
      <c r="I89" s="1">
        <f t="shared" si="28"/>
        <v>13.315280467083193</v>
      </c>
      <c r="J89" s="30">
        <f t="shared" si="29"/>
        <v>0</v>
      </c>
      <c r="K89" s="1">
        <f t="shared" si="30"/>
        <v>0</v>
      </c>
      <c r="L89" s="30">
        <f t="shared" si="31"/>
        <v>16474.960756411067</v>
      </c>
      <c r="M89" s="1">
        <f t="shared" si="32"/>
        <v>0</v>
      </c>
      <c r="N89" s="30">
        <f t="shared" si="33"/>
        <v>0.32607094947848531</v>
      </c>
      <c r="O89" s="1">
        <f t="shared" si="34"/>
        <v>0</v>
      </c>
      <c r="P89" s="30">
        <f t="shared" si="35"/>
        <v>0</v>
      </c>
      <c r="Q89" s="1">
        <f t="shared" si="36"/>
        <v>1.0076277185495823</v>
      </c>
      <c r="R89" s="30">
        <f t="shared" si="37"/>
        <v>0.55644536354946394</v>
      </c>
      <c r="S89" s="1">
        <f t="shared" si="38"/>
        <v>0</v>
      </c>
      <c r="T89" s="30">
        <f t="shared" si="39"/>
        <v>0</v>
      </c>
      <c r="U89" s="1">
        <f t="shared" si="40"/>
        <v>12.432764154055244</v>
      </c>
      <c r="V89" s="30">
        <f t="shared" si="42"/>
        <v>0</v>
      </c>
      <c r="W89" s="1">
        <f t="shared" si="42"/>
        <v>0</v>
      </c>
      <c r="X89" s="30">
        <f t="shared" si="25"/>
        <v>16473.953128692516</v>
      </c>
      <c r="Y89" s="1">
        <f t="shared" si="41"/>
        <v>1.3336986680280676</v>
      </c>
      <c r="Z89" s="32">
        <f t="shared" si="26"/>
        <v>2.7332138937436787E-2</v>
      </c>
      <c r="AA89" s="32">
        <f t="shared" si="27"/>
        <v>1.2590440495000414E-3</v>
      </c>
    </row>
    <row r="90" spans="1:27" x14ac:dyDescent="0.25">
      <c r="A90" s="8">
        <v>42823</v>
      </c>
      <c r="B90" s="26">
        <v>0</v>
      </c>
      <c r="C90" s="11">
        <v>1.366250729528369</v>
      </c>
      <c r="D90" s="26">
        <v>0.38316633114442999</v>
      </c>
      <c r="E90" s="11">
        <v>29.755833333333328</v>
      </c>
      <c r="F90" s="28">
        <f t="shared" si="22"/>
        <v>1.366250729528369</v>
      </c>
      <c r="G90" s="13">
        <f t="shared" si="23"/>
        <v>0.38316633114442999</v>
      </c>
      <c r="H90" s="28">
        <f t="shared" si="24"/>
        <v>1.265831610044313</v>
      </c>
      <c r="I90" s="1">
        <f t="shared" si="28"/>
        <v>13.415848552439183</v>
      </c>
      <c r="J90" s="30">
        <f t="shared" si="29"/>
        <v>0</v>
      </c>
      <c r="K90" s="1">
        <f t="shared" si="30"/>
        <v>0</v>
      </c>
      <c r="L90" s="30">
        <f t="shared" si="31"/>
        <v>16473.953128692516</v>
      </c>
      <c r="M90" s="1">
        <f t="shared" si="32"/>
        <v>0</v>
      </c>
      <c r="N90" s="30">
        <f t="shared" si="33"/>
        <v>0.32854279197823771</v>
      </c>
      <c r="O90" s="1">
        <f t="shared" si="34"/>
        <v>0</v>
      </c>
      <c r="P90" s="30">
        <f t="shared" si="35"/>
        <v>0</v>
      </c>
      <c r="Q90" s="1">
        <f t="shared" si="36"/>
        <v>1.0075660908689945</v>
      </c>
      <c r="R90" s="30">
        <f t="shared" si="37"/>
        <v>0.56064810227177087</v>
      </c>
      <c r="S90" s="1">
        <f t="shared" si="38"/>
        <v>0</v>
      </c>
      <c r="T90" s="30">
        <f t="shared" si="39"/>
        <v>0</v>
      </c>
      <c r="U90" s="1">
        <f t="shared" si="40"/>
        <v>12.526657658189174</v>
      </c>
      <c r="V90" s="30">
        <f t="shared" si="42"/>
        <v>0</v>
      </c>
      <c r="W90" s="1">
        <f t="shared" si="42"/>
        <v>0</v>
      </c>
      <c r="X90" s="30">
        <f t="shared" si="25"/>
        <v>16472.945562601646</v>
      </c>
      <c r="Y90" s="1">
        <f t="shared" si="41"/>
        <v>1.3361088828472323</v>
      </c>
      <c r="Z90" s="32">
        <f t="shared" si="26"/>
        <v>5.5518658441827892E-2</v>
      </c>
      <c r="AA90" s="32">
        <f t="shared" si="27"/>
        <v>4.9388950726159389E-3</v>
      </c>
    </row>
    <row r="91" spans="1:27" x14ac:dyDescent="0.25">
      <c r="A91" s="8">
        <v>42824</v>
      </c>
      <c r="B91" s="26">
        <v>0</v>
      </c>
      <c r="C91" s="11">
        <v>5.880560896868511</v>
      </c>
      <c r="D91" s="26">
        <v>0.25888441342414992</v>
      </c>
      <c r="E91" s="11">
        <v>29.624583333333334</v>
      </c>
      <c r="F91" s="28">
        <f t="shared" si="22"/>
        <v>5.880560896868511</v>
      </c>
      <c r="G91" s="13">
        <f t="shared" si="23"/>
        <v>0.25888441342414992</v>
      </c>
      <c r="H91" s="28">
        <f t="shared" si="24"/>
        <v>1.260248153618907</v>
      </c>
      <c r="I91" s="1">
        <f t="shared" si="28"/>
        <v>18.148334141633537</v>
      </c>
      <c r="J91" s="30">
        <f t="shared" si="29"/>
        <v>0</v>
      </c>
      <c r="K91" s="1">
        <f t="shared" si="30"/>
        <v>0</v>
      </c>
      <c r="L91" s="30">
        <f t="shared" si="31"/>
        <v>16472.945562601646</v>
      </c>
      <c r="M91" s="1">
        <f t="shared" si="32"/>
        <v>0</v>
      </c>
      <c r="N91" s="30">
        <f t="shared" si="33"/>
        <v>0.44486159199742892</v>
      </c>
      <c r="O91" s="1">
        <f t="shared" si="34"/>
        <v>0</v>
      </c>
      <c r="P91" s="30">
        <f t="shared" si="35"/>
        <v>0</v>
      </c>
      <c r="Q91" s="1">
        <f t="shared" si="36"/>
        <v>1.0075044669576274</v>
      </c>
      <c r="R91" s="30">
        <f t="shared" si="37"/>
        <v>0.7584186014123504</v>
      </c>
      <c r="S91" s="1">
        <f t="shared" si="38"/>
        <v>0</v>
      </c>
      <c r="T91" s="30">
        <f t="shared" si="39"/>
        <v>0</v>
      </c>
      <c r="U91" s="1">
        <f t="shared" si="40"/>
        <v>16.945053948223755</v>
      </c>
      <c r="V91" s="30">
        <f t="shared" si="42"/>
        <v>0</v>
      </c>
      <c r="W91" s="1">
        <f t="shared" si="42"/>
        <v>0</v>
      </c>
      <c r="X91" s="30">
        <f t="shared" si="25"/>
        <v>16471.938058134689</v>
      </c>
      <c r="Y91" s="1">
        <f t="shared" si="41"/>
        <v>1.4523660589550564</v>
      </c>
      <c r="Z91" s="32">
        <f t="shared" si="26"/>
        <v>0.1524445045084708</v>
      </c>
      <c r="AA91" s="32">
        <f t="shared" si="27"/>
        <v>3.6909289550749694E-2</v>
      </c>
    </row>
    <row r="92" spans="1:27" x14ac:dyDescent="0.25">
      <c r="A92" s="8">
        <v>42825</v>
      </c>
      <c r="B92" s="26">
        <v>1.5477059982625063</v>
      </c>
      <c r="C92" s="11">
        <v>0</v>
      </c>
      <c r="D92" s="26">
        <v>0.5315457447298142</v>
      </c>
      <c r="E92" s="11">
        <v>31.553333333333327</v>
      </c>
      <c r="F92" s="28">
        <f t="shared" si="22"/>
        <v>1.5477059982625063</v>
      </c>
      <c r="G92" s="13">
        <f t="shared" si="23"/>
        <v>0.5315457447298142</v>
      </c>
      <c r="H92" s="28">
        <f t="shared" si="24"/>
        <v>1.3422983751846378</v>
      </c>
      <c r="I92" s="1">
        <f t="shared" si="28"/>
        <v>17.961214201756448</v>
      </c>
      <c r="J92" s="30">
        <f t="shared" si="29"/>
        <v>0</v>
      </c>
      <c r="K92" s="1">
        <f t="shared" si="30"/>
        <v>0</v>
      </c>
      <c r="L92" s="30">
        <f t="shared" si="31"/>
        <v>16471.938058134689</v>
      </c>
      <c r="M92" s="1">
        <f t="shared" si="32"/>
        <v>0</v>
      </c>
      <c r="N92" s="30">
        <f t="shared" si="33"/>
        <v>0.44026240908266984</v>
      </c>
      <c r="O92" s="1">
        <f t="shared" si="34"/>
        <v>0</v>
      </c>
      <c r="P92" s="30">
        <f t="shared" si="35"/>
        <v>0</v>
      </c>
      <c r="Q92" s="1">
        <f t="shared" si="36"/>
        <v>1.0074428468152501</v>
      </c>
      <c r="R92" s="30">
        <f t="shared" si="37"/>
        <v>0.7505988620362507</v>
      </c>
      <c r="S92" s="1">
        <f t="shared" si="38"/>
        <v>0</v>
      </c>
      <c r="T92" s="30">
        <f t="shared" si="39"/>
        <v>0</v>
      </c>
      <c r="U92" s="1">
        <f t="shared" si="40"/>
        <v>16.770352930637525</v>
      </c>
      <c r="V92" s="30">
        <f t="shared" si="42"/>
        <v>0</v>
      </c>
      <c r="W92" s="1">
        <f t="shared" si="42"/>
        <v>0</v>
      </c>
      <c r="X92" s="30">
        <f t="shared" si="25"/>
        <v>16470.930615287874</v>
      </c>
      <c r="Y92" s="1">
        <f t="shared" si="41"/>
        <v>1.44770525589792</v>
      </c>
      <c r="Z92" s="32">
        <f t="shared" si="26"/>
        <v>7.8527161070863327E-2</v>
      </c>
      <c r="AA92" s="32">
        <f t="shared" si="27"/>
        <v>1.1110610501704102E-2</v>
      </c>
    </row>
    <row r="93" spans="1:27" x14ac:dyDescent="0.25">
      <c r="A93" s="8">
        <v>42826</v>
      </c>
      <c r="B93" s="26">
        <v>1.0165964294097445</v>
      </c>
      <c r="C93" s="11">
        <v>0</v>
      </c>
      <c r="D93" s="26">
        <v>0.51986632882899553</v>
      </c>
      <c r="E93" s="11">
        <v>33.808333333333337</v>
      </c>
      <c r="F93" s="28">
        <f t="shared" si="22"/>
        <v>1.0165964294097445</v>
      </c>
      <c r="G93" s="13">
        <f t="shared" si="23"/>
        <v>0.51986632882899553</v>
      </c>
      <c r="H93" s="28">
        <f t="shared" si="24"/>
        <v>1.4382274741506649</v>
      </c>
      <c r="I93" s="1">
        <f t="shared" si="28"/>
        <v>17.267083031218274</v>
      </c>
      <c r="J93" s="30">
        <f t="shared" si="29"/>
        <v>0</v>
      </c>
      <c r="K93" s="1">
        <f t="shared" si="30"/>
        <v>0</v>
      </c>
      <c r="L93" s="30">
        <f t="shared" si="31"/>
        <v>16470.930615287874</v>
      </c>
      <c r="M93" s="1">
        <f t="shared" si="32"/>
        <v>0</v>
      </c>
      <c r="N93" s="30">
        <f t="shared" si="33"/>
        <v>0.42320150032950404</v>
      </c>
      <c r="O93" s="1">
        <f t="shared" si="34"/>
        <v>0</v>
      </c>
      <c r="P93" s="30">
        <f t="shared" si="35"/>
        <v>0</v>
      </c>
      <c r="Q93" s="1">
        <f t="shared" si="36"/>
        <v>1.0073812304416325</v>
      </c>
      <c r="R93" s="30">
        <f t="shared" si="37"/>
        <v>0.72159113121931662</v>
      </c>
      <c r="S93" s="1">
        <f t="shared" si="38"/>
        <v>0</v>
      </c>
      <c r="T93" s="30">
        <f t="shared" si="39"/>
        <v>0</v>
      </c>
      <c r="U93" s="1">
        <f t="shared" si="40"/>
        <v>16.122290399669453</v>
      </c>
      <c r="V93" s="30">
        <f t="shared" si="42"/>
        <v>0</v>
      </c>
      <c r="W93" s="1">
        <f t="shared" si="42"/>
        <v>0</v>
      </c>
      <c r="X93" s="30">
        <f t="shared" si="25"/>
        <v>16469.923234057434</v>
      </c>
      <c r="Y93" s="1">
        <f t="shared" si="41"/>
        <v>1.4305827307711365</v>
      </c>
      <c r="Z93" s="32">
        <f t="shared" si="26"/>
        <v>5.3153923957981073E-3</v>
      </c>
      <c r="AA93" s="32">
        <f t="shared" si="27"/>
        <v>5.8442101338842734E-5</v>
      </c>
    </row>
    <row r="94" spans="1:27" x14ac:dyDescent="0.25">
      <c r="A94" s="8">
        <v>42827</v>
      </c>
      <c r="B94" s="26">
        <v>0</v>
      </c>
      <c r="C94" s="11">
        <v>0</v>
      </c>
      <c r="D94" s="26">
        <v>0.40744743847650899</v>
      </c>
      <c r="E94" s="11">
        <v>31.317499999999995</v>
      </c>
      <c r="F94" s="28">
        <f t="shared" si="22"/>
        <v>0</v>
      </c>
      <c r="G94" s="13">
        <f t="shared" si="23"/>
        <v>0.40744743847650899</v>
      </c>
      <c r="H94" s="28">
        <f t="shared" si="24"/>
        <v>1.3322658788774002</v>
      </c>
      <c r="I94" s="1">
        <f t="shared" si="28"/>
        <v>15.714842961192943</v>
      </c>
      <c r="J94" s="30">
        <f t="shared" si="29"/>
        <v>0</v>
      </c>
      <c r="K94" s="1">
        <f t="shared" si="30"/>
        <v>0</v>
      </c>
      <c r="L94" s="30">
        <f t="shared" si="31"/>
        <v>16469.923234057434</v>
      </c>
      <c r="M94" s="1">
        <f t="shared" si="32"/>
        <v>0</v>
      </c>
      <c r="N94" s="30">
        <f t="shared" si="33"/>
        <v>0.38504930760031519</v>
      </c>
      <c r="O94" s="1">
        <f t="shared" si="34"/>
        <v>0</v>
      </c>
      <c r="P94" s="30">
        <f t="shared" si="35"/>
        <v>0</v>
      </c>
      <c r="Q94" s="1">
        <f t="shared" si="36"/>
        <v>1.0073196178365438</v>
      </c>
      <c r="R94" s="30">
        <f t="shared" si="37"/>
        <v>0.65672304284396921</v>
      </c>
      <c r="S94" s="1">
        <f t="shared" si="38"/>
        <v>0</v>
      </c>
      <c r="T94" s="30">
        <f t="shared" si="39"/>
        <v>0</v>
      </c>
      <c r="U94" s="1">
        <f t="shared" si="40"/>
        <v>14.673070610748658</v>
      </c>
      <c r="V94" s="30">
        <f t="shared" si="42"/>
        <v>0</v>
      </c>
      <c r="W94" s="1">
        <f t="shared" si="42"/>
        <v>0</v>
      </c>
      <c r="X94" s="30">
        <f t="shared" si="25"/>
        <v>16468.915914439596</v>
      </c>
      <c r="Y94" s="1">
        <f t="shared" si="41"/>
        <v>1.392368925436859</v>
      </c>
      <c r="Z94" s="32">
        <f t="shared" si="26"/>
        <v>4.5113402296321693E-2</v>
      </c>
      <c r="AA94" s="32">
        <f t="shared" si="27"/>
        <v>3.6123762057284664E-3</v>
      </c>
    </row>
    <row r="95" spans="1:27" x14ac:dyDescent="0.25">
      <c r="A95" s="8">
        <v>42828</v>
      </c>
      <c r="B95" s="26">
        <v>1.1888983389349581</v>
      </c>
      <c r="C95" s="11">
        <v>0</v>
      </c>
      <c r="D95" s="26">
        <v>0.41818701920251389</v>
      </c>
      <c r="E95" s="11">
        <v>32.058749999999996</v>
      </c>
      <c r="F95" s="28">
        <f t="shared" si="22"/>
        <v>1.1888983389349581</v>
      </c>
      <c r="G95" s="13">
        <f t="shared" si="23"/>
        <v>0.41818701920251389</v>
      </c>
      <c r="H95" s="28">
        <f t="shared" si="24"/>
        <v>1.3637991137370751</v>
      </c>
      <c r="I95" s="1">
        <f t="shared" si="28"/>
        <v>15.443781930481101</v>
      </c>
      <c r="J95" s="30">
        <f t="shared" si="29"/>
        <v>0</v>
      </c>
      <c r="K95" s="1">
        <f t="shared" si="30"/>
        <v>0</v>
      </c>
      <c r="L95" s="30">
        <f t="shared" si="31"/>
        <v>16468.915914439596</v>
      </c>
      <c r="M95" s="1">
        <f t="shared" si="32"/>
        <v>0</v>
      </c>
      <c r="N95" s="30">
        <f t="shared" si="33"/>
        <v>0.37838695369978614</v>
      </c>
      <c r="O95" s="1">
        <f t="shared" si="34"/>
        <v>0</v>
      </c>
      <c r="P95" s="30">
        <f t="shared" si="35"/>
        <v>0</v>
      </c>
      <c r="Q95" s="1">
        <f t="shared" si="36"/>
        <v>1.0072580089997532</v>
      </c>
      <c r="R95" s="30">
        <f t="shared" si="37"/>
        <v>0.64539540658790895</v>
      </c>
      <c r="S95" s="1">
        <f t="shared" si="38"/>
        <v>0</v>
      </c>
      <c r="T95" s="30">
        <f t="shared" si="39"/>
        <v>0</v>
      </c>
      <c r="U95" s="1">
        <f t="shared" si="40"/>
        <v>14.419999570193406</v>
      </c>
      <c r="V95" s="30">
        <f t="shared" si="42"/>
        <v>0</v>
      </c>
      <c r="W95" s="1">
        <f t="shared" si="42"/>
        <v>0</v>
      </c>
      <c r="X95" s="30">
        <f t="shared" si="25"/>
        <v>16467.908656430598</v>
      </c>
      <c r="Y95" s="1">
        <f t="shared" si="41"/>
        <v>1.3856449626995393</v>
      </c>
      <c r="Z95" s="32">
        <f t="shared" si="26"/>
        <v>1.6018377444609377E-2</v>
      </c>
      <c r="AA95" s="32">
        <f t="shared" si="27"/>
        <v>4.7724111689079906E-4</v>
      </c>
    </row>
    <row r="96" spans="1:27" x14ac:dyDescent="0.25">
      <c r="A96" s="8">
        <v>42829</v>
      </c>
      <c r="B96" s="26">
        <v>9.3754739478569854E-2</v>
      </c>
      <c r="C96" s="11">
        <v>4.2869680685100731</v>
      </c>
      <c r="D96" s="26">
        <v>0.55765890892110748</v>
      </c>
      <c r="E96" s="11">
        <v>31.448333333333323</v>
      </c>
      <c r="F96" s="28">
        <f t="shared" si="22"/>
        <v>4.3807228079886427</v>
      </c>
      <c r="G96" s="13">
        <f t="shared" si="23"/>
        <v>0.55765890892110748</v>
      </c>
      <c r="H96" s="28">
        <f t="shared" si="24"/>
        <v>1.3378316100443126</v>
      </c>
      <c r="I96" s="1">
        <f t="shared" si="28"/>
        <v>18.243063469260939</v>
      </c>
      <c r="J96" s="30">
        <f t="shared" si="29"/>
        <v>0</v>
      </c>
      <c r="K96" s="1">
        <f t="shared" si="30"/>
        <v>0</v>
      </c>
      <c r="L96" s="30">
        <f t="shared" si="31"/>
        <v>16467.908656430598</v>
      </c>
      <c r="M96" s="1">
        <f t="shared" si="32"/>
        <v>0</v>
      </c>
      <c r="N96" s="30">
        <f t="shared" si="33"/>
        <v>0.44718992485942505</v>
      </c>
      <c r="O96" s="1">
        <f t="shared" si="34"/>
        <v>0</v>
      </c>
      <c r="P96" s="30">
        <f t="shared" si="35"/>
        <v>0</v>
      </c>
      <c r="Q96" s="1">
        <f t="shared" si="36"/>
        <v>1.0071964039310306</v>
      </c>
      <c r="R96" s="30">
        <f t="shared" si="37"/>
        <v>0.76237733854002365</v>
      </c>
      <c r="S96" s="1">
        <f t="shared" si="38"/>
        <v>0</v>
      </c>
      <c r="T96" s="30">
        <f t="shared" si="39"/>
        <v>0</v>
      </c>
      <c r="U96" s="1">
        <f t="shared" si="40"/>
        <v>17.033496205861489</v>
      </c>
      <c r="V96" s="30">
        <f t="shared" si="42"/>
        <v>0</v>
      </c>
      <c r="W96" s="1">
        <f t="shared" si="42"/>
        <v>0</v>
      </c>
      <c r="X96" s="30">
        <f t="shared" si="25"/>
        <v>16466.901460026667</v>
      </c>
      <c r="Y96" s="1">
        <f t="shared" si="41"/>
        <v>1.4543863287904557</v>
      </c>
      <c r="Z96" s="32">
        <f t="shared" si="26"/>
        <v>8.7122114525521252E-2</v>
      </c>
      <c r="AA96" s="32">
        <f t="shared" si="27"/>
        <v>1.3585002461992519E-2</v>
      </c>
    </row>
    <row r="97" spans="1:27" x14ac:dyDescent="0.25">
      <c r="A97" s="8">
        <v>42830</v>
      </c>
      <c r="B97" s="26">
        <v>0</v>
      </c>
      <c r="C97" s="11">
        <v>6.230243376351547</v>
      </c>
      <c r="D97" s="26">
        <v>0.35558784137584665</v>
      </c>
      <c r="E97" s="11">
        <v>30.86666666666666</v>
      </c>
      <c r="F97" s="28">
        <f t="shared" si="22"/>
        <v>6.230243376351547</v>
      </c>
      <c r="G97" s="13">
        <f t="shared" si="23"/>
        <v>0.35558784137584665</v>
      </c>
      <c r="H97" s="28">
        <f t="shared" si="24"/>
        <v>1.313087149187592</v>
      </c>
      <c r="I97" s="1">
        <f t="shared" si="28"/>
        <v>22.908151740837187</v>
      </c>
      <c r="J97" s="30">
        <f t="shared" si="29"/>
        <v>0</v>
      </c>
      <c r="K97" s="1">
        <f t="shared" si="30"/>
        <v>0</v>
      </c>
      <c r="L97" s="30">
        <f t="shared" si="31"/>
        <v>16466.901460026667</v>
      </c>
      <c r="M97" s="1">
        <f t="shared" si="32"/>
        <v>0</v>
      </c>
      <c r="N97" s="30">
        <f t="shared" si="33"/>
        <v>0.5618521799273225</v>
      </c>
      <c r="O97" s="1">
        <f t="shared" si="34"/>
        <v>0</v>
      </c>
      <c r="P97" s="30">
        <f t="shared" si="35"/>
        <v>0</v>
      </c>
      <c r="Q97" s="1">
        <f t="shared" si="36"/>
        <v>1.0071348026301457</v>
      </c>
      <c r="R97" s="30">
        <f t="shared" si="37"/>
        <v>0.95733130482596474</v>
      </c>
      <c r="S97" s="1">
        <f t="shared" si="38"/>
        <v>0</v>
      </c>
      <c r="T97" s="30">
        <f t="shared" si="39"/>
        <v>0</v>
      </c>
      <c r="U97" s="1">
        <f t="shared" si="40"/>
        <v>21.388968256083903</v>
      </c>
      <c r="V97" s="30">
        <f t="shared" si="42"/>
        <v>0</v>
      </c>
      <c r="W97" s="1">
        <f t="shared" si="42"/>
        <v>0</v>
      </c>
      <c r="X97" s="30">
        <f t="shared" si="25"/>
        <v>16465.894325224039</v>
      </c>
      <c r="Y97" s="1">
        <f t="shared" si="41"/>
        <v>1.568986982557468</v>
      </c>
      <c r="Z97" s="32">
        <f t="shared" si="26"/>
        <v>0.19488411986074308</v>
      </c>
      <c r="AA97" s="32">
        <f t="shared" si="27"/>
        <v>6.5484724718730347E-2</v>
      </c>
    </row>
    <row r="98" spans="1:27" x14ac:dyDescent="0.25">
      <c r="A98" s="8">
        <v>42831</v>
      </c>
      <c r="B98" s="26">
        <v>0.36450917571886521</v>
      </c>
      <c r="C98" s="11">
        <v>8.2294436412813496</v>
      </c>
      <c r="D98" s="26">
        <v>0.51532159705395886</v>
      </c>
      <c r="E98" s="11">
        <v>33.249583333333341</v>
      </c>
      <c r="F98" s="28">
        <f t="shared" si="22"/>
        <v>8.5939528170002148</v>
      </c>
      <c r="G98" s="13">
        <f t="shared" si="23"/>
        <v>0.51532159705395886</v>
      </c>
      <c r="H98" s="28">
        <f t="shared" si="24"/>
        <v>1.4144579025110784</v>
      </c>
      <c r="I98" s="1">
        <f t="shared" si="28"/>
        <v>29.467599476030159</v>
      </c>
      <c r="J98" s="30">
        <f t="shared" si="29"/>
        <v>0</v>
      </c>
      <c r="K98" s="1">
        <f t="shared" si="30"/>
        <v>0</v>
      </c>
      <c r="L98" s="30">
        <f t="shared" si="31"/>
        <v>16465.894325224039</v>
      </c>
      <c r="M98" s="1">
        <f t="shared" si="32"/>
        <v>0</v>
      </c>
      <c r="N98" s="30">
        <f t="shared" si="33"/>
        <v>0.72307551066252229</v>
      </c>
      <c r="O98" s="1">
        <f t="shared" si="34"/>
        <v>0</v>
      </c>
      <c r="P98" s="30">
        <f t="shared" si="35"/>
        <v>0</v>
      </c>
      <c r="Q98" s="1">
        <f t="shared" si="36"/>
        <v>1.0070732050968678</v>
      </c>
      <c r="R98" s="30">
        <f t="shared" si="37"/>
        <v>1.2314505236224662</v>
      </c>
      <c r="S98" s="1">
        <f t="shared" si="38"/>
        <v>0</v>
      </c>
      <c r="T98" s="30">
        <f t="shared" si="39"/>
        <v>0</v>
      </c>
      <c r="U98" s="1">
        <f t="shared" si="40"/>
        <v>27.513073441745171</v>
      </c>
      <c r="V98" s="30">
        <f t="shared" si="42"/>
        <v>0</v>
      </c>
      <c r="W98" s="1">
        <f t="shared" si="42"/>
        <v>0</v>
      </c>
      <c r="X98" s="30">
        <f t="shared" si="25"/>
        <v>16464.887252018943</v>
      </c>
      <c r="Y98" s="1">
        <f t="shared" si="41"/>
        <v>1.7301487157593902</v>
      </c>
      <c r="Z98" s="32">
        <f t="shared" si="26"/>
        <v>0.22318855350015571</v>
      </c>
      <c r="AA98" s="32">
        <f t="shared" si="27"/>
        <v>9.9660689569380498E-2</v>
      </c>
    </row>
    <row r="99" spans="1:27" x14ac:dyDescent="0.25">
      <c r="A99" s="8">
        <v>42832</v>
      </c>
      <c r="B99" s="26">
        <v>4.3745832381374354</v>
      </c>
      <c r="C99" s="11">
        <v>14.069932146761614</v>
      </c>
      <c r="D99" s="26">
        <v>1.0945632762352335</v>
      </c>
      <c r="E99" s="11">
        <v>45.205000000000005</v>
      </c>
      <c r="F99" s="28">
        <f t="shared" si="22"/>
        <v>18.444515384899049</v>
      </c>
      <c r="G99" s="13">
        <f t="shared" si="23"/>
        <v>1.0945632762352335</v>
      </c>
      <c r="H99" s="28">
        <f t="shared" si="24"/>
        <v>1.9230487444608571</v>
      </c>
      <c r="I99" s="1">
        <f t="shared" si="28"/>
        <v>44.863025550408985</v>
      </c>
      <c r="J99" s="30">
        <f t="shared" si="29"/>
        <v>0</v>
      </c>
      <c r="K99" s="1">
        <f t="shared" si="30"/>
        <v>0</v>
      </c>
      <c r="L99" s="30">
        <f t="shared" si="31"/>
        <v>16464.887252018943</v>
      </c>
      <c r="M99" s="1">
        <f t="shared" si="32"/>
        <v>0</v>
      </c>
      <c r="N99" s="30">
        <f t="shared" si="33"/>
        <v>1.101476554470195</v>
      </c>
      <c r="O99" s="1">
        <f t="shared" si="34"/>
        <v>0</v>
      </c>
      <c r="P99" s="30">
        <f t="shared" si="35"/>
        <v>0</v>
      </c>
      <c r="Q99" s="1">
        <f t="shared" si="36"/>
        <v>1.0070116113309666</v>
      </c>
      <c r="R99" s="30">
        <f t="shared" si="37"/>
        <v>1.8748251397362208</v>
      </c>
      <c r="S99" s="1">
        <f t="shared" si="38"/>
        <v>0</v>
      </c>
      <c r="T99" s="30">
        <f t="shared" si="39"/>
        <v>0</v>
      </c>
      <c r="U99" s="1">
        <f t="shared" si="40"/>
        <v>41.886723856202565</v>
      </c>
      <c r="V99" s="30">
        <f t="shared" si="42"/>
        <v>0</v>
      </c>
      <c r="W99" s="1">
        <f t="shared" si="42"/>
        <v>0</v>
      </c>
      <c r="X99" s="30">
        <f t="shared" si="25"/>
        <v>16463.880240407612</v>
      </c>
      <c r="Y99" s="1">
        <f t="shared" si="41"/>
        <v>2.1084881658011616</v>
      </c>
      <c r="Z99" s="32">
        <f t="shared" si="26"/>
        <v>9.642991207292255E-2</v>
      </c>
      <c r="AA99" s="32">
        <f t="shared" si="27"/>
        <v>3.4387778987027003E-2</v>
      </c>
    </row>
    <row r="100" spans="1:27" x14ac:dyDescent="0.25">
      <c r="A100" s="8">
        <v>42833</v>
      </c>
      <c r="B100" s="26">
        <v>1.0165528256647114</v>
      </c>
      <c r="C100" s="11">
        <v>5.6442062837937215</v>
      </c>
      <c r="D100" s="26">
        <v>0.79441078970562484</v>
      </c>
      <c r="E100" s="11">
        <v>52.208333333333336</v>
      </c>
      <c r="F100" s="28">
        <f t="shared" si="22"/>
        <v>6.6607591094584331</v>
      </c>
      <c r="G100" s="13">
        <f t="shared" si="23"/>
        <v>0.79441078970562484</v>
      </c>
      <c r="H100" s="28">
        <f t="shared" si="24"/>
        <v>2.2209748892171346</v>
      </c>
      <c r="I100" s="1">
        <f t="shared" si="28"/>
        <v>47.753072175955374</v>
      </c>
      <c r="J100" s="30">
        <f t="shared" si="29"/>
        <v>0</v>
      </c>
      <c r="K100" s="1">
        <f t="shared" si="30"/>
        <v>0</v>
      </c>
      <c r="L100" s="30">
        <f t="shared" si="31"/>
        <v>16463.880240407612</v>
      </c>
      <c r="M100" s="1">
        <f t="shared" si="32"/>
        <v>0</v>
      </c>
      <c r="N100" s="30">
        <f t="shared" si="33"/>
        <v>1.1725104222226159</v>
      </c>
      <c r="O100" s="1">
        <f t="shared" si="34"/>
        <v>0</v>
      </c>
      <c r="P100" s="30">
        <f t="shared" si="35"/>
        <v>0</v>
      </c>
      <c r="Q100" s="1">
        <f t="shared" si="36"/>
        <v>1.0069500213322116</v>
      </c>
      <c r="R100" s="30">
        <f t="shared" si="37"/>
        <v>1.9956001432521129</v>
      </c>
      <c r="S100" s="1">
        <f t="shared" si="38"/>
        <v>0</v>
      </c>
      <c r="T100" s="30">
        <f t="shared" si="39"/>
        <v>0</v>
      </c>
      <c r="U100" s="1">
        <f t="shared" si="40"/>
        <v>44.584961610480647</v>
      </c>
      <c r="V100" s="30">
        <f t="shared" si="42"/>
        <v>0</v>
      </c>
      <c r="W100" s="1">
        <f t="shared" si="42"/>
        <v>0</v>
      </c>
      <c r="X100" s="30">
        <f t="shared" si="25"/>
        <v>16462.87329038628</v>
      </c>
      <c r="Y100" s="1">
        <f t="shared" si="41"/>
        <v>2.1794604435548273</v>
      </c>
      <c r="Z100" s="32">
        <f t="shared" si="26"/>
        <v>1.8691992360589292E-2</v>
      </c>
      <c r="AA100" s="32">
        <f t="shared" si="27"/>
        <v>1.723449198648668E-3</v>
      </c>
    </row>
    <row r="101" spans="1:27" x14ac:dyDescent="0.25">
      <c r="A101" s="8">
        <v>42834</v>
      </c>
      <c r="B101" s="26">
        <v>7.4346117754905139</v>
      </c>
      <c r="C101" s="11">
        <v>1.53080086545761</v>
      </c>
      <c r="D101" s="26">
        <v>0.85063887475426903</v>
      </c>
      <c r="E101" s="11">
        <v>63.6383333333333</v>
      </c>
      <c r="F101" s="28">
        <f t="shared" si="22"/>
        <v>8.9654126409481236</v>
      </c>
      <c r="G101" s="13">
        <f t="shared" si="23"/>
        <v>0.85063887475426903</v>
      </c>
      <c r="H101" s="28">
        <f t="shared" si="24"/>
        <v>2.7072141802067931</v>
      </c>
      <c r="I101" s="1">
        <f t="shared" si="28"/>
        <v>52.699735376674504</v>
      </c>
      <c r="J101" s="30">
        <f t="shared" si="29"/>
        <v>0</v>
      </c>
      <c r="K101" s="1">
        <f t="shared" si="30"/>
        <v>0</v>
      </c>
      <c r="L101" s="30">
        <f t="shared" si="31"/>
        <v>16462.87329038628</v>
      </c>
      <c r="M101" s="1">
        <f t="shared" si="32"/>
        <v>0</v>
      </c>
      <c r="N101" s="30">
        <f t="shared" si="33"/>
        <v>1.294093450160519</v>
      </c>
      <c r="O101" s="1">
        <f t="shared" si="34"/>
        <v>0</v>
      </c>
      <c r="P101" s="30">
        <f t="shared" si="35"/>
        <v>0</v>
      </c>
      <c r="Q101" s="1">
        <f t="shared" si="36"/>
        <v>1.0068884351003722</v>
      </c>
      <c r="R101" s="30">
        <f t="shared" si="37"/>
        <v>2.2023211214459635</v>
      </c>
      <c r="S101" s="1">
        <f t="shared" si="38"/>
        <v>0</v>
      </c>
      <c r="T101" s="30">
        <f t="shared" si="39"/>
        <v>0</v>
      </c>
      <c r="U101" s="1">
        <f t="shared" si="40"/>
        <v>49.203320805068024</v>
      </c>
      <c r="V101" s="30">
        <f t="shared" si="42"/>
        <v>0</v>
      </c>
      <c r="W101" s="1">
        <f t="shared" si="42"/>
        <v>0</v>
      </c>
      <c r="X101" s="30">
        <f t="shared" si="25"/>
        <v>16461.866401951178</v>
      </c>
      <c r="Y101" s="1">
        <f t="shared" si="41"/>
        <v>2.3009818852608914</v>
      </c>
      <c r="Z101" s="32">
        <f t="shared" si="26"/>
        <v>0.15005546953616769</v>
      </c>
      <c r="AA101" s="32">
        <f t="shared" si="27"/>
        <v>0.16502467745701402</v>
      </c>
    </row>
    <row r="102" spans="1:27" x14ac:dyDescent="0.25">
      <c r="A102" s="8">
        <v>42835</v>
      </c>
      <c r="B102" s="26">
        <v>0</v>
      </c>
      <c r="C102" s="11">
        <v>0</v>
      </c>
      <c r="D102" s="26">
        <v>0.14878345726011455</v>
      </c>
      <c r="E102" s="11">
        <v>60.073749999999997</v>
      </c>
      <c r="F102" s="28">
        <f t="shared" si="22"/>
        <v>0</v>
      </c>
      <c r="G102" s="13">
        <f t="shared" si="23"/>
        <v>0.14878345726011455</v>
      </c>
      <c r="H102" s="28">
        <f t="shared" si="24"/>
        <v>2.5555745937961594</v>
      </c>
      <c r="I102" s="1">
        <f t="shared" si="28"/>
        <v>49.054537347807909</v>
      </c>
      <c r="J102" s="30">
        <f t="shared" si="29"/>
        <v>0</v>
      </c>
      <c r="K102" s="1">
        <f t="shared" si="30"/>
        <v>0</v>
      </c>
      <c r="L102" s="30">
        <f t="shared" si="31"/>
        <v>16461.866401951178</v>
      </c>
      <c r="M102" s="1">
        <f t="shared" si="32"/>
        <v>0</v>
      </c>
      <c r="N102" s="30">
        <f t="shared" si="33"/>
        <v>1.2044988697737955</v>
      </c>
      <c r="O102" s="1">
        <f t="shared" si="34"/>
        <v>0</v>
      </c>
      <c r="P102" s="30">
        <f t="shared" si="35"/>
        <v>0</v>
      </c>
      <c r="Q102" s="1">
        <f t="shared" si="36"/>
        <v>1.006826852635218</v>
      </c>
      <c r="R102" s="30">
        <f t="shared" si="37"/>
        <v>2.0499883525345788</v>
      </c>
      <c r="S102" s="1">
        <f t="shared" si="38"/>
        <v>0</v>
      </c>
      <c r="T102" s="30">
        <f t="shared" si="39"/>
        <v>0</v>
      </c>
      <c r="U102" s="1">
        <f t="shared" si="40"/>
        <v>45.800050125499538</v>
      </c>
      <c r="V102" s="30">
        <f t="shared" si="42"/>
        <v>0</v>
      </c>
      <c r="W102" s="1">
        <f t="shared" si="42"/>
        <v>0</v>
      </c>
      <c r="X102" s="30">
        <f t="shared" si="25"/>
        <v>16460.859575098544</v>
      </c>
      <c r="Y102" s="1">
        <f t="shared" si="41"/>
        <v>2.2113257224090135</v>
      </c>
      <c r="Z102" s="32">
        <f t="shared" si="26"/>
        <v>0.13470507658936456</v>
      </c>
      <c r="AA102" s="32">
        <f t="shared" si="27"/>
        <v>0.1185072854513237</v>
      </c>
    </row>
    <row r="103" spans="1:27" x14ac:dyDescent="0.25">
      <c r="A103" s="8">
        <v>42836</v>
      </c>
      <c r="B103" s="26">
        <v>18.318016729632873</v>
      </c>
      <c r="C103" s="11">
        <v>0</v>
      </c>
      <c r="D103" s="26">
        <v>0.64971058680457305</v>
      </c>
      <c r="E103" s="11">
        <v>65.701250000000002</v>
      </c>
      <c r="F103" s="28">
        <f t="shared" si="22"/>
        <v>18.318016729632873</v>
      </c>
      <c r="G103" s="13">
        <f t="shared" si="23"/>
        <v>0.64971058680457305</v>
      </c>
      <c r="H103" s="28">
        <f t="shared" si="24"/>
        <v>2.7949719350073856</v>
      </c>
      <c r="I103" s="1">
        <f t="shared" si="28"/>
        <v>63.468356268327838</v>
      </c>
      <c r="J103" s="30">
        <f t="shared" si="29"/>
        <v>0</v>
      </c>
      <c r="K103" s="1">
        <f t="shared" si="30"/>
        <v>0</v>
      </c>
      <c r="L103" s="30">
        <f t="shared" si="31"/>
        <v>16460.859575098544</v>
      </c>
      <c r="M103" s="1">
        <f t="shared" si="32"/>
        <v>0</v>
      </c>
      <c r="N103" s="30">
        <f t="shared" si="33"/>
        <v>1.5587731911487948</v>
      </c>
      <c r="O103" s="1">
        <f t="shared" si="34"/>
        <v>0</v>
      </c>
      <c r="P103" s="30">
        <f t="shared" si="35"/>
        <v>0</v>
      </c>
      <c r="Q103" s="1">
        <f t="shared" si="36"/>
        <v>1.0067652739365192</v>
      </c>
      <c r="R103" s="30">
        <f t="shared" si="37"/>
        <v>2.6523416209612107</v>
      </c>
      <c r="S103" s="1">
        <f t="shared" si="38"/>
        <v>0</v>
      </c>
      <c r="T103" s="30">
        <f t="shared" si="39"/>
        <v>0</v>
      </c>
      <c r="U103" s="1">
        <f t="shared" si="40"/>
        <v>59.257241456217834</v>
      </c>
      <c r="V103" s="30">
        <f t="shared" si="42"/>
        <v>0</v>
      </c>
      <c r="W103" s="1">
        <f t="shared" si="42"/>
        <v>0</v>
      </c>
      <c r="X103" s="30">
        <f t="shared" si="25"/>
        <v>16459.852809824606</v>
      </c>
      <c r="Y103" s="1">
        <f t="shared" si="41"/>
        <v>2.5655384650853139</v>
      </c>
      <c r="Z103" s="32">
        <f t="shared" si="26"/>
        <v>8.2087933352169934E-2</v>
      </c>
      <c r="AA103" s="32">
        <f t="shared" si="27"/>
        <v>5.2639717120482175E-2</v>
      </c>
    </row>
    <row r="104" spans="1:27" x14ac:dyDescent="0.25">
      <c r="A104" s="8">
        <v>42837</v>
      </c>
      <c r="B104" s="26">
        <v>0</v>
      </c>
      <c r="C104" s="11">
        <v>2.1104042009073276</v>
      </c>
      <c r="D104" s="26">
        <v>0.68329374959740319</v>
      </c>
      <c r="E104" s="11">
        <v>81.252083333333303</v>
      </c>
      <c r="F104" s="28">
        <f t="shared" si="22"/>
        <v>2.1104042009073276</v>
      </c>
      <c r="G104" s="13">
        <f t="shared" si="23"/>
        <v>0.68329374959740319</v>
      </c>
      <c r="H104" s="28">
        <f t="shared" si="24"/>
        <v>3.4565140324963064</v>
      </c>
      <c r="I104" s="1">
        <f t="shared" si="28"/>
        <v>60.684351907527756</v>
      </c>
      <c r="J104" s="30">
        <f t="shared" si="29"/>
        <v>0</v>
      </c>
      <c r="K104" s="1">
        <f t="shared" si="30"/>
        <v>0</v>
      </c>
      <c r="L104" s="30">
        <f t="shared" si="31"/>
        <v>16459.852809824606</v>
      </c>
      <c r="M104" s="1">
        <f t="shared" si="32"/>
        <v>0</v>
      </c>
      <c r="N104" s="30">
        <f t="shared" si="33"/>
        <v>1.4903457146371146</v>
      </c>
      <c r="O104" s="1">
        <f t="shared" si="34"/>
        <v>0</v>
      </c>
      <c r="P104" s="30">
        <f t="shared" si="35"/>
        <v>0</v>
      </c>
      <c r="Q104" s="1">
        <f t="shared" si="36"/>
        <v>1.006703699004045</v>
      </c>
      <c r="R104" s="30">
        <f t="shared" si="37"/>
        <v>2.535998122039175</v>
      </c>
      <c r="S104" s="1">
        <f t="shared" si="38"/>
        <v>0</v>
      </c>
      <c r="T104" s="30">
        <f t="shared" si="39"/>
        <v>0</v>
      </c>
      <c r="U104" s="1">
        <f t="shared" si="40"/>
        <v>56.658008070851466</v>
      </c>
      <c r="V104" s="30">
        <f t="shared" si="42"/>
        <v>0</v>
      </c>
      <c r="W104" s="1">
        <f t="shared" si="42"/>
        <v>0</v>
      </c>
      <c r="X104" s="30">
        <f t="shared" si="25"/>
        <v>16458.846106125602</v>
      </c>
      <c r="Y104" s="1">
        <f t="shared" si="41"/>
        <v>2.4970494136411596</v>
      </c>
      <c r="Z104" s="32">
        <f t="shared" si="26"/>
        <v>0.27758157780780601</v>
      </c>
      <c r="AA104" s="32">
        <f t="shared" si="27"/>
        <v>0.92057235483485211</v>
      </c>
    </row>
    <row r="105" spans="1:27" x14ac:dyDescent="0.25">
      <c r="A105" s="8">
        <v>42838</v>
      </c>
      <c r="B105" s="26">
        <v>0</v>
      </c>
      <c r="C105" s="11">
        <v>0.16100586274455508</v>
      </c>
      <c r="D105" s="26">
        <v>0.44148910144607822</v>
      </c>
      <c r="E105" s="11">
        <v>68.401666666666628</v>
      </c>
      <c r="F105" s="28">
        <f t="shared" si="22"/>
        <v>0.16100586274455508</v>
      </c>
      <c r="G105" s="13">
        <f t="shared" si="23"/>
        <v>0.44148910144607822</v>
      </c>
      <c r="H105" s="28">
        <f t="shared" si="24"/>
        <v>2.9098493353028045</v>
      </c>
      <c r="I105" s="1">
        <f t="shared" si="28"/>
        <v>56.377524832149938</v>
      </c>
      <c r="J105" s="30">
        <f t="shared" si="29"/>
        <v>0</v>
      </c>
      <c r="K105" s="1">
        <f t="shared" si="30"/>
        <v>0</v>
      </c>
      <c r="L105" s="30">
        <f t="shared" si="31"/>
        <v>16458.846106125602</v>
      </c>
      <c r="M105" s="1">
        <f t="shared" si="32"/>
        <v>0</v>
      </c>
      <c r="N105" s="30">
        <f t="shared" si="33"/>
        <v>1.3844890885880126</v>
      </c>
      <c r="O105" s="1">
        <f t="shared" si="34"/>
        <v>0</v>
      </c>
      <c r="P105" s="30">
        <f t="shared" si="35"/>
        <v>0</v>
      </c>
      <c r="Q105" s="1">
        <f t="shared" si="36"/>
        <v>1.006642127837565</v>
      </c>
      <c r="R105" s="30">
        <f t="shared" si="37"/>
        <v>2.3560158855682478</v>
      </c>
      <c r="S105" s="1">
        <f t="shared" si="38"/>
        <v>0</v>
      </c>
      <c r="T105" s="30">
        <f t="shared" si="39"/>
        <v>0</v>
      </c>
      <c r="U105" s="1">
        <f t="shared" si="40"/>
        <v>52.637019857993678</v>
      </c>
      <c r="V105" s="30">
        <f t="shared" si="42"/>
        <v>0</v>
      </c>
      <c r="W105" s="1">
        <f t="shared" si="42"/>
        <v>0</v>
      </c>
      <c r="X105" s="30">
        <f t="shared" si="25"/>
        <v>16457.839463997763</v>
      </c>
      <c r="Y105" s="1">
        <f t="shared" si="41"/>
        <v>2.3911312164255776</v>
      </c>
      <c r="Z105" s="32">
        <f t="shared" si="26"/>
        <v>0.17826287862538015</v>
      </c>
      <c r="AA105" s="32">
        <f t="shared" si="27"/>
        <v>0.26906848685152895</v>
      </c>
    </row>
    <row r="106" spans="1:27" x14ac:dyDescent="0.25">
      <c r="A106" s="8">
        <v>42839</v>
      </c>
      <c r="B106" s="26">
        <v>0</v>
      </c>
      <c r="C106" s="11">
        <v>3.0407896942516315</v>
      </c>
      <c r="D106" s="26">
        <v>-2.2048521898866635E-2</v>
      </c>
      <c r="E106" s="11">
        <v>58.427083333333321</v>
      </c>
      <c r="F106" s="28">
        <f t="shared" si="22"/>
        <v>3.0407896942516315</v>
      </c>
      <c r="G106" s="13">
        <f t="shared" si="23"/>
        <v>-2.2048521898866635E-2</v>
      </c>
      <c r="H106" s="28">
        <f t="shared" si="24"/>
        <v>2.4855243722304281</v>
      </c>
      <c r="I106" s="1">
        <f t="shared" si="28"/>
        <v>55.699858074144174</v>
      </c>
      <c r="J106" s="30">
        <f t="shared" si="29"/>
        <v>0</v>
      </c>
      <c r="K106" s="1">
        <f t="shared" si="30"/>
        <v>0</v>
      </c>
      <c r="L106" s="30">
        <f t="shared" si="31"/>
        <v>16457.839463997763</v>
      </c>
      <c r="M106" s="1">
        <f t="shared" si="32"/>
        <v>0</v>
      </c>
      <c r="N106" s="30">
        <f t="shared" si="33"/>
        <v>1.3678328552792187</v>
      </c>
      <c r="O106" s="1">
        <f t="shared" si="34"/>
        <v>0</v>
      </c>
      <c r="P106" s="30">
        <f t="shared" si="35"/>
        <v>0</v>
      </c>
      <c r="Q106" s="1">
        <f t="shared" si="36"/>
        <v>1.006580560436849</v>
      </c>
      <c r="R106" s="30">
        <f t="shared" si="37"/>
        <v>2.3276962022948768</v>
      </c>
      <c r="S106" s="1">
        <f t="shared" si="38"/>
        <v>0</v>
      </c>
      <c r="T106" s="30">
        <f t="shared" si="39"/>
        <v>0</v>
      </c>
      <c r="U106" s="1">
        <f t="shared" si="40"/>
        <v>52.004329016570082</v>
      </c>
      <c r="V106" s="30">
        <f t="shared" si="42"/>
        <v>0</v>
      </c>
      <c r="W106" s="1">
        <f t="shared" si="42"/>
        <v>0</v>
      </c>
      <c r="X106" s="30">
        <f t="shared" si="25"/>
        <v>16456.832883437328</v>
      </c>
      <c r="Y106" s="1">
        <f t="shared" si="41"/>
        <v>2.3744134157160675</v>
      </c>
      <c r="Z106" s="32">
        <f t="shared" si="26"/>
        <v>4.4703225506758287E-2</v>
      </c>
      <c r="AA106" s="32">
        <f t="shared" si="27"/>
        <v>1.2345644657536143E-2</v>
      </c>
    </row>
    <row r="107" spans="1:27" x14ac:dyDescent="0.25">
      <c r="A107" s="8">
        <v>42840</v>
      </c>
      <c r="B107" s="26">
        <v>0.21454098140903249</v>
      </c>
      <c r="C107" s="11">
        <v>2.9897318806429758</v>
      </c>
      <c r="D107" s="26">
        <v>-0.31088676300950091</v>
      </c>
      <c r="E107" s="11">
        <v>53.216666666666661</v>
      </c>
      <c r="F107" s="28">
        <f t="shared" si="22"/>
        <v>3.2042728620520085</v>
      </c>
      <c r="G107" s="13">
        <f t="shared" si="23"/>
        <v>-0.31088676300950091</v>
      </c>
      <c r="H107" s="28">
        <f t="shared" si="24"/>
        <v>2.2638700147710487</v>
      </c>
      <c r="I107" s="1">
        <f t="shared" si="28"/>
        <v>55.51948864163159</v>
      </c>
      <c r="J107" s="30">
        <f t="shared" si="29"/>
        <v>0</v>
      </c>
      <c r="K107" s="1">
        <f t="shared" si="30"/>
        <v>0</v>
      </c>
      <c r="L107" s="30">
        <f t="shared" si="31"/>
        <v>16456.832883437328</v>
      </c>
      <c r="M107" s="1">
        <f t="shared" si="32"/>
        <v>0</v>
      </c>
      <c r="N107" s="30">
        <f t="shared" si="33"/>
        <v>1.3633995917109343</v>
      </c>
      <c r="O107" s="1">
        <f t="shared" si="34"/>
        <v>0</v>
      </c>
      <c r="P107" s="30">
        <f t="shared" si="35"/>
        <v>0</v>
      </c>
      <c r="Q107" s="1">
        <f t="shared" si="36"/>
        <v>1.0065189968016668</v>
      </c>
      <c r="R107" s="30">
        <f t="shared" si="37"/>
        <v>2.3201585665165099</v>
      </c>
      <c r="S107" s="1">
        <f t="shared" si="38"/>
        <v>0</v>
      </c>
      <c r="T107" s="30">
        <f t="shared" si="39"/>
        <v>0</v>
      </c>
      <c r="U107" s="1">
        <f t="shared" si="40"/>
        <v>51.835930483404141</v>
      </c>
      <c r="V107" s="30">
        <f t="shared" si="42"/>
        <v>0</v>
      </c>
      <c r="W107" s="1">
        <f t="shared" si="42"/>
        <v>0</v>
      </c>
      <c r="X107" s="30">
        <f t="shared" si="25"/>
        <v>16455.826364440527</v>
      </c>
      <c r="Y107" s="1">
        <f t="shared" si="41"/>
        <v>2.3699185885126011</v>
      </c>
      <c r="Z107" s="32">
        <f t="shared" si="26"/>
        <v>4.6843932314849533E-2</v>
      </c>
      <c r="AA107" s="32">
        <f t="shared" si="27"/>
        <v>1.1246299992617479E-2</v>
      </c>
    </row>
    <row r="108" spans="1:27" x14ac:dyDescent="0.25">
      <c r="A108" s="8">
        <v>42841</v>
      </c>
      <c r="B108" s="26">
        <v>0</v>
      </c>
      <c r="C108" s="11">
        <v>4.2755298165515816</v>
      </c>
      <c r="D108" s="26">
        <v>-0.34407115275268696</v>
      </c>
      <c r="E108" s="11">
        <v>50.21166666666668</v>
      </c>
      <c r="F108" s="28">
        <f t="shared" si="22"/>
        <v>4.2755298165515816</v>
      </c>
      <c r="G108" s="13">
        <f t="shared" si="23"/>
        <v>-0.34407115275268696</v>
      </c>
      <c r="H108" s="28">
        <f t="shared" si="24"/>
        <v>2.1360354505169874</v>
      </c>
      <c r="I108" s="1">
        <f t="shared" si="28"/>
        <v>56.455531452708414</v>
      </c>
      <c r="J108" s="30">
        <f t="shared" si="29"/>
        <v>0</v>
      </c>
      <c r="K108" s="1">
        <f t="shared" si="30"/>
        <v>0</v>
      </c>
      <c r="L108" s="30">
        <f t="shared" si="31"/>
        <v>16455.826364440527</v>
      </c>
      <c r="M108" s="1">
        <f t="shared" si="32"/>
        <v>0</v>
      </c>
      <c r="N108" s="30">
        <f t="shared" si="33"/>
        <v>1.3864063974367986</v>
      </c>
      <c r="O108" s="1">
        <f t="shared" si="34"/>
        <v>0</v>
      </c>
      <c r="P108" s="30">
        <f t="shared" si="35"/>
        <v>0</v>
      </c>
      <c r="Q108" s="1">
        <f t="shared" si="36"/>
        <v>1.006457436931788</v>
      </c>
      <c r="R108" s="30">
        <f t="shared" si="37"/>
        <v>2.3592757810276965</v>
      </c>
      <c r="S108" s="1">
        <f t="shared" si="38"/>
        <v>0</v>
      </c>
      <c r="T108" s="30">
        <f t="shared" si="39"/>
        <v>0</v>
      </c>
      <c r="U108" s="1">
        <f t="shared" si="40"/>
        <v>52.709849274243915</v>
      </c>
      <c r="V108" s="30">
        <f t="shared" si="42"/>
        <v>0</v>
      </c>
      <c r="W108" s="1">
        <f t="shared" si="42"/>
        <v>0</v>
      </c>
      <c r="X108" s="30">
        <f t="shared" si="25"/>
        <v>16454.819907003595</v>
      </c>
      <c r="Y108" s="1">
        <f t="shared" si="41"/>
        <v>2.3928638343685869</v>
      </c>
      <c r="Z108" s="32">
        <f t="shared" si="26"/>
        <v>0.1202360119020679</v>
      </c>
      <c r="AA108" s="32">
        <f t="shared" si="27"/>
        <v>6.596081875182451E-2</v>
      </c>
    </row>
    <row r="109" spans="1:27" x14ac:dyDescent="0.25">
      <c r="A109" s="8">
        <v>42842</v>
      </c>
      <c r="B109" s="26">
        <v>14.239392936846956</v>
      </c>
      <c r="C109" s="11">
        <v>1.1931004261783038</v>
      </c>
      <c r="D109" s="26">
        <v>0.11366706024597351</v>
      </c>
      <c r="E109" s="11">
        <v>48.844166666666666</v>
      </c>
      <c r="F109" s="28">
        <f t="shared" si="22"/>
        <v>15.432493363025261</v>
      </c>
      <c r="G109" s="13">
        <f t="shared" si="23"/>
        <v>0.11366706024597351</v>
      </c>
      <c r="H109" s="28">
        <f t="shared" si="24"/>
        <v>2.0778611521418018</v>
      </c>
      <c r="I109" s="1">
        <f t="shared" si="28"/>
        <v>68.028675577023208</v>
      </c>
      <c r="J109" s="30">
        <f t="shared" si="29"/>
        <v>0</v>
      </c>
      <c r="K109" s="1">
        <f t="shared" si="30"/>
        <v>0</v>
      </c>
      <c r="L109" s="30">
        <f t="shared" si="31"/>
        <v>16454.819907003595</v>
      </c>
      <c r="M109" s="1">
        <f t="shared" si="32"/>
        <v>0</v>
      </c>
      <c r="N109" s="30">
        <f t="shared" si="33"/>
        <v>1.6708603512033264</v>
      </c>
      <c r="O109" s="1">
        <f t="shared" si="34"/>
        <v>0</v>
      </c>
      <c r="P109" s="30">
        <f t="shared" si="35"/>
        <v>0</v>
      </c>
      <c r="Q109" s="1">
        <f t="shared" si="36"/>
        <v>1.0063958808269824</v>
      </c>
      <c r="R109" s="30">
        <f t="shared" si="37"/>
        <v>2.8429172939184406</v>
      </c>
      <c r="S109" s="1">
        <f t="shared" si="38"/>
        <v>0</v>
      </c>
      <c r="T109" s="30">
        <f t="shared" si="39"/>
        <v>0</v>
      </c>
      <c r="U109" s="1">
        <f t="shared" si="40"/>
        <v>63.514897931901437</v>
      </c>
      <c r="V109" s="30">
        <f t="shared" si="42"/>
        <v>0</v>
      </c>
      <c r="W109" s="1">
        <f t="shared" si="42"/>
        <v>0</v>
      </c>
      <c r="X109" s="30">
        <f t="shared" si="25"/>
        <v>16453.813511122768</v>
      </c>
      <c r="Y109" s="1">
        <f t="shared" si="41"/>
        <v>2.6772562320303086</v>
      </c>
      <c r="Z109" s="32">
        <f t="shared" si="26"/>
        <v>0.2884673402121537</v>
      </c>
      <c r="AA109" s="32">
        <f t="shared" si="27"/>
        <v>0.35927446179454947</v>
      </c>
    </row>
    <row r="110" spans="1:27" x14ac:dyDescent="0.25">
      <c r="A110" s="8">
        <v>42843</v>
      </c>
      <c r="B110" s="26">
        <v>17.616433597000619</v>
      </c>
      <c r="C110" s="11">
        <v>1.3307291621556585</v>
      </c>
      <c r="D110" s="26">
        <v>1.218252482256621</v>
      </c>
      <c r="E110" s="11">
        <v>143.06541666666672</v>
      </c>
      <c r="F110" s="28">
        <f t="shared" si="22"/>
        <v>18.947162759156278</v>
      </c>
      <c r="G110" s="13">
        <f t="shared" si="23"/>
        <v>1.218252482256621</v>
      </c>
      <c r="H110" s="28">
        <f t="shared" si="24"/>
        <v>6.0860915805022184</v>
      </c>
      <c r="I110" s="1">
        <f t="shared" si="28"/>
        <v>81.243808208801099</v>
      </c>
      <c r="J110" s="30">
        <f t="shared" si="29"/>
        <v>0</v>
      </c>
      <c r="K110" s="1">
        <f t="shared" si="30"/>
        <v>0</v>
      </c>
      <c r="L110" s="30">
        <f t="shared" si="31"/>
        <v>16453.813511122768</v>
      </c>
      <c r="M110" s="1">
        <f t="shared" si="32"/>
        <v>0.69302590459312152</v>
      </c>
      <c r="N110" s="30">
        <f t="shared" si="33"/>
        <v>1.9956724062749076</v>
      </c>
      <c r="O110" s="1">
        <f t="shared" si="34"/>
        <v>0</v>
      </c>
      <c r="P110" s="30">
        <f t="shared" si="35"/>
        <v>0</v>
      </c>
      <c r="Q110" s="1">
        <f t="shared" si="36"/>
        <v>1.0063343284870192</v>
      </c>
      <c r="R110" s="30">
        <f t="shared" si="37"/>
        <v>3.3951774809886772</v>
      </c>
      <c r="S110" s="1">
        <f t="shared" si="38"/>
        <v>0</v>
      </c>
      <c r="T110" s="30">
        <f t="shared" si="39"/>
        <v>0</v>
      </c>
      <c r="U110" s="1">
        <f t="shared" si="40"/>
        <v>75.159932416944386</v>
      </c>
      <c r="V110" s="30">
        <f t="shared" si="42"/>
        <v>0</v>
      </c>
      <c r="W110" s="1">
        <f t="shared" si="42"/>
        <v>0</v>
      </c>
      <c r="X110" s="30">
        <f t="shared" si="25"/>
        <v>16452.807176794282</v>
      </c>
      <c r="Y110" s="1">
        <f t="shared" si="41"/>
        <v>3.6950326393550483</v>
      </c>
      <c r="Z110" s="32">
        <f t="shared" si="26"/>
        <v>0.39287265226295892</v>
      </c>
      <c r="AA110" s="32">
        <f t="shared" si="27"/>
        <v>5.7171628600398261</v>
      </c>
    </row>
    <row r="111" spans="1:27" x14ac:dyDescent="0.25">
      <c r="A111" s="8">
        <v>42844</v>
      </c>
      <c r="B111" s="26">
        <v>0.59336712930992574</v>
      </c>
      <c r="C111" s="11">
        <v>0.13074304478518248</v>
      </c>
      <c r="D111" s="26">
        <v>-1.606846379387239E-3</v>
      </c>
      <c r="E111" s="11">
        <v>101.52249999999998</v>
      </c>
      <c r="F111" s="28">
        <f t="shared" si="22"/>
        <v>0.72411017409510825</v>
      </c>
      <c r="G111" s="13">
        <f t="shared" si="23"/>
        <v>-1.606846379387239E-3</v>
      </c>
      <c r="H111" s="28">
        <f t="shared" si="24"/>
        <v>4.3188301329394383</v>
      </c>
      <c r="I111" s="1">
        <f t="shared" si="28"/>
        <v>75.885649437418877</v>
      </c>
      <c r="J111" s="30">
        <f t="shared" si="29"/>
        <v>0</v>
      </c>
      <c r="K111" s="1">
        <f t="shared" si="30"/>
        <v>0</v>
      </c>
      <c r="L111" s="30">
        <f t="shared" si="31"/>
        <v>16452.807176794282</v>
      </c>
      <c r="M111" s="1">
        <f t="shared" si="32"/>
        <v>0.21012507669638478</v>
      </c>
      <c r="N111" s="30">
        <f t="shared" si="33"/>
        <v>1.863975312463876</v>
      </c>
      <c r="O111" s="1">
        <f t="shared" si="34"/>
        <v>0</v>
      </c>
      <c r="P111" s="30">
        <f t="shared" si="35"/>
        <v>0</v>
      </c>
      <c r="Q111" s="1">
        <f t="shared" si="36"/>
        <v>1.0062727799116689</v>
      </c>
      <c r="R111" s="30">
        <f t="shared" si="37"/>
        <v>3.1712601092991979</v>
      </c>
      <c r="S111" s="1">
        <f t="shared" si="38"/>
        <v>0</v>
      </c>
      <c r="T111" s="30">
        <f t="shared" si="39"/>
        <v>0</v>
      </c>
      <c r="U111" s="1">
        <f t="shared" si="40"/>
        <v>70.640288938959415</v>
      </c>
      <c r="V111" s="30">
        <f t="shared" si="42"/>
        <v>0</v>
      </c>
      <c r="W111" s="1">
        <f t="shared" si="42"/>
        <v>0</v>
      </c>
      <c r="X111" s="30">
        <f t="shared" si="25"/>
        <v>16451.80090401437</v>
      </c>
      <c r="Y111" s="1">
        <f t="shared" si="41"/>
        <v>3.0803731690719296</v>
      </c>
      <c r="Z111" s="32">
        <f t="shared" si="26"/>
        <v>0.28675750741430589</v>
      </c>
      <c r="AA111" s="32">
        <f t="shared" si="27"/>
        <v>1.5337756513519278</v>
      </c>
    </row>
    <row r="112" spans="1:27" x14ac:dyDescent="0.25">
      <c r="A112" s="8">
        <v>42845</v>
      </c>
      <c r="B112" s="26">
        <v>0</v>
      </c>
      <c r="C112" s="11">
        <v>0.1539164883397201</v>
      </c>
      <c r="D112" s="26">
        <v>0.70473095354331416</v>
      </c>
      <c r="E112" s="11">
        <v>78.391666666666666</v>
      </c>
      <c r="F112" s="28">
        <f t="shared" si="22"/>
        <v>0.1539164883397201</v>
      </c>
      <c r="G112" s="13">
        <f t="shared" si="23"/>
        <v>0.70473095354331416</v>
      </c>
      <c r="H112" s="28">
        <f t="shared" si="24"/>
        <v>3.3348301329394388</v>
      </c>
      <c r="I112" s="1">
        <f t="shared" si="28"/>
        <v>70.089474473755814</v>
      </c>
      <c r="J112" s="30">
        <f t="shared" si="29"/>
        <v>0</v>
      </c>
      <c r="K112" s="1">
        <f t="shared" si="30"/>
        <v>0</v>
      </c>
      <c r="L112" s="30">
        <f t="shared" si="31"/>
        <v>16451.80090401437</v>
      </c>
      <c r="M112" s="1">
        <f t="shared" si="32"/>
        <v>0</v>
      </c>
      <c r="N112" s="30">
        <f t="shared" si="33"/>
        <v>1.7215123078191348</v>
      </c>
      <c r="O112" s="1">
        <f t="shared" si="34"/>
        <v>0</v>
      </c>
      <c r="P112" s="30">
        <f t="shared" si="35"/>
        <v>0</v>
      </c>
      <c r="Q112" s="1">
        <f t="shared" si="36"/>
        <v>1.0062112351007007</v>
      </c>
      <c r="R112" s="30">
        <f t="shared" si="37"/>
        <v>2.9290380477493141</v>
      </c>
      <c r="S112" s="1">
        <f t="shared" si="38"/>
        <v>0</v>
      </c>
      <c r="T112" s="30">
        <f t="shared" si="39"/>
        <v>0</v>
      </c>
      <c r="U112" s="1">
        <f t="shared" si="40"/>
        <v>65.438924118187359</v>
      </c>
      <c r="V112" s="30">
        <f t="shared" si="42"/>
        <v>0</v>
      </c>
      <c r="W112" s="1">
        <f t="shared" si="42"/>
        <v>0</v>
      </c>
      <c r="X112" s="30">
        <f t="shared" si="25"/>
        <v>16450.794692779269</v>
      </c>
      <c r="Y112" s="1">
        <f t="shared" si="41"/>
        <v>2.7277235429198354</v>
      </c>
      <c r="Z112" s="32">
        <f t="shared" si="26"/>
        <v>0.18205022919247699</v>
      </c>
      <c r="AA112" s="32">
        <f t="shared" si="27"/>
        <v>0.3685784116452307</v>
      </c>
    </row>
    <row r="113" spans="1:27" x14ac:dyDescent="0.25">
      <c r="A113" s="8">
        <v>42846</v>
      </c>
      <c r="B113" s="26">
        <v>0</v>
      </c>
      <c r="C113" s="11">
        <v>0.38129334749909083</v>
      </c>
      <c r="D113" s="26">
        <v>0.83076951560093093</v>
      </c>
      <c r="E113" s="11">
        <v>66.542083333333323</v>
      </c>
      <c r="F113" s="28">
        <f t="shared" si="22"/>
        <v>0.38129334749909083</v>
      </c>
      <c r="G113" s="13">
        <f t="shared" si="23"/>
        <v>0.83076951560093093</v>
      </c>
      <c r="H113" s="28">
        <f t="shared" si="24"/>
        <v>2.8307415066469712</v>
      </c>
      <c r="I113" s="1">
        <f t="shared" si="28"/>
        <v>64.98944795008552</v>
      </c>
      <c r="J113" s="30">
        <f t="shared" si="29"/>
        <v>0</v>
      </c>
      <c r="K113" s="1">
        <f t="shared" si="30"/>
        <v>0</v>
      </c>
      <c r="L113" s="30">
        <f t="shared" si="31"/>
        <v>16450.794692779269</v>
      </c>
      <c r="M113" s="1">
        <f t="shared" si="32"/>
        <v>0</v>
      </c>
      <c r="N113" s="30">
        <f t="shared" si="33"/>
        <v>1.5961597939828769</v>
      </c>
      <c r="O113" s="1">
        <f t="shared" si="34"/>
        <v>0</v>
      </c>
      <c r="P113" s="30">
        <f t="shared" si="35"/>
        <v>0</v>
      </c>
      <c r="Q113" s="1">
        <f t="shared" si="36"/>
        <v>1.0061496940538848</v>
      </c>
      <c r="R113" s="30">
        <f t="shared" si="37"/>
        <v>2.7159080186754849</v>
      </c>
      <c r="S113" s="1">
        <f t="shared" si="38"/>
        <v>0</v>
      </c>
      <c r="T113" s="30">
        <f t="shared" si="39"/>
        <v>0</v>
      </c>
      <c r="U113" s="1">
        <f t="shared" si="40"/>
        <v>60.677380137427157</v>
      </c>
      <c r="V113" s="30">
        <f t="shared" si="42"/>
        <v>0</v>
      </c>
      <c r="W113" s="1">
        <f t="shared" si="42"/>
        <v>0</v>
      </c>
      <c r="X113" s="30">
        <f t="shared" si="25"/>
        <v>16449.788543085215</v>
      </c>
      <c r="Y113" s="1">
        <f t="shared" si="41"/>
        <v>2.6023094880367617</v>
      </c>
      <c r="Z113" s="32">
        <f t="shared" si="26"/>
        <v>8.0696883863757854E-2</v>
      </c>
      <c r="AA113" s="32">
        <f t="shared" si="27"/>
        <v>5.2181187126335127E-2</v>
      </c>
    </row>
    <row r="114" spans="1:27" x14ac:dyDescent="0.25">
      <c r="A114" s="8">
        <v>42847</v>
      </c>
      <c r="B114" s="26">
        <v>0.816819894724642</v>
      </c>
      <c r="C114" s="11">
        <v>0</v>
      </c>
      <c r="D114" s="26">
        <v>0.75302085816838638</v>
      </c>
      <c r="E114" s="11">
        <v>60.700416666666662</v>
      </c>
      <c r="F114" s="28">
        <f t="shared" si="22"/>
        <v>0.816819894724642</v>
      </c>
      <c r="G114" s="13">
        <f t="shared" si="23"/>
        <v>0.75302085816838638</v>
      </c>
      <c r="H114" s="28">
        <f t="shared" si="24"/>
        <v>2.5822333825701622</v>
      </c>
      <c r="I114" s="1">
        <f t="shared" si="28"/>
        <v>60.741179173983419</v>
      </c>
      <c r="J114" s="30">
        <f t="shared" si="29"/>
        <v>0</v>
      </c>
      <c r="K114" s="1">
        <f t="shared" si="30"/>
        <v>0</v>
      </c>
      <c r="L114" s="30">
        <f t="shared" si="31"/>
        <v>16449.788543085215</v>
      </c>
      <c r="M114" s="1">
        <f t="shared" si="32"/>
        <v>0</v>
      </c>
      <c r="N114" s="30">
        <f t="shared" si="33"/>
        <v>1.4917424604523764</v>
      </c>
      <c r="O114" s="1">
        <f t="shared" si="34"/>
        <v>0</v>
      </c>
      <c r="P114" s="30">
        <f t="shared" si="35"/>
        <v>0</v>
      </c>
      <c r="Q114" s="1">
        <f t="shared" si="36"/>
        <v>1.0060881567709903</v>
      </c>
      <c r="R114" s="30">
        <f t="shared" si="37"/>
        <v>2.5383729326201925</v>
      </c>
      <c r="S114" s="1">
        <f t="shared" si="38"/>
        <v>0</v>
      </c>
      <c r="T114" s="30">
        <f t="shared" si="39"/>
        <v>0</v>
      </c>
      <c r="U114" s="1">
        <f t="shared" si="40"/>
        <v>56.711063780910848</v>
      </c>
      <c r="V114" s="30">
        <f t="shared" si="42"/>
        <v>0</v>
      </c>
      <c r="W114" s="1">
        <f t="shared" si="42"/>
        <v>0</v>
      </c>
      <c r="X114" s="30">
        <f t="shared" si="25"/>
        <v>16448.782454928445</v>
      </c>
      <c r="Y114" s="1">
        <f t="shared" si="41"/>
        <v>2.4978306172233666</v>
      </c>
      <c r="Z114" s="32">
        <f t="shared" si="26"/>
        <v>3.2685955466499071E-2</v>
      </c>
      <c r="AA114" s="32">
        <f t="shared" si="27"/>
        <v>7.1238267981862374E-3</v>
      </c>
    </row>
    <row r="115" spans="1:27" x14ac:dyDescent="0.25">
      <c r="A115" s="8">
        <v>42848</v>
      </c>
      <c r="B115" s="26">
        <v>0</v>
      </c>
      <c r="C115" s="11">
        <v>0</v>
      </c>
      <c r="D115" s="26">
        <v>0.6895419227153603</v>
      </c>
      <c r="E115" s="11">
        <v>54.937500000000007</v>
      </c>
      <c r="F115" s="28">
        <f t="shared" si="22"/>
        <v>0</v>
      </c>
      <c r="G115" s="13">
        <f t="shared" si="23"/>
        <v>0.6895419227153603</v>
      </c>
      <c r="H115" s="28">
        <f t="shared" si="24"/>
        <v>2.3370753323485971</v>
      </c>
      <c r="I115" s="1">
        <f t="shared" si="28"/>
        <v>56.021521858195484</v>
      </c>
      <c r="J115" s="30">
        <f t="shared" si="29"/>
        <v>0</v>
      </c>
      <c r="K115" s="1">
        <f t="shared" si="30"/>
        <v>0</v>
      </c>
      <c r="L115" s="30">
        <f t="shared" si="31"/>
        <v>16448.782454928445</v>
      </c>
      <c r="M115" s="1">
        <f t="shared" si="32"/>
        <v>0</v>
      </c>
      <c r="N115" s="30">
        <f t="shared" si="33"/>
        <v>1.3757389639541002</v>
      </c>
      <c r="O115" s="1">
        <f t="shared" si="34"/>
        <v>0</v>
      </c>
      <c r="P115" s="30">
        <f t="shared" si="35"/>
        <v>0</v>
      </c>
      <c r="Q115" s="1">
        <f t="shared" si="36"/>
        <v>1.0060266232517878</v>
      </c>
      <c r="R115" s="30">
        <f t="shared" si="37"/>
        <v>2.3411385268256746</v>
      </c>
      <c r="S115" s="1">
        <f t="shared" si="38"/>
        <v>0</v>
      </c>
      <c r="T115" s="30">
        <f t="shared" si="39"/>
        <v>0</v>
      </c>
      <c r="U115" s="1">
        <f t="shared" si="40"/>
        <v>52.304644367415712</v>
      </c>
      <c r="V115" s="30">
        <f t="shared" si="42"/>
        <v>0</v>
      </c>
      <c r="W115" s="1">
        <f t="shared" si="42"/>
        <v>0</v>
      </c>
      <c r="X115" s="30">
        <f t="shared" si="25"/>
        <v>16447.776428305195</v>
      </c>
      <c r="Y115" s="1">
        <f t="shared" si="41"/>
        <v>2.381765587205888</v>
      </c>
      <c r="Z115" s="32">
        <f t="shared" si="26"/>
        <v>1.9122299670323577E-2</v>
      </c>
      <c r="AA115" s="32">
        <f t="shared" si="27"/>
        <v>1.9972188792096168E-3</v>
      </c>
    </row>
    <row r="116" spans="1:27" x14ac:dyDescent="0.25">
      <c r="A116" s="8">
        <v>42849</v>
      </c>
      <c r="B116" s="26">
        <v>0</v>
      </c>
      <c r="C116" s="11">
        <v>0.27249621741500518</v>
      </c>
      <c r="D116" s="26">
        <v>0.99457931892816998</v>
      </c>
      <c r="E116" s="11">
        <v>50.092500000000001</v>
      </c>
      <c r="F116" s="28">
        <f t="shared" si="22"/>
        <v>0.27249621741500518</v>
      </c>
      <c r="G116" s="13">
        <f t="shared" si="23"/>
        <v>0.99457931892816998</v>
      </c>
      <c r="H116" s="28">
        <f t="shared" si="24"/>
        <v>2.1309660265878878</v>
      </c>
      <c r="I116" s="1">
        <f t="shared" si="28"/>
        <v>51.582561265902548</v>
      </c>
      <c r="J116" s="30">
        <f t="shared" si="29"/>
        <v>0</v>
      </c>
      <c r="K116" s="1">
        <f t="shared" si="30"/>
        <v>0</v>
      </c>
      <c r="L116" s="30">
        <f t="shared" si="31"/>
        <v>16447.776428305195</v>
      </c>
      <c r="M116" s="1">
        <f t="shared" si="32"/>
        <v>0</v>
      </c>
      <c r="N116" s="30">
        <f t="shared" si="33"/>
        <v>1.2666346550879652</v>
      </c>
      <c r="O116" s="1">
        <f t="shared" si="34"/>
        <v>0</v>
      </c>
      <c r="P116" s="30">
        <f t="shared" si="35"/>
        <v>0</v>
      </c>
      <c r="Q116" s="1">
        <f t="shared" si="36"/>
        <v>1.0059650934960467</v>
      </c>
      <c r="R116" s="30">
        <f t="shared" si="37"/>
        <v>2.1556344327387054</v>
      </c>
      <c r="S116" s="1">
        <f t="shared" si="38"/>
        <v>0</v>
      </c>
      <c r="T116" s="30">
        <f t="shared" si="39"/>
        <v>0</v>
      </c>
      <c r="U116" s="1">
        <f t="shared" si="40"/>
        <v>48.160292178075878</v>
      </c>
      <c r="V116" s="30">
        <f t="shared" si="42"/>
        <v>0</v>
      </c>
      <c r="W116" s="1">
        <f t="shared" si="42"/>
        <v>0</v>
      </c>
      <c r="X116" s="30">
        <f t="shared" si="25"/>
        <v>16446.770463211698</v>
      </c>
      <c r="Y116" s="1">
        <f t="shared" si="41"/>
        <v>2.2725997485840121</v>
      </c>
      <c r="Z116" s="32">
        <f t="shared" si="26"/>
        <v>6.6464561250142912E-2</v>
      </c>
      <c r="AA116" s="32">
        <f t="shared" si="27"/>
        <v>2.0060111206475436E-2</v>
      </c>
    </row>
    <row r="117" spans="1:27" x14ac:dyDescent="0.25">
      <c r="A117" s="8">
        <v>42850</v>
      </c>
      <c r="B117" s="26">
        <v>0</v>
      </c>
      <c r="C117" s="11">
        <v>0.70771251641692356</v>
      </c>
      <c r="D117" s="26">
        <v>1.2599410386839103</v>
      </c>
      <c r="E117" s="11">
        <v>47.11624999999998</v>
      </c>
      <c r="F117" s="28">
        <f t="shared" si="22"/>
        <v>0.70771251641692356</v>
      </c>
      <c r="G117" s="13">
        <f t="shared" si="23"/>
        <v>1.2599410386839103</v>
      </c>
      <c r="H117" s="28">
        <f t="shared" si="24"/>
        <v>2.0043545051698661</v>
      </c>
      <c r="I117" s="1">
        <f t="shared" si="28"/>
        <v>47.608063655808891</v>
      </c>
      <c r="J117" s="30">
        <f t="shared" si="29"/>
        <v>0</v>
      </c>
      <c r="K117" s="1">
        <f t="shared" si="30"/>
        <v>0</v>
      </c>
      <c r="L117" s="30">
        <f t="shared" si="31"/>
        <v>16446.770463211698</v>
      </c>
      <c r="M117" s="1">
        <f t="shared" si="32"/>
        <v>0</v>
      </c>
      <c r="N117" s="30">
        <f t="shared" si="33"/>
        <v>1.1689462873218124</v>
      </c>
      <c r="O117" s="1">
        <f t="shared" si="34"/>
        <v>0</v>
      </c>
      <c r="P117" s="30">
        <f t="shared" si="35"/>
        <v>0</v>
      </c>
      <c r="Q117" s="1">
        <f t="shared" si="36"/>
        <v>1.0059035675035368</v>
      </c>
      <c r="R117" s="30">
        <f t="shared" si="37"/>
        <v>1.9895402394513515</v>
      </c>
      <c r="S117" s="1">
        <f t="shared" si="38"/>
        <v>0</v>
      </c>
      <c r="T117" s="30">
        <f t="shared" si="39"/>
        <v>0</v>
      </c>
      <c r="U117" s="1">
        <f t="shared" si="40"/>
        <v>44.449577129035731</v>
      </c>
      <c r="V117" s="30">
        <f t="shared" si="42"/>
        <v>0</v>
      </c>
      <c r="W117" s="1">
        <f t="shared" si="42"/>
        <v>0</v>
      </c>
      <c r="X117" s="30">
        <f t="shared" si="25"/>
        <v>16445.764559644194</v>
      </c>
      <c r="Y117" s="1">
        <f t="shared" si="41"/>
        <v>2.1748498548253492</v>
      </c>
      <c r="Z117" s="32">
        <f t="shared" si="26"/>
        <v>8.5062472339958561E-2</v>
      </c>
      <c r="AA117" s="32">
        <f t="shared" si="27"/>
        <v>2.9068664254145431E-2</v>
      </c>
    </row>
    <row r="118" spans="1:27" x14ac:dyDescent="0.25">
      <c r="A118" s="8">
        <v>42851</v>
      </c>
      <c r="B118" s="26">
        <v>0.6277304519415442</v>
      </c>
      <c r="C118" s="11">
        <v>0.49396415368382141</v>
      </c>
      <c r="D118" s="26">
        <v>0.56452673145772225</v>
      </c>
      <c r="E118" s="11">
        <v>45.801666666666648</v>
      </c>
      <c r="F118" s="28">
        <f t="shared" si="22"/>
        <v>1.1216946056253656</v>
      </c>
      <c r="G118" s="13">
        <f t="shared" si="23"/>
        <v>0.56452673145772225</v>
      </c>
      <c r="H118" s="28">
        <f t="shared" si="24"/>
        <v>1.9484313146233374</v>
      </c>
      <c r="I118" s="1">
        <f t="shared" si="28"/>
        <v>45.00674500320337</v>
      </c>
      <c r="J118" s="30">
        <f t="shared" si="29"/>
        <v>0</v>
      </c>
      <c r="K118" s="1">
        <f t="shared" si="30"/>
        <v>0</v>
      </c>
      <c r="L118" s="30">
        <f t="shared" si="31"/>
        <v>16445.764559644194</v>
      </c>
      <c r="M118" s="1">
        <f t="shared" si="32"/>
        <v>0</v>
      </c>
      <c r="N118" s="30">
        <f t="shared" si="33"/>
        <v>1.1050090056469357</v>
      </c>
      <c r="O118" s="1">
        <f t="shared" si="34"/>
        <v>0</v>
      </c>
      <c r="P118" s="30">
        <f t="shared" si="35"/>
        <v>0</v>
      </c>
      <c r="Q118" s="1">
        <f t="shared" si="36"/>
        <v>1.005842045274028</v>
      </c>
      <c r="R118" s="30">
        <f t="shared" si="37"/>
        <v>1.8808311734323941</v>
      </c>
      <c r="S118" s="1">
        <f t="shared" si="38"/>
        <v>0</v>
      </c>
      <c r="T118" s="30">
        <f t="shared" si="39"/>
        <v>0</v>
      </c>
      <c r="U118" s="1">
        <f t="shared" si="40"/>
        <v>42.020904824124045</v>
      </c>
      <c r="V118" s="30">
        <f t="shared" si="42"/>
        <v>0</v>
      </c>
      <c r="W118" s="1">
        <f t="shared" si="42"/>
        <v>0</v>
      </c>
      <c r="X118" s="30">
        <f t="shared" si="25"/>
        <v>16444.758717598921</v>
      </c>
      <c r="Y118" s="1">
        <f t="shared" si="41"/>
        <v>2.1108510509209637</v>
      </c>
      <c r="Z118" s="32">
        <f t="shared" si="26"/>
        <v>8.3359231130518241E-2</v>
      </c>
      <c r="AA118" s="32">
        <f t="shared" si="27"/>
        <v>2.6380170738990464E-2</v>
      </c>
    </row>
    <row r="119" spans="1:27" x14ac:dyDescent="0.25">
      <c r="A119" s="8">
        <v>42852</v>
      </c>
      <c r="B119" s="26">
        <v>0.77753004947492543</v>
      </c>
      <c r="C119" s="11">
        <v>0</v>
      </c>
      <c r="D119" s="26">
        <v>0.65508230965831982</v>
      </c>
      <c r="E119" s="11">
        <v>45.479166666666664</v>
      </c>
      <c r="F119" s="28">
        <f t="shared" si="22"/>
        <v>0.77753004947492543</v>
      </c>
      <c r="G119" s="13">
        <f t="shared" si="23"/>
        <v>0.65508230965831982</v>
      </c>
      <c r="H119" s="28">
        <f t="shared" si="24"/>
        <v>1.934711964549483</v>
      </c>
      <c r="I119" s="1">
        <f t="shared" si="28"/>
        <v>42.143352563940653</v>
      </c>
      <c r="J119" s="30">
        <f t="shared" si="29"/>
        <v>0</v>
      </c>
      <c r="K119" s="1">
        <f t="shared" si="30"/>
        <v>0</v>
      </c>
      <c r="L119" s="30">
        <f t="shared" si="31"/>
        <v>16444.758717598921</v>
      </c>
      <c r="M119" s="1">
        <f t="shared" si="32"/>
        <v>0</v>
      </c>
      <c r="N119" s="30">
        <f t="shared" si="33"/>
        <v>1.0346302657138333</v>
      </c>
      <c r="O119" s="1">
        <f t="shared" si="34"/>
        <v>0</v>
      </c>
      <c r="P119" s="30">
        <f t="shared" si="35"/>
        <v>0</v>
      </c>
      <c r="Q119" s="1">
        <f t="shared" si="36"/>
        <v>1.0057805268072901</v>
      </c>
      <c r="R119" s="30">
        <f t="shared" si="37"/>
        <v>1.7611700479465893</v>
      </c>
      <c r="S119" s="1">
        <f t="shared" si="38"/>
        <v>0</v>
      </c>
      <c r="T119" s="30">
        <f t="shared" si="39"/>
        <v>0</v>
      </c>
      <c r="U119" s="1">
        <f t="shared" si="40"/>
        <v>39.347552250280224</v>
      </c>
      <c r="V119" s="30">
        <f t="shared" si="42"/>
        <v>0</v>
      </c>
      <c r="W119" s="1">
        <f t="shared" si="42"/>
        <v>0</v>
      </c>
      <c r="X119" s="30">
        <f t="shared" si="25"/>
        <v>16443.752937072113</v>
      </c>
      <c r="Y119" s="1">
        <f t="shared" si="41"/>
        <v>2.0404107925211235</v>
      </c>
      <c r="Z119" s="32">
        <f t="shared" si="26"/>
        <v>5.4632849699801929E-2</v>
      </c>
      <c r="AA119" s="32">
        <f t="shared" si="27"/>
        <v>1.1172242234578437E-2</v>
      </c>
    </row>
    <row r="120" spans="1:27" x14ac:dyDescent="0.25">
      <c r="A120" s="8">
        <v>42853</v>
      </c>
      <c r="B120" s="26">
        <v>0</v>
      </c>
      <c r="C120" s="11">
        <v>2.2233699201615952E-2</v>
      </c>
      <c r="D120" s="26">
        <v>0.89550014233097208</v>
      </c>
      <c r="E120" s="11">
        <v>41.598333333333322</v>
      </c>
      <c r="F120" s="28">
        <f t="shared" si="22"/>
        <v>2.2233699201615952E-2</v>
      </c>
      <c r="G120" s="13">
        <f t="shared" si="23"/>
        <v>0.89550014233097208</v>
      </c>
      <c r="H120" s="28">
        <f t="shared" si="24"/>
        <v>1.7696189069423924</v>
      </c>
      <c r="I120" s="1">
        <f t="shared" si="28"/>
        <v>38.474285807150864</v>
      </c>
      <c r="J120" s="30">
        <f t="shared" si="29"/>
        <v>0</v>
      </c>
      <c r="K120" s="1">
        <f t="shared" si="30"/>
        <v>0</v>
      </c>
      <c r="L120" s="30">
        <f t="shared" si="31"/>
        <v>16443.752937072113</v>
      </c>
      <c r="M120" s="1">
        <f t="shared" si="32"/>
        <v>0</v>
      </c>
      <c r="N120" s="30">
        <f t="shared" si="33"/>
        <v>0.94444902072186532</v>
      </c>
      <c r="O120" s="1">
        <f t="shared" si="34"/>
        <v>0</v>
      </c>
      <c r="P120" s="30">
        <f t="shared" si="35"/>
        <v>0</v>
      </c>
      <c r="Q120" s="1">
        <f t="shared" si="36"/>
        <v>1.0057190121030932</v>
      </c>
      <c r="R120" s="30">
        <f t="shared" si="37"/>
        <v>1.6078398052666631</v>
      </c>
      <c r="S120" s="1">
        <f t="shared" si="38"/>
        <v>0</v>
      </c>
      <c r="T120" s="30">
        <f t="shared" si="39"/>
        <v>0</v>
      </c>
      <c r="U120" s="1">
        <f t="shared" si="40"/>
        <v>35.921996981162337</v>
      </c>
      <c r="V120" s="30">
        <f t="shared" si="42"/>
        <v>0</v>
      </c>
      <c r="W120" s="1">
        <f t="shared" si="42"/>
        <v>0</v>
      </c>
      <c r="X120" s="30">
        <f t="shared" si="25"/>
        <v>16442.747218060009</v>
      </c>
      <c r="Y120" s="1">
        <f t="shared" si="41"/>
        <v>1.9501680328249584</v>
      </c>
      <c r="Z120" s="32">
        <f t="shared" si="26"/>
        <v>0.10202712300046844</v>
      </c>
      <c r="AA120" s="32">
        <f t="shared" si="27"/>
        <v>3.2597986856958666E-2</v>
      </c>
    </row>
    <row r="121" spans="1:27" x14ac:dyDescent="0.25">
      <c r="A121" s="8">
        <v>42854</v>
      </c>
      <c r="B121" s="26">
        <v>0.14088304150655601</v>
      </c>
      <c r="C121" s="11">
        <v>0</v>
      </c>
      <c r="D121" s="26">
        <v>0.66153089322732472</v>
      </c>
      <c r="E121" s="11">
        <v>39.745833333333344</v>
      </c>
      <c r="F121" s="28">
        <f t="shared" si="22"/>
        <v>0.14088304150655601</v>
      </c>
      <c r="G121" s="13">
        <f t="shared" si="23"/>
        <v>0.66153089322732472</v>
      </c>
      <c r="H121" s="28">
        <f t="shared" si="24"/>
        <v>1.6908124076809457</v>
      </c>
      <c r="I121" s="1">
        <f t="shared" si="28"/>
        <v>35.40134912944157</v>
      </c>
      <c r="J121" s="30">
        <f t="shared" si="29"/>
        <v>0</v>
      </c>
      <c r="K121" s="1">
        <f t="shared" si="30"/>
        <v>0</v>
      </c>
      <c r="L121" s="30">
        <f t="shared" si="31"/>
        <v>16442.747218060009</v>
      </c>
      <c r="M121" s="1">
        <f t="shared" si="32"/>
        <v>0</v>
      </c>
      <c r="N121" s="30">
        <f t="shared" si="33"/>
        <v>0.86891993560383651</v>
      </c>
      <c r="O121" s="1">
        <f t="shared" si="34"/>
        <v>0</v>
      </c>
      <c r="P121" s="30">
        <f t="shared" si="35"/>
        <v>0</v>
      </c>
      <c r="Q121" s="1">
        <f t="shared" si="36"/>
        <v>1.0056575011612068</v>
      </c>
      <c r="R121" s="30">
        <f t="shared" si="37"/>
        <v>1.4794218293164352</v>
      </c>
      <c r="S121" s="1">
        <f t="shared" si="38"/>
        <v>0</v>
      </c>
      <c r="T121" s="30">
        <f t="shared" si="39"/>
        <v>0</v>
      </c>
      <c r="U121" s="1">
        <f t="shared" si="40"/>
        <v>33.053007364521299</v>
      </c>
      <c r="V121" s="30">
        <f t="shared" si="42"/>
        <v>0</v>
      </c>
      <c r="W121" s="1">
        <f t="shared" si="42"/>
        <v>0</v>
      </c>
      <c r="X121" s="30">
        <f t="shared" si="25"/>
        <v>16441.741560558847</v>
      </c>
      <c r="Y121" s="1">
        <f t="shared" si="41"/>
        <v>1.8745774367650432</v>
      </c>
      <c r="Z121" s="32">
        <f t="shared" si="26"/>
        <v>0.10868445739414859</v>
      </c>
      <c r="AA121" s="32">
        <f t="shared" si="27"/>
        <v>3.3769585914279213E-2</v>
      </c>
    </row>
    <row r="122" spans="1:27" x14ac:dyDescent="0.25">
      <c r="A122" s="8">
        <v>42855</v>
      </c>
      <c r="B122" s="26">
        <v>0</v>
      </c>
      <c r="C122" s="11">
        <v>0.11402618046029936</v>
      </c>
      <c r="D122" s="26">
        <v>0.58429202059459051</v>
      </c>
      <c r="E122" s="11">
        <v>37.645833333333321</v>
      </c>
      <c r="F122" s="28">
        <f t="shared" si="22"/>
        <v>0.11402618046029936</v>
      </c>
      <c r="G122" s="13">
        <f t="shared" si="23"/>
        <v>0.58429202059459051</v>
      </c>
      <c r="H122" s="28">
        <f t="shared" si="24"/>
        <v>1.6014771048744456</v>
      </c>
      <c r="I122" s="1">
        <f t="shared" si="28"/>
        <v>32.582741524387011</v>
      </c>
      <c r="J122" s="30">
        <f t="shared" si="29"/>
        <v>0</v>
      </c>
      <c r="K122" s="1">
        <f t="shared" si="30"/>
        <v>0</v>
      </c>
      <c r="L122" s="30">
        <f t="shared" si="31"/>
        <v>16441.741560558847</v>
      </c>
      <c r="M122" s="1">
        <f t="shared" si="32"/>
        <v>0</v>
      </c>
      <c r="N122" s="30">
        <f t="shared" si="33"/>
        <v>0.79964195299497109</v>
      </c>
      <c r="O122" s="1">
        <f t="shared" si="34"/>
        <v>0</v>
      </c>
      <c r="P122" s="30">
        <f t="shared" si="35"/>
        <v>0</v>
      </c>
      <c r="Q122" s="1">
        <f t="shared" si="36"/>
        <v>1.005595993981401</v>
      </c>
      <c r="R122" s="30">
        <f t="shared" si="37"/>
        <v>1.3616322613553904</v>
      </c>
      <c r="S122" s="1">
        <f t="shared" si="38"/>
        <v>0</v>
      </c>
      <c r="T122" s="30">
        <f t="shared" si="39"/>
        <v>0</v>
      </c>
      <c r="U122" s="1">
        <f t="shared" si="40"/>
        <v>30.42146731003665</v>
      </c>
      <c r="V122" s="30">
        <f t="shared" si="42"/>
        <v>0</v>
      </c>
      <c r="W122" s="1">
        <f t="shared" si="42"/>
        <v>0</v>
      </c>
      <c r="X122" s="30">
        <f t="shared" si="25"/>
        <v>16440.735964564865</v>
      </c>
      <c r="Y122" s="1">
        <f t="shared" si="41"/>
        <v>1.805237946976372</v>
      </c>
      <c r="Z122" s="32">
        <f t="shared" si="26"/>
        <v>0.12723306595001307</v>
      </c>
      <c r="AA122" s="32">
        <f t="shared" si="27"/>
        <v>4.1518480774086167E-2</v>
      </c>
    </row>
    <row r="123" spans="1:27" x14ac:dyDescent="0.25">
      <c r="A123" s="8">
        <v>42856</v>
      </c>
      <c r="B123" s="26">
        <v>2.9042595859612272</v>
      </c>
      <c r="C123" s="11">
        <v>2.2476308707908288E-2</v>
      </c>
      <c r="D123" s="26">
        <v>0.78328822010418908</v>
      </c>
      <c r="E123" s="11">
        <v>37.07583333333335</v>
      </c>
      <c r="F123" s="28">
        <f t="shared" si="22"/>
        <v>2.9267358946691355</v>
      </c>
      <c r="G123" s="13">
        <f t="shared" si="23"/>
        <v>0.78328822010418908</v>
      </c>
      <c r="H123" s="28">
        <f t="shared" si="24"/>
        <v>1.5772289512555397</v>
      </c>
      <c r="I123" s="1">
        <f t="shared" si="28"/>
        <v>32.564914984601593</v>
      </c>
      <c r="J123" s="30">
        <f t="shared" si="29"/>
        <v>0</v>
      </c>
      <c r="K123" s="1">
        <f t="shared" si="30"/>
        <v>0</v>
      </c>
      <c r="L123" s="30">
        <f t="shared" si="31"/>
        <v>16440.735964564865</v>
      </c>
      <c r="M123" s="1">
        <f t="shared" si="32"/>
        <v>0</v>
      </c>
      <c r="N123" s="30">
        <f t="shared" si="33"/>
        <v>0.79920379810210274</v>
      </c>
      <c r="O123" s="1">
        <f t="shared" si="34"/>
        <v>0</v>
      </c>
      <c r="P123" s="30">
        <f t="shared" si="35"/>
        <v>0</v>
      </c>
      <c r="Q123" s="1">
        <f t="shared" si="36"/>
        <v>1.0055344905634456</v>
      </c>
      <c r="R123" s="30">
        <f t="shared" si="37"/>
        <v>1.3608872905351175</v>
      </c>
      <c r="S123" s="1">
        <f t="shared" si="38"/>
        <v>0</v>
      </c>
      <c r="T123" s="30">
        <f t="shared" si="39"/>
        <v>0</v>
      </c>
      <c r="U123" s="1">
        <f t="shared" si="40"/>
        <v>30.404823895964373</v>
      </c>
      <c r="V123" s="30">
        <f t="shared" si="42"/>
        <v>0</v>
      </c>
      <c r="W123" s="1">
        <f t="shared" si="42"/>
        <v>0</v>
      </c>
      <c r="X123" s="30">
        <f t="shared" si="25"/>
        <v>16439.730430074302</v>
      </c>
      <c r="Y123" s="1">
        <f t="shared" si="41"/>
        <v>1.8047382886655483</v>
      </c>
      <c r="Z123" s="32">
        <f t="shared" si="26"/>
        <v>0.14424623465661196</v>
      </c>
      <c r="AA123" s="32">
        <f t="shared" si="27"/>
        <v>5.1760498608741122E-2</v>
      </c>
    </row>
    <row r="124" spans="1:27" x14ac:dyDescent="0.25">
      <c r="A124" s="8">
        <v>42857</v>
      </c>
      <c r="B124" s="26">
        <v>0</v>
      </c>
      <c r="C124" s="11">
        <v>0</v>
      </c>
      <c r="D124" s="26">
        <v>0.82451453726431501</v>
      </c>
      <c r="E124" s="11">
        <v>35.999583333333341</v>
      </c>
      <c r="F124" s="28">
        <f t="shared" si="22"/>
        <v>0</v>
      </c>
      <c r="G124" s="13">
        <f t="shared" si="23"/>
        <v>0.82451453726431501</v>
      </c>
      <c r="H124" s="28">
        <f t="shared" si="24"/>
        <v>1.5314446085672087</v>
      </c>
      <c r="I124" s="1">
        <f t="shared" si="28"/>
        <v>29.58030935870006</v>
      </c>
      <c r="J124" s="30">
        <f t="shared" si="29"/>
        <v>0</v>
      </c>
      <c r="K124" s="1">
        <f t="shared" si="30"/>
        <v>0</v>
      </c>
      <c r="L124" s="30">
        <f t="shared" si="31"/>
        <v>16439.730430074302</v>
      </c>
      <c r="M124" s="1">
        <f t="shared" si="32"/>
        <v>0</v>
      </c>
      <c r="N124" s="30">
        <f t="shared" si="33"/>
        <v>0.72584578392704135</v>
      </c>
      <c r="O124" s="1">
        <f t="shared" si="34"/>
        <v>0</v>
      </c>
      <c r="P124" s="30">
        <f t="shared" si="35"/>
        <v>0</v>
      </c>
      <c r="Q124" s="1">
        <f t="shared" si="36"/>
        <v>1.0054729909071107</v>
      </c>
      <c r="R124" s="30">
        <f t="shared" si="37"/>
        <v>1.2361606678656096</v>
      </c>
      <c r="S124" s="1">
        <f t="shared" si="38"/>
        <v>0</v>
      </c>
      <c r="T124" s="30">
        <f t="shared" si="39"/>
        <v>0</v>
      </c>
      <c r="U124" s="1">
        <f t="shared" si="40"/>
        <v>27.61830290690741</v>
      </c>
      <c r="V124" s="30">
        <f t="shared" si="42"/>
        <v>0</v>
      </c>
      <c r="W124" s="1">
        <f t="shared" si="42"/>
        <v>0</v>
      </c>
      <c r="X124" s="30">
        <f t="shared" si="25"/>
        <v>16438.724957083396</v>
      </c>
      <c r="Y124" s="1">
        <f t="shared" si="41"/>
        <v>1.7313187748341521</v>
      </c>
      <c r="Z124" s="32">
        <f t="shared" si="26"/>
        <v>0.13051348063704504</v>
      </c>
      <c r="AA124" s="32">
        <f t="shared" si="27"/>
        <v>3.9949682340905748E-2</v>
      </c>
    </row>
    <row r="125" spans="1:27" x14ac:dyDescent="0.25">
      <c r="A125" s="8">
        <v>42858</v>
      </c>
      <c r="B125" s="26">
        <v>0</v>
      </c>
      <c r="C125" s="11">
        <v>7.3323677256495134E-2</v>
      </c>
      <c r="D125" s="26">
        <v>0.87785506608483743</v>
      </c>
      <c r="E125" s="11">
        <v>31.908333333333331</v>
      </c>
      <c r="F125" s="28">
        <f t="shared" si="22"/>
        <v>7.3323677256495134E-2</v>
      </c>
      <c r="G125" s="13">
        <f t="shared" si="23"/>
        <v>0.87785506608483743</v>
      </c>
      <c r="H125" s="28">
        <f t="shared" si="24"/>
        <v>1.3574002954209747</v>
      </c>
      <c r="I125" s="1">
        <f t="shared" si="28"/>
        <v>26.813771518079069</v>
      </c>
      <c r="J125" s="30">
        <f t="shared" si="29"/>
        <v>0</v>
      </c>
      <c r="K125" s="1">
        <f t="shared" si="30"/>
        <v>0</v>
      </c>
      <c r="L125" s="30">
        <f t="shared" si="31"/>
        <v>16438.724957083396</v>
      </c>
      <c r="M125" s="1">
        <f t="shared" si="32"/>
        <v>0</v>
      </c>
      <c r="N125" s="30">
        <f t="shared" si="33"/>
        <v>0.65784761345960607</v>
      </c>
      <c r="O125" s="1">
        <f t="shared" si="34"/>
        <v>0</v>
      </c>
      <c r="P125" s="30">
        <f t="shared" si="35"/>
        <v>0</v>
      </c>
      <c r="Q125" s="1">
        <f t="shared" si="36"/>
        <v>1.0054114950121664</v>
      </c>
      <c r="R125" s="30">
        <f t="shared" si="37"/>
        <v>1.1205470945500999</v>
      </c>
      <c r="S125" s="1">
        <f t="shared" si="38"/>
        <v>0</v>
      </c>
      <c r="T125" s="30">
        <f t="shared" si="39"/>
        <v>0</v>
      </c>
      <c r="U125" s="1">
        <f t="shared" si="40"/>
        <v>25.035376810069362</v>
      </c>
      <c r="V125" s="30">
        <f t="shared" si="42"/>
        <v>0</v>
      </c>
      <c r="W125" s="1">
        <f t="shared" si="42"/>
        <v>0</v>
      </c>
      <c r="X125" s="30">
        <f t="shared" si="25"/>
        <v>16437.719545588385</v>
      </c>
      <c r="Y125" s="1">
        <f t="shared" si="41"/>
        <v>1.6632591084717725</v>
      </c>
      <c r="Z125" s="32">
        <f t="shared" si="26"/>
        <v>0.22532690915316239</v>
      </c>
      <c r="AA125" s="32">
        <f t="shared" si="27"/>
        <v>9.3549613520842859E-2</v>
      </c>
    </row>
    <row r="126" spans="1:27" x14ac:dyDescent="0.25">
      <c r="A126" s="8">
        <v>42859</v>
      </c>
      <c r="B126" s="26">
        <v>0</v>
      </c>
      <c r="C126" s="11">
        <v>0.12259512850320554</v>
      </c>
      <c r="D126" s="26">
        <v>1.2073863396566034</v>
      </c>
      <c r="E126" s="11">
        <v>29.67083333333332</v>
      </c>
      <c r="F126" s="28">
        <f t="shared" si="22"/>
        <v>0.12259512850320554</v>
      </c>
      <c r="G126" s="13">
        <f t="shared" si="23"/>
        <v>1.2073863396566034</v>
      </c>
      <c r="H126" s="28">
        <f t="shared" si="24"/>
        <v>1.2622156573116685</v>
      </c>
      <c r="I126" s="1">
        <f t="shared" si="28"/>
        <v>23.950585598915964</v>
      </c>
      <c r="J126" s="30">
        <f t="shared" si="29"/>
        <v>0</v>
      </c>
      <c r="K126" s="1">
        <f t="shared" si="30"/>
        <v>0</v>
      </c>
      <c r="L126" s="30">
        <f t="shared" si="31"/>
        <v>16437.719545588385</v>
      </c>
      <c r="M126" s="1">
        <f t="shared" si="32"/>
        <v>0</v>
      </c>
      <c r="N126" s="30">
        <f t="shared" si="33"/>
        <v>0.58747394954199583</v>
      </c>
      <c r="O126" s="1">
        <f t="shared" si="34"/>
        <v>0</v>
      </c>
      <c r="P126" s="30">
        <f t="shared" si="35"/>
        <v>0</v>
      </c>
      <c r="Q126" s="1">
        <f t="shared" si="36"/>
        <v>1.0053500028783822</v>
      </c>
      <c r="R126" s="30">
        <f t="shared" si="37"/>
        <v>1.0008945995360445</v>
      </c>
      <c r="S126" s="1">
        <f t="shared" si="38"/>
        <v>0</v>
      </c>
      <c r="T126" s="30">
        <f t="shared" si="39"/>
        <v>0</v>
      </c>
      <c r="U126" s="1">
        <f t="shared" si="40"/>
        <v>22.362217049837923</v>
      </c>
      <c r="V126" s="30">
        <f t="shared" si="42"/>
        <v>0</v>
      </c>
      <c r="W126" s="1">
        <f t="shared" si="42"/>
        <v>0</v>
      </c>
      <c r="X126" s="30">
        <f t="shared" si="25"/>
        <v>16436.714195585508</v>
      </c>
      <c r="Y126" s="1">
        <f t="shared" si="41"/>
        <v>1.592823952420378</v>
      </c>
      <c r="Z126" s="32">
        <f t="shared" si="26"/>
        <v>0.26192694821490009</v>
      </c>
      <c r="AA126" s="32">
        <f t="shared" si="27"/>
        <v>0.10930184479468753</v>
      </c>
    </row>
    <row r="127" spans="1:27" x14ac:dyDescent="0.25">
      <c r="A127" s="8">
        <v>42860</v>
      </c>
      <c r="B127" s="26">
        <v>0</v>
      </c>
      <c r="C127" s="11">
        <v>0.16329763170700975</v>
      </c>
      <c r="D127" s="26">
        <v>1.583021060282884</v>
      </c>
      <c r="E127" s="11">
        <v>27.943750000000009</v>
      </c>
      <c r="F127" s="28">
        <f t="shared" si="22"/>
        <v>0.16329763170700975</v>
      </c>
      <c r="G127" s="13">
        <f t="shared" si="23"/>
        <v>1.583021060282884</v>
      </c>
      <c r="H127" s="28">
        <f t="shared" si="24"/>
        <v>1.1887444608567213</v>
      </c>
      <c r="I127" s="1">
        <f t="shared" si="28"/>
        <v>20.942493621262049</v>
      </c>
      <c r="J127" s="30">
        <f t="shared" si="29"/>
        <v>0</v>
      </c>
      <c r="K127" s="1">
        <f t="shared" si="30"/>
        <v>0</v>
      </c>
      <c r="L127" s="30">
        <f t="shared" si="31"/>
        <v>16436.714195585508</v>
      </c>
      <c r="M127" s="1">
        <f t="shared" si="32"/>
        <v>0</v>
      </c>
      <c r="N127" s="30">
        <f t="shared" si="33"/>
        <v>0.51353866910776103</v>
      </c>
      <c r="O127" s="1">
        <f t="shared" si="34"/>
        <v>0</v>
      </c>
      <c r="P127" s="30">
        <f t="shared" si="35"/>
        <v>0</v>
      </c>
      <c r="Q127" s="1">
        <f t="shared" si="36"/>
        <v>1.0052885145055284</v>
      </c>
      <c r="R127" s="30">
        <f t="shared" si="37"/>
        <v>0.87518648259222442</v>
      </c>
      <c r="S127" s="1">
        <f t="shared" si="38"/>
        <v>0</v>
      </c>
      <c r="T127" s="30">
        <f t="shared" si="39"/>
        <v>0</v>
      </c>
      <c r="U127" s="1">
        <f t="shared" si="40"/>
        <v>19.553768469562065</v>
      </c>
      <c r="V127" s="30">
        <f t="shared" si="42"/>
        <v>0</v>
      </c>
      <c r="W127" s="1">
        <f t="shared" si="42"/>
        <v>0</v>
      </c>
      <c r="X127" s="30">
        <f t="shared" si="25"/>
        <v>16435.708907071003</v>
      </c>
      <c r="Y127" s="1">
        <f t="shared" si="41"/>
        <v>1.5188271836132894</v>
      </c>
      <c r="Z127" s="32">
        <f t="shared" si="26"/>
        <v>0.27767340553467601</v>
      </c>
      <c r="AA127" s="32">
        <f t="shared" si="27"/>
        <v>0.10895460386238942</v>
      </c>
    </row>
    <row r="128" spans="1:27" x14ac:dyDescent="0.25">
      <c r="A128" s="8">
        <v>42861</v>
      </c>
      <c r="B128" s="26">
        <v>0.42699967002505035</v>
      </c>
      <c r="C128" s="11">
        <v>0.19164449074449239</v>
      </c>
      <c r="D128" s="26">
        <v>1.3026739473694073</v>
      </c>
      <c r="E128" s="11">
        <v>26.68083333333335</v>
      </c>
      <c r="F128" s="28">
        <f t="shared" si="22"/>
        <v>0.61864416076954276</v>
      </c>
      <c r="G128" s="13">
        <f t="shared" si="23"/>
        <v>1.3026739473694073</v>
      </c>
      <c r="H128" s="28">
        <f t="shared" si="24"/>
        <v>1.1350192023633685</v>
      </c>
      <c r="I128" s="1">
        <f t="shared" si="28"/>
        <v>18.8697386829622</v>
      </c>
      <c r="J128" s="30">
        <f t="shared" si="29"/>
        <v>0</v>
      </c>
      <c r="K128" s="1">
        <f t="shared" si="30"/>
        <v>0</v>
      </c>
      <c r="L128" s="30">
        <f t="shared" si="31"/>
        <v>16435.708907071003</v>
      </c>
      <c r="M128" s="1">
        <f t="shared" si="32"/>
        <v>0</v>
      </c>
      <c r="N128" s="30">
        <f t="shared" si="33"/>
        <v>0.46259284737987383</v>
      </c>
      <c r="O128" s="1">
        <f t="shared" si="34"/>
        <v>0</v>
      </c>
      <c r="P128" s="30">
        <f t="shared" si="35"/>
        <v>0</v>
      </c>
      <c r="Q128" s="1">
        <f t="shared" si="36"/>
        <v>1.0052270298933748</v>
      </c>
      <c r="R128" s="30">
        <f t="shared" si="37"/>
        <v>0.78856608597027777</v>
      </c>
      <c r="S128" s="1">
        <f t="shared" si="38"/>
        <v>0</v>
      </c>
      <c r="T128" s="30">
        <f t="shared" si="39"/>
        <v>0</v>
      </c>
      <c r="U128" s="1">
        <f t="shared" si="40"/>
        <v>17.618579749612049</v>
      </c>
      <c r="V128" s="30">
        <f t="shared" si="42"/>
        <v>0</v>
      </c>
      <c r="W128" s="1">
        <f t="shared" si="42"/>
        <v>0</v>
      </c>
      <c r="X128" s="30">
        <f t="shared" si="25"/>
        <v>16434.703680041108</v>
      </c>
      <c r="Y128" s="1">
        <f t="shared" si="41"/>
        <v>1.4678198772732487</v>
      </c>
      <c r="Z128" s="32">
        <f t="shared" si="26"/>
        <v>0.29321149300109933</v>
      </c>
      <c r="AA128" s="32">
        <f t="shared" si="27"/>
        <v>0.11075628922047176</v>
      </c>
    </row>
    <row r="129" spans="1:27" x14ac:dyDescent="0.25">
      <c r="A129" s="8">
        <v>42862</v>
      </c>
      <c r="B129" s="26">
        <v>0</v>
      </c>
      <c r="C129" s="11">
        <v>0.12473736551393207</v>
      </c>
      <c r="D129" s="26">
        <v>0.7890042775498749</v>
      </c>
      <c r="E129" s="11">
        <v>26.856666666666673</v>
      </c>
      <c r="F129" s="28">
        <f t="shared" si="22"/>
        <v>0.12473736551393207</v>
      </c>
      <c r="G129" s="13">
        <f t="shared" si="23"/>
        <v>0.7890042775498749</v>
      </c>
      <c r="H129" s="28">
        <f t="shared" si="24"/>
        <v>1.1424992614475629</v>
      </c>
      <c r="I129" s="1">
        <f t="shared" si="28"/>
        <v>16.954312837576108</v>
      </c>
      <c r="J129" s="30">
        <f t="shared" si="29"/>
        <v>0</v>
      </c>
      <c r="K129" s="1">
        <f t="shared" si="30"/>
        <v>0</v>
      </c>
      <c r="L129" s="30">
        <f t="shared" si="31"/>
        <v>16434.703680041108</v>
      </c>
      <c r="M129" s="1">
        <f t="shared" si="32"/>
        <v>0</v>
      </c>
      <c r="N129" s="30">
        <f t="shared" si="33"/>
        <v>0.41551398540303591</v>
      </c>
      <c r="O129" s="1">
        <f t="shared" si="34"/>
        <v>0</v>
      </c>
      <c r="P129" s="30">
        <f t="shared" si="35"/>
        <v>0</v>
      </c>
      <c r="Q129" s="1">
        <f t="shared" si="36"/>
        <v>1.0051655490416911</v>
      </c>
      <c r="R129" s="30">
        <f t="shared" si="37"/>
        <v>0.70852046969334315</v>
      </c>
      <c r="S129" s="1">
        <f t="shared" si="38"/>
        <v>0</v>
      </c>
      <c r="T129" s="30">
        <f t="shared" si="39"/>
        <v>0</v>
      </c>
      <c r="U129" s="1">
        <f t="shared" si="40"/>
        <v>15.83027838247973</v>
      </c>
      <c r="V129" s="30">
        <f t="shared" si="42"/>
        <v>0</v>
      </c>
      <c r="W129" s="1">
        <f t="shared" si="42"/>
        <v>0</v>
      </c>
      <c r="X129" s="30">
        <f t="shared" si="25"/>
        <v>16433.698514492065</v>
      </c>
      <c r="Y129" s="1">
        <f t="shared" si="41"/>
        <v>1.4206795344447269</v>
      </c>
      <c r="Z129" s="32">
        <f t="shared" si="26"/>
        <v>0.24348398496529941</v>
      </c>
      <c r="AA129" s="32">
        <f t="shared" si="27"/>
        <v>7.7384264284776738E-2</v>
      </c>
    </row>
    <row r="130" spans="1:27" x14ac:dyDescent="0.25">
      <c r="A130" s="8">
        <v>42863</v>
      </c>
      <c r="B130" s="26">
        <v>0</v>
      </c>
      <c r="C130" s="11">
        <v>0.17936440928745878</v>
      </c>
      <c r="D130" s="26">
        <v>0.11361980893949664</v>
      </c>
      <c r="E130" s="11">
        <v>23.775000000000002</v>
      </c>
      <c r="F130" s="28">
        <f t="shared" si="22"/>
        <v>0.17936440928745878</v>
      </c>
      <c r="G130" s="13">
        <f t="shared" si="23"/>
        <v>0.11361980893949664</v>
      </c>
      <c r="H130" s="28">
        <f t="shared" si="24"/>
        <v>1.0114032496307239</v>
      </c>
      <c r="I130" s="1">
        <f t="shared" si="28"/>
        <v>15.896022982827692</v>
      </c>
      <c r="J130" s="30">
        <f t="shared" si="29"/>
        <v>0</v>
      </c>
      <c r="K130" s="1">
        <f t="shared" si="30"/>
        <v>0</v>
      </c>
      <c r="L130" s="30">
        <f t="shared" si="31"/>
        <v>16433.698514492065</v>
      </c>
      <c r="M130" s="1">
        <f t="shared" si="32"/>
        <v>0</v>
      </c>
      <c r="N130" s="30">
        <f t="shared" si="33"/>
        <v>0.38950249447364127</v>
      </c>
      <c r="O130" s="1">
        <f t="shared" si="34"/>
        <v>0</v>
      </c>
      <c r="P130" s="30">
        <f t="shared" si="35"/>
        <v>0</v>
      </c>
      <c r="Q130" s="1">
        <f t="shared" si="36"/>
        <v>1.005104071950248</v>
      </c>
      <c r="R130" s="30">
        <f t="shared" si="37"/>
        <v>0.66429455312913943</v>
      </c>
      <c r="S130" s="1">
        <f t="shared" si="38"/>
        <v>0</v>
      </c>
      <c r="T130" s="30">
        <f t="shared" si="39"/>
        <v>0</v>
      </c>
      <c r="U130" s="1">
        <f t="shared" si="40"/>
        <v>14.842225935224912</v>
      </c>
      <c r="V130" s="30">
        <f t="shared" si="42"/>
        <v>0</v>
      </c>
      <c r="W130" s="1">
        <f t="shared" si="42"/>
        <v>0</v>
      </c>
      <c r="X130" s="30">
        <f t="shared" si="25"/>
        <v>16432.693410420114</v>
      </c>
      <c r="Y130" s="1">
        <f t="shared" si="41"/>
        <v>1.3946065664238891</v>
      </c>
      <c r="Z130" s="32">
        <f t="shared" si="26"/>
        <v>0.37888282139994861</v>
      </c>
      <c r="AA130" s="32">
        <f t="shared" si="27"/>
        <v>0.14684478200128293</v>
      </c>
    </row>
    <row r="131" spans="1:27" x14ac:dyDescent="0.25">
      <c r="A131" s="8">
        <v>42864</v>
      </c>
      <c r="B131" s="26">
        <v>1.1108851049901738</v>
      </c>
      <c r="C131" s="11">
        <v>9.2595725455614786E-2</v>
      </c>
      <c r="D131" s="26">
        <v>0.48156467484799692</v>
      </c>
      <c r="E131" s="11">
        <v>22.192083333333329</v>
      </c>
      <c r="F131" s="28">
        <f t="shared" ref="F131:F194" si="43">B131+C131</f>
        <v>1.2034808304457885</v>
      </c>
      <c r="G131" s="13">
        <f t="shared" si="23"/>
        <v>0.48156467484799692</v>
      </c>
      <c r="H131" s="28">
        <f t="shared" si="24"/>
        <v>0.94406499261447552</v>
      </c>
      <c r="I131" s="1">
        <f t="shared" si="28"/>
        <v>15.564142090822704</v>
      </c>
      <c r="J131" s="30">
        <f t="shared" si="29"/>
        <v>0</v>
      </c>
      <c r="K131" s="1">
        <f t="shared" si="30"/>
        <v>0</v>
      </c>
      <c r="L131" s="30">
        <f t="shared" si="31"/>
        <v>16432.693410420114</v>
      </c>
      <c r="M131" s="1">
        <f t="shared" si="32"/>
        <v>0</v>
      </c>
      <c r="N131" s="30">
        <f t="shared" si="33"/>
        <v>0.38134526158201598</v>
      </c>
      <c r="O131" s="1">
        <f t="shared" si="34"/>
        <v>0</v>
      </c>
      <c r="P131" s="30">
        <f t="shared" si="35"/>
        <v>0</v>
      </c>
      <c r="Q131" s="1">
        <f t="shared" si="36"/>
        <v>1.0050425986188147</v>
      </c>
      <c r="R131" s="30">
        <f t="shared" si="37"/>
        <v>0.65042525581592336</v>
      </c>
      <c r="S131" s="1">
        <f t="shared" si="38"/>
        <v>0</v>
      </c>
      <c r="T131" s="30">
        <f t="shared" si="39"/>
        <v>0</v>
      </c>
      <c r="U131" s="1">
        <f t="shared" si="40"/>
        <v>14.532371573424765</v>
      </c>
      <c r="V131" s="30">
        <f t="shared" si="42"/>
        <v>0</v>
      </c>
      <c r="W131" s="1">
        <f t="shared" si="42"/>
        <v>0</v>
      </c>
      <c r="X131" s="30">
        <f t="shared" si="25"/>
        <v>16431.688367821494</v>
      </c>
      <c r="Y131" s="1">
        <f t="shared" si="41"/>
        <v>1.3863878602008306</v>
      </c>
      <c r="Z131" s="32">
        <f t="shared" si="26"/>
        <v>0.46853010231996273</v>
      </c>
      <c r="AA131" s="32">
        <f t="shared" si="27"/>
        <v>0.19564951918981621</v>
      </c>
    </row>
    <row r="132" spans="1:27" x14ac:dyDescent="0.25">
      <c r="A132" s="8">
        <v>42865</v>
      </c>
      <c r="B132" s="26">
        <v>4.3904621630556857</v>
      </c>
      <c r="C132" s="11">
        <v>7.0770578717981453E-2</v>
      </c>
      <c r="D132" s="26">
        <v>0.94543539459376547</v>
      </c>
      <c r="E132" s="11">
        <v>25.90666666666668</v>
      </c>
      <c r="F132" s="28">
        <f t="shared" si="43"/>
        <v>4.4612327417736672</v>
      </c>
      <c r="G132" s="13">
        <f t="shared" ref="G132:G195" si="44">D132</f>
        <v>0.94543539459376547</v>
      </c>
      <c r="H132" s="28">
        <f t="shared" ref="H132:H195" si="45">E132/(2031*1000000)*1000*86400</f>
        <v>1.1020856720827183</v>
      </c>
      <c r="I132" s="1">
        <f t="shared" si="28"/>
        <v>18.048168920604667</v>
      </c>
      <c r="J132" s="30">
        <f t="shared" si="29"/>
        <v>0</v>
      </c>
      <c r="K132" s="1">
        <f t="shared" si="30"/>
        <v>0</v>
      </c>
      <c r="L132" s="30">
        <f t="shared" si="31"/>
        <v>16431.688367821494</v>
      </c>
      <c r="M132" s="1">
        <f t="shared" si="32"/>
        <v>0</v>
      </c>
      <c r="N132" s="30">
        <f t="shared" si="33"/>
        <v>0.44239965141797144</v>
      </c>
      <c r="O132" s="1">
        <f t="shared" si="34"/>
        <v>0</v>
      </c>
      <c r="P132" s="30">
        <f t="shared" si="35"/>
        <v>0</v>
      </c>
      <c r="Q132" s="1">
        <f t="shared" si="36"/>
        <v>1.0049811290471622</v>
      </c>
      <c r="R132" s="30">
        <f t="shared" si="37"/>
        <v>0.75423269838400564</v>
      </c>
      <c r="S132" s="1">
        <f t="shared" si="38"/>
        <v>0</v>
      </c>
      <c r="T132" s="30">
        <f t="shared" si="39"/>
        <v>0</v>
      </c>
      <c r="U132" s="1">
        <f t="shared" si="40"/>
        <v>16.85153657080269</v>
      </c>
      <c r="V132" s="30">
        <f t="shared" si="42"/>
        <v>0</v>
      </c>
      <c r="W132" s="1">
        <f t="shared" si="42"/>
        <v>0</v>
      </c>
      <c r="X132" s="30">
        <f t="shared" ref="X132:X195" si="46">IF(L132&gt;Q132,L132-Q132,0)</f>
        <v>16430.683386692446</v>
      </c>
      <c r="Y132" s="1">
        <f t="shared" si="41"/>
        <v>1.4473807804651337</v>
      </c>
      <c r="Z132" s="32">
        <f t="shared" ref="Z132:Z195" si="47">ABS(H132-Y132)/H132</f>
        <v>0.31331058658069449</v>
      </c>
      <c r="AA132" s="32">
        <f t="shared" ref="AA132:AA195" si="48">(H132-Y132)^2</f>
        <v>0.11922871187282399</v>
      </c>
    </row>
    <row r="133" spans="1:27" x14ac:dyDescent="0.25">
      <c r="A133" s="8">
        <v>42866</v>
      </c>
      <c r="B133" s="26">
        <v>7.1582430793112647E-2</v>
      </c>
      <c r="C133" s="11">
        <v>0.16981274083436601</v>
      </c>
      <c r="D133" s="26">
        <v>1.5298636492798225</v>
      </c>
      <c r="E133" s="11">
        <v>24.142916666666661</v>
      </c>
      <c r="F133" s="28">
        <f t="shared" si="43"/>
        <v>0.24139517162747864</v>
      </c>
      <c r="G133" s="13">
        <f t="shared" si="44"/>
        <v>1.5298636492798225</v>
      </c>
      <c r="H133" s="28">
        <f t="shared" si="45"/>
        <v>1.0270546528803544</v>
      </c>
      <c r="I133" s="1">
        <f t="shared" ref="I133:I196" si="49">IF((U132+F133)&gt;=G133,U132+F133-G133,0)</f>
        <v>15.563068093150346</v>
      </c>
      <c r="J133" s="30">
        <f t="shared" ref="J133:J196" si="50">IF((U132+F133)&lt;G133,IF((R132+U132+V132)&lt;G133,0,V132+R132-(G133-F133-U132)),V132)</f>
        <v>0</v>
      </c>
      <c r="K133" s="1">
        <f t="shared" ref="K133:K196" si="51">IF((F133+U132+V132)&lt;G133,IF((V132+U132+W132+F133+S132)&lt;G133,0,W132+S132-(G133-F133-U132-V132)),W132)</f>
        <v>0</v>
      </c>
      <c r="L133" s="30">
        <f t="shared" ref="L133:L196" si="52">IF((V132+U132+W132+F133)&lt;G133,IF((F133+V132+U132+W132+X132+T132)&lt;G133,0,X132+T132-(G133-F133-U132-V132-W132)),X132)</f>
        <v>16430.683386692446</v>
      </c>
      <c r="M133" s="1">
        <f t="shared" ref="M133:M196" si="53">IF(I133&gt;$AF$8,$AF$3*(I133-$AF$8),0)</f>
        <v>0</v>
      </c>
      <c r="N133" s="30">
        <f t="shared" ref="N133:N196" si="54">IF(I133&gt;$AF$9,$AF$4*(I133-$AF$9),0)</f>
        <v>0.38131886401183479</v>
      </c>
      <c r="O133" s="1">
        <f t="shared" ref="O133:O196" si="55">IF(J133&gt;$AF$10,$AF$5*(J133-$AF$10),0)</f>
        <v>0</v>
      </c>
      <c r="P133" s="30">
        <f t="shared" ref="P133:P196" si="56">IF(K133&gt;$AF$11,$AF$6*(K133-$AF$11),0)</f>
        <v>0</v>
      </c>
      <c r="Q133" s="1">
        <f t="shared" ref="Q133:Q196" si="57">$AF$7*L133</f>
        <v>1.0049196632350597</v>
      </c>
      <c r="R133" s="30">
        <f t="shared" ref="R133:R196" si="58">$AF$12*I133</f>
        <v>0.65038037346990563</v>
      </c>
      <c r="S133" s="1">
        <f t="shared" ref="S133:S196" si="59">$AF$13*J133</f>
        <v>0</v>
      </c>
      <c r="T133" s="30">
        <f t="shared" ref="T133:T196" si="60">$AF$14*K133</f>
        <v>0</v>
      </c>
      <c r="U133" s="1">
        <f t="shared" ref="U133:U196" si="61">IF(I133&gt;(M133+N133+R133),I133-M133-N133-R133,0)</f>
        <v>14.531368855668605</v>
      </c>
      <c r="V133" s="30">
        <f t="shared" si="42"/>
        <v>0</v>
      </c>
      <c r="W133" s="1">
        <f t="shared" si="42"/>
        <v>0</v>
      </c>
      <c r="X133" s="30">
        <f t="shared" si="46"/>
        <v>16429.678467029211</v>
      </c>
      <c r="Y133" s="1">
        <f t="shared" ref="Y133:Y196" si="62">SUM(M133:Q133)</f>
        <v>1.3862385272468944</v>
      </c>
      <c r="Z133" s="32">
        <f t="shared" si="47"/>
        <v>0.3497222600172406</v>
      </c>
      <c r="AA133" s="32">
        <f t="shared" si="48"/>
        <v>0.12901305560495846</v>
      </c>
    </row>
    <row r="134" spans="1:27" x14ac:dyDescent="0.25">
      <c r="A134" s="8">
        <v>42867</v>
      </c>
      <c r="B134" s="26">
        <v>1.2216092290329936</v>
      </c>
      <c r="C134" s="11">
        <v>0.12653542680170274</v>
      </c>
      <c r="D134" s="26">
        <v>1.4623626837524881</v>
      </c>
      <c r="E134" s="11">
        <v>21.405416666666667</v>
      </c>
      <c r="F134" s="28">
        <f t="shared" si="43"/>
        <v>1.3481446558346963</v>
      </c>
      <c r="G134" s="13">
        <f t="shared" si="44"/>
        <v>1.4623626837524881</v>
      </c>
      <c r="H134" s="28">
        <f t="shared" si="45"/>
        <v>0.91059970457902517</v>
      </c>
      <c r="I134" s="1">
        <f t="shared" si="49"/>
        <v>14.417150827750813</v>
      </c>
      <c r="J134" s="30">
        <f t="shared" si="50"/>
        <v>0</v>
      </c>
      <c r="K134" s="1">
        <f t="shared" si="51"/>
        <v>0</v>
      </c>
      <c r="L134" s="30">
        <f t="shared" si="52"/>
        <v>16429.678467029211</v>
      </c>
      <c r="M134" s="1">
        <f t="shared" si="53"/>
        <v>0</v>
      </c>
      <c r="N134" s="30">
        <f t="shared" si="54"/>
        <v>0.35315359679223868</v>
      </c>
      <c r="O134" s="1">
        <f t="shared" si="55"/>
        <v>0</v>
      </c>
      <c r="P134" s="30">
        <f t="shared" si="56"/>
        <v>0</v>
      </c>
      <c r="Q134" s="1">
        <f t="shared" si="57"/>
        <v>1.0048582011822778</v>
      </c>
      <c r="R134" s="30">
        <f t="shared" si="58"/>
        <v>0.60249250877797023</v>
      </c>
      <c r="S134" s="1">
        <f t="shared" si="59"/>
        <v>0</v>
      </c>
      <c r="T134" s="30">
        <f t="shared" si="60"/>
        <v>0</v>
      </c>
      <c r="U134" s="1">
        <f t="shared" si="61"/>
        <v>13.461504722180603</v>
      </c>
      <c r="V134" s="30">
        <f t="shared" si="42"/>
        <v>0</v>
      </c>
      <c r="W134" s="1">
        <f t="shared" si="42"/>
        <v>0</v>
      </c>
      <c r="X134" s="30">
        <f t="shared" si="46"/>
        <v>16428.67360882803</v>
      </c>
      <c r="Y134" s="1">
        <f t="shared" si="62"/>
        <v>1.3580117979745165</v>
      </c>
      <c r="Z134" s="32">
        <f t="shared" si="47"/>
        <v>0.49133784158466454</v>
      </c>
      <c r="AA134" s="32">
        <f t="shared" si="48"/>
        <v>0.2001775813165359</v>
      </c>
    </row>
    <row r="135" spans="1:27" x14ac:dyDescent="0.25">
      <c r="A135" s="8">
        <v>42868</v>
      </c>
      <c r="B135" s="26">
        <v>20.247804311060204</v>
      </c>
      <c r="C135" s="11">
        <v>8.9086395075733992E-4</v>
      </c>
      <c r="D135" s="26">
        <v>0.91269118899307355</v>
      </c>
      <c r="E135" s="11">
        <v>38.520833333333329</v>
      </c>
      <c r="F135" s="28">
        <f t="shared" si="43"/>
        <v>20.248695175010962</v>
      </c>
      <c r="G135" s="13">
        <f t="shared" si="44"/>
        <v>0.91269118899307355</v>
      </c>
      <c r="H135" s="28">
        <f t="shared" si="45"/>
        <v>1.6387001477104872</v>
      </c>
      <c r="I135" s="1">
        <f t="shared" si="49"/>
        <v>32.797508708198492</v>
      </c>
      <c r="J135" s="30">
        <f t="shared" si="50"/>
        <v>0</v>
      </c>
      <c r="K135" s="1">
        <f t="shared" si="51"/>
        <v>0</v>
      </c>
      <c r="L135" s="30">
        <f t="shared" si="52"/>
        <v>16428.67360882803</v>
      </c>
      <c r="M135" s="1">
        <f t="shared" si="53"/>
        <v>0</v>
      </c>
      <c r="N135" s="30">
        <f t="shared" si="54"/>
        <v>0.80492067189091288</v>
      </c>
      <c r="O135" s="1">
        <f t="shared" si="55"/>
        <v>0</v>
      </c>
      <c r="P135" s="30">
        <f t="shared" si="56"/>
        <v>0</v>
      </c>
      <c r="Q135" s="1">
        <f t="shared" si="57"/>
        <v>1.0047967428885864</v>
      </c>
      <c r="R135" s="30">
        <f t="shared" si="58"/>
        <v>1.3706073786253499</v>
      </c>
      <c r="S135" s="1">
        <f t="shared" si="59"/>
        <v>0</v>
      </c>
      <c r="T135" s="30">
        <f t="shared" si="60"/>
        <v>0</v>
      </c>
      <c r="U135" s="1">
        <f t="shared" si="61"/>
        <v>30.621980657682229</v>
      </c>
      <c r="V135" s="30">
        <f t="shared" si="42"/>
        <v>0</v>
      </c>
      <c r="W135" s="1">
        <f t="shared" si="42"/>
        <v>0</v>
      </c>
      <c r="X135" s="30">
        <f t="shared" si="46"/>
        <v>16427.668812085143</v>
      </c>
      <c r="Y135" s="1">
        <f t="shared" si="62"/>
        <v>1.8097174147794992</v>
      </c>
      <c r="Z135" s="32">
        <f t="shared" si="47"/>
        <v>0.1043615375930423</v>
      </c>
      <c r="AA135" s="32">
        <f t="shared" si="48"/>
        <v>2.9246905635753773E-2</v>
      </c>
    </row>
    <row r="136" spans="1:27" x14ac:dyDescent="0.25">
      <c r="A136" s="8">
        <v>42869</v>
      </c>
      <c r="B136" s="26">
        <v>0</v>
      </c>
      <c r="C136" s="11">
        <v>4.096510626383853E-3</v>
      </c>
      <c r="D136" s="26">
        <v>1.4491389648569375</v>
      </c>
      <c r="E136" s="11">
        <v>38.401666666666671</v>
      </c>
      <c r="F136" s="28">
        <f t="shared" si="43"/>
        <v>4.096510626383853E-3</v>
      </c>
      <c r="G136" s="13">
        <f t="shared" si="44"/>
        <v>1.4491389648569375</v>
      </c>
      <c r="H136" s="28">
        <f t="shared" si="45"/>
        <v>1.6336307237813885</v>
      </c>
      <c r="I136" s="1">
        <f t="shared" si="49"/>
        <v>29.176938203451673</v>
      </c>
      <c r="J136" s="30">
        <f t="shared" si="50"/>
        <v>0</v>
      </c>
      <c r="K136" s="1">
        <f t="shared" si="51"/>
        <v>0</v>
      </c>
      <c r="L136" s="30">
        <f t="shared" si="52"/>
        <v>16427.668812085143</v>
      </c>
      <c r="M136" s="1">
        <f t="shared" si="53"/>
        <v>0</v>
      </c>
      <c r="N136" s="30">
        <f t="shared" si="54"/>
        <v>0.71593140640670005</v>
      </c>
      <c r="O136" s="1">
        <f t="shared" si="55"/>
        <v>0</v>
      </c>
      <c r="P136" s="30">
        <f t="shared" si="56"/>
        <v>0</v>
      </c>
      <c r="Q136" s="1">
        <f t="shared" si="57"/>
        <v>1.0047352883537555</v>
      </c>
      <c r="R136" s="30">
        <f t="shared" si="58"/>
        <v>1.2193037935637554</v>
      </c>
      <c r="S136" s="1">
        <f t="shared" si="59"/>
        <v>0</v>
      </c>
      <c r="T136" s="30">
        <f t="shared" si="60"/>
        <v>0</v>
      </c>
      <c r="U136" s="1">
        <f t="shared" si="61"/>
        <v>27.241703003481216</v>
      </c>
      <c r="V136" s="30">
        <f t="shared" si="42"/>
        <v>0</v>
      </c>
      <c r="W136" s="1">
        <f t="shared" si="42"/>
        <v>0</v>
      </c>
      <c r="X136" s="30">
        <f t="shared" si="46"/>
        <v>16426.664076796791</v>
      </c>
      <c r="Y136" s="1">
        <f t="shared" si="62"/>
        <v>1.7206666947604554</v>
      </c>
      <c r="Z136" s="32">
        <f t="shared" si="47"/>
        <v>5.3277628604831505E-2</v>
      </c>
      <c r="AA136" s="32">
        <f t="shared" si="48"/>
        <v>7.575260244268976E-3</v>
      </c>
    </row>
    <row r="137" spans="1:27" x14ac:dyDescent="0.25">
      <c r="A137" s="8">
        <v>42870</v>
      </c>
      <c r="B137" s="26">
        <v>0.4886024418836612</v>
      </c>
      <c r="C137" s="11">
        <v>2.4210340207485095E-3</v>
      </c>
      <c r="D137" s="26">
        <v>0.92582642296265782</v>
      </c>
      <c r="E137" s="11">
        <v>29.108333333333331</v>
      </c>
      <c r="F137" s="28">
        <f t="shared" si="43"/>
        <v>0.4910234759044097</v>
      </c>
      <c r="G137" s="13">
        <f t="shared" si="44"/>
        <v>0.92582642296265782</v>
      </c>
      <c r="H137" s="28">
        <f t="shared" si="45"/>
        <v>1.2382865583456424</v>
      </c>
      <c r="I137" s="1">
        <f t="shared" si="49"/>
        <v>26.806900056422968</v>
      </c>
      <c r="J137" s="30">
        <f t="shared" si="50"/>
        <v>0</v>
      </c>
      <c r="K137" s="1">
        <f t="shared" si="51"/>
        <v>0</v>
      </c>
      <c r="L137" s="30">
        <f t="shared" si="52"/>
        <v>16426.664076796791</v>
      </c>
      <c r="M137" s="1">
        <f t="shared" si="53"/>
        <v>0</v>
      </c>
      <c r="N137" s="30">
        <f t="shared" si="54"/>
        <v>0.65767872120221804</v>
      </c>
      <c r="O137" s="1">
        <f t="shared" si="55"/>
        <v>0</v>
      </c>
      <c r="P137" s="30">
        <f t="shared" si="56"/>
        <v>0</v>
      </c>
      <c r="Q137" s="1">
        <f t="shared" si="57"/>
        <v>1.0046738375775555</v>
      </c>
      <c r="R137" s="30">
        <f t="shared" si="58"/>
        <v>1.1202599362744032</v>
      </c>
      <c r="S137" s="1">
        <f t="shared" si="59"/>
        <v>0</v>
      </c>
      <c r="T137" s="30">
        <f t="shared" si="60"/>
        <v>0</v>
      </c>
      <c r="U137" s="1">
        <f t="shared" si="61"/>
        <v>25.028961398946347</v>
      </c>
      <c r="V137" s="30">
        <f t="shared" si="42"/>
        <v>0</v>
      </c>
      <c r="W137" s="1">
        <f t="shared" si="42"/>
        <v>0</v>
      </c>
      <c r="X137" s="30">
        <f t="shared" si="46"/>
        <v>16425.659402959212</v>
      </c>
      <c r="Y137" s="1">
        <f t="shared" si="62"/>
        <v>1.6623525587797734</v>
      </c>
      <c r="Z137" s="32">
        <f t="shared" si="47"/>
        <v>0.34246192658400937</v>
      </c>
      <c r="AA137" s="32">
        <f t="shared" si="48"/>
        <v>0.1798319727242004</v>
      </c>
    </row>
    <row r="138" spans="1:27" x14ac:dyDescent="0.25">
      <c r="A138" s="8">
        <v>42871</v>
      </c>
      <c r="B138" s="26">
        <v>0</v>
      </c>
      <c r="C138" s="11">
        <v>1.8683521470856258E-3</v>
      </c>
      <c r="D138" s="26">
        <v>1.7087617946397429</v>
      </c>
      <c r="E138" s="11">
        <v>27.71125000000001</v>
      </c>
      <c r="F138" s="28">
        <f t="shared" si="43"/>
        <v>1.8683521470856258E-3</v>
      </c>
      <c r="G138" s="13">
        <f t="shared" si="44"/>
        <v>1.7087617946397429</v>
      </c>
      <c r="H138" s="28">
        <f t="shared" si="45"/>
        <v>1.1788537666174304</v>
      </c>
      <c r="I138" s="1">
        <f t="shared" si="49"/>
        <v>23.32206795645369</v>
      </c>
      <c r="J138" s="30">
        <f t="shared" si="50"/>
        <v>0</v>
      </c>
      <c r="K138" s="1">
        <f t="shared" si="51"/>
        <v>0</v>
      </c>
      <c r="L138" s="30">
        <f t="shared" si="52"/>
        <v>16425.659402959212</v>
      </c>
      <c r="M138" s="1">
        <f t="shared" si="53"/>
        <v>0</v>
      </c>
      <c r="N138" s="30">
        <f t="shared" si="54"/>
        <v>0.57202574234004877</v>
      </c>
      <c r="O138" s="1">
        <f t="shared" si="55"/>
        <v>0</v>
      </c>
      <c r="P138" s="30">
        <f t="shared" si="56"/>
        <v>0</v>
      </c>
      <c r="Q138" s="1">
        <f t="shared" si="57"/>
        <v>1.0046123905597559</v>
      </c>
      <c r="R138" s="30">
        <f t="shared" si="58"/>
        <v>0.9746288570365339</v>
      </c>
      <c r="S138" s="1">
        <f t="shared" si="59"/>
        <v>0</v>
      </c>
      <c r="T138" s="30">
        <f t="shared" si="60"/>
        <v>0</v>
      </c>
      <c r="U138" s="1">
        <f t="shared" si="61"/>
        <v>21.775413357077106</v>
      </c>
      <c r="V138" s="30">
        <f t="shared" si="42"/>
        <v>0</v>
      </c>
      <c r="W138" s="1">
        <f t="shared" si="42"/>
        <v>0</v>
      </c>
      <c r="X138" s="30">
        <f t="shared" si="46"/>
        <v>16424.654790568653</v>
      </c>
      <c r="Y138" s="1">
        <f t="shared" si="62"/>
        <v>1.5766381328998047</v>
      </c>
      <c r="Z138" s="32">
        <f t="shared" si="47"/>
        <v>0.33743317241439164</v>
      </c>
      <c r="AA138" s="32">
        <f t="shared" si="48"/>
        <v>0.15823240205867015</v>
      </c>
    </row>
    <row r="139" spans="1:27" x14ac:dyDescent="0.25">
      <c r="A139" s="8">
        <v>42872</v>
      </c>
      <c r="B139" s="26">
        <v>6.1542977611337193</v>
      </c>
      <c r="C139" s="11">
        <v>0</v>
      </c>
      <c r="D139" s="26">
        <v>1.0268834553052941</v>
      </c>
      <c r="E139" s="11">
        <v>26.837083333333339</v>
      </c>
      <c r="F139" s="28">
        <f t="shared" si="43"/>
        <v>6.1542977611337193</v>
      </c>
      <c r="G139" s="13">
        <f t="shared" si="44"/>
        <v>1.0268834553052941</v>
      </c>
      <c r="H139" s="28">
        <f t="shared" si="45"/>
        <v>1.1416661742983754</v>
      </c>
      <c r="I139" s="1">
        <f t="shared" si="49"/>
        <v>26.90282766290553</v>
      </c>
      <c r="J139" s="30">
        <f t="shared" si="50"/>
        <v>0</v>
      </c>
      <c r="K139" s="1">
        <f t="shared" si="51"/>
        <v>0</v>
      </c>
      <c r="L139" s="30">
        <f t="shared" si="52"/>
        <v>16424.654790568653</v>
      </c>
      <c r="M139" s="1">
        <f t="shared" si="53"/>
        <v>0</v>
      </c>
      <c r="N139" s="30">
        <f t="shared" si="54"/>
        <v>0.66003650631629052</v>
      </c>
      <c r="O139" s="1">
        <f t="shared" si="55"/>
        <v>0</v>
      </c>
      <c r="P139" s="30">
        <f t="shared" si="56"/>
        <v>0</v>
      </c>
      <c r="Q139" s="1">
        <f t="shared" si="57"/>
        <v>1.0045509473001273</v>
      </c>
      <c r="R139" s="30">
        <f t="shared" si="58"/>
        <v>1.12426874945679</v>
      </c>
      <c r="S139" s="1">
        <f t="shared" si="59"/>
        <v>0</v>
      </c>
      <c r="T139" s="30">
        <f t="shared" si="60"/>
        <v>0</v>
      </c>
      <c r="U139" s="1">
        <f t="shared" si="61"/>
        <v>25.118522407132449</v>
      </c>
      <c r="V139" s="30">
        <f t="shared" si="42"/>
        <v>0</v>
      </c>
      <c r="W139" s="1">
        <f t="shared" si="42"/>
        <v>0</v>
      </c>
      <c r="X139" s="30">
        <f t="shared" si="46"/>
        <v>16423.650239621355</v>
      </c>
      <c r="Y139" s="1">
        <f t="shared" si="62"/>
        <v>1.6645874536164178</v>
      </c>
      <c r="Z139" s="32">
        <f t="shared" si="47"/>
        <v>0.45803343489563397</v>
      </c>
      <c r="AA139" s="32">
        <f t="shared" si="48"/>
        <v>0.27344666436361814</v>
      </c>
    </row>
    <row r="140" spans="1:27" x14ac:dyDescent="0.25">
      <c r="A140" s="8">
        <v>42873</v>
      </c>
      <c r="B140" s="26">
        <v>4.1090855116117275</v>
      </c>
      <c r="C140" s="11">
        <v>2.4296113993389564E-3</v>
      </c>
      <c r="D140" s="26">
        <v>1.6035625222254701</v>
      </c>
      <c r="E140" s="11">
        <v>34.452916666666674</v>
      </c>
      <c r="F140" s="28">
        <f t="shared" si="43"/>
        <v>4.1115151230110669</v>
      </c>
      <c r="G140" s="13">
        <f t="shared" si="44"/>
        <v>1.6035625222254701</v>
      </c>
      <c r="H140" s="28">
        <f t="shared" si="45"/>
        <v>1.465648449039882</v>
      </c>
      <c r="I140" s="1">
        <f t="shared" si="49"/>
        <v>27.626475007918046</v>
      </c>
      <c r="J140" s="30">
        <f t="shared" si="50"/>
        <v>0</v>
      </c>
      <c r="K140" s="1">
        <f t="shared" si="51"/>
        <v>0</v>
      </c>
      <c r="L140" s="30">
        <f t="shared" si="52"/>
        <v>16423.650239621355</v>
      </c>
      <c r="M140" s="1">
        <f t="shared" si="53"/>
        <v>0</v>
      </c>
      <c r="N140" s="30">
        <f t="shared" si="54"/>
        <v>0.67782288711396743</v>
      </c>
      <c r="O140" s="1">
        <f t="shared" si="55"/>
        <v>0</v>
      </c>
      <c r="P140" s="30">
        <f t="shared" si="56"/>
        <v>0</v>
      </c>
      <c r="Q140" s="1">
        <f t="shared" si="57"/>
        <v>1.0044895077984399</v>
      </c>
      <c r="R140" s="30">
        <f t="shared" si="58"/>
        <v>1.1545099607457701</v>
      </c>
      <c r="S140" s="1">
        <f t="shared" si="59"/>
        <v>0</v>
      </c>
      <c r="T140" s="30">
        <f t="shared" si="60"/>
        <v>0</v>
      </c>
      <c r="U140" s="1">
        <f t="shared" si="61"/>
        <v>25.794142160058307</v>
      </c>
      <c r="V140" s="30">
        <f t="shared" si="42"/>
        <v>0</v>
      </c>
      <c r="W140" s="1">
        <f t="shared" si="42"/>
        <v>0</v>
      </c>
      <c r="X140" s="30">
        <f t="shared" si="46"/>
        <v>16422.645750113556</v>
      </c>
      <c r="Y140" s="1">
        <f t="shared" si="62"/>
        <v>1.6823123949124072</v>
      </c>
      <c r="Z140" s="32">
        <f t="shared" si="47"/>
        <v>0.14782804567797797</v>
      </c>
      <c r="AA140" s="32">
        <f t="shared" si="48"/>
        <v>4.6943265441052547E-2</v>
      </c>
    </row>
    <row r="141" spans="1:27" x14ac:dyDescent="0.25">
      <c r="A141" s="8">
        <v>42874</v>
      </c>
      <c r="B141" s="26">
        <v>0</v>
      </c>
      <c r="C141" s="11">
        <v>6.7923073050409682E-3</v>
      </c>
      <c r="D141" s="26">
        <v>2.4811486951216182</v>
      </c>
      <c r="E141" s="11">
        <v>28.6875</v>
      </c>
      <c r="F141" s="28">
        <f t="shared" si="43"/>
        <v>6.7923073050409682E-3</v>
      </c>
      <c r="G141" s="13">
        <f t="shared" si="44"/>
        <v>2.4811486951216182</v>
      </c>
      <c r="H141" s="28">
        <f t="shared" si="45"/>
        <v>1.2203840472673559</v>
      </c>
      <c r="I141" s="1">
        <f t="shared" si="49"/>
        <v>23.31978577224173</v>
      </c>
      <c r="J141" s="30">
        <f t="shared" si="50"/>
        <v>0</v>
      </c>
      <c r="K141" s="1">
        <f t="shared" si="51"/>
        <v>0</v>
      </c>
      <c r="L141" s="30">
        <f t="shared" si="52"/>
        <v>16422.645750113556</v>
      </c>
      <c r="M141" s="1">
        <f t="shared" si="53"/>
        <v>0</v>
      </c>
      <c r="N141" s="30">
        <f t="shared" si="54"/>
        <v>0.57196964899883207</v>
      </c>
      <c r="O141" s="1">
        <f t="shared" si="55"/>
        <v>0</v>
      </c>
      <c r="P141" s="30">
        <f t="shared" si="56"/>
        <v>0</v>
      </c>
      <c r="Q141" s="1">
        <f t="shared" si="57"/>
        <v>1.0044280720544636</v>
      </c>
      <c r="R141" s="30">
        <f t="shared" si="58"/>
        <v>0.97453348459382416</v>
      </c>
      <c r="S141" s="1">
        <f t="shared" si="59"/>
        <v>0</v>
      </c>
      <c r="T141" s="30">
        <f t="shared" si="60"/>
        <v>0</v>
      </c>
      <c r="U141" s="1">
        <f t="shared" si="61"/>
        <v>21.773282638649075</v>
      </c>
      <c r="V141" s="30">
        <f t="shared" si="42"/>
        <v>0</v>
      </c>
      <c r="W141" s="1">
        <f t="shared" si="42"/>
        <v>0</v>
      </c>
      <c r="X141" s="30">
        <f t="shared" si="46"/>
        <v>16421.641322041502</v>
      </c>
      <c r="Y141" s="1">
        <f t="shared" si="62"/>
        <v>1.5763977210532958</v>
      </c>
      <c r="Z141" s="32">
        <f t="shared" si="47"/>
        <v>0.29172265450627122</v>
      </c>
      <c r="AA141" s="32">
        <f t="shared" si="48"/>
        <v>0.12674573592256158</v>
      </c>
    </row>
    <row r="142" spans="1:27" x14ac:dyDescent="0.25">
      <c r="A142" s="8">
        <v>42875</v>
      </c>
      <c r="B142" s="26">
        <v>0</v>
      </c>
      <c r="C142" s="11">
        <v>1.0368364123667751E-2</v>
      </c>
      <c r="D142" s="26">
        <v>2.5732603050986986</v>
      </c>
      <c r="E142" s="11">
        <v>26.447500000000005</v>
      </c>
      <c r="F142" s="28">
        <f t="shared" si="43"/>
        <v>1.0368364123667751E-2</v>
      </c>
      <c r="G142" s="13">
        <f t="shared" si="44"/>
        <v>2.5732603050986986</v>
      </c>
      <c r="H142" s="28">
        <f t="shared" si="45"/>
        <v>1.1250930576070903</v>
      </c>
      <c r="I142" s="1">
        <f t="shared" si="49"/>
        <v>19.210390697674043</v>
      </c>
      <c r="J142" s="30">
        <f t="shared" si="50"/>
        <v>0</v>
      </c>
      <c r="K142" s="1">
        <f t="shared" si="51"/>
        <v>0</v>
      </c>
      <c r="L142" s="30">
        <f t="shared" si="52"/>
        <v>16421.641322041502</v>
      </c>
      <c r="M142" s="1">
        <f t="shared" si="53"/>
        <v>0</v>
      </c>
      <c r="N142" s="30">
        <f t="shared" si="54"/>
        <v>0.47096566391118561</v>
      </c>
      <c r="O142" s="1">
        <f t="shared" si="55"/>
        <v>0</v>
      </c>
      <c r="P142" s="30">
        <f t="shared" si="56"/>
        <v>0</v>
      </c>
      <c r="Q142" s="1">
        <f t="shared" si="57"/>
        <v>1.0043666400679687</v>
      </c>
      <c r="R142" s="30">
        <f t="shared" si="58"/>
        <v>0.80280192836494502</v>
      </c>
      <c r="S142" s="1">
        <f t="shared" si="59"/>
        <v>0</v>
      </c>
      <c r="T142" s="30">
        <f t="shared" si="60"/>
        <v>0</v>
      </c>
      <c r="U142" s="1">
        <f t="shared" si="61"/>
        <v>17.93662310539791</v>
      </c>
      <c r="V142" s="30">
        <f t="shared" si="42"/>
        <v>0</v>
      </c>
      <c r="W142" s="1">
        <f t="shared" si="42"/>
        <v>0</v>
      </c>
      <c r="X142" s="30">
        <f t="shared" si="46"/>
        <v>16420.636955401435</v>
      </c>
      <c r="Y142" s="1">
        <f t="shared" si="62"/>
        <v>1.4753323039791544</v>
      </c>
      <c r="Z142" s="32">
        <f t="shared" si="47"/>
        <v>0.3112980246424879</v>
      </c>
      <c r="AA142" s="32">
        <f t="shared" si="48"/>
        <v>0.12266752969927137</v>
      </c>
    </row>
    <row r="143" spans="1:27" x14ac:dyDescent="0.25">
      <c r="A143" s="8">
        <v>42876</v>
      </c>
      <c r="B143" s="26">
        <v>0</v>
      </c>
      <c r="C143" s="11">
        <v>1.3559307131057807E-2</v>
      </c>
      <c r="D143" s="26">
        <v>2.4015615071109639</v>
      </c>
      <c r="E143" s="11">
        <v>24.364583333333329</v>
      </c>
      <c r="F143" s="28">
        <f t="shared" si="43"/>
        <v>1.3559307131057807E-2</v>
      </c>
      <c r="G143" s="13">
        <f t="shared" si="44"/>
        <v>2.4015615071109639</v>
      </c>
      <c r="H143" s="28">
        <f t="shared" si="45"/>
        <v>1.036484490398818</v>
      </c>
      <c r="I143" s="1">
        <f t="shared" si="49"/>
        <v>15.548620905418003</v>
      </c>
      <c r="J143" s="30">
        <f t="shared" si="50"/>
        <v>0</v>
      </c>
      <c r="K143" s="1">
        <f t="shared" si="51"/>
        <v>0</v>
      </c>
      <c r="L143" s="30">
        <f t="shared" si="52"/>
        <v>16420.636955401435</v>
      </c>
      <c r="M143" s="1">
        <f t="shared" si="53"/>
        <v>0</v>
      </c>
      <c r="N143" s="30">
        <f t="shared" si="54"/>
        <v>0.38096376952522609</v>
      </c>
      <c r="O143" s="1">
        <f t="shared" si="55"/>
        <v>0</v>
      </c>
      <c r="P143" s="30">
        <f t="shared" si="56"/>
        <v>0</v>
      </c>
      <c r="Q143" s="1">
        <f t="shared" si="57"/>
        <v>1.0043052118387255</v>
      </c>
      <c r="R143" s="30">
        <f t="shared" si="58"/>
        <v>0.64977662571935213</v>
      </c>
      <c r="S143" s="1">
        <f t="shared" si="59"/>
        <v>0</v>
      </c>
      <c r="T143" s="30">
        <f t="shared" si="60"/>
        <v>0</v>
      </c>
      <c r="U143" s="1">
        <f t="shared" si="61"/>
        <v>14.517880510173425</v>
      </c>
      <c r="V143" s="30">
        <f t="shared" si="42"/>
        <v>0</v>
      </c>
      <c r="W143" s="1">
        <f t="shared" si="42"/>
        <v>0</v>
      </c>
      <c r="X143" s="30">
        <f t="shared" si="46"/>
        <v>16419.632650189596</v>
      </c>
      <c r="Y143" s="1">
        <f t="shared" si="62"/>
        <v>1.3852689813639516</v>
      </c>
      <c r="Z143" s="32">
        <f t="shared" si="47"/>
        <v>0.33650719735413359</v>
      </c>
      <c r="AA143" s="32">
        <f t="shared" si="48"/>
        <v>0.12165062113780739</v>
      </c>
    </row>
    <row r="144" spans="1:27" x14ac:dyDescent="0.25">
      <c r="A144" s="8">
        <v>42877</v>
      </c>
      <c r="B144" s="26">
        <v>0.62178764453538471</v>
      </c>
      <c r="C144" s="11">
        <v>1.3999437201042641E-2</v>
      </c>
      <c r="D144" s="26">
        <v>2.5884854696899033</v>
      </c>
      <c r="E144" s="11">
        <v>24.207916666666659</v>
      </c>
      <c r="F144" s="28">
        <f t="shared" si="43"/>
        <v>0.6357870817364274</v>
      </c>
      <c r="G144" s="13">
        <f t="shared" si="44"/>
        <v>2.5884854696899033</v>
      </c>
      <c r="H144" s="28">
        <f t="shared" si="45"/>
        <v>1.0298197932053172</v>
      </c>
      <c r="I144" s="1">
        <f t="shared" si="49"/>
        <v>12.56518212221995</v>
      </c>
      <c r="J144" s="30">
        <f t="shared" si="50"/>
        <v>0</v>
      </c>
      <c r="K144" s="1">
        <f t="shared" si="51"/>
        <v>0</v>
      </c>
      <c r="L144" s="30">
        <f t="shared" si="52"/>
        <v>16419.632650189596</v>
      </c>
      <c r="M144" s="1">
        <f t="shared" si="53"/>
        <v>0</v>
      </c>
      <c r="N144" s="30">
        <f t="shared" si="54"/>
        <v>0.30763443493946752</v>
      </c>
      <c r="O144" s="1">
        <f t="shared" si="55"/>
        <v>0</v>
      </c>
      <c r="P144" s="30">
        <f t="shared" si="56"/>
        <v>0</v>
      </c>
      <c r="Q144" s="1">
        <f t="shared" si="57"/>
        <v>1.004243787366504</v>
      </c>
      <c r="R144" s="30">
        <f t="shared" si="58"/>
        <v>0.52509876538826794</v>
      </c>
      <c r="S144" s="1">
        <f t="shared" si="59"/>
        <v>0</v>
      </c>
      <c r="T144" s="30">
        <f t="shared" si="60"/>
        <v>0</v>
      </c>
      <c r="U144" s="1">
        <f t="shared" si="61"/>
        <v>11.732448921892214</v>
      </c>
      <c r="V144" s="30">
        <f t="shared" si="42"/>
        <v>0</v>
      </c>
      <c r="W144" s="1">
        <f t="shared" si="42"/>
        <v>0</v>
      </c>
      <c r="X144" s="30">
        <f t="shared" si="46"/>
        <v>16418.628406402229</v>
      </c>
      <c r="Y144" s="1">
        <f t="shared" si="62"/>
        <v>1.3118782223059715</v>
      </c>
      <c r="Z144" s="32">
        <f t="shared" si="47"/>
        <v>0.27389105449483209</v>
      </c>
      <c r="AA144" s="32">
        <f t="shared" si="48"/>
        <v>7.9556957426728803E-2</v>
      </c>
    </row>
    <row r="145" spans="1:27" x14ac:dyDescent="0.25">
      <c r="A145" s="8">
        <v>42878</v>
      </c>
      <c r="B145" s="26">
        <v>0</v>
      </c>
      <c r="C145" s="11">
        <v>3.5508192560981255E-3</v>
      </c>
      <c r="D145" s="26">
        <v>2.756863417500536</v>
      </c>
      <c r="E145" s="11">
        <v>24.695833333333336</v>
      </c>
      <c r="F145" s="28">
        <f t="shared" si="43"/>
        <v>3.5508192560981255E-3</v>
      </c>
      <c r="G145" s="13">
        <f t="shared" si="44"/>
        <v>2.756863417500536</v>
      </c>
      <c r="H145" s="28">
        <f t="shared" si="45"/>
        <v>1.0505760709010343</v>
      </c>
      <c r="I145" s="1">
        <f t="shared" si="49"/>
        <v>8.9791363236477757</v>
      </c>
      <c r="J145" s="30">
        <f t="shared" si="50"/>
        <v>0</v>
      </c>
      <c r="K145" s="1">
        <f t="shared" si="51"/>
        <v>0</v>
      </c>
      <c r="L145" s="30">
        <f t="shared" si="52"/>
        <v>16418.628406402229</v>
      </c>
      <c r="M145" s="1">
        <f t="shared" si="53"/>
        <v>0</v>
      </c>
      <c r="N145" s="30">
        <f t="shared" si="54"/>
        <v>0.21949374518096201</v>
      </c>
      <c r="O145" s="1">
        <f t="shared" si="55"/>
        <v>0</v>
      </c>
      <c r="P145" s="30">
        <f t="shared" si="56"/>
        <v>0</v>
      </c>
      <c r="Q145" s="1">
        <f t="shared" si="57"/>
        <v>1.0041823666510745</v>
      </c>
      <c r="R145" s="30">
        <f t="shared" si="58"/>
        <v>0.37523796726054848</v>
      </c>
      <c r="S145" s="1">
        <f t="shared" si="59"/>
        <v>0</v>
      </c>
      <c r="T145" s="30">
        <f t="shared" si="60"/>
        <v>0</v>
      </c>
      <c r="U145" s="1">
        <f t="shared" si="61"/>
        <v>8.3844046112062642</v>
      </c>
      <c r="V145" s="30">
        <f t="shared" si="42"/>
        <v>0</v>
      </c>
      <c r="W145" s="1">
        <f t="shared" si="42"/>
        <v>0</v>
      </c>
      <c r="X145" s="30">
        <f t="shared" si="46"/>
        <v>16417.624224035579</v>
      </c>
      <c r="Y145" s="1">
        <f t="shared" si="62"/>
        <v>1.2236761118320365</v>
      </c>
      <c r="Z145" s="32">
        <f t="shared" si="47"/>
        <v>0.16476678436292733</v>
      </c>
      <c r="AA145" s="32">
        <f t="shared" si="48"/>
        <v>2.9963624170314628E-2</v>
      </c>
    </row>
    <row r="146" spans="1:27" x14ac:dyDescent="0.25">
      <c r="A146" s="8">
        <v>42879</v>
      </c>
      <c r="B146" s="26">
        <v>0.81216069263451507</v>
      </c>
      <c r="C146" s="11">
        <v>0</v>
      </c>
      <c r="D146" s="26">
        <v>1.379043226731582</v>
      </c>
      <c r="E146" s="11">
        <v>24.876666666666662</v>
      </c>
      <c r="F146" s="28">
        <f t="shared" si="43"/>
        <v>0.81216069263451507</v>
      </c>
      <c r="G146" s="13">
        <f t="shared" si="44"/>
        <v>1.379043226731582</v>
      </c>
      <c r="H146" s="28">
        <f t="shared" si="45"/>
        <v>1.058268833087149</v>
      </c>
      <c r="I146" s="1">
        <f t="shared" si="49"/>
        <v>7.8175220771091976</v>
      </c>
      <c r="J146" s="30">
        <f t="shared" si="50"/>
        <v>0</v>
      </c>
      <c r="K146" s="1">
        <f t="shared" si="51"/>
        <v>0</v>
      </c>
      <c r="L146" s="30">
        <f t="shared" si="52"/>
        <v>16417.624224035579</v>
      </c>
      <c r="M146" s="1">
        <f t="shared" si="53"/>
        <v>0</v>
      </c>
      <c r="N146" s="30">
        <f t="shared" si="54"/>
        <v>0.19094266505700405</v>
      </c>
      <c r="O146" s="1">
        <f t="shared" si="55"/>
        <v>0</v>
      </c>
      <c r="P146" s="30">
        <f t="shared" si="56"/>
        <v>0</v>
      </c>
      <c r="Q146" s="1">
        <f t="shared" si="57"/>
        <v>1.0041209496922072</v>
      </c>
      <c r="R146" s="30">
        <f t="shared" si="58"/>
        <v>0.32669412597103875</v>
      </c>
      <c r="S146" s="1">
        <f t="shared" si="59"/>
        <v>0</v>
      </c>
      <c r="T146" s="30">
        <f t="shared" si="60"/>
        <v>0</v>
      </c>
      <c r="U146" s="1">
        <f t="shared" si="61"/>
        <v>7.2998852860811549</v>
      </c>
      <c r="V146" s="30">
        <f t="shared" si="42"/>
        <v>0</v>
      </c>
      <c r="W146" s="1">
        <f t="shared" si="42"/>
        <v>0</v>
      </c>
      <c r="X146" s="30">
        <f t="shared" si="46"/>
        <v>16416.620103085887</v>
      </c>
      <c r="Y146" s="1">
        <f t="shared" si="62"/>
        <v>1.1950636147492113</v>
      </c>
      <c r="Z146" s="32">
        <f t="shared" si="47"/>
        <v>0.12926278974219507</v>
      </c>
      <c r="AA146" s="32">
        <f t="shared" si="48"/>
        <v>1.8712812289971289E-2</v>
      </c>
    </row>
    <row r="147" spans="1:27" x14ac:dyDescent="0.25">
      <c r="A147" s="8">
        <v>42880</v>
      </c>
      <c r="B147" s="26">
        <v>18.115326578185634</v>
      </c>
      <c r="C147" s="11">
        <v>0</v>
      </c>
      <c r="D147" s="26">
        <v>1.0982465768783627</v>
      </c>
      <c r="E147" s="11">
        <v>49.192083333333329</v>
      </c>
      <c r="F147" s="28">
        <f t="shared" si="43"/>
        <v>18.115326578185634</v>
      </c>
      <c r="G147" s="13">
        <f t="shared" si="44"/>
        <v>1.0982465768783627</v>
      </c>
      <c r="H147" s="28">
        <f t="shared" si="45"/>
        <v>2.0926617429837515</v>
      </c>
      <c r="I147" s="1">
        <f t="shared" si="49"/>
        <v>24.316965287388424</v>
      </c>
      <c r="J147" s="30">
        <f t="shared" si="50"/>
        <v>0</v>
      </c>
      <c r="K147" s="1">
        <f t="shared" si="51"/>
        <v>0</v>
      </c>
      <c r="L147" s="30">
        <f t="shared" si="52"/>
        <v>16416.620103085887</v>
      </c>
      <c r="M147" s="1">
        <f t="shared" si="53"/>
        <v>0</v>
      </c>
      <c r="N147" s="30">
        <f t="shared" si="54"/>
        <v>0.59647912132990966</v>
      </c>
      <c r="O147" s="1">
        <f t="shared" si="55"/>
        <v>0</v>
      </c>
      <c r="P147" s="30">
        <f t="shared" si="56"/>
        <v>0</v>
      </c>
      <c r="Q147" s="1">
        <f t="shared" si="57"/>
        <v>1.0040595364896725</v>
      </c>
      <c r="R147" s="30">
        <f t="shared" si="58"/>
        <v>1.0162056010168761</v>
      </c>
      <c r="S147" s="1">
        <f t="shared" si="59"/>
        <v>0</v>
      </c>
      <c r="T147" s="30">
        <f t="shared" si="60"/>
        <v>0</v>
      </c>
      <c r="U147" s="1">
        <f t="shared" si="61"/>
        <v>22.704280565041639</v>
      </c>
      <c r="V147" s="30">
        <f t="shared" si="42"/>
        <v>0</v>
      </c>
      <c r="W147" s="1">
        <f t="shared" si="42"/>
        <v>0</v>
      </c>
      <c r="X147" s="30">
        <f t="shared" si="46"/>
        <v>16415.616043549398</v>
      </c>
      <c r="Y147" s="1">
        <f t="shared" si="62"/>
        <v>1.6005386578195822</v>
      </c>
      <c r="Z147" s="32">
        <f t="shared" si="47"/>
        <v>0.235166092568067</v>
      </c>
      <c r="AA147" s="32">
        <f t="shared" si="48"/>
        <v>0.24218513095150029</v>
      </c>
    </row>
    <row r="148" spans="1:27" x14ac:dyDescent="0.25">
      <c r="A148" s="8">
        <v>42881</v>
      </c>
      <c r="B148" s="26">
        <v>9.7787406772127614</v>
      </c>
      <c r="C148" s="11">
        <v>0</v>
      </c>
      <c r="D148" s="26">
        <v>1.0138254284053994</v>
      </c>
      <c r="E148" s="11">
        <v>49.224166666666655</v>
      </c>
      <c r="F148" s="28">
        <f t="shared" si="43"/>
        <v>9.7787406772127614</v>
      </c>
      <c r="G148" s="13">
        <f t="shared" si="44"/>
        <v>1.0138254284053994</v>
      </c>
      <c r="H148" s="28">
        <f t="shared" si="45"/>
        <v>2.0940265878877393</v>
      </c>
      <c r="I148" s="1">
        <f t="shared" si="49"/>
        <v>31.469195813849002</v>
      </c>
      <c r="J148" s="30">
        <f t="shared" si="50"/>
        <v>0</v>
      </c>
      <c r="K148" s="1">
        <f t="shared" si="51"/>
        <v>0</v>
      </c>
      <c r="L148" s="30">
        <f t="shared" si="52"/>
        <v>16415.616043549398</v>
      </c>
      <c r="M148" s="1">
        <f t="shared" si="53"/>
        <v>0</v>
      </c>
      <c r="N148" s="30">
        <f t="shared" si="54"/>
        <v>0.77227233963322195</v>
      </c>
      <c r="O148" s="1">
        <f t="shared" si="55"/>
        <v>0</v>
      </c>
      <c r="P148" s="30">
        <f t="shared" si="56"/>
        <v>0</v>
      </c>
      <c r="Q148" s="1">
        <f t="shared" si="57"/>
        <v>1.0039981270432405</v>
      </c>
      <c r="R148" s="30">
        <f t="shared" si="58"/>
        <v>1.3150972034374551</v>
      </c>
      <c r="S148" s="1">
        <f t="shared" si="59"/>
        <v>0</v>
      </c>
      <c r="T148" s="30">
        <f t="shared" si="60"/>
        <v>0</v>
      </c>
      <c r="U148" s="1">
        <f t="shared" si="61"/>
        <v>29.381826270778326</v>
      </c>
      <c r="V148" s="30">
        <f t="shared" ref="V148:W211" si="63">IF(J148&gt;(O148+S148),J148-O148-S148,0)</f>
        <v>0</v>
      </c>
      <c r="W148" s="1">
        <f t="shared" si="63"/>
        <v>0</v>
      </c>
      <c r="X148" s="30">
        <f t="shared" si="46"/>
        <v>16414.612045422356</v>
      </c>
      <c r="Y148" s="1">
        <f t="shared" si="62"/>
        <v>1.7762704666764626</v>
      </c>
      <c r="Z148" s="32">
        <f t="shared" si="47"/>
        <v>0.15174407194695638</v>
      </c>
      <c r="AA148" s="32">
        <f t="shared" si="48"/>
        <v>0.10096895256723558</v>
      </c>
    </row>
    <row r="149" spans="1:27" x14ac:dyDescent="0.25">
      <c r="A149" s="8">
        <v>42882</v>
      </c>
      <c r="B149" s="26">
        <v>3.28581999208141</v>
      </c>
      <c r="C149" s="11">
        <v>0</v>
      </c>
      <c r="D149" s="26">
        <v>2.2095187567592611</v>
      </c>
      <c r="E149" s="11">
        <v>49.196250000000013</v>
      </c>
      <c r="F149" s="28">
        <f t="shared" si="43"/>
        <v>3.28581999208141</v>
      </c>
      <c r="G149" s="13">
        <f t="shared" si="44"/>
        <v>2.2095187567592611</v>
      </c>
      <c r="H149" s="28">
        <f t="shared" si="45"/>
        <v>2.0928389955686861</v>
      </c>
      <c r="I149" s="1">
        <f t="shared" si="49"/>
        <v>30.458127506100471</v>
      </c>
      <c r="J149" s="30">
        <f t="shared" si="50"/>
        <v>0</v>
      </c>
      <c r="K149" s="1">
        <f t="shared" si="51"/>
        <v>0</v>
      </c>
      <c r="L149" s="30">
        <f t="shared" si="52"/>
        <v>16414.612045422356</v>
      </c>
      <c r="M149" s="1">
        <f t="shared" si="53"/>
        <v>0</v>
      </c>
      <c r="N149" s="30">
        <f t="shared" si="54"/>
        <v>0.74742149749578934</v>
      </c>
      <c r="O149" s="1">
        <f t="shared" si="55"/>
        <v>0</v>
      </c>
      <c r="P149" s="30">
        <f t="shared" si="56"/>
        <v>0</v>
      </c>
      <c r="Q149" s="1">
        <f t="shared" si="57"/>
        <v>1.0039367213526815</v>
      </c>
      <c r="R149" s="30">
        <f t="shared" si="58"/>
        <v>1.2728446745876654</v>
      </c>
      <c r="S149" s="1">
        <f t="shared" si="59"/>
        <v>0</v>
      </c>
      <c r="T149" s="30">
        <f t="shared" si="60"/>
        <v>0</v>
      </c>
      <c r="U149" s="1">
        <f t="shared" si="61"/>
        <v>28.437861334017015</v>
      </c>
      <c r="V149" s="30">
        <f t="shared" si="63"/>
        <v>0</v>
      </c>
      <c r="W149" s="1">
        <f t="shared" si="63"/>
        <v>0</v>
      </c>
      <c r="X149" s="30">
        <f t="shared" si="46"/>
        <v>16413.608108701002</v>
      </c>
      <c r="Y149" s="1">
        <f t="shared" si="62"/>
        <v>1.7513582188484709</v>
      </c>
      <c r="Z149" s="32">
        <f t="shared" si="47"/>
        <v>0.16316629107315772</v>
      </c>
      <c r="AA149" s="32">
        <f t="shared" si="48"/>
        <v>0.11660912086944152</v>
      </c>
    </row>
    <row r="150" spans="1:27" x14ac:dyDescent="0.25">
      <c r="A150" s="8">
        <v>42883</v>
      </c>
      <c r="B150" s="26">
        <v>0</v>
      </c>
      <c r="C150" s="11">
        <v>0</v>
      </c>
      <c r="D150" s="26">
        <v>2.3434840939474806</v>
      </c>
      <c r="E150" s="11">
        <v>34.575000000000003</v>
      </c>
      <c r="F150" s="28">
        <f t="shared" si="43"/>
        <v>0</v>
      </c>
      <c r="G150" s="13">
        <f t="shared" si="44"/>
        <v>2.3434840939474806</v>
      </c>
      <c r="H150" s="28">
        <f t="shared" si="45"/>
        <v>1.4708419497784344</v>
      </c>
      <c r="I150" s="1">
        <f t="shared" si="49"/>
        <v>26.094377240069534</v>
      </c>
      <c r="J150" s="30">
        <f t="shared" si="50"/>
        <v>0</v>
      </c>
      <c r="K150" s="1">
        <f t="shared" si="51"/>
        <v>0</v>
      </c>
      <c r="L150" s="30">
        <f t="shared" si="52"/>
        <v>16413.608108701002</v>
      </c>
      <c r="M150" s="1">
        <f t="shared" si="53"/>
        <v>0</v>
      </c>
      <c r="N150" s="30">
        <f t="shared" si="54"/>
        <v>0.64016576793010138</v>
      </c>
      <c r="O150" s="1">
        <f t="shared" si="55"/>
        <v>0</v>
      </c>
      <c r="P150" s="30">
        <f t="shared" si="56"/>
        <v>0</v>
      </c>
      <c r="Q150" s="1">
        <f t="shared" si="57"/>
        <v>1.0038753194177656</v>
      </c>
      <c r="R150" s="30">
        <f t="shared" si="58"/>
        <v>1.0904836188650016</v>
      </c>
      <c r="S150" s="1">
        <f t="shared" si="59"/>
        <v>0</v>
      </c>
      <c r="T150" s="30">
        <f t="shared" si="60"/>
        <v>0</v>
      </c>
      <c r="U150" s="1">
        <f t="shared" si="61"/>
        <v>24.363727853274433</v>
      </c>
      <c r="V150" s="30">
        <f t="shared" si="63"/>
        <v>0</v>
      </c>
      <c r="W150" s="1">
        <f t="shared" si="63"/>
        <v>0</v>
      </c>
      <c r="X150" s="30">
        <f t="shared" si="46"/>
        <v>16412.604233381586</v>
      </c>
      <c r="Y150" s="1">
        <f t="shared" si="62"/>
        <v>1.644041087347867</v>
      </c>
      <c r="Z150" s="32">
        <f t="shared" si="47"/>
        <v>0.11775509774896147</v>
      </c>
      <c r="AA150" s="32">
        <f t="shared" si="48"/>
        <v>2.9997941254795244E-2</v>
      </c>
    </row>
    <row r="151" spans="1:27" x14ac:dyDescent="0.25">
      <c r="A151" s="8">
        <v>42884</v>
      </c>
      <c r="B151" s="26">
        <v>0</v>
      </c>
      <c r="C151" s="11">
        <v>0</v>
      </c>
      <c r="D151" s="26">
        <v>2.9968286087729412</v>
      </c>
      <c r="E151" s="11">
        <v>29.150416666666668</v>
      </c>
      <c r="F151" s="28">
        <f t="shared" si="43"/>
        <v>0</v>
      </c>
      <c r="G151" s="13">
        <f t="shared" si="44"/>
        <v>2.9968286087729412</v>
      </c>
      <c r="H151" s="28">
        <f t="shared" si="45"/>
        <v>1.2400768094534713</v>
      </c>
      <c r="I151" s="1">
        <f t="shared" si="49"/>
        <v>21.366899244501493</v>
      </c>
      <c r="J151" s="30">
        <f t="shared" si="50"/>
        <v>0</v>
      </c>
      <c r="K151" s="1">
        <f t="shared" si="51"/>
        <v>0</v>
      </c>
      <c r="L151" s="30">
        <f t="shared" si="52"/>
        <v>16412.604233381586</v>
      </c>
      <c r="M151" s="1">
        <f t="shared" si="53"/>
        <v>0</v>
      </c>
      <c r="N151" s="30">
        <f t="shared" si="54"/>
        <v>0.52397004853537665</v>
      </c>
      <c r="O151" s="1">
        <f t="shared" si="55"/>
        <v>0</v>
      </c>
      <c r="P151" s="30">
        <f t="shared" si="56"/>
        <v>0</v>
      </c>
      <c r="Q151" s="1">
        <f t="shared" si="57"/>
        <v>1.0038139212382637</v>
      </c>
      <c r="R151" s="30">
        <f t="shared" si="58"/>
        <v>0.8929223869841536</v>
      </c>
      <c r="S151" s="1">
        <f t="shared" si="59"/>
        <v>0</v>
      </c>
      <c r="T151" s="30">
        <f t="shared" si="60"/>
        <v>0</v>
      </c>
      <c r="U151" s="1">
        <f t="shared" si="61"/>
        <v>19.950006808981964</v>
      </c>
      <c r="V151" s="30">
        <f t="shared" si="63"/>
        <v>0</v>
      </c>
      <c r="W151" s="1">
        <f t="shared" si="63"/>
        <v>0</v>
      </c>
      <c r="X151" s="30">
        <f t="shared" si="46"/>
        <v>16411.600419460348</v>
      </c>
      <c r="Y151" s="1">
        <f t="shared" si="62"/>
        <v>1.5277839697736404</v>
      </c>
      <c r="Z151" s="32">
        <f t="shared" si="47"/>
        <v>0.23200753221646636</v>
      </c>
      <c r="AA151" s="32">
        <f t="shared" si="48"/>
        <v>8.2775410099495475E-2</v>
      </c>
    </row>
    <row r="152" spans="1:27" x14ac:dyDescent="0.25">
      <c r="A152" s="8">
        <v>42885</v>
      </c>
      <c r="B152" s="26">
        <v>0</v>
      </c>
      <c r="C152" s="11">
        <v>0</v>
      </c>
      <c r="D152" s="26">
        <v>3.1637108279130817</v>
      </c>
      <c r="E152" s="11">
        <v>27.398750000000007</v>
      </c>
      <c r="F152" s="28">
        <f t="shared" si="43"/>
        <v>0</v>
      </c>
      <c r="G152" s="13">
        <f t="shared" si="44"/>
        <v>3.1637108279130817</v>
      </c>
      <c r="H152" s="28">
        <f t="shared" si="45"/>
        <v>1.1655598227474153</v>
      </c>
      <c r="I152" s="1">
        <f t="shared" si="49"/>
        <v>16.786295981068882</v>
      </c>
      <c r="J152" s="30">
        <f t="shared" si="50"/>
        <v>0</v>
      </c>
      <c r="K152" s="1">
        <f t="shared" si="51"/>
        <v>0</v>
      </c>
      <c r="L152" s="30">
        <f t="shared" si="52"/>
        <v>16411.600419460348</v>
      </c>
      <c r="M152" s="1">
        <f t="shared" si="53"/>
        <v>0</v>
      </c>
      <c r="N152" s="30">
        <f t="shared" si="54"/>
        <v>0.41138433328607216</v>
      </c>
      <c r="O152" s="1">
        <f t="shared" si="55"/>
        <v>0</v>
      </c>
      <c r="P152" s="30">
        <f t="shared" si="56"/>
        <v>0</v>
      </c>
      <c r="Q152" s="1">
        <f t="shared" si="57"/>
        <v>1.0037525268139453</v>
      </c>
      <c r="R152" s="30">
        <f t="shared" si="58"/>
        <v>0.70149904787404882</v>
      </c>
      <c r="S152" s="1">
        <f t="shared" si="59"/>
        <v>0</v>
      </c>
      <c r="T152" s="30">
        <f t="shared" si="60"/>
        <v>0</v>
      </c>
      <c r="U152" s="1">
        <f t="shared" si="61"/>
        <v>15.673412599908762</v>
      </c>
      <c r="V152" s="30">
        <f t="shared" si="63"/>
        <v>0</v>
      </c>
      <c r="W152" s="1">
        <f t="shared" si="63"/>
        <v>0</v>
      </c>
      <c r="X152" s="30">
        <f t="shared" si="46"/>
        <v>16410.596666933536</v>
      </c>
      <c r="Y152" s="1">
        <f t="shared" si="62"/>
        <v>1.4151368601000174</v>
      </c>
      <c r="Z152" s="32">
        <f t="shared" si="47"/>
        <v>0.2141263215167353</v>
      </c>
      <c r="AA152" s="32">
        <f t="shared" si="48"/>
        <v>6.2288697573702125E-2</v>
      </c>
    </row>
    <row r="153" spans="1:27" x14ac:dyDescent="0.25">
      <c r="A153" s="8">
        <v>42886</v>
      </c>
      <c r="B153" s="26">
        <v>5.3916503168838696</v>
      </c>
      <c r="C153" s="11">
        <v>0</v>
      </c>
      <c r="D153" s="26">
        <v>1.7214551001256373</v>
      </c>
      <c r="E153" s="11">
        <v>29.757500000000004</v>
      </c>
      <c r="F153" s="28">
        <f t="shared" si="43"/>
        <v>5.3916503168838696</v>
      </c>
      <c r="G153" s="13">
        <f t="shared" si="44"/>
        <v>1.7214551001256373</v>
      </c>
      <c r="H153" s="28">
        <f t="shared" si="45"/>
        <v>1.2659025110782867</v>
      </c>
      <c r="I153" s="1">
        <f t="shared" si="49"/>
        <v>19.343607816666992</v>
      </c>
      <c r="J153" s="30">
        <f t="shared" si="50"/>
        <v>0</v>
      </c>
      <c r="K153" s="1">
        <f t="shared" si="51"/>
        <v>0</v>
      </c>
      <c r="L153" s="30">
        <f t="shared" si="52"/>
        <v>16410.596666933536</v>
      </c>
      <c r="M153" s="1">
        <f t="shared" si="53"/>
        <v>0</v>
      </c>
      <c r="N153" s="30">
        <f t="shared" si="54"/>
        <v>0.47423998036312681</v>
      </c>
      <c r="O153" s="1">
        <f t="shared" si="55"/>
        <v>0</v>
      </c>
      <c r="P153" s="30">
        <f t="shared" si="56"/>
        <v>0</v>
      </c>
      <c r="Q153" s="1">
        <f t="shared" si="57"/>
        <v>1.0036911361445815</v>
      </c>
      <c r="R153" s="30">
        <f t="shared" si="58"/>
        <v>0.80836906969496036</v>
      </c>
      <c r="S153" s="1">
        <f t="shared" si="59"/>
        <v>0</v>
      </c>
      <c r="T153" s="30">
        <f t="shared" si="60"/>
        <v>0</v>
      </c>
      <c r="U153" s="1">
        <f t="shared" si="61"/>
        <v>18.060998766608904</v>
      </c>
      <c r="V153" s="30">
        <f t="shared" si="63"/>
        <v>0</v>
      </c>
      <c r="W153" s="1">
        <f t="shared" si="63"/>
        <v>0</v>
      </c>
      <c r="X153" s="30">
        <f t="shared" si="46"/>
        <v>16409.59297579739</v>
      </c>
      <c r="Y153" s="1">
        <f t="shared" si="62"/>
        <v>1.4779311165077083</v>
      </c>
      <c r="Z153" s="32">
        <f t="shared" si="47"/>
        <v>0.16749204901159184</v>
      </c>
      <c r="AA153" s="32">
        <f t="shared" si="48"/>
        <v>4.4956129520345348E-2</v>
      </c>
    </row>
    <row r="154" spans="1:27" x14ac:dyDescent="0.25">
      <c r="A154" s="8">
        <v>42887</v>
      </c>
      <c r="B154" s="26">
        <v>0.75231973590822798</v>
      </c>
      <c r="C154" s="11">
        <v>0</v>
      </c>
      <c r="D154" s="26">
        <v>2.6908765318140371</v>
      </c>
      <c r="E154" s="11">
        <v>31.730833333333326</v>
      </c>
      <c r="F154" s="28">
        <f t="shared" si="43"/>
        <v>0.75231973590822798</v>
      </c>
      <c r="G154" s="13">
        <f t="shared" si="44"/>
        <v>2.6908765318140371</v>
      </c>
      <c r="H154" s="28">
        <f t="shared" si="45"/>
        <v>1.3498493353028063</v>
      </c>
      <c r="I154" s="1">
        <f t="shared" si="49"/>
        <v>16.122441970703093</v>
      </c>
      <c r="J154" s="30">
        <f t="shared" si="50"/>
        <v>0</v>
      </c>
      <c r="K154" s="1">
        <f t="shared" si="51"/>
        <v>0</v>
      </c>
      <c r="L154" s="30">
        <f t="shared" si="52"/>
        <v>16409.59297579739</v>
      </c>
      <c r="M154" s="1">
        <f t="shared" si="53"/>
        <v>0</v>
      </c>
      <c r="N154" s="30">
        <f t="shared" si="54"/>
        <v>0.39506760068999425</v>
      </c>
      <c r="O154" s="1">
        <f t="shared" si="55"/>
        <v>0</v>
      </c>
      <c r="P154" s="30">
        <f t="shared" si="56"/>
        <v>0</v>
      </c>
      <c r="Q154" s="1">
        <f t="shared" si="57"/>
        <v>1.003629749229942</v>
      </c>
      <c r="R154" s="30">
        <f t="shared" si="58"/>
        <v>0.67375659910964214</v>
      </c>
      <c r="S154" s="1">
        <f t="shared" si="59"/>
        <v>0</v>
      </c>
      <c r="T154" s="30">
        <f t="shared" si="60"/>
        <v>0</v>
      </c>
      <c r="U154" s="1">
        <f t="shared" si="61"/>
        <v>15.053617770903456</v>
      </c>
      <c r="V154" s="30">
        <f t="shared" si="63"/>
        <v>0</v>
      </c>
      <c r="W154" s="1">
        <f t="shared" si="63"/>
        <v>0</v>
      </c>
      <c r="X154" s="30">
        <f t="shared" si="46"/>
        <v>16408.58934604816</v>
      </c>
      <c r="Y154" s="1">
        <f t="shared" si="62"/>
        <v>1.3986973499199362</v>
      </c>
      <c r="Z154" s="32">
        <f t="shared" si="47"/>
        <v>3.618775321037742E-2</v>
      </c>
      <c r="AA154" s="32">
        <f t="shared" si="48"/>
        <v>2.3861285320353415E-3</v>
      </c>
    </row>
    <row r="155" spans="1:27" x14ac:dyDescent="0.25">
      <c r="A155" s="8">
        <v>42888</v>
      </c>
      <c r="B155" s="26">
        <v>16.657151994342819</v>
      </c>
      <c r="C155" s="11">
        <v>0</v>
      </c>
      <c r="D155" s="26">
        <v>1.8787413850628871</v>
      </c>
      <c r="E155" s="11">
        <v>48.995000000000012</v>
      </c>
      <c r="F155" s="28">
        <f t="shared" si="43"/>
        <v>16.657151994342819</v>
      </c>
      <c r="G155" s="13">
        <f t="shared" si="44"/>
        <v>1.8787413850628871</v>
      </c>
      <c r="H155" s="28">
        <f t="shared" si="45"/>
        <v>2.0842776957163962</v>
      </c>
      <c r="I155" s="1">
        <f t="shared" si="49"/>
        <v>29.832028380183388</v>
      </c>
      <c r="J155" s="30">
        <f t="shared" si="50"/>
        <v>0</v>
      </c>
      <c r="K155" s="1">
        <f t="shared" si="51"/>
        <v>0</v>
      </c>
      <c r="L155" s="30">
        <f t="shared" si="52"/>
        <v>16408.58934604816</v>
      </c>
      <c r="M155" s="1">
        <f t="shared" si="53"/>
        <v>0</v>
      </c>
      <c r="N155" s="30">
        <f t="shared" si="54"/>
        <v>0.73203273451972772</v>
      </c>
      <c r="O155" s="1">
        <f t="shared" si="55"/>
        <v>0</v>
      </c>
      <c r="P155" s="30">
        <f t="shared" si="56"/>
        <v>0</v>
      </c>
      <c r="Q155" s="1">
        <f t="shared" si="57"/>
        <v>1.0035683660697976</v>
      </c>
      <c r="R155" s="30">
        <f t="shared" si="58"/>
        <v>1.246680001856949</v>
      </c>
      <c r="S155" s="1">
        <f t="shared" si="59"/>
        <v>0</v>
      </c>
      <c r="T155" s="30">
        <f t="shared" si="60"/>
        <v>0</v>
      </c>
      <c r="U155" s="1">
        <f t="shared" si="61"/>
        <v>27.853315643806713</v>
      </c>
      <c r="V155" s="30">
        <f t="shared" si="63"/>
        <v>0</v>
      </c>
      <c r="W155" s="1">
        <f t="shared" si="63"/>
        <v>0</v>
      </c>
      <c r="X155" s="30">
        <f t="shared" si="46"/>
        <v>16407.585777682092</v>
      </c>
      <c r="Y155" s="1">
        <f t="shared" si="62"/>
        <v>1.7356011005895253</v>
      </c>
      <c r="Z155" s="32">
        <f t="shared" si="47"/>
        <v>0.16728893459996735</v>
      </c>
      <c r="AA155" s="32">
        <f t="shared" si="48"/>
        <v>0.12157536798926784</v>
      </c>
    </row>
    <row r="156" spans="1:27" x14ac:dyDescent="0.25">
      <c r="A156" s="8">
        <v>42889</v>
      </c>
      <c r="B156" s="26">
        <v>0</v>
      </c>
      <c r="C156" s="11">
        <v>0</v>
      </c>
      <c r="D156" s="26">
        <v>1.9430095546500858</v>
      </c>
      <c r="E156" s="11">
        <v>32.910416666666663</v>
      </c>
      <c r="F156" s="28">
        <f t="shared" si="43"/>
        <v>0</v>
      </c>
      <c r="G156" s="13">
        <f t="shared" si="44"/>
        <v>1.9430095546500858</v>
      </c>
      <c r="H156" s="28">
        <f t="shared" si="45"/>
        <v>1.4000295420974889</v>
      </c>
      <c r="I156" s="1">
        <f t="shared" si="49"/>
        <v>25.910306089156627</v>
      </c>
      <c r="J156" s="30">
        <f t="shared" si="50"/>
        <v>0</v>
      </c>
      <c r="K156" s="1">
        <f t="shared" si="51"/>
        <v>0</v>
      </c>
      <c r="L156" s="30">
        <f t="shared" si="52"/>
        <v>16407.585777682092</v>
      </c>
      <c r="M156" s="1">
        <f t="shared" si="53"/>
        <v>0</v>
      </c>
      <c r="N156" s="30">
        <f t="shared" si="54"/>
        <v>0.63564152057872481</v>
      </c>
      <c r="O156" s="1">
        <f t="shared" si="55"/>
        <v>0</v>
      </c>
      <c r="P156" s="30">
        <f t="shared" si="56"/>
        <v>0</v>
      </c>
      <c r="Q156" s="1">
        <f t="shared" si="57"/>
        <v>1.0035069866639184</v>
      </c>
      <c r="R156" s="30">
        <f t="shared" si="58"/>
        <v>1.0827912883322797</v>
      </c>
      <c r="S156" s="1">
        <f t="shared" si="59"/>
        <v>0</v>
      </c>
      <c r="T156" s="30">
        <f t="shared" si="60"/>
        <v>0</v>
      </c>
      <c r="U156" s="1">
        <f t="shared" si="61"/>
        <v>24.19187328024562</v>
      </c>
      <c r="V156" s="30">
        <f t="shared" si="63"/>
        <v>0</v>
      </c>
      <c r="W156" s="1">
        <f t="shared" si="63"/>
        <v>0</v>
      </c>
      <c r="X156" s="30">
        <f t="shared" si="46"/>
        <v>16406.582270695428</v>
      </c>
      <c r="Y156" s="1">
        <f t="shared" si="62"/>
        <v>1.639148507242643</v>
      </c>
      <c r="Z156" s="32">
        <f t="shared" si="47"/>
        <v>0.17079565677372222</v>
      </c>
      <c r="AA156" s="32">
        <f t="shared" si="48"/>
        <v>5.717787949208946E-2</v>
      </c>
    </row>
    <row r="157" spans="1:27" x14ac:dyDescent="0.25">
      <c r="A157" s="8">
        <v>42890</v>
      </c>
      <c r="B157" s="26">
        <v>0</v>
      </c>
      <c r="C157" s="11">
        <v>0</v>
      </c>
      <c r="D157" s="26">
        <v>2.1124253856186259</v>
      </c>
      <c r="E157" s="11">
        <v>26.685000000000013</v>
      </c>
      <c r="F157" s="28">
        <f t="shared" si="43"/>
        <v>0</v>
      </c>
      <c r="G157" s="13">
        <f t="shared" si="44"/>
        <v>2.1124253856186259</v>
      </c>
      <c r="H157" s="28">
        <f t="shared" si="45"/>
        <v>1.1351964549483018</v>
      </c>
      <c r="I157" s="1">
        <f t="shared" si="49"/>
        <v>22.079447894626995</v>
      </c>
      <c r="J157" s="30">
        <f t="shared" si="50"/>
        <v>0</v>
      </c>
      <c r="K157" s="1">
        <f t="shared" si="51"/>
        <v>0</v>
      </c>
      <c r="L157" s="30">
        <f t="shared" si="52"/>
        <v>16406.582270695428</v>
      </c>
      <c r="M157" s="1">
        <f t="shared" si="53"/>
        <v>0</v>
      </c>
      <c r="N157" s="30">
        <f t="shared" si="54"/>
        <v>0.54148363677051858</v>
      </c>
      <c r="O157" s="1">
        <f t="shared" si="55"/>
        <v>0</v>
      </c>
      <c r="P157" s="30">
        <f t="shared" si="56"/>
        <v>0</v>
      </c>
      <c r="Q157" s="1">
        <f t="shared" si="57"/>
        <v>1.0034456110120749</v>
      </c>
      <c r="R157" s="30">
        <f t="shared" si="58"/>
        <v>0.922699783986488</v>
      </c>
      <c r="S157" s="1">
        <f t="shared" si="59"/>
        <v>0</v>
      </c>
      <c r="T157" s="30">
        <f t="shared" si="60"/>
        <v>0</v>
      </c>
      <c r="U157" s="1">
        <f t="shared" si="61"/>
        <v>20.615264473869988</v>
      </c>
      <c r="V157" s="30">
        <f t="shared" si="63"/>
        <v>0</v>
      </c>
      <c r="W157" s="1">
        <f t="shared" si="63"/>
        <v>0</v>
      </c>
      <c r="X157" s="30">
        <f t="shared" si="46"/>
        <v>16405.578825084416</v>
      </c>
      <c r="Y157" s="1">
        <f t="shared" si="62"/>
        <v>1.5449292477825933</v>
      </c>
      <c r="Z157" s="32">
        <f t="shared" si="47"/>
        <v>0.36093558172092005</v>
      </c>
      <c r="AA157" s="32">
        <f t="shared" si="48"/>
        <v>0.16788096152378848</v>
      </c>
    </row>
    <row r="158" spans="1:27" x14ac:dyDescent="0.25">
      <c r="A158" s="8">
        <v>42891</v>
      </c>
      <c r="B158" s="26">
        <v>0</v>
      </c>
      <c r="C158" s="11">
        <v>0</v>
      </c>
      <c r="D158" s="26">
        <v>2.1056863599861186</v>
      </c>
      <c r="E158" s="11">
        <v>24.421250000000001</v>
      </c>
      <c r="F158" s="28">
        <f t="shared" si="43"/>
        <v>0</v>
      </c>
      <c r="G158" s="13">
        <f t="shared" si="44"/>
        <v>2.1056863599861186</v>
      </c>
      <c r="H158" s="28">
        <f t="shared" si="45"/>
        <v>1.0388951255539143</v>
      </c>
      <c r="I158" s="1">
        <f t="shared" si="49"/>
        <v>18.509578113883869</v>
      </c>
      <c r="J158" s="30">
        <f t="shared" si="50"/>
        <v>0</v>
      </c>
      <c r="K158" s="1">
        <f t="shared" si="51"/>
        <v>0</v>
      </c>
      <c r="L158" s="30">
        <f t="shared" si="52"/>
        <v>16405.578825084416</v>
      </c>
      <c r="M158" s="1">
        <f t="shared" si="53"/>
        <v>0</v>
      </c>
      <c r="N158" s="30">
        <f t="shared" si="54"/>
        <v>0.45374053406167258</v>
      </c>
      <c r="O158" s="1">
        <f t="shared" si="55"/>
        <v>0</v>
      </c>
      <c r="P158" s="30">
        <f t="shared" si="56"/>
        <v>0</v>
      </c>
      <c r="Q158" s="1">
        <f t="shared" si="57"/>
        <v>1.0033842391140375</v>
      </c>
      <c r="R158" s="30">
        <f t="shared" si="58"/>
        <v>0.77351498139216479</v>
      </c>
      <c r="S158" s="1">
        <f t="shared" si="59"/>
        <v>0</v>
      </c>
      <c r="T158" s="30">
        <f t="shared" si="60"/>
        <v>0</v>
      </c>
      <c r="U158" s="1">
        <f t="shared" si="61"/>
        <v>17.282322598430031</v>
      </c>
      <c r="V158" s="30">
        <f t="shared" si="63"/>
        <v>0</v>
      </c>
      <c r="W158" s="1">
        <f t="shared" si="63"/>
        <v>0</v>
      </c>
      <c r="X158" s="30">
        <f t="shared" si="46"/>
        <v>16404.575440845303</v>
      </c>
      <c r="Y158" s="1">
        <f t="shared" si="62"/>
        <v>1.45712477317571</v>
      </c>
      <c r="Z158" s="32">
        <f t="shared" si="47"/>
        <v>0.40257157564273444</v>
      </c>
      <c r="AA158" s="32">
        <f t="shared" si="48"/>
        <v>0.1749160381498514</v>
      </c>
    </row>
    <row r="159" spans="1:27" x14ac:dyDescent="0.25">
      <c r="A159" s="8">
        <v>42892</v>
      </c>
      <c r="B159" s="26">
        <v>0</v>
      </c>
      <c r="C159" s="11">
        <v>0</v>
      </c>
      <c r="D159" s="26">
        <v>2.6825190949166027</v>
      </c>
      <c r="E159" s="11">
        <v>23.46916666666667</v>
      </c>
      <c r="F159" s="28">
        <f t="shared" si="43"/>
        <v>0</v>
      </c>
      <c r="G159" s="13">
        <f t="shared" si="44"/>
        <v>2.6825190949166027</v>
      </c>
      <c r="H159" s="28">
        <f t="shared" si="45"/>
        <v>0.99839290989660268</v>
      </c>
      <c r="I159" s="1">
        <f t="shared" si="49"/>
        <v>14.599803503513428</v>
      </c>
      <c r="J159" s="30">
        <f t="shared" si="50"/>
        <v>0</v>
      </c>
      <c r="K159" s="1">
        <f t="shared" si="51"/>
        <v>0</v>
      </c>
      <c r="L159" s="30">
        <f t="shared" si="52"/>
        <v>16404.575440845303</v>
      </c>
      <c r="M159" s="1">
        <f t="shared" si="53"/>
        <v>0</v>
      </c>
      <c r="N159" s="30">
        <f t="shared" si="54"/>
        <v>0.35764297973162096</v>
      </c>
      <c r="O159" s="1">
        <f t="shared" si="55"/>
        <v>0</v>
      </c>
      <c r="P159" s="30">
        <f t="shared" si="56"/>
        <v>0</v>
      </c>
      <c r="Q159" s="1">
        <f t="shared" si="57"/>
        <v>1.0033228709695767</v>
      </c>
      <c r="R159" s="30">
        <f t="shared" si="58"/>
        <v>0.6101255612562313</v>
      </c>
      <c r="S159" s="1">
        <f t="shared" si="59"/>
        <v>0</v>
      </c>
      <c r="T159" s="30">
        <f t="shared" si="60"/>
        <v>0</v>
      </c>
      <c r="U159" s="1">
        <f t="shared" si="61"/>
        <v>13.632034962525577</v>
      </c>
      <c r="V159" s="30">
        <f t="shared" si="63"/>
        <v>0</v>
      </c>
      <c r="W159" s="1">
        <f t="shared" si="63"/>
        <v>0</v>
      </c>
      <c r="X159" s="30">
        <f t="shared" si="46"/>
        <v>16403.572117974334</v>
      </c>
      <c r="Y159" s="1">
        <f t="shared" si="62"/>
        <v>1.3609658507011977</v>
      </c>
      <c r="Z159" s="32">
        <f t="shared" si="47"/>
        <v>0.36315656612800307</v>
      </c>
      <c r="AA159" s="32">
        <f t="shared" si="48"/>
        <v>0.13145913740369236</v>
      </c>
    </row>
    <row r="160" spans="1:27" x14ac:dyDescent="0.25">
      <c r="A160" s="8">
        <v>42893</v>
      </c>
      <c r="B160" s="26">
        <v>3.684415474626809</v>
      </c>
      <c r="C160" s="11">
        <v>0</v>
      </c>
      <c r="D160" s="26">
        <v>1.2306384676957129</v>
      </c>
      <c r="E160" s="11">
        <v>25.689999999999998</v>
      </c>
      <c r="F160" s="28">
        <f t="shared" si="43"/>
        <v>3.684415474626809</v>
      </c>
      <c r="G160" s="13">
        <f t="shared" si="44"/>
        <v>1.2306384676957129</v>
      </c>
      <c r="H160" s="28">
        <f t="shared" si="45"/>
        <v>1.0928685376661742</v>
      </c>
      <c r="I160" s="1">
        <f t="shared" si="49"/>
        <v>16.085811969456675</v>
      </c>
      <c r="J160" s="30">
        <f t="shared" si="50"/>
        <v>0</v>
      </c>
      <c r="K160" s="1">
        <f t="shared" si="51"/>
        <v>0</v>
      </c>
      <c r="L160" s="30">
        <f t="shared" si="52"/>
        <v>16403.572117974334</v>
      </c>
      <c r="M160" s="1">
        <f t="shared" si="53"/>
        <v>0</v>
      </c>
      <c r="N160" s="30">
        <f t="shared" si="54"/>
        <v>0.39416727934524187</v>
      </c>
      <c r="O160" s="1">
        <f t="shared" si="55"/>
        <v>0</v>
      </c>
      <c r="P160" s="30">
        <f t="shared" si="56"/>
        <v>0</v>
      </c>
      <c r="Q160" s="1">
        <f t="shared" si="57"/>
        <v>1.0032615065784627</v>
      </c>
      <c r="R160" s="30">
        <f t="shared" si="58"/>
        <v>0.67222583192747354</v>
      </c>
      <c r="S160" s="1">
        <f t="shared" si="59"/>
        <v>0</v>
      </c>
      <c r="T160" s="30">
        <f t="shared" si="60"/>
        <v>0</v>
      </c>
      <c r="U160" s="1">
        <f t="shared" si="61"/>
        <v>15.019418858183959</v>
      </c>
      <c r="V160" s="30">
        <f t="shared" si="63"/>
        <v>0</v>
      </c>
      <c r="W160" s="1">
        <f t="shared" si="63"/>
        <v>0</v>
      </c>
      <c r="X160" s="30">
        <f t="shared" si="46"/>
        <v>16402.568856467755</v>
      </c>
      <c r="Y160" s="1">
        <f t="shared" si="62"/>
        <v>1.3974287859237045</v>
      </c>
      <c r="Z160" s="32">
        <f t="shared" si="47"/>
        <v>0.27867967441712621</v>
      </c>
      <c r="AA160" s="32">
        <f t="shared" si="48"/>
        <v>9.2756944818688458E-2</v>
      </c>
    </row>
    <row r="161" spans="1:27" x14ac:dyDescent="0.25">
      <c r="A161" s="8">
        <v>42894</v>
      </c>
      <c r="B161" s="26">
        <v>0.74961172652064645</v>
      </c>
      <c r="C161" s="11">
        <v>0</v>
      </c>
      <c r="D161" s="26">
        <v>1.8272189894571169</v>
      </c>
      <c r="E161" s="11">
        <v>29.220416666666669</v>
      </c>
      <c r="F161" s="28">
        <f t="shared" si="43"/>
        <v>0.74961172652064645</v>
      </c>
      <c r="G161" s="13">
        <f t="shared" si="44"/>
        <v>1.8272189894571169</v>
      </c>
      <c r="H161" s="28">
        <f t="shared" si="45"/>
        <v>1.2430546528803545</v>
      </c>
      <c r="I161" s="1">
        <f t="shared" si="49"/>
        <v>13.941811595247488</v>
      </c>
      <c r="J161" s="30">
        <f t="shared" si="50"/>
        <v>0</v>
      </c>
      <c r="K161" s="1">
        <f t="shared" si="51"/>
        <v>0</v>
      </c>
      <c r="L161" s="30">
        <f t="shared" si="52"/>
        <v>16402.568856467755</v>
      </c>
      <c r="M161" s="1">
        <f t="shared" si="53"/>
        <v>0</v>
      </c>
      <c r="N161" s="30">
        <f t="shared" si="54"/>
        <v>0.34147033054984899</v>
      </c>
      <c r="O161" s="1">
        <f t="shared" si="55"/>
        <v>0</v>
      </c>
      <c r="P161" s="30">
        <f t="shared" si="56"/>
        <v>0</v>
      </c>
      <c r="Q161" s="1">
        <f t="shared" si="57"/>
        <v>1.003200145940466</v>
      </c>
      <c r="R161" s="30">
        <f t="shared" si="58"/>
        <v>0.58262808964737001</v>
      </c>
      <c r="S161" s="1">
        <f t="shared" si="59"/>
        <v>0</v>
      </c>
      <c r="T161" s="30">
        <f t="shared" si="60"/>
        <v>0</v>
      </c>
      <c r="U161" s="1">
        <f t="shared" si="61"/>
        <v>13.01771317505027</v>
      </c>
      <c r="V161" s="30">
        <f t="shared" si="63"/>
        <v>0</v>
      </c>
      <c r="W161" s="1">
        <f t="shared" si="63"/>
        <v>0</v>
      </c>
      <c r="X161" s="30">
        <f t="shared" si="46"/>
        <v>16401.565656321814</v>
      </c>
      <c r="Y161" s="1">
        <f t="shared" si="62"/>
        <v>1.344670476490315</v>
      </c>
      <c r="Z161" s="32">
        <f t="shared" si="47"/>
        <v>8.1746867182790797E-2</v>
      </c>
      <c r="AA161" s="32">
        <f t="shared" si="48"/>
        <v>1.0325775607930599E-2</v>
      </c>
    </row>
    <row r="162" spans="1:27" x14ac:dyDescent="0.25">
      <c r="A162" s="8">
        <v>42895</v>
      </c>
      <c r="B162" s="26">
        <v>1.2978606478454542</v>
      </c>
      <c r="C162" s="11">
        <v>0</v>
      </c>
      <c r="D162" s="26">
        <v>2.6466639191719663</v>
      </c>
      <c r="E162" s="11">
        <v>28.436250000000001</v>
      </c>
      <c r="F162" s="28">
        <f t="shared" si="43"/>
        <v>1.2978606478454542</v>
      </c>
      <c r="G162" s="13">
        <f t="shared" si="44"/>
        <v>2.6466639191719663</v>
      </c>
      <c r="H162" s="28">
        <f t="shared" si="45"/>
        <v>1.2096957163958642</v>
      </c>
      <c r="I162" s="1">
        <f t="shared" si="49"/>
        <v>11.668909903723758</v>
      </c>
      <c r="J162" s="30">
        <f t="shared" si="50"/>
        <v>0</v>
      </c>
      <c r="K162" s="1">
        <f t="shared" si="51"/>
        <v>0</v>
      </c>
      <c r="L162" s="30">
        <f t="shared" si="52"/>
        <v>16401.565656321814</v>
      </c>
      <c r="M162" s="1">
        <f t="shared" si="53"/>
        <v>0</v>
      </c>
      <c r="N162" s="30">
        <f t="shared" si="54"/>
        <v>0.28560514251350511</v>
      </c>
      <c r="O162" s="1">
        <f t="shared" si="55"/>
        <v>0</v>
      </c>
      <c r="P162" s="30">
        <f t="shared" si="56"/>
        <v>0</v>
      </c>
      <c r="Q162" s="1">
        <f t="shared" si="57"/>
        <v>1.0031387890553574</v>
      </c>
      <c r="R162" s="30">
        <f t="shared" si="58"/>
        <v>0.4876435633222429</v>
      </c>
      <c r="S162" s="1">
        <f t="shared" si="59"/>
        <v>0</v>
      </c>
      <c r="T162" s="30">
        <f t="shared" si="60"/>
        <v>0</v>
      </c>
      <c r="U162" s="1">
        <f t="shared" si="61"/>
        <v>10.89566119788801</v>
      </c>
      <c r="V162" s="30">
        <f t="shared" si="63"/>
        <v>0</v>
      </c>
      <c r="W162" s="1">
        <f t="shared" si="63"/>
        <v>0</v>
      </c>
      <c r="X162" s="30">
        <f t="shared" si="46"/>
        <v>16400.562517532759</v>
      </c>
      <c r="Y162" s="1">
        <f t="shared" si="62"/>
        <v>1.2887439315688625</v>
      </c>
      <c r="Z162" s="32">
        <f t="shared" si="47"/>
        <v>6.5345536155581752E-2</v>
      </c>
      <c r="AA162" s="32">
        <f t="shared" si="48"/>
        <v>6.2486203220366411E-3</v>
      </c>
    </row>
    <row r="163" spans="1:27" x14ac:dyDescent="0.25">
      <c r="A163" s="8">
        <v>42896</v>
      </c>
      <c r="B163" s="26">
        <v>0.80598658788183297</v>
      </c>
      <c r="C163" s="11">
        <v>0</v>
      </c>
      <c r="D163" s="26">
        <v>2.1758848505679138</v>
      </c>
      <c r="E163" s="11">
        <v>29.783749999999998</v>
      </c>
      <c r="F163" s="28">
        <f t="shared" si="43"/>
        <v>0.80598658788183297</v>
      </c>
      <c r="G163" s="13">
        <f t="shared" si="44"/>
        <v>2.1758848505679138</v>
      </c>
      <c r="H163" s="28">
        <f t="shared" si="45"/>
        <v>1.2670192023633677</v>
      </c>
      <c r="I163" s="1">
        <f t="shared" si="49"/>
        <v>9.5257629352019286</v>
      </c>
      <c r="J163" s="30">
        <f t="shared" si="50"/>
        <v>0</v>
      </c>
      <c r="K163" s="1">
        <f t="shared" si="51"/>
        <v>0</v>
      </c>
      <c r="L163" s="30">
        <f t="shared" si="52"/>
        <v>16400.562517532759</v>
      </c>
      <c r="M163" s="1">
        <f t="shared" si="53"/>
        <v>0</v>
      </c>
      <c r="N163" s="30">
        <f t="shared" si="54"/>
        <v>0.23292916940279462</v>
      </c>
      <c r="O163" s="1">
        <f t="shared" si="55"/>
        <v>0</v>
      </c>
      <c r="P163" s="30">
        <f t="shared" si="56"/>
        <v>0</v>
      </c>
      <c r="Q163" s="1">
        <f t="shared" si="57"/>
        <v>1.0030774359229069</v>
      </c>
      <c r="R163" s="30">
        <f t="shared" si="58"/>
        <v>0.39808148485253597</v>
      </c>
      <c r="S163" s="1">
        <f t="shared" si="59"/>
        <v>0</v>
      </c>
      <c r="T163" s="30">
        <f t="shared" si="60"/>
        <v>0</v>
      </c>
      <c r="U163" s="1">
        <f t="shared" si="61"/>
        <v>8.894752280946598</v>
      </c>
      <c r="V163" s="30">
        <f t="shared" si="63"/>
        <v>0</v>
      </c>
      <c r="W163" s="1">
        <f t="shared" si="63"/>
        <v>0</v>
      </c>
      <c r="X163" s="30">
        <f t="shared" si="46"/>
        <v>16399.559440096837</v>
      </c>
      <c r="Y163" s="1">
        <f t="shared" si="62"/>
        <v>1.2360066053257015</v>
      </c>
      <c r="Z163" s="32">
        <f t="shared" si="47"/>
        <v>2.4476816909971461E-2</v>
      </c>
      <c r="AA163" s="32">
        <f t="shared" si="48"/>
        <v>9.6178117502066451E-4</v>
      </c>
    </row>
    <row r="164" spans="1:27" x14ac:dyDescent="0.25">
      <c r="A164" s="8">
        <v>42897</v>
      </c>
      <c r="B164" s="26">
        <v>0.57016453161127556</v>
      </c>
      <c r="C164" s="11">
        <v>0</v>
      </c>
      <c r="D164" s="26">
        <v>2.6279963974539502</v>
      </c>
      <c r="E164" s="11">
        <v>25.457916666666662</v>
      </c>
      <c r="F164" s="28">
        <f t="shared" si="43"/>
        <v>0.57016453161127556</v>
      </c>
      <c r="G164" s="13">
        <f t="shared" si="44"/>
        <v>2.6279963974539502</v>
      </c>
      <c r="H164" s="28">
        <f t="shared" si="45"/>
        <v>1.0829955686853765</v>
      </c>
      <c r="I164" s="1">
        <f t="shared" si="49"/>
        <v>6.8369204151039238</v>
      </c>
      <c r="J164" s="30">
        <f t="shared" si="50"/>
        <v>0</v>
      </c>
      <c r="K164" s="1">
        <f t="shared" si="51"/>
        <v>0</v>
      </c>
      <c r="L164" s="30">
        <f t="shared" si="52"/>
        <v>16399.559440096837</v>
      </c>
      <c r="M164" s="1">
        <f t="shared" si="53"/>
        <v>0</v>
      </c>
      <c r="N164" s="30">
        <f t="shared" si="54"/>
        <v>0.16684065640393689</v>
      </c>
      <c r="O164" s="1">
        <f t="shared" si="55"/>
        <v>0</v>
      </c>
      <c r="P164" s="30">
        <f t="shared" si="56"/>
        <v>0</v>
      </c>
      <c r="Q164" s="1">
        <f t="shared" si="57"/>
        <v>1.0030160865428852</v>
      </c>
      <c r="R164" s="30">
        <f t="shared" si="58"/>
        <v>0.28571479777283504</v>
      </c>
      <c r="S164" s="1">
        <f t="shared" si="59"/>
        <v>0</v>
      </c>
      <c r="T164" s="30">
        <f t="shared" si="60"/>
        <v>0</v>
      </c>
      <c r="U164" s="1">
        <f t="shared" si="61"/>
        <v>6.3843649609271518</v>
      </c>
      <c r="V164" s="30">
        <f t="shared" si="63"/>
        <v>0</v>
      </c>
      <c r="W164" s="1">
        <f t="shared" si="63"/>
        <v>0</v>
      </c>
      <c r="X164" s="30">
        <f t="shared" si="46"/>
        <v>16398.556424010294</v>
      </c>
      <c r="Y164" s="1">
        <f t="shared" si="62"/>
        <v>1.1698567429468221</v>
      </c>
      <c r="Z164" s="32">
        <f t="shared" si="47"/>
        <v>8.0204551868004736E-2</v>
      </c>
      <c r="AA164" s="32">
        <f t="shared" si="48"/>
        <v>7.5448635940772151E-3</v>
      </c>
    </row>
    <row r="165" spans="1:27" x14ac:dyDescent="0.25">
      <c r="A165" s="8">
        <v>42898</v>
      </c>
      <c r="B165" s="26">
        <v>0</v>
      </c>
      <c r="C165" s="11">
        <v>0</v>
      </c>
      <c r="D165" s="26">
        <v>2.0168249232555766</v>
      </c>
      <c r="E165" s="11">
        <v>21.556250000000002</v>
      </c>
      <c r="F165" s="28">
        <f t="shared" si="43"/>
        <v>0</v>
      </c>
      <c r="G165" s="13">
        <f t="shared" si="44"/>
        <v>2.0168249232555766</v>
      </c>
      <c r="H165" s="28">
        <f t="shared" si="45"/>
        <v>0.91701624815361904</v>
      </c>
      <c r="I165" s="1">
        <f t="shared" si="49"/>
        <v>4.3675400376715752</v>
      </c>
      <c r="J165" s="30">
        <f t="shared" si="50"/>
        <v>0</v>
      </c>
      <c r="K165" s="1">
        <f t="shared" si="51"/>
        <v>0</v>
      </c>
      <c r="L165" s="30">
        <f t="shared" si="52"/>
        <v>16398.556424010294</v>
      </c>
      <c r="M165" s="1">
        <f t="shared" si="53"/>
        <v>0</v>
      </c>
      <c r="N165" s="30">
        <f t="shared" si="54"/>
        <v>0.10614625873905852</v>
      </c>
      <c r="O165" s="1">
        <f t="shared" si="55"/>
        <v>0</v>
      </c>
      <c r="P165" s="30">
        <f t="shared" si="56"/>
        <v>0</v>
      </c>
      <c r="Q165" s="1">
        <f t="shared" si="57"/>
        <v>1.0029547409150628</v>
      </c>
      <c r="R165" s="30">
        <f t="shared" si="58"/>
        <v>0.18251943022056172</v>
      </c>
      <c r="S165" s="1">
        <f t="shared" si="59"/>
        <v>0</v>
      </c>
      <c r="T165" s="30">
        <f t="shared" si="60"/>
        <v>0</v>
      </c>
      <c r="U165" s="1">
        <f t="shared" si="61"/>
        <v>4.0788743487119552</v>
      </c>
      <c r="V165" s="30">
        <f t="shared" si="63"/>
        <v>0</v>
      </c>
      <c r="W165" s="1">
        <f t="shared" si="63"/>
        <v>0</v>
      </c>
      <c r="X165" s="30">
        <f t="shared" si="46"/>
        <v>16397.55346926938</v>
      </c>
      <c r="Y165" s="1">
        <f t="shared" si="62"/>
        <v>1.1091009996541212</v>
      </c>
      <c r="Z165" s="32">
        <f t="shared" si="47"/>
        <v>0.20946711891665856</v>
      </c>
      <c r="AA165" s="32">
        <f t="shared" si="48"/>
        <v>3.6896551759009681E-2</v>
      </c>
    </row>
    <row r="166" spans="1:27" x14ac:dyDescent="0.25">
      <c r="A166" s="8">
        <v>42899</v>
      </c>
      <c r="B166" s="26">
        <v>1.145831812488908</v>
      </c>
      <c r="C166" s="11">
        <v>0</v>
      </c>
      <c r="D166" s="26">
        <v>1.5047615634034253</v>
      </c>
      <c r="E166" s="11">
        <v>21.233750000000001</v>
      </c>
      <c r="F166" s="28">
        <f t="shared" si="43"/>
        <v>1.145831812488908</v>
      </c>
      <c r="G166" s="13">
        <f t="shared" si="44"/>
        <v>1.5047615634034253</v>
      </c>
      <c r="H166" s="28">
        <f t="shared" si="45"/>
        <v>0.90329689807976365</v>
      </c>
      <c r="I166" s="1">
        <f t="shared" si="49"/>
        <v>3.7199445977974381</v>
      </c>
      <c r="J166" s="30">
        <f t="shared" si="50"/>
        <v>0</v>
      </c>
      <c r="K166" s="1">
        <f t="shared" si="51"/>
        <v>0</v>
      </c>
      <c r="L166" s="30">
        <f t="shared" si="52"/>
        <v>16397.55346926938</v>
      </c>
      <c r="M166" s="1">
        <f t="shared" si="53"/>
        <v>0</v>
      </c>
      <c r="N166" s="30">
        <f t="shared" si="54"/>
        <v>9.0229142237731055E-2</v>
      </c>
      <c r="O166" s="1">
        <f t="shared" si="55"/>
        <v>0</v>
      </c>
      <c r="P166" s="30">
        <f t="shared" si="56"/>
        <v>0</v>
      </c>
      <c r="Q166" s="1">
        <f t="shared" si="57"/>
        <v>1.0028933990392102</v>
      </c>
      <c r="R166" s="30">
        <f t="shared" si="58"/>
        <v>0.15545642686403707</v>
      </c>
      <c r="S166" s="1">
        <f t="shared" si="59"/>
        <v>0</v>
      </c>
      <c r="T166" s="30">
        <f t="shared" si="60"/>
        <v>0</v>
      </c>
      <c r="U166" s="1">
        <f t="shared" si="61"/>
        <v>3.4742590286956698</v>
      </c>
      <c r="V166" s="30">
        <f t="shared" si="63"/>
        <v>0</v>
      </c>
      <c r="W166" s="1">
        <f t="shared" si="63"/>
        <v>0</v>
      </c>
      <c r="X166" s="30">
        <f t="shared" si="46"/>
        <v>16396.55057587034</v>
      </c>
      <c r="Y166" s="1">
        <f t="shared" si="62"/>
        <v>1.0931225412769412</v>
      </c>
      <c r="Z166" s="32">
        <f t="shared" si="47"/>
        <v>0.21014756455016123</v>
      </c>
      <c r="AA166" s="32">
        <f t="shared" si="48"/>
        <v>3.6033774815222158E-2</v>
      </c>
    </row>
    <row r="167" spans="1:27" x14ac:dyDescent="0.25">
      <c r="A167" s="8">
        <v>42900</v>
      </c>
      <c r="B167" s="26">
        <v>0.69087516059487197</v>
      </c>
      <c r="C167" s="11">
        <v>0</v>
      </c>
      <c r="D167" s="26">
        <v>2.6478057196973488</v>
      </c>
      <c r="E167" s="11">
        <v>23.46583333333334</v>
      </c>
      <c r="F167" s="28">
        <f t="shared" si="43"/>
        <v>0.69087516059487197</v>
      </c>
      <c r="G167" s="13">
        <f t="shared" si="44"/>
        <v>2.6478057196973488</v>
      </c>
      <c r="H167" s="28">
        <f t="shared" si="45"/>
        <v>0.99825110782865611</v>
      </c>
      <c r="I167" s="1">
        <f t="shared" si="49"/>
        <v>1.5173284695931928</v>
      </c>
      <c r="J167" s="30">
        <f t="shared" si="50"/>
        <v>0</v>
      </c>
      <c r="K167" s="1">
        <f t="shared" si="51"/>
        <v>0</v>
      </c>
      <c r="L167" s="30">
        <f t="shared" si="52"/>
        <v>16396.55057587034</v>
      </c>
      <c r="M167" s="1">
        <f t="shared" si="53"/>
        <v>0</v>
      </c>
      <c r="N167" s="30">
        <f t="shared" si="54"/>
        <v>3.6091488755884804E-2</v>
      </c>
      <c r="O167" s="1">
        <f t="shared" si="55"/>
        <v>0</v>
      </c>
      <c r="P167" s="30">
        <f t="shared" si="56"/>
        <v>0</v>
      </c>
      <c r="Q167" s="1">
        <f t="shared" si="57"/>
        <v>1.0028320609150978</v>
      </c>
      <c r="R167" s="30">
        <f t="shared" si="58"/>
        <v>6.3409133136471452E-2</v>
      </c>
      <c r="S167" s="1">
        <f t="shared" si="59"/>
        <v>0</v>
      </c>
      <c r="T167" s="30">
        <f t="shared" si="60"/>
        <v>0</v>
      </c>
      <c r="U167" s="1">
        <f t="shared" si="61"/>
        <v>1.4178278477008366</v>
      </c>
      <c r="V167" s="30">
        <f t="shared" si="63"/>
        <v>0</v>
      </c>
      <c r="W167" s="1">
        <f t="shared" si="63"/>
        <v>0</v>
      </c>
      <c r="X167" s="30">
        <f t="shared" si="46"/>
        <v>16395.547743809424</v>
      </c>
      <c r="Y167" s="1">
        <f t="shared" si="62"/>
        <v>1.0389235496709825</v>
      </c>
      <c r="Z167" s="32">
        <f t="shared" si="47"/>
        <v>4.0743698177099961E-2</v>
      </c>
      <c r="AA167" s="32">
        <f t="shared" si="48"/>
        <v>1.6542475254174261E-3</v>
      </c>
    </row>
    <row r="168" spans="1:27" x14ac:dyDescent="0.25">
      <c r="A168" s="8">
        <v>42901</v>
      </c>
      <c r="B168" s="26">
        <v>1.8730873312617873</v>
      </c>
      <c r="C168" s="11">
        <v>0</v>
      </c>
      <c r="D168" s="26">
        <v>2.8046645830732921</v>
      </c>
      <c r="E168" s="11">
        <v>22.935416666666665</v>
      </c>
      <c r="F168" s="28">
        <f t="shared" si="43"/>
        <v>1.8730873312617873</v>
      </c>
      <c r="G168" s="13">
        <f t="shared" si="44"/>
        <v>2.8046645830732921</v>
      </c>
      <c r="H168" s="28">
        <f t="shared" si="45"/>
        <v>0.97568685376661735</v>
      </c>
      <c r="I168" s="1">
        <f t="shared" si="49"/>
        <v>0.48625059588933173</v>
      </c>
      <c r="J168" s="30">
        <f t="shared" si="50"/>
        <v>0</v>
      </c>
      <c r="K168" s="1">
        <f t="shared" si="51"/>
        <v>0</v>
      </c>
      <c r="L168" s="30">
        <f t="shared" si="52"/>
        <v>16395.547743809424</v>
      </c>
      <c r="M168" s="1">
        <f t="shared" si="53"/>
        <v>0</v>
      </c>
      <c r="N168" s="30">
        <f t="shared" si="54"/>
        <v>1.0748835569699503E-2</v>
      </c>
      <c r="O168" s="1">
        <f t="shared" si="55"/>
        <v>0</v>
      </c>
      <c r="P168" s="30">
        <f t="shared" si="56"/>
        <v>0</v>
      </c>
      <c r="Q168" s="1">
        <f t="shared" si="57"/>
        <v>1.0027707265424963</v>
      </c>
      <c r="R168" s="30">
        <f t="shared" si="58"/>
        <v>2.0320404836733669E-2</v>
      </c>
      <c r="S168" s="1">
        <f t="shared" si="59"/>
        <v>0</v>
      </c>
      <c r="T168" s="30">
        <f t="shared" si="60"/>
        <v>0</v>
      </c>
      <c r="U168" s="1">
        <f t="shared" si="61"/>
        <v>0.45518135548289851</v>
      </c>
      <c r="V168" s="30">
        <f t="shared" si="63"/>
        <v>0</v>
      </c>
      <c r="W168" s="1">
        <f t="shared" si="63"/>
        <v>0</v>
      </c>
      <c r="X168" s="30">
        <f t="shared" si="46"/>
        <v>16394.54497308288</v>
      </c>
      <c r="Y168" s="1">
        <f t="shared" si="62"/>
        <v>1.0135195621121957</v>
      </c>
      <c r="Z168" s="32">
        <f t="shared" si="47"/>
        <v>3.8775461819051948E-2</v>
      </c>
      <c r="AA168" s="32">
        <f t="shared" si="48"/>
        <v>1.431313820761597E-3</v>
      </c>
    </row>
    <row r="169" spans="1:27" x14ac:dyDescent="0.25">
      <c r="A169" s="8">
        <v>42902</v>
      </c>
      <c r="B169" s="26">
        <v>0</v>
      </c>
      <c r="C169" s="11">
        <v>0</v>
      </c>
      <c r="D169" s="26">
        <v>3.4900651016291571</v>
      </c>
      <c r="E169" s="11">
        <v>22.39083333333333</v>
      </c>
      <c r="F169" s="28">
        <f t="shared" si="43"/>
        <v>0</v>
      </c>
      <c r="G169" s="13">
        <f t="shared" si="44"/>
        <v>3.4900651016291571</v>
      </c>
      <c r="H169" s="28">
        <f t="shared" si="45"/>
        <v>0.95251994091580483</v>
      </c>
      <c r="I169" s="1">
        <f t="shared" si="49"/>
        <v>0</v>
      </c>
      <c r="J169" s="30">
        <f t="shared" si="50"/>
        <v>0</v>
      </c>
      <c r="K169" s="1">
        <f t="shared" si="51"/>
        <v>0</v>
      </c>
      <c r="L169" s="30">
        <f t="shared" si="52"/>
        <v>16391.510089336734</v>
      </c>
      <c r="M169" s="1">
        <f t="shared" si="53"/>
        <v>0</v>
      </c>
      <c r="N169" s="30">
        <f t="shared" si="54"/>
        <v>0</v>
      </c>
      <c r="O169" s="1">
        <f t="shared" si="55"/>
        <v>0</v>
      </c>
      <c r="P169" s="30">
        <f t="shared" si="56"/>
        <v>0</v>
      </c>
      <c r="Q169" s="1">
        <f t="shared" si="57"/>
        <v>1.0025237789093724</v>
      </c>
      <c r="R169" s="30">
        <f t="shared" si="58"/>
        <v>0</v>
      </c>
      <c r="S169" s="1">
        <f t="shared" si="59"/>
        <v>0</v>
      </c>
      <c r="T169" s="30">
        <f t="shared" si="60"/>
        <v>0</v>
      </c>
      <c r="U169" s="1">
        <f t="shared" si="61"/>
        <v>0</v>
      </c>
      <c r="V169" s="30">
        <f t="shared" si="63"/>
        <v>0</v>
      </c>
      <c r="W169" s="1">
        <f t="shared" si="63"/>
        <v>0</v>
      </c>
      <c r="X169" s="30">
        <f t="shared" si="46"/>
        <v>16390.507565557826</v>
      </c>
      <c r="Y169" s="1">
        <f t="shared" si="62"/>
        <v>1.0025237789093724</v>
      </c>
      <c r="Z169" s="32">
        <f t="shared" si="47"/>
        <v>5.2496368680209599E-2</v>
      </c>
      <c r="AA169" s="32">
        <f t="shared" si="48"/>
        <v>2.5003838140869503E-3</v>
      </c>
    </row>
    <row r="170" spans="1:27" x14ac:dyDescent="0.25">
      <c r="A170" s="8">
        <v>42903</v>
      </c>
      <c r="B170" s="26">
        <v>0</v>
      </c>
      <c r="C170" s="11">
        <v>0</v>
      </c>
      <c r="D170" s="26">
        <v>3.1204714967151972</v>
      </c>
      <c r="E170" s="11">
        <v>19.446250000000003</v>
      </c>
      <c r="F170" s="28">
        <f t="shared" si="43"/>
        <v>0</v>
      </c>
      <c r="G170" s="13">
        <f t="shared" si="44"/>
        <v>3.1204714967151972</v>
      </c>
      <c r="H170" s="28">
        <f t="shared" si="45"/>
        <v>0.82725553914327921</v>
      </c>
      <c r="I170" s="1">
        <f t="shared" si="49"/>
        <v>0</v>
      </c>
      <c r="J170" s="30">
        <f t="shared" si="50"/>
        <v>0</v>
      </c>
      <c r="K170" s="1">
        <f t="shared" si="51"/>
        <v>0</v>
      </c>
      <c r="L170" s="30">
        <f t="shared" si="52"/>
        <v>16387.387094061112</v>
      </c>
      <c r="M170" s="1">
        <f t="shared" si="53"/>
        <v>0</v>
      </c>
      <c r="N170" s="30">
        <f t="shared" si="54"/>
        <v>0</v>
      </c>
      <c r="O170" s="1">
        <f t="shared" si="55"/>
        <v>0</v>
      </c>
      <c r="P170" s="30">
        <f t="shared" si="56"/>
        <v>0</v>
      </c>
      <c r="Q170" s="1">
        <f t="shared" si="57"/>
        <v>1.0022716117337054</v>
      </c>
      <c r="R170" s="30">
        <f t="shared" si="58"/>
        <v>0</v>
      </c>
      <c r="S170" s="1">
        <f t="shared" si="59"/>
        <v>0</v>
      </c>
      <c r="T170" s="30">
        <f t="shared" si="60"/>
        <v>0</v>
      </c>
      <c r="U170" s="1">
        <f t="shared" si="61"/>
        <v>0</v>
      </c>
      <c r="V170" s="30">
        <f t="shared" si="63"/>
        <v>0</v>
      </c>
      <c r="W170" s="1">
        <f t="shared" si="63"/>
        <v>0</v>
      </c>
      <c r="X170" s="30">
        <f t="shared" si="46"/>
        <v>16386.384822449378</v>
      </c>
      <c r="Y170" s="1">
        <f t="shared" si="62"/>
        <v>1.0022716117337054</v>
      </c>
      <c r="Z170" s="32">
        <f t="shared" si="47"/>
        <v>0.21156228554441109</v>
      </c>
      <c r="AA170" s="32">
        <f t="shared" si="48"/>
        <v>3.0630625664977325E-2</v>
      </c>
    </row>
    <row r="171" spans="1:27" x14ac:dyDescent="0.25">
      <c r="A171" s="8">
        <v>42904</v>
      </c>
      <c r="B171" s="26">
        <v>7.1582430793112647E-2</v>
      </c>
      <c r="C171" s="11">
        <v>0</v>
      </c>
      <c r="D171" s="26">
        <v>1.4101605988988248</v>
      </c>
      <c r="E171" s="11">
        <v>19.907499999999999</v>
      </c>
      <c r="F171" s="28">
        <f t="shared" si="43"/>
        <v>7.1582430793112647E-2</v>
      </c>
      <c r="G171" s="13">
        <f t="shared" si="44"/>
        <v>1.4101605988988248</v>
      </c>
      <c r="H171" s="28">
        <f t="shared" si="45"/>
        <v>0.84687740029542091</v>
      </c>
      <c r="I171" s="1">
        <f t="shared" si="49"/>
        <v>0</v>
      </c>
      <c r="J171" s="30">
        <f t="shared" si="50"/>
        <v>0</v>
      </c>
      <c r="K171" s="1">
        <f t="shared" si="51"/>
        <v>0</v>
      </c>
      <c r="L171" s="30">
        <f t="shared" si="52"/>
        <v>16385.046244281271</v>
      </c>
      <c r="M171" s="1">
        <f t="shared" si="53"/>
        <v>0</v>
      </c>
      <c r="N171" s="30">
        <f t="shared" si="54"/>
        <v>0</v>
      </c>
      <c r="O171" s="1">
        <f t="shared" si="55"/>
        <v>0</v>
      </c>
      <c r="P171" s="30">
        <f t="shared" si="56"/>
        <v>0</v>
      </c>
      <c r="Q171" s="1">
        <f t="shared" si="57"/>
        <v>1.0021284426446859</v>
      </c>
      <c r="R171" s="30">
        <f t="shared" si="58"/>
        <v>0</v>
      </c>
      <c r="S171" s="1">
        <f t="shared" si="59"/>
        <v>0</v>
      </c>
      <c r="T171" s="30">
        <f t="shared" si="60"/>
        <v>0</v>
      </c>
      <c r="U171" s="1">
        <f t="shared" si="61"/>
        <v>0</v>
      </c>
      <c r="V171" s="30">
        <f t="shared" si="63"/>
        <v>0</v>
      </c>
      <c r="W171" s="1">
        <f t="shared" si="63"/>
        <v>0</v>
      </c>
      <c r="X171" s="30">
        <f t="shared" si="46"/>
        <v>16384.044115838627</v>
      </c>
      <c r="Y171" s="1">
        <f t="shared" si="62"/>
        <v>1.0021284426446859</v>
      </c>
      <c r="Z171" s="32">
        <f t="shared" si="47"/>
        <v>0.18332174444034985</v>
      </c>
      <c r="AA171" s="32">
        <f t="shared" si="48"/>
        <v>2.4102886150533277E-2</v>
      </c>
    </row>
    <row r="172" spans="1:27" x14ac:dyDescent="0.25">
      <c r="A172" s="8">
        <v>42905</v>
      </c>
      <c r="B172" s="26">
        <v>0</v>
      </c>
      <c r="C172" s="11">
        <v>0</v>
      </c>
      <c r="D172" s="26">
        <v>2.8365741079478073</v>
      </c>
      <c r="E172" s="11">
        <v>21.068333333333335</v>
      </c>
      <c r="F172" s="28">
        <f t="shared" si="43"/>
        <v>0</v>
      </c>
      <c r="G172" s="13">
        <f t="shared" si="44"/>
        <v>2.8365741079478073</v>
      </c>
      <c r="H172" s="28">
        <f t="shared" si="45"/>
        <v>0.89625997045790262</v>
      </c>
      <c r="I172" s="1">
        <f t="shared" si="49"/>
        <v>0</v>
      </c>
      <c r="J172" s="30">
        <f t="shared" si="50"/>
        <v>0</v>
      </c>
      <c r="K172" s="1">
        <f t="shared" si="51"/>
        <v>0</v>
      </c>
      <c r="L172" s="30">
        <f t="shared" si="52"/>
        <v>16381.207541730681</v>
      </c>
      <c r="M172" s="1">
        <f t="shared" si="53"/>
        <v>0</v>
      </c>
      <c r="N172" s="30">
        <f t="shared" si="54"/>
        <v>0</v>
      </c>
      <c r="O172" s="1">
        <f t="shared" si="55"/>
        <v>0</v>
      </c>
      <c r="P172" s="30">
        <f t="shared" si="56"/>
        <v>0</v>
      </c>
      <c r="Q172" s="1">
        <f t="shared" si="57"/>
        <v>1.001893663141995</v>
      </c>
      <c r="R172" s="30">
        <f t="shared" si="58"/>
        <v>0</v>
      </c>
      <c r="S172" s="1">
        <f t="shared" si="59"/>
        <v>0</v>
      </c>
      <c r="T172" s="30">
        <f t="shared" si="60"/>
        <v>0</v>
      </c>
      <c r="U172" s="1">
        <f t="shared" si="61"/>
        <v>0</v>
      </c>
      <c r="V172" s="30">
        <f t="shared" si="63"/>
        <v>0</v>
      </c>
      <c r="W172" s="1">
        <f t="shared" si="63"/>
        <v>0</v>
      </c>
      <c r="X172" s="30">
        <f t="shared" si="46"/>
        <v>16380.205648067538</v>
      </c>
      <c r="Y172" s="1">
        <f t="shared" si="62"/>
        <v>1.001893663141995</v>
      </c>
      <c r="Z172" s="32">
        <f t="shared" si="47"/>
        <v>0.11786054957929644</v>
      </c>
      <c r="AA172" s="32">
        <f t="shared" si="48"/>
        <v>1.1158477030077276E-2</v>
      </c>
    </row>
    <row r="173" spans="1:27" x14ac:dyDescent="0.25">
      <c r="A173" s="8">
        <v>42906</v>
      </c>
      <c r="B173" s="26">
        <v>0</v>
      </c>
      <c r="C173" s="11">
        <v>0</v>
      </c>
      <c r="D173" s="26">
        <v>2.9271200901628092</v>
      </c>
      <c r="E173" s="11">
        <v>18.99583333333333</v>
      </c>
      <c r="F173" s="28">
        <f t="shared" si="43"/>
        <v>0</v>
      </c>
      <c r="G173" s="13">
        <f t="shared" si="44"/>
        <v>2.9271200901628092</v>
      </c>
      <c r="H173" s="28">
        <f t="shared" si="45"/>
        <v>0.80809453471196435</v>
      </c>
      <c r="I173" s="1">
        <f t="shared" si="49"/>
        <v>0</v>
      </c>
      <c r="J173" s="30">
        <f t="shared" si="50"/>
        <v>0</v>
      </c>
      <c r="K173" s="1">
        <f t="shared" si="51"/>
        <v>0</v>
      </c>
      <c r="L173" s="30">
        <f t="shared" si="52"/>
        <v>16377.278527977376</v>
      </c>
      <c r="M173" s="1">
        <f t="shared" si="53"/>
        <v>0</v>
      </c>
      <c r="N173" s="30">
        <f t="shared" si="54"/>
        <v>0</v>
      </c>
      <c r="O173" s="1">
        <f t="shared" si="55"/>
        <v>0</v>
      </c>
      <c r="P173" s="30">
        <f t="shared" si="56"/>
        <v>0</v>
      </c>
      <c r="Q173" s="1">
        <f t="shared" si="57"/>
        <v>1.0016533601013426</v>
      </c>
      <c r="R173" s="30">
        <f t="shared" si="58"/>
        <v>0</v>
      </c>
      <c r="S173" s="1">
        <f t="shared" si="59"/>
        <v>0</v>
      </c>
      <c r="T173" s="30">
        <f t="shared" si="60"/>
        <v>0</v>
      </c>
      <c r="U173" s="1">
        <f t="shared" si="61"/>
        <v>0</v>
      </c>
      <c r="V173" s="30">
        <f t="shared" si="63"/>
        <v>0</v>
      </c>
      <c r="W173" s="1">
        <f t="shared" si="63"/>
        <v>0</v>
      </c>
      <c r="X173" s="30">
        <f t="shared" si="46"/>
        <v>16376.276874617275</v>
      </c>
      <c r="Y173" s="1">
        <f t="shared" si="62"/>
        <v>1.0016533601013426</v>
      </c>
      <c r="Z173" s="32">
        <f t="shared" si="47"/>
        <v>0.23952497767896677</v>
      </c>
      <c r="AA173" s="32">
        <f t="shared" si="48"/>
        <v>3.7465018886115836E-2</v>
      </c>
    </row>
    <row r="174" spans="1:27" x14ac:dyDescent="0.25">
      <c r="A174" s="8">
        <v>42907</v>
      </c>
      <c r="B174" s="26">
        <v>28.444471982150592</v>
      </c>
      <c r="C174" s="11">
        <v>0</v>
      </c>
      <c r="D174" s="26">
        <v>1.2382674851500075</v>
      </c>
      <c r="E174" s="11">
        <v>44.989166666666655</v>
      </c>
      <c r="F174" s="28">
        <f t="shared" si="43"/>
        <v>28.444471982150592</v>
      </c>
      <c r="G174" s="13">
        <f t="shared" si="44"/>
        <v>1.2382674851500075</v>
      </c>
      <c r="H174" s="28">
        <f t="shared" si="45"/>
        <v>1.9138670605612995</v>
      </c>
      <c r="I174" s="1">
        <f t="shared" si="49"/>
        <v>27.206204497000584</v>
      </c>
      <c r="J174" s="30">
        <f t="shared" si="50"/>
        <v>0</v>
      </c>
      <c r="K174" s="1">
        <f t="shared" si="51"/>
        <v>0</v>
      </c>
      <c r="L174" s="30">
        <f t="shared" si="52"/>
        <v>16376.276874617275</v>
      </c>
      <c r="M174" s="1">
        <f t="shared" si="53"/>
        <v>0</v>
      </c>
      <c r="N174" s="30">
        <f t="shared" si="54"/>
        <v>0.66749314377042912</v>
      </c>
      <c r="O174" s="1">
        <f t="shared" si="55"/>
        <v>0</v>
      </c>
      <c r="P174" s="30">
        <f t="shared" si="56"/>
        <v>0</v>
      </c>
      <c r="Q174" s="1">
        <f t="shared" si="57"/>
        <v>1.001592097819451</v>
      </c>
      <c r="R174" s="30">
        <f t="shared" si="58"/>
        <v>1.1369468626334391</v>
      </c>
      <c r="S174" s="1">
        <f t="shared" si="59"/>
        <v>0</v>
      </c>
      <c r="T174" s="30">
        <f t="shared" si="60"/>
        <v>0</v>
      </c>
      <c r="U174" s="1">
        <f t="shared" si="61"/>
        <v>25.401764490596715</v>
      </c>
      <c r="V174" s="30">
        <f t="shared" si="63"/>
        <v>0</v>
      </c>
      <c r="W174" s="1">
        <f t="shared" si="63"/>
        <v>0</v>
      </c>
      <c r="X174" s="30">
        <f t="shared" si="46"/>
        <v>16375.275282519455</v>
      </c>
      <c r="Y174" s="1">
        <f t="shared" si="62"/>
        <v>1.66908524158988</v>
      </c>
      <c r="Z174" s="32">
        <f t="shared" si="47"/>
        <v>0.12789907095199696</v>
      </c>
      <c r="AA174" s="32">
        <f t="shared" si="48"/>
        <v>5.991813889895678E-2</v>
      </c>
    </row>
    <row r="175" spans="1:27" x14ac:dyDescent="0.25">
      <c r="A175" s="8">
        <v>42908</v>
      </c>
      <c r="B175" s="26">
        <v>6.9087516059487195E-2</v>
      </c>
      <c r="C175" s="11">
        <v>0</v>
      </c>
      <c r="D175" s="26">
        <v>2.5509527638759941</v>
      </c>
      <c r="E175" s="11">
        <v>37.764583333333334</v>
      </c>
      <c r="F175" s="28">
        <f t="shared" si="43"/>
        <v>6.9087516059487195E-2</v>
      </c>
      <c r="G175" s="13">
        <f t="shared" si="44"/>
        <v>2.5509527638759941</v>
      </c>
      <c r="H175" s="28">
        <f t="shared" si="45"/>
        <v>1.6065288035450518</v>
      </c>
      <c r="I175" s="1">
        <f t="shared" si="49"/>
        <v>22.919899242780208</v>
      </c>
      <c r="J175" s="30">
        <f t="shared" si="50"/>
        <v>0</v>
      </c>
      <c r="K175" s="1">
        <f t="shared" si="51"/>
        <v>0</v>
      </c>
      <c r="L175" s="30">
        <f t="shared" si="52"/>
        <v>16375.275282519455</v>
      </c>
      <c r="M175" s="1">
        <f t="shared" si="53"/>
        <v>0</v>
      </c>
      <c r="N175" s="30">
        <f t="shared" si="54"/>
        <v>0.56214091938642519</v>
      </c>
      <c r="O175" s="1">
        <f t="shared" si="55"/>
        <v>0</v>
      </c>
      <c r="P175" s="30">
        <f t="shared" si="56"/>
        <v>0</v>
      </c>
      <c r="Q175" s="1">
        <f t="shared" si="57"/>
        <v>1.0015308392844313</v>
      </c>
      <c r="R175" s="30">
        <f t="shared" si="58"/>
        <v>0.95782223274938638</v>
      </c>
      <c r="S175" s="1">
        <f t="shared" si="59"/>
        <v>0</v>
      </c>
      <c r="T175" s="30">
        <f t="shared" si="60"/>
        <v>0</v>
      </c>
      <c r="U175" s="1">
        <f t="shared" si="61"/>
        <v>21.399936090644395</v>
      </c>
      <c r="V175" s="30">
        <f t="shared" si="63"/>
        <v>0</v>
      </c>
      <c r="W175" s="1">
        <f t="shared" si="63"/>
        <v>0</v>
      </c>
      <c r="X175" s="30">
        <f t="shared" si="46"/>
        <v>16374.27375168017</v>
      </c>
      <c r="Y175" s="1">
        <f t="shared" si="62"/>
        <v>1.5636717586708566</v>
      </c>
      <c r="Z175" s="32">
        <f t="shared" si="47"/>
        <v>2.6676798311754225E-2</v>
      </c>
      <c r="AA175" s="32">
        <f t="shared" si="48"/>
        <v>1.8367262953487785E-3</v>
      </c>
    </row>
    <row r="176" spans="1:27" x14ac:dyDescent="0.25">
      <c r="A176" s="8">
        <v>42909</v>
      </c>
      <c r="B176" s="26">
        <v>0</v>
      </c>
      <c r="C176" s="11">
        <v>0</v>
      </c>
      <c r="D176" s="26">
        <v>3.293876171158042</v>
      </c>
      <c r="E176" s="11">
        <v>25.172916666666669</v>
      </c>
      <c r="F176" s="28">
        <f t="shared" si="43"/>
        <v>0</v>
      </c>
      <c r="G176" s="13">
        <f t="shared" si="44"/>
        <v>3.293876171158042</v>
      </c>
      <c r="H176" s="28">
        <f t="shared" si="45"/>
        <v>1.0708714918759232</v>
      </c>
      <c r="I176" s="1">
        <f t="shared" si="49"/>
        <v>18.106059919486352</v>
      </c>
      <c r="J176" s="30">
        <f t="shared" si="50"/>
        <v>0</v>
      </c>
      <c r="K176" s="1">
        <f t="shared" si="51"/>
        <v>0</v>
      </c>
      <c r="L176" s="30">
        <f t="shared" si="52"/>
        <v>16374.27375168017</v>
      </c>
      <c r="M176" s="1">
        <f t="shared" si="53"/>
        <v>0</v>
      </c>
      <c r="N176" s="30">
        <f t="shared" si="54"/>
        <v>0.44382254249601411</v>
      </c>
      <c r="O176" s="1">
        <f t="shared" si="55"/>
        <v>0</v>
      </c>
      <c r="P176" s="30">
        <f t="shared" si="56"/>
        <v>0</v>
      </c>
      <c r="Q176" s="1">
        <f t="shared" si="57"/>
        <v>1.0014695844960548</v>
      </c>
      <c r="R176" s="30">
        <f t="shared" si="58"/>
        <v>0.75665196232655618</v>
      </c>
      <c r="S176" s="1">
        <f t="shared" si="59"/>
        <v>0</v>
      </c>
      <c r="T176" s="30">
        <f t="shared" si="60"/>
        <v>0</v>
      </c>
      <c r="U176" s="1">
        <f t="shared" si="61"/>
        <v>16.905585414663779</v>
      </c>
      <c r="V176" s="30">
        <f t="shared" si="63"/>
        <v>0</v>
      </c>
      <c r="W176" s="1">
        <f t="shared" si="63"/>
        <v>0</v>
      </c>
      <c r="X176" s="30">
        <f t="shared" si="46"/>
        <v>16373.272282095673</v>
      </c>
      <c r="Y176" s="1">
        <f t="shared" si="62"/>
        <v>1.4452921269920689</v>
      </c>
      <c r="Z176" s="32">
        <f t="shared" si="47"/>
        <v>0.34964105213058372</v>
      </c>
      <c r="AA176" s="32">
        <f t="shared" si="48"/>
        <v>0.14019081200077788</v>
      </c>
    </row>
    <row r="177" spans="1:27" x14ac:dyDescent="0.25">
      <c r="A177" s="8">
        <v>42910</v>
      </c>
      <c r="B177" s="26">
        <v>0</v>
      </c>
      <c r="C177" s="11">
        <v>0</v>
      </c>
      <c r="D177" s="26">
        <v>2.8263386371770793</v>
      </c>
      <c r="E177" s="11">
        <v>23.345833333333328</v>
      </c>
      <c r="F177" s="28">
        <f t="shared" si="43"/>
        <v>0</v>
      </c>
      <c r="G177" s="13">
        <f t="shared" si="44"/>
        <v>2.8263386371770793</v>
      </c>
      <c r="H177" s="28">
        <f t="shared" si="45"/>
        <v>0.99314623338257002</v>
      </c>
      <c r="I177" s="1">
        <f t="shared" si="49"/>
        <v>14.0792467774867</v>
      </c>
      <c r="J177" s="30">
        <f t="shared" si="50"/>
        <v>0</v>
      </c>
      <c r="K177" s="1">
        <f t="shared" si="51"/>
        <v>0</v>
      </c>
      <c r="L177" s="30">
        <f t="shared" si="52"/>
        <v>16373.272282095673</v>
      </c>
      <c r="M177" s="1">
        <f t="shared" si="53"/>
        <v>0</v>
      </c>
      <c r="N177" s="30">
        <f t="shared" si="54"/>
        <v>0.34484832191975096</v>
      </c>
      <c r="O177" s="1">
        <f t="shared" si="55"/>
        <v>0</v>
      </c>
      <c r="P177" s="30">
        <f t="shared" si="56"/>
        <v>0</v>
      </c>
      <c r="Q177" s="1">
        <f t="shared" si="57"/>
        <v>1.0014083334540922</v>
      </c>
      <c r="R177" s="30">
        <f t="shared" si="58"/>
        <v>0.58837150377481851</v>
      </c>
      <c r="S177" s="1">
        <f t="shared" si="59"/>
        <v>0</v>
      </c>
      <c r="T177" s="30">
        <f t="shared" si="60"/>
        <v>0</v>
      </c>
      <c r="U177" s="1">
        <f t="shared" si="61"/>
        <v>13.146026951792132</v>
      </c>
      <c r="V177" s="30">
        <f t="shared" si="63"/>
        <v>0</v>
      </c>
      <c r="W177" s="1">
        <f t="shared" si="63"/>
        <v>0</v>
      </c>
      <c r="X177" s="30">
        <f t="shared" si="46"/>
        <v>16372.27087376222</v>
      </c>
      <c r="Y177" s="1">
        <f t="shared" si="62"/>
        <v>1.3462566553738431</v>
      </c>
      <c r="Z177" s="32">
        <f t="shared" si="47"/>
        <v>0.3555472599323159</v>
      </c>
      <c r="AA177" s="32">
        <f t="shared" si="48"/>
        <v>0.12468697011885495</v>
      </c>
    </row>
    <row r="178" spans="1:27" x14ac:dyDescent="0.25">
      <c r="A178" s="8">
        <v>42911</v>
      </c>
      <c r="B178" s="26">
        <v>5.228958078602175</v>
      </c>
      <c r="C178" s="11">
        <v>0</v>
      </c>
      <c r="D178" s="26">
        <v>1.6296691209480709</v>
      </c>
      <c r="E178" s="11">
        <v>29.362916666666674</v>
      </c>
      <c r="F178" s="28">
        <f t="shared" si="43"/>
        <v>5.228958078602175</v>
      </c>
      <c r="G178" s="13">
        <f t="shared" si="44"/>
        <v>1.6296691209480709</v>
      </c>
      <c r="H178" s="28">
        <f t="shared" si="45"/>
        <v>1.2491166912850815</v>
      </c>
      <c r="I178" s="1">
        <f t="shared" si="49"/>
        <v>16.745315909446234</v>
      </c>
      <c r="J178" s="30">
        <f t="shared" si="50"/>
        <v>0</v>
      </c>
      <c r="K178" s="1">
        <f t="shared" si="51"/>
        <v>0</v>
      </c>
      <c r="L178" s="30">
        <f t="shared" si="52"/>
        <v>16372.27087376222</v>
      </c>
      <c r="M178" s="1">
        <f t="shared" si="53"/>
        <v>0</v>
      </c>
      <c r="N178" s="30">
        <f t="shared" si="54"/>
        <v>0.41037709244698095</v>
      </c>
      <c r="O178" s="1">
        <f t="shared" si="55"/>
        <v>0</v>
      </c>
      <c r="P178" s="30">
        <f t="shared" si="56"/>
        <v>0</v>
      </c>
      <c r="Q178" s="1">
        <f t="shared" si="57"/>
        <v>1.0013470861583145</v>
      </c>
      <c r="R178" s="30">
        <f t="shared" si="58"/>
        <v>0.69978649131853954</v>
      </c>
      <c r="S178" s="1">
        <f t="shared" si="59"/>
        <v>0</v>
      </c>
      <c r="T178" s="30">
        <f t="shared" si="60"/>
        <v>0</v>
      </c>
      <c r="U178" s="1">
        <f t="shared" si="61"/>
        <v>15.635152325680712</v>
      </c>
      <c r="V178" s="30">
        <f t="shared" si="63"/>
        <v>0</v>
      </c>
      <c r="W178" s="1">
        <f t="shared" si="63"/>
        <v>0</v>
      </c>
      <c r="X178" s="30">
        <f t="shared" si="46"/>
        <v>16371.269526676062</v>
      </c>
      <c r="Y178" s="1">
        <f t="shared" si="62"/>
        <v>1.4117241786052954</v>
      </c>
      <c r="Z178" s="32">
        <f t="shared" si="47"/>
        <v>0.13017797973136089</v>
      </c>
      <c r="AA178" s="32">
        <f t="shared" si="48"/>
        <v>2.6441194932593528E-2</v>
      </c>
    </row>
    <row r="179" spans="1:27" x14ac:dyDescent="0.25">
      <c r="A179" s="8">
        <v>42912</v>
      </c>
      <c r="B179" s="26">
        <v>0.2436712456643699</v>
      </c>
      <c r="C179" s="11">
        <v>0</v>
      </c>
      <c r="D179" s="26">
        <v>2.8787881385216663</v>
      </c>
      <c r="E179" s="11">
        <v>24.62833333333332</v>
      </c>
      <c r="F179" s="28">
        <f t="shared" si="43"/>
        <v>0.2436712456643699</v>
      </c>
      <c r="G179" s="13">
        <f t="shared" si="44"/>
        <v>2.8787881385216663</v>
      </c>
      <c r="H179" s="28">
        <f t="shared" si="45"/>
        <v>1.04770457902511</v>
      </c>
      <c r="I179" s="1">
        <f t="shared" si="49"/>
        <v>13.000035432823417</v>
      </c>
      <c r="J179" s="30">
        <f t="shared" si="50"/>
        <v>0</v>
      </c>
      <c r="K179" s="1">
        <f t="shared" si="51"/>
        <v>0</v>
      </c>
      <c r="L179" s="30">
        <f t="shared" si="52"/>
        <v>16371.269526676062</v>
      </c>
      <c r="M179" s="1">
        <f t="shared" si="53"/>
        <v>0</v>
      </c>
      <c r="N179" s="30">
        <f t="shared" si="54"/>
        <v>0.31832260594822037</v>
      </c>
      <c r="O179" s="1">
        <f t="shared" si="55"/>
        <v>0</v>
      </c>
      <c r="P179" s="30">
        <f t="shared" si="56"/>
        <v>0</v>
      </c>
      <c r="Q179" s="1">
        <f t="shared" si="57"/>
        <v>1.0012858426084923</v>
      </c>
      <c r="R179" s="30">
        <f t="shared" si="58"/>
        <v>0.54327127847258605</v>
      </c>
      <c r="S179" s="1">
        <f t="shared" si="59"/>
        <v>0</v>
      </c>
      <c r="T179" s="30">
        <f t="shared" si="60"/>
        <v>0</v>
      </c>
      <c r="U179" s="1">
        <f t="shared" si="61"/>
        <v>12.138441548402611</v>
      </c>
      <c r="V179" s="30">
        <f t="shared" si="63"/>
        <v>0</v>
      </c>
      <c r="W179" s="1">
        <f t="shared" si="63"/>
        <v>0</v>
      </c>
      <c r="X179" s="30">
        <f t="shared" si="46"/>
        <v>16370.268240833453</v>
      </c>
      <c r="Y179" s="1">
        <f t="shared" si="62"/>
        <v>1.3196084485567128</v>
      </c>
      <c r="Z179" s="32">
        <f t="shared" si="47"/>
        <v>0.2595234143050224</v>
      </c>
      <c r="AA179" s="32">
        <f t="shared" si="48"/>
        <v>7.3931714266258844E-2</v>
      </c>
    </row>
    <row r="180" spans="1:27" x14ac:dyDescent="0.25">
      <c r="A180" s="8">
        <v>42913</v>
      </c>
      <c r="B180" s="26">
        <v>7.1582430793112647E-2</v>
      </c>
      <c r="C180" s="11">
        <v>0</v>
      </c>
      <c r="D180" s="26">
        <v>1.952359146851705</v>
      </c>
      <c r="E180" s="11">
        <v>21.383333333333329</v>
      </c>
      <c r="F180" s="28">
        <f t="shared" si="43"/>
        <v>7.1582430793112647E-2</v>
      </c>
      <c r="G180" s="13">
        <f t="shared" si="44"/>
        <v>1.952359146851705</v>
      </c>
      <c r="H180" s="28">
        <f t="shared" si="45"/>
        <v>0.90966026587887716</v>
      </c>
      <c r="I180" s="1">
        <f t="shared" si="49"/>
        <v>10.257664832344018</v>
      </c>
      <c r="J180" s="30">
        <f t="shared" si="50"/>
        <v>0</v>
      </c>
      <c r="K180" s="1">
        <f t="shared" si="51"/>
        <v>0</v>
      </c>
      <c r="L180" s="30">
        <f t="shared" si="52"/>
        <v>16370.268240833453</v>
      </c>
      <c r="M180" s="1">
        <f t="shared" si="53"/>
        <v>0</v>
      </c>
      <c r="N180" s="30">
        <f t="shared" si="54"/>
        <v>0.25091843715708489</v>
      </c>
      <c r="O180" s="1">
        <f t="shared" si="55"/>
        <v>0</v>
      </c>
      <c r="P180" s="30">
        <f t="shared" si="56"/>
        <v>0</v>
      </c>
      <c r="Q180" s="1">
        <f t="shared" si="57"/>
        <v>1.001224602804397</v>
      </c>
      <c r="R180" s="30">
        <f t="shared" si="58"/>
        <v>0.42866765374658</v>
      </c>
      <c r="S180" s="1">
        <f t="shared" si="59"/>
        <v>0</v>
      </c>
      <c r="T180" s="30">
        <f t="shared" si="60"/>
        <v>0</v>
      </c>
      <c r="U180" s="1">
        <f t="shared" si="61"/>
        <v>9.5780787414403541</v>
      </c>
      <c r="V180" s="30">
        <f t="shared" si="63"/>
        <v>0</v>
      </c>
      <c r="W180" s="1">
        <f t="shared" si="63"/>
        <v>0</v>
      </c>
      <c r="X180" s="30">
        <f t="shared" si="46"/>
        <v>16369.267016230649</v>
      </c>
      <c r="Y180" s="1">
        <f t="shared" si="62"/>
        <v>1.2521430399614819</v>
      </c>
      <c r="Z180" s="32">
        <f t="shared" si="47"/>
        <v>0.37649525534866762</v>
      </c>
      <c r="AA180" s="32">
        <f t="shared" si="48"/>
        <v>0.11729445054331648</v>
      </c>
    </row>
    <row r="181" spans="1:27" x14ac:dyDescent="0.25">
      <c r="A181" s="8">
        <v>42914</v>
      </c>
      <c r="B181" s="26">
        <v>8.8597367531307718</v>
      </c>
      <c r="C181" s="11">
        <v>0</v>
      </c>
      <c r="D181" s="26">
        <v>2.2016993612344464</v>
      </c>
      <c r="E181" s="11">
        <v>25.47666666666667</v>
      </c>
      <c r="F181" s="28">
        <f t="shared" si="43"/>
        <v>8.8597367531307718</v>
      </c>
      <c r="G181" s="13">
        <f t="shared" si="44"/>
        <v>2.2016993612344464</v>
      </c>
      <c r="H181" s="28">
        <f t="shared" si="45"/>
        <v>1.0837932053175778</v>
      </c>
      <c r="I181" s="1">
        <f t="shared" si="49"/>
        <v>16.236116133336679</v>
      </c>
      <c r="J181" s="30">
        <f t="shared" si="50"/>
        <v>0</v>
      </c>
      <c r="K181" s="1">
        <f t="shared" si="51"/>
        <v>0</v>
      </c>
      <c r="L181" s="30">
        <f t="shared" si="52"/>
        <v>16369.267016230649</v>
      </c>
      <c r="M181" s="1">
        <f t="shared" si="53"/>
        <v>0</v>
      </c>
      <c r="N181" s="30">
        <f t="shared" si="54"/>
        <v>0.39786157479546558</v>
      </c>
      <c r="O181" s="1">
        <f t="shared" si="55"/>
        <v>0</v>
      </c>
      <c r="P181" s="30">
        <f t="shared" si="56"/>
        <v>0</v>
      </c>
      <c r="Q181" s="1">
        <f t="shared" si="57"/>
        <v>1.0011633667457989</v>
      </c>
      <c r="R181" s="30">
        <f t="shared" si="58"/>
        <v>0.67850704059746481</v>
      </c>
      <c r="S181" s="1">
        <f t="shared" si="59"/>
        <v>0</v>
      </c>
      <c r="T181" s="30">
        <f t="shared" si="60"/>
        <v>0</v>
      </c>
      <c r="U181" s="1">
        <f t="shared" si="61"/>
        <v>15.15974751794375</v>
      </c>
      <c r="V181" s="30">
        <f t="shared" si="63"/>
        <v>0</v>
      </c>
      <c r="W181" s="1">
        <f t="shared" si="63"/>
        <v>0</v>
      </c>
      <c r="X181" s="30">
        <f t="shared" si="46"/>
        <v>16368.265852863904</v>
      </c>
      <c r="Y181" s="1">
        <f t="shared" si="62"/>
        <v>1.3990249415412643</v>
      </c>
      <c r="Z181" s="32">
        <f t="shared" si="47"/>
        <v>0.29085967200847684</v>
      </c>
      <c r="AA181" s="32">
        <f t="shared" si="48"/>
        <v>9.9371047522599856E-2</v>
      </c>
    </row>
    <row r="182" spans="1:27" x14ac:dyDescent="0.25">
      <c r="A182" s="8">
        <v>42915</v>
      </c>
      <c r="B182" s="26">
        <v>3.615357631157841</v>
      </c>
      <c r="C182" s="11">
        <v>0</v>
      </c>
      <c r="D182" s="26">
        <v>2.4431516637171931</v>
      </c>
      <c r="E182" s="11">
        <v>32.322499999999998</v>
      </c>
      <c r="F182" s="28">
        <f t="shared" si="43"/>
        <v>3.615357631157841</v>
      </c>
      <c r="G182" s="13">
        <f t="shared" si="44"/>
        <v>2.4431516637171931</v>
      </c>
      <c r="H182" s="28">
        <f t="shared" si="45"/>
        <v>1.3750192023633678</v>
      </c>
      <c r="I182" s="1">
        <f t="shared" si="49"/>
        <v>16.3319534853844</v>
      </c>
      <c r="J182" s="30">
        <f t="shared" si="50"/>
        <v>0</v>
      </c>
      <c r="K182" s="1">
        <f t="shared" si="51"/>
        <v>0</v>
      </c>
      <c r="L182" s="30">
        <f t="shared" si="52"/>
        <v>16368.265852863904</v>
      </c>
      <c r="M182" s="1">
        <f t="shared" si="53"/>
        <v>0</v>
      </c>
      <c r="N182" s="30">
        <f t="shared" si="54"/>
        <v>0.40021714156415494</v>
      </c>
      <c r="O182" s="1">
        <f t="shared" si="55"/>
        <v>0</v>
      </c>
      <c r="P182" s="30">
        <f t="shared" si="56"/>
        <v>0</v>
      </c>
      <c r="Q182" s="1">
        <f t="shared" si="57"/>
        <v>1.0011021344324693</v>
      </c>
      <c r="R182" s="30">
        <f t="shared" si="58"/>
        <v>0.68251208204842373</v>
      </c>
      <c r="S182" s="1">
        <f t="shared" si="59"/>
        <v>0</v>
      </c>
      <c r="T182" s="30">
        <f t="shared" si="60"/>
        <v>0</v>
      </c>
      <c r="U182" s="1">
        <f t="shared" si="61"/>
        <v>15.24922426177182</v>
      </c>
      <c r="V182" s="30">
        <f t="shared" si="63"/>
        <v>0</v>
      </c>
      <c r="W182" s="1">
        <f t="shared" si="63"/>
        <v>0</v>
      </c>
      <c r="X182" s="30">
        <f t="shared" si="46"/>
        <v>16367.264750729471</v>
      </c>
      <c r="Y182" s="1">
        <f t="shared" si="62"/>
        <v>1.4013192759966242</v>
      </c>
      <c r="Z182" s="32">
        <f t="shared" si="47"/>
        <v>1.9127059162557216E-2</v>
      </c>
      <c r="AA182" s="32">
        <f t="shared" si="48"/>
        <v>6.9169387311470701E-4</v>
      </c>
    </row>
    <row r="183" spans="1:27" x14ac:dyDescent="0.25">
      <c r="A183" s="8">
        <v>42916</v>
      </c>
      <c r="B183" s="26">
        <v>9.0473927562696819</v>
      </c>
      <c r="C183" s="11">
        <v>0</v>
      </c>
      <c r="D183" s="26">
        <v>2.087098749052855</v>
      </c>
      <c r="E183" s="11">
        <v>35.657916666666665</v>
      </c>
      <c r="F183" s="28">
        <f t="shared" si="43"/>
        <v>9.0473927562696819</v>
      </c>
      <c r="G183" s="13">
        <f t="shared" si="44"/>
        <v>2.087098749052855</v>
      </c>
      <c r="H183" s="28">
        <f t="shared" si="45"/>
        <v>1.5169098966026588</v>
      </c>
      <c r="I183" s="1">
        <f t="shared" si="49"/>
        <v>22.209518268988646</v>
      </c>
      <c r="J183" s="30">
        <f t="shared" si="50"/>
        <v>0</v>
      </c>
      <c r="K183" s="1">
        <f t="shared" si="51"/>
        <v>0</v>
      </c>
      <c r="L183" s="30">
        <f t="shared" si="52"/>
        <v>16367.264750729471</v>
      </c>
      <c r="M183" s="1">
        <f t="shared" si="53"/>
        <v>0</v>
      </c>
      <c r="N183" s="30">
        <f t="shared" si="54"/>
        <v>0.54468061002667378</v>
      </c>
      <c r="O183" s="1">
        <f t="shared" si="55"/>
        <v>0</v>
      </c>
      <c r="P183" s="30">
        <f t="shared" si="56"/>
        <v>0</v>
      </c>
      <c r="Q183" s="1">
        <f t="shared" si="57"/>
        <v>1.0010409058641789</v>
      </c>
      <c r="R183" s="30">
        <f t="shared" si="58"/>
        <v>0.92813542290732087</v>
      </c>
      <c r="S183" s="1">
        <f t="shared" si="59"/>
        <v>0</v>
      </c>
      <c r="T183" s="30">
        <f t="shared" si="60"/>
        <v>0</v>
      </c>
      <c r="U183" s="1">
        <f t="shared" si="61"/>
        <v>20.736702236054651</v>
      </c>
      <c r="V183" s="30">
        <f t="shared" si="63"/>
        <v>0</v>
      </c>
      <c r="W183" s="1">
        <f t="shared" si="63"/>
        <v>0</v>
      </c>
      <c r="X183" s="30">
        <f t="shared" si="46"/>
        <v>16366.263709823606</v>
      </c>
      <c r="Y183" s="1">
        <f t="shared" si="62"/>
        <v>1.5457215158908526</v>
      </c>
      <c r="Z183" s="32">
        <f t="shared" si="47"/>
        <v>1.8993626024012094E-2</v>
      </c>
      <c r="AA183" s="32">
        <f t="shared" si="48"/>
        <v>8.301094060078185E-4</v>
      </c>
    </row>
    <row r="184" spans="1:27" x14ac:dyDescent="0.25">
      <c r="A184" s="8">
        <v>42917</v>
      </c>
      <c r="B184" s="26">
        <v>44.785670732730097</v>
      </c>
      <c r="C184" s="11">
        <v>0</v>
      </c>
      <c r="D184" s="26">
        <v>1.3550216158191808</v>
      </c>
      <c r="E184" s="11">
        <v>118.19583333333333</v>
      </c>
      <c r="F184" s="28">
        <f t="shared" si="43"/>
        <v>44.785670732730097</v>
      </c>
      <c r="G184" s="13">
        <f t="shared" si="44"/>
        <v>1.3550216158191808</v>
      </c>
      <c r="H184" s="28">
        <f t="shared" si="45"/>
        <v>5.0281240768094539</v>
      </c>
      <c r="I184" s="1">
        <f t="shared" si="49"/>
        <v>64.167351352965568</v>
      </c>
      <c r="J184" s="30">
        <f t="shared" si="50"/>
        <v>0</v>
      </c>
      <c r="K184" s="1">
        <f t="shared" si="51"/>
        <v>0</v>
      </c>
      <c r="L184" s="30">
        <f t="shared" si="52"/>
        <v>16366.263709823606</v>
      </c>
      <c r="M184" s="1">
        <f t="shared" si="53"/>
        <v>0</v>
      </c>
      <c r="N184" s="30">
        <f t="shared" si="54"/>
        <v>1.5759536490565842</v>
      </c>
      <c r="O184" s="1">
        <f t="shared" si="55"/>
        <v>0</v>
      </c>
      <c r="P184" s="30">
        <f t="shared" si="56"/>
        <v>0</v>
      </c>
      <c r="Q184" s="1">
        <f t="shared" si="57"/>
        <v>1.000979681040699</v>
      </c>
      <c r="R184" s="30">
        <f t="shared" si="58"/>
        <v>2.6815526146726887</v>
      </c>
      <c r="S184" s="1">
        <f t="shared" si="59"/>
        <v>0</v>
      </c>
      <c r="T184" s="30">
        <f t="shared" si="60"/>
        <v>0</v>
      </c>
      <c r="U184" s="1">
        <f t="shared" si="61"/>
        <v>59.909845089236292</v>
      </c>
      <c r="V184" s="30">
        <f t="shared" si="63"/>
        <v>0</v>
      </c>
      <c r="W184" s="1">
        <f t="shared" si="63"/>
        <v>0</v>
      </c>
      <c r="X184" s="30">
        <f t="shared" si="46"/>
        <v>16365.262730142565</v>
      </c>
      <c r="Y184" s="1">
        <f t="shared" si="62"/>
        <v>2.5769333300972832</v>
      </c>
      <c r="Z184" s="32">
        <f t="shared" si="47"/>
        <v>0.48749607393689248</v>
      </c>
      <c r="AA184" s="32">
        <f t="shared" si="48"/>
        <v>6.0083360767673692</v>
      </c>
    </row>
    <row r="185" spans="1:27" x14ac:dyDescent="0.25">
      <c r="A185" s="8">
        <v>42918</v>
      </c>
      <c r="B185" s="26">
        <v>1.9441095062942049</v>
      </c>
      <c r="C185" s="11">
        <v>0</v>
      </c>
      <c r="D185" s="26">
        <v>2.4034209525894634</v>
      </c>
      <c r="E185" s="11">
        <v>82.636249999999976</v>
      </c>
      <c r="F185" s="28">
        <f t="shared" si="43"/>
        <v>1.9441095062942049</v>
      </c>
      <c r="G185" s="13">
        <f t="shared" si="44"/>
        <v>2.4034209525894634</v>
      </c>
      <c r="H185" s="28">
        <f t="shared" si="45"/>
        <v>3.5153973412112247</v>
      </c>
      <c r="I185" s="1">
        <f t="shared" si="49"/>
        <v>59.450533642941032</v>
      </c>
      <c r="J185" s="30">
        <f t="shared" si="50"/>
        <v>0</v>
      </c>
      <c r="K185" s="1">
        <f t="shared" si="51"/>
        <v>0</v>
      </c>
      <c r="L185" s="30">
        <f t="shared" si="52"/>
        <v>16365.262730142565</v>
      </c>
      <c r="M185" s="1">
        <f t="shared" si="53"/>
        <v>0</v>
      </c>
      <c r="N185" s="30">
        <f t="shared" si="54"/>
        <v>1.4600199466503767</v>
      </c>
      <c r="O185" s="1">
        <f t="shared" si="55"/>
        <v>0</v>
      </c>
      <c r="P185" s="30">
        <f t="shared" si="56"/>
        <v>0</v>
      </c>
      <c r="Q185" s="1">
        <f t="shared" si="57"/>
        <v>1.0009184599618002</v>
      </c>
      <c r="R185" s="30">
        <f t="shared" si="58"/>
        <v>2.484436875958842</v>
      </c>
      <c r="S185" s="1">
        <f t="shared" si="59"/>
        <v>0</v>
      </c>
      <c r="T185" s="30">
        <f t="shared" si="60"/>
        <v>0</v>
      </c>
      <c r="U185" s="1">
        <f t="shared" si="61"/>
        <v>55.506076820331813</v>
      </c>
      <c r="V185" s="30">
        <f t="shared" si="63"/>
        <v>0</v>
      </c>
      <c r="W185" s="1">
        <f t="shared" si="63"/>
        <v>0</v>
      </c>
      <c r="X185" s="30">
        <f t="shared" si="46"/>
        <v>16364.261811682603</v>
      </c>
      <c r="Y185" s="1">
        <f t="shared" si="62"/>
        <v>2.4609384066121769</v>
      </c>
      <c r="Z185" s="32">
        <f t="shared" si="47"/>
        <v>0.29995440977256232</v>
      </c>
      <c r="AA185" s="32">
        <f t="shared" si="48"/>
        <v>1.111883644755759</v>
      </c>
    </row>
    <row r="186" spans="1:27" x14ac:dyDescent="0.25">
      <c r="A186" s="8">
        <v>42919</v>
      </c>
      <c r="B186" s="26">
        <v>0.35930952390495074</v>
      </c>
      <c r="C186" s="11">
        <v>0</v>
      </c>
      <c r="D186" s="26">
        <v>2.6992364603750163</v>
      </c>
      <c r="E186" s="11">
        <v>46.355833333333344</v>
      </c>
      <c r="F186" s="28">
        <f t="shared" si="43"/>
        <v>0.35930952390495074</v>
      </c>
      <c r="G186" s="13">
        <f t="shared" si="44"/>
        <v>2.6992364603750163</v>
      </c>
      <c r="H186" s="28">
        <f t="shared" si="45"/>
        <v>1.9720059084194981</v>
      </c>
      <c r="I186" s="1">
        <f t="shared" si="49"/>
        <v>53.166149883861742</v>
      </c>
      <c r="J186" s="30">
        <f t="shared" si="50"/>
        <v>0</v>
      </c>
      <c r="K186" s="1">
        <f t="shared" si="51"/>
        <v>0</v>
      </c>
      <c r="L186" s="30">
        <f t="shared" si="52"/>
        <v>16364.261811682603</v>
      </c>
      <c r="M186" s="1">
        <f t="shared" si="53"/>
        <v>0</v>
      </c>
      <c r="N186" s="30">
        <f t="shared" si="54"/>
        <v>1.3055573573959549</v>
      </c>
      <c r="O186" s="1">
        <f t="shared" si="55"/>
        <v>0</v>
      </c>
      <c r="P186" s="30">
        <f t="shared" si="56"/>
        <v>0</v>
      </c>
      <c r="Q186" s="1">
        <f t="shared" si="57"/>
        <v>1.0008572426272537</v>
      </c>
      <c r="R186" s="30">
        <f t="shared" si="58"/>
        <v>2.2218125764444627</v>
      </c>
      <c r="S186" s="1">
        <f t="shared" si="59"/>
        <v>0</v>
      </c>
      <c r="T186" s="30">
        <f t="shared" si="60"/>
        <v>0</v>
      </c>
      <c r="U186" s="1">
        <f t="shared" si="61"/>
        <v>49.638779950021323</v>
      </c>
      <c r="V186" s="30">
        <f t="shared" si="63"/>
        <v>0</v>
      </c>
      <c r="W186" s="1">
        <f t="shared" si="63"/>
        <v>0</v>
      </c>
      <c r="X186" s="30">
        <f t="shared" si="46"/>
        <v>16363.260954439977</v>
      </c>
      <c r="Y186" s="1">
        <f t="shared" si="62"/>
        <v>2.3064146000232086</v>
      </c>
      <c r="Z186" s="32">
        <f t="shared" si="47"/>
        <v>0.1695779359361701</v>
      </c>
      <c r="AA186" s="32">
        <f t="shared" si="48"/>
        <v>0.1118291730201056</v>
      </c>
    </row>
    <row r="187" spans="1:27" x14ac:dyDescent="0.25">
      <c r="A187" s="8">
        <v>42920</v>
      </c>
      <c r="B187" s="26">
        <v>45.351783928124419</v>
      </c>
      <c r="C187" s="11">
        <v>0</v>
      </c>
      <c r="D187" s="26">
        <v>1.5256151135028966</v>
      </c>
      <c r="E187" s="11">
        <v>98.373749999999973</v>
      </c>
      <c r="F187" s="28">
        <f t="shared" si="43"/>
        <v>45.351783928124419</v>
      </c>
      <c r="G187" s="13">
        <f t="shared" si="44"/>
        <v>1.5256151135028966</v>
      </c>
      <c r="H187" s="28">
        <f t="shared" si="45"/>
        <v>4.1848803545051689</v>
      </c>
      <c r="I187" s="1">
        <f t="shared" si="49"/>
        <v>93.464948764642841</v>
      </c>
      <c r="J187" s="30">
        <f t="shared" si="50"/>
        <v>0</v>
      </c>
      <c r="K187" s="1">
        <f t="shared" si="51"/>
        <v>0</v>
      </c>
      <c r="L187" s="30">
        <f t="shared" si="52"/>
        <v>16363.260954439977</v>
      </c>
      <c r="M187" s="1">
        <f t="shared" si="53"/>
        <v>1.7944488269183501</v>
      </c>
      <c r="N187" s="30">
        <f t="shared" si="54"/>
        <v>2.2960533324349774</v>
      </c>
      <c r="O187" s="1">
        <f t="shared" si="55"/>
        <v>0</v>
      </c>
      <c r="P187" s="30">
        <f t="shared" si="56"/>
        <v>0</v>
      </c>
      <c r="Q187" s="1">
        <f t="shared" si="57"/>
        <v>1.0007960290368305</v>
      </c>
      <c r="R187" s="30">
        <f t="shared" si="58"/>
        <v>3.9058987546708779</v>
      </c>
      <c r="S187" s="1">
        <f t="shared" si="59"/>
        <v>0</v>
      </c>
      <c r="T187" s="30">
        <f t="shared" si="60"/>
        <v>0</v>
      </c>
      <c r="U187" s="1">
        <f t="shared" si="61"/>
        <v>85.468547850618634</v>
      </c>
      <c r="V187" s="30">
        <f t="shared" si="63"/>
        <v>0</v>
      </c>
      <c r="W187" s="1">
        <f t="shared" si="63"/>
        <v>0</v>
      </c>
      <c r="X187" s="30">
        <f t="shared" si="46"/>
        <v>16362.26015841094</v>
      </c>
      <c r="Y187" s="1">
        <f t="shared" si="62"/>
        <v>5.0912981883901587</v>
      </c>
      <c r="Z187" s="32">
        <f t="shared" si="47"/>
        <v>0.21659348824852293</v>
      </c>
      <c r="AA187" s="32">
        <f t="shared" si="48"/>
        <v>0.82159328958475686</v>
      </c>
    </row>
    <row r="188" spans="1:27" x14ac:dyDescent="0.25">
      <c r="A188" s="8">
        <v>42921</v>
      </c>
      <c r="B188" s="26">
        <v>0.4598159079830953</v>
      </c>
      <c r="C188" s="11">
        <v>0</v>
      </c>
      <c r="D188" s="26">
        <v>2.9725190079342796</v>
      </c>
      <c r="E188" s="11">
        <v>100.07333333333334</v>
      </c>
      <c r="F188" s="28">
        <f t="shared" si="43"/>
        <v>0.4598159079830953</v>
      </c>
      <c r="G188" s="13">
        <f t="shared" si="44"/>
        <v>2.9725190079342796</v>
      </c>
      <c r="H188" s="28">
        <f t="shared" si="45"/>
        <v>4.2571816838995575</v>
      </c>
      <c r="I188" s="1">
        <f t="shared" si="49"/>
        <v>82.955844750667453</v>
      </c>
      <c r="J188" s="30">
        <f t="shared" si="50"/>
        <v>0</v>
      </c>
      <c r="K188" s="1">
        <f t="shared" si="51"/>
        <v>0</v>
      </c>
      <c r="L188" s="30">
        <f t="shared" si="52"/>
        <v>16362.26015841094</v>
      </c>
      <c r="M188" s="1">
        <f t="shared" si="53"/>
        <v>0.84732216544159522</v>
      </c>
      <c r="N188" s="30">
        <f t="shared" si="54"/>
        <v>2.0377522039595748</v>
      </c>
      <c r="O188" s="1">
        <f t="shared" si="55"/>
        <v>0</v>
      </c>
      <c r="P188" s="30">
        <f t="shared" si="56"/>
        <v>0</v>
      </c>
      <c r="Q188" s="1">
        <f t="shared" si="57"/>
        <v>1.0007348191903016</v>
      </c>
      <c r="R188" s="30">
        <f t="shared" si="58"/>
        <v>3.4667234614360178</v>
      </c>
      <c r="S188" s="1">
        <f t="shared" si="59"/>
        <v>0</v>
      </c>
      <c r="T188" s="30">
        <f t="shared" si="60"/>
        <v>0</v>
      </c>
      <c r="U188" s="1">
        <f t="shared" si="61"/>
        <v>76.604046919830267</v>
      </c>
      <c r="V188" s="30">
        <f t="shared" si="63"/>
        <v>0</v>
      </c>
      <c r="W188" s="1">
        <f t="shared" si="63"/>
        <v>0</v>
      </c>
      <c r="X188" s="30">
        <f t="shared" si="46"/>
        <v>16361.25942359175</v>
      </c>
      <c r="Y188" s="1">
        <f t="shared" si="62"/>
        <v>3.8858091885914714</v>
      </c>
      <c r="Z188" s="32">
        <f t="shared" si="47"/>
        <v>8.7234354294203093E-2</v>
      </c>
      <c r="AA188" s="32">
        <f t="shared" si="48"/>
        <v>0.13791753027135445</v>
      </c>
    </row>
    <row r="189" spans="1:27" x14ac:dyDescent="0.25">
      <c r="A189" s="8">
        <v>42922</v>
      </c>
      <c r="B189" s="26">
        <v>10.804559615172304</v>
      </c>
      <c r="C189" s="11">
        <v>0</v>
      </c>
      <c r="D189" s="26">
        <v>2.9609391844203876</v>
      </c>
      <c r="E189" s="11">
        <v>60.570833333333319</v>
      </c>
      <c r="F189" s="28">
        <f t="shared" si="43"/>
        <v>10.804559615172304</v>
      </c>
      <c r="G189" s="13">
        <f t="shared" si="44"/>
        <v>2.9609391844203876</v>
      </c>
      <c r="H189" s="28">
        <f t="shared" si="45"/>
        <v>2.576720827178729</v>
      </c>
      <c r="I189" s="1">
        <f t="shared" si="49"/>
        <v>84.447667350582194</v>
      </c>
      <c r="J189" s="30">
        <f t="shared" si="50"/>
        <v>0</v>
      </c>
      <c r="K189" s="1">
        <f t="shared" si="51"/>
        <v>0</v>
      </c>
      <c r="L189" s="30">
        <f t="shared" si="52"/>
        <v>16361.25942359175</v>
      </c>
      <c r="M189" s="1">
        <f t="shared" si="53"/>
        <v>0.98177177757730494</v>
      </c>
      <c r="N189" s="30">
        <f t="shared" si="54"/>
        <v>2.0744194079886382</v>
      </c>
      <c r="O189" s="1">
        <f t="shared" si="55"/>
        <v>0</v>
      </c>
      <c r="P189" s="30">
        <f t="shared" si="56"/>
        <v>0</v>
      </c>
      <c r="Q189" s="1">
        <f t="shared" si="57"/>
        <v>1.0006736130874376</v>
      </c>
      <c r="R189" s="30">
        <f t="shared" si="58"/>
        <v>3.5290667046754676</v>
      </c>
      <c r="S189" s="1">
        <f t="shared" si="59"/>
        <v>0</v>
      </c>
      <c r="T189" s="30">
        <f t="shared" si="60"/>
        <v>0</v>
      </c>
      <c r="U189" s="1">
        <f t="shared" si="61"/>
        <v>77.862409460340771</v>
      </c>
      <c r="V189" s="30">
        <f t="shared" si="63"/>
        <v>0</v>
      </c>
      <c r="W189" s="1">
        <f t="shared" si="63"/>
        <v>0</v>
      </c>
      <c r="X189" s="30">
        <f t="shared" si="46"/>
        <v>16360.258749978662</v>
      </c>
      <c r="Y189" s="1">
        <f t="shared" si="62"/>
        <v>4.0568647986533808</v>
      </c>
      <c r="Z189" s="32">
        <f t="shared" si="47"/>
        <v>0.57442931180684897</v>
      </c>
      <c r="AA189" s="32">
        <f t="shared" si="48"/>
        <v>2.190826176292755</v>
      </c>
    </row>
    <row r="190" spans="1:27" x14ac:dyDescent="0.25">
      <c r="A190" s="8">
        <v>42923</v>
      </c>
      <c r="B190" s="26">
        <v>1.6750447836157252</v>
      </c>
      <c r="C190" s="11">
        <v>0</v>
      </c>
      <c r="D190" s="26">
        <v>3.3885431911930231</v>
      </c>
      <c r="E190" s="11">
        <v>78.132499999999993</v>
      </c>
      <c r="F190" s="28">
        <f t="shared" si="43"/>
        <v>1.6750447836157252</v>
      </c>
      <c r="G190" s="13">
        <f t="shared" si="44"/>
        <v>3.3885431911930231</v>
      </c>
      <c r="H190" s="28">
        <f t="shared" si="45"/>
        <v>3.3238050221565727</v>
      </c>
      <c r="I190" s="1">
        <f t="shared" si="49"/>
        <v>76.148911052763481</v>
      </c>
      <c r="J190" s="30">
        <f t="shared" si="50"/>
        <v>0</v>
      </c>
      <c r="K190" s="1">
        <f t="shared" si="51"/>
        <v>0</v>
      </c>
      <c r="L190" s="30">
        <f t="shared" si="52"/>
        <v>16360.258749978662</v>
      </c>
      <c r="M190" s="1">
        <f t="shared" si="53"/>
        <v>0.23385137101269643</v>
      </c>
      <c r="N190" s="30">
        <f t="shared" si="54"/>
        <v>1.8704459661216322</v>
      </c>
      <c r="O190" s="1">
        <f t="shared" si="55"/>
        <v>0</v>
      </c>
      <c r="P190" s="30">
        <f t="shared" si="56"/>
        <v>0</v>
      </c>
      <c r="Q190" s="1">
        <f t="shared" si="57"/>
        <v>1.0006124107280101</v>
      </c>
      <c r="R190" s="30">
        <f t="shared" si="58"/>
        <v>3.1822618081084109</v>
      </c>
      <c r="S190" s="1">
        <f t="shared" si="59"/>
        <v>0</v>
      </c>
      <c r="T190" s="30">
        <f t="shared" si="60"/>
        <v>0</v>
      </c>
      <c r="U190" s="1">
        <f t="shared" si="61"/>
        <v>70.862351907520747</v>
      </c>
      <c r="V190" s="30">
        <f t="shared" si="63"/>
        <v>0</v>
      </c>
      <c r="W190" s="1">
        <f t="shared" si="63"/>
        <v>0</v>
      </c>
      <c r="X190" s="30">
        <f t="shared" si="46"/>
        <v>16359.258137567935</v>
      </c>
      <c r="Y190" s="1">
        <f t="shared" si="62"/>
        <v>3.1049097478623389</v>
      </c>
      <c r="Z190" s="32">
        <f t="shared" si="47"/>
        <v>6.585683360939408E-2</v>
      </c>
      <c r="AA190" s="32">
        <f t="shared" si="48"/>
        <v>4.7915141108347867E-2</v>
      </c>
    </row>
    <row r="191" spans="1:27" x14ac:dyDescent="0.25">
      <c r="A191" s="8">
        <v>42924</v>
      </c>
      <c r="B191" s="26">
        <v>0</v>
      </c>
      <c r="C191" s="11">
        <v>0</v>
      </c>
      <c r="D191" s="26">
        <v>3.6646423935373647</v>
      </c>
      <c r="E191" s="11">
        <v>54.704583333333325</v>
      </c>
      <c r="F191" s="28">
        <f t="shared" si="43"/>
        <v>0</v>
      </c>
      <c r="G191" s="13">
        <f t="shared" si="44"/>
        <v>3.6646423935373647</v>
      </c>
      <c r="H191" s="28">
        <f t="shared" si="45"/>
        <v>2.3271669128508119</v>
      </c>
      <c r="I191" s="1">
        <f t="shared" si="49"/>
        <v>67.197709513983384</v>
      </c>
      <c r="J191" s="30">
        <f t="shared" si="50"/>
        <v>0</v>
      </c>
      <c r="K191" s="1">
        <f t="shared" si="51"/>
        <v>0</v>
      </c>
      <c r="L191" s="30">
        <f t="shared" si="52"/>
        <v>16359.258137567935</v>
      </c>
      <c r="M191" s="1">
        <f t="shared" si="53"/>
        <v>0</v>
      </c>
      <c r="N191" s="30">
        <f t="shared" si="54"/>
        <v>1.6504362054795318</v>
      </c>
      <c r="O191" s="1">
        <f t="shared" si="55"/>
        <v>0</v>
      </c>
      <c r="P191" s="30">
        <f t="shared" si="56"/>
        <v>0</v>
      </c>
      <c r="Q191" s="1">
        <f t="shared" si="57"/>
        <v>1.0005512121117901</v>
      </c>
      <c r="R191" s="30">
        <f t="shared" si="58"/>
        <v>2.8081912350728508</v>
      </c>
      <c r="S191" s="1">
        <f t="shared" si="59"/>
        <v>0</v>
      </c>
      <c r="T191" s="30">
        <f t="shared" si="60"/>
        <v>0</v>
      </c>
      <c r="U191" s="1">
        <f t="shared" si="61"/>
        <v>62.739082073430993</v>
      </c>
      <c r="V191" s="30">
        <f t="shared" si="63"/>
        <v>0</v>
      </c>
      <c r="W191" s="1">
        <f t="shared" si="63"/>
        <v>0</v>
      </c>
      <c r="X191" s="30">
        <f t="shared" si="46"/>
        <v>16358.257586355823</v>
      </c>
      <c r="Y191" s="1">
        <f t="shared" si="62"/>
        <v>2.6509874175913222</v>
      </c>
      <c r="Z191" s="32">
        <f t="shared" si="47"/>
        <v>0.1391479497892249</v>
      </c>
      <c r="AA191" s="32">
        <f t="shared" si="48"/>
        <v>0.10485971929039883</v>
      </c>
    </row>
    <row r="192" spans="1:27" x14ac:dyDescent="0.25">
      <c r="A192" s="8">
        <v>42925</v>
      </c>
      <c r="B192" s="26">
        <v>0</v>
      </c>
      <c r="C192" s="11">
        <v>0</v>
      </c>
      <c r="D192" s="26">
        <v>4.225066286535248</v>
      </c>
      <c r="E192" s="11">
        <v>44.462916666666672</v>
      </c>
      <c r="F192" s="28">
        <f t="shared" si="43"/>
        <v>0</v>
      </c>
      <c r="G192" s="13">
        <f t="shared" si="44"/>
        <v>4.225066286535248</v>
      </c>
      <c r="H192" s="28">
        <f t="shared" si="45"/>
        <v>1.8914800590841951</v>
      </c>
      <c r="I192" s="1">
        <f t="shared" si="49"/>
        <v>58.514015786895747</v>
      </c>
      <c r="J192" s="30">
        <f t="shared" si="50"/>
        <v>0</v>
      </c>
      <c r="K192" s="1">
        <f t="shared" si="51"/>
        <v>0</v>
      </c>
      <c r="L192" s="30">
        <f t="shared" si="52"/>
        <v>16358.257586355823</v>
      </c>
      <c r="M192" s="1">
        <f t="shared" si="53"/>
        <v>0</v>
      </c>
      <c r="N192" s="30">
        <f t="shared" si="54"/>
        <v>1.437001464890926</v>
      </c>
      <c r="O192" s="1">
        <f t="shared" si="55"/>
        <v>0</v>
      </c>
      <c r="P192" s="30">
        <f t="shared" si="56"/>
        <v>0</v>
      </c>
      <c r="Q192" s="1">
        <f t="shared" si="57"/>
        <v>1.0004900172385482</v>
      </c>
      <c r="R192" s="30">
        <f t="shared" si="58"/>
        <v>2.4452998093258147</v>
      </c>
      <c r="S192" s="1">
        <f t="shared" si="59"/>
        <v>0</v>
      </c>
      <c r="T192" s="30">
        <f t="shared" si="60"/>
        <v>0</v>
      </c>
      <c r="U192" s="1">
        <f t="shared" si="61"/>
        <v>54.631714512679004</v>
      </c>
      <c r="V192" s="30">
        <f t="shared" si="63"/>
        <v>0</v>
      </c>
      <c r="W192" s="1">
        <f t="shared" si="63"/>
        <v>0</v>
      </c>
      <c r="X192" s="30">
        <f t="shared" si="46"/>
        <v>16357.257096338584</v>
      </c>
      <c r="Y192" s="1">
        <f t="shared" si="62"/>
        <v>2.4374914821294742</v>
      </c>
      <c r="Z192" s="32">
        <f t="shared" si="47"/>
        <v>0.28866887621836385</v>
      </c>
      <c r="AA192" s="32">
        <f t="shared" si="48"/>
        <v>0.29812847409593068</v>
      </c>
    </row>
    <row r="193" spans="1:27" x14ac:dyDescent="0.25">
      <c r="A193" s="8">
        <v>42926</v>
      </c>
      <c r="B193" s="26">
        <v>0</v>
      </c>
      <c r="C193" s="11">
        <v>0</v>
      </c>
      <c r="D193" s="26">
        <v>4.4068867464818116</v>
      </c>
      <c r="E193" s="11">
        <v>37.26958333333333</v>
      </c>
      <c r="F193" s="28">
        <f t="shared" si="43"/>
        <v>0</v>
      </c>
      <c r="G193" s="13">
        <f t="shared" si="44"/>
        <v>4.4068867464818116</v>
      </c>
      <c r="H193" s="28">
        <f t="shared" si="45"/>
        <v>1.5854711964549479</v>
      </c>
      <c r="I193" s="1">
        <f t="shared" si="49"/>
        <v>50.224827766197194</v>
      </c>
      <c r="J193" s="30">
        <f t="shared" si="50"/>
        <v>0</v>
      </c>
      <c r="K193" s="1">
        <f t="shared" si="51"/>
        <v>0</v>
      </c>
      <c r="L193" s="30">
        <f t="shared" si="52"/>
        <v>16357.257096338584</v>
      </c>
      <c r="M193" s="1">
        <f t="shared" si="53"/>
        <v>0</v>
      </c>
      <c r="N193" s="30">
        <f t="shared" si="54"/>
        <v>1.2332631997596737</v>
      </c>
      <c r="O193" s="1">
        <f t="shared" si="55"/>
        <v>0</v>
      </c>
      <c r="P193" s="30">
        <f t="shared" si="56"/>
        <v>0</v>
      </c>
      <c r="Q193" s="1">
        <f t="shared" si="57"/>
        <v>1.0004288261080558</v>
      </c>
      <c r="R193" s="30">
        <f t="shared" si="58"/>
        <v>2.0988947709107384</v>
      </c>
      <c r="S193" s="1">
        <f t="shared" si="59"/>
        <v>0</v>
      </c>
      <c r="T193" s="30">
        <f t="shared" si="60"/>
        <v>0</v>
      </c>
      <c r="U193" s="1">
        <f t="shared" si="61"/>
        <v>46.892669795526778</v>
      </c>
      <c r="V193" s="30">
        <f t="shared" si="63"/>
        <v>0</v>
      </c>
      <c r="W193" s="1">
        <f t="shared" si="63"/>
        <v>0</v>
      </c>
      <c r="X193" s="30">
        <f t="shared" si="46"/>
        <v>16356.256667512476</v>
      </c>
      <c r="Y193" s="1">
        <f t="shared" si="62"/>
        <v>2.2336920258677297</v>
      </c>
      <c r="Z193" s="32">
        <f t="shared" si="47"/>
        <v>0.40885058704451926</v>
      </c>
      <c r="AA193" s="32">
        <f t="shared" si="48"/>
        <v>0.42019024368459479</v>
      </c>
    </row>
    <row r="194" spans="1:27" x14ac:dyDescent="0.25">
      <c r="A194" s="8">
        <v>42927</v>
      </c>
      <c r="B194" s="26">
        <v>0.2531308996515263</v>
      </c>
      <c r="C194" s="11">
        <v>0</v>
      </c>
      <c r="D194" s="26">
        <v>4.0223740212679093</v>
      </c>
      <c r="E194" s="11">
        <v>32.736666666666672</v>
      </c>
      <c r="F194" s="28">
        <f t="shared" si="43"/>
        <v>0.2531308996515263</v>
      </c>
      <c r="G194" s="13">
        <f t="shared" si="44"/>
        <v>4.0223740212679093</v>
      </c>
      <c r="H194" s="28">
        <f t="shared" si="45"/>
        <v>1.3926381093057607</v>
      </c>
      <c r="I194" s="1">
        <f t="shared" si="49"/>
        <v>43.123426673910394</v>
      </c>
      <c r="J194" s="30">
        <f t="shared" si="50"/>
        <v>0</v>
      </c>
      <c r="K194" s="1">
        <f t="shared" si="51"/>
        <v>0</v>
      </c>
      <c r="L194" s="30">
        <f t="shared" si="52"/>
        <v>16356.256667512476</v>
      </c>
      <c r="M194" s="1">
        <f t="shared" si="53"/>
        <v>0</v>
      </c>
      <c r="N194" s="30">
        <f t="shared" si="54"/>
        <v>1.0587193077728001</v>
      </c>
      <c r="O194" s="1">
        <f t="shared" si="55"/>
        <v>0</v>
      </c>
      <c r="P194" s="30">
        <f t="shared" si="56"/>
        <v>0</v>
      </c>
      <c r="Q194" s="1">
        <f t="shared" si="57"/>
        <v>1.0003676387200842</v>
      </c>
      <c r="R194" s="30">
        <f t="shared" si="58"/>
        <v>1.8021273297534361</v>
      </c>
      <c r="S194" s="1">
        <f t="shared" si="59"/>
        <v>0</v>
      </c>
      <c r="T194" s="30">
        <f t="shared" si="60"/>
        <v>0</v>
      </c>
      <c r="U194" s="1">
        <f t="shared" si="61"/>
        <v>40.262580036384158</v>
      </c>
      <c r="V194" s="30">
        <f t="shared" si="63"/>
        <v>0</v>
      </c>
      <c r="W194" s="1">
        <f t="shared" si="63"/>
        <v>0</v>
      </c>
      <c r="X194" s="30">
        <f t="shared" si="46"/>
        <v>16355.256299873756</v>
      </c>
      <c r="Y194" s="1">
        <f t="shared" si="62"/>
        <v>2.0590869464928843</v>
      </c>
      <c r="Z194" s="32">
        <f t="shared" si="47"/>
        <v>0.47855134276007477</v>
      </c>
      <c r="AA194" s="32">
        <f t="shared" si="48"/>
        <v>0.44415405258806911</v>
      </c>
    </row>
    <row r="195" spans="1:27" x14ac:dyDescent="0.25">
      <c r="A195" s="8">
        <v>42928</v>
      </c>
      <c r="B195" s="26">
        <v>5.4800678279315438</v>
      </c>
      <c r="C195" s="11">
        <v>0</v>
      </c>
      <c r="D195" s="26">
        <v>3.291877419115568</v>
      </c>
      <c r="E195" s="11">
        <v>30.918749999999999</v>
      </c>
      <c r="F195" s="28">
        <f t="shared" ref="F195:F258" si="64">B195+C195</f>
        <v>5.4800678279315438</v>
      </c>
      <c r="G195" s="13">
        <f t="shared" si="44"/>
        <v>3.291877419115568</v>
      </c>
      <c r="H195" s="28">
        <f t="shared" si="45"/>
        <v>1.3153028064992613</v>
      </c>
      <c r="I195" s="1">
        <f t="shared" si="49"/>
        <v>42.450770445200135</v>
      </c>
      <c r="J195" s="30">
        <f t="shared" si="50"/>
        <v>0</v>
      </c>
      <c r="K195" s="1">
        <f t="shared" si="51"/>
        <v>0</v>
      </c>
      <c r="L195" s="30">
        <f t="shared" si="52"/>
        <v>16355.256299873756</v>
      </c>
      <c r="M195" s="1">
        <f t="shared" si="53"/>
        <v>0</v>
      </c>
      <c r="N195" s="30">
        <f t="shared" si="54"/>
        <v>1.0421862272436881</v>
      </c>
      <c r="O195" s="1">
        <f t="shared" si="55"/>
        <v>0</v>
      </c>
      <c r="P195" s="30">
        <f t="shared" si="56"/>
        <v>0</v>
      </c>
      <c r="Q195" s="1">
        <f t="shared" si="57"/>
        <v>1.0003064550744039</v>
      </c>
      <c r="R195" s="30">
        <f t="shared" si="58"/>
        <v>1.7740170364213661</v>
      </c>
      <c r="S195" s="1">
        <f t="shared" si="59"/>
        <v>0</v>
      </c>
      <c r="T195" s="30">
        <f t="shared" si="60"/>
        <v>0</v>
      </c>
      <c r="U195" s="1">
        <f t="shared" si="61"/>
        <v>39.634567181535076</v>
      </c>
      <c r="V195" s="30">
        <f t="shared" si="63"/>
        <v>0</v>
      </c>
      <c r="W195" s="1">
        <f t="shared" si="63"/>
        <v>0</v>
      </c>
      <c r="X195" s="30">
        <f t="shared" si="46"/>
        <v>16354.255993418681</v>
      </c>
      <c r="Y195" s="1">
        <f t="shared" si="62"/>
        <v>2.042492682318092</v>
      </c>
      <c r="Z195" s="32">
        <f t="shared" si="47"/>
        <v>0.55286879357786811</v>
      </c>
      <c r="AA195" s="32">
        <f t="shared" si="48"/>
        <v>0.52880511549340636</v>
      </c>
    </row>
    <row r="196" spans="1:27" x14ac:dyDescent="0.25">
      <c r="A196" s="8">
        <v>42929</v>
      </c>
      <c r="B196" s="26">
        <v>2.8288999626216702</v>
      </c>
      <c r="C196" s="11">
        <v>0</v>
      </c>
      <c r="D196" s="26">
        <v>2.3615768015882845</v>
      </c>
      <c r="E196" s="11">
        <v>43.353749999999998</v>
      </c>
      <c r="F196" s="28">
        <f t="shared" si="64"/>
        <v>2.8288999626216702</v>
      </c>
      <c r="G196" s="13">
        <f t="shared" ref="G196:G259" si="65">D196</f>
        <v>2.3615768015882845</v>
      </c>
      <c r="H196" s="28">
        <f t="shared" ref="H196:H259" si="66">E196/(2031*1000000)*1000*86400</f>
        <v>1.844295420974889</v>
      </c>
      <c r="I196" s="1">
        <f t="shared" si="49"/>
        <v>40.10189034256846</v>
      </c>
      <c r="J196" s="30">
        <f t="shared" si="50"/>
        <v>0</v>
      </c>
      <c r="K196" s="1">
        <f t="shared" si="51"/>
        <v>0</v>
      </c>
      <c r="L196" s="30">
        <f t="shared" si="52"/>
        <v>16354.255993418681</v>
      </c>
      <c r="M196" s="1">
        <f t="shared" si="53"/>
        <v>0</v>
      </c>
      <c r="N196" s="30">
        <f t="shared" si="54"/>
        <v>0.98445358130580951</v>
      </c>
      <c r="O196" s="1">
        <f t="shared" si="55"/>
        <v>0</v>
      </c>
      <c r="P196" s="30">
        <f t="shared" si="56"/>
        <v>0</v>
      </c>
      <c r="Q196" s="1">
        <f t="shared" si="57"/>
        <v>1.0002452751707867</v>
      </c>
      <c r="R196" s="30">
        <f t="shared" si="58"/>
        <v>1.6758573734781719</v>
      </c>
      <c r="S196" s="1">
        <f t="shared" si="59"/>
        <v>0</v>
      </c>
      <c r="T196" s="30">
        <f t="shared" si="60"/>
        <v>0</v>
      </c>
      <c r="U196" s="1">
        <f t="shared" si="61"/>
        <v>37.441579387784479</v>
      </c>
      <c r="V196" s="30">
        <f t="shared" si="63"/>
        <v>0</v>
      </c>
      <c r="W196" s="1">
        <f t="shared" si="63"/>
        <v>0</v>
      </c>
      <c r="X196" s="30">
        <f t="shared" ref="X196:X259" si="67">IF(L196&gt;Q196,L196-Q196,0)</f>
        <v>16353.255748143511</v>
      </c>
      <c r="Y196" s="1">
        <f t="shared" si="62"/>
        <v>1.9846988564765962</v>
      </c>
      <c r="Z196" s="32">
        <f t="shared" ref="Z196:Z259" si="68">ABS(H196-Y196)/H196</f>
        <v>7.6128495416146705E-2</v>
      </c>
      <c r="AA196" s="32">
        <f t="shared" ref="AA196:AA259" si="69">(H196-Y196)^2</f>
        <v>1.9713124700682053E-2</v>
      </c>
    </row>
    <row r="197" spans="1:27" x14ac:dyDescent="0.25">
      <c r="A197" s="8">
        <v>42930</v>
      </c>
      <c r="B197" s="26">
        <v>2.2065807809183648</v>
      </c>
      <c r="C197" s="11">
        <v>0</v>
      </c>
      <c r="D197" s="26">
        <v>3.1157743685198138</v>
      </c>
      <c r="E197" s="11">
        <v>32.827916666666667</v>
      </c>
      <c r="F197" s="28">
        <f t="shared" si="64"/>
        <v>2.2065807809183648</v>
      </c>
      <c r="G197" s="13">
        <f t="shared" si="65"/>
        <v>3.1157743685198138</v>
      </c>
      <c r="H197" s="28">
        <f t="shared" si="66"/>
        <v>1.3965199409158051</v>
      </c>
      <c r="I197" s="1">
        <f t="shared" ref="I197:I260" si="70">IF((U196+F197)&gt;=G197,U196+F197-G197,0)</f>
        <v>36.532385800183029</v>
      </c>
      <c r="J197" s="30">
        <f t="shared" ref="J197:J260" si="71">IF((U196+F197)&lt;G197,IF((R196+U196+V196)&lt;G197,0,V196+R196-(G197-F197-U196)),V196)</f>
        <v>0</v>
      </c>
      <c r="K197" s="1">
        <f t="shared" ref="K197:K260" si="72">IF((F197+U196+V196)&lt;G197,IF((V196+U196+W196+F197+S196)&lt;G197,0,W196+S196-(G197-F197-U196-V196)),W196)</f>
        <v>0</v>
      </c>
      <c r="L197" s="30">
        <f t="shared" ref="L197:L260" si="73">IF((V196+U196+W196+F197)&lt;G197,IF((F197+V196+U196+W196+X196+T196)&lt;G197,0,X196+T196-(G197-F197-U196-V196-W196)),X196)</f>
        <v>16353.255748143511</v>
      </c>
      <c r="M197" s="1">
        <f t="shared" ref="M197:M260" si="74">IF(I197&gt;$AF$8,$AF$3*(I197-$AF$8),0)</f>
        <v>0</v>
      </c>
      <c r="N197" s="30">
        <f t="shared" ref="N197:N260" si="75">IF(I197&gt;$AF$9,$AF$4*(I197-$AF$9),0)</f>
        <v>0.89671945571621459</v>
      </c>
      <c r="O197" s="1">
        <f t="shared" ref="O197:O260" si="76">IF(J197&gt;$AF$10,$AF$5*(J197-$AF$10),0)</f>
        <v>0</v>
      </c>
      <c r="P197" s="30">
        <f t="shared" ref="P197:P260" si="77">IF(K197&gt;$AF$11,$AF$6*(K197-$AF$11),0)</f>
        <v>0</v>
      </c>
      <c r="Q197" s="1">
        <f t="shared" ref="Q197:Q260" si="78">$AF$7*L197</f>
        <v>1.0001840990090032</v>
      </c>
      <c r="R197" s="30">
        <f t="shared" ref="R197:R260" si="79">$AF$12*I197</f>
        <v>1.5266878341891339</v>
      </c>
      <c r="S197" s="1">
        <f t="shared" ref="S197:S260" si="80">$AF$13*J197</f>
        <v>0</v>
      </c>
      <c r="T197" s="30">
        <f t="shared" ref="T197:T260" si="81">$AF$14*K197</f>
        <v>0</v>
      </c>
      <c r="U197" s="1">
        <f t="shared" ref="U197:U260" si="82">IF(I197&gt;(M197+N197+R197),I197-M197-N197-R197,0)</f>
        <v>34.10897851027768</v>
      </c>
      <c r="V197" s="30">
        <f t="shared" si="63"/>
        <v>0</v>
      </c>
      <c r="W197" s="1">
        <f t="shared" si="63"/>
        <v>0</v>
      </c>
      <c r="X197" s="30">
        <f t="shared" si="67"/>
        <v>16352.255564044501</v>
      </c>
      <c r="Y197" s="1">
        <f t="shared" ref="Y197:Y260" si="83">SUM(M197:Q197)</f>
        <v>1.8969035547252178</v>
      </c>
      <c r="Z197" s="32">
        <f t="shared" si="68"/>
        <v>0.35830753228004231</v>
      </c>
      <c r="AA197" s="32">
        <f t="shared" si="69"/>
        <v>0.25038376096896742</v>
      </c>
    </row>
    <row r="198" spans="1:27" x14ac:dyDescent="0.25">
      <c r="A198" s="8">
        <v>42931</v>
      </c>
      <c r="B198" s="26">
        <v>0</v>
      </c>
      <c r="C198" s="11">
        <v>0</v>
      </c>
      <c r="D198" s="26">
        <v>3.3861839708224917</v>
      </c>
      <c r="E198" s="11">
        <v>29.020833333333329</v>
      </c>
      <c r="F198" s="28">
        <f t="shared" si="64"/>
        <v>0</v>
      </c>
      <c r="G198" s="13">
        <f t="shared" si="65"/>
        <v>3.3861839708224917</v>
      </c>
      <c r="H198" s="28">
        <f t="shared" si="66"/>
        <v>1.2345642540620383</v>
      </c>
      <c r="I198" s="1">
        <f t="shared" si="70"/>
        <v>30.722794539455187</v>
      </c>
      <c r="J198" s="30">
        <f t="shared" si="71"/>
        <v>0</v>
      </c>
      <c r="K198" s="1">
        <f t="shared" si="72"/>
        <v>0</v>
      </c>
      <c r="L198" s="30">
        <f t="shared" si="73"/>
        <v>16352.255564044501</v>
      </c>
      <c r="M198" s="1">
        <f t="shared" si="74"/>
        <v>0</v>
      </c>
      <c r="N198" s="30">
        <f t="shared" si="75"/>
        <v>0.753926694636749</v>
      </c>
      <c r="O198" s="1">
        <f t="shared" si="76"/>
        <v>0</v>
      </c>
      <c r="P198" s="30">
        <f t="shared" si="77"/>
        <v>0</v>
      </c>
      <c r="Q198" s="1">
        <f t="shared" si="78"/>
        <v>1.0001229265888247</v>
      </c>
      <c r="R198" s="30">
        <f t="shared" si="79"/>
        <v>1.2839051057936544</v>
      </c>
      <c r="S198" s="1">
        <f t="shared" si="80"/>
        <v>0</v>
      </c>
      <c r="T198" s="30">
        <f t="shared" si="81"/>
        <v>0</v>
      </c>
      <c r="U198" s="1">
        <f t="shared" si="82"/>
        <v>28.684962739024783</v>
      </c>
      <c r="V198" s="30">
        <f t="shared" si="63"/>
        <v>0</v>
      </c>
      <c r="W198" s="1">
        <f t="shared" si="63"/>
        <v>0</v>
      </c>
      <c r="X198" s="30">
        <f t="shared" si="67"/>
        <v>16351.255441117912</v>
      </c>
      <c r="Y198" s="1">
        <f t="shared" si="83"/>
        <v>1.7540496212255738</v>
      </c>
      <c r="Z198" s="32">
        <f t="shared" si="68"/>
        <v>0.42078439048781241</v>
      </c>
      <c r="AA198" s="32">
        <f t="shared" si="69"/>
        <v>0.26986504669703332</v>
      </c>
    </row>
    <row r="199" spans="1:27" x14ac:dyDescent="0.25">
      <c r="A199" s="8">
        <v>42932</v>
      </c>
      <c r="B199" s="26">
        <v>0.68770204436864646</v>
      </c>
      <c r="C199" s="11">
        <v>0</v>
      </c>
      <c r="D199" s="26">
        <v>2.547318257398564</v>
      </c>
      <c r="E199" s="11">
        <v>27.564583333333342</v>
      </c>
      <c r="F199" s="28">
        <f t="shared" si="64"/>
        <v>0.68770204436864646</v>
      </c>
      <c r="G199" s="13">
        <f t="shared" si="65"/>
        <v>2.547318257398564</v>
      </c>
      <c r="H199" s="28">
        <f t="shared" si="66"/>
        <v>1.1726144756277699</v>
      </c>
      <c r="I199" s="1">
        <f t="shared" si="70"/>
        <v>26.825346525994863</v>
      </c>
      <c r="J199" s="30">
        <f t="shared" si="71"/>
        <v>0</v>
      </c>
      <c r="K199" s="1">
        <f t="shared" si="72"/>
        <v>0</v>
      </c>
      <c r="L199" s="30">
        <f t="shared" si="73"/>
        <v>16351.255441117912</v>
      </c>
      <c r="M199" s="1">
        <f t="shared" si="74"/>
        <v>0</v>
      </c>
      <c r="N199" s="30">
        <f t="shared" si="75"/>
        <v>0.65813211322312404</v>
      </c>
      <c r="O199" s="1">
        <f t="shared" si="76"/>
        <v>0</v>
      </c>
      <c r="P199" s="30">
        <f t="shared" si="77"/>
        <v>0</v>
      </c>
      <c r="Q199" s="1">
        <f t="shared" si="78"/>
        <v>1.0000617579100224</v>
      </c>
      <c r="R199" s="30">
        <f t="shared" si="79"/>
        <v>1.1210308139508076</v>
      </c>
      <c r="S199" s="1">
        <f t="shared" si="80"/>
        <v>0</v>
      </c>
      <c r="T199" s="30">
        <f t="shared" si="81"/>
        <v>0</v>
      </c>
      <c r="U199" s="1">
        <f t="shared" si="82"/>
        <v>25.046183598820932</v>
      </c>
      <c r="V199" s="30">
        <f t="shared" si="63"/>
        <v>0</v>
      </c>
      <c r="W199" s="1">
        <f t="shared" si="63"/>
        <v>0</v>
      </c>
      <c r="X199" s="30">
        <f t="shared" si="67"/>
        <v>16350.255379360002</v>
      </c>
      <c r="Y199" s="1">
        <f t="shared" si="83"/>
        <v>1.6581938711331463</v>
      </c>
      <c r="Z199" s="32">
        <f t="shared" si="68"/>
        <v>0.41409977925218522</v>
      </c>
      <c r="AA199" s="32">
        <f t="shared" si="69"/>
        <v>0.23578734933936679</v>
      </c>
    </row>
    <row r="200" spans="1:27" x14ac:dyDescent="0.25">
      <c r="A200" s="8">
        <v>42933</v>
      </c>
      <c r="B200" s="26">
        <v>0.51172094482437613</v>
      </c>
      <c r="C200" s="11">
        <v>0</v>
      </c>
      <c r="D200" s="26">
        <v>3.134716080334401</v>
      </c>
      <c r="E200" s="11">
        <v>27.992500000000003</v>
      </c>
      <c r="F200" s="28">
        <f t="shared" si="64"/>
        <v>0.51172094482437613</v>
      </c>
      <c r="G200" s="13">
        <f t="shared" si="65"/>
        <v>3.134716080334401</v>
      </c>
      <c r="H200" s="28">
        <f t="shared" si="66"/>
        <v>1.1908183161004433</v>
      </c>
      <c r="I200" s="1">
        <f t="shared" si="70"/>
        <v>22.423188463310908</v>
      </c>
      <c r="J200" s="30">
        <f t="shared" si="71"/>
        <v>0</v>
      </c>
      <c r="K200" s="1">
        <f t="shared" si="72"/>
        <v>0</v>
      </c>
      <c r="L200" s="30">
        <f t="shared" si="73"/>
        <v>16350.255379360002</v>
      </c>
      <c r="M200" s="1">
        <f t="shared" si="74"/>
        <v>0</v>
      </c>
      <c r="N200" s="30">
        <f t="shared" si="75"/>
        <v>0.54993236624124764</v>
      </c>
      <c r="O200" s="1">
        <f t="shared" si="76"/>
        <v>0</v>
      </c>
      <c r="P200" s="30">
        <f t="shared" si="77"/>
        <v>0</v>
      </c>
      <c r="Q200" s="1">
        <f t="shared" si="78"/>
        <v>1.0000005929723677</v>
      </c>
      <c r="R200" s="30">
        <f t="shared" si="79"/>
        <v>0.93706469700359385</v>
      </c>
      <c r="S200" s="1">
        <f t="shared" si="80"/>
        <v>0</v>
      </c>
      <c r="T200" s="30">
        <f t="shared" si="81"/>
        <v>0</v>
      </c>
      <c r="U200" s="1">
        <f t="shared" si="82"/>
        <v>20.936191400066065</v>
      </c>
      <c r="V200" s="30">
        <f t="shared" si="63"/>
        <v>0</v>
      </c>
      <c r="W200" s="1">
        <f t="shared" si="63"/>
        <v>0</v>
      </c>
      <c r="X200" s="30">
        <f t="shared" si="67"/>
        <v>16349.255378767029</v>
      </c>
      <c r="Y200" s="1">
        <f t="shared" si="83"/>
        <v>1.5499329592136153</v>
      </c>
      <c r="Z200" s="32">
        <f t="shared" si="68"/>
        <v>0.30156963346781551</v>
      </c>
      <c r="AA200" s="32">
        <f t="shared" si="69"/>
        <v>0.1289633268983009</v>
      </c>
    </row>
    <row r="201" spans="1:27" x14ac:dyDescent="0.25">
      <c r="A201" s="8">
        <v>42934</v>
      </c>
      <c r="B201" s="26">
        <v>6.9087516059487195E-2</v>
      </c>
      <c r="C201" s="11">
        <v>0</v>
      </c>
      <c r="D201" s="26">
        <v>3.4621981382196667</v>
      </c>
      <c r="E201" s="11">
        <v>24.773333333333341</v>
      </c>
      <c r="F201" s="28">
        <f t="shared" si="64"/>
        <v>6.9087516059487195E-2</v>
      </c>
      <c r="G201" s="13">
        <f t="shared" si="65"/>
        <v>3.4621981382196667</v>
      </c>
      <c r="H201" s="28">
        <f t="shared" si="66"/>
        <v>1.053872968980798</v>
      </c>
      <c r="I201" s="1">
        <f t="shared" si="70"/>
        <v>17.543080777905885</v>
      </c>
      <c r="J201" s="30">
        <f t="shared" si="71"/>
        <v>0</v>
      </c>
      <c r="K201" s="1">
        <f t="shared" si="72"/>
        <v>0</v>
      </c>
      <c r="L201" s="30">
        <f t="shared" si="73"/>
        <v>16349.255378767029</v>
      </c>
      <c r="M201" s="1">
        <f t="shared" si="74"/>
        <v>0</v>
      </c>
      <c r="N201" s="30">
        <f t="shared" si="75"/>
        <v>0.42998519276715369</v>
      </c>
      <c r="O201" s="1">
        <f t="shared" si="76"/>
        <v>0</v>
      </c>
      <c r="P201" s="30">
        <f t="shared" si="77"/>
        <v>0</v>
      </c>
      <c r="Q201" s="1">
        <f t="shared" si="78"/>
        <v>0.99993943177563138</v>
      </c>
      <c r="R201" s="30">
        <f t="shared" si="79"/>
        <v>0.73312507275919492</v>
      </c>
      <c r="S201" s="1">
        <f t="shared" si="80"/>
        <v>0</v>
      </c>
      <c r="T201" s="30">
        <f t="shared" si="81"/>
        <v>0</v>
      </c>
      <c r="U201" s="1">
        <f t="shared" si="82"/>
        <v>16.379970512379536</v>
      </c>
      <c r="V201" s="30">
        <f t="shared" si="63"/>
        <v>0</v>
      </c>
      <c r="W201" s="1">
        <f t="shared" si="63"/>
        <v>0</v>
      </c>
      <c r="X201" s="30">
        <f t="shared" si="67"/>
        <v>16348.255439335253</v>
      </c>
      <c r="Y201" s="1">
        <f t="shared" si="83"/>
        <v>1.429924624542785</v>
      </c>
      <c r="Z201" s="32">
        <f t="shared" si="68"/>
        <v>0.35682825789304295</v>
      </c>
      <c r="AA201" s="32">
        <f t="shared" si="69"/>
        <v>0.14141484765091134</v>
      </c>
    </row>
    <row r="202" spans="1:27" x14ac:dyDescent="0.25">
      <c r="A202" s="8">
        <v>42935</v>
      </c>
      <c r="B202" s="26">
        <v>0.35791215396556314</v>
      </c>
      <c r="C202" s="11">
        <v>0</v>
      </c>
      <c r="D202" s="26">
        <v>3.1893951160809371</v>
      </c>
      <c r="E202" s="11">
        <v>22.612083333333334</v>
      </c>
      <c r="F202" s="28">
        <f t="shared" si="64"/>
        <v>0.35791215396556314</v>
      </c>
      <c r="G202" s="13">
        <f t="shared" si="65"/>
        <v>3.1893951160809371</v>
      </c>
      <c r="H202" s="28">
        <f t="shared" si="66"/>
        <v>0.96193205317577535</v>
      </c>
      <c r="I202" s="1">
        <f t="shared" si="70"/>
        <v>13.548487550264163</v>
      </c>
      <c r="J202" s="30">
        <f t="shared" si="71"/>
        <v>0</v>
      </c>
      <c r="K202" s="1">
        <f t="shared" si="72"/>
        <v>0</v>
      </c>
      <c r="L202" s="30">
        <f t="shared" si="73"/>
        <v>16348.255439335253</v>
      </c>
      <c r="M202" s="1">
        <f t="shared" si="74"/>
        <v>0</v>
      </c>
      <c r="N202" s="30">
        <f t="shared" si="75"/>
        <v>0.33180289890766551</v>
      </c>
      <c r="O202" s="1">
        <f t="shared" si="76"/>
        <v>0</v>
      </c>
      <c r="P202" s="30">
        <f t="shared" si="77"/>
        <v>0</v>
      </c>
      <c r="Q202" s="1">
        <f t="shared" si="78"/>
        <v>0.99987827431958487</v>
      </c>
      <c r="R202" s="30">
        <f t="shared" si="79"/>
        <v>0.56619108392717155</v>
      </c>
      <c r="S202" s="1">
        <f t="shared" si="80"/>
        <v>0</v>
      </c>
      <c r="T202" s="30">
        <f t="shared" si="81"/>
        <v>0</v>
      </c>
      <c r="U202" s="1">
        <f t="shared" si="82"/>
        <v>12.650493567429326</v>
      </c>
      <c r="V202" s="30">
        <f t="shared" si="63"/>
        <v>0</v>
      </c>
      <c r="W202" s="1">
        <f t="shared" si="63"/>
        <v>0</v>
      </c>
      <c r="X202" s="30">
        <f t="shared" si="67"/>
        <v>16347.255561060934</v>
      </c>
      <c r="Y202" s="1">
        <f t="shared" si="83"/>
        <v>1.3316811732272504</v>
      </c>
      <c r="Z202" s="32">
        <f t="shared" si="68"/>
        <v>0.38438174383602774</v>
      </c>
      <c r="AA202" s="32">
        <f t="shared" si="69"/>
        <v>0.13671441177884014</v>
      </c>
    </row>
    <row r="203" spans="1:27" x14ac:dyDescent="0.25">
      <c r="A203" s="8">
        <v>42936</v>
      </c>
      <c r="B203" s="26">
        <v>0</v>
      </c>
      <c r="C203" s="11">
        <v>0</v>
      </c>
      <c r="D203" s="26">
        <v>3.8982139554358639</v>
      </c>
      <c r="E203" s="11">
        <v>20.776666666666667</v>
      </c>
      <c r="F203" s="28">
        <f t="shared" si="64"/>
        <v>0</v>
      </c>
      <c r="G203" s="13">
        <f t="shared" si="65"/>
        <v>3.8982139554358639</v>
      </c>
      <c r="H203" s="28">
        <f t="shared" si="66"/>
        <v>0.88385228951255534</v>
      </c>
      <c r="I203" s="1">
        <f t="shared" si="70"/>
        <v>8.7522796119934618</v>
      </c>
      <c r="J203" s="30">
        <f t="shared" si="71"/>
        <v>0</v>
      </c>
      <c r="K203" s="1">
        <f t="shared" si="72"/>
        <v>0</v>
      </c>
      <c r="L203" s="30">
        <f t="shared" si="73"/>
        <v>16347.255561060934</v>
      </c>
      <c r="M203" s="1">
        <f t="shared" si="74"/>
        <v>0</v>
      </c>
      <c r="N203" s="30">
        <f t="shared" si="75"/>
        <v>0.21391788024094396</v>
      </c>
      <c r="O203" s="1">
        <f t="shared" si="76"/>
        <v>0</v>
      </c>
      <c r="P203" s="30">
        <f t="shared" si="77"/>
        <v>0</v>
      </c>
      <c r="Q203" s="1">
        <f t="shared" si="78"/>
        <v>0.99981712060399941</v>
      </c>
      <c r="R203" s="30">
        <f t="shared" si="79"/>
        <v>0.36575762881013557</v>
      </c>
      <c r="S203" s="1">
        <f t="shared" si="80"/>
        <v>0</v>
      </c>
      <c r="T203" s="30">
        <f t="shared" si="81"/>
        <v>0</v>
      </c>
      <c r="U203" s="1">
        <f t="shared" si="82"/>
        <v>8.1726041029423833</v>
      </c>
      <c r="V203" s="30">
        <f t="shared" si="63"/>
        <v>0</v>
      </c>
      <c r="W203" s="1">
        <f t="shared" si="63"/>
        <v>0</v>
      </c>
      <c r="X203" s="30">
        <f t="shared" si="67"/>
        <v>16346.25574394033</v>
      </c>
      <c r="Y203" s="1">
        <f t="shared" si="83"/>
        <v>1.2137350008449435</v>
      </c>
      <c r="Z203" s="32">
        <f t="shared" si="68"/>
        <v>0.37323285264590816</v>
      </c>
      <c r="AA203" s="32">
        <f t="shared" si="69"/>
        <v>0.1088226032360077</v>
      </c>
    </row>
    <row r="204" spans="1:27" x14ac:dyDescent="0.25">
      <c r="A204" s="8">
        <v>42937</v>
      </c>
      <c r="B204" s="26">
        <v>0</v>
      </c>
      <c r="C204" s="11">
        <v>0</v>
      </c>
      <c r="D204" s="26">
        <v>4.2998856992787085</v>
      </c>
      <c r="E204" s="11">
        <v>20.345416666666669</v>
      </c>
      <c r="F204" s="28">
        <f t="shared" si="64"/>
        <v>0</v>
      </c>
      <c r="G204" s="13">
        <f t="shared" si="65"/>
        <v>4.2998856992787085</v>
      </c>
      <c r="H204" s="28">
        <f t="shared" si="66"/>
        <v>0.86550664697193513</v>
      </c>
      <c r="I204" s="1">
        <f t="shared" si="70"/>
        <v>3.8727184036636748</v>
      </c>
      <c r="J204" s="30">
        <f t="shared" si="71"/>
        <v>0</v>
      </c>
      <c r="K204" s="1">
        <f t="shared" si="72"/>
        <v>0</v>
      </c>
      <c r="L204" s="30">
        <f t="shared" si="73"/>
        <v>16346.25574394033</v>
      </c>
      <c r="M204" s="1">
        <f t="shared" si="74"/>
        <v>0</v>
      </c>
      <c r="N204" s="30">
        <f t="shared" si="75"/>
        <v>9.3984138515649088E-2</v>
      </c>
      <c r="O204" s="1">
        <f t="shared" si="76"/>
        <v>0</v>
      </c>
      <c r="P204" s="30">
        <f t="shared" si="77"/>
        <v>0</v>
      </c>
      <c r="Q204" s="1">
        <f t="shared" si="78"/>
        <v>0.99975597062864607</v>
      </c>
      <c r="R204" s="30">
        <f t="shared" si="79"/>
        <v>0.16184084183420822</v>
      </c>
      <c r="S204" s="1">
        <f t="shared" si="80"/>
        <v>0</v>
      </c>
      <c r="T204" s="30">
        <f t="shared" si="81"/>
        <v>0</v>
      </c>
      <c r="U204" s="1">
        <f t="shared" si="82"/>
        <v>3.6168934233138175</v>
      </c>
      <c r="V204" s="30">
        <f t="shared" si="63"/>
        <v>0</v>
      </c>
      <c r="W204" s="1">
        <f t="shared" si="63"/>
        <v>0</v>
      </c>
      <c r="X204" s="30">
        <f t="shared" si="67"/>
        <v>16345.255987969702</v>
      </c>
      <c r="Y204" s="1">
        <f t="shared" si="83"/>
        <v>1.0937401091442951</v>
      </c>
      <c r="Z204" s="32">
        <f t="shared" si="68"/>
        <v>0.2636992598160377</v>
      </c>
      <c r="AA204" s="32">
        <f t="shared" si="69"/>
        <v>5.2090513255182061E-2</v>
      </c>
    </row>
    <row r="205" spans="1:27" x14ac:dyDescent="0.25">
      <c r="A205" s="8">
        <v>42938</v>
      </c>
      <c r="B205" s="26">
        <v>20.98409952337682</v>
      </c>
      <c r="C205" s="11">
        <v>0</v>
      </c>
      <c r="D205" s="26">
        <v>3.017149497947182</v>
      </c>
      <c r="E205" s="11">
        <v>34.795000000000009</v>
      </c>
      <c r="F205" s="28">
        <f t="shared" si="64"/>
        <v>20.98409952337682</v>
      </c>
      <c r="G205" s="13">
        <f t="shared" si="65"/>
        <v>3.017149497947182</v>
      </c>
      <c r="H205" s="28">
        <f t="shared" si="66"/>
        <v>1.4802008862629248</v>
      </c>
      <c r="I205" s="1">
        <f t="shared" si="70"/>
        <v>21.583843448743458</v>
      </c>
      <c r="J205" s="30">
        <f t="shared" si="71"/>
        <v>0</v>
      </c>
      <c r="K205" s="1">
        <f t="shared" si="72"/>
        <v>0</v>
      </c>
      <c r="L205" s="30">
        <f t="shared" si="73"/>
        <v>16345.255987969702</v>
      </c>
      <c r="M205" s="1">
        <f t="shared" si="74"/>
        <v>0</v>
      </c>
      <c r="N205" s="30">
        <f t="shared" si="75"/>
        <v>0.52930227597335588</v>
      </c>
      <c r="O205" s="1">
        <f t="shared" si="76"/>
        <v>0</v>
      </c>
      <c r="P205" s="30">
        <f t="shared" si="77"/>
        <v>0</v>
      </c>
      <c r="Q205" s="1">
        <f t="shared" si="78"/>
        <v>0.99969482439329627</v>
      </c>
      <c r="R205" s="30">
        <f t="shared" si="79"/>
        <v>0.90198848190403125</v>
      </c>
      <c r="S205" s="1">
        <f t="shared" si="80"/>
        <v>0</v>
      </c>
      <c r="T205" s="30">
        <f t="shared" si="81"/>
        <v>0</v>
      </c>
      <c r="U205" s="1">
        <f t="shared" si="82"/>
        <v>20.15255269086607</v>
      </c>
      <c r="V205" s="30">
        <f t="shared" si="63"/>
        <v>0</v>
      </c>
      <c r="W205" s="1">
        <f t="shared" si="63"/>
        <v>0</v>
      </c>
      <c r="X205" s="30">
        <f t="shared" si="67"/>
        <v>16344.256293145309</v>
      </c>
      <c r="Y205" s="1">
        <f t="shared" si="83"/>
        <v>1.5289971003666523</v>
      </c>
      <c r="Z205" s="32">
        <f t="shared" si="68"/>
        <v>3.2965940337276567E-2</v>
      </c>
      <c r="AA205" s="32">
        <f t="shared" si="69"/>
        <v>2.381070510856812E-3</v>
      </c>
    </row>
    <row r="206" spans="1:27" x14ac:dyDescent="0.25">
      <c r="A206" s="8">
        <v>42939</v>
      </c>
      <c r="B206" s="26">
        <v>3.24741115929104</v>
      </c>
      <c r="C206" s="11">
        <v>0</v>
      </c>
      <c r="D206" s="26">
        <v>1.6182869233151687</v>
      </c>
      <c r="E206" s="11">
        <v>40.654583333333314</v>
      </c>
      <c r="F206" s="28">
        <f t="shared" si="64"/>
        <v>3.24741115929104</v>
      </c>
      <c r="G206" s="13">
        <f t="shared" si="65"/>
        <v>1.6182869233151687</v>
      </c>
      <c r="H206" s="28">
        <f t="shared" si="66"/>
        <v>1.7294711964549472</v>
      </c>
      <c r="I206" s="1">
        <f t="shared" si="70"/>
        <v>21.781676926841943</v>
      </c>
      <c r="J206" s="30">
        <f t="shared" si="71"/>
        <v>0</v>
      </c>
      <c r="K206" s="1">
        <f t="shared" si="72"/>
        <v>0</v>
      </c>
      <c r="L206" s="30">
        <f t="shared" si="73"/>
        <v>16344.256293145309</v>
      </c>
      <c r="M206" s="1">
        <f t="shared" si="74"/>
        <v>0</v>
      </c>
      <c r="N206" s="30">
        <f t="shared" si="75"/>
        <v>0.53416478476336282</v>
      </c>
      <c r="O206" s="1">
        <f t="shared" si="76"/>
        <v>0</v>
      </c>
      <c r="P206" s="30">
        <f t="shared" si="77"/>
        <v>0</v>
      </c>
      <c r="Q206" s="1">
        <f t="shared" si="78"/>
        <v>0.99963368189772117</v>
      </c>
      <c r="R206" s="30">
        <f t="shared" si="79"/>
        <v>0.91025593987571307</v>
      </c>
      <c r="S206" s="1">
        <f t="shared" si="80"/>
        <v>0</v>
      </c>
      <c r="T206" s="30">
        <f t="shared" si="81"/>
        <v>0</v>
      </c>
      <c r="U206" s="1">
        <f t="shared" si="82"/>
        <v>20.337256202202866</v>
      </c>
      <c r="V206" s="30">
        <f t="shared" si="63"/>
        <v>0</v>
      </c>
      <c r="W206" s="1">
        <f t="shared" si="63"/>
        <v>0</v>
      </c>
      <c r="X206" s="30">
        <f t="shared" si="67"/>
        <v>16343.25665946341</v>
      </c>
      <c r="Y206" s="1">
        <f t="shared" si="83"/>
        <v>1.533798466661084</v>
      </c>
      <c r="Z206" s="32">
        <f t="shared" si="68"/>
        <v>0.11314020736219903</v>
      </c>
      <c r="AA206" s="32">
        <f t="shared" si="69"/>
        <v>3.8287817184982191E-2</v>
      </c>
    </row>
    <row r="207" spans="1:27" x14ac:dyDescent="0.25">
      <c r="A207" s="8">
        <v>42940</v>
      </c>
      <c r="B207" s="26">
        <v>2.7556889268652718</v>
      </c>
      <c r="C207" s="11">
        <v>0</v>
      </c>
      <c r="D207" s="26">
        <v>2.3659423767985803</v>
      </c>
      <c r="E207" s="11">
        <v>32.318749999999994</v>
      </c>
      <c r="F207" s="28">
        <f t="shared" si="64"/>
        <v>2.7556889268652718</v>
      </c>
      <c r="G207" s="13">
        <f t="shared" si="65"/>
        <v>2.3659423767985803</v>
      </c>
      <c r="H207" s="28">
        <f t="shared" si="66"/>
        <v>1.3748596750369273</v>
      </c>
      <c r="I207" s="1">
        <f t="shared" si="70"/>
        <v>20.727002752269556</v>
      </c>
      <c r="J207" s="30">
        <f t="shared" si="71"/>
        <v>0</v>
      </c>
      <c r="K207" s="1">
        <f t="shared" si="72"/>
        <v>0</v>
      </c>
      <c r="L207" s="30">
        <f t="shared" si="73"/>
        <v>16343.25665946341</v>
      </c>
      <c r="M207" s="1">
        <f t="shared" si="74"/>
        <v>0</v>
      </c>
      <c r="N207" s="30">
        <f t="shared" si="75"/>
        <v>0.50824216290105828</v>
      </c>
      <c r="O207" s="1">
        <f t="shared" si="76"/>
        <v>0</v>
      </c>
      <c r="P207" s="30">
        <f t="shared" si="77"/>
        <v>0</v>
      </c>
      <c r="Q207" s="1">
        <f t="shared" si="78"/>
        <v>0.99957254314169197</v>
      </c>
      <c r="R207" s="30">
        <f t="shared" si="79"/>
        <v>0.86618112252981005</v>
      </c>
      <c r="S207" s="1">
        <f t="shared" si="80"/>
        <v>0</v>
      </c>
      <c r="T207" s="30">
        <f t="shared" si="81"/>
        <v>0</v>
      </c>
      <c r="U207" s="1">
        <f t="shared" si="82"/>
        <v>19.352579466838687</v>
      </c>
      <c r="V207" s="30">
        <f t="shared" si="63"/>
        <v>0</v>
      </c>
      <c r="W207" s="1">
        <f t="shared" si="63"/>
        <v>0</v>
      </c>
      <c r="X207" s="30">
        <f t="shared" si="67"/>
        <v>16342.257086920268</v>
      </c>
      <c r="Y207" s="1">
        <f t="shared" si="83"/>
        <v>1.5078147060427503</v>
      </c>
      <c r="Z207" s="32">
        <f t="shared" si="68"/>
        <v>9.6704437129012402E-2</v>
      </c>
      <c r="AA207" s="32">
        <f t="shared" si="69"/>
        <v>1.7677040269759345E-2</v>
      </c>
    </row>
    <row r="208" spans="1:27" x14ac:dyDescent="0.25">
      <c r="A208" s="8">
        <v>42941</v>
      </c>
      <c r="B208" s="26">
        <v>3.4745599868598602</v>
      </c>
      <c r="C208" s="11">
        <v>0</v>
      </c>
      <c r="D208" s="26">
        <v>1.5555544097450502</v>
      </c>
      <c r="E208" s="11">
        <v>32.417083333333331</v>
      </c>
      <c r="F208" s="28">
        <f t="shared" si="64"/>
        <v>3.4745599868598602</v>
      </c>
      <c r="G208" s="13">
        <f t="shared" si="65"/>
        <v>1.5555544097450502</v>
      </c>
      <c r="H208" s="28">
        <f t="shared" si="66"/>
        <v>1.3790428360413589</v>
      </c>
      <c r="I208" s="1">
        <f t="shared" si="70"/>
        <v>21.271585043953497</v>
      </c>
      <c r="J208" s="30">
        <f t="shared" si="71"/>
        <v>0</v>
      </c>
      <c r="K208" s="1">
        <f t="shared" si="72"/>
        <v>0</v>
      </c>
      <c r="L208" s="30">
        <f t="shared" si="73"/>
        <v>16342.257086920268</v>
      </c>
      <c r="M208" s="1">
        <f t="shared" si="74"/>
        <v>0</v>
      </c>
      <c r="N208" s="30">
        <f t="shared" si="75"/>
        <v>0.52162734020091372</v>
      </c>
      <c r="O208" s="1">
        <f t="shared" si="76"/>
        <v>0</v>
      </c>
      <c r="P208" s="30">
        <f t="shared" si="77"/>
        <v>0</v>
      </c>
      <c r="Q208" s="1">
        <f t="shared" si="78"/>
        <v>0.99951140812498007</v>
      </c>
      <c r="R208" s="30">
        <f t="shared" si="79"/>
        <v>0.8889392080262285</v>
      </c>
      <c r="S208" s="1">
        <f t="shared" si="80"/>
        <v>0</v>
      </c>
      <c r="T208" s="30">
        <f t="shared" si="81"/>
        <v>0</v>
      </c>
      <c r="U208" s="1">
        <f t="shared" si="82"/>
        <v>19.861018495726352</v>
      </c>
      <c r="V208" s="30">
        <f t="shared" si="63"/>
        <v>0</v>
      </c>
      <c r="W208" s="1">
        <f t="shared" si="63"/>
        <v>0</v>
      </c>
      <c r="X208" s="30">
        <f t="shared" si="67"/>
        <v>16341.257575512143</v>
      </c>
      <c r="Y208" s="1">
        <f t="shared" si="83"/>
        <v>1.5211387483258938</v>
      </c>
      <c r="Z208" s="32">
        <f t="shared" si="68"/>
        <v>0.10303952028961723</v>
      </c>
      <c r="AA208" s="32">
        <f t="shared" si="69"/>
        <v>2.0191248287974233E-2</v>
      </c>
    </row>
    <row r="209" spans="1:27" x14ac:dyDescent="0.25">
      <c r="A209" s="8">
        <v>42942</v>
      </c>
      <c r="B209" s="26">
        <v>9.8908430768272826</v>
      </c>
      <c r="C209" s="11">
        <v>0</v>
      </c>
      <c r="D209" s="26">
        <v>1.600450179342539</v>
      </c>
      <c r="E209" s="11">
        <v>39.715833333333322</v>
      </c>
      <c r="F209" s="28">
        <f t="shared" si="64"/>
        <v>9.8908430768272826</v>
      </c>
      <c r="G209" s="13">
        <f t="shared" si="65"/>
        <v>1.600450179342539</v>
      </c>
      <c r="H209" s="28">
        <f t="shared" si="66"/>
        <v>1.6895361890694234</v>
      </c>
      <c r="I209" s="1">
        <f t="shared" si="70"/>
        <v>28.151411393211099</v>
      </c>
      <c r="J209" s="30">
        <f t="shared" si="71"/>
        <v>0</v>
      </c>
      <c r="K209" s="1">
        <f t="shared" si="72"/>
        <v>0</v>
      </c>
      <c r="L209" s="30">
        <f t="shared" si="73"/>
        <v>16341.257575512143</v>
      </c>
      <c r="M209" s="1">
        <f t="shared" si="74"/>
        <v>0</v>
      </c>
      <c r="N209" s="30">
        <f t="shared" si="75"/>
        <v>0.69072519167948321</v>
      </c>
      <c r="O209" s="1">
        <f t="shared" si="76"/>
        <v>0</v>
      </c>
      <c r="P209" s="30">
        <f t="shared" si="77"/>
        <v>0</v>
      </c>
      <c r="Q209" s="1">
        <f t="shared" si="78"/>
        <v>0.99945027684735677</v>
      </c>
      <c r="R209" s="30">
        <f t="shared" si="79"/>
        <v>1.1764470441197805</v>
      </c>
      <c r="S209" s="1">
        <f t="shared" si="80"/>
        <v>0</v>
      </c>
      <c r="T209" s="30">
        <f t="shared" si="81"/>
        <v>0</v>
      </c>
      <c r="U209" s="1">
        <f t="shared" si="82"/>
        <v>26.284239157411836</v>
      </c>
      <c r="V209" s="30">
        <f t="shared" si="63"/>
        <v>0</v>
      </c>
      <c r="W209" s="1">
        <f t="shared" si="63"/>
        <v>0</v>
      </c>
      <c r="X209" s="30">
        <f t="shared" si="67"/>
        <v>16340.258125235296</v>
      </c>
      <c r="Y209" s="1">
        <f t="shared" si="83"/>
        <v>1.69017546852684</v>
      </c>
      <c r="Z209" s="32">
        <f t="shared" si="68"/>
        <v>3.7837571136532138E-4</v>
      </c>
      <c r="AA209" s="32">
        <f t="shared" si="69"/>
        <v>4.0867822467485888E-7</v>
      </c>
    </row>
    <row r="210" spans="1:27" x14ac:dyDescent="0.25">
      <c r="A210" s="8">
        <v>42943</v>
      </c>
      <c r="B210" s="26">
        <v>3.9775656716620493</v>
      </c>
      <c r="C210" s="11">
        <v>0</v>
      </c>
      <c r="D210" s="26">
        <v>1.9416795496050769</v>
      </c>
      <c r="E210" s="11">
        <v>34.147083333333342</v>
      </c>
      <c r="F210" s="28">
        <f t="shared" si="64"/>
        <v>3.9775656716620493</v>
      </c>
      <c r="G210" s="13">
        <f t="shared" si="65"/>
        <v>1.9416795496050769</v>
      </c>
      <c r="H210" s="28">
        <f t="shared" si="66"/>
        <v>1.452638109305761</v>
      </c>
      <c r="I210" s="1">
        <f t="shared" si="70"/>
        <v>28.320125279468808</v>
      </c>
      <c r="J210" s="30">
        <f t="shared" si="71"/>
        <v>0</v>
      </c>
      <c r="K210" s="1">
        <f t="shared" si="72"/>
        <v>0</v>
      </c>
      <c r="L210" s="30">
        <f t="shared" si="73"/>
        <v>16340.258125235296</v>
      </c>
      <c r="M210" s="1">
        <f t="shared" si="74"/>
        <v>0</v>
      </c>
      <c r="N210" s="30">
        <f t="shared" si="75"/>
        <v>0.69487197594880667</v>
      </c>
      <c r="O210" s="1">
        <f t="shared" si="76"/>
        <v>0</v>
      </c>
      <c r="P210" s="30">
        <f t="shared" si="77"/>
        <v>0</v>
      </c>
      <c r="Q210" s="1">
        <f t="shared" si="78"/>
        <v>0.99938914930859335</v>
      </c>
      <c r="R210" s="30">
        <f t="shared" si="79"/>
        <v>1.1834975948015025</v>
      </c>
      <c r="S210" s="1">
        <f t="shared" si="80"/>
        <v>0</v>
      </c>
      <c r="T210" s="30">
        <f t="shared" si="81"/>
        <v>0</v>
      </c>
      <c r="U210" s="1">
        <f t="shared" si="82"/>
        <v>26.4417557087185</v>
      </c>
      <c r="V210" s="30">
        <f t="shared" si="63"/>
        <v>0</v>
      </c>
      <c r="W210" s="1">
        <f t="shared" si="63"/>
        <v>0</v>
      </c>
      <c r="X210" s="30">
        <f t="shared" si="67"/>
        <v>16339.258736085987</v>
      </c>
      <c r="Y210" s="1">
        <f t="shared" si="83"/>
        <v>1.6942611252574</v>
      </c>
      <c r="Z210" s="32">
        <f t="shared" si="68"/>
        <v>0.16633393713394629</v>
      </c>
      <c r="AA210" s="32">
        <f t="shared" si="69"/>
        <v>5.8381681837566014E-2</v>
      </c>
    </row>
    <row r="211" spans="1:27" x14ac:dyDescent="0.25">
      <c r="A211" s="8">
        <v>42944</v>
      </c>
      <c r="B211" s="26">
        <v>1.9252408872131648</v>
      </c>
      <c r="C211" s="11">
        <v>0</v>
      </c>
      <c r="D211" s="26">
        <v>1.9116092606717348</v>
      </c>
      <c r="E211" s="11">
        <v>28.244166666666672</v>
      </c>
      <c r="F211" s="28">
        <f t="shared" si="64"/>
        <v>1.9252408872131648</v>
      </c>
      <c r="G211" s="13">
        <f t="shared" si="65"/>
        <v>1.9116092606717348</v>
      </c>
      <c r="H211" s="28">
        <f t="shared" si="66"/>
        <v>1.2015243722304285</v>
      </c>
      <c r="I211" s="1">
        <f t="shared" si="70"/>
        <v>26.455387335259928</v>
      </c>
      <c r="J211" s="30">
        <f t="shared" si="71"/>
        <v>0</v>
      </c>
      <c r="K211" s="1">
        <f t="shared" si="72"/>
        <v>0</v>
      </c>
      <c r="L211" s="30">
        <f t="shared" si="73"/>
        <v>16339.258736085987</v>
      </c>
      <c r="M211" s="1">
        <f t="shared" si="74"/>
        <v>0</v>
      </c>
      <c r="N211" s="30">
        <f t="shared" si="75"/>
        <v>0.64903896157769358</v>
      </c>
      <c r="O211" s="1">
        <f t="shared" si="76"/>
        <v>0</v>
      </c>
      <c r="P211" s="30">
        <f t="shared" si="77"/>
        <v>0</v>
      </c>
      <c r="Q211" s="1">
        <f t="shared" si="78"/>
        <v>0.99932802550846112</v>
      </c>
      <c r="R211" s="30">
        <f t="shared" si="79"/>
        <v>1.1055702251261201</v>
      </c>
      <c r="S211" s="1">
        <f t="shared" si="80"/>
        <v>0</v>
      </c>
      <c r="T211" s="30">
        <f t="shared" si="81"/>
        <v>0</v>
      </c>
      <c r="U211" s="1">
        <f t="shared" si="82"/>
        <v>24.700778148556115</v>
      </c>
      <c r="V211" s="30">
        <f t="shared" si="63"/>
        <v>0</v>
      </c>
      <c r="W211" s="1">
        <f t="shared" si="63"/>
        <v>0</v>
      </c>
      <c r="X211" s="30">
        <f t="shared" si="67"/>
        <v>16338.259408060479</v>
      </c>
      <c r="Y211" s="1">
        <f t="shared" si="83"/>
        <v>1.6483669870861548</v>
      </c>
      <c r="Z211" s="32">
        <f t="shared" si="68"/>
        <v>0.37189642189799105</v>
      </c>
      <c r="AA211" s="32">
        <f t="shared" si="69"/>
        <v>0.19966832245110294</v>
      </c>
    </row>
    <row r="212" spans="1:27" x14ac:dyDescent="0.25">
      <c r="A212" s="8">
        <v>42945</v>
      </c>
      <c r="B212" s="26">
        <v>32.743869276030402</v>
      </c>
      <c r="C212" s="11">
        <v>0</v>
      </c>
      <c r="D212" s="26">
        <v>1.4612825822871343</v>
      </c>
      <c r="E212" s="11">
        <v>37.966249999999995</v>
      </c>
      <c r="F212" s="28">
        <f t="shared" si="64"/>
        <v>32.743869276030402</v>
      </c>
      <c r="G212" s="13">
        <f t="shared" si="65"/>
        <v>1.4612825822871343</v>
      </c>
      <c r="H212" s="28">
        <f t="shared" si="66"/>
        <v>1.6151078286558342</v>
      </c>
      <c r="I212" s="1">
        <f t="shared" si="70"/>
        <v>55.983364842299387</v>
      </c>
      <c r="J212" s="30">
        <f t="shared" si="71"/>
        <v>0</v>
      </c>
      <c r="K212" s="1">
        <f t="shared" si="72"/>
        <v>0</v>
      </c>
      <c r="L212" s="30">
        <f t="shared" si="73"/>
        <v>16338.259408060479</v>
      </c>
      <c r="M212" s="1">
        <f t="shared" si="74"/>
        <v>0</v>
      </c>
      <c r="N212" s="30">
        <f t="shared" si="75"/>
        <v>1.3748011104270907</v>
      </c>
      <c r="O212" s="1">
        <f t="shared" si="76"/>
        <v>0</v>
      </c>
      <c r="P212" s="30">
        <f t="shared" si="77"/>
        <v>0</v>
      </c>
      <c r="Q212" s="1">
        <f t="shared" si="78"/>
        <v>0.99926690544673147</v>
      </c>
      <c r="R212" s="30">
        <f t="shared" si="79"/>
        <v>2.3395439457250546</v>
      </c>
      <c r="S212" s="1">
        <f t="shared" si="80"/>
        <v>0</v>
      </c>
      <c r="T212" s="30">
        <f t="shared" si="81"/>
        <v>0</v>
      </c>
      <c r="U212" s="1">
        <f t="shared" si="82"/>
        <v>52.26901978614724</v>
      </c>
      <c r="V212" s="30">
        <f t="shared" ref="V212:W275" si="84">IF(J212&gt;(O212+S212),J212-O212-S212,0)</f>
        <v>0</v>
      </c>
      <c r="W212" s="1">
        <f t="shared" si="84"/>
        <v>0</v>
      </c>
      <c r="X212" s="30">
        <f t="shared" si="67"/>
        <v>16337.260141155033</v>
      </c>
      <c r="Y212" s="1">
        <f t="shared" si="83"/>
        <v>2.3740680158738221</v>
      </c>
      <c r="Z212" s="32">
        <f t="shared" si="68"/>
        <v>0.46991301370239091</v>
      </c>
      <c r="AA212" s="32">
        <f t="shared" si="69"/>
        <v>0.57602056578196315</v>
      </c>
    </row>
    <row r="213" spans="1:27" x14ac:dyDescent="0.25">
      <c r="A213" s="8">
        <v>42946</v>
      </c>
      <c r="B213" s="26">
        <v>9.9607424828323357</v>
      </c>
      <c r="C213" s="11">
        <v>0</v>
      </c>
      <c r="D213" s="26">
        <v>1.4796463176733674</v>
      </c>
      <c r="E213" s="11">
        <v>58.587500000000006</v>
      </c>
      <c r="F213" s="28">
        <f t="shared" si="64"/>
        <v>9.9607424828323357</v>
      </c>
      <c r="G213" s="13">
        <f t="shared" si="65"/>
        <v>1.4796463176733674</v>
      </c>
      <c r="H213" s="28">
        <f t="shared" si="66"/>
        <v>2.4923485967503693</v>
      </c>
      <c r="I213" s="1">
        <f t="shared" si="70"/>
        <v>60.750115951306213</v>
      </c>
      <c r="J213" s="30">
        <f t="shared" si="71"/>
        <v>0</v>
      </c>
      <c r="K213" s="1">
        <f t="shared" si="72"/>
        <v>0</v>
      </c>
      <c r="L213" s="30">
        <f t="shared" si="73"/>
        <v>16337.260141155033</v>
      </c>
      <c r="M213" s="1">
        <f t="shared" si="74"/>
        <v>0</v>
      </c>
      <c r="N213" s="30">
        <f t="shared" si="75"/>
        <v>1.4919621156831497</v>
      </c>
      <c r="O213" s="1">
        <f t="shared" si="76"/>
        <v>0</v>
      </c>
      <c r="P213" s="30">
        <f t="shared" si="77"/>
        <v>0</v>
      </c>
      <c r="Q213" s="1">
        <f t="shared" si="78"/>
        <v>0.9992057891231757</v>
      </c>
      <c r="R213" s="30">
        <f t="shared" si="79"/>
        <v>2.5387464004054667</v>
      </c>
      <c r="S213" s="1">
        <f t="shared" si="80"/>
        <v>0</v>
      </c>
      <c r="T213" s="30">
        <f t="shared" si="81"/>
        <v>0</v>
      </c>
      <c r="U213" s="1">
        <f t="shared" si="82"/>
        <v>56.719407435217597</v>
      </c>
      <c r="V213" s="30">
        <f t="shared" si="84"/>
        <v>0</v>
      </c>
      <c r="W213" s="1">
        <f t="shared" si="84"/>
        <v>0</v>
      </c>
      <c r="X213" s="30">
        <f t="shared" si="67"/>
        <v>16336.26093536591</v>
      </c>
      <c r="Y213" s="1">
        <f t="shared" si="83"/>
        <v>2.4911679048063253</v>
      </c>
      <c r="Z213" s="32">
        <f t="shared" si="68"/>
        <v>4.7372664706031001E-4</v>
      </c>
      <c r="AA213" s="32">
        <f t="shared" si="69"/>
        <v>1.3940334667304498E-6</v>
      </c>
    </row>
    <row r="214" spans="1:27" x14ac:dyDescent="0.25">
      <c r="A214" s="8">
        <v>42947</v>
      </c>
      <c r="B214" s="26">
        <v>1.0702196776383162</v>
      </c>
      <c r="C214" s="11">
        <v>0</v>
      </c>
      <c r="D214" s="26">
        <v>3.4067027978561883</v>
      </c>
      <c r="E214" s="11">
        <v>37.077083333333334</v>
      </c>
      <c r="F214" s="28">
        <f t="shared" si="64"/>
        <v>1.0702196776383162</v>
      </c>
      <c r="G214" s="13">
        <f t="shared" si="65"/>
        <v>3.4067027978561883</v>
      </c>
      <c r="H214" s="28">
        <f t="shared" si="66"/>
        <v>1.5772821270310193</v>
      </c>
      <c r="I214" s="1">
        <f t="shared" si="70"/>
        <v>54.38292431499972</v>
      </c>
      <c r="J214" s="30">
        <f t="shared" si="71"/>
        <v>0</v>
      </c>
      <c r="K214" s="1">
        <f t="shared" si="72"/>
        <v>0</v>
      </c>
      <c r="L214" s="30">
        <f t="shared" si="73"/>
        <v>16336.26093536591</v>
      </c>
      <c r="M214" s="1">
        <f t="shared" si="74"/>
        <v>0</v>
      </c>
      <c r="N214" s="30">
        <f t="shared" si="75"/>
        <v>1.3354642084695572</v>
      </c>
      <c r="O214" s="1">
        <f t="shared" si="76"/>
        <v>0</v>
      </c>
      <c r="P214" s="30">
        <f t="shared" si="77"/>
        <v>0</v>
      </c>
      <c r="Q214" s="1">
        <f t="shared" si="78"/>
        <v>0.99914467653756522</v>
      </c>
      <c r="R214" s="30">
        <f t="shared" si="79"/>
        <v>2.2726615609901546</v>
      </c>
      <c r="S214" s="1">
        <f t="shared" si="80"/>
        <v>0</v>
      </c>
      <c r="T214" s="30">
        <f t="shared" si="81"/>
        <v>0</v>
      </c>
      <c r="U214" s="1">
        <f t="shared" si="82"/>
        <v>50.774798545540008</v>
      </c>
      <c r="V214" s="30">
        <f t="shared" si="84"/>
        <v>0</v>
      </c>
      <c r="W214" s="1">
        <f t="shared" si="84"/>
        <v>0</v>
      </c>
      <c r="X214" s="30">
        <f t="shared" si="67"/>
        <v>16335.261790689372</v>
      </c>
      <c r="Y214" s="1">
        <f t="shared" si="83"/>
        <v>2.3346088850071225</v>
      </c>
      <c r="Z214" s="32">
        <f t="shared" si="68"/>
        <v>0.48014666811805529</v>
      </c>
      <c r="AA214" s="32">
        <f t="shared" si="69"/>
        <v>0.57354381834659518</v>
      </c>
    </row>
    <row r="215" spans="1:27" x14ac:dyDescent="0.25">
      <c r="A215" s="8">
        <v>42948</v>
      </c>
      <c r="B215" s="26">
        <v>7.3009239775480639</v>
      </c>
      <c r="C215" s="11">
        <v>0</v>
      </c>
      <c r="D215" s="26">
        <v>1.5158031835175154</v>
      </c>
      <c r="E215" s="11">
        <v>33.219999999999992</v>
      </c>
      <c r="F215" s="28">
        <f t="shared" si="64"/>
        <v>7.3009239775480639</v>
      </c>
      <c r="G215" s="13">
        <f t="shared" si="65"/>
        <v>1.5158031835175154</v>
      </c>
      <c r="H215" s="28">
        <f t="shared" si="66"/>
        <v>1.4131994091580502</v>
      </c>
      <c r="I215" s="1">
        <f t="shared" si="70"/>
        <v>56.559919339570563</v>
      </c>
      <c r="J215" s="30">
        <f t="shared" si="71"/>
        <v>0</v>
      </c>
      <c r="K215" s="1">
        <f t="shared" si="72"/>
        <v>0</v>
      </c>
      <c r="L215" s="30">
        <f t="shared" si="73"/>
        <v>16335.261790689372</v>
      </c>
      <c r="M215" s="1">
        <f t="shared" si="74"/>
        <v>0</v>
      </c>
      <c r="N215" s="30">
        <f t="shared" si="75"/>
        <v>1.3889721260602663</v>
      </c>
      <c r="O215" s="1">
        <f t="shared" si="76"/>
        <v>0</v>
      </c>
      <c r="P215" s="30">
        <f t="shared" si="77"/>
        <v>0</v>
      </c>
      <c r="Q215" s="1">
        <f t="shared" si="78"/>
        <v>0.99908356768967144</v>
      </c>
      <c r="R215" s="30">
        <f t="shared" si="79"/>
        <v>2.3636381491955141</v>
      </c>
      <c r="S215" s="1">
        <f t="shared" si="80"/>
        <v>0</v>
      </c>
      <c r="T215" s="30">
        <f t="shared" si="81"/>
        <v>0</v>
      </c>
      <c r="U215" s="1">
        <f t="shared" si="82"/>
        <v>52.807309064314779</v>
      </c>
      <c r="V215" s="30">
        <f t="shared" si="84"/>
        <v>0</v>
      </c>
      <c r="W215" s="1">
        <f t="shared" si="84"/>
        <v>0</v>
      </c>
      <c r="X215" s="30">
        <f t="shared" si="67"/>
        <v>16334.262707121683</v>
      </c>
      <c r="Y215" s="1">
        <f t="shared" si="83"/>
        <v>2.388055693749938</v>
      </c>
      <c r="Z215" s="32">
        <f t="shared" si="68"/>
        <v>0.68982217107823685</v>
      </c>
      <c r="AA215" s="32">
        <f t="shared" si="69"/>
        <v>0.95034477560829966</v>
      </c>
    </row>
    <row r="216" spans="1:27" x14ac:dyDescent="0.25">
      <c r="A216" s="8">
        <v>42949</v>
      </c>
      <c r="B216" s="26">
        <v>1.1393140397040777</v>
      </c>
      <c r="C216" s="11">
        <v>0</v>
      </c>
      <c r="D216" s="26">
        <v>1.6378505849770379</v>
      </c>
      <c r="E216" s="11">
        <v>31.510000000000005</v>
      </c>
      <c r="F216" s="28">
        <f t="shared" si="64"/>
        <v>1.1393140397040777</v>
      </c>
      <c r="G216" s="13">
        <f t="shared" si="65"/>
        <v>1.6378505849770379</v>
      </c>
      <c r="H216" s="28">
        <f t="shared" si="66"/>
        <v>1.3404549483013297</v>
      </c>
      <c r="I216" s="1">
        <f t="shared" si="70"/>
        <v>52.308772519041817</v>
      </c>
      <c r="J216" s="30">
        <f t="shared" si="71"/>
        <v>0</v>
      </c>
      <c r="K216" s="1">
        <f t="shared" si="72"/>
        <v>0</v>
      </c>
      <c r="L216" s="30">
        <f t="shared" si="73"/>
        <v>16334.262707121683</v>
      </c>
      <c r="M216" s="1">
        <f t="shared" si="74"/>
        <v>0</v>
      </c>
      <c r="N216" s="30">
        <f t="shared" si="75"/>
        <v>1.2844840536616171</v>
      </c>
      <c r="O216" s="1">
        <f t="shared" si="76"/>
        <v>0</v>
      </c>
      <c r="P216" s="30">
        <f t="shared" si="77"/>
        <v>0</v>
      </c>
      <c r="Q216" s="1">
        <f t="shared" si="78"/>
        <v>0.99902246257926564</v>
      </c>
      <c r="R216" s="30">
        <f t="shared" si="79"/>
        <v>2.1859827897084112</v>
      </c>
      <c r="S216" s="1">
        <f t="shared" si="80"/>
        <v>0</v>
      </c>
      <c r="T216" s="30">
        <f t="shared" si="81"/>
        <v>0</v>
      </c>
      <c r="U216" s="1">
        <f t="shared" si="82"/>
        <v>48.838305675671791</v>
      </c>
      <c r="V216" s="30">
        <f t="shared" si="84"/>
        <v>0</v>
      </c>
      <c r="W216" s="1">
        <f t="shared" si="84"/>
        <v>0</v>
      </c>
      <c r="X216" s="30">
        <f t="shared" si="67"/>
        <v>16333.263684659103</v>
      </c>
      <c r="Y216" s="1">
        <f t="shared" si="83"/>
        <v>2.283506516240883</v>
      </c>
      <c r="Z216" s="32">
        <f t="shared" si="68"/>
        <v>0.70353096844815288</v>
      </c>
      <c r="AA216" s="32">
        <f t="shared" si="69"/>
        <v>0.88934625979324977</v>
      </c>
    </row>
    <row r="217" spans="1:27" x14ac:dyDescent="0.25">
      <c r="A217" s="8">
        <v>42950</v>
      </c>
      <c r="B217" s="26">
        <v>0.56517470214402477</v>
      </c>
      <c r="C217" s="11">
        <v>0</v>
      </c>
      <c r="D217" s="26">
        <v>1.8824020551759808</v>
      </c>
      <c r="E217" s="11">
        <v>28.460833333333337</v>
      </c>
      <c r="F217" s="28">
        <f t="shared" si="64"/>
        <v>0.56517470214402477</v>
      </c>
      <c r="G217" s="13">
        <f t="shared" si="65"/>
        <v>1.8824020551759808</v>
      </c>
      <c r="H217" s="28">
        <f t="shared" si="66"/>
        <v>1.2107415066469722</v>
      </c>
      <c r="I217" s="1">
        <f t="shared" si="70"/>
        <v>47.521078322639838</v>
      </c>
      <c r="J217" s="30">
        <f t="shared" si="71"/>
        <v>0</v>
      </c>
      <c r="K217" s="1">
        <f t="shared" si="72"/>
        <v>0</v>
      </c>
      <c r="L217" s="30">
        <f t="shared" si="73"/>
        <v>16333.263684659103</v>
      </c>
      <c r="M217" s="1">
        <f t="shared" si="74"/>
        <v>0</v>
      </c>
      <c r="N217" s="30">
        <f t="shared" si="75"/>
        <v>1.1668082925233503</v>
      </c>
      <c r="O217" s="1">
        <f t="shared" si="76"/>
        <v>0</v>
      </c>
      <c r="P217" s="30">
        <f t="shared" si="77"/>
        <v>0</v>
      </c>
      <c r="Q217" s="1">
        <f t="shared" si="78"/>
        <v>0.99896136120611922</v>
      </c>
      <c r="R217" s="30">
        <f t="shared" si="79"/>
        <v>1.9859051237316052</v>
      </c>
      <c r="S217" s="1">
        <f t="shared" si="80"/>
        <v>0</v>
      </c>
      <c r="T217" s="30">
        <f t="shared" si="81"/>
        <v>0</v>
      </c>
      <c r="U217" s="1">
        <f t="shared" si="82"/>
        <v>44.368364906384883</v>
      </c>
      <c r="V217" s="30">
        <f t="shared" si="84"/>
        <v>0</v>
      </c>
      <c r="W217" s="1">
        <f t="shared" si="84"/>
        <v>0</v>
      </c>
      <c r="X217" s="30">
        <f t="shared" si="67"/>
        <v>16332.264723297896</v>
      </c>
      <c r="Y217" s="1">
        <f t="shared" si="83"/>
        <v>2.1657696537294697</v>
      </c>
      <c r="Z217" s="32">
        <f t="shared" si="68"/>
        <v>0.78879607400868967</v>
      </c>
      <c r="AA217" s="32">
        <f t="shared" si="69"/>
        <v>0.91207876171982849</v>
      </c>
    </row>
    <row r="218" spans="1:27" x14ac:dyDescent="0.25">
      <c r="A218" s="8">
        <v>42951</v>
      </c>
      <c r="B218" s="26">
        <v>1.5032310466553653</v>
      </c>
      <c r="C218" s="11">
        <v>0</v>
      </c>
      <c r="D218" s="26">
        <v>2.4863729265023435</v>
      </c>
      <c r="E218" s="11">
        <v>26.89166666666668</v>
      </c>
      <c r="F218" s="28">
        <f t="shared" si="64"/>
        <v>1.5032310466553653</v>
      </c>
      <c r="G218" s="13">
        <f t="shared" si="65"/>
        <v>2.4863729265023435</v>
      </c>
      <c r="H218" s="28">
        <f t="shared" si="66"/>
        <v>1.1439881831610048</v>
      </c>
      <c r="I218" s="1">
        <f t="shared" si="70"/>
        <v>43.385223026537908</v>
      </c>
      <c r="J218" s="30">
        <f t="shared" si="71"/>
        <v>0</v>
      </c>
      <c r="K218" s="1">
        <f t="shared" si="72"/>
        <v>0</v>
      </c>
      <c r="L218" s="30">
        <f t="shared" si="73"/>
        <v>16332.264723297896</v>
      </c>
      <c r="M218" s="1">
        <f t="shared" si="74"/>
        <v>0</v>
      </c>
      <c r="N218" s="30">
        <f t="shared" si="75"/>
        <v>1.065153947036481</v>
      </c>
      <c r="O218" s="1">
        <f t="shared" si="76"/>
        <v>0</v>
      </c>
      <c r="P218" s="30">
        <f t="shared" si="77"/>
        <v>0</v>
      </c>
      <c r="Q218" s="1">
        <f t="shared" si="78"/>
        <v>0.99890026357000383</v>
      </c>
      <c r="R218" s="30">
        <f t="shared" si="79"/>
        <v>1.8130677952564997</v>
      </c>
      <c r="S218" s="1">
        <f t="shared" si="80"/>
        <v>0</v>
      </c>
      <c r="T218" s="30">
        <f t="shared" si="81"/>
        <v>0</v>
      </c>
      <c r="U218" s="1">
        <f t="shared" si="82"/>
        <v>40.507001284244929</v>
      </c>
      <c r="V218" s="30">
        <f t="shared" si="84"/>
        <v>0</v>
      </c>
      <c r="W218" s="1">
        <f t="shared" si="84"/>
        <v>0</v>
      </c>
      <c r="X218" s="30">
        <f t="shared" si="67"/>
        <v>16331.265823034326</v>
      </c>
      <c r="Y218" s="1">
        <f t="shared" si="83"/>
        <v>2.0640542106064848</v>
      </c>
      <c r="Z218" s="32">
        <f t="shared" si="68"/>
        <v>0.80426182804022017</v>
      </c>
      <c r="AA218" s="32">
        <f t="shared" si="69"/>
        <v>0.84652149485930661</v>
      </c>
    </row>
    <row r="219" spans="1:27" x14ac:dyDescent="0.25">
      <c r="A219" s="8">
        <v>42952</v>
      </c>
      <c r="B219" s="26">
        <v>0</v>
      </c>
      <c r="C219" s="11">
        <v>0</v>
      </c>
      <c r="D219" s="26">
        <v>3.5228674619302049</v>
      </c>
      <c r="E219" s="11">
        <v>26.186666666666678</v>
      </c>
      <c r="F219" s="28">
        <f t="shared" si="64"/>
        <v>0</v>
      </c>
      <c r="G219" s="13">
        <f t="shared" si="65"/>
        <v>3.5228674619302049</v>
      </c>
      <c r="H219" s="28">
        <f t="shared" si="66"/>
        <v>1.1139970457902515</v>
      </c>
      <c r="I219" s="1">
        <f t="shared" si="70"/>
        <v>36.984133822314725</v>
      </c>
      <c r="J219" s="30">
        <f t="shared" si="71"/>
        <v>0</v>
      </c>
      <c r="K219" s="1">
        <f t="shared" si="72"/>
        <v>0</v>
      </c>
      <c r="L219" s="30">
        <f t="shared" si="73"/>
        <v>16331.265823034326</v>
      </c>
      <c r="M219" s="1">
        <f t="shared" si="74"/>
        <v>0</v>
      </c>
      <c r="N219" s="30">
        <f t="shared" si="75"/>
        <v>0.90782287840077203</v>
      </c>
      <c r="O219" s="1">
        <f t="shared" si="76"/>
        <v>0</v>
      </c>
      <c r="P219" s="30">
        <f t="shared" si="77"/>
        <v>0</v>
      </c>
      <c r="Q219" s="1">
        <f t="shared" si="78"/>
        <v>0.99883916967069064</v>
      </c>
      <c r="R219" s="30">
        <f t="shared" si="79"/>
        <v>1.5455663770053552</v>
      </c>
      <c r="S219" s="1">
        <f t="shared" si="80"/>
        <v>0</v>
      </c>
      <c r="T219" s="30">
        <f t="shared" si="81"/>
        <v>0</v>
      </c>
      <c r="U219" s="1">
        <f t="shared" si="82"/>
        <v>34.530744566908595</v>
      </c>
      <c r="V219" s="30">
        <f t="shared" si="84"/>
        <v>0</v>
      </c>
      <c r="W219" s="1">
        <f t="shared" si="84"/>
        <v>0</v>
      </c>
      <c r="X219" s="30">
        <f t="shared" si="67"/>
        <v>16330.266983864654</v>
      </c>
      <c r="Y219" s="1">
        <f t="shared" si="83"/>
        <v>1.9066620480714627</v>
      </c>
      <c r="Z219" s="32">
        <f t="shared" si="68"/>
        <v>0.71155036297148111</v>
      </c>
      <c r="AA219" s="32">
        <f t="shared" si="69"/>
        <v>0.62831780584147257</v>
      </c>
    </row>
    <row r="220" spans="1:27" x14ac:dyDescent="0.25">
      <c r="A220" s="8">
        <v>42953</v>
      </c>
      <c r="B220" s="26">
        <v>5.7645994552317843</v>
      </c>
      <c r="C220" s="11">
        <v>0</v>
      </c>
      <c r="D220" s="26">
        <v>2.8600727787054705</v>
      </c>
      <c r="E220" s="11">
        <v>28.564583333333331</v>
      </c>
      <c r="F220" s="28">
        <f t="shared" si="64"/>
        <v>5.7645994552317843</v>
      </c>
      <c r="G220" s="13">
        <f t="shared" si="65"/>
        <v>2.8600727787054705</v>
      </c>
      <c r="H220" s="28">
        <f t="shared" si="66"/>
        <v>1.2151550960118169</v>
      </c>
      <c r="I220" s="1">
        <f t="shared" si="70"/>
        <v>37.435271243434904</v>
      </c>
      <c r="J220" s="30">
        <f t="shared" si="71"/>
        <v>0</v>
      </c>
      <c r="K220" s="1">
        <f t="shared" si="72"/>
        <v>0</v>
      </c>
      <c r="L220" s="30">
        <f t="shared" si="73"/>
        <v>16330.266983864654</v>
      </c>
      <c r="M220" s="1">
        <f t="shared" si="74"/>
        <v>0</v>
      </c>
      <c r="N220" s="30">
        <f t="shared" si="75"/>
        <v>0.91891129324735266</v>
      </c>
      <c r="O220" s="1">
        <f t="shared" si="76"/>
        <v>0</v>
      </c>
      <c r="P220" s="30">
        <f t="shared" si="77"/>
        <v>0</v>
      </c>
      <c r="Q220" s="1">
        <f t="shared" si="78"/>
        <v>0.99877807950795128</v>
      </c>
      <c r="R220" s="30">
        <f t="shared" si="79"/>
        <v>1.5644194028148053</v>
      </c>
      <c r="S220" s="1">
        <f t="shared" si="80"/>
        <v>0</v>
      </c>
      <c r="T220" s="30">
        <f t="shared" si="81"/>
        <v>0</v>
      </c>
      <c r="U220" s="1">
        <f t="shared" si="82"/>
        <v>34.951940547372743</v>
      </c>
      <c r="V220" s="30">
        <f t="shared" si="84"/>
        <v>0</v>
      </c>
      <c r="W220" s="1">
        <f t="shared" si="84"/>
        <v>0</v>
      </c>
      <c r="X220" s="30">
        <f t="shared" si="67"/>
        <v>16329.268205785147</v>
      </c>
      <c r="Y220" s="1">
        <f t="shared" si="83"/>
        <v>1.9176893727553039</v>
      </c>
      <c r="Z220" s="32">
        <f t="shared" si="68"/>
        <v>0.57814371107789453</v>
      </c>
      <c r="AA220" s="32">
        <f t="shared" si="69"/>
        <v>0.4935544099994944</v>
      </c>
    </row>
    <row r="221" spans="1:27" x14ac:dyDescent="0.25">
      <c r="A221" s="8">
        <v>42954</v>
      </c>
      <c r="B221" s="26">
        <v>10.206699518649838</v>
      </c>
      <c r="C221" s="11">
        <v>0</v>
      </c>
      <c r="D221" s="26">
        <v>2.1418984101265144</v>
      </c>
      <c r="E221" s="11">
        <v>39.713333333333331</v>
      </c>
      <c r="F221" s="28">
        <f t="shared" si="64"/>
        <v>10.206699518649838</v>
      </c>
      <c r="G221" s="13">
        <f t="shared" si="65"/>
        <v>2.1418984101265144</v>
      </c>
      <c r="H221" s="28">
        <f t="shared" si="66"/>
        <v>1.6894298375184635</v>
      </c>
      <c r="I221" s="1">
        <f t="shared" si="70"/>
        <v>43.01674165589607</v>
      </c>
      <c r="J221" s="30">
        <f t="shared" si="71"/>
        <v>0</v>
      </c>
      <c r="K221" s="1">
        <f t="shared" si="72"/>
        <v>0</v>
      </c>
      <c r="L221" s="30">
        <f t="shared" si="73"/>
        <v>16329.268205785147</v>
      </c>
      <c r="M221" s="1">
        <f t="shared" si="74"/>
        <v>0</v>
      </c>
      <c r="N221" s="30">
        <f t="shared" si="75"/>
        <v>1.0560971184303145</v>
      </c>
      <c r="O221" s="1">
        <f t="shared" si="76"/>
        <v>0</v>
      </c>
      <c r="P221" s="30">
        <f t="shared" si="77"/>
        <v>0</v>
      </c>
      <c r="Q221" s="1">
        <f t="shared" si="78"/>
        <v>0.99871699308155726</v>
      </c>
      <c r="R221" s="30">
        <f t="shared" si="79"/>
        <v>1.7976689645105097</v>
      </c>
      <c r="S221" s="1">
        <f t="shared" si="80"/>
        <v>0</v>
      </c>
      <c r="T221" s="30">
        <f t="shared" si="81"/>
        <v>0</v>
      </c>
      <c r="U221" s="1">
        <f t="shared" si="82"/>
        <v>40.162975572955247</v>
      </c>
      <c r="V221" s="30">
        <f t="shared" si="84"/>
        <v>0</v>
      </c>
      <c r="W221" s="1">
        <f t="shared" si="84"/>
        <v>0</v>
      </c>
      <c r="X221" s="30">
        <f t="shared" si="67"/>
        <v>16328.269488792066</v>
      </c>
      <c r="Y221" s="1">
        <f t="shared" si="83"/>
        <v>2.0548141115118717</v>
      </c>
      <c r="Z221" s="32">
        <f t="shared" si="68"/>
        <v>0.21627667860424826</v>
      </c>
      <c r="AA221" s="32">
        <f t="shared" si="69"/>
        <v>0.13350566768168992</v>
      </c>
    </row>
    <row r="222" spans="1:27" x14ac:dyDescent="0.25">
      <c r="A222" s="8">
        <v>42955</v>
      </c>
      <c r="B222" s="26">
        <v>14.338492229046629</v>
      </c>
      <c r="C222" s="11">
        <v>0</v>
      </c>
      <c r="D222" s="26">
        <v>2.1990333864695186</v>
      </c>
      <c r="E222" s="11">
        <v>66.679999999999993</v>
      </c>
      <c r="F222" s="28">
        <f t="shared" si="64"/>
        <v>14.338492229046629</v>
      </c>
      <c r="G222" s="13">
        <f t="shared" si="65"/>
        <v>2.1990333864695186</v>
      </c>
      <c r="H222" s="28">
        <f t="shared" si="66"/>
        <v>2.8366085672082715</v>
      </c>
      <c r="I222" s="1">
        <f t="shared" si="70"/>
        <v>52.30243441553236</v>
      </c>
      <c r="J222" s="30">
        <f t="shared" si="71"/>
        <v>0</v>
      </c>
      <c r="K222" s="1">
        <f t="shared" si="72"/>
        <v>0</v>
      </c>
      <c r="L222" s="30">
        <f t="shared" si="73"/>
        <v>16328.269488792066</v>
      </c>
      <c r="M222" s="1">
        <f t="shared" si="74"/>
        <v>0</v>
      </c>
      <c r="N222" s="30">
        <f t="shared" si="75"/>
        <v>1.2843282707055526</v>
      </c>
      <c r="O222" s="1">
        <f t="shared" si="76"/>
        <v>0</v>
      </c>
      <c r="P222" s="30">
        <f t="shared" si="77"/>
        <v>0</v>
      </c>
      <c r="Q222" s="1">
        <f t="shared" si="78"/>
        <v>0.99865591039127988</v>
      </c>
      <c r="R222" s="30">
        <f t="shared" si="79"/>
        <v>2.1857179204613644</v>
      </c>
      <c r="S222" s="1">
        <f t="shared" si="80"/>
        <v>0</v>
      </c>
      <c r="T222" s="30">
        <f t="shared" si="81"/>
        <v>0</v>
      </c>
      <c r="U222" s="1">
        <f t="shared" si="82"/>
        <v>48.832388224365445</v>
      </c>
      <c r="V222" s="30">
        <f t="shared" si="84"/>
        <v>0</v>
      </c>
      <c r="W222" s="1">
        <f t="shared" si="84"/>
        <v>0</v>
      </c>
      <c r="X222" s="30">
        <f t="shared" si="67"/>
        <v>16327.270832881675</v>
      </c>
      <c r="Y222" s="1">
        <f t="shared" si="83"/>
        <v>2.2829841810968325</v>
      </c>
      <c r="Z222" s="32">
        <f t="shared" si="68"/>
        <v>0.19517123106495587</v>
      </c>
      <c r="AA222" s="32">
        <f t="shared" si="69"/>
        <v>0.30649996089726761</v>
      </c>
    </row>
    <row r="223" spans="1:27" x14ac:dyDescent="0.25">
      <c r="A223" s="8">
        <v>42956</v>
      </c>
      <c r="B223" s="26">
        <v>0</v>
      </c>
      <c r="C223" s="11">
        <v>0</v>
      </c>
      <c r="D223" s="26">
        <v>3.6167639711981101</v>
      </c>
      <c r="E223" s="11">
        <v>44.780416666666667</v>
      </c>
      <c r="F223" s="28">
        <f t="shared" si="64"/>
        <v>0</v>
      </c>
      <c r="G223" s="13">
        <f t="shared" si="65"/>
        <v>3.6167639711981101</v>
      </c>
      <c r="H223" s="28">
        <f t="shared" si="66"/>
        <v>1.9049867060561301</v>
      </c>
      <c r="I223" s="1">
        <f t="shared" si="70"/>
        <v>45.215624253167334</v>
      </c>
      <c r="J223" s="30">
        <f t="shared" si="71"/>
        <v>0</v>
      </c>
      <c r="K223" s="1">
        <f t="shared" si="72"/>
        <v>0</v>
      </c>
      <c r="L223" s="30">
        <f t="shared" si="73"/>
        <v>16327.270832881675</v>
      </c>
      <c r="M223" s="1">
        <f t="shared" si="74"/>
        <v>0</v>
      </c>
      <c r="N223" s="30">
        <f t="shared" si="75"/>
        <v>1.1101430062153037</v>
      </c>
      <c r="O223" s="1">
        <f t="shared" si="76"/>
        <v>0</v>
      </c>
      <c r="P223" s="30">
        <f t="shared" si="77"/>
        <v>0</v>
      </c>
      <c r="Q223" s="1">
        <f t="shared" si="78"/>
        <v>0.99859483143689076</v>
      </c>
      <c r="R223" s="30">
        <f t="shared" si="79"/>
        <v>1.8895602340384754</v>
      </c>
      <c r="S223" s="1">
        <f t="shared" si="80"/>
        <v>0</v>
      </c>
      <c r="T223" s="30">
        <f t="shared" si="81"/>
        <v>0</v>
      </c>
      <c r="U223" s="1">
        <f t="shared" si="82"/>
        <v>42.215921012913554</v>
      </c>
      <c r="V223" s="30">
        <f t="shared" si="84"/>
        <v>0</v>
      </c>
      <c r="W223" s="1">
        <f t="shared" si="84"/>
        <v>0</v>
      </c>
      <c r="X223" s="30">
        <f t="shared" si="67"/>
        <v>16326.272238050238</v>
      </c>
      <c r="Y223" s="1">
        <f t="shared" si="83"/>
        <v>2.1087378376521944</v>
      </c>
      <c r="Z223" s="32">
        <f t="shared" si="68"/>
        <v>0.10695672098304963</v>
      </c>
      <c r="AA223" s="32">
        <f t="shared" si="69"/>
        <v>4.1514523626676708E-2</v>
      </c>
    </row>
    <row r="224" spans="1:27" x14ac:dyDescent="0.25">
      <c r="A224" s="8">
        <v>42957</v>
      </c>
      <c r="B224" s="26">
        <v>4.7886719462484884</v>
      </c>
      <c r="C224" s="11">
        <v>0</v>
      </c>
      <c r="D224" s="26">
        <v>2.8373971287722184</v>
      </c>
      <c r="E224" s="11">
        <v>33.530416666666675</v>
      </c>
      <c r="F224" s="28">
        <f t="shared" si="64"/>
        <v>4.7886719462484884</v>
      </c>
      <c r="G224" s="13">
        <f t="shared" si="65"/>
        <v>2.8373971287722184</v>
      </c>
      <c r="H224" s="28">
        <f t="shared" si="66"/>
        <v>1.4264047267355988</v>
      </c>
      <c r="I224" s="1">
        <f t="shared" si="70"/>
        <v>44.167195830389822</v>
      </c>
      <c r="J224" s="30">
        <f t="shared" si="71"/>
        <v>0</v>
      </c>
      <c r="K224" s="1">
        <f t="shared" si="72"/>
        <v>0</v>
      </c>
      <c r="L224" s="30">
        <f t="shared" si="73"/>
        <v>16326.272238050238</v>
      </c>
      <c r="M224" s="1">
        <f t="shared" si="74"/>
        <v>0</v>
      </c>
      <c r="N224" s="30">
        <f t="shared" si="75"/>
        <v>1.0843738974150687</v>
      </c>
      <c r="O224" s="1">
        <f t="shared" si="76"/>
        <v>0</v>
      </c>
      <c r="P224" s="30">
        <f t="shared" si="77"/>
        <v>0</v>
      </c>
      <c r="Q224" s="1">
        <f t="shared" si="78"/>
        <v>0.99853375621816143</v>
      </c>
      <c r="R224" s="30">
        <f t="shared" si="79"/>
        <v>1.8457464265629036</v>
      </c>
      <c r="S224" s="1">
        <f t="shared" si="80"/>
        <v>0</v>
      </c>
      <c r="T224" s="30">
        <f t="shared" si="81"/>
        <v>0</v>
      </c>
      <c r="U224" s="1">
        <f t="shared" si="82"/>
        <v>41.237075506411848</v>
      </c>
      <c r="V224" s="30">
        <f t="shared" si="84"/>
        <v>0</v>
      </c>
      <c r="W224" s="1">
        <f t="shared" si="84"/>
        <v>0</v>
      </c>
      <c r="X224" s="30">
        <f t="shared" si="67"/>
        <v>16325.273704294021</v>
      </c>
      <c r="Y224" s="1">
        <f t="shared" si="83"/>
        <v>2.0829076536332303</v>
      </c>
      <c r="Z224" s="32">
        <f t="shared" si="68"/>
        <v>0.46025010615330225</v>
      </c>
      <c r="AA224" s="32">
        <f t="shared" si="69"/>
        <v>0.43099609302515685</v>
      </c>
    </row>
    <row r="225" spans="1:27" x14ac:dyDescent="0.25">
      <c r="A225" s="8">
        <v>42958</v>
      </c>
      <c r="B225" s="26">
        <v>5.8997230490729935</v>
      </c>
      <c r="C225" s="11">
        <v>0</v>
      </c>
      <c r="D225" s="26">
        <v>1.8612524646505815</v>
      </c>
      <c r="E225" s="11">
        <v>35.743333333333332</v>
      </c>
      <c r="F225" s="28">
        <f t="shared" si="64"/>
        <v>5.8997230490729935</v>
      </c>
      <c r="G225" s="13">
        <f t="shared" si="65"/>
        <v>1.8612524646505815</v>
      </c>
      <c r="H225" s="28">
        <f t="shared" si="66"/>
        <v>1.5205435745937963</v>
      </c>
      <c r="I225" s="1">
        <f t="shared" si="70"/>
        <v>45.275546090834261</v>
      </c>
      <c r="J225" s="30">
        <f t="shared" si="71"/>
        <v>0</v>
      </c>
      <c r="K225" s="1">
        <f t="shared" si="72"/>
        <v>0</v>
      </c>
      <c r="L225" s="30">
        <f t="shared" si="73"/>
        <v>16325.273704294021</v>
      </c>
      <c r="M225" s="1">
        <f t="shared" si="74"/>
        <v>0</v>
      </c>
      <c r="N225" s="30">
        <f t="shared" si="75"/>
        <v>1.1116158128664801</v>
      </c>
      <c r="O225" s="1">
        <f t="shared" si="76"/>
        <v>0</v>
      </c>
      <c r="P225" s="30">
        <f t="shared" si="77"/>
        <v>0</v>
      </c>
      <c r="Q225" s="1">
        <f t="shared" si="78"/>
        <v>0.99847268473486328</v>
      </c>
      <c r="R225" s="30">
        <f t="shared" si="79"/>
        <v>1.8920643667022636</v>
      </c>
      <c r="S225" s="1">
        <f t="shared" si="80"/>
        <v>0</v>
      </c>
      <c r="T225" s="30">
        <f t="shared" si="81"/>
        <v>0</v>
      </c>
      <c r="U225" s="1">
        <f t="shared" si="82"/>
        <v>42.271865911265515</v>
      </c>
      <c r="V225" s="30">
        <f t="shared" si="84"/>
        <v>0</v>
      </c>
      <c r="W225" s="1">
        <f t="shared" si="84"/>
        <v>0</v>
      </c>
      <c r="X225" s="30">
        <f t="shared" si="67"/>
        <v>16324.275231609286</v>
      </c>
      <c r="Y225" s="1">
        <f t="shared" si="83"/>
        <v>2.1100884976013434</v>
      </c>
      <c r="Z225" s="32">
        <f t="shared" si="68"/>
        <v>0.38771984759794886</v>
      </c>
      <c r="AA225" s="32">
        <f t="shared" si="69"/>
        <v>0.34756321624397468</v>
      </c>
    </row>
    <row r="226" spans="1:27" x14ac:dyDescent="0.25">
      <c r="A226" s="8">
        <v>42959</v>
      </c>
      <c r="B226" s="26">
        <v>7.0090087446915277</v>
      </c>
      <c r="C226" s="11">
        <v>0</v>
      </c>
      <c r="D226" s="26">
        <v>2.4100080048680383</v>
      </c>
      <c r="E226" s="11">
        <v>36.154166666666669</v>
      </c>
      <c r="F226" s="28">
        <f t="shared" si="64"/>
        <v>7.0090087446915277</v>
      </c>
      <c r="G226" s="13">
        <f t="shared" si="65"/>
        <v>2.4100080048680383</v>
      </c>
      <c r="H226" s="28">
        <f t="shared" si="66"/>
        <v>1.5380206794682423</v>
      </c>
      <c r="I226" s="1">
        <f t="shared" si="70"/>
        <v>46.870866651089003</v>
      </c>
      <c r="J226" s="30">
        <f t="shared" si="71"/>
        <v>0</v>
      </c>
      <c r="K226" s="1">
        <f t="shared" si="72"/>
        <v>0</v>
      </c>
      <c r="L226" s="30">
        <f t="shared" si="73"/>
        <v>16324.275231609286</v>
      </c>
      <c r="M226" s="1">
        <f t="shared" si="74"/>
        <v>0</v>
      </c>
      <c r="N226" s="30">
        <f t="shared" si="75"/>
        <v>1.1508268721961643</v>
      </c>
      <c r="O226" s="1">
        <f t="shared" si="76"/>
        <v>0</v>
      </c>
      <c r="P226" s="30">
        <f t="shared" si="77"/>
        <v>0</v>
      </c>
      <c r="Q226" s="1">
        <f t="shared" si="78"/>
        <v>0.99841161698676795</v>
      </c>
      <c r="R226" s="30">
        <f t="shared" si="79"/>
        <v>1.9587327880940169</v>
      </c>
      <c r="S226" s="1">
        <f t="shared" si="80"/>
        <v>0</v>
      </c>
      <c r="T226" s="30">
        <f t="shared" si="81"/>
        <v>0</v>
      </c>
      <c r="U226" s="1">
        <f t="shared" si="82"/>
        <v>43.761306990798822</v>
      </c>
      <c r="V226" s="30">
        <f t="shared" si="84"/>
        <v>0</v>
      </c>
      <c r="W226" s="1">
        <f t="shared" si="84"/>
        <v>0</v>
      </c>
      <c r="X226" s="30">
        <f t="shared" si="67"/>
        <v>16323.276819992299</v>
      </c>
      <c r="Y226" s="1">
        <f t="shared" si="83"/>
        <v>2.1492384891829324</v>
      </c>
      <c r="Z226" s="32">
        <f t="shared" si="68"/>
        <v>0.39740545616461642</v>
      </c>
      <c r="AA226" s="32">
        <f t="shared" si="69"/>
        <v>0.37358721091242308</v>
      </c>
    </row>
    <row r="227" spans="1:27" x14ac:dyDescent="0.25">
      <c r="A227" s="8">
        <v>42960</v>
      </c>
      <c r="B227" s="26">
        <v>18.432124876274568</v>
      </c>
      <c r="C227" s="11">
        <v>0</v>
      </c>
      <c r="D227" s="26">
        <v>2.5096619703570733</v>
      </c>
      <c r="E227" s="11">
        <v>37.332500000000003</v>
      </c>
      <c r="F227" s="28">
        <f t="shared" si="64"/>
        <v>18.432124876274568</v>
      </c>
      <c r="G227" s="13">
        <f t="shared" si="65"/>
        <v>2.5096619703570733</v>
      </c>
      <c r="H227" s="28">
        <f t="shared" si="66"/>
        <v>1.5881477104874446</v>
      </c>
      <c r="I227" s="1">
        <f t="shared" si="70"/>
        <v>59.683769896716313</v>
      </c>
      <c r="J227" s="30">
        <f t="shared" si="71"/>
        <v>0</v>
      </c>
      <c r="K227" s="1">
        <f t="shared" si="72"/>
        <v>0</v>
      </c>
      <c r="L227" s="30">
        <f t="shared" si="73"/>
        <v>16323.276819992299</v>
      </c>
      <c r="M227" s="1">
        <f t="shared" si="74"/>
        <v>0</v>
      </c>
      <c r="N227" s="30">
        <f t="shared" si="75"/>
        <v>1.4657526130576568</v>
      </c>
      <c r="O227" s="1">
        <f t="shared" si="76"/>
        <v>0</v>
      </c>
      <c r="P227" s="30">
        <f t="shared" si="77"/>
        <v>0</v>
      </c>
      <c r="Q227" s="1">
        <f t="shared" si="78"/>
        <v>0.99835055297364694</v>
      </c>
      <c r="R227" s="30">
        <f t="shared" si="79"/>
        <v>2.4941838153752323</v>
      </c>
      <c r="S227" s="1">
        <f t="shared" si="80"/>
        <v>0</v>
      </c>
      <c r="T227" s="30">
        <f t="shared" si="81"/>
        <v>0</v>
      </c>
      <c r="U227" s="1">
        <f t="shared" si="82"/>
        <v>55.723833468283424</v>
      </c>
      <c r="V227" s="30">
        <f t="shared" si="84"/>
        <v>0</v>
      </c>
      <c r="W227" s="1">
        <f t="shared" si="84"/>
        <v>0</v>
      </c>
      <c r="X227" s="30">
        <f t="shared" si="67"/>
        <v>16322.278469439325</v>
      </c>
      <c r="Y227" s="1">
        <f t="shared" si="83"/>
        <v>2.464103166031304</v>
      </c>
      <c r="Z227" s="32">
        <f t="shared" si="68"/>
        <v>0.55155792484504185</v>
      </c>
      <c r="AA227" s="32">
        <f t="shared" si="69"/>
        <v>0.76729796009705009</v>
      </c>
    </row>
    <row r="228" spans="1:27" x14ac:dyDescent="0.25">
      <c r="A228" s="8">
        <v>42961</v>
      </c>
      <c r="B228" s="26">
        <v>18.362785616946748</v>
      </c>
      <c r="C228" s="11">
        <v>0</v>
      </c>
      <c r="D228" s="26">
        <v>1.8083354980543309</v>
      </c>
      <c r="E228" s="11">
        <v>79.07083333333334</v>
      </c>
      <c r="F228" s="28">
        <f t="shared" si="64"/>
        <v>18.362785616946748</v>
      </c>
      <c r="G228" s="13">
        <f t="shared" si="65"/>
        <v>1.8083354980543309</v>
      </c>
      <c r="H228" s="28">
        <f t="shared" si="66"/>
        <v>3.3637223042836042</v>
      </c>
      <c r="I228" s="1">
        <f t="shared" si="70"/>
        <v>72.278283587175835</v>
      </c>
      <c r="J228" s="30">
        <f t="shared" si="71"/>
        <v>0</v>
      </c>
      <c r="K228" s="1">
        <f t="shared" si="72"/>
        <v>0</v>
      </c>
      <c r="L228" s="30">
        <f t="shared" si="73"/>
        <v>16322.278469439325</v>
      </c>
      <c r="M228" s="1">
        <f t="shared" si="74"/>
        <v>0</v>
      </c>
      <c r="N228" s="30">
        <f t="shared" si="75"/>
        <v>1.7753106014949596</v>
      </c>
      <c r="O228" s="1">
        <f t="shared" si="76"/>
        <v>0</v>
      </c>
      <c r="P228" s="30">
        <f t="shared" si="77"/>
        <v>0</v>
      </c>
      <c r="Q228" s="1">
        <f t="shared" si="78"/>
        <v>0.99828949269527179</v>
      </c>
      <c r="R228" s="30">
        <f t="shared" si="79"/>
        <v>3.0205083465438674</v>
      </c>
      <c r="S228" s="1">
        <f t="shared" si="80"/>
        <v>0</v>
      </c>
      <c r="T228" s="30">
        <f t="shared" si="81"/>
        <v>0</v>
      </c>
      <c r="U228" s="1">
        <f t="shared" si="82"/>
        <v>67.482464639137007</v>
      </c>
      <c r="V228" s="30">
        <f t="shared" si="84"/>
        <v>0</v>
      </c>
      <c r="W228" s="1">
        <f t="shared" si="84"/>
        <v>0</v>
      </c>
      <c r="X228" s="30">
        <f t="shared" si="67"/>
        <v>16321.280179946629</v>
      </c>
      <c r="Y228" s="1">
        <f t="shared" si="83"/>
        <v>2.7736000941902312</v>
      </c>
      <c r="Z228" s="32">
        <f t="shared" si="68"/>
        <v>0.17543725572764113</v>
      </c>
      <c r="AA228" s="32">
        <f t="shared" si="69"/>
        <v>0.34824422284548701</v>
      </c>
    </row>
    <row r="229" spans="1:27" x14ac:dyDescent="0.25">
      <c r="A229" s="8">
        <v>42962</v>
      </c>
      <c r="B229" s="26">
        <v>11.892499092121817</v>
      </c>
      <c r="C229" s="11">
        <v>0</v>
      </c>
      <c r="D229" s="26">
        <v>1.4241039565303539</v>
      </c>
      <c r="E229" s="11">
        <v>75.700416666666655</v>
      </c>
      <c r="F229" s="28">
        <f t="shared" si="64"/>
        <v>11.892499092121817</v>
      </c>
      <c r="G229" s="13">
        <f t="shared" si="65"/>
        <v>1.4241039565303539</v>
      </c>
      <c r="H229" s="28">
        <f t="shared" si="66"/>
        <v>3.220342688330871</v>
      </c>
      <c r="I229" s="1">
        <f t="shared" si="70"/>
        <v>77.950859774728457</v>
      </c>
      <c r="J229" s="30">
        <f t="shared" si="71"/>
        <v>0</v>
      </c>
      <c r="K229" s="1">
        <f t="shared" si="72"/>
        <v>0</v>
      </c>
      <c r="L229" s="30">
        <f t="shared" si="73"/>
        <v>16321.280179946629</v>
      </c>
      <c r="M229" s="1">
        <f t="shared" si="74"/>
        <v>0.39625091286872871</v>
      </c>
      <c r="N229" s="30">
        <f t="shared" si="75"/>
        <v>1.9147356969796956</v>
      </c>
      <c r="O229" s="1">
        <f t="shared" si="76"/>
        <v>0</v>
      </c>
      <c r="P229" s="30">
        <f t="shared" si="77"/>
        <v>0</v>
      </c>
      <c r="Q229" s="1">
        <f t="shared" si="78"/>
        <v>0.9982284361514141</v>
      </c>
      <c r="R229" s="30">
        <f t="shared" si="79"/>
        <v>3.2575652171631462</v>
      </c>
      <c r="S229" s="1">
        <f t="shared" si="80"/>
        <v>0</v>
      </c>
      <c r="T229" s="30">
        <f t="shared" si="81"/>
        <v>0</v>
      </c>
      <c r="U229" s="1">
        <f t="shared" si="82"/>
        <v>72.382307947716896</v>
      </c>
      <c r="V229" s="30">
        <f t="shared" si="84"/>
        <v>0</v>
      </c>
      <c r="W229" s="1">
        <f t="shared" si="84"/>
        <v>0</v>
      </c>
      <c r="X229" s="30">
        <f t="shared" si="67"/>
        <v>16320.281951510477</v>
      </c>
      <c r="Y229" s="1">
        <f t="shared" si="83"/>
        <v>3.3092150459998386</v>
      </c>
      <c r="Z229" s="32">
        <f t="shared" si="68"/>
        <v>2.7597174049520445E-2</v>
      </c>
      <c r="AA229" s="32">
        <f t="shared" si="69"/>
        <v>7.8982959576409072E-3</v>
      </c>
    </row>
    <row r="230" spans="1:27" x14ac:dyDescent="0.25">
      <c r="A230" s="8">
        <v>42963</v>
      </c>
      <c r="B230" s="26">
        <v>11.482894518970056</v>
      </c>
      <c r="C230" s="11">
        <v>0</v>
      </c>
      <c r="D230" s="26">
        <v>1.4289743940384905</v>
      </c>
      <c r="E230" s="11">
        <v>78.229583333333309</v>
      </c>
      <c r="F230" s="28">
        <f t="shared" si="64"/>
        <v>11.482894518970056</v>
      </c>
      <c r="G230" s="13">
        <f t="shared" si="65"/>
        <v>1.4289743940384905</v>
      </c>
      <c r="H230" s="28">
        <f t="shared" si="66"/>
        <v>3.3279350073855234</v>
      </c>
      <c r="I230" s="1">
        <f t="shared" si="70"/>
        <v>82.436228072648461</v>
      </c>
      <c r="J230" s="30">
        <f t="shared" si="71"/>
        <v>0</v>
      </c>
      <c r="K230" s="1">
        <f t="shared" si="72"/>
        <v>0</v>
      </c>
      <c r="L230" s="30">
        <f t="shared" si="73"/>
        <v>16320.281951510477</v>
      </c>
      <c r="M230" s="1">
        <f t="shared" si="74"/>
        <v>0.80049202570320266</v>
      </c>
      <c r="N230" s="30">
        <f t="shared" si="75"/>
        <v>2.0249806513963438</v>
      </c>
      <c r="O230" s="1">
        <f t="shared" si="76"/>
        <v>0</v>
      </c>
      <c r="P230" s="30">
        <f t="shared" si="77"/>
        <v>0</v>
      </c>
      <c r="Q230" s="1">
        <f t="shared" si="78"/>
        <v>0.99816738334184552</v>
      </c>
      <c r="R230" s="30">
        <f t="shared" si="79"/>
        <v>3.4450086885462223</v>
      </c>
      <c r="S230" s="1">
        <f t="shared" si="80"/>
        <v>0</v>
      </c>
      <c r="T230" s="30">
        <f t="shared" si="81"/>
        <v>0</v>
      </c>
      <c r="U230" s="1">
        <f t="shared" si="82"/>
        <v>76.165746707002683</v>
      </c>
      <c r="V230" s="30">
        <f t="shared" si="84"/>
        <v>0</v>
      </c>
      <c r="W230" s="1">
        <f t="shared" si="84"/>
        <v>0</v>
      </c>
      <c r="X230" s="30">
        <f t="shared" si="67"/>
        <v>16319.283784127134</v>
      </c>
      <c r="Y230" s="1">
        <f t="shared" si="83"/>
        <v>3.823640060441392</v>
      </c>
      <c r="Z230" s="32">
        <f t="shared" si="68"/>
        <v>0.14895274455654173</v>
      </c>
      <c r="AA230" s="32">
        <f t="shared" si="69"/>
        <v>0.24572349962512155</v>
      </c>
    </row>
    <row r="231" spans="1:27" x14ac:dyDescent="0.25">
      <c r="A231" s="8">
        <v>42964</v>
      </c>
      <c r="B231" s="26">
        <v>2.4888133040527385</v>
      </c>
      <c r="C231" s="11">
        <v>0</v>
      </c>
      <c r="D231" s="26">
        <v>2.1677523060344455</v>
      </c>
      <c r="E231" s="11">
        <v>70.377499999999998</v>
      </c>
      <c r="F231" s="28">
        <f t="shared" si="64"/>
        <v>2.4888133040527385</v>
      </c>
      <c r="G231" s="13">
        <f t="shared" si="65"/>
        <v>2.1677523060344455</v>
      </c>
      <c r="H231" s="28">
        <f t="shared" si="66"/>
        <v>2.9939025110782866</v>
      </c>
      <c r="I231" s="1">
        <f t="shared" si="70"/>
        <v>76.486807705020979</v>
      </c>
      <c r="J231" s="30">
        <f t="shared" si="71"/>
        <v>0</v>
      </c>
      <c r="K231" s="1">
        <f t="shared" si="72"/>
        <v>0</v>
      </c>
      <c r="L231" s="30">
        <f t="shared" si="73"/>
        <v>16319.283784127134</v>
      </c>
      <c r="M231" s="1">
        <f t="shared" si="74"/>
        <v>0.26430410302022322</v>
      </c>
      <c r="N231" s="30">
        <f t="shared" si="75"/>
        <v>1.8787510591600212</v>
      </c>
      <c r="O231" s="1">
        <f t="shared" si="76"/>
        <v>0</v>
      </c>
      <c r="P231" s="30">
        <f t="shared" si="77"/>
        <v>0</v>
      </c>
      <c r="Q231" s="1">
        <f t="shared" si="78"/>
        <v>0.99810633426633755</v>
      </c>
      <c r="R231" s="30">
        <f t="shared" si="79"/>
        <v>3.1963825039489815</v>
      </c>
      <c r="S231" s="1">
        <f t="shared" si="80"/>
        <v>0</v>
      </c>
      <c r="T231" s="30">
        <f t="shared" si="81"/>
        <v>0</v>
      </c>
      <c r="U231" s="1">
        <f t="shared" si="82"/>
        <v>71.147370038891751</v>
      </c>
      <c r="V231" s="30">
        <f t="shared" si="84"/>
        <v>0</v>
      </c>
      <c r="W231" s="1">
        <f t="shared" si="84"/>
        <v>0</v>
      </c>
      <c r="X231" s="30">
        <f t="shared" si="67"/>
        <v>16318.285677792868</v>
      </c>
      <c r="Y231" s="1">
        <f t="shared" si="83"/>
        <v>3.1411614964465819</v>
      </c>
      <c r="Z231" s="32">
        <f t="shared" si="68"/>
        <v>4.9186299428052638E-2</v>
      </c>
      <c r="AA231" s="32">
        <f t="shared" si="69"/>
        <v>2.1685208771699806E-2</v>
      </c>
    </row>
    <row r="232" spans="1:27" x14ac:dyDescent="0.25">
      <c r="A232" s="8">
        <v>42965</v>
      </c>
      <c r="B232" s="26">
        <v>4.9273658878890974</v>
      </c>
      <c r="C232" s="11">
        <v>0</v>
      </c>
      <c r="D232" s="26">
        <v>1.6343531736377395</v>
      </c>
      <c r="E232" s="11">
        <v>63.417499999999983</v>
      </c>
      <c r="F232" s="28">
        <f t="shared" si="64"/>
        <v>4.9273658878890974</v>
      </c>
      <c r="G232" s="13">
        <f t="shared" si="65"/>
        <v>1.6343531736377395</v>
      </c>
      <c r="H232" s="28">
        <f t="shared" si="66"/>
        <v>2.6978197932053165</v>
      </c>
      <c r="I232" s="1">
        <f t="shared" si="70"/>
        <v>74.440382753143112</v>
      </c>
      <c r="J232" s="30">
        <f t="shared" si="71"/>
        <v>0</v>
      </c>
      <c r="K232" s="1">
        <f t="shared" si="72"/>
        <v>0</v>
      </c>
      <c r="L232" s="30">
        <f t="shared" si="73"/>
        <v>16318.285677792868</v>
      </c>
      <c r="M232" s="1">
        <f t="shared" si="74"/>
        <v>7.9871288380907332E-2</v>
      </c>
      <c r="N232" s="30">
        <f t="shared" si="75"/>
        <v>1.8284523968090414</v>
      </c>
      <c r="O232" s="1">
        <f t="shared" si="76"/>
        <v>0</v>
      </c>
      <c r="P232" s="30">
        <f t="shared" si="77"/>
        <v>0</v>
      </c>
      <c r="Q232" s="1">
        <f t="shared" si="78"/>
        <v>0.99804528892466204</v>
      </c>
      <c r="R232" s="30">
        <f t="shared" si="79"/>
        <v>3.110862437049946</v>
      </c>
      <c r="S232" s="1">
        <f t="shared" si="80"/>
        <v>0</v>
      </c>
      <c r="T232" s="30">
        <f t="shared" si="81"/>
        <v>0</v>
      </c>
      <c r="U232" s="1">
        <f t="shared" si="82"/>
        <v>69.421196630903225</v>
      </c>
      <c r="V232" s="30">
        <f t="shared" si="84"/>
        <v>0</v>
      </c>
      <c r="W232" s="1">
        <f t="shared" si="84"/>
        <v>0</v>
      </c>
      <c r="X232" s="30">
        <f t="shared" si="67"/>
        <v>16317.287632503943</v>
      </c>
      <c r="Y232" s="1">
        <f t="shared" si="83"/>
        <v>2.9063689741146108</v>
      </c>
      <c r="Z232" s="32">
        <f t="shared" si="68"/>
        <v>7.7302858194807061E-2</v>
      </c>
      <c r="AA232" s="32">
        <f t="shared" si="69"/>
        <v>4.3492760857937567E-2</v>
      </c>
    </row>
    <row r="233" spans="1:27" x14ac:dyDescent="0.25">
      <c r="A233" s="8">
        <v>42966</v>
      </c>
      <c r="B233" s="26">
        <v>9.8230638012820499</v>
      </c>
      <c r="C233" s="11">
        <v>0</v>
      </c>
      <c r="D233" s="26">
        <v>1.8723047141649491</v>
      </c>
      <c r="E233" s="11">
        <v>57.018749999999983</v>
      </c>
      <c r="F233" s="28">
        <f t="shared" si="64"/>
        <v>9.8230638012820499</v>
      </c>
      <c r="G233" s="13">
        <f t="shared" si="65"/>
        <v>1.8723047141649491</v>
      </c>
      <c r="H233" s="28">
        <f t="shared" si="66"/>
        <v>2.4256129985228942</v>
      </c>
      <c r="I233" s="1">
        <f t="shared" si="70"/>
        <v>77.371955718020317</v>
      </c>
      <c r="J233" s="30">
        <f t="shared" si="71"/>
        <v>0</v>
      </c>
      <c r="K233" s="1">
        <f t="shared" si="72"/>
        <v>0</v>
      </c>
      <c r="L233" s="30">
        <f t="shared" si="73"/>
        <v>16317.287632503943</v>
      </c>
      <c r="M233" s="1">
        <f t="shared" si="74"/>
        <v>0.34407753388074008</v>
      </c>
      <c r="N233" s="30">
        <f t="shared" si="75"/>
        <v>1.9005069320033618</v>
      </c>
      <c r="O233" s="1">
        <f t="shared" si="76"/>
        <v>0</v>
      </c>
      <c r="P233" s="30">
        <f t="shared" si="77"/>
        <v>0</v>
      </c>
      <c r="Q233" s="1">
        <f t="shared" si="78"/>
        <v>0.99798424731659041</v>
      </c>
      <c r="R233" s="30">
        <f t="shared" si="79"/>
        <v>3.2333728256403726</v>
      </c>
      <c r="S233" s="1">
        <f t="shared" si="80"/>
        <v>0</v>
      </c>
      <c r="T233" s="30">
        <f t="shared" si="81"/>
        <v>0</v>
      </c>
      <c r="U233" s="1">
        <f t="shared" si="82"/>
        <v>71.893998426495841</v>
      </c>
      <c r="V233" s="30">
        <f t="shared" si="84"/>
        <v>0</v>
      </c>
      <c r="W233" s="1">
        <f t="shared" si="84"/>
        <v>0</v>
      </c>
      <c r="X233" s="30">
        <f t="shared" si="67"/>
        <v>16316.289648256627</v>
      </c>
      <c r="Y233" s="1">
        <f t="shared" si="83"/>
        <v>3.2425687132006926</v>
      </c>
      <c r="Z233" s="32">
        <f t="shared" si="68"/>
        <v>0.33680381626223688</v>
      </c>
      <c r="AA233" s="32">
        <f t="shared" si="69"/>
        <v>0.66741663974471233</v>
      </c>
    </row>
    <row r="234" spans="1:27" x14ac:dyDescent="0.25">
      <c r="A234" s="8">
        <v>42967</v>
      </c>
      <c r="B234" s="26">
        <v>1.0712415471630641</v>
      </c>
      <c r="C234" s="11">
        <v>0</v>
      </c>
      <c r="D234" s="26">
        <v>2.3729309943088888</v>
      </c>
      <c r="E234" s="11">
        <v>87.71</v>
      </c>
      <c r="F234" s="28">
        <f t="shared" si="64"/>
        <v>1.0712415471630641</v>
      </c>
      <c r="G234" s="13">
        <f t="shared" si="65"/>
        <v>2.3729309943088888</v>
      </c>
      <c r="H234" s="28">
        <f t="shared" si="66"/>
        <v>3.7312378138847855</v>
      </c>
      <c r="I234" s="1">
        <f t="shared" si="70"/>
        <v>70.592308979350022</v>
      </c>
      <c r="J234" s="30">
        <f t="shared" si="71"/>
        <v>0</v>
      </c>
      <c r="K234" s="1">
        <f t="shared" si="72"/>
        <v>0</v>
      </c>
      <c r="L234" s="30">
        <f t="shared" si="73"/>
        <v>16316.289648256627</v>
      </c>
      <c r="M234" s="1">
        <f t="shared" si="74"/>
        <v>0</v>
      </c>
      <c r="N234" s="30">
        <f t="shared" si="75"/>
        <v>1.7338713747822776</v>
      </c>
      <c r="O234" s="1">
        <f t="shared" si="76"/>
        <v>0</v>
      </c>
      <c r="P234" s="30">
        <f t="shared" si="77"/>
        <v>0</v>
      </c>
      <c r="Q234" s="1">
        <f t="shared" si="78"/>
        <v>0.99792320944189428</v>
      </c>
      <c r="R234" s="30">
        <f t="shared" si="79"/>
        <v>2.9500514939145885</v>
      </c>
      <c r="S234" s="1">
        <f t="shared" si="80"/>
        <v>0</v>
      </c>
      <c r="T234" s="30">
        <f t="shared" si="81"/>
        <v>0</v>
      </c>
      <c r="U234" s="1">
        <f t="shared" si="82"/>
        <v>65.908386110653154</v>
      </c>
      <c r="V234" s="30">
        <f t="shared" si="84"/>
        <v>0</v>
      </c>
      <c r="W234" s="1">
        <f t="shared" si="84"/>
        <v>0</v>
      </c>
      <c r="X234" s="30">
        <f t="shared" si="67"/>
        <v>16315.291725047186</v>
      </c>
      <c r="Y234" s="1">
        <f t="shared" si="83"/>
        <v>2.731794584224172</v>
      </c>
      <c r="Z234" s="32">
        <f t="shared" si="68"/>
        <v>0.26785835680091408</v>
      </c>
      <c r="AA234" s="32">
        <f t="shared" si="69"/>
        <v>0.99888676931443776</v>
      </c>
    </row>
    <row r="235" spans="1:27" x14ac:dyDescent="0.25">
      <c r="A235" s="8">
        <v>42968</v>
      </c>
      <c r="B235" s="26">
        <v>2.3002532369780773</v>
      </c>
      <c r="C235" s="11">
        <v>0</v>
      </c>
      <c r="D235" s="26">
        <v>2.1480330701059107</v>
      </c>
      <c r="E235" s="11">
        <v>62.798333333333325</v>
      </c>
      <c r="F235" s="28">
        <f t="shared" si="64"/>
        <v>2.3002532369780773</v>
      </c>
      <c r="G235" s="13">
        <f t="shared" si="65"/>
        <v>2.1480330701059107</v>
      </c>
      <c r="H235" s="28">
        <f t="shared" si="66"/>
        <v>2.6714800590841947</v>
      </c>
      <c r="I235" s="1">
        <f t="shared" si="70"/>
        <v>66.060606277525324</v>
      </c>
      <c r="J235" s="30">
        <f t="shared" si="71"/>
        <v>0</v>
      </c>
      <c r="K235" s="1">
        <f t="shared" si="72"/>
        <v>0</v>
      </c>
      <c r="L235" s="30">
        <f t="shared" si="73"/>
        <v>16315.291725047186</v>
      </c>
      <c r="M235" s="1">
        <f t="shared" si="74"/>
        <v>0</v>
      </c>
      <c r="N235" s="30">
        <f t="shared" si="75"/>
        <v>1.6224875764832294</v>
      </c>
      <c r="O235" s="1">
        <f t="shared" si="76"/>
        <v>0</v>
      </c>
      <c r="P235" s="30">
        <f t="shared" si="77"/>
        <v>0</v>
      </c>
      <c r="Q235" s="1">
        <f t="shared" si="78"/>
        <v>0.9978621753003456</v>
      </c>
      <c r="R235" s="30">
        <f t="shared" si="79"/>
        <v>2.7606717085132435</v>
      </c>
      <c r="S235" s="1">
        <f t="shared" si="80"/>
        <v>0</v>
      </c>
      <c r="T235" s="30">
        <f t="shared" si="81"/>
        <v>0</v>
      </c>
      <c r="U235" s="1">
        <f t="shared" si="82"/>
        <v>61.677446992528857</v>
      </c>
      <c r="V235" s="30">
        <f t="shared" si="84"/>
        <v>0</v>
      </c>
      <c r="W235" s="1">
        <f t="shared" si="84"/>
        <v>0</v>
      </c>
      <c r="X235" s="30">
        <f t="shared" si="67"/>
        <v>16314.293862871886</v>
      </c>
      <c r="Y235" s="1">
        <f t="shared" si="83"/>
        <v>2.620349751783575</v>
      </c>
      <c r="Z235" s="32">
        <f t="shared" si="68"/>
        <v>1.9139318344059669E-2</v>
      </c>
      <c r="AA235" s="32">
        <f t="shared" si="69"/>
        <v>2.614308324655808E-3</v>
      </c>
    </row>
    <row r="236" spans="1:27" x14ac:dyDescent="0.25">
      <c r="A236" s="8">
        <v>42969</v>
      </c>
      <c r="B236" s="26">
        <v>0.26605664900378329</v>
      </c>
      <c r="C236" s="11">
        <v>0</v>
      </c>
      <c r="D236" s="26">
        <v>2.5812963814210712</v>
      </c>
      <c r="E236" s="11">
        <v>52.813333333333311</v>
      </c>
      <c r="F236" s="28">
        <f t="shared" si="64"/>
        <v>0.26605664900378329</v>
      </c>
      <c r="G236" s="13">
        <f t="shared" si="65"/>
        <v>2.5812963814210712</v>
      </c>
      <c r="H236" s="28">
        <f t="shared" si="66"/>
        <v>2.246711964549482</v>
      </c>
      <c r="I236" s="1">
        <f t="shared" si="70"/>
        <v>59.362207260111575</v>
      </c>
      <c r="J236" s="30">
        <f t="shared" si="71"/>
        <v>0</v>
      </c>
      <c r="K236" s="1">
        <f t="shared" si="72"/>
        <v>0</v>
      </c>
      <c r="L236" s="30">
        <f t="shared" si="73"/>
        <v>16314.293862871886</v>
      </c>
      <c r="M236" s="1">
        <f t="shared" si="74"/>
        <v>0</v>
      </c>
      <c r="N236" s="30">
        <f t="shared" si="75"/>
        <v>1.4578489904652767</v>
      </c>
      <c r="O236" s="1">
        <f t="shared" si="76"/>
        <v>0</v>
      </c>
      <c r="P236" s="30">
        <f t="shared" si="77"/>
        <v>0</v>
      </c>
      <c r="Q236" s="1">
        <f t="shared" si="78"/>
        <v>0.99780114489171579</v>
      </c>
      <c r="R236" s="30">
        <f t="shared" si="79"/>
        <v>2.4807457177946528</v>
      </c>
      <c r="S236" s="1">
        <f t="shared" si="80"/>
        <v>0</v>
      </c>
      <c r="T236" s="30">
        <f t="shared" si="81"/>
        <v>0</v>
      </c>
      <c r="U236" s="1">
        <f t="shared" si="82"/>
        <v>55.42361255185164</v>
      </c>
      <c r="V236" s="30">
        <f t="shared" si="84"/>
        <v>0</v>
      </c>
      <c r="W236" s="1">
        <f t="shared" si="84"/>
        <v>0</v>
      </c>
      <c r="X236" s="30">
        <f t="shared" si="67"/>
        <v>16313.296061726995</v>
      </c>
      <c r="Y236" s="1">
        <f t="shared" si="83"/>
        <v>2.4556501353569926</v>
      </c>
      <c r="Z236" s="32">
        <f t="shared" si="68"/>
        <v>9.2997310783186043E-2</v>
      </c>
      <c r="AA236" s="32">
        <f t="shared" si="69"/>
        <v>4.3655159220388498E-2</v>
      </c>
    </row>
    <row r="237" spans="1:27" x14ac:dyDescent="0.25">
      <c r="A237" s="8">
        <v>42970</v>
      </c>
      <c r="B237" s="26">
        <v>0</v>
      </c>
      <c r="C237" s="11">
        <v>0</v>
      </c>
      <c r="D237" s="26">
        <v>2.8341482635300603</v>
      </c>
      <c r="E237" s="11">
        <v>47.404166666666661</v>
      </c>
      <c r="F237" s="28">
        <f t="shared" si="64"/>
        <v>0</v>
      </c>
      <c r="G237" s="13">
        <f t="shared" si="65"/>
        <v>2.8341482635300603</v>
      </c>
      <c r="H237" s="28">
        <f t="shared" si="66"/>
        <v>2.016602658788774</v>
      </c>
      <c r="I237" s="1">
        <f t="shared" si="70"/>
        <v>52.589464288321579</v>
      </c>
      <c r="J237" s="30">
        <f t="shared" si="71"/>
        <v>0</v>
      </c>
      <c r="K237" s="1">
        <f t="shared" si="72"/>
        <v>0</v>
      </c>
      <c r="L237" s="30">
        <f t="shared" si="73"/>
        <v>16313.296061726995</v>
      </c>
      <c r="M237" s="1">
        <f t="shared" si="74"/>
        <v>0</v>
      </c>
      <c r="N237" s="30">
        <f t="shared" si="75"/>
        <v>1.2913831195251104</v>
      </c>
      <c r="O237" s="1">
        <f t="shared" si="76"/>
        <v>0</v>
      </c>
      <c r="P237" s="30">
        <f t="shared" si="77"/>
        <v>0</v>
      </c>
      <c r="Q237" s="1">
        <f t="shared" si="78"/>
        <v>0.99774011821577657</v>
      </c>
      <c r="R237" s="30">
        <f t="shared" si="79"/>
        <v>2.1977128943793818</v>
      </c>
      <c r="S237" s="1">
        <f t="shared" si="80"/>
        <v>0</v>
      </c>
      <c r="T237" s="30">
        <f t="shared" si="81"/>
        <v>0</v>
      </c>
      <c r="U237" s="1">
        <f t="shared" si="82"/>
        <v>49.100368274417093</v>
      </c>
      <c r="V237" s="30">
        <f t="shared" si="84"/>
        <v>0</v>
      </c>
      <c r="W237" s="1">
        <f t="shared" si="84"/>
        <v>0</v>
      </c>
      <c r="X237" s="30">
        <f t="shared" si="67"/>
        <v>16312.29832160878</v>
      </c>
      <c r="Y237" s="1">
        <f t="shared" si="83"/>
        <v>2.289123237740887</v>
      </c>
      <c r="Z237" s="32">
        <f t="shared" si="68"/>
        <v>0.13513846060075921</v>
      </c>
      <c r="AA237" s="32">
        <f t="shared" si="69"/>
        <v>7.4267465952394862E-2</v>
      </c>
    </row>
    <row r="238" spans="1:27" x14ac:dyDescent="0.25">
      <c r="A238" s="8">
        <v>42971</v>
      </c>
      <c r="B238" s="26">
        <v>7.1582430793112647E-2</v>
      </c>
      <c r="C238" s="11">
        <v>0</v>
      </c>
      <c r="D238" s="26">
        <v>3.4802325041709463</v>
      </c>
      <c r="E238" s="11">
        <v>42.118749999999984</v>
      </c>
      <c r="F238" s="28">
        <f t="shared" si="64"/>
        <v>7.1582430793112647E-2</v>
      </c>
      <c r="G238" s="13">
        <f t="shared" si="65"/>
        <v>3.4802325041709463</v>
      </c>
      <c r="H238" s="28">
        <f t="shared" si="66"/>
        <v>1.7917577548005901</v>
      </c>
      <c r="I238" s="1">
        <f t="shared" si="70"/>
        <v>45.691718201039258</v>
      </c>
      <c r="J238" s="30">
        <f t="shared" si="71"/>
        <v>0</v>
      </c>
      <c r="K238" s="1">
        <f t="shared" si="72"/>
        <v>0</v>
      </c>
      <c r="L238" s="30">
        <f t="shared" si="73"/>
        <v>16312.29832160878</v>
      </c>
      <c r="M238" s="1">
        <f t="shared" si="74"/>
        <v>0</v>
      </c>
      <c r="N238" s="30">
        <f t="shared" si="75"/>
        <v>1.121844822453119</v>
      </c>
      <c r="O238" s="1">
        <f t="shared" si="76"/>
        <v>0</v>
      </c>
      <c r="P238" s="30">
        <f t="shared" si="77"/>
        <v>0</v>
      </c>
      <c r="Q238" s="1">
        <f t="shared" si="78"/>
        <v>0.9976790952722997</v>
      </c>
      <c r="R238" s="30">
        <f t="shared" si="79"/>
        <v>1.9094561927125868</v>
      </c>
      <c r="S238" s="1">
        <f t="shared" si="80"/>
        <v>0</v>
      </c>
      <c r="T238" s="30">
        <f t="shared" si="81"/>
        <v>0</v>
      </c>
      <c r="U238" s="1">
        <f t="shared" si="82"/>
        <v>42.660417185873548</v>
      </c>
      <c r="V238" s="30">
        <f t="shared" si="84"/>
        <v>0</v>
      </c>
      <c r="W238" s="1">
        <f t="shared" si="84"/>
        <v>0</v>
      </c>
      <c r="X238" s="30">
        <f t="shared" si="67"/>
        <v>16311.300642513508</v>
      </c>
      <c r="Y238" s="1">
        <f t="shared" si="83"/>
        <v>2.1195239177254188</v>
      </c>
      <c r="Z238" s="32">
        <f t="shared" si="68"/>
        <v>0.18292995358700528</v>
      </c>
      <c r="AA238" s="32">
        <f t="shared" si="69"/>
        <v>0.10743065755846538</v>
      </c>
    </row>
    <row r="239" spans="1:27" x14ac:dyDescent="0.25">
      <c r="A239" s="8">
        <v>42972</v>
      </c>
      <c r="B239" s="26">
        <v>2.8451730053233777</v>
      </c>
      <c r="C239" s="11">
        <v>0</v>
      </c>
      <c r="D239" s="26">
        <v>1.9755162718306607</v>
      </c>
      <c r="E239" s="11">
        <v>42.294166666666676</v>
      </c>
      <c r="F239" s="28">
        <f t="shared" si="64"/>
        <v>2.8451730053233777</v>
      </c>
      <c r="G239" s="13">
        <f t="shared" si="65"/>
        <v>1.9755162718306607</v>
      </c>
      <c r="H239" s="28">
        <f t="shared" si="66"/>
        <v>1.799220088626293</v>
      </c>
      <c r="I239" s="1">
        <f t="shared" si="70"/>
        <v>43.530073919366259</v>
      </c>
      <c r="J239" s="30">
        <f t="shared" si="71"/>
        <v>0</v>
      </c>
      <c r="K239" s="1">
        <f t="shared" si="72"/>
        <v>0</v>
      </c>
      <c r="L239" s="30">
        <f t="shared" si="73"/>
        <v>16311.300642513508</v>
      </c>
      <c r="M239" s="1">
        <f t="shared" si="74"/>
        <v>0</v>
      </c>
      <c r="N239" s="30">
        <f t="shared" si="75"/>
        <v>1.0687142076475165</v>
      </c>
      <c r="O239" s="1">
        <f t="shared" si="76"/>
        <v>0</v>
      </c>
      <c r="P239" s="30">
        <f t="shared" si="77"/>
        <v>0</v>
      </c>
      <c r="Q239" s="1">
        <f t="shared" si="78"/>
        <v>0.99761807606105679</v>
      </c>
      <c r="R239" s="30">
        <f t="shared" si="79"/>
        <v>1.8191211118140889</v>
      </c>
      <c r="S239" s="1">
        <f t="shared" si="80"/>
        <v>0</v>
      </c>
      <c r="T239" s="30">
        <f t="shared" si="81"/>
        <v>0</v>
      </c>
      <c r="U239" s="1">
        <f t="shared" si="82"/>
        <v>40.642238599904651</v>
      </c>
      <c r="V239" s="30">
        <f t="shared" si="84"/>
        <v>0</v>
      </c>
      <c r="W239" s="1">
        <f t="shared" si="84"/>
        <v>0</v>
      </c>
      <c r="X239" s="30">
        <f t="shared" si="67"/>
        <v>16310.303024437448</v>
      </c>
      <c r="Y239" s="1">
        <f t="shared" si="83"/>
        <v>2.0663322837085731</v>
      </c>
      <c r="Z239" s="32">
        <f t="shared" si="68"/>
        <v>0.14845998928692522</v>
      </c>
      <c r="AA239" s="32">
        <f t="shared" si="69"/>
        <v>7.1348924761674079E-2</v>
      </c>
    </row>
    <row r="240" spans="1:27" x14ac:dyDescent="0.25">
      <c r="A240" s="8">
        <v>42973</v>
      </c>
      <c r="B240" s="26">
        <v>3.6966913617943673</v>
      </c>
      <c r="C240" s="11">
        <v>0</v>
      </c>
      <c r="D240" s="26">
        <v>2.7417887593657988</v>
      </c>
      <c r="E240" s="11">
        <v>43.759583333333332</v>
      </c>
      <c r="F240" s="28">
        <f t="shared" si="64"/>
        <v>3.6966913617943673</v>
      </c>
      <c r="G240" s="13">
        <f t="shared" si="65"/>
        <v>2.7417887593657988</v>
      </c>
      <c r="H240" s="28">
        <f t="shared" si="66"/>
        <v>1.861559822747415</v>
      </c>
      <c r="I240" s="1">
        <f t="shared" si="70"/>
        <v>41.597141202333219</v>
      </c>
      <c r="J240" s="30">
        <f t="shared" si="71"/>
        <v>0</v>
      </c>
      <c r="K240" s="1">
        <f t="shared" si="72"/>
        <v>0</v>
      </c>
      <c r="L240" s="30">
        <f t="shared" si="73"/>
        <v>16310.303024437448</v>
      </c>
      <c r="M240" s="1">
        <f t="shared" si="74"/>
        <v>0</v>
      </c>
      <c r="N240" s="30">
        <f t="shared" si="75"/>
        <v>1.0212050478359187</v>
      </c>
      <c r="O240" s="1">
        <f t="shared" si="76"/>
        <v>0</v>
      </c>
      <c r="P240" s="30">
        <f t="shared" si="77"/>
        <v>0</v>
      </c>
      <c r="Q240" s="1">
        <f t="shared" si="78"/>
        <v>0.9975570605818197</v>
      </c>
      <c r="R240" s="30">
        <f t="shared" si="79"/>
        <v>1.7383438836434144</v>
      </c>
      <c r="S240" s="1">
        <f t="shared" si="80"/>
        <v>0</v>
      </c>
      <c r="T240" s="30">
        <f t="shared" si="81"/>
        <v>0</v>
      </c>
      <c r="U240" s="1">
        <f t="shared" si="82"/>
        <v>38.837592270853882</v>
      </c>
      <c r="V240" s="30">
        <f t="shared" si="84"/>
        <v>0</v>
      </c>
      <c r="W240" s="1">
        <f t="shared" si="84"/>
        <v>0</v>
      </c>
      <c r="X240" s="30">
        <f t="shared" si="67"/>
        <v>16309.305467376866</v>
      </c>
      <c r="Y240" s="1">
        <f t="shared" si="83"/>
        <v>2.0187621084177385</v>
      </c>
      <c r="Z240" s="32">
        <f t="shared" si="68"/>
        <v>8.4446539804621357E-2</v>
      </c>
      <c r="AA240" s="32">
        <f t="shared" si="69"/>
        <v>2.4712558619973984E-2</v>
      </c>
    </row>
    <row r="241" spans="1:27" x14ac:dyDescent="0.25">
      <c r="A241" s="8">
        <v>42974</v>
      </c>
      <c r="B241" s="26">
        <v>0</v>
      </c>
      <c r="C241" s="11">
        <v>0</v>
      </c>
      <c r="D241" s="26">
        <v>2.6432793310191518</v>
      </c>
      <c r="E241" s="11">
        <v>37.847499999999997</v>
      </c>
      <c r="F241" s="28">
        <f t="shared" si="64"/>
        <v>0</v>
      </c>
      <c r="G241" s="13">
        <f t="shared" si="65"/>
        <v>2.6432793310191518</v>
      </c>
      <c r="H241" s="28">
        <f t="shared" si="66"/>
        <v>1.6100561299852287</v>
      </c>
      <c r="I241" s="1">
        <f t="shared" si="70"/>
        <v>36.194312939834731</v>
      </c>
      <c r="J241" s="30">
        <f t="shared" si="71"/>
        <v>0</v>
      </c>
      <c r="K241" s="1">
        <f t="shared" si="72"/>
        <v>0</v>
      </c>
      <c r="L241" s="30">
        <f t="shared" si="73"/>
        <v>16309.305467376866</v>
      </c>
      <c r="M241" s="1">
        <f t="shared" si="74"/>
        <v>0</v>
      </c>
      <c r="N241" s="30">
        <f t="shared" si="75"/>
        <v>0.88841003169502819</v>
      </c>
      <c r="O241" s="1">
        <f t="shared" si="76"/>
        <v>0</v>
      </c>
      <c r="P241" s="30">
        <f t="shared" si="77"/>
        <v>0</v>
      </c>
      <c r="Q241" s="1">
        <f t="shared" si="78"/>
        <v>0.99749604883436005</v>
      </c>
      <c r="R241" s="30">
        <f t="shared" si="79"/>
        <v>1.5125597746151906</v>
      </c>
      <c r="S241" s="1">
        <f t="shared" si="80"/>
        <v>0</v>
      </c>
      <c r="T241" s="30">
        <f t="shared" si="81"/>
        <v>0</v>
      </c>
      <c r="U241" s="1">
        <f t="shared" si="82"/>
        <v>33.793343133524509</v>
      </c>
      <c r="V241" s="30">
        <f t="shared" si="84"/>
        <v>0</v>
      </c>
      <c r="W241" s="1">
        <f t="shared" si="84"/>
        <v>0</v>
      </c>
      <c r="X241" s="30">
        <f t="shared" si="67"/>
        <v>16308.307971328031</v>
      </c>
      <c r="Y241" s="1">
        <f t="shared" si="83"/>
        <v>1.8859060805293884</v>
      </c>
      <c r="Z241" s="32">
        <f t="shared" si="68"/>
        <v>0.17132939989284124</v>
      </c>
      <c r="AA241" s="32">
        <f t="shared" si="69"/>
        <v>7.6093195215215306E-2</v>
      </c>
    </row>
    <row r="242" spans="1:27" x14ac:dyDescent="0.25">
      <c r="A242" s="8">
        <v>42975</v>
      </c>
      <c r="B242" s="26">
        <v>0</v>
      </c>
      <c r="C242" s="11">
        <v>0</v>
      </c>
      <c r="D242" s="26">
        <v>2.7737818847927254</v>
      </c>
      <c r="E242" s="11">
        <v>35.416249999999998</v>
      </c>
      <c r="F242" s="28">
        <f t="shared" si="64"/>
        <v>0</v>
      </c>
      <c r="G242" s="13">
        <f t="shared" si="65"/>
        <v>2.7737818847927254</v>
      </c>
      <c r="H242" s="28">
        <f t="shared" si="66"/>
        <v>1.5066292466765139</v>
      </c>
      <c r="I242" s="1">
        <f t="shared" si="70"/>
        <v>31.019561248731783</v>
      </c>
      <c r="J242" s="30">
        <f t="shared" si="71"/>
        <v>0</v>
      </c>
      <c r="K242" s="1">
        <f t="shared" si="72"/>
        <v>0</v>
      </c>
      <c r="L242" s="30">
        <f t="shared" si="73"/>
        <v>16308.307971328031</v>
      </c>
      <c r="M242" s="1">
        <f t="shared" si="74"/>
        <v>0</v>
      </c>
      <c r="N242" s="30">
        <f t="shared" si="75"/>
        <v>0.76122086317843796</v>
      </c>
      <c r="O242" s="1">
        <f t="shared" si="76"/>
        <v>0</v>
      </c>
      <c r="P242" s="30">
        <f t="shared" si="77"/>
        <v>0</v>
      </c>
      <c r="Q242" s="1">
        <f t="shared" si="78"/>
        <v>0.9974350408184498</v>
      </c>
      <c r="R242" s="30">
        <f t="shared" si="79"/>
        <v>1.2963069819569861</v>
      </c>
      <c r="S242" s="1">
        <f t="shared" si="80"/>
        <v>0</v>
      </c>
      <c r="T242" s="30">
        <f t="shared" si="81"/>
        <v>0</v>
      </c>
      <c r="U242" s="1">
        <f t="shared" si="82"/>
        <v>28.962033403596362</v>
      </c>
      <c r="V242" s="30">
        <f t="shared" si="84"/>
        <v>0</v>
      </c>
      <c r="W242" s="1">
        <f t="shared" si="84"/>
        <v>0</v>
      </c>
      <c r="X242" s="30">
        <f t="shared" si="67"/>
        <v>16307.310536287212</v>
      </c>
      <c r="Y242" s="1">
        <f t="shared" si="83"/>
        <v>1.7586559039968876</v>
      </c>
      <c r="Z242" s="32">
        <f t="shared" si="68"/>
        <v>0.16727848465461659</v>
      </c>
      <c r="AA242" s="32">
        <f t="shared" si="69"/>
        <v>6.3517436000081112E-2</v>
      </c>
    </row>
    <row r="243" spans="1:27" x14ac:dyDescent="0.25">
      <c r="A243" s="8">
        <v>42976</v>
      </c>
      <c r="B243" s="26">
        <v>0</v>
      </c>
      <c r="C243" s="11">
        <v>0</v>
      </c>
      <c r="D243" s="26">
        <v>2.6752254663506818</v>
      </c>
      <c r="E243" s="11">
        <v>33.619166666666672</v>
      </c>
      <c r="F243" s="28">
        <f t="shared" si="64"/>
        <v>0</v>
      </c>
      <c r="G243" s="13">
        <f t="shared" si="65"/>
        <v>2.6752254663506818</v>
      </c>
      <c r="H243" s="28">
        <f t="shared" si="66"/>
        <v>1.4301802067946825</v>
      </c>
      <c r="I243" s="1">
        <f t="shared" si="70"/>
        <v>26.28680793724568</v>
      </c>
      <c r="J243" s="30">
        <f t="shared" si="71"/>
        <v>0</v>
      </c>
      <c r="K243" s="1">
        <f t="shared" si="72"/>
        <v>0</v>
      </c>
      <c r="L243" s="30">
        <f t="shared" si="73"/>
        <v>16307.310536287212</v>
      </c>
      <c r="M243" s="1">
        <f t="shared" si="74"/>
        <v>0</v>
      </c>
      <c r="N243" s="30">
        <f t="shared" si="75"/>
        <v>0.64489548286753162</v>
      </c>
      <c r="O243" s="1">
        <f t="shared" si="76"/>
        <v>0</v>
      </c>
      <c r="P243" s="30">
        <f t="shared" si="77"/>
        <v>0</v>
      </c>
      <c r="Q243" s="1">
        <f t="shared" si="78"/>
        <v>0.99737403653386048</v>
      </c>
      <c r="R243" s="30">
        <f t="shared" si="79"/>
        <v>1.0985252947059998</v>
      </c>
      <c r="S243" s="1">
        <f t="shared" si="80"/>
        <v>0</v>
      </c>
      <c r="T243" s="30">
        <f t="shared" si="81"/>
        <v>0</v>
      </c>
      <c r="U243" s="1">
        <f t="shared" si="82"/>
        <v>24.543387159672147</v>
      </c>
      <c r="V243" s="30">
        <f t="shared" si="84"/>
        <v>0</v>
      </c>
      <c r="W243" s="1">
        <f t="shared" si="84"/>
        <v>0</v>
      </c>
      <c r="X243" s="30">
        <f t="shared" si="67"/>
        <v>16306.313162250679</v>
      </c>
      <c r="Y243" s="1">
        <f t="shared" si="83"/>
        <v>1.6422695194013921</v>
      </c>
      <c r="Z243" s="32">
        <f t="shared" si="68"/>
        <v>0.14829551660629103</v>
      </c>
      <c r="AA243" s="32">
        <f t="shared" si="69"/>
        <v>4.498187652198659E-2</v>
      </c>
    </row>
    <row r="244" spans="1:27" x14ac:dyDescent="0.25">
      <c r="A244" s="8">
        <v>42977</v>
      </c>
      <c r="B244" s="26">
        <v>1.4576193935812898</v>
      </c>
      <c r="C244" s="11">
        <v>0</v>
      </c>
      <c r="D244" s="26">
        <v>1.9942803215110874</v>
      </c>
      <c r="E244" s="11">
        <v>35.873750000000008</v>
      </c>
      <c r="F244" s="28">
        <f t="shared" si="64"/>
        <v>1.4576193935812898</v>
      </c>
      <c r="G244" s="13">
        <f t="shared" si="65"/>
        <v>1.9942803215110874</v>
      </c>
      <c r="H244" s="28">
        <f t="shared" si="66"/>
        <v>1.5260915805022159</v>
      </c>
      <c r="I244" s="1">
        <f t="shared" si="70"/>
        <v>24.006726231742348</v>
      </c>
      <c r="J244" s="30">
        <f t="shared" si="71"/>
        <v>0</v>
      </c>
      <c r="K244" s="1">
        <f t="shared" si="72"/>
        <v>0</v>
      </c>
      <c r="L244" s="30">
        <f t="shared" si="73"/>
        <v>16306.313162250679</v>
      </c>
      <c r="M244" s="1">
        <f t="shared" si="74"/>
        <v>0</v>
      </c>
      <c r="N244" s="30">
        <f t="shared" si="75"/>
        <v>0.58885381872904485</v>
      </c>
      <c r="O244" s="1">
        <f t="shared" si="76"/>
        <v>0</v>
      </c>
      <c r="P244" s="30">
        <f t="shared" si="77"/>
        <v>0</v>
      </c>
      <c r="Q244" s="1">
        <f t="shared" si="78"/>
        <v>0.99731303598036403</v>
      </c>
      <c r="R244" s="30">
        <f t="shared" si="79"/>
        <v>1.0032407157083776</v>
      </c>
      <c r="S244" s="1">
        <f t="shared" si="80"/>
        <v>0</v>
      </c>
      <c r="T244" s="30">
        <f t="shared" si="81"/>
        <v>0</v>
      </c>
      <c r="U244" s="1">
        <f t="shared" si="82"/>
        <v>22.414631697304927</v>
      </c>
      <c r="V244" s="30">
        <f t="shared" si="84"/>
        <v>0</v>
      </c>
      <c r="W244" s="1">
        <f t="shared" si="84"/>
        <v>0</v>
      </c>
      <c r="X244" s="30">
        <f t="shared" si="67"/>
        <v>16305.315849214699</v>
      </c>
      <c r="Y244" s="1">
        <f t="shared" si="83"/>
        <v>1.586166854709409</v>
      </c>
      <c r="Z244" s="32">
        <f t="shared" si="68"/>
        <v>3.9365445019638401E-2</v>
      </c>
      <c r="AA244" s="32">
        <f t="shared" si="69"/>
        <v>3.609038571069435E-3</v>
      </c>
    </row>
    <row r="245" spans="1:27" x14ac:dyDescent="0.25">
      <c r="A245" s="8">
        <v>42978</v>
      </c>
      <c r="B245" s="26">
        <v>4.9285086088529519</v>
      </c>
      <c r="C245" s="11">
        <v>0</v>
      </c>
      <c r="D245" s="26">
        <v>1.3448874623525056</v>
      </c>
      <c r="E245" s="11">
        <v>46.78</v>
      </c>
      <c r="F245" s="28">
        <f t="shared" si="64"/>
        <v>4.9285086088529519</v>
      </c>
      <c r="G245" s="13">
        <f t="shared" si="65"/>
        <v>1.3448874623525056</v>
      </c>
      <c r="H245" s="28">
        <f t="shared" si="66"/>
        <v>1.9900502215657314</v>
      </c>
      <c r="I245" s="1">
        <f t="shared" si="70"/>
        <v>25.998252843805371</v>
      </c>
      <c r="J245" s="30">
        <f t="shared" si="71"/>
        <v>0</v>
      </c>
      <c r="K245" s="1">
        <f t="shared" si="72"/>
        <v>0</v>
      </c>
      <c r="L245" s="30">
        <f t="shared" si="73"/>
        <v>16305.315849214699</v>
      </c>
      <c r="M245" s="1">
        <f t="shared" si="74"/>
        <v>0</v>
      </c>
      <c r="N245" s="30">
        <f t="shared" si="75"/>
        <v>0.63780314596004273</v>
      </c>
      <c r="O245" s="1">
        <f t="shared" si="76"/>
        <v>0</v>
      </c>
      <c r="P245" s="30">
        <f t="shared" si="77"/>
        <v>0</v>
      </c>
      <c r="Q245" s="1">
        <f t="shared" si="78"/>
        <v>0.99725203915773231</v>
      </c>
      <c r="R245" s="30">
        <f t="shared" si="79"/>
        <v>1.0864665818407038</v>
      </c>
      <c r="S245" s="1">
        <f t="shared" si="80"/>
        <v>0</v>
      </c>
      <c r="T245" s="30">
        <f t="shared" si="81"/>
        <v>0</v>
      </c>
      <c r="U245" s="1">
        <f t="shared" si="82"/>
        <v>24.273983116004626</v>
      </c>
      <c r="V245" s="30">
        <f t="shared" si="84"/>
        <v>0</v>
      </c>
      <c r="W245" s="1">
        <f t="shared" si="84"/>
        <v>0</v>
      </c>
      <c r="X245" s="30">
        <f t="shared" si="67"/>
        <v>16304.318597175541</v>
      </c>
      <c r="Y245" s="1">
        <f t="shared" si="83"/>
        <v>1.635055185117775</v>
      </c>
      <c r="Z245" s="32">
        <f t="shared" si="68"/>
        <v>0.17838496365617015</v>
      </c>
      <c r="AA245" s="32">
        <f t="shared" si="69"/>
        <v>0.12602147590268589</v>
      </c>
    </row>
    <row r="246" spans="1:27" x14ac:dyDescent="0.25">
      <c r="A246" s="8">
        <v>42979</v>
      </c>
      <c r="B246" s="26">
        <v>2.2507191496415966</v>
      </c>
      <c r="C246" s="11">
        <v>0</v>
      </c>
      <c r="D246" s="26">
        <v>2.5490562661683196</v>
      </c>
      <c r="E246" s="11">
        <v>39.422499999999999</v>
      </c>
      <c r="F246" s="28">
        <f t="shared" si="64"/>
        <v>2.2507191496415966</v>
      </c>
      <c r="G246" s="13">
        <f t="shared" si="65"/>
        <v>2.5490562661683196</v>
      </c>
      <c r="H246" s="28">
        <f t="shared" si="66"/>
        <v>1.6770576070901035</v>
      </c>
      <c r="I246" s="1">
        <f t="shared" si="70"/>
        <v>23.975645999477905</v>
      </c>
      <c r="J246" s="30">
        <f t="shared" si="71"/>
        <v>0</v>
      </c>
      <c r="K246" s="1">
        <f t="shared" si="72"/>
        <v>0</v>
      </c>
      <c r="L246" s="30">
        <f t="shared" si="73"/>
        <v>16304.318597175541</v>
      </c>
      <c r="M246" s="1">
        <f t="shared" si="74"/>
        <v>0</v>
      </c>
      <c r="N246" s="30">
        <f t="shared" si="75"/>
        <v>0.58808990402646821</v>
      </c>
      <c r="O246" s="1">
        <f t="shared" si="76"/>
        <v>0</v>
      </c>
      <c r="P246" s="30">
        <f t="shared" si="77"/>
        <v>0</v>
      </c>
      <c r="Q246" s="1">
        <f t="shared" si="78"/>
        <v>0.99719104606573694</v>
      </c>
      <c r="R246" s="30">
        <f t="shared" si="79"/>
        <v>1.001941873285618</v>
      </c>
      <c r="S246" s="1">
        <f t="shared" si="80"/>
        <v>0</v>
      </c>
      <c r="T246" s="30">
        <f t="shared" si="81"/>
        <v>0</v>
      </c>
      <c r="U246" s="1">
        <f t="shared" si="82"/>
        <v>22.38561422216582</v>
      </c>
      <c r="V246" s="30">
        <f t="shared" si="84"/>
        <v>0</v>
      </c>
      <c r="W246" s="1">
        <f t="shared" si="84"/>
        <v>0</v>
      </c>
      <c r="X246" s="30">
        <f t="shared" si="67"/>
        <v>16303.321406129475</v>
      </c>
      <c r="Y246" s="1">
        <f t="shared" si="83"/>
        <v>1.5852809500922052</v>
      </c>
      <c r="Z246" s="32">
        <f t="shared" si="68"/>
        <v>5.4724808861600117E-2</v>
      </c>
      <c r="AA246" s="32">
        <f t="shared" si="69"/>
        <v>8.4229547697098912E-3</v>
      </c>
    </row>
    <row r="247" spans="1:27" x14ac:dyDescent="0.25">
      <c r="A247" s="8">
        <v>42980</v>
      </c>
      <c r="B247" s="26">
        <v>3.5613752126030822</v>
      </c>
      <c r="C247" s="11">
        <v>0</v>
      </c>
      <c r="D247" s="26">
        <v>2.1070232356187444</v>
      </c>
      <c r="E247" s="11">
        <v>36.431249999999984</v>
      </c>
      <c r="F247" s="28">
        <f t="shared" si="64"/>
        <v>3.5613752126030822</v>
      </c>
      <c r="G247" s="13">
        <f t="shared" si="65"/>
        <v>2.1070232356187444</v>
      </c>
      <c r="H247" s="28">
        <f t="shared" si="66"/>
        <v>1.5498079763663213</v>
      </c>
      <c r="I247" s="1">
        <f t="shared" si="70"/>
        <v>23.839966199150158</v>
      </c>
      <c r="J247" s="30">
        <f t="shared" si="71"/>
        <v>0</v>
      </c>
      <c r="K247" s="1">
        <f t="shared" si="72"/>
        <v>0</v>
      </c>
      <c r="L247" s="30">
        <f t="shared" si="73"/>
        <v>16303.321406129475</v>
      </c>
      <c r="M247" s="1">
        <f t="shared" si="74"/>
        <v>0</v>
      </c>
      <c r="N247" s="30">
        <f t="shared" si="75"/>
        <v>0.58475505783126747</v>
      </c>
      <c r="O247" s="1">
        <f t="shared" si="76"/>
        <v>0</v>
      </c>
      <c r="P247" s="30">
        <f t="shared" si="77"/>
        <v>0</v>
      </c>
      <c r="Q247" s="1">
        <f t="shared" si="78"/>
        <v>0.99713005670414978</v>
      </c>
      <c r="R247" s="30">
        <f t="shared" si="79"/>
        <v>0.99627181654093799</v>
      </c>
      <c r="S247" s="1">
        <f t="shared" si="80"/>
        <v>0</v>
      </c>
      <c r="T247" s="30">
        <f t="shared" si="81"/>
        <v>0</v>
      </c>
      <c r="U247" s="1">
        <f t="shared" si="82"/>
        <v>22.258939324777955</v>
      </c>
      <c r="V247" s="30">
        <f t="shared" si="84"/>
        <v>0</v>
      </c>
      <c r="W247" s="1">
        <f t="shared" si="84"/>
        <v>0</v>
      </c>
      <c r="X247" s="30">
        <f t="shared" si="67"/>
        <v>16302.32427607277</v>
      </c>
      <c r="Y247" s="1">
        <f t="shared" si="83"/>
        <v>1.5818851145354174</v>
      </c>
      <c r="Z247" s="32">
        <f t="shared" si="68"/>
        <v>2.0697491984977463E-2</v>
      </c>
      <c r="AA247" s="32">
        <f t="shared" si="69"/>
        <v>1.0289427931192802E-3</v>
      </c>
    </row>
    <row r="248" spans="1:27" x14ac:dyDescent="0.25">
      <c r="A248" s="8">
        <v>42981</v>
      </c>
      <c r="B248" s="26">
        <v>0</v>
      </c>
      <c r="C248" s="11">
        <v>0</v>
      </c>
      <c r="D248" s="26">
        <v>2.5360175241042935</v>
      </c>
      <c r="E248" s="11">
        <v>34.130416666666676</v>
      </c>
      <c r="F248" s="28">
        <f t="shared" si="64"/>
        <v>0</v>
      </c>
      <c r="G248" s="13">
        <f t="shared" si="65"/>
        <v>2.5360175241042935</v>
      </c>
      <c r="H248" s="28">
        <f t="shared" si="66"/>
        <v>1.451929098966027</v>
      </c>
      <c r="I248" s="1">
        <f t="shared" si="70"/>
        <v>19.72292180067366</v>
      </c>
      <c r="J248" s="30">
        <f t="shared" si="71"/>
        <v>0</v>
      </c>
      <c r="K248" s="1">
        <f t="shared" si="72"/>
        <v>0</v>
      </c>
      <c r="L248" s="30">
        <f t="shared" si="73"/>
        <v>16302.32427607277</v>
      </c>
      <c r="M248" s="1">
        <f t="shared" si="74"/>
        <v>0</v>
      </c>
      <c r="N248" s="30">
        <f t="shared" si="75"/>
        <v>0.48356306156825424</v>
      </c>
      <c r="O248" s="1">
        <f t="shared" si="76"/>
        <v>0</v>
      </c>
      <c r="P248" s="30">
        <f t="shared" si="77"/>
        <v>0</v>
      </c>
      <c r="Q248" s="1">
        <f t="shared" si="78"/>
        <v>0.9970690710727429</v>
      </c>
      <c r="R248" s="30">
        <f t="shared" si="79"/>
        <v>0.82422059518492408</v>
      </c>
      <c r="S248" s="1">
        <f t="shared" si="80"/>
        <v>0</v>
      </c>
      <c r="T248" s="30">
        <f t="shared" si="81"/>
        <v>0</v>
      </c>
      <c r="U248" s="1">
        <f t="shared" si="82"/>
        <v>18.41513814392048</v>
      </c>
      <c r="V248" s="30">
        <f t="shared" si="84"/>
        <v>0</v>
      </c>
      <c r="W248" s="1">
        <f t="shared" si="84"/>
        <v>0</v>
      </c>
      <c r="X248" s="30">
        <f t="shared" si="67"/>
        <v>16301.327207001697</v>
      </c>
      <c r="Y248" s="1">
        <f t="shared" si="83"/>
        <v>1.4806321326409972</v>
      </c>
      <c r="Z248" s="32">
        <f t="shared" si="68"/>
        <v>1.9768894841635722E-2</v>
      </c>
      <c r="AA248" s="32">
        <f t="shared" si="69"/>
        <v>8.2386414214647851E-4</v>
      </c>
    </row>
    <row r="249" spans="1:27" x14ac:dyDescent="0.25">
      <c r="A249" s="8">
        <v>42982</v>
      </c>
      <c r="B249" s="26">
        <v>0</v>
      </c>
      <c r="C249" s="11">
        <v>0</v>
      </c>
      <c r="D249" s="26">
        <v>2.0735734988733929</v>
      </c>
      <c r="E249" s="11">
        <v>32.920833333333341</v>
      </c>
      <c r="F249" s="28">
        <f t="shared" si="64"/>
        <v>0</v>
      </c>
      <c r="G249" s="13">
        <f t="shared" si="65"/>
        <v>2.0735734988733929</v>
      </c>
      <c r="H249" s="28">
        <f t="shared" si="66"/>
        <v>1.4004726735598232</v>
      </c>
      <c r="I249" s="1">
        <f t="shared" si="70"/>
        <v>16.341564645047086</v>
      </c>
      <c r="J249" s="30">
        <f t="shared" si="71"/>
        <v>0</v>
      </c>
      <c r="K249" s="1">
        <f t="shared" si="72"/>
        <v>0</v>
      </c>
      <c r="L249" s="30">
        <f t="shared" si="73"/>
        <v>16301.327207001697</v>
      </c>
      <c r="M249" s="1">
        <f t="shared" si="74"/>
        <v>0</v>
      </c>
      <c r="N249" s="30">
        <f t="shared" si="75"/>
        <v>0.40045337230119282</v>
      </c>
      <c r="O249" s="1">
        <f t="shared" si="76"/>
        <v>0</v>
      </c>
      <c r="P249" s="30">
        <f t="shared" si="77"/>
        <v>0</v>
      </c>
      <c r="Q249" s="1">
        <f t="shared" si="78"/>
        <v>0.99700808917128791</v>
      </c>
      <c r="R249" s="30">
        <f t="shared" si="79"/>
        <v>0.68291373226118912</v>
      </c>
      <c r="S249" s="1">
        <f t="shared" si="80"/>
        <v>0</v>
      </c>
      <c r="T249" s="30">
        <f t="shared" si="81"/>
        <v>0</v>
      </c>
      <c r="U249" s="1">
        <f t="shared" si="82"/>
        <v>15.258197540484703</v>
      </c>
      <c r="V249" s="30">
        <f t="shared" si="84"/>
        <v>0</v>
      </c>
      <c r="W249" s="1">
        <f t="shared" si="84"/>
        <v>0</v>
      </c>
      <c r="X249" s="30">
        <f t="shared" si="67"/>
        <v>16300.330198912527</v>
      </c>
      <c r="Y249" s="1">
        <f t="shared" si="83"/>
        <v>1.3974614614724807</v>
      </c>
      <c r="Z249" s="32">
        <f t="shared" si="68"/>
        <v>2.1501398379222456E-3</v>
      </c>
      <c r="AA249" s="32">
        <f t="shared" si="69"/>
        <v>9.0673982349572869E-6</v>
      </c>
    </row>
    <row r="250" spans="1:27" x14ac:dyDescent="0.25">
      <c r="A250" s="8">
        <v>42983</v>
      </c>
      <c r="B250" s="26">
        <v>1.2035422996745058</v>
      </c>
      <c r="C250" s="11">
        <v>0</v>
      </c>
      <c r="D250" s="26">
        <v>2.7334374754028565</v>
      </c>
      <c r="E250" s="11">
        <v>32.742083333333333</v>
      </c>
      <c r="F250" s="28">
        <f t="shared" si="64"/>
        <v>1.2035422996745058</v>
      </c>
      <c r="G250" s="13">
        <f t="shared" si="65"/>
        <v>2.7334374754028565</v>
      </c>
      <c r="H250" s="28">
        <f t="shared" si="66"/>
        <v>1.3928685376661742</v>
      </c>
      <c r="I250" s="1">
        <f t="shared" si="70"/>
        <v>13.728302364756351</v>
      </c>
      <c r="J250" s="30">
        <f t="shared" si="71"/>
        <v>0</v>
      </c>
      <c r="K250" s="1">
        <f t="shared" si="72"/>
        <v>0</v>
      </c>
      <c r="L250" s="30">
        <f t="shared" si="73"/>
        <v>16300.330198912527</v>
      </c>
      <c r="M250" s="1">
        <f t="shared" si="74"/>
        <v>0</v>
      </c>
      <c r="N250" s="30">
        <f t="shared" si="75"/>
        <v>0.33622253063251678</v>
      </c>
      <c r="O250" s="1">
        <f t="shared" si="76"/>
        <v>0</v>
      </c>
      <c r="P250" s="30">
        <f t="shared" si="77"/>
        <v>0</v>
      </c>
      <c r="Q250" s="1">
        <f t="shared" si="78"/>
        <v>0.99694711099955691</v>
      </c>
      <c r="R250" s="30">
        <f t="shared" si="79"/>
        <v>0.57370554222709524</v>
      </c>
      <c r="S250" s="1">
        <f t="shared" si="80"/>
        <v>0</v>
      </c>
      <c r="T250" s="30">
        <f t="shared" si="81"/>
        <v>0</v>
      </c>
      <c r="U250" s="1">
        <f t="shared" si="82"/>
        <v>12.818374291896738</v>
      </c>
      <c r="V250" s="30">
        <f t="shared" si="84"/>
        <v>0</v>
      </c>
      <c r="W250" s="1">
        <f t="shared" si="84"/>
        <v>0</v>
      </c>
      <c r="X250" s="30">
        <f t="shared" si="67"/>
        <v>16299.333251801527</v>
      </c>
      <c r="Y250" s="1">
        <f t="shared" si="83"/>
        <v>1.3331696416320737</v>
      </c>
      <c r="Z250" s="32">
        <f t="shared" si="68"/>
        <v>4.286039523452026E-2</v>
      </c>
      <c r="AA250" s="32">
        <f t="shared" si="69"/>
        <v>3.5639581876903406E-3</v>
      </c>
    </row>
    <row r="251" spans="1:27" x14ac:dyDescent="0.25">
      <c r="A251" s="8">
        <v>42984</v>
      </c>
      <c r="B251" s="26">
        <v>10.328428284941626</v>
      </c>
      <c r="C251" s="11">
        <v>0</v>
      </c>
      <c r="D251" s="26">
        <v>1.3352400482031945</v>
      </c>
      <c r="E251" s="11">
        <v>42.717500000000001</v>
      </c>
      <c r="F251" s="28">
        <f t="shared" si="64"/>
        <v>10.328428284941626</v>
      </c>
      <c r="G251" s="13">
        <f t="shared" si="65"/>
        <v>1.3352400482031945</v>
      </c>
      <c r="H251" s="28">
        <f t="shared" si="66"/>
        <v>1.8172289512555393</v>
      </c>
      <c r="I251" s="1">
        <f t="shared" si="70"/>
        <v>21.811562528635172</v>
      </c>
      <c r="J251" s="30">
        <f t="shared" si="71"/>
        <v>0</v>
      </c>
      <c r="K251" s="1">
        <f t="shared" si="72"/>
        <v>0</v>
      </c>
      <c r="L251" s="30">
        <f t="shared" si="73"/>
        <v>16299.333251801527</v>
      </c>
      <c r="M251" s="1">
        <f t="shared" si="74"/>
        <v>0</v>
      </c>
      <c r="N251" s="30">
        <f t="shared" si="75"/>
        <v>0.53489933688674962</v>
      </c>
      <c r="O251" s="1">
        <f t="shared" si="76"/>
        <v>0</v>
      </c>
      <c r="P251" s="30">
        <f t="shared" si="77"/>
        <v>0</v>
      </c>
      <c r="Q251" s="1">
        <f t="shared" si="78"/>
        <v>0.9968861365573215</v>
      </c>
      <c r="R251" s="30">
        <f t="shared" si="79"/>
        <v>0.91150485870966769</v>
      </c>
      <c r="S251" s="1">
        <f t="shared" si="80"/>
        <v>0</v>
      </c>
      <c r="T251" s="30">
        <f t="shared" si="81"/>
        <v>0</v>
      </c>
      <c r="U251" s="1">
        <f t="shared" si="82"/>
        <v>20.365158333038757</v>
      </c>
      <c r="V251" s="30">
        <f t="shared" si="84"/>
        <v>0</v>
      </c>
      <c r="W251" s="1">
        <f t="shared" si="84"/>
        <v>0</v>
      </c>
      <c r="X251" s="30">
        <f t="shared" si="67"/>
        <v>16298.336365664969</v>
      </c>
      <c r="Y251" s="1">
        <f t="shared" si="83"/>
        <v>1.5317854734440712</v>
      </c>
      <c r="Z251" s="32">
        <f t="shared" si="68"/>
        <v>0.15707623280723801</v>
      </c>
      <c r="AA251" s="32">
        <f t="shared" si="69"/>
        <v>8.1477979025106062E-2</v>
      </c>
    </row>
    <row r="252" spans="1:27" x14ac:dyDescent="0.25">
      <c r="A252" s="8">
        <v>42985</v>
      </c>
      <c r="B252" s="26">
        <v>7.8476449555552925</v>
      </c>
      <c r="C252" s="11">
        <v>0</v>
      </c>
      <c r="D252" s="26">
        <v>1.4155255384839993</v>
      </c>
      <c r="E252" s="11">
        <v>38.802916666666661</v>
      </c>
      <c r="F252" s="28">
        <f t="shared" si="64"/>
        <v>7.8476449555552925</v>
      </c>
      <c r="G252" s="13">
        <f t="shared" si="65"/>
        <v>1.4155255384839993</v>
      </c>
      <c r="H252" s="28">
        <f t="shared" si="66"/>
        <v>1.6507001477104872</v>
      </c>
      <c r="I252" s="1">
        <f t="shared" si="70"/>
        <v>26.797277750110048</v>
      </c>
      <c r="J252" s="30">
        <f t="shared" si="71"/>
        <v>0</v>
      </c>
      <c r="K252" s="1">
        <f t="shared" si="72"/>
        <v>0</v>
      </c>
      <c r="L252" s="30">
        <f t="shared" si="73"/>
        <v>16298.336365664969</v>
      </c>
      <c r="M252" s="1">
        <f t="shared" si="74"/>
        <v>0</v>
      </c>
      <c r="N252" s="30">
        <f t="shared" si="75"/>
        <v>0.65744221649393297</v>
      </c>
      <c r="O252" s="1">
        <f t="shared" si="76"/>
        <v>0</v>
      </c>
      <c r="P252" s="30">
        <f t="shared" si="77"/>
        <v>0</v>
      </c>
      <c r="Q252" s="1">
        <f t="shared" si="78"/>
        <v>0.99682516584435388</v>
      </c>
      <c r="R252" s="30">
        <f t="shared" si="79"/>
        <v>1.1198578202432981</v>
      </c>
      <c r="S252" s="1">
        <f t="shared" si="80"/>
        <v>0</v>
      </c>
      <c r="T252" s="30">
        <f t="shared" si="81"/>
        <v>0</v>
      </c>
      <c r="U252" s="1">
        <f t="shared" si="82"/>
        <v>25.019977713372818</v>
      </c>
      <c r="V252" s="30">
        <f t="shared" si="84"/>
        <v>0</v>
      </c>
      <c r="W252" s="1">
        <f t="shared" si="84"/>
        <v>0</v>
      </c>
      <c r="X252" s="30">
        <f t="shared" si="67"/>
        <v>16297.339540499124</v>
      </c>
      <c r="Y252" s="1">
        <f t="shared" si="83"/>
        <v>1.6542673823382867</v>
      </c>
      <c r="Z252" s="32">
        <f t="shared" si="68"/>
        <v>2.1610433807419511E-3</v>
      </c>
      <c r="AA252" s="32">
        <f t="shared" si="69"/>
        <v>1.2725162889771903E-5</v>
      </c>
    </row>
    <row r="253" spans="1:27" x14ac:dyDescent="0.25">
      <c r="A253" s="8">
        <v>42986</v>
      </c>
      <c r="B253" s="26">
        <v>1.3343450206008522</v>
      </c>
      <c r="C253" s="11">
        <v>0</v>
      </c>
      <c r="D253" s="26">
        <v>2.4973996598690444</v>
      </c>
      <c r="E253" s="11">
        <v>40.070416666666652</v>
      </c>
      <c r="F253" s="28">
        <f t="shared" si="64"/>
        <v>1.3343450206008522</v>
      </c>
      <c r="G253" s="13">
        <f t="shared" si="65"/>
        <v>2.4973996598690444</v>
      </c>
      <c r="H253" s="28">
        <f t="shared" si="66"/>
        <v>1.7046203840472669</v>
      </c>
      <c r="I253" s="1">
        <f t="shared" si="70"/>
        <v>23.856923074104628</v>
      </c>
      <c r="J253" s="30">
        <f t="shared" si="71"/>
        <v>0</v>
      </c>
      <c r="K253" s="1">
        <f t="shared" si="72"/>
        <v>0</v>
      </c>
      <c r="L253" s="30">
        <f t="shared" si="73"/>
        <v>16297.339540499124</v>
      </c>
      <c r="M253" s="1">
        <f t="shared" si="74"/>
        <v>0</v>
      </c>
      <c r="N253" s="30">
        <f t="shared" si="75"/>
        <v>0.58517183740927259</v>
      </c>
      <c r="O253" s="1">
        <f t="shared" si="76"/>
        <v>0</v>
      </c>
      <c r="P253" s="30">
        <f t="shared" si="77"/>
        <v>0</v>
      </c>
      <c r="Q253" s="1">
        <f t="shared" si="78"/>
        <v>0.99676419886042567</v>
      </c>
      <c r="R253" s="30">
        <f t="shared" si="79"/>
        <v>0.99698044408145647</v>
      </c>
      <c r="S253" s="1">
        <f t="shared" si="80"/>
        <v>0</v>
      </c>
      <c r="T253" s="30">
        <f t="shared" si="81"/>
        <v>0</v>
      </c>
      <c r="U253" s="1">
        <f t="shared" si="82"/>
        <v>22.2747707926139</v>
      </c>
      <c r="V253" s="30">
        <f t="shared" si="84"/>
        <v>0</v>
      </c>
      <c r="W253" s="1">
        <f t="shared" si="84"/>
        <v>0</v>
      </c>
      <c r="X253" s="30">
        <f t="shared" si="67"/>
        <v>16296.342776300264</v>
      </c>
      <c r="Y253" s="1">
        <f t="shared" si="83"/>
        <v>1.5819360362696981</v>
      </c>
      <c r="Z253" s="32">
        <f t="shared" si="68"/>
        <v>7.1971653586753587E-2</v>
      </c>
      <c r="AA253" s="32">
        <f t="shared" si="69"/>
        <v>1.5051449189607441E-2</v>
      </c>
    </row>
    <row r="254" spans="1:27" x14ac:dyDescent="0.25">
      <c r="A254" s="8">
        <v>42987</v>
      </c>
      <c r="B254" s="26">
        <v>0.60232334523750908</v>
      </c>
      <c r="C254" s="11">
        <v>0</v>
      </c>
      <c r="D254" s="26">
        <v>3.164301659009717</v>
      </c>
      <c r="E254" s="11">
        <v>35.169583333333335</v>
      </c>
      <c r="F254" s="28">
        <f t="shared" si="64"/>
        <v>0.60232334523750908</v>
      </c>
      <c r="G254" s="13">
        <f t="shared" si="65"/>
        <v>3.164301659009717</v>
      </c>
      <c r="H254" s="28">
        <f t="shared" si="66"/>
        <v>1.496135893648449</v>
      </c>
      <c r="I254" s="1">
        <f t="shared" si="70"/>
        <v>19.712792478841692</v>
      </c>
      <c r="J254" s="30">
        <f t="shared" si="71"/>
        <v>0</v>
      </c>
      <c r="K254" s="1">
        <f t="shared" si="72"/>
        <v>0</v>
      </c>
      <c r="L254" s="30">
        <f t="shared" si="73"/>
        <v>16296.342776300264</v>
      </c>
      <c r="M254" s="1">
        <f t="shared" si="74"/>
        <v>0</v>
      </c>
      <c r="N254" s="30">
        <f t="shared" si="75"/>
        <v>0.4833140950287273</v>
      </c>
      <c r="O254" s="1">
        <f t="shared" si="76"/>
        <v>0</v>
      </c>
      <c r="P254" s="30">
        <f t="shared" si="77"/>
        <v>0</v>
      </c>
      <c r="Q254" s="1">
        <f t="shared" si="78"/>
        <v>0.99670323560530905</v>
      </c>
      <c r="R254" s="30">
        <f t="shared" si="79"/>
        <v>0.82379729098316634</v>
      </c>
      <c r="S254" s="1">
        <f t="shared" si="80"/>
        <v>0</v>
      </c>
      <c r="T254" s="30">
        <f t="shared" si="81"/>
        <v>0</v>
      </c>
      <c r="U254" s="1">
        <f t="shared" si="82"/>
        <v>18.405681092829798</v>
      </c>
      <c r="V254" s="30">
        <f t="shared" si="84"/>
        <v>0</v>
      </c>
      <c r="W254" s="1">
        <f t="shared" si="84"/>
        <v>0</v>
      </c>
      <c r="X254" s="30">
        <f t="shared" si="67"/>
        <v>16295.346073064658</v>
      </c>
      <c r="Y254" s="1">
        <f t="shared" si="83"/>
        <v>1.4800173306340363</v>
      </c>
      <c r="Z254" s="32">
        <f t="shared" si="68"/>
        <v>1.0773461877922264E-2</v>
      </c>
      <c r="AA254" s="32">
        <f t="shared" si="69"/>
        <v>2.5980807364959379E-4</v>
      </c>
    </row>
    <row r="255" spans="1:27" x14ac:dyDescent="0.25">
      <c r="A255" s="8">
        <v>42988</v>
      </c>
      <c r="B255" s="26">
        <v>0.14316486158622529</v>
      </c>
      <c r="C255" s="11">
        <v>0</v>
      </c>
      <c r="D255" s="26">
        <v>3.330848897986979</v>
      </c>
      <c r="E255" s="11">
        <v>34.460000000000008</v>
      </c>
      <c r="F255" s="28">
        <f t="shared" si="64"/>
        <v>0.14316486158622529</v>
      </c>
      <c r="G255" s="13">
        <f t="shared" si="65"/>
        <v>3.330848897986979</v>
      </c>
      <c r="H255" s="28">
        <f t="shared" si="66"/>
        <v>1.4659497784342692</v>
      </c>
      <c r="I255" s="1">
        <f t="shared" si="70"/>
        <v>15.217997056429045</v>
      </c>
      <c r="J255" s="30">
        <f t="shared" si="71"/>
        <v>0</v>
      </c>
      <c r="K255" s="1">
        <f t="shared" si="72"/>
        <v>0</v>
      </c>
      <c r="L255" s="30">
        <f t="shared" si="73"/>
        <v>16295.346073064658</v>
      </c>
      <c r="M255" s="1">
        <f t="shared" si="74"/>
        <v>0</v>
      </c>
      <c r="N255" s="30">
        <f t="shared" si="75"/>
        <v>0.37283743323802593</v>
      </c>
      <c r="O255" s="1">
        <f t="shared" si="76"/>
        <v>0</v>
      </c>
      <c r="P255" s="30">
        <f t="shared" si="77"/>
        <v>0</v>
      </c>
      <c r="Q255" s="1">
        <f t="shared" si="78"/>
        <v>0.99664227607877587</v>
      </c>
      <c r="R255" s="30">
        <f t="shared" si="79"/>
        <v>0.6359598602142178</v>
      </c>
      <c r="S255" s="1">
        <f t="shared" si="80"/>
        <v>0</v>
      </c>
      <c r="T255" s="30">
        <f t="shared" si="81"/>
        <v>0</v>
      </c>
      <c r="U255" s="1">
        <f t="shared" si="82"/>
        <v>14.209199762976802</v>
      </c>
      <c r="V255" s="30">
        <f t="shared" si="84"/>
        <v>0</v>
      </c>
      <c r="W255" s="1">
        <f t="shared" si="84"/>
        <v>0</v>
      </c>
      <c r="X255" s="30">
        <f t="shared" si="67"/>
        <v>16294.349430788579</v>
      </c>
      <c r="Y255" s="1">
        <f t="shared" si="83"/>
        <v>1.3694797093168019</v>
      </c>
      <c r="Z255" s="32">
        <f t="shared" si="68"/>
        <v>6.5807212864074885E-2</v>
      </c>
      <c r="AA255" s="32">
        <f t="shared" si="69"/>
        <v>9.30647423552893E-3</v>
      </c>
    </row>
    <row r="256" spans="1:27" x14ac:dyDescent="0.25">
      <c r="A256" s="8">
        <v>42989</v>
      </c>
      <c r="B256" s="26">
        <v>0.61422037905874372</v>
      </c>
      <c r="C256" s="11">
        <v>0</v>
      </c>
      <c r="D256" s="26">
        <v>1.6156670702403755</v>
      </c>
      <c r="E256" s="11">
        <v>33.43416666666667</v>
      </c>
      <c r="F256" s="28">
        <f t="shared" si="64"/>
        <v>0.61422037905874372</v>
      </c>
      <c r="G256" s="13">
        <f t="shared" si="65"/>
        <v>1.6156670702403755</v>
      </c>
      <c r="H256" s="28">
        <f t="shared" si="66"/>
        <v>1.4223101920236336</v>
      </c>
      <c r="I256" s="1">
        <f t="shared" si="70"/>
        <v>13.207753071795169</v>
      </c>
      <c r="J256" s="30">
        <f t="shared" si="71"/>
        <v>0</v>
      </c>
      <c r="K256" s="1">
        <f t="shared" si="72"/>
        <v>0</v>
      </c>
      <c r="L256" s="30">
        <f t="shared" si="73"/>
        <v>16294.349430788579</v>
      </c>
      <c r="M256" s="1">
        <f t="shared" si="74"/>
        <v>0</v>
      </c>
      <c r="N256" s="30">
        <f t="shared" si="75"/>
        <v>0.32342805551645182</v>
      </c>
      <c r="O256" s="1">
        <f t="shared" si="76"/>
        <v>0</v>
      </c>
      <c r="P256" s="30">
        <f t="shared" si="77"/>
        <v>0</v>
      </c>
      <c r="Q256" s="1">
        <f t="shared" si="78"/>
        <v>0.99658132028059798</v>
      </c>
      <c r="R256" s="30">
        <f t="shared" si="79"/>
        <v>0.55195179537337591</v>
      </c>
      <c r="S256" s="1">
        <f t="shared" si="80"/>
        <v>0</v>
      </c>
      <c r="T256" s="30">
        <f t="shared" si="81"/>
        <v>0</v>
      </c>
      <c r="U256" s="1">
        <f t="shared" si="82"/>
        <v>12.332373220905342</v>
      </c>
      <c r="V256" s="30">
        <f t="shared" si="84"/>
        <v>0</v>
      </c>
      <c r="W256" s="1">
        <f t="shared" si="84"/>
        <v>0</v>
      </c>
      <c r="X256" s="30">
        <f t="shared" si="67"/>
        <v>16293.3528494683</v>
      </c>
      <c r="Y256" s="1">
        <f t="shared" si="83"/>
        <v>1.3200093757970497</v>
      </c>
      <c r="Z256" s="32">
        <f t="shared" si="68"/>
        <v>7.1925812526895019E-2</v>
      </c>
      <c r="AA256" s="32">
        <f t="shared" si="69"/>
        <v>1.0465457000625299E-2</v>
      </c>
    </row>
    <row r="257" spans="1:27" x14ac:dyDescent="0.25">
      <c r="A257" s="8">
        <v>42990</v>
      </c>
      <c r="B257" s="26">
        <v>4.1291683177106835</v>
      </c>
      <c r="C257" s="11">
        <v>0</v>
      </c>
      <c r="D257" s="26">
        <v>1.8668670705498158</v>
      </c>
      <c r="E257" s="11">
        <v>35.434999999999995</v>
      </c>
      <c r="F257" s="28">
        <f t="shared" si="64"/>
        <v>4.1291683177106835</v>
      </c>
      <c r="G257" s="13">
        <f t="shared" si="65"/>
        <v>1.8668670705498158</v>
      </c>
      <c r="H257" s="28">
        <f t="shared" si="66"/>
        <v>1.5074268833087148</v>
      </c>
      <c r="I257" s="1">
        <f t="shared" si="70"/>
        <v>14.594674468066209</v>
      </c>
      <c r="J257" s="30">
        <f t="shared" si="71"/>
        <v>0</v>
      </c>
      <c r="K257" s="1">
        <f t="shared" si="72"/>
        <v>0</v>
      </c>
      <c r="L257" s="30">
        <f t="shared" si="73"/>
        <v>16293.3528494683</v>
      </c>
      <c r="M257" s="1">
        <f t="shared" si="74"/>
        <v>0</v>
      </c>
      <c r="N257" s="30">
        <f t="shared" si="75"/>
        <v>0.35751691421335746</v>
      </c>
      <c r="O257" s="1">
        <f t="shared" si="76"/>
        <v>0</v>
      </c>
      <c r="P257" s="30">
        <f t="shared" si="77"/>
        <v>0</v>
      </c>
      <c r="Q257" s="1">
        <f t="shared" si="78"/>
        <v>0.99652036821054757</v>
      </c>
      <c r="R257" s="30">
        <f t="shared" si="79"/>
        <v>0.6099112189446938</v>
      </c>
      <c r="S257" s="1">
        <f t="shared" si="80"/>
        <v>0</v>
      </c>
      <c r="T257" s="30">
        <f t="shared" si="81"/>
        <v>0</v>
      </c>
      <c r="U257" s="1">
        <f t="shared" si="82"/>
        <v>13.627246334908158</v>
      </c>
      <c r="V257" s="30">
        <f t="shared" si="84"/>
        <v>0</v>
      </c>
      <c r="W257" s="1">
        <f t="shared" si="84"/>
        <v>0</v>
      </c>
      <c r="X257" s="30">
        <f t="shared" si="67"/>
        <v>16292.356329100088</v>
      </c>
      <c r="Y257" s="1">
        <f t="shared" si="83"/>
        <v>1.3540372824239051</v>
      </c>
      <c r="Z257" s="32">
        <f t="shared" si="68"/>
        <v>0.10175591438845007</v>
      </c>
      <c r="AA257" s="32">
        <f t="shared" si="69"/>
        <v>2.3528369659601207E-2</v>
      </c>
    </row>
    <row r="258" spans="1:27" x14ac:dyDescent="0.25">
      <c r="A258" s="8">
        <v>42991</v>
      </c>
      <c r="B258" s="26">
        <v>0</v>
      </c>
      <c r="C258" s="11">
        <v>0</v>
      </c>
      <c r="D258" s="26">
        <v>3.1503072791596609</v>
      </c>
      <c r="E258" s="11">
        <v>33.380416666666676</v>
      </c>
      <c r="F258" s="28">
        <f t="shared" si="64"/>
        <v>0</v>
      </c>
      <c r="G258" s="13">
        <f t="shared" si="65"/>
        <v>3.1503072791596609</v>
      </c>
      <c r="H258" s="28">
        <f t="shared" si="66"/>
        <v>1.4200236336779917</v>
      </c>
      <c r="I258" s="1">
        <f t="shared" si="70"/>
        <v>10.476939055748497</v>
      </c>
      <c r="J258" s="30">
        <f t="shared" si="71"/>
        <v>0</v>
      </c>
      <c r="K258" s="1">
        <f t="shared" si="72"/>
        <v>0</v>
      </c>
      <c r="L258" s="30">
        <f t="shared" si="73"/>
        <v>16292.356329100088</v>
      </c>
      <c r="M258" s="1">
        <f t="shared" si="74"/>
        <v>0</v>
      </c>
      <c r="N258" s="30">
        <f t="shared" si="75"/>
        <v>0.256307933661794</v>
      </c>
      <c r="O258" s="1">
        <f t="shared" si="76"/>
        <v>0</v>
      </c>
      <c r="P258" s="30">
        <f t="shared" si="77"/>
        <v>0</v>
      </c>
      <c r="Q258" s="1">
        <f t="shared" si="78"/>
        <v>0.99645941986839637</v>
      </c>
      <c r="R258" s="30">
        <f t="shared" si="79"/>
        <v>0.43783112013100683</v>
      </c>
      <c r="S258" s="1">
        <f t="shared" si="80"/>
        <v>0</v>
      </c>
      <c r="T258" s="30">
        <f t="shared" si="81"/>
        <v>0</v>
      </c>
      <c r="U258" s="1">
        <f t="shared" si="82"/>
        <v>9.782800001955696</v>
      </c>
      <c r="V258" s="30">
        <f t="shared" si="84"/>
        <v>0</v>
      </c>
      <c r="W258" s="1">
        <f t="shared" si="84"/>
        <v>0</v>
      </c>
      <c r="X258" s="30">
        <f t="shared" si="67"/>
        <v>16291.35986968022</v>
      </c>
      <c r="Y258" s="1">
        <f t="shared" si="83"/>
        <v>1.2527673535301904</v>
      </c>
      <c r="Z258" s="32">
        <f t="shared" si="68"/>
        <v>0.11778415244723224</v>
      </c>
      <c r="AA258" s="32">
        <f t="shared" si="69"/>
        <v>2.7974663248879775E-2</v>
      </c>
    </row>
    <row r="259" spans="1:27" x14ac:dyDescent="0.25">
      <c r="A259" s="8">
        <v>42992</v>
      </c>
      <c r="B259" s="26">
        <v>0</v>
      </c>
      <c r="C259" s="11">
        <v>0</v>
      </c>
      <c r="D259" s="26">
        <v>2.9807063540501408</v>
      </c>
      <c r="E259" s="11">
        <v>32.043333333333329</v>
      </c>
      <c r="F259" s="28">
        <f t="shared" ref="F259:F322" si="85">B259+C259</f>
        <v>0</v>
      </c>
      <c r="G259" s="13">
        <f t="shared" si="65"/>
        <v>2.9807063540501408</v>
      </c>
      <c r="H259" s="28">
        <f t="shared" si="66"/>
        <v>1.3631432791728213</v>
      </c>
      <c r="I259" s="1">
        <f t="shared" si="70"/>
        <v>6.8020936479055552</v>
      </c>
      <c r="J259" s="30">
        <f t="shared" si="71"/>
        <v>0</v>
      </c>
      <c r="K259" s="1">
        <f t="shared" si="72"/>
        <v>0</v>
      </c>
      <c r="L259" s="30">
        <f t="shared" si="73"/>
        <v>16291.35986968022</v>
      </c>
      <c r="M259" s="1">
        <f t="shared" si="74"/>
        <v>0</v>
      </c>
      <c r="N259" s="30">
        <f t="shared" si="75"/>
        <v>0.16598465638181076</v>
      </c>
      <c r="O259" s="1">
        <f t="shared" si="76"/>
        <v>0</v>
      </c>
      <c r="P259" s="30">
        <f t="shared" si="77"/>
        <v>0</v>
      </c>
      <c r="Q259" s="1">
        <f t="shared" si="78"/>
        <v>0.99639847525391667</v>
      </c>
      <c r="R259" s="30">
        <f t="shared" si="79"/>
        <v>0.28425938771347831</v>
      </c>
      <c r="S259" s="1">
        <f t="shared" si="80"/>
        <v>0</v>
      </c>
      <c r="T259" s="30">
        <f t="shared" si="81"/>
        <v>0</v>
      </c>
      <c r="U259" s="1">
        <f t="shared" si="82"/>
        <v>6.3518496038102654</v>
      </c>
      <c r="V259" s="30">
        <f t="shared" si="84"/>
        <v>0</v>
      </c>
      <c r="W259" s="1">
        <f t="shared" si="84"/>
        <v>0</v>
      </c>
      <c r="X259" s="30">
        <f t="shared" si="67"/>
        <v>16290.363471204966</v>
      </c>
      <c r="Y259" s="1">
        <f t="shared" si="83"/>
        <v>1.1623831316357274</v>
      </c>
      <c r="Z259" s="32">
        <f t="shared" si="68"/>
        <v>0.14727736299218569</v>
      </c>
      <c r="AA259" s="32">
        <f t="shared" si="69"/>
        <v>4.0304636839115719E-2</v>
      </c>
    </row>
    <row r="260" spans="1:27" x14ac:dyDescent="0.25">
      <c r="A260" s="8">
        <v>42993</v>
      </c>
      <c r="B260" s="26">
        <v>0</v>
      </c>
      <c r="C260" s="11">
        <v>0</v>
      </c>
      <c r="D260" s="26">
        <v>2.5177648741146097</v>
      </c>
      <c r="E260" s="11">
        <v>31.596666666666664</v>
      </c>
      <c r="F260" s="28">
        <f t="shared" si="85"/>
        <v>0</v>
      </c>
      <c r="G260" s="13">
        <f t="shared" ref="G260:G323" si="86">D260</f>
        <v>2.5177648741146097</v>
      </c>
      <c r="H260" s="28">
        <f t="shared" ref="H260:H323" si="87">E260/(2031*1000000)*1000*86400</f>
        <v>1.3441418020679468</v>
      </c>
      <c r="I260" s="1">
        <f t="shared" si="70"/>
        <v>3.8340847296956557</v>
      </c>
      <c r="J260" s="30">
        <f t="shared" si="71"/>
        <v>0</v>
      </c>
      <c r="K260" s="1">
        <f t="shared" si="72"/>
        <v>0</v>
      </c>
      <c r="L260" s="30">
        <f t="shared" si="73"/>
        <v>16290.363471204966</v>
      </c>
      <c r="M260" s="1">
        <f t="shared" si="74"/>
        <v>0</v>
      </c>
      <c r="N260" s="30">
        <f t="shared" si="75"/>
        <v>9.3034569306911646E-2</v>
      </c>
      <c r="O260" s="1">
        <f t="shared" si="76"/>
        <v>0</v>
      </c>
      <c r="P260" s="30">
        <f t="shared" si="77"/>
        <v>0</v>
      </c>
      <c r="Q260" s="1">
        <f t="shared" si="78"/>
        <v>0.99633753436688022</v>
      </c>
      <c r="R260" s="30">
        <f t="shared" si="79"/>
        <v>0.16022634120017876</v>
      </c>
      <c r="S260" s="1">
        <f t="shared" si="80"/>
        <v>0</v>
      </c>
      <c r="T260" s="30">
        <f t="shared" si="81"/>
        <v>0</v>
      </c>
      <c r="U260" s="1">
        <f t="shared" si="82"/>
        <v>3.5808238191885655</v>
      </c>
      <c r="V260" s="30">
        <f t="shared" si="84"/>
        <v>0</v>
      </c>
      <c r="W260" s="1">
        <f t="shared" si="84"/>
        <v>0</v>
      </c>
      <c r="X260" s="30">
        <f t="shared" ref="X260:X323" si="88">IF(L260&gt;Q260,L260-Q260,0)</f>
        <v>16289.367133670599</v>
      </c>
      <c r="Y260" s="1">
        <f t="shared" si="83"/>
        <v>1.0893721036737918</v>
      </c>
      <c r="Z260" s="32">
        <f t="shared" ref="Z260:Z323" si="89">ABS(H260-Y260)/H260</f>
        <v>0.18954078952250031</v>
      </c>
      <c r="AA260" s="32">
        <f t="shared" ref="AA260:AA323" si="90">(H260-Y260)^2</f>
        <v>6.4907599219848691E-2</v>
      </c>
    </row>
    <row r="261" spans="1:27" x14ac:dyDescent="0.25">
      <c r="A261" s="8">
        <v>42994</v>
      </c>
      <c r="B261" s="26">
        <v>7.5619175194639876</v>
      </c>
      <c r="C261" s="11">
        <v>0</v>
      </c>
      <c r="D261" s="26">
        <v>1.3214498612726131</v>
      </c>
      <c r="E261" s="11">
        <v>32.564999999999998</v>
      </c>
      <c r="F261" s="28">
        <f t="shared" si="85"/>
        <v>7.5619175194639876</v>
      </c>
      <c r="G261" s="13">
        <f t="shared" si="86"/>
        <v>1.3214498612726131</v>
      </c>
      <c r="H261" s="28">
        <f t="shared" si="87"/>
        <v>1.3853353028064992</v>
      </c>
      <c r="I261" s="1">
        <f t="shared" ref="I261:I324" si="91">IF((U260+F261)&gt;=G261,U260+F261-G261,0)</f>
        <v>9.8212914773799387</v>
      </c>
      <c r="J261" s="30">
        <f t="shared" ref="J261:J324" si="92">IF((U260+F261)&lt;G261,IF((R260+U260+V260)&lt;G261,0,V260+R260-(G261-F261-U260)),V260)</f>
        <v>0</v>
      </c>
      <c r="K261" s="1">
        <f t="shared" ref="K261:K324" si="93">IF((F261+U260+V260)&lt;G261,IF((V260+U260+W260+F261+S260)&lt;G261,0,W260+S260-(G261-F261-U260-V260)),W260)</f>
        <v>0</v>
      </c>
      <c r="L261" s="30">
        <f t="shared" ref="L261:L324" si="94">IF((V260+U260+W260+F261)&lt;G261,IF((F261+V260+U260+W260+X260+T260)&lt;G261,0,X260+T260-(G261-F261-U260-V260-W260)),X260)</f>
        <v>16289.367133670599</v>
      </c>
      <c r="M261" s="1">
        <f t="shared" ref="M261:M324" si="95">IF(I261&gt;$AF$8,$AF$3*(I261-$AF$8),0)</f>
        <v>0</v>
      </c>
      <c r="N261" s="30">
        <f t="shared" ref="N261:N324" si="96">IF(I261&gt;$AF$9,$AF$4*(I261-$AF$9),0)</f>
        <v>0.24019290528739118</v>
      </c>
      <c r="O261" s="1">
        <f t="shared" ref="O261:O324" si="97">IF(J261&gt;$AF$10,$AF$5*(J261-$AF$10),0)</f>
        <v>0</v>
      </c>
      <c r="P261" s="30">
        <f t="shared" ref="P261:P324" si="98">IF(K261&gt;$AF$11,$AF$6*(K261-$AF$11),0)</f>
        <v>0</v>
      </c>
      <c r="Q261" s="1">
        <f t="shared" ref="Q261:Q324" si="99">$AF$7*L261</f>
        <v>0.99627659720705908</v>
      </c>
      <c r="R261" s="30">
        <f t="shared" ref="R261:R324" si="100">$AF$12*I261</f>
        <v>0.41043161803208206</v>
      </c>
      <c r="S261" s="1">
        <f t="shared" ref="S261:S324" si="101">$AF$13*J261</f>
        <v>0</v>
      </c>
      <c r="T261" s="30">
        <f t="shared" ref="T261:T324" si="102">$AF$14*K261</f>
        <v>0</v>
      </c>
      <c r="U261" s="1">
        <f t="shared" ref="U261:U324" si="103">IF(I261&gt;(M261+N261+R261),I261-M261-N261-R261,0)</f>
        <v>9.1706669540604668</v>
      </c>
      <c r="V261" s="30">
        <f t="shared" si="84"/>
        <v>0</v>
      </c>
      <c r="W261" s="1">
        <f t="shared" si="84"/>
        <v>0</v>
      </c>
      <c r="X261" s="30">
        <f t="shared" si="88"/>
        <v>16288.370857073392</v>
      </c>
      <c r="Y261" s="1">
        <f t="shared" ref="Y261:Y324" si="104">SUM(M261:Q261)</f>
        <v>1.2364695024944503</v>
      </c>
      <c r="Z261" s="32">
        <f t="shared" si="89"/>
        <v>0.10745831713843371</v>
      </c>
      <c r="AA261" s="32">
        <f t="shared" si="90"/>
        <v>2.2161026502546814E-2</v>
      </c>
    </row>
    <row r="262" spans="1:27" x14ac:dyDescent="0.25">
      <c r="A262" s="8">
        <v>42995</v>
      </c>
      <c r="B262" s="26">
        <v>8.9224133869156308</v>
      </c>
      <c r="C262" s="11">
        <v>0</v>
      </c>
      <c r="D262" s="26">
        <v>1.2181346237681518</v>
      </c>
      <c r="E262" s="11">
        <v>36.668749999999996</v>
      </c>
      <c r="F262" s="28">
        <f t="shared" si="85"/>
        <v>8.9224133869156308</v>
      </c>
      <c r="G262" s="13">
        <f t="shared" si="86"/>
        <v>1.2181346237681518</v>
      </c>
      <c r="H262" s="28">
        <f t="shared" si="87"/>
        <v>1.559911373707533</v>
      </c>
      <c r="I262" s="1">
        <f t="shared" si="91"/>
        <v>16.874945717207947</v>
      </c>
      <c r="J262" s="30">
        <f t="shared" si="92"/>
        <v>0</v>
      </c>
      <c r="K262" s="1">
        <f t="shared" si="93"/>
        <v>0</v>
      </c>
      <c r="L262" s="30">
        <f t="shared" si="94"/>
        <v>16288.370857073392</v>
      </c>
      <c r="M262" s="1">
        <f t="shared" si="95"/>
        <v>0</v>
      </c>
      <c r="N262" s="30">
        <f t="shared" si="96"/>
        <v>0.41356323710635179</v>
      </c>
      <c r="O262" s="1">
        <f t="shared" si="97"/>
        <v>0</v>
      </c>
      <c r="P262" s="30">
        <f t="shared" si="98"/>
        <v>0</v>
      </c>
      <c r="Q262" s="1">
        <f t="shared" si="99"/>
        <v>0.99621566377422544</v>
      </c>
      <c r="R262" s="30">
        <f t="shared" si="100"/>
        <v>0.70520371896801581</v>
      </c>
      <c r="S262" s="1">
        <f t="shared" si="101"/>
        <v>0</v>
      </c>
      <c r="T262" s="30">
        <f t="shared" si="102"/>
        <v>0</v>
      </c>
      <c r="U262" s="1">
        <f t="shared" si="103"/>
        <v>15.75617876113358</v>
      </c>
      <c r="V262" s="30">
        <f t="shared" si="84"/>
        <v>0</v>
      </c>
      <c r="W262" s="1">
        <f t="shared" si="84"/>
        <v>0</v>
      </c>
      <c r="X262" s="30">
        <f t="shared" si="88"/>
        <v>16287.374641409619</v>
      </c>
      <c r="Y262" s="1">
        <f t="shared" si="104"/>
        <v>1.4097789008805772</v>
      </c>
      <c r="Z262" s="32">
        <f t="shared" si="89"/>
        <v>9.6244232433620305E-2</v>
      </c>
      <c r="AA262" s="32">
        <f t="shared" si="90"/>
        <v>2.2539759397136604E-2</v>
      </c>
    </row>
    <row r="263" spans="1:27" x14ac:dyDescent="0.25">
      <c r="A263" s="8">
        <v>42996</v>
      </c>
      <c r="B263" s="26">
        <v>9.3887075330110434</v>
      </c>
      <c r="C263" s="11">
        <v>0</v>
      </c>
      <c r="D263" s="26">
        <v>3.6529016619852146</v>
      </c>
      <c r="E263" s="11">
        <v>45.76</v>
      </c>
      <c r="F263" s="28">
        <f t="shared" si="85"/>
        <v>9.3887075330110434</v>
      </c>
      <c r="G263" s="13">
        <f t="shared" si="86"/>
        <v>3.6529016619852146</v>
      </c>
      <c r="H263" s="28">
        <f t="shared" si="87"/>
        <v>1.946658788774003</v>
      </c>
      <c r="I263" s="1">
        <f t="shared" si="91"/>
        <v>21.491984632159408</v>
      </c>
      <c r="J263" s="30">
        <f t="shared" si="92"/>
        <v>0</v>
      </c>
      <c r="K263" s="1">
        <f t="shared" si="93"/>
        <v>0</v>
      </c>
      <c r="L263" s="30">
        <f t="shared" si="94"/>
        <v>16287.374641409619</v>
      </c>
      <c r="M263" s="1">
        <f t="shared" si="95"/>
        <v>0</v>
      </c>
      <c r="N263" s="30">
        <f t="shared" si="96"/>
        <v>0.52704449681801391</v>
      </c>
      <c r="O263" s="1">
        <f t="shared" si="97"/>
        <v>0</v>
      </c>
      <c r="P263" s="30">
        <f t="shared" si="98"/>
        <v>0</v>
      </c>
      <c r="Q263" s="1">
        <f t="shared" si="99"/>
        <v>0.99615473406815125</v>
      </c>
      <c r="R263" s="30">
        <f t="shared" si="100"/>
        <v>0.89814970338819788</v>
      </c>
      <c r="S263" s="1">
        <f t="shared" si="101"/>
        <v>0</v>
      </c>
      <c r="T263" s="30">
        <f t="shared" si="102"/>
        <v>0</v>
      </c>
      <c r="U263" s="1">
        <f t="shared" si="103"/>
        <v>20.066790431953194</v>
      </c>
      <c r="V263" s="30">
        <f t="shared" si="84"/>
        <v>0</v>
      </c>
      <c r="W263" s="1">
        <f t="shared" si="84"/>
        <v>0</v>
      </c>
      <c r="X263" s="30">
        <f t="shared" si="88"/>
        <v>16286.37848667555</v>
      </c>
      <c r="Y263" s="1">
        <f t="shared" si="104"/>
        <v>1.5231992308861653</v>
      </c>
      <c r="Z263" s="32">
        <f t="shared" si="89"/>
        <v>0.21753147512540227</v>
      </c>
      <c r="AA263" s="32">
        <f t="shared" si="90"/>
        <v>0.17931799716656299</v>
      </c>
    </row>
    <row r="264" spans="1:27" x14ac:dyDescent="0.25">
      <c r="A264" s="8">
        <v>42997</v>
      </c>
      <c r="B264" s="26">
        <v>0</v>
      </c>
      <c r="C264" s="11">
        <v>0</v>
      </c>
      <c r="D264" s="26">
        <v>2.9725835446281077</v>
      </c>
      <c r="E264" s="11">
        <v>38.33124999999999</v>
      </c>
      <c r="F264" s="28">
        <f t="shared" si="85"/>
        <v>0</v>
      </c>
      <c r="G264" s="13">
        <f t="shared" si="86"/>
        <v>2.9725835446281077</v>
      </c>
      <c r="H264" s="28">
        <f t="shared" si="87"/>
        <v>1.6306351550960112</v>
      </c>
      <c r="I264" s="1">
        <f t="shared" si="91"/>
        <v>17.094206887325086</v>
      </c>
      <c r="J264" s="30">
        <f t="shared" si="92"/>
        <v>0</v>
      </c>
      <c r="K264" s="1">
        <f t="shared" si="93"/>
        <v>0</v>
      </c>
      <c r="L264" s="30">
        <f t="shared" si="94"/>
        <v>16286.37848667555</v>
      </c>
      <c r="M264" s="1">
        <f t="shared" si="95"/>
        <v>0</v>
      </c>
      <c r="N264" s="30">
        <f t="shared" si="96"/>
        <v>0.41895241277696826</v>
      </c>
      <c r="O264" s="1">
        <f t="shared" si="97"/>
        <v>0</v>
      </c>
      <c r="P264" s="30">
        <f t="shared" si="98"/>
        <v>0</v>
      </c>
      <c r="Q264" s="1">
        <f t="shared" si="99"/>
        <v>0.99609380808860859</v>
      </c>
      <c r="R264" s="30">
        <f t="shared" si="100"/>
        <v>0.71436663985576776</v>
      </c>
      <c r="S264" s="1">
        <f t="shared" si="101"/>
        <v>0</v>
      </c>
      <c r="T264" s="30">
        <f t="shared" si="102"/>
        <v>0</v>
      </c>
      <c r="U264" s="1">
        <f t="shared" si="103"/>
        <v>15.96088783469235</v>
      </c>
      <c r="V264" s="30">
        <f t="shared" si="84"/>
        <v>0</v>
      </c>
      <c r="W264" s="1">
        <f t="shared" si="84"/>
        <v>0</v>
      </c>
      <c r="X264" s="30">
        <f t="shared" si="88"/>
        <v>16285.382392867461</v>
      </c>
      <c r="Y264" s="1">
        <f t="shared" si="104"/>
        <v>1.4150462208655767</v>
      </c>
      <c r="Z264" s="32">
        <f t="shared" si="89"/>
        <v>0.13221163149628076</v>
      </c>
      <c r="AA264" s="32">
        <f t="shared" si="90"/>
        <v>4.6478588562614595E-2</v>
      </c>
    </row>
    <row r="265" spans="1:27" x14ac:dyDescent="0.25">
      <c r="A265" s="8">
        <v>42998</v>
      </c>
      <c r="B265" s="26">
        <v>0</v>
      </c>
      <c r="C265" s="11">
        <v>0</v>
      </c>
      <c r="D265" s="26">
        <v>1.6799137216162556</v>
      </c>
      <c r="E265" s="11">
        <v>34.232916666666675</v>
      </c>
      <c r="F265" s="28">
        <f t="shared" si="85"/>
        <v>0</v>
      </c>
      <c r="G265" s="13">
        <f t="shared" si="86"/>
        <v>1.6799137216162556</v>
      </c>
      <c r="H265" s="28">
        <f t="shared" si="87"/>
        <v>1.4562895125553916</v>
      </c>
      <c r="I265" s="1">
        <f t="shared" si="91"/>
        <v>14.280974113076095</v>
      </c>
      <c r="J265" s="30">
        <f t="shared" si="92"/>
        <v>0</v>
      </c>
      <c r="K265" s="1">
        <f t="shared" si="93"/>
        <v>0</v>
      </c>
      <c r="L265" s="30">
        <f t="shared" si="94"/>
        <v>16285.382392867461</v>
      </c>
      <c r="M265" s="1">
        <f t="shared" si="95"/>
        <v>0</v>
      </c>
      <c r="N265" s="30">
        <f t="shared" si="96"/>
        <v>0.34980653704044856</v>
      </c>
      <c r="O265" s="1">
        <f t="shared" si="97"/>
        <v>0</v>
      </c>
      <c r="P265" s="30">
        <f t="shared" si="98"/>
        <v>0</v>
      </c>
      <c r="Q265" s="1">
        <f t="shared" si="99"/>
        <v>0.99603288583536953</v>
      </c>
      <c r="R265" s="30">
        <f t="shared" si="100"/>
        <v>0.59680168599046168</v>
      </c>
      <c r="S265" s="1">
        <f t="shared" si="101"/>
        <v>0</v>
      </c>
      <c r="T265" s="30">
        <f t="shared" si="102"/>
        <v>0</v>
      </c>
      <c r="U265" s="1">
        <f t="shared" si="103"/>
        <v>13.334365890045184</v>
      </c>
      <c r="V265" s="30">
        <f t="shared" si="84"/>
        <v>0</v>
      </c>
      <c r="W265" s="1">
        <f t="shared" si="84"/>
        <v>0</v>
      </c>
      <c r="X265" s="30">
        <f t="shared" si="88"/>
        <v>16284.386359981625</v>
      </c>
      <c r="Y265" s="1">
        <f t="shared" si="104"/>
        <v>1.3458394228758181</v>
      </c>
      <c r="Z265" s="32">
        <f t="shared" si="89"/>
        <v>7.5843497276694413E-2</v>
      </c>
      <c r="AA265" s="32">
        <f t="shared" si="90"/>
        <v>1.2199222310225825E-2</v>
      </c>
    </row>
    <row r="266" spans="1:27" x14ac:dyDescent="0.25">
      <c r="A266" s="8">
        <v>42999</v>
      </c>
      <c r="B266" s="26">
        <v>0</v>
      </c>
      <c r="C266" s="11">
        <v>0</v>
      </c>
      <c r="D266" s="26">
        <v>2.783405824370738</v>
      </c>
      <c r="E266" s="11">
        <v>31.682083333333328</v>
      </c>
      <c r="F266" s="28">
        <f t="shared" si="85"/>
        <v>0</v>
      </c>
      <c r="G266" s="13">
        <f t="shared" si="86"/>
        <v>2.783405824370738</v>
      </c>
      <c r="H266" s="28">
        <f t="shared" si="87"/>
        <v>1.347775480059084</v>
      </c>
      <c r="I266" s="1">
        <f t="shared" si="91"/>
        <v>10.550960065674445</v>
      </c>
      <c r="J266" s="30">
        <f t="shared" si="92"/>
        <v>0</v>
      </c>
      <c r="K266" s="1">
        <f t="shared" si="93"/>
        <v>0</v>
      </c>
      <c r="L266" s="30">
        <f t="shared" si="94"/>
        <v>16284.386359981625</v>
      </c>
      <c r="M266" s="1">
        <f t="shared" si="95"/>
        <v>0</v>
      </c>
      <c r="N266" s="30">
        <f t="shared" si="96"/>
        <v>0.25812728099809734</v>
      </c>
      <c r="O266" s="1">
        <f t="shared" si="97"/>
        <v>0</v>
      </c>
      <c r="P266" s="30">
        <f t="shared" si="98"/>
        <v>0</v>
      </c>
      <c r="Q266" s="1">
        <f t="shared" si="99"/>
        <v>0.99597196730820614</v>
      </c>
      <c r="R266" s="30">
        <f t="shared" si="100"/>
        <v>0.44092445698413324</v>
      </c>
      <c r="S266" s="1">
        <f t="shared" si="101"/>
        <v>0</v>
      </c>
      <c r="T266" s="30">
        <f t="shared" si="102"/>
        <v>0</v>
      </c>
      <c r="U266" s="1">
        <f t="shared" si="103"/>
        <v>9.8519083276922146</v>
      </c>
      <c r="V266" s="30">
        <f t="shared" si="84"/>
        <v>0</v>
      </c>
      <c r="W266" s="1">
        <f t="shared" si="84"/>
        <v>0</v>
      </c>
      <c r="X266" s="30">
        <f t="shared" si="88"/>
        <v>16283.390388014317</v>
      </c>
      <c r="Y266" s="1">
        <f t="shared" si="104"/>
        <v>1.2540992483063036</v>
      </c>
      <c r="Z266" s="32">
        <f t="shared" si="89"/>
        <v>6.950433001546652E-2</v>
      </c>
      <c r="AA266" s="32">
        <f t="shared" si="90"/>
        <v>8.7752363954006207E-3</v>
      </c>
    </row>
    <row r="267" spans="1:27" x14ac:dyDescent="0.25">
      <c r="A267" s="8">
        <v>43000</v>
      </c>
      <c r="B267" s="26">
        <v>1.5769507929954416</v>
      </c>
      <c r="C267" s="11">
        <v>0</v>
      </c>
      <c r="D267" s="26">
        <v>1.4848100868197778</v>
      </c>
      <c r="E267" s="11">
        <v>31.002083333333321</v>
      </c>
      <c r="F267" s="28">
        <f t="shared" si="85"/>
        <v>1.5769507929954416</v>
      </c>
      <c r="G267" s="13">
        <f t="shared" si="86"/>
        <v>1.4848100868197778</v>
      </c>
      <c r="H267" s="28">
        <f t="shared" si="87"/>
        <v>1.3188478581979313</v>
      </c>
      <c r="I267" s="1">
        <f t="shared" si="91"/>
        <v>9.9440490338678789</v>
      </c>
      <c r="J267" s="30">
        <f t="shared" si="92"/>
        <v>0</v>
      </c>
      <c r="K267" s="1">
        <f t="shared" si="93"/>
        <v>0</v>
      </c>
      <c r="L267" s="30">
        <f t="shared" si="94"/>
        <v>16283.390388014317</v>
      </c>
      <c r="M267" s="1">
        <f t="shared" si="95"/>
        <v>0</v>
      </c>
      <c r="N267" s="30">
        <f t="shared" si="96"/>
        <v>0.24321013828152188</v>
      </c>
      <c r="O267" s="1">
        <f t="shared" si="97"/>
        <v>0</v>
      </c>
      <c r="P267" s="30">
        <f t="shared" si="98"/>
        <v>0</v>
      </c>
      <c r="Q267" s="1">
        <f t="shared" si="99"/>
        <v>0.9959110525068906</v>
      </c>
      <c r="R267" s="30">
        <f t="shared" si="100"/>
        <v>0.41556165440775134</v>
      </c>
      <c r="S267" s="1">
        <f t="shared" si="101"/>
        <v>0</v>
      </c>
      <c r="T267" s="30">
        <f t="shared" si="102"/>
        <v>0</v>
      </c>
      <c r="U267" s="1">
        <f t="shared" si="103"/>
        <v>9.2852772411786049</v>
      </c>
      <c r="V267" s="30">
        <f t="shared" si="84"/>
        <v>0</v>
      </c>
      <c r="W267" s="1">
        <f t="shared" si="84"/>
        <v>0</v>
      </c>
      <c r="X267" s="30">
        <f t="shared" si="88"/>
        <v>16282.39447696181</v>
      </c>
      <c r="Y267" s="1">
        <f t="shared" si="104"/>
        <v>1.2391211907884125</v>
      </c>
      <c r="Z267" s="32">
        <f t="shared" si="89"/>
        <v>6.0451754850977993E-2</v>
      </c>
      <c r="AA267" s="32">
        <f t="shared" si="90"/>
        <v>6.356341496228015E-3</v>
      </c>
    </row>
    <row r="268" spans="1:27" x14ac:dyDescent="0.25">
      <c r="A268" s="8">
        <v>43001</v>
      </c>
      <c r="B268" s="26">
        <v>6.976171251288763</v>
      </c>
      <c r="C268" s="11">
        <v>0</v>
      </c>
      <c r="D268" s="26">
        <v>1.7050843204736119</v>
      </c>
      <c r="E268" s="11">
        <v>37.448749999999997</v>
      </c>
      <c r="F268" s="28">
        <f t="shared" si="85"/>
        <v>6.976171251288763</v>
      </c>
      <c r="G268" s="13">
        <f t="shared" si="86"/>
        <v>1.7050843204736119</v>
      </c>
      <c r="H268" s="28">
        <f t="shared" si="87"/>
        <v>1.5930930576070899</v>
      </c>
      <c r="I268" s="1">
        <f t="shared" si="91"/>
        <v>14.556364171993755</v>
      </c>
      <c r="J268" s="30">
        <f t="shared" si="92"/>
        <v>0</v>
      </c>
      <c r="K268" s="1">
        <f t="shared" si="93"/>
        <v>0</v>
      </c>
      <c r="L268" s="30">
        <f t="shared" si="94"/>
        <v>16282.39447696181</v>
      </c>
      <c r="M268" s="1">
        <f t="shared" si="95"/>
        <v>0</v>
      </c>
      <c r="N268" s="30">
        <f t="shared" si="96"/>
        <v>0.35657529324409287</v>
      </c>
      <c r="O268" s="1">
        <f t="shared" si="97"/>
        <v>0</v>
      </c>
      <c r="P268" s="30">
        <f t="shared" si="98"/>
        <v>0</v>
      </c>
      <c r="Q268" s="1">
        <f t="shared" si="99"/>
        <v>0.99585014143119499</v>
      </c>
      <c r="R268" s="30">
        <f t="shared" si="100"/>
        <v>0.60831023226788861</v>
      </c>
      <c r="S268" s="1">
        <f t="shared" si="101"/>
        <v>0</v>
      </c>
      <c r="T268" s="30">
        <f t="shared" si="102"/>
        <v>0</v>
      </c>
      <c r="U268" s="1">
        <f t="shared" si="103"/>
        <v>13.591478646481773</v>
      </c>
      <c r="V268" s="30">
        <f t="shared" si="84"/>
        <v>0</v>
      </c>
      <c r="W268" s="1">
        <f t="shared" si="84"/>
        <v>0</v>
      </c>
      <c r="X268" s="30">
        <f t="shared" si="88"/>
        <v>16281.398626820379</v>
      </c>
      <c r="Y268" s="1">
        <f t="shared" si="104"/>
        <v>1.352425434675288</v>
      </c>
      <c r="Z268" s="32">
        <f t="shared" si="89"/>
        <v>0.15106940663798848</v>
      </c>
      <c r="AA268" s="32">
        <f t="shared" si="90"/>
        <v>5.7920904727643975E-2</v>
      </c>
    </row>
    <row r="269" spans="1:27" x14ac:dyDescent="0.25">
      <c r="A269" s="8">
        <v>43002</v>
      </c>
      <c r="B269" s="26">
        <v>0</v>
      </c>
      <c r="C269" s="11">
        <v>0</v>
      </c>
      <c r="D269" s="26">
        <v>2.6631251592230614</v>
      </c>
      <c r="E269" s="11">
        <v>32.416249999999998</v>
      </c>
      <c r="F269" s="28">
        <f t="shared" si="85"/>
        <v>0</v>
      </c>
      <c r="G269" s="13">
        <f t="shared" si="86"/>
        <v>2.6631251592230614</v>
      </c>
      <c r="H269" s="28">
        <f t="shared" si="87"/>
        <v>1.3790073855243721</v>
      </c>
      <c r="I269" s="1">
        <f t="shared" si="91"/>
        <v>10.928353487258711</v>
      </c>
      <c r="J269" s="30">
        <f t="shared" si="92"/>
        <v>0</v>
      </c>
      <c r="K269" s="1">
        <f t="shared" si="93"/>
        <v>0</v>
      </c>
      <c r="L269" s="30">
        <f t="shared" si="94"/>
        <v>16281.398626820379</v>
      </c>
      <c r="M269" s="1">
        <f t="shared" si="95"/>
        <v>0</v>
      </c>
      <c r="N269" s="30">
        <f t="shared" si="96"/>
        <v>0.26740315709036699</v>
      </c>
      <c r="O269" s="1">
        <f t="shared" si="97"/>
        <v>0</v>
      </c>
      <c r="P269" s="30">
        <f t="shared" si="98"/>
        <v>0</v>
      </c>
      <c r="Q269" s="1">
        <f t="shared" si="99"/>
        <v>0.99578923408089148</v>
      </c>
      <c r="R269" s="30">
        <f t="shared" si="100"/>
        <v>0.45669572220034649</v>
      </c>
      <c r="S269" s="1">
        <f t="shared" si="101"/>
        <v>0</v>
      </c>
      <c r="T269" s="30">
        <f t="shared" si="102"/>
        <v>0</v>
      </c>
      <c r="U269" s="1">
        <f t="shared" si="103"/>
        <v>10.204254607967997</v>
      </c>
      <c r="V269" s="30">
        <f t="shared" si="84"/>
        <v>0</v>
      </c>
      <c r="W269" s="1">
        <f t="shared" si="84"/>
        <v>0</v>
      </c>
      <c r="X269" s="30">
        <f t="shared" si="88"/>
        <v>16280.402837586298</v>
      </c>
      <c r="Y269" s="1">
        <f t="shared" si="104"/>
        <v>1.2631923911712586</v>
      </c>
      <c r="Z269" s="32">
        <f t="shared" si="89"/>
        <v>8.3984317683022752E-2</v>
      </c>
      <c r="AA269" s="32">
        <f t="shared" si="90"/>
        <v>1.3413112917011709E-2</v>
      </c>
    </row>
    <row r="270" spans="1:27" x14ac:dyDescent="0.25">
      <c r="A270" s="8">
        <v>43003</v>
      </c>
      <c r="B270" s="26">
        <v>0</v>
      </c>
      <c r="C270" s="11">
        <v>0</v>
      </c>
      <c r="D270" s="26">
        <v>2.5306097529862752</v>
      </c>
      <c r="E270" s="11">
        <v>31.135416666666657</v>
      </c>
      <c r="F270" s="28">
        <f t="shared" si="85"/>
        <v>0</v>
      </c>
      <c r="G270" s="13">
        <f t="shared" si="86"/>
        <v>2.5306097529862752</v>
      </c>
      <c r="H270" s="28">
        <f t="shared" si="87"/>
        <v>1.3245199409158048</v>
      </c>
      <c r="I270" s="1">
        <f t="shared" si="91"/>
        <v>7.6736448549817213</v>
      </c>
      <c r="J270" s="30">
        <f t="shared" si="92"/>
        <v>0</v>
      </c>
      <c r="K270" s="1">
        <f t="shared" si="93"/>
        <v>0</v>
      </c>
      <c r="L270" s="30">
        <f t="shared" si="94"/>
        <v>16280.402837586298</v>
      </c>
      <c r="M270" s="1">
        <f t="shared" si="95"/>
        <v>0</v>
      </c>
      <c r="N270" s="30">
        <f t="shared" si="96"/>
        <v>0.18740633609993868</v>
      </c>
      <c r="O270" s="1">
        <f t="shared" si="97"/>
        <v>0</v>
      </c>
      <c r="P270" s="30">
        <f t="shared" si="98"/>
        <v>0</v>
      </c>
      <c r="Q270" s="1">
        <f t="shared" si="99"/>
        <v>0.99572833045575215</v>
      </c>
      <c r="R270" s="30">
        <f t="shared" si="100"/>
        <v>0.32068149909689014</v>
      </c>
      <c r="S270" s="1">
        <f t="shared" si="101"/>
        <v>0</v>
      </c>
      <c r="T270" s="30">
        <f t="shared" si="102"/>
        <v>0</v>
      </c>
      <c r="U270" s="1">
        <f t="shared" si="103"/>
        <v>7.1655570197848926</v>
      </c>
      <c r="V270" s="30">
        <f t="shared" si="84"/>
        <v>0</v>
      </c>
      <c r="W270" s="1">
        <f t="shared" si="84"/>
        <v>0</v>
      </c>
      <c r="X270" s="30">
        <f t="shared" si="88"/>
        <v>16279.407109255842</v>
      </c>
      <c r="Y270" s="1">
        <f t="shared" si="104"/>
        <v>1.1831346665556908</v>
      </c>
      <c r="Z270" s="32">
        <f t="shared" si="89"/>
        <v>0.10674454192237898</v>
      </c>
      <c r="AA270" s="32">
        <f t="shared" si="90"/>
        <v>1.9989795805884725E-2</v>
      </c>
    </row>
    <row r="271" spans="1:27" x14ac:dyDescent="0.25">
      <c r="A271" s="8">
        <v>43004</v>
      </c>
      <c r="B271" s="26">
        <v>0.65778877008219638</v>
      </c>
      <c r="C271" s="11">
        <v>0</v>
      </c>
      <c r="D271" s="26">
        <v>3.0961740510407241</v>
      </c>
      <c r="E271" s="11">
        <v>30.600833333333327</v>
      </c>
      <c r="F271" s="28">
        <f t="shared" si="85"/>
        <v>0.65778877008219638</v>
      </c>
      <c r="G271" s="13">
        <f t="shared" si="86"/>
        <v>3.0961740510407241</v>
      </c>
      <c r="H271" s="28">
        <f t="shared" si="87"/>
        <v>1.3017784342688328</v>
      </c>
      <c r="I271" s="1">
        <f t="shared" si="91"/>
        <v>4.7271717388263648</v>
      </c>
      <c r="J271" s="30">
        <f t="shared" si="92"/>
        <v>0</v>
      </c>
      <c r="K271" s="1">
        <f t="shared" si="93"/>
        <v>0</v>
      </c>
      <c r="L271" s="30">
        <f t="shared" si="94"/>
        <v>16279.407109255842</v>
      </c>
      <c r="M271" s="1">
        <f t="shared" si="95"/>
        <v>0</v>
      </c>
      <c r="N271" s="30">
        <f t="shared" si="96"/>
        <v>0.11498557312021586</v>
      </c>
      <c r="O271" s="1">
        <f t="shared" si="97"/>
        <v>0</v>
      </c>
      <c r="P271" s="30">
        <f t="shared" si="98"/>
        <v>0</v>
      </c>
      <c r="Q271" s="1">
        <f t="shared" si="99"/>
        <v>0.99566743055554918</v>
      </c>
      <c r="R271" s="30">
        <f t="shared" si="100"/>
        <v>0.19754843341637843</v>
      </c>
      <c r="S271" s="1">
        <f t="shared" si="101"/>
        <v>0</v>
      </c>
      <c r="T271" s="30">
        <f t="shared" si="102"/>
        <v>0</v>
      </c>
      <c r="U271" s="1">
        <f t="shared" si="103"/>
        <v>4.4146377322897701</v>
      </c>
      <c r="V271" s="30">
        <f t="shared" si="84"/>
        <v>0</v>
      </c>
      <c r="W271" s="1">
        <f t="shared" si="84"/>
        <v>0</v>
      </c>
      <c r="X271" s="30">
        <f t="shared" si="88"/>
        <v>16278.411441825287</v>
      </c>
      <c r="Y271" s="1">
        <f t="shared" si="104"/>
        <v>1.1106530036757651</v>
      </c>
      <c r="Z271" s="32">
        <f t="shared" si="89"/>
        <v>0.14681871012897571</v>
      </c>
      <c r="AA271" s="32">
        <f t="shared" si="90"/>
        <v>3.6528930219385511E-2</v>
      </c>
    </row>
    <row r="272" spans="1:27" x14ac:dyDescent="0.25">
      <c r="A272" s="8">
        <v>43005</v>
      </c>
      <c r="B272" s="26">
        <v>9.0873361392419429</v>
      </c>
      <c r="C272" s="11">
        <v>0</v>
      </c>
      <c r="D272" s="26">
        <v>1.8285302816640778</v>
      </c>
      <c r="E272" s="11">
        <v>31.002083333333321</v>
      </c>
      <c r="F272" s="28">
        <f t="shared" si="85"/>
        <v>9.0873361392419429</v>
      </c>
      <c r="G272" s="13">
        <f t="shared" si="86"/>
        <v>1.8285302816640778</v>
      </c>
      <c r="H272" s="28">
        <f t="shared" si="87"/>
        <v>1.3188478581979313</v>
      </c>
      <c r="I272" s="1">
        <f t="shared" si="91"/>
        <v>11.673443589867636</v>
      </c>
      <c r="J272" s="30">
        <f t="shared" si="92"/>
        <v>0</v>
      </c>
      <c r="K272" s="1">
        <f t="shared" si="93"/>
        <v>0</v>
      </c>
      <c r="L272" s="30">
        <f t="shared" si="94"/>
        <v>16278.411441825287</v>
      </c>
      <c r="M272" s="1">
        <f t="shared" si="95"/>
        <v>0</v>
      </c>
      <c r="N272" s="30">
        <f t="shared" si="96"/>
        <v>0.28571657506242265</v>
      </c>
      <c r="O272" s="1">
        <f t="shared" si="97"/>
        <v>0</v>
      </c>
      <c r="P272" s="30">
        <f t="shared" si="98"/>
        <v>0</v>
      </c>
      <c r="Q272" s="1">
        <f t="shared" si="99"/>
        <v>0.99560653438005486</v>
      </c>
      <c r="R272" s="30">
        <f t="shared" si="100"/>
        <v>0.48783302599565681</v>
      </c>
      <c r="S272" s="1">
        <f t="shared" si="101"/>
        <v>0</v>
      </c>
      <c r="T272" s="30">
        <f t="shared" si="102"/>
        <v>0</v>
      </c>
      <c r="U272" s="1">
        <f t="shared" si="103"/>
        <v>10.899893988809556</v>
      </c>
      <c r="V272" s="30">
        <f t="shared" si="84"/>
        <v>0</v>
      </c>
      <c r="W272" s="1">
        <f t="shared" si="84"/>
        <v>0</v>
      </c>
      <c r="X272" s="30">
        <f t="shared" si="88"/>
        <v>16277.415835290907</v>
      </c>
      <c r="Y272" s="1">
        <f t="shared" si="104"/>
        <v>1.2813231094424775</v>
      </c>
      <c r="Z272" s="32">
        <f t="shared" si="89"/>
        <v>2.8452674447777038E-2</v>
      </c>
      <c r="AA272" s="32">
        <f t="shared" si="90"/>
        <v>1.4081067691599279E-3</v>
      </c>
    </row>
    <row r="273" spans="1:27" x14ac:dyDescent="0.25">
      <c r="A273" s="8">
        <v>43006</v>
      </c>
      <c r="B273" s="26">
        <v>16.702998712371354</v>
      </c>
      <c r="C273" s="11">
        <v>0</v>
      </c>
      <c r="D273" s="26">
        <v>1.1552578335211054</v>
      </c>
      <c r="E273" s="11">
        <v>50.042500000000011</v>
      </c>
      <c r="F273" s="28">
        <f t="shared" si="85"/>
        <v>16.702998712371354</v>
      </c>
      <c r="G273" s="13">
        <f t="shared" si="86"/>
        <v>1.1552578335211054</v>
      </c>
      <c r="H273" s="28">
        <f t="shared" si="87"/>
        <v>2.1288389955686857</v>
      </c>
      <c r="I273" s="1">
        <f t="shared" si="91"/>
        <v>26.447634867659804</v>
      </c>
      <c r="J273" s="30">
        <f t="shared" si="92"/>
        <v>0</v>
      </c>
      <c r="K273" s="1">
        <f t="shared" si="93"/>
        <v>0</v>
      </c>
      <c r="L273" s="30">
        <f t="shared" si="94"/>
        <v>16277.415835290907</v>
      </c>
      <c r="M273" s="1">
        <f t="shared" si="95"/>
        <v>0</v>
      </c>
      <c r="N273" s="30">
        <f t="shared" si="96"/>
        <v>0.64884841525453241</v>
      </c>
      <c r="O273" s="1">
        <f t="shared" si="97"/>
        <v>0</v>
      </c>
      <c r="P273" s="30">
        <f t="shared" si="98"/>
        <v>0</v>
      </c>
      <c r="Q273" s="1">
        <f t="shared" si="99"/>
        <v>0.99554564192904127</v>
      </c>
      <c r="R273" s="30">
        <f t="shared" si="100"/>
        <v>1.10524624962573</v>
      </c>
      <c r="S273" s="1">
        <f t="shared" si="101"/>
        <v>0</v>
      </c>
      <c r="T273" s="30">
        <f t="shared" si="102"/>
        <v>0</v>
      </c>
      <c r="U273" s="1">
        <f t="shared" si="103"/>
        <v>24.693540202779541</v>
      </c>
      <c r="V273" s="30">
        <f t="shared" si="84"/>
        <v>0</v>
      </c>
      <c r="W273" s="1">
        <f t="shared" si="84"/>
        <v>0</v>
      </c>
      <c r="X273" s="30">
        <f t="shared" si="88"/>
        <v>16276.420289648979</v>
      </c>
      <c r="Y273" s="1">
        <f t="shared" si="104"/>
        <v>1.6443940571835736</v>
      </c>
      <c r="Z273" s="32">
        <f t="shared" si="89"/>
        <v>0.22756297653017218</v>
      </c>
      <c r="AA273" s="32">
        <f t="shared" si="90"/>
        <v>0.23468689832695511</v>
      </c>
    </row>
    <row r="274" spans="1:27" x14ac:dyDescent="0.25">
      <c r="A274" s="8">
        <v>43007</v>
      </c>
      <c r="B274" s="26">
        <v>0</v>
      </c>
      <c r="C274" s="11">
        <v>0</v>
      </c>
      <c r="D274" s="26">
        <v>2.5408880984588786</v>
      </c>
      <c r="E274" s="11">
        <v>36.880000000000003</v>
      </c>
      <c r="F274" s="28">
        <f t="shared" si="85"/>
        <v>0</v>
      </c>
      <c r="G274" s="13">
        <f t="shared" si="86"/>
        <v>2.5408880984588786</v>
      </c>
      <c r="H274" s="28">
        <f t="shared" si="87"/>
        <v>1.5688980797636634</v>
      </c>
      <c r="I274" s="1">
        <f t="shared" si="91"/>
        <v>22.152652104320662</v>
      </c>
      <c r="J274" s="30">
        <f t="shared" si="92"/>
        <v>0</v>
      </c>
      <c r="K274" s="1">
        <f t="shared" si="93"/>
        <v>0</v>
      </c>
      <c r="L274" s="30">
        <f t="shared" si="94"/>
        <v>16276.420289648979</v>
      </c>
      <c r="M274" s="1">
        <f t="shared" si="95"/>
        <v>0</v>
      </c>
      <c r="N274" s="30">
        <f t="shared" si="96"/>
        <v>0.543282908140169</v>
      </c>
      <c r="O274" s="1">
        <f t="shared" si="97"/>
        <v>0</v>
      </c>
      <c r="P274" s="30">
        <f t="shared" si="98"/>
        <v>0</v>
      </c>
      <c r="Q274" s="1">
        <f t="shared" si="99"/>
        <v>0.9954847532022808</v>
      </c>
      <c r="R274" s="30">
        <f t="shared" si="100"/>
        <v>0.92575898677061585</v>
      </c>
      <c r="S274" s="1">
        <f t="shared" si="101"/>
        <v>0</v>
      </c>
      <c r="T274" s="30">
        <f t="shared" si="102"/>
        <v>0</v>
      </c>
      <c r="U274" s="1">
        <f t="shared" si="103"/>
        <v>20.683610209409874</v>
      </c>
      <c r="V274" s="30">
        <f t="shared" si="84"/>
        <v>0</v>
      </c>
      <c r="W274" s="1">
        <f t="shared" si="84"/>
        <v>0</v>
      </c>
      <c r="X274" s="30">
        <f t="shared" si="88"/>
        <v>16275.424804895776</v>
      </c>
      <c r="Y274" s="1">
        <f t="shared" si="104"/>
        <v>1.5387676613424497</v>
      </c>
      <c r="Z274" s="32">
        <f t="shared" si="89"/>
        <v>1.9204828414190214E-2</v>
      </c>
      <c r="AA274" s="32">
        <f t="shared" si="90"/>
        <v>9.0784211423741192E-4</v>
      </c>
    </row>
    <row r="275" spans="1:27" x14ac:dyDescent="0.25">
      <c r="A275" s="8">
        <v>43008</v>
      </c>
      <c r="B275" s="26">
        <v>0</v>
      </c>
      <c r="C275" s="11">
        <v>0</v>
      </c>
      <c r="D275" s="26">
        <v>2.4789085587110877</v>
      </c>
      <c r="E275" s="11">
        <v>32.547916666666666</v>
      </c>
      <c r="F275" s="28">
        <f t="shared" si="85"/>
        <v>0</v>
      </c>
      <c r="G275" s="13">
        <f t="shared" si="86"/>
        <v>2.4789085587110877</v>
      </c>
      <c r="H275" s="28">
        <f t="shared" si="87"/>
        <v>1.3846085672082717</v>
      </c>
      <c r="I275" s="1">
        <f t="shared" si="91"/>
        <v>18.204701650698787</v>
      </c>
      <c r="J275" s="30">
        <f t="shared" si="92"/>
        <v>0</v>
      </c>
      <c r="K275" s="1">
        <f t="shared" si="93"/>
        <v>0</v>
      </c>
      <c r="L275" s="30">
        <f t="shared" si="94"/>
        <v>16275.424804895776</v>
      </c>
      <c r="M275" s="1">
        <f t="shared" si="95"/>
        <v>0</v>
      </c>
      <c r="N275" s="30">
        <f t="shared" si="96"/>
        <v>0.44624703752937339</v>
      </c>
      <c r="O275" s="1">
        <f t="shared" si="97"/>
        <v>0</v>
      </c>
      <c r="P275" s="30">
        <f t="shared" si="98"/>
        <v>0</v>
      </c>
      <c r="Q275" s="1">
        <f t="shared" si="99"/>
        <v>0.99542386819954531</v>
      </c>
      <c r="R275" s="30">
        <f t="shared" si="100"/>
        <v>0.76077419873917573</v>
      </c>
      <c r="S275" s="1">
        <f t="shared" si="101"/>
        <v>0</v>
      </c>
      <c r="T275" s="30">
        <f t="shared" si="102"/>
        <v>0</v>
      </c>
      <c r="U275" s="1">
        <f t="shared" si="103"/>
        <v>16.997680414430238</v>
      </c>
      <c r="V275" s="30">
        <f t="shared" si="84"/>
        <v>0</v>
      </c>
      <c r="W275" s="1">
        <f t="shared" si="84"/>
        <v>0</v>
      </c>
      <c r="X275" s="30">
        <f t="shared" si="88"/>
        <v>16274.429381027576</v>
      </c>
      <c r="Y275" s="1">
        <f t="shared" si="104"/>
        <v>1.4416709057289188</v>
      </c>
      <c r="Z275" s="32">
        <f t="shared" si="89"/>
        <v>4.1211891845866169E-2</v>
      </c>
      <c r="AA275" s="32">
        <f t="shared" si="90"/>
        <v>3.2561104774449161E-3</v>
      </c>
    </row>
    <row r="276" spans="1:27" x14ac:dyDescent="0.25">
      <c r="A276" s="8">
        <v>43009</v>
      </c>
      <c r="B276" s="26">
        <v>0</v>
      </c>
      <c r="C276" s="11">
        <v>0</v>
      </c>
      <c r="D276" s="26">
        <v>2.4995691107135016</v>
      </c>
      <c r="E276" s="11">
        <v>31.136666666666667</v>
      </c>
      <c r="F276" s="28">
        <f t="shared" si="85"/>
        <v>0</v>
      </c>
      <c r="G276" s="13">
        <f t="shared" si="86"/>
        <v>2.4995691107135016</v>
      </c>
      <c r="H276" s="28">
        <f t="shared" si="87"/>
        <v>1.3245731166912853</v>
      </c>
      <c r="I276" s="1">
        <f t="shared" si="91"/>
        <v>14.498111303716737</v>
      </c>
      <c r="J276" s="30">
        <f t="shared" si="92"/>
        <v>0</v>
      </c>
      <c r="K276" s="1">
        <f t="shared" si="93"/>
        <v>0</v>
      </c>
      <c r="L276" s="30">
        <f t="shared" si="94"/>
        <v>16274.429381027576</v>
      </c>
      <c r="M276" s="1">
        <f t="shared" si="95"/>
        <v>0</v>
      </c>
      <c r="N276" s="30">
        <f t="shared" si="96"/>
        <v>0.3551435078518394</v>
      </c>
      <c r="O276" s="1">
        <f t="shared" si="97"/>
        <v>0</v>
      </c>
      <c r="P276" s="30">
        <f t="shared" si="98"/>
        <v>0</v>
      </c>
      <c r="Q276" s="1">
        <f t="shared" si="99"/>
        <v>0.99536298692060721</v>
      </c>
      <c r="R276" s="30">
        <f t="shared" si="100"/>
        <v>0.60587584580893739</v>
      </c>
      <c r="S276" s="1">
        <f t="shared" si="101"/>
        <v>0</v>
      </c>
      <c r="T276" s="30">
        <f t="shared" si="102"/>
        <v>0</v>
      </c>
      <c r="U276" s="1">
        <f t="shared" si="103"/>
        <v>13.537091950055961</v>
      </c>
      <c r="V276" s="30">
        <f t="shared" ref="V276:W339" si="105">IF(J276&gt;(O276+S276),J276-O276-S276,0)</f>
        <v>0</v>
      </c>
      <c r="W276" s="1">
        <f t="shared" si="105"/>
        <v>0</v>
      </c>
      <c r="X276" s="30">
        <f t="shared" si="88"/>
        <v>16273.434018040654</v>
      </c>
      <c r="Y276" s="1">
        <f t="shared" si="104"/>
        <v>1.3505064947724466</v>
      </c>
      <c r="Z276" s="32">
        <f t="shared" si="89"/>
        <v>1.9578668594710334E-2</v>
      </c>
      <c r="AA276" s="32">
        <f t="shared" si="90"/>
        <v>6.7254009870045483E-4</v>
      </c>
    </row>
    <row r="277" spans="1:27" x14ac:dyDescent="0.25">
      <c r="A277" s="8">
        <v>43010</v>
      </c>
      <c r="B277" s="26">
        <v>5.5004163382277351</v>
      </c>
      <c r="C277" s="11">
        <v>0</v>
      </c>
      <c r="D277" s="26">
        <v>1.2209632490939857</v>
      </c>
      <c r="E277" s="11">
        <v>31.571666666666658</v>
      </c>
      <c r="F277" s="28">
        <f t="shared" si="85"/>
        <v>5.5004163382277351</v>
      </c>
      <c r="G277" s="13">
        <f t="shared" si="86"/>
        <v>1.2209632490939857</v>
      </c>
      <c r="H277" s="28">
        <f t="shared" si="87"/>
        <v>1.3430782865583455</v>
      </c>
      <c r="I277" s="1">
        <f t="shared" si="91"/>
        <v>17.816545039189712</v>
      </c>
      <c r="J277" s="30">
        <f t="shared" si="92"/>
        <v>0</v>
      </c>
      <c r="K277" s="1">
        <f t="shared" si="93"/>
        <v>0</v>
      </c>
      <c r="L277" s="30">
        <f t="shared" si="94"/>
        <v>16273.434018040654</v>
      </c>
      <c r="M277" s="1">
        <f t="shared" si="95"/>
        <v>0</v>
      </c>
      <c r="N277" s="30">
        <f t="shared" si="96"/>
        <v>0.43670661518274406</v>
      </c>
      <c r="O277" s="1">
        <f t="shared" si="97"/>
        <v>0</v>
      </c>
      <c r="P277" s="30">
        <f t="shared" si="98"/>
        <v>0</v>
      </c>
      <c r="Q277" s="1">
        <f t="shared" si="99"/>
        <v>0.99530210936523889</v>
      </c>
      <c r="R277" s="30">
        <f t="shared" si="100"/>
        <v>0.74455313998346717</v>
      </c>
      <c r="S277" s="1">
        <f t="shared" si="101"/>
        <v>0</v>
      </c>
      <c r="T277" s="30">
        <f t="shared" si="102"/>
        <v>0</v>
      </c>
      <c r="U277" s="1">
        <f t="shared" si="103"/>
        <v>16.635285284023503</v>
      </c>
      <c r="V277" s="30">
        <f t="shared" si="105"/>
        <v>0</v>
      </c>
      <c r="W277" s="1">
        <f t="shared" si="105"/>
        <v>0</v>
      </c>
      <c r="X277" s="30">
        <f t="shared" si="88"/>
        <v>16272.438715931288</v>
      </c>
      <c r="Y277" s="1">
        <f t="shared" si="104"/>
        <v>1.4320087245479829</v>
      </c>
      <c r="Z277" s="32">
        <f t="shared" si="89"/>
        <v>6.621389004621818E-2</v>
      </c>
      <c r="AA277" s="32">
        <f t="shared" si="90"/>
        <v>7.9086228010287439E-3</v>
      </c>
    </row>
    <row r="278" spans="1:27" x14ac:dyDescent="0.25">
      <c r="A278" s="8">
        <v>43011</v>
      </c>
      <c r="B278" s="26">
        <v>1.0115629961974606</v>
      </c>
      <c r="C278" s="11">
        <v>0</v>
      </c>
      <c r="D278" s="26">
        <v>2.0729381540589515</v>
      </c>
      <c r="E278" s="11">
        <v>31.681249999999995</v>
      </c>
      <c r="F278" s="28">
        <f t="shared" si="85"/>
        <v>1.0115629961974606</v>
      </c>
      <c r="G278" s="13">
        <f t="shared" si="86"/>
        <v>2.0729381540589515</v>
      </c>
      <c r="H278" s="28">
        <f t="shared" si="87"/>
        <v>1.3477400295420972</v>
      </c>
      <c r="I278" s="1">
        <f t="shared" si="91"/>
        <v>15.573910126162014</v>
      </c>
      <c r="J278" s="30">
        <f t="shared" si="92"/>
        <v>0</v>
      </c>
      <c r="K278" s="1">
        <f t="shared" si="93"/>
        <v>0</v>
      </c>
      <c r="L278" s="30">
        <f t="shared" si="94"/>
        <v>16272.438715931288</v>
      </c>
      <c r="M278" s="1">
        <f t="shared" si="95"/>
        <v>0</v>
      </c>
      <c r="N278" s="30">
        <f t="shared" si="96"/>
        <v>0.38158534813437817</v>
      </c>
      <c r="O278" s="1">
        <f t="shared" si="97"/>
        <v>0</v>
      </c>
      <c r="P278" s="30">
        <f t="shared" si="98"/>
        <v>0</v>
      </c>
      <c r="Q278" s="1">
        <f t="shared" si="99"/>
        <v>0.99524123553321242</v>
      </c>
      <c r="R278" s="30">
        <f t="shared" si="100"/>
        <v>0.65083346186077418</v>
      </c>
      <c r="S278" s="1">
        <f t="shared" si="101"/>
        <v>0</v>
      </c>
      <c r="T278" s="30">
        <f t="shared" si="102"/>
        <v>0</v>
      </c>
      <c r="U278" s="1">
        <f t="shared" si="103"/>
        <v>14.541491316166862</v>
      </c>
      <c r="V278" s="30">
        <f t="shared" si="105"/>
        <v>0</v>
      </c>
      <c r="W278" s="1">
        <f t="shared" si="105"/>
        <v>0</v>
      </c>
      <c r="X278" s="30">
        <f t="shared" si="88"/>
        <v>16271.443474695756</v>
      </c>
      <c r="Y278" s="1">
        <f t="shared" si="104"/>
        <v>1.3768265836675906</v>
      </c>
      <c r="Z278" s="32">
        <f t="shared" si="89"/>
        <v>2.1581724581836284E-2</v>
      </c>
      <c r="AA278" s="32">
        <f t="shared" si="90"/>
        <v>8.4602763089525917E-4</v>
      </c>
    </row>
    <row r="279" spans="1:27" x14ac:dyDescent="0.25">
      <c r="A279" s="8">
        <v>43012</v>
      </c>
      <c r="B279" s="26">
        <v>0</v>
      </c>
      <c r="C279" s="11">
        <v>0</v>
      </c>
      <c r="D279" s="26">
        <v>1.8095743969891045</v>
      </c>
      <c r="E279" s="11">
        <v>30.023749999999993</v>
      </c>
      <c r="F279" s="28">
        <f t="shared" si="85"/>
        <v>0</v>
      </c>
      <c r="G279" s="13">
        <f t="shared" si="86"/>
        <v>1.8095743969891045</v>
      </c>
      <c r="H279" s="28">
        <f t="shared" si="87"/>
        <v>1.2772289512555388</v>
      </c>
      <c r="I279" s="1">
        <f t="shared" si="91"/>
        <v>12.731916919177758</v>
      </c>
      <c r="J279" s="30">
        <f t="shared" si="92"/>
        <v>0</v>
      </c>
      <c r="K279" s="1">
        <f t="shared" si="93"/>
        <v>0</v>
      </c>
      <c r="L279" s="30">
        <f t="shared" si="94"/>
        <v>16271.443474695756</v>
      </c>
      <c r="M279" s="1">
        <f t="shared" si="95"/>
        <v>0</v>
      </c>
      <c r="N279" s="30">
        <f t="shared" si="96"/>
        <v>0.31173257557572404</v>
      </c>
      <c r="O279" s="1">
        <f t="shared" si="97"/>
        <v>0</v>
      </c>
      <c r="P279" s="30">
        <f t="shared" si="98"/>
        <v>0</v>
      </c>
      <c r="Q279" s="1">
        <f t="shared" si="99"/>
        <v>0.99518036542430033</v>
      </c>
      <c r="R279" s="30">
        <f t="shared" si="100"/>
        <v>0.53206660995893951</v>
      </c>
      <c r="S279" s="1">
        <f t="shared" si="101"/>
        <v>0</v>
      </c>
      <c r="T279" s="30">
        <f t="shared" si="102"/>
        <v>0</v>
      </c>
      <c r="U279" s="1">
        <f t="shared" si="103"/>
        <v>11.888117733643096</v>
      </c>
      <c r="V279" s="30">
        <f t="shared" si="105"/>
        <v>0</v>
      </c>
      <c r="W279" s="1">
        <f t="shared" si="105"/>
        <v>0</v>
      </c>
      <c r="X279" s="30">
        <f t="shared" si="88"/>
        <v>16270.448294330332</v>
      </c>
      <c r="Y279" s="1">
        <f t="shared" si="104"/>
        <v>1.3069129410000244</v>
      </c>
      <c r="Z279" s="32">
        <f t="shared" si="89"/>
        <v>2.3240930856841067E-2</v>
      </c>
      <c r="AA279" s="32">
        <f t="shared" si="90"/>
        <v>8.8113924715072661E-4</v>
      </c>
    </row>
    <row r="280" spans="1:27" x14ac:dyDescent="0.25">
      <c r="A280" s="8">
        <v>43013</v>
      </c>
      <c r="B280" s="26">
        <v>0</v>
      </c>
      <c r="C280" s="11">
        <v>0</v>
      </c>
      <c r="D280" s="26">
        <v>2.0198373126189058</v>
      </c>
      <c r="E280" s="11">
        <v>29.065000000000012</v>
      </c>
      <c r="F280" s="28">
        <f t="shared" si="85"/>
        <v>0</v>
      </c>
      <c r="G280" s="13">
        <f t="shared" si="86"/>
        <v>2.0198373126189058</v>
      </c>
      <c r="H280" s="28">
        <f t="shared" si="87"/>
        <v>1.2364431314623343</v>
      </c>
      <c r="I280" s="1">
        <f t="shared" si="91"/>
        <v>9.8682804210241901</v>
      </c>
      <c r="J280" s="30">
        <f t="shared" si="92"/>
        <v>0</v>
      </c>
      <c r="K280" s="1">
        <f t="shared" si="93"/>
        <v>0</v>
      </c>
      <c r="L280" s="30">
        <f t="shared" si="94"/>
        <v>16270.448294330332</v>
      </c>
      <c r="M280" s="1">
        <f t="shared" si="95"/>
        <v>0</v>
      </c>
      <c r="N280" s="30">
        <f t="shared" si="96"/>
        <v>0.24134783696882059</v>
      </c>
      <c r="O280" s="1">
        <f t="shared" si="97"/>
        <v>0</v>
      </c>
      <c r="P280" s="30">
        <f t="shared" si="98"/>
        <v>0</v>
      </c>
      <c r="Q280" s="1">
        <f t="shared" si="99"/>
        <v>0.99511949903827457</v>
      </c>
      <c r="R280" s="30">
        <f t="shared" si="100"/>
        <v>0.41239528525588315</v>
      </c>
      <c r="S280" s="1">
        <f t="shared" si="101"/>
        <v>0</v>
      </c>
      <c r="T280" s="30">
        <f t="shared" si="102"/>
        <v>0</v>
      </c>
      <c r="U280" s="1">
        <f t="shared" si="103"/>
        <v>9.2145372987994865</v>
      </c>
      <c r="V280" s="30">
        <f t="shared" si="105"/>
        <v>0</v>
      </c>
      <c r="W280" s="1">
        <f t="shared" si="105"/>
        <v>0</v>
      </c>
      <c r="X280" s="30">
        <f t="shared" si="88"/>
        <v>16269.453174831293</v>
      </c>
      <c r="Y280" s="1">
        <f t="shared" si="104"/>
        <v>1.2364673360070952</v>
      </c>
      <c r="Z280" s="32">
        <f t="shared" si="89"/>
        <v>1.9575946636788805E-5</v>
      </c>
      <c r="AA280" s="32">
        <f t="shared" si="90"/>
        <v>5.8585998708389794E-10</v>
      </c>
    </row>
    <row r="281" spans="1:27" x14ac:dyDescent="0.25">
      <c r="A281" s="8">
        <v>43014</v>
      </c>
      <c r="B281" s="26">
        <v>30.232527743882436</v>
      </c>
      <c r="C281" s="11">
        <v>0</v>
      </c>
      <c r="D281" s="26">
        <v>1.1545720662986643</v>
      </c>
      <c r="E281" s="11">
        <v>37.469583333333333</v>
      </c>
      <c r="F281" s="28">
        <f t="shared" si="85"/>
        <v>30.232527743882436</v>
      </c>
      <c r="G281" s="13">
        <f t="shared" si="86"/>
        <v>1.1545720662986643</v>
      </c>
      <c r="H281" s="28">
        <f t="shared" si="87"/>
        <v>1.5939793205317578</v>
      </c>
      <c r="I281" s="1">
        <f t="shared" si="91"/>
        <v>38.292492976383258</v>
      </c>
      <c r="J281" s="30">
        <f t="shared" si="92"/>
        <v>0</v>
      </c>
      <c r="K281" s="1">
        <f t="shared" si="93"/>
        <v>0</v>
      </c>
      <c r="L281" s="30">
        <f t="shared" si="94"/>
        <v>16269.453174831293</v>
      </c>
      <c r="M281" s="1">
        <f t="shared" si="95"/>
        <v>0</v>
      </c>
      <c r="N281" s="30">
        <f t="shared" si="96"/>
        <v>0.93998077173759753</v>
      </c>
      <c r="O281" s="1">
        <f t="shared" si="97"/>
        <v>0</v>
      </c>
      <c r="P281" s="30">
        <f t="shared" si="98"/>
        <v>0</v>
      </c>
      <c r="Q281" s="1">
        <f t="shared" si="99"/>
        <v>0.99505863637490766</v>
      </c>
      <c r="R281" s="30">
        <f t="shared" si="100"/>
        <v>1.6002426856973653</v>
      </c>
      <c r="S281" s="1">
        <f t="shared" si="101"/>
        <v>0</v>
      </c>
      <c r="T281" s="30">
        <f t="shared" si="102"/>
        <v>0</v>
      </c>
      <c r="U281" s="1">
        <f t="shared" si="103"/>
        <v>35.752269518948296</v>
      </c>
      <c r="V281" s="30">
        <f t="shared" si="105"/>
        <v>0</v>
      </c>
      <c r="W281" s="1">
        <f t="shared" si="105"/>
        <v>0</v>
      </c>
      <c r="X281" s="30">
        <f t="shared" si="88"/>
        <v>16268.458116194917</v>
      </c>
      <c r="Y281" s="1">
        <f t="shared" si="104"/>
        <v>1.9350394081125053</v>
      </c>
      <c r="Z281" s="32">
        <f t="shared" si="89"/>
        <v>0.21396769907088159</v>
      </c>
      <c r="AA281" s="32">
        <f t="shared" si="90"/>
        <v>0.11632198334058713</v>
      </c>
    </row>
    <row r="282" spans="1:27" x14ac:dyDescent="0.25">
      <c r="A282" s="8">
        <v>43015</v>
      </c>
      <c r="B282" s="26">
        <v>5.5857109436585244</v>
      </c>
      <c r="C282" s="11">
        <v>5.5574157996971883E-3</v>
      </c>
      <c r="D282" s="26">
        <v>1.2542350047406676</v>
      </c>
      <c r="E282" s="11">
        <v>72.581666666666663</v>
      </c>
      <c r="F282" s="28">
        <f t="shared" si="85"/>
        <v>5.5912683594582218</v>
      </c>
      <c r="G282" s="13">
        <f t="shared" si="86"/>
        <v>1.2542350047406676</v>
      </c>
      <c r="H282" s="28">
        <f t="shared" si="87"/>
        <v>3.0876691285081237</v>
      </c>
      <c r="I282" s="1">
        <f t="shared" si="91"/>
        <v>40.089302873665851</v>
      </c>
      <c r="J282" s="30">
        <f t="shared" si="92"/>
        <v>0</v>
      </c>
      <c r="K282" s="1">
        <f t="shared" si="93"/>
        <v>0</v>
      </c>
      <c r="L282" s="30">
        <f t="shared" si="94"/>
        <v>16268.458116194917</v>
      </c>
      <c r="M282" s="1">
        <f t="shared" si="95"/>
        <v>0</v>
      </c>
      <c r="N282" s="30">
        <f t="shared" si="96"/>
        <v>0.9841441964697788</v>
      </c>
      <c r="O282" s="1">
        <f t="shared" si="97"/>
        <v>0</v>
      </c>
      <c r="P282" s="30">
        <f t="shared" si="98"/>
        <v>0</v>
      </c>
      <c r="Q282" s="1">
        <f t="shared" si="99"/>
        <v>0.99499777743397189</v>
      </c>
      <c r="R282" s="30">
        <f t="shared" si="100"/>
        <v>1.6753313433485779</v>
      </c>
      <c r="S282" s="1">
        <f t="shared" si="101"/>
        <v>0</v>
      </c>
      <c r="T282" s="30">
        <f t="shared" si="102"/>
        <v>0</v>
      </c>
      <c r="U282" s="1">
        <f t="shared" si="103"/>
        <v>37.429827333847498</v>
      </c>
      <c r="V282" s="30">
        <f t="shared" si="105"/>
        <v>0</v>
      </c>
      <c r="W282" s="1">
        <f t="shared" si="105"/>
        <v>0</v>
      </c>
      <c r="X282" s="30">
        <f t="shared" si="88"/>
        <v>16267.463118417483</v>
      </c>
      <c r="Y282" s="1">
        <f t="shared" si="104"/>
        <v>1.9791419739037508</v>
      </c>
      <c r="Z282" s="32">
        <f t="shared" si="89"/>
        <v>0.35901746866898998</v>
      </c>
      <c r="AA282" s="32">
        <f t="shared" si="90"/>
        <v>1.2288324524952672</v>
      </c>
    </row>
    <row r="283" spans="1:27" x14ac:dyDescent="0.25">
      <c r="A283" s="8">
        <v>43016</v>
      </c>
      <c r="B283" s="26">
        <v>0</v>
      </c>
      <c r="C283" s="11">
        <v>2.9701043062589907E-3</v>
      </c>
      <c r="D283" s="26">
        <v>2.5148225219851388</v>
      </c>
      <c r="E283" s="11">
        <v>44.394583333333337</v>
      </c>
      <c r="F283" s="28">
        <f t="shared" si="85"/>
        <v>2.9701043062589907E-3</v>
      </c>
      <c r="G283" s="13">
        <f t="shared" si="86"/>
        <v>2.5148225219851388</v>
      </c>
      <c r="H283" s="28">
        <f t="shared" si="87"/>
        <v>1.8885731166912851</v>
      </c>
      <c r="I283" s="1">
        <f t="shared" si="91"/>
        <v>34.917974916168617</v>
      </c>
      <c r="J283" s="30">
        <f t="shared" si="92"/>
        <v>0</v>
      </c>
      <c r="K283" s="1">
        <f t="shared" si="93"/>
        <v>0</v>
      </c>
      <c r="L283" s="30">
        <f t="shared" si="94"/>
        <v>16267.463118417483</v>
      </c>
      <c r="M283" s="1">
        <f t="shared" si="95"/>
        <v>0</v>
      </c>
      <c r="N283" s="30">
        <f t="shared" si="96"/>
        <v>0.85703917920459682</v>
      </c>
      <c r="O283" s="1">
        <f t="shared" si="97"/>
        <v>0</v>
      </c>
      <c r="P283" s="30">
        <f t="shared" si="98"/>
        <v>0</v>
      </c>
      <c r="Q283" s="1">
        <f t="shared" si="99"/>
        <v>0.99493692221523955</v>
      </c>
      <c r="R283" s="30">
        <f t="shared" si="100"/>
        <v>1.4592216284644868</v>
      </c>
      <c r="S283" s="1">
        <f t="shared" si="101"/>
        <v>0</v>
      </c>
      <c r="T283" s="30">
        <f t="shared" si="102"/>
        <v>0</v>
      </c>
      <c r="U283" s="1">
        <f t="shared" si="103"/>
        <v>32.601714108499536</v>
      </c>
      <c r="V283" s="30">
        <f t="shared" si="105"/>
        <v>0</v>
      </c>
      <c r="W283" s="1">
        <f t="shared" si="105"/>
        <v>0</v>
      </c>
      <c r="X283" s="30">
        <f t="shared" si="88"/>
        <v>16266.468181495267</v>
      </c>
      <c r="Y283" s="1">
        <f t="shared" si="104"/>
        <v>1.8519761014198364</v>
      </c>
      <c r="Z283" s="32">
        <f t="shared" si="89"/>
        <v>1.9378129947950053E-2</v>
      </c>
      <c r="AA283" s="32">
        <f t="shared" si="90"/>
        <v>1.3393415267786539E-3</v>
      </c>
    </row>
    <row r="284" spans="1:27" x14ac:dyDescent="0.25">
      <c r="A284" s="8">
        <v>43017</v>
      </c>
      <c r="B284" s="26">
        <v>7.1582430793112647E-2</v>
      </c>
      <c r="C284" s="11">
        <v>0</v>
      </c>
      <c r="D284" s="26">
        <v>2.6002342098515339</v>
      </c>
      <c r="E284" s="11">
        <v>38.249166666666675</v>
      </c>
      <c r="F284" s="28">
        <f t="shared" si="85"/>
        <v>7.1582430793112647E-2</v>
      </c>
      <c r="G284" s="13">
        <f t="shared" si="86"/>
        <v>2.6002342098515339</v>
      </c>
      <c r="H284" s="28">
        <f t="shared" si="87"/>
        <v>1.6271432791728215</v>
      </c>
      <c r="I284" s="1">
        <f t="shared" si="91"/>
        <v>30.073062329441115</v>
      </c>
      <c r="J284" s="30">
        <f t="shared" si="92"/>
        <v>0</v>
      </c>
      <c r="K284" s="1">
        <f t="shared" si="93"/>
        <v>0</v>
      </c>
      <c r="L284" s="30">
        <f t="shared" si="94"/>
        <v>16266.468181495267</v>
      </c>
      <c r="M284" s="1">
        <f t="shared" si="95"/>
        <v>0</v>
      </c>
      <c r="N284" s="30">
        <f t="shared" si="96"/>
        <v>0.73795705889708274</v>
      </c>
      <c r="O284" s="1">
        <f t="shared" si="97"/>
        <v>0</v>
      </c>
      <c r="P284" s="30">
        <f t="shared" si="98"/>
        <v>0</v>
      </c>
      <c r="Q284" s="1">
        <f t="shared" si="99"/>
        <v>0.99487607071848294</v>
      </c>
      <c r="R284" s="30">
        <f t="shared" si="100"/>
        <v>1.2567528068462275</v>
      </c>
      <c r="S284" s="1">
        <f t="shared" si="101"/>
        <v>0</v>
      </c>
      <c r="T284" s="30">
        <f t="shared" si="102"/>
        <v>0</v>
      </c>
      <c r="U284" s="1">
        <f t="shared" si="103"/>
        <v>28.078352463697804</v>
      </c>
      <c r="V284" s="30">
        <f t="shared" si="105"/>
        <v>0</v>
      </c>
      <c r="W284" s="1">
        <f t="shared" si="105"/>
        <v>0</v>
      </c>
      <c r="X284" s="30">
        <f t="shared" si="88"/>
        <v>16265.473305424548</v>
      </c>
      <c r="Y284" s="1">
        <f t="shared" si="104"/>
        <v>1.7328331296155657</v>
      </c>
      <c r="Z284" s="32">
        <f t="shared" si="89"/>
        <v>6.4954237156344893E-2</v>
      </c>
      <c r="AA284" s="32">
        <f t="shared" si="90"/>
        <v>1.1170344486609626E-2</v>
      </c>
    </row>
    <row r="285" spans="1:27" x14ac:dyDescent="0.25">
      <c r="A285" s="8">
        <v>43018</v>
      </c>
      <c r="B285" s="26">
        <v>0</v>
      </c>
      <c r="C285" s="11">
        <v>0</v>
      </c>
      <c r="D285" s="26">
        <v>2.5316083240310032</v>
      </c>
      <c r="E285" s="11">
        <v>36.08625</v>
      </c>
      <c r="F285" s="28">
        <f t="shared" si="85"/>
        <v>0</v>
      </c>
      <c r="G285" s="13">
        <f t="shared" si="86"/>
        <v>2.5316083240310032</v>
      </c>
      <c r="H285" s="28">
        <f t="shared" si="87"/>
        <v>1.5351314623338257</v>
      </c>
      <c r="I285" s="1">
        <f t="shared" si="91"/>
        <v>25.546744139666799</v>
      </c>
      <c r="J285" s="30">
        <f t="shared" si="92"/>
        <v>0</v>
      </c>
      <c r="K285" s="1">
        <f t="shared" si="93"/>
        <v>0</v>
      </c>
      <c r="L285" s="30">
        <f t="shared" si="94"/>
        <v>16265.473305424548</v>
      </c>
      <c r="M285" s="1">
        <f t="shared" si="95"/>
        <v>0</v>
      </c>
      <c r="N285" s="30">
        <f t="shared" si="96"/>
        <v>0.62670560542372611</v>
      </c>
      <c r="O285" s="1">
        <f t="shared" si="97"/>
        <v>0</v>
      </c>
      <c r="P285" s="30">
        <f t="shared" si="98"/>
        <v>0</v>
      </c>
      <c r="Q285" s="1">
        <f t="shared" si="99"/>
        <v>0.99481522294347458</v>
      </c>
      <c r="R285" s="30">
        <f t="shared" si="100"/>
        <v>1.0675980401196916</v>
      </c>
      <c r="S285" s="1">
        <f t="shared" si="101"/>
        <v>0</v>
      </c>
      <c r="T285" s="30">
        <f t="shared" si="102"/>
        <v>0</v>
      </c>
      <c r="U285" s="1">
        <f t="shared" si="103"/>
        <v>23.852440494123382</v>
      </c>
      <c r="V285" s="30">
        <f t="shared" si="105"/>
        <v>0</v>
      </c>
      <c r="W285" s="1">
        <f t="shared" si="105"/>
        <v>0</v>
      </c>
      <c r="X285" s="30">
        <f t="shared" si="88"/>
        <v>16264.478490201605</v>
      </c>
      <c r="Y285" s="1">
        <f t="shared" si="104"/>
        <v>1.6215208283672007</v>
      </c>
      <c r="Z285" s="32">
        <f t="shared" si="89"/>
        <v>5.6274897722465536E-2</v>
      </c>
      <c r="AA285" s="32">
        <f t="shared" si="90"/>
        <v>7.4631225636484447E-3</v>
      </c>
    </row>
    <row r="286" spans="1:27" x14ac:dyDescent="0.25">
      <c r="A286" s="8">
        <v>43019</v>
      </c>
      <c r="B286" s="26">
        <v>0</v>
      </c>
      <c r="C286" s="11">
        <v>0</v>
      </c>
      <c r="D286" s="26">
        <v>1.8960123708737764</v>
      </c>
      <c r="E286" s="11">
        <v>33.385000000000005</v>
      </c>
      <c r="F286" s="28">
        <f t="shared" si="85"/>
        <v>0</v>
      </c>
      <c r="G286" s="13">
        <f t="shared" si="86"/>
        <v>1.8960123708737764</v>
      </c>
      <c r="H286" s="28">
        <f t="shared" si="87"/>
        <v>1.4202186115214182</v>
      </c>
      <c r="I286" s="1">
        <f t="shared" si="91"/>
        <v>21.956428123249605</v>
      </c>
      <c r="J286" s="30">
        <f t="shared" si="92"/>
        <v>0</v>
      </c>
      <c r="K286" s="1">
        <f t="shared" si="93"/>
        <v>0</v>
      </c>
      <c r="L286" s="30">
        <f t="shared" si="94"/>
        <v>16264.478490201605</v>
      </c>
      <c r="M286" s="1">
        <f t="shared" si="95"/>
        <v>0</v>
      </c>
      <c r="N286" s="30">
        <f t="shared" si="96"/>
        <v>0.53845995884999287</v>
      </c>
      <c r="O286" s="1">
        <f t="shared" si="97"/>
        <v>0</v>
      </c>
      <c r="P286" s="30">
        <f t="shared" si="98"/>
        <v>0</v>
      </c>
      <c r="Q286" s="1">
        <f t="shared" si="99"/>
        <v>0.99475437888998686</v>
      </c>
      <c r="R286" s="30">
        <f t="shared" si="100"/>
        <v>0.91755878965466831</v>
      </c>
      <c r="S286" s="1">
        <f t="shared" si="101"/>
        <v>0</v>
      </c>
      <c r="T286" s="30">
        <f t="shared" si="102"/>
        <v>0</v>
      </c>
      <c r="U286" s="1">
        <f t="shared" si="103"/>
        <v>20.500409374744944</v>
      </c>
      <c r="V286" s="30">
        <f t="shared" si="105"/>
        <v>0</v>
      </c>
      <c r="W286" s="1">
        <f t="shared" si="105"/>
        <v>0</v>
      </c>
      <c r="X286" s="30">
        <f t="shared" si="88"/>
        <v>16263.483735822716</v>
      </c>
      <c r="Y286" s="1">
        <f t="shared" si="104"/>
        <v>1.5332143377399796</v>
      </c>
      <c r="Z286" s="32">
        <f t="shared" si="89"/>
        <v>7.9562206340553498E-2</v>
      </c>
      <c r="AA286" s="32">
        <f t="shared" si="90"/>
        <v>1.2768034143660099E-2</v>
      </c>
    </row>
    <row r="287" spans="1:27" x14ac:dyDescent="0.25">
      <c r="A287" s="8">
        <v>43020</v>
      </c>
      <c r="B287" s="26">
        <v>1.5709434009328716E-2</v>
      </c>
      <c r="C287" s="11">
        <v>0</v>
      </c>
      <c r="D287" s="26">
        <v>2.4009331126425923</v>
      </c>
      <c r="E287" s="11">
        <v>32.226666666666667</v>
      </c>
      <c r="F287" s="28">
        <f t="shared" si="85"/>
        <v>1.5709434009328716E-2</v>
      </c>
      <c r="G287" s="13">
        <f t="shared" si="86"/>
        <v>2.4009331126425923</v>
      </c>
      <c r="H287" s="28">
        <f t="shared" si="87"/>
        <v>1.3709423929098965</v>
      </c>
      <c r="I287" s="1">
        <f t="shared" si="91"/>
        <v>18.115185696111681</v>
      </c>
      <c r="J287" s="30">
        <f t="shared" si="92"/>
        <v>0</v>
      </c>
      <c r="K287" s="1">
        <f t="shared" si="93"/>
        <v>0</v>
      </c>
      <c r="L287" s="30">
        <f t="shared" si="94"/>
        <v>16263.483735822716</v>
      </c>
      <c r="M287" s="1">
        <f t="shared" si="95"/>
        <v>0</v>
      </c>
      <c r="N287" s="30">
        <f t="shared" si="96"/>
        <v>0.44404684310217446</v>
      </c>
      <c r="O287" s="1">
        <f t="shared" si="97"/>
        <v>0</v>
      </c>
      <c r="P287" s="30">
        <f t="shared" si="98"/>
        <v>0</v>
      </c>
      <c r="Q287" s="1">
        <f t="shared" si="99"/>
        <v>0.99469353855779197</v>
      </c>
      <c r="R287" s="30">
        <f t="shared" si="100"/>
        <v>0.75703332838974235</v>
      </c>
      <c r="S287" s="1">
        <f t="shared" si="101"/>
        <v>0</v>
      </c>
      <c r="T287" s="30">
        <f t="shared" si="102"/>
        <v>0</v>
      </c>
      <c r="U287" s="1">
        <f t="shared" si="103"/>
        <v>16.914105524619764</v>
      </c>
      <c r="V287" s="30">
        <f t="shared" si="105"/>
        <v>0</v>
      </c>
      <c r="W287" s="1">
        <f t="shared" si="105"/>
        <v>0</v>
      </c>
      <c r="X287" s="30">
        <f t="shared" si="88"/>
        <v>16262.489042284158</v>
      </c>
      <c r="Y287" s="1">
        <f t="shared" si="104"/>
        <v>1.4387403816599664</v>
      </c>
      <c r="Z287" s="32">
        <f t="shared" si="89"/>
        <v>4.9453565008056373E-2</v>
      </c>
      <c r="AA287" s="32">
        <f t="shared" si="90"/>
        <v>4.5965672785546084E-3</v>
      </c>
    </row>
    <row r="288" spans="1:27" x14ac:dyDescent="0.25">
      <c r="A288" s="8">
        <v>43021</v>
      </c>
      <c r="B288" s="26">
        <v>28.765249496202237</v>
      </c>
      <c r="C288" s="11">
        <v>0</v>
      </c>
      <c r="D288" s="26">
        <v>0.99472561186225339</v>
      </c>
      <c r="E288" s="11">
        <v>63.854583333333331</v>
      </c>
      <c r="F288" s="28">
        <f t="shared" si="85"/>
        <v>28.765249496202237</v>
      </c>
      <c r="G288" s="13">
        <f t="shared" si="86"/>
        <v>0.99472561186225339</v>
      </c>
      <c r="H288" s="28">
        <f t="shared" si="87"/>
        <v>2.7164135893648442</v>
      </c>
      <c r="I288" s="1">
        <f t="shared" si="91"/>
        <v>44.684629408959751</v>
      </c>
      <c r="J288" s="30">
        <f t="shared" si="92"/>
        <v>0</v>
      </c>
      <c r="K288" s="1">
        <f t="shared" si="93"/>
        <v>0</v>
      </c>
      <c r="L288" s="30">
        <f t="shared" si="94"/>
        <v>16262.489042284158</v>
      </c>
      <c r="M288" s="1">
        <f t="shared" si="95"/>
        <v>0</v>
      </c>
      <c r="N288" s="30">
        <f t="shared" si="96"/>
        <v>1.0970917920213017</v>
      </c>
      <c r="O288" s="1">
        <f t="shared" si="97"/>
        <v>0</v>
      </c>
      <c r="P288" s="30">
        <f t="shared" si="98"/>
        <v>0</v>
      </c>
      <c r="Q288" s="1">
        <f t="shared" si="99"/>
        <v>0.99463270194666231</v>
      </c>
      <c r="R288" s="30">
        <f t="shared" si="100"/>
        <v>1.8673699677606892</v>
      </c>
      <c r="S288" s="1">
        <f t="shared" si="101"/>
        <v>0</v>
      </c>
      <c r="T288" s="30">
        <f t="shared" si="102"/>
        <v>0</v>
      </c>
      <c r="U288" s="1">
        <f t="shared" si="103"/>
        <v>41.72016764917776</v>
      </c>
      <c r="V288" s="30">
        <f t="shared" si="105"/>
        <v>0</v>
      </c>
      <c r="W288" s="1">
        <f t="shared" si="105"/>
        <v>0</v>
      </c>
      <c r="X288" s="30">
        <f t="shared" si="88"/>
        <v>16261.494409582212</v>
      </c>
      <c r="Y288" s="1">
        <f t="shared" si="104"/>
        <v>2.091724493967964</v>
      </c>
      <c r="Z288" s="32">
        <f t="shared" si="89"/>
        <v>0.22996832950719626</v>
      </c>
      <c r="AA288" s="32">
        <f t="shared" si="90"/>
        <v>0.3902364659077725</v>
      </c>
    </row>
    <row r="289" spans="1:27" x14ac:dyDescent="0.25">
      <c r="A289" s="8">
        <v>43022</v>
      </c>
      <c r="B289" s="26">
        <v>2.1381575351969628</v>
      </c>
      <c r="C289" s="11">
        <v>2.7543889942238496E-4</v>
      </c>
      <c r="D289" s="26">
        <v>1.0542737453820865</v>
      </c>
      <c r="E289" s="11">
        <v>58.400416666666665</v>
      </c>
      <c r="F289" s="28">
        <f t="shared" si="85"/>
        <v>2.1384329740963852</v>
      </c>
      <c r="G289" s="13">
        <f t="shared" si="86"/>
        <v>1.0542737453820865</v>
      </c>
      <c r="H289" s="28">
        <f t="shared" si="87"/>
        <v>2.4843899556868534</v>
      </c>
      <c r="I289" s="1">
        <f t="shared" si="91"/>
        <v>42.804326877892059</v>
      </c>
      <c r="J289" s="30">
        <f t="shared" si="92"/>
        <v>0</v>
      </c>
      <c r="K289" s="1">
        <f t="shared" si="93"/>
        <v>0</v>
      </c>
      <c r="L289" s="30">
        <f t="shared" si="94"/>
        <v>16261.494409582212</v>
      </c>
      <c r="M289" s="1">
        <f t="shared" si="95"/>
        <v>0</v>
      </c>
      <c r="N289" s="30">
        <f t="shared" si="96"/>
        <v>1.0508762188378922</v>
      </c>
      <c r="O289" s="1">
        <f t="shared" si="97"/>
        <v>0</v>
      </c>
      <c r="P289" s="30">
        <f t="shared" si="98"/>
        <v>0</v>
      </c>
      <c r="Q289" s="1">
        <f t="shared" si="99"/>
        <v>0.99457186905637052</v>
      </c>
      <c r="R289" s="30">
        <f t="shared" si="100"/>
        <v>1.7887921542426437</v>
      </c>
      <c r="S289" s="1">
        <f t="shared" si="101"/>
        <v>0</v>
      </c>
      <c r="T289" s="30">
        <f t="shared" si="102"/>
        <v>0</v>
      </c>
      <c r="U289" s="1">
        <f t="shared" si="103"/>
        <v>39.964658504811524</v>
      </c>
      <c r="V289" s="30">
        <f t="shared" si="105"/>
        <v>0</v>
      </c>
      <c r="W289" s="1">
        <f t="shared" si="105"/>
        <v>0</v>
      </c>
      <c r="X289" s="30">
        <f t="shared" si="88"/>
        <v>16260.499837713156</v>
      </c>
      <c r="Y289" s="1">
        <f t="shared" si="104"/>
        <v>2.0454480878942629</v>
      </c>
      <c r="Z289" s="32">
        <f t="shared" si="89"/>
        <v>0.17667993979280006</v>
      </c>
      <c r="AA289" s="32">
        <f t="shared" si="90"/>
        <v>0.19266996330124797</v>
      </c>
    </row>
    <row r="290" spans="1:27" x14ac:dyDescent="0.25">
      <c r="A290" s="8">
        <v>43023</v>
      </c>
      <c r="B290" s="26">
        <v>13.097912818965295</v>
      </c>
      <c r="C290" s="11">
        <v>0</v>
      </c>
      <c r="D290" s="26">
        <v>0.99763407785172598</v>
      </c>
      <c r="E290" s="11">
        <v>49.52791666666667</v>
      </c>
      <c r="F290" s="28">
        <f t="shared" si="85"/>
        <v>13.097912818965295</v>
      </c>
      <c r="G290" s="13">
        <f t="shared" si="86"/>
        <v>0.99763407785172598</v>
      </c>
      <c r="H290" s="28">
        <f t="shared" si="87"/>
        <v>2.1069483013293944</v>
      </c>
      <c r="I290" s="1">
        <f t="shared" si="91"/>
        <v>52.064937245925094</v>
      </c>
      <c r="J290" s="30">
        <f t="shared" si="92"/>
        <v>0</v>
      </c>
      <c r="K290" s="1">
        <f t="shared" si="93"/>
        <v>0</v>
      </c>
      <c r="L290" s="30">
        <f t="shared" si="94"/>
        <v>16260.499837713156</v>
      </c>
      <c r="M290" s="1">
        <f t="shared" si="95"/>
        <v>0</v>
      </c>
      <c r="N290" s="30">
        <f t="shared" si="96"/>
        <v>1.2784908761153295</v>
      </c>
      <c r="O290" s="1">
        <f t="shared" si="97"/>
        <v>0</v>
      </c>
      <c r="P290" s="30">
        <f t="shared" si="98"/>
        <v>0</v>
      </c>
      <c r="Q290" s="1">
        <f t="shared" si="99"/>
        <v>0.99451103988668887</v>
      </c>
      <c r="R290" s="30">
        <f t="shared" si="100"/>
        <v>2.1757929174386503</v>
      </c>
      <c r="S290" s="1">
        <f t="shared" si="101"/>
        <v>0</v>
      </c>
      <c r="T290" s="30">
        <f t="shared" si="102"/>
        <v>0</v>
      </c>
      <c r="U290" s="1">
        <f t="shared" si="103"/>
        <v>48.610653452371118</v>
      </c>
      <c r="V290" s="30">
        <f t="shared" si="105"/>
        <v>0</v>
      </c>
      <c r="W290" s="1">
        <f t="shared" si="105"/>
        <v>0</v>
      </c>
      <c r="X290" s="30">
        <f t="shared" si="88"/>
        <v>16259.505326673268</v>
      </c>
      <c r="Y290" s="1">
        <f t="shared" si="104"/>
        <v>2.2730019160020185</v>
      </c>
      <c r="Z290" s="32">
        <f t="shared" si="89"/>
        <v>7.8812382139538686E-2</v>
      </c>
      <c r="AA290" s="32">
        <f t="shared" si="90"/>
        <v>2.7573802945844335E-2</v>
      </c>
    </row>
    <row r="291" spans="1:27" x14ac:dyDescent="0.25">
      <c r="A291" s="8">
        <v>43024</v>
      </c>
      <c r="B291" s="26">
        <v>35.206231599696146</v>
      </c>
      <c r="C291" s="11">
        <v>0</v>
      </c>
      <c r="D291" s="26">
        <v>0.93182830632530478</v>
      </c>
      <c r="E291" s="11">
        <v>100.56541666666665</v>
      </c>
      <c r="F291" s="28">
        <f t="shared" si="85"/>
        <v>35.206231599696146</v>
      </c>
      <c r="G291" s="13">
        <f t="shared" si="86"/>
        <v>0.93182830632530478</v>
      </c>
      <c r="H291" s="28">
        <f t="shared" si="87"/>
        <v>4.2781152141802057</v>
      </c>
      <c r="I291" s="1">
        <f t="shared" si="91"/>
        <v>82.885056745741963</v>
      </c>
      <c r="J291" s="30">
        <f t="shared" si="92"/>
        <v>0</v>
      </c>
      <c r="K291" s="1">
        <f t="shared" si="93"/>
        <v>0</v>
      </c>
      <c r="L291" s="30">
        <f t="shared" si="94"/>
        <v>16259.505326673268</v>
      </c>
      <c r="M291" s="1">
        <f t="shared" si="95"/>
        <v>0.84094243918819434</v>
      </c>
      <c r="N291" s="30">
        <f t="shared" si="96"/>
        <v>2.036012319995113</v>
      </c>
      <c r="O291" s="1">
        <f t="shared" si="97"/>
        <v>0</v>
      </c>
      <c r="P291" s="30">
        <f t="shared" si="98"/>
        <v>0</v>
      </c>
      <c r="Q291" s="1">
        <f t="shared" si="99"/>
        <v>0.99445021443738968</v>
      </c>
      <c r="R291" s="30">
        <f t="shared" si="100"/>
        <v>3.4637652318115588</v>
      </c>
      <c r="S291" s="1">
        <f t="shared" si="101"/>
        <v>0</v>
      </c>
      <c r="T291" s="30">
        <f t="shared" si="102"/>
        <v>0</v>
      </c>
      <c r="U291" s="1">
        <f t="shared" si="103"/>
        <v>76.544336754747093</v>
      </c>
      <c r="V291" s="30">
        <f t="shared" si="105"/>
        <v>0</v>
      </c>
      <c r="W291" s="1">
        <f t="shared" si="105"/>
        <v>0</v>
      </c>
      <c r="X291" s="30">
        <f t="shared" si="88"/>
        <v>16258.510876458831</v>
      </c>
      <c r="Y291" s="1">
        <f t="shared" si="104"/>
        <v>3.871404973620697</v>
      </c>
      <c r="Z291" s="32">
        <f t="shared" si="89"/>
        <v>9.5067622118130482E-2</v>
      </c>
      <c r="AA291" s="32">
        <f t="shared" si="90"/>
        <v>0.1654132197759734</v>
      </c>
    </row>
    <row r="292" spans="1:27" x14ac:dyDescent="0.25">
      <c r="A292" s="8">
        <v>43025</v>
      </c>
      <c r="B292" s="26">
        <v>10.669521170668231</v>
      </c>
      <c r="C292" s="11">
        <v>0</v>
      </c>
      <c r="D292" s="26">
        <v>0.97586974897203838</v>
      </c>
      <c r="E292" s="11">
        <v>148.77250000000001</v>
      </c>
      <c r="F292" s="28">
        <f t="shared" si="85"/>
        <v>10.669521170668231</v>
      </c>
      <c r="G292" s="13">
        <f t="shared" si="86"/>
        <v>0.97586974897203838</v>
      </c>
      <c r="H292" s="28">
        <f t="shared" si="87"/>
        <v>6.3288744460856714</v>
      </c>
      <c r="I292" s="1">
        <f t="shared" si="91"/>
        <v>86.237988176443281</v>
      </c>
      <c r="J292" s="30">
        <f t="shared" si="92"/>
        <v>0</v>
      </c>
      <c r="K292" s="1">
        <f t="shared" si="93"/>
        <v>0</v>
      </c>
      <c r="L292" s="30">
        <f t="shared" si="94"/>
        <v>16258.510876458831</v>
      </c>
      <c r="M292" s="1">
        <f t="shared" si="95"/>
        <v>1.143123362309473</v>
      </c>
      <c r="N292" s="30">
        <f t="shared" si="96"/>
        <v>2.1184233391551737</v>
      </c>
      <c r="O292" s="1">
        <f t="shared" si="97"/>
        <v>0</v>
      </c>
      <c r="P292" s="30">
        <f t="shared" si="98"/>
        <v>0</v>
      </c>
      <c r="Q292" s="1">
        <f t="shared" si="99"/>
        <v>0.99438939270824578</v>
      </c>
      <c r="R292" s="30">
        <f t="shared" si="100"/>
        <v>3.6038841841329377</v>
      </c>
      <c r="S292" s="1">
        <f t="shared" si="101"/>
        <v>0</v>
      </c>
      <c r="T292" s="30">
        <f t="shared" si="102"/>
        <v>0</v>
      </c>
      <c r="U292" s="1">
        <f t="shared" si="103"/>
        <v>79.372557290845705</v>
      </c>
      <c r="V292" s="30">
        <f t="shared" si="105"/>
        <v>0</v>
      </c>
      <c r="W292" s="1">
        <f t="shared" si="105"/>
        <v>0</v>
      </c>
      <c r="X292" s="30">
        <f t="shared" si="88"/>
        <v>16257.516487066123</v>
      </c>
      <c r="Y292" s="1">
        <f t="shared" si="104"/>
        <v>4.2559360941728919</v>
      </c>
      <c r="Z292" s="32">
        <f t="shared" si="89"/>
        <v>0.32753665277636618</v>
      </c>
      <c r="AA292" s="32">
        <f t="shared" si="90"/>
        <v>4.2970734108308708</v>
      </c>
    </row>
    <row r="293" spans="1:27" x14ac:dyDescent="0.25">
      <c r="A293" s="8">
        <v>43026</v>
      </c>
      <c r="B293" s="26">
        <v>0.5674380008952582</v>
      </c>
      <c r="C293" s="11">
        <v>0</v>
      </c>
      <c r="D293" s="26">
        <v>1.489870077536732</v>
      </c>
      <c r="E293" s="11">
        <v>97.304583333333326</v>
      </c>
      <c r="F293" s="28">
        <f t="shared" si="85"/>
        <v>0.5674380008952582</v>
      </c>
      <c r="G293" s="13">
        <f t="shared" si="86"/>
        <v>1.489870077536732</v>
      </c>
      <c r="H293" s="28">
        <f t="shared" si="87"/>
        <v>4.1393973412112253</v>
      </c>
      <c r="I293" s="1">
        <f t="shared" si="91"/>
        <v>78.45012521420422</v>
      </c>
      <c r="J293" s="30">
        <f t="shared" si="92"/>
        <v>0</v>
      </c>
      <c r="K293" s="1">
        <f t="shared" si="93"/>
        <v>0</v>
      </c>
      <c r="L293" s="30">
        <f t="shared" si="94"/>
        <v>16257.516487066123</v>
      </c>
      <c r="M293" s="1">
        <f t="shared" si="95"/>
        <v>0.44124690950674544</v>
      </c>
      <c r="N293" s="30">
        <f t="shared" si="96"/>
        <v>1.9270070405931816</v>
      </c>
      <c r="O293" s="1">
        <f t="shared" si="97"/>
        <v>0</v>
      </c>
      <c r="P293" s="30">
        <f t="shared" si="98"/>
        <v>0</v>
      </c>
      <c r="Q293" s="1">
        <f t="shared" si="99"/>
        <v>0.99432857469902924</v>
      </c>
      <c r="R293" s="30">
        <f t="shared" si="100"/>
        <v>3.2784295121108613</v>
      </c>
      <c r="S293" s="1">
        <f t="shared" si="101"/>
        <v>0</v>
      </c>
      <c r="T293" s="30">
        <f t="shared" si="102"/>
        <v>0</v>
      </c>
      <c r="U293" s="1">
        <f t="shared" si="103"/>
        <v>72.803441751993432</v>
      </c>
      <c r="V293" s="30">
        <f t="shared" si="105"/>
        <v>0</v>
      </c>
      <c r="W293" s="1">
        <f t="shared" si="105"/>
        <v>0</v>
      </c>
      <c r="X293" s="30">
        <f t="shared" si="88"/>
        <v>16256.522158491423</v>
      </c>
      <c r="Y293" s="1">
        <f t="shared" si="104"/>
        <v>3.362582524798956</v>
      </c>
      <c r="Z293" s="32">
        <f t="shared" si="89"/>
        <v>0.18766374725093826</v>
      </c>
      <c r="AA293" s="32">
        <f t="shared" si="90"/>
        <v>0.60344125899762757</v>
      </c>
    </row>
    <row r="294" spans="1:27" x14ac:dyDescent="0.25">
      <c r="A294" s="8">
        <v>43027</v>
      </c>
      <c r="B294" s="26">
        <v>21.766507949392302</v>
      </c>
      <c r="C294" s="11">
        <v>0</v>
      </c>
      <c r="D294" s="26">
        <v>0.86028232357488454</v>
      </c>
      <c r="E294" s="11">
        <v>103.46749999999997</v>
      </c>
      <c r="F294" s="28">
        <f t="shared" si="85"/>
        <v>21.766507949392302</v>
      </c>
      <c r="G294" s="13">
        <f t="shared" si="86"/>
        <v>0.86028232357488454</v>
      </c>
      <c r="H294" s="28">
        <f t="shared" si="87"/>
        <v>4.4015716395864093</v>
      </c>
      <c r="I294" s="1">
        <f t="shared" si="91"/>
        <v>93.70966737781086</v>
      </c>
      <c r="J294" s="30">
        <f t="shared" si="92"/>
        <v>0</v>
      </c>
      <c r="K294" s="1">
        <f t="shared" si="93"/>
        <v>0</v>
      </c>
      <c r="L294" s="30">
        <f t="shared" si="94"/>
        <v>16256.522158491423</v>
      </c>
      <c r="M294" s="1">
        <f t="shared" si="95"/>
        <v>1.8165039443463267</v>
      </c>
      <c r="N294" s="30">
        <f t="shared" si="96"/>
        <v>2.3020682214165857</v>
      </c>
      <c r="O294" s="1">
        <f t="shared" si="97"/>
        <v>0</v>
      </c>
      <c r="P294" s="30">
        <f t="shared" si="98"/>
        <v>0</v>
      </c>
      <c r="Q294" s="1">
        <f t="shared" si="99"/>
        <v>0.9942677604095127</v>
      </c>
      <c r="R294" s="30">
        <f t="shared" si="100"/>
        <v>3.9161255417076384</v>
      </c>
      <c r="S294" s="1">
        <f t="shared" si="101"/>
        <v>0</v>
      </c>
      <c r="T294" s="30">
        <f t="shared" si="102"/>
        <v>0</v>
      </c>
      <c r="U294" s="1">
        <f t="shared" si="103"/>
        <v>85.674969670340303</v>
      </c>
      <c r="V294" s="30">
        <f t="shared" si="105"/>
        <v>0</v>
      </c>
      <c r="W294" s="1">
        <f t="shared" si="105"/>
        <v>0</v>
      </c>
      <c r="X294" s="30">
        <f t="shared" si="88"/>
        <v>16255.527890731013</v>
      </c>
      <c r="Y294" s="1">
        <f t="shared" si="104"/>
        <v>5.1128399261724251</v>
      </c>
      <c r="Z294" s="32">
        <f t="shared" si="89"/>
        <v>0.16159416336407731</v>
      </c>
      <c r="AA294" s="32">
        <f t="shared" si="90"/>
        <v>0.50590257550300677</v>
      </c>
    </row>
    <row r="295" spans="1:27" x14ac:dyDescent="0.25">
      <c r="A295" s="8">
        <v>43028</v>
      </c>
      <c r="B295" s="26">
        <v>5.4811709328915024</v>
      </c>
      <c r="C295" s="11">
        <v>0.60435921045578578</v>
      </c>
      <c r="D295" s="26">
        <v>0.99534218773576055</v>
      </c>
      <c r="E295" s="11">
        <v>109.59375000000004</v>
      </c>
      <c r="F295" s="28">
        <f t="shared" si="85"/>
        <v>6.0855301433472881</v>
      </c>
      <c r="G295" s="13">
        <f t="shared" si="86"/>
        <v>0.99534218773576055</v>
      </c>
      <c r="H295" s="28">
        <f t="shared" si="87"/>
        <v>4.6621861152141824</v>
      </c>
      <c r="I295" s="1">
        <f t="shared" si="91"/>
        <v>90.765157625951829</v>
      </c>
      <c r="J295" s="30">
        <f t="shared" si="92"/>
        <v>0</v>
      </c>
      <c r="K295" s="1">
        <f t="shared" si="93"/>
        <v>0</v>
      </c>
      <c r="L295" s="30">
        <f t="shared" si="94"/>
        <v>16255.527890731013</v>
      </c>
      <c r="M295" s="1">
        <f t="shared" si="95"/>
        <v>1.5511317787216157</v>
      </c>
      <c r="N295" s="30">
        <f t="shared" si="96"/>
        <v>2.2296957155682677</v>
      </c>
      <c r="O295" s="1">
        <f t="shared" si="97"/>
        <v>0</v>
      </c>
      <c r="P295" s="30">
        <f t="shared" si="98"/>
        <v>0</v>
      </c>
      <c r="Q295" s="1">
        <f t="shared" si="99"/>
        <v>0.99420694983946878</v>
      </c>
      <c r="R295" s="30">
        <f t="shared" si="100"/>
        <v>3.7930745249905224</v>
      </c>
      <c r="S295" s="1">
        <f t="shared" si="101"/>
        <v>0</v>
      </c>
      <c r="T295" s="30">
        <f t="shared" si="102"/>
        <v>0</v>
      </c>
      <c r="U295" s="1">
        <f t="shared" si="103"/>
        <v>83.191255606671433</v>
      </c>
      <c r="V295" s="30">
        <f t="shared" si="105"/>
        <v>0</v>
      </c>
      <c r="W295" s="1">
        <f t="shared" si="105"/>
        <v>0</v>
      </c>
      <c r="X295" s="30">
        <f t="shared" si="88"/>
        <v>16254.533683781174</v>
      </c>
      <c r="Y295" s="1">
        <f t="shared" si="104"/>
        <v>4.7750344441293517</v>
      </c>
      <c r="Z295" s="32">
        <f t="shared" si="89"/>
        <v>2.4205024451278281E-2</v>
      </c>
      <c r="AA295" s="32">
        <f t="shared" si="90"/>
        <v>1.2734745338946253E-2</v>
      </c>
    </row>
    <row r="296" spans="1:27" x14ac:dyDescent="0.25">
      <c r="A296" s="8">
        <v>43029</v>
      </c>
      <c r="B296" s="26">
        <v>2.4502630818044375</v>
      </c>
      <c r="C296" s="11">
        <v>0.35005617553231805</v>
      </c>
      <c r="D296" s="26">
        <v>1.0657197998215671</v>
      </c>
      <c r="E296" s="11">
        <v>92.706250000000011</v>
      </c>
      <c r="F296" s="28">
        <f t="shared" si="85"/>
        <v>2.8003192573367555</v>
      </c>
      <c r="G296" s="13">
        <f t="shared" si="86"/>
        <v>1.0657197998215671</v>
      </c>
      <c r="H296" s="28">
        <f t="shared" si="87"/>
        <v>3.9437813884785826</v>
      </c>
      <c r="I296" s="1">
        <f t="shared" si="91"/>
        <v>84.925855064186621</v>
      </c>
      <c r="J296" s="30">
        <f t="shared" si="92"/>
        <v>0</v>
      </c>
      <c r="K296" s="1">
        <f t="shared" si="93"/>
        <v>0</v>
      </c>
      <c r="L296" s="30">
        <f t="shared" si="94"/>
        <v>16254.533683781174</v>
      </c>
      <c r="M296" s="1">
        <f t="shared" si="95"/>
        <v>1.0248681568826268</v>
      </c>
      <c r="N296" s="30">
        <f t="shared" si="96"/>
        <v>2.0861726864682155</v>
      </c>
      <c r="O296" s="1">
        <f t="shared" si="97"/>
        <v>0</v>
      </c>
      <c r="P296" s="30">
        <f t="shared" si="98"/>
        <v>0</v>
      </c>
      <c r="Q296" s="1">
        <f t="shared" si="99"/>
        <v>0.99414614298866988</v>
      </c>
      <c r="R296" s="30">
        <f t="shared" si="100"/>
        <v>3.5490501617869641</v>
      </c>
      <c r="S296" s="1">
        <f t="shared" si="101"/>
        <v>0</v>
      </c>
      <c r="T296" s="30">
        <f t="shared" si="102"/>
        <v>0</v>
      </c>
      <c r="U296" s="1">
        <f t="shared" si="103"/>
        <v>78.265764059048806</v>
      </c>
      <c r="V296" s="30">
        <f t="shared" si="105"/>
        <v>0</v>
      </c>
      <c r="W296" s="1">
        <f t="shared" si="105"/>
        <v>0</v>
      </c>
      <c r="X296" s="30">
        <f t="shared" si="88"/>
        <v>16253.539537638186</v>
      </c>
      <c r="Y296" s="1">
        <f t="shared" si="104"/>
        <v>4.1051869863395121</v>
      </c>
      <c r="Z296" s="32">
        <f t="shared" si="89"/>
        <v>4.0926608744709325E-2</v>
      </c>
      <c r="AA296" s="32">
        <f t="shared" si="90"/>
        <v>2.6051767020844073E-2</v>
      </c>
    </row>
    <row r="297" spans="1:27" x14ac:dyDescent="0.25">
      <c r="A297" s="8">
        <v>43030</v>
      </c>
      <c r="B297" s="26">
        <v>79.666908895476098</v>
      </c>
      <c r="C297" s="11">
        <v>0.10440973078477131</v>
      </c>
      <c r="D297" s="26">
        <v>1.0679424218173288</v>
      </c>
      <c r="E297" s="11">
        <v>432.14458333333329</v>
      </c>
      <c r="F297" s="28">
        <f t="shared" si="85"/>
        <v>79.771318626260864</v>
      </c>
      <c r="G297" s="13">
        <f t="shared" si="86"/>
        <v>1.0679424218173288</v>
      </c>
      <c r="H297" s="28">
        <f t="shared" si="87"/>
        <v>18.383698670605614</v>
      </c>
      <c r="I297" s="1">
        <f t="shared" si="91"/>
        <v>156.96914026349233</v>
      </c>
      <c r="J297" s="30">
        <f t="shared" si="92"/>
        <v>0</v>
      </c>
      <c r="K297" s="1">
        <f t="shared" si="93"/>
        <v>0</v>
      </c>
      <c r="L297" s="30">
        <f t="shared" si="94"/>
        <v>16253.539537638186</v>
      </c>
      <c r="M297" s="1">
        <f t="shared" si="95"/>
        <v>7.517725787932422</v>
      </c>
      <c r="N297" s="30">
        <f t="shared" si="96"/>
        <v>3.8569099292730455</v>
      </c>
      <c r="O297" s="1">
        <f t="shared" si="97"/>
        <v>0</v>
      </c>
      <c r="P297" s="30">
        <f t="shared" si="98"/>
        <v>0</v>
      </c>
      <c r="Q297" s="1">
        <f t="shared" si="99"/>
        <v>0.99408533985688852</v>
      </c>
      <c r="R297" s="30">
        <f t="shared" si="100"/>
        <v>6.5597379293580351</v>
      </c>
      <c r="S297" s="1">
        <f t="shared" si="101"/>
        <v>0</v>
      </c>
      <c r="T297" s="30">
        <f t="shared" si="102"/>
        <v>0</v>
      </c>
      <c r="U297" s="1">
        <f t="shared" si="103"/>
        <v>139.03476661692883</v>
      </c>
      <c r="V297" s="30">
        <f t="shared" si="105"/>
        <v>0</v>
      </c>
      <c r="W297" s="1">
        <f t="shared" si="105"/>
        <v>0</v>
      </c>
      <c r="X297" s="30">
        <f t="shared" si="88"/>
        <v>16252.545452298329</v>
      </c>
      <c r="Y297" s="1">
        <f t="shared" si="104"/>
        <v>12.368721057062356</v>
      </c>
      <c r="Z297" s="32">
        <f t="shared" si="89"/>
        <v>0.327190829294914</v>
      </c>
      <c r="AA297" s="32">
        <f t="shared" si="90"/>
        <v>36.179955691426557</v>
      </c>
    </row>
    <row r="298" spans="1:27" x14ac:dyDescent="0.25">
      <c r="A298" s="8">
        <v>43031</v>
      </c>
      <c r="B298" s="26">
        <v>48.479486315293151</v>
      </c>
      <c r="C298" s="11">
        <v>5.0879203119576005E-4</v>
      </c>
      <c r="D298" s="26">
        <v>1.5892414136843989</v>
      </c>
      <c r="E298" s="11">
        <v>969.95791666666673</v>
      </c>
      <c r="F298" s="28">
        <f t="shared" si="85"/>
        <v>48.479995107324349</v>
      </c>
      <c r="G298" s="13">
        <f t="shared" si="86"/>
        <v>1.5892414136843989</v>
      </c>
      <c r="H298" s="28">
        <f t="shared" si="87"/>
        <v>41.262611521418023</v>
      </c>
      <c r="I298" s="1">
        <f t="shared" si="91"/>
        <v>185.9255203105688</v>
      </c>
      <c r="J298" s="30">
        <f t="shared" si="92"/>
        <v>0</v>
      </c>
      <c r="K298" s="1">
        <f t="shared" si="93"/>
        <v>0</v>
      </c>
      <c r="L298" s="30">
        <f t="shared" si="94"/>
        <v>16252.545452298329</v>
      </c>
      <c r="M298" s="1">
        <f t="shared" si="95"/>
        <v>10.127402076792862</v>
      </c>
      <c r="N298" s="30">
        <f t="shared" si="96"/>
        <v>4.568622900500281</v>
      </c>
      <c r="O298" s="1">
        <f t="shared" si="97"/>
        <v>0</v>
      </c>
      <c r="P298" s="30">
        <f t="shared" si="98"/>
        <v>0</v>
      </c>
      <c r="Q298" s="1">
        <f t="shared" si="99"/>
        <v>0.99402454044389732</v>
      </c>
      <c r="R298" s="30">
        <f t="shared" si="100"/>
        <v>7.7698246009984935</v>
      </c>
      <c r="S298" s="1">
        <f t="shared" si="101"/>
        <v>0</v>
      </c>
      <c r="T298" s="30">
        <f t="shared" si="102"/>
        <v>0</v>
      </c>
      <c r="U298" s="1">
        <f t="shared" si="103"/>
        <v>163.45967073227715</v>
      </c>
      <c r="V298" s="30">
        <f t="shared" si="105"/>
        <v>0</v>
      </c>
      <c r="W298" s="1">
        <f t="shared" si="105"/>
        <v>0</v>
      </c>
      <c r="X298" s="30">
        <f t="shared" si="88"/>
        <v>16251.551427757886</v>
      </c>
      <c r="Y298" s="1">
        <f t="shared" si="104"/>
        <v>15.690049517737039</v>
      </c>
      <c r="Z298" s="32">
        <f t="shared" si="89"/>
        <v>0.61975141807025802</v>
      </c>
      <c r="AA298" s="32">
        <f t="shared" si="90"/>
        <v>653.95592743210852</v>
      </c>
    </row>
    <row r="299" spans="1:27" x14ac:dyDescent="0.25">
      <c r="A299" s="8">
        <v>43032</v>
      </c>
      <c r="B299" s="26">
        <v>0</v>
      </c>
      <c r="C299" s="11">
        <v>0</v>
      </c>
      <c r="D299" s="26">
        <v>1.1252245017833729</v>
      </c>
      <c r="E299" s="11">
        <v>281.99833333333339</v>
      </c>
      <c r="F299" s="28">
        <f t="shared" si="85"/>
        <v>0</v>
      </c>
      <c r="G299" s="13">
        <f t="shared" si="86"/>
        <v>1.1252245017833729</v>
      </c>
      <c r="H299" s="28">
        <f t="shared" si="87"/>
        <v>11.996384047267359</v>
      </c>
      <c r="I299" s="1">
        <f t="shared" si="91"/>
        <v>162.33444623049377</v>
      </c>
      <c r="J299" s="30">
        <f t="shared" si="92"/>
        <v>0</v>
      </c>
      <c r="K299" s="1">
        <f t="shared" si="93"/>
        <v>0</v>
      </c>
      <c r="L299" s="30">
        <f t="shared" si="94"/>
        <v>16251.551427757886</v>
      </c>
      <c r="M299" s="1">
        <f t="shared" si="95"/>
        <v>8.0012707525240412</v>
      </c>
      <c r="N299" s="30">
        <f t="shared" si="96"/>
        <v>3.9887826925504197</v>
      </c>
      <c r="O299" s="1">
        <f t="shared" si="97"/>
        <v>0</v>
      </c>
      <c r="P299" s="30">
        <f t="shared" si="98"/>
        <v>0</v>
      </c>
      <c r="Q299" s="1">
        <f t="shared" si="99"/>
        <v>0.9939637447494688</v>
      </c>
      <c r="R299" s="30">
        <f t="shared" si="100"/>
        <v>6.7839539822412389</v>
      </c>
      <c r="S299" s="1">
        <f t="shared" si="101"/>
        <v>0</v>
      </c>
      <c r="T299" s="30">
        <f t="shared" si="102"/>
        <v>0</v>
      </c>
      <c r="U299" s="1">
        <f t="shared" si="103"/>
        <v>143.56043880317807</v>
      </c>
      <c r="V299" s="30">
        <f t="shared" si="105"/>
        <v>0</v>
      </c>
      <c r="W299" s="1">
        <f t="shared" si="105"/>
        <v>0</v>
      </c>
      <c r="X299" s="30">
        <f t="shared" si="88"/>
        <v>16250.557464013136</v>
      </c>
      <c r="Y299" s="1">
        <f t="shared" si="104"/>
        <v>12.984017189823929</v>
      </c>
      <c r="Z299" s="32">
        <f t="shared" si="89"/>
        <v>8.2327569596401973E-2</v>
      </c>
      <c r="AA299" s="32">
        <f t="shared" si="90"/>
        <v>0.9754192242761659</v>
      </c>
    </row>
    <row r="300" spans="1:27" x14ac:dyDescent="0.25">
      <c r="A300" s="8">
        <v>43033</v>
      </c>
      <c r="B300" s="26">
        <v>10.236905068279421</v>
      </c>
      <c r="C300" s="11">
        <v>0</v>
      </c>
      <c r="D300" s="26">
        <v>0.84236211699870278</v>
      </c>
      <c r="E300" s="11">
        <v>198.25750000000005</v>
      </c>
      <c r="F300" s="28">
        <f t="shared" si="85"/>
        <v>10.236905068279421</v>
      </c>
      <c r="G300" s="13">
        <f t="shared" si="86"/>
        <v>0.84236211699870278</v>
      </c>
      <c r="H300" s="28">
        <f t="shared" si="87"/>
        <v>8.4339970457902531</v>
      </c>
      <c r="I300" s="1">
        <f t="shared" si="91"/>
        <v>152.95498175445877</v>
      </c>
      <c r="J300" s="30">
        <f t="shared" si="92"/>
        <v>0</v>
      </c>
      <c r="K300" s="1">
        <f t="shared" si="93"/>
        <v>0</v>
      </c>
      <c r="L300" s="30">
        <f t="shared" si="94"/>
        <v>16250.557464013136</v>
      </c>
      <c r="M300" s="1">
        <f t="shared" si="95"/>
        <v>7.1559521731462761</v>
      </c>
      <c r="N300" s="30">
        <f t="shared" si="96"/>
        <v>3.7582467443446581</v>
      </c>
      <c r="O300" s="1">
        <f t="shared" si="97"/>
        <v>0</v>
      </c>
      <c r="P300" s="30">
        <f t="shared" si="98"/>
        <v>0</v>
      </c>
      <c r="Q300" s="1">
        <f t="shared" si="99"/>
        <v>0.99390295277337537</v>
      </c>
      <c r="R300" s="30">
        <f t="shared" si="100"/>
        <v>6.3919863077210595</v>
      </c>
      <c r="S300" s="1">
        <f t="shared" si="101"/>
        <v>0</v>
      </c>
      <c r="T300" s="30">
        <f t="shared" si="102"/>
        <v>0</v>
      </c>
      <c r="U300" s="1">
        <f t="shared" si="103"/>
        <v>135.64879652924677</v>
      </c>
      <c r="V300" s="30">
        <f t="shared" si="105"/>
        <v>0</v>
      </c>
      <c r="W300" s="1">
        <f t="shared" si="105"/>
        <v>0</v>
      </c>
      <c r="X300" s="30">
        <f t="shared" si="88"/>
        <v>16249.563561060362</v>
      </c>
      <c r="Y300" s="1">
        <f t="shared" si="104"/>
        <v>11.908101870264309</v>
      </c>
      <c r="Z300" s="32">
        <f t="shared" si="89"/>
        <v>0.4119167703773528</v>
      </c>
      <c r="AA300" s="32">
        <f t="shared" si="90"/>
        <v>12.06940433143391</v>
      </c>
    </row>
    <row r="301" spans="1:27" x14ac:dyDescent="0.25">
      <c r="A301" s="8">
        <v>43034</v>
      </c>
      <c r="B301" s="26">
        <v>0</v>
      </c>
      <c r="C301" s="11">
        <v>9.16621305751954E-2</v>
      </c>
      <c r="D301" s="26">
        <v>1.751273620279582</v>
      </c>
      <c r="E301" s="11">
        <v>147.04041666666669</v>
      </c>
      <c r="F301" s="28">
        <f t="shared" si="85"/>
        <v>9.16621305751954E-2</v>
      </c>
      <c r="G301" s="13">
        <f t="shared" si="86"/>
        <v>1.751273620279582</v>
      </c>
      <c r="H301" s="28">
        <f t="shared" si="87"/>
        <v>6.2551905465288051</v>
      </c>
      <c r="I301" s="1">
        <f t="shared" si="91"/>
        <v>133.98918503954238</v>
      </c>
      <c r="J301" s="30">
        <f t="shared" si="92"/>
        <v>0</v>
      </c>
      <c r="K301" s="1">
        <f t="shared" si="93"/>
        <v>0</v>
      </c>
      <c r="L301" s="30">
        <f t="shared" si="94"/>
        <v>16249.563561060362</v>
      </c>
      <c r="M301" s="1">
        <f t="shared" si="95"/>
        <v>5.4466711820210856</v>
      </c>
      <c r="N301" s="30">
        <f t="shared" si="96"/>
        <v>3.2920902872971998</v>
      </c>
      <c r="O301" s="1">
        <f t="shared" si="97"/>
        <v>0</v>
      </c>
      <c r="P301" s="30">
        <f t="shared" si="98"/>
        <v>0</v>
      </c>
      <c r="Q301" s="1">
        <f t="shared" si="99"/>
        <v>0.99384216451538976</v>
      </c>
      <c r="R301" s="30">
        <f t="shared" si="100"/>
        <v>5.5994059580899647</v>
      </c>
      <c r="S301" s="1">
        <f t="shared" si="101"/>
        <v>0</v>
      </c>
      <c r="T301" s="30">
        <f t="shared" si="102"/>
        <v>0</v>
      </c>
      <c r="U301" s="1">
        <f t="shared" si="103"/>
        <v>119.65101761213414</v>
      </c>
      <c r="V301" s="30">
        <f t="shared" si="105"/>
        <v>0</v>
      </c>
      <c r="W301" s="1">
        <f t="shared" si="105"/>
        <v>0</v>
      </c>
      <c r="X301" s="30">
        <f t="shared" si="88"/>
        <v>16248.569718895847</v>
      </c>
      <c r="Y301" s="1">
        <f t="shared" si="104"/>
        <v>9.7326036338336763</v>
      </c>
      <c r="Z301" s="32">
        <f t="shared" si="89"/>
        <v>0.55592440572966928</v>
      </c>
      <c r="AA301" s="32">
        <f t="shared" si="90"/>
        <v>12.092401779759197</v>
      </c>
    </row>
    <row r="302" spans="1:27" x14ac:dyDescent="0.25">
      <c r="A302" s="8">
        <v>43035</v>
      </c>
      <c r="B302" s="26">
        <v>0</v>
      </c>
      <c r="C302" s="11">
        <v>0.2013483799698341</v>
      </c>
      <c r="D302" s="26">
        <v>2.082138651278469</v>
      </c>
      <c r="E302" s="11">
        <v>115.46208333333335</v>
      </c>
      <c r="F302" s="28">
        <f t="shared" si="85"/>
        <v>0.2013483799698341</v>
      </c>
      <c r="G302" s="13">
        <f t="shared" si="86"/>
        <v>2.082138651278469</v>
      </c>
      <c r="H302" s="28">
        <f t="shared" si="87"/>
        <v>4.9118286558345652</v>
      </c>
      <c r="I302" s="1">
        <f t="shared" si="91"/>
        <v>117.7702273408255</v>
      </c>
      <c r="J302" s="30">
        <f t="shared" si="92"/>
        <v>0</v>
      </c>
      <c r="K302" s="1">
        <f t="shared" si="93"/>
        <v>0</v>
      </c>
      <c r="L302" s="30">
        <f t="shared" si="94"/>
        <v>16248.569718895847</v>
      </c>
      <c r="M302" s="1">
        <f t="shared" si="95"/>
        <v>3.9849474006796628</v>
      </c>
      <c r="N302" s="30">
        <f t="shared" si="96"/>
        <v>2.8934478273213342</v>
      </c>
      <c r="O302" s="1">
        <f t="shared" si="97"/>
        <v>0</v>
      </c>
      <c r="P302" s="30">
        <f t="shared" si="98"/>
        <v>0</v>
      </c>
      <c r="Q302" s="1">
        <f t="shared" si="99"/>
        <v>0.99378137997528471</v>
      </c>
      <c r="R302" s="30">
        <f t="shared" si="100"/>
        <v>4.9216159682082967</v>
      </c>
      <c r="S302" s="1">
        <f t="shared" si="101"/>
        <v>0</v>
      </c>
      <c r="T302" s="30">
        <f t="shared" si="102"/>
        <v>0</v>
      </c>
      <c r="U302" s="1">
        <f t="shared" si="103"/>
        <v>105.9702161446162</v>
      </c>
      <c r="V302" s="30">
        <f t="shared" si="105"/>
        <v>0</v>
      </c>
      <c r="W302" s="1">
        <f t="shared" si="105"/>
        <v>0</v>
      </c>
      <c r="X302" s="30">
        <f t="shared" si="88"/>
        <v>16247.575937515872</v>
      </c>
      <c r="Y302" s="1">
        <f t="shared" si="104"/>
        <v>7.8721766079762814</v>
      </c>
      <c r="Z302" s="32">
        <f t="shared" si="89"/>
        <v>0.6026977241205751</v>
      </c>
      <c r="AA302" s="32">
        <f t="shared" si="90"/>
        <v>8.7636599977496523</v>
      </c>
    </row>
    <row r="303" spans="1:27" x14ac:dyDescent="0.25">
      <c r="A303" s="8">
        <v>43036</v>
      </c>
      <c r="B303" s="26">
        <v>12.961660020798258</v>
      </c>
      <c r="C303" s="11">
        <v>6.2728676680825698E-2</v>
      </c>
      <c r="D303" s="26">
        <v>1.1426729308049939</v>
      </c>
      <c r="E303" s="11">
        <v>101.79208333333337</v>
      </c>
      <c r="F303" s="28">
        <f t="shared" si="85"/>
        <v>13.024388697479083</v>
      </c>
      <c r="G303" s="13">
        <f t="shared" si="86"/>
        <v>1.1426729308049939</v>
      </c>
      <c r="H303" s="28">
        <f t="shared" si="87"/>
        <v>4.3302983751846398</v>
      </c>
      <c r="I303" s="1">
        <f t="shared" si="91"/>
        <v>117.85193191129029</v>
      </c>
      <c r="J303" s="30">
        <f t="shared" si="92"/>
        <v>0</v>
      </c>
      <c r="K303" s="1">
        <f t="shared" si="93"/>
        <v>0</v>
      </c>
      <c r="L303" s="30">
        <f t="shared" si="94"/>
        <v>16247.575937515872</v>
      </c>
      <c r="M303" s="1">
        <f t="shared" si="95"/>
        <v>3.9923109758187807</v>
      </c>
      <c r="N303" s="30">
        <f t="shared" si="96"/>
        <v>2.8954560273281653</v>
      </c>
      <c r="O303" s="1">
        <f t="shared" si="97"/>
        <v>0</v>
      </c>
      <c r="P303" s="30">
        <f t="shared" si="98"/>
        <v>0</v>
      </c>
      <c r="Q303" s="1">
        <f t="shared" si="99"/>
        <v>0.99372059915283251</v>
      </c>
      <c r="R303" s="30">
        <f t="shared" si="100"/>
        <v>4.9250304009367945</v>
      </c>
      <c r="S303" s="1">
        <f t="shared" si="101"/>
        <v>0</v>
      </c>
      <c r="T303" s="30">
        <f t="shared" si="102"/>
        <v>0</v>
      </c>
      <c r="U303" s="1">
        <f t="shared" si="103"/>
        <v>106.03913450720655</v>
      </c>
      <c r="V303" s="30">
        <f t="shared" si="105"/>
        <v>0</v>
      </c>
      <c r="W303" s="1">
        <f t="shared" si="105"/>
        <v>0</v>
      </c>
      <c r="X303" s="30">
        <f t="shared" si="88"/>
        <v>16246.582216916719</v>
      </c>
      <c r="Y303" s="1">
        <f t="shared" si="104"/>
        <v>7.8814876022997788</v>
      </c>
      <c r="Z303" s="32">
        <f t="shared" si="89"/>
        <v>0.82007956945085103</v>
      </c>
      <c r="AA303" s="32">
        <f t="shared" si="90"/>
        <v>12.610944926778618</v>
      </c>
    </row>
    <row r="304" spans="1:27" x14ac:dyDescent="0.25">
      <c r="A304" s="8">
        <v>43037</v>
      </c>
      <c r="B304" s="26">
        <v>58.325661479721937</v>
      </c>
      <c r="C304" s="11">
        <v>2.3577128479334981E-2</v>
      </c>
      <c r="D304" s="26">
        <v>0.95211853085074982</v>
      </c>
      <c r="E304" s="11">
        <v>267.6541666666667</v>
      </c>
      <c r="F304" s="28">
        <f t="shared" si="85"/>
        <v>58.349238608201269</v>
      </c>
      <c r="G304" s="13">
        <f t="shared" si="86"/>
        <v>0.95211853085074982</v>
      </c>
      <c r="H304" s="28">
        <f t="shared" si="87"/>
        <v>11.386174298375186</v>
      </c>
      <c r="I304" s="1">
        <f t="shared" si="91"/>
        <v>163.43625458455708</v>
      </c>
      <c r="J304" s="30">
        <f t="shared" si="92"/>
        <v>0</v>
      </c>
      <c r="K304" s="1">
        <f t="shared" si="93"/>
        <v>0</v>
      </c>
      <c r="L304" s="30">
        <f t="shared" si="94"/>
        <v>16246.582216916719</v>
      </c>
      <c r="M304" s="1">
        <f t="shared" si="95"/>
        <v>8.1005705659604121</v>
      </c>
      <c r="N304" s="30">
        <f t="shared" si="96"/>
        <v>4.0158638158164672</v>
      </c>
      <c r="O304" s="1">
        <f t="shared" si="97"/>
        <v>0</v>
      </c>
      <c r="P304" s="30">
        <f t="shared" si="98"/>
        <v>0</v>
      </c>
      <c r="Q304" s="1">
        <f t="shared" si="99"/>
        <v>0.99365982204780601</v>
      </c>
      <c r="R304" s="30">
        <f t="shared" si="100"/>
        <v>6.829998536214716</v>
      </c>
      <c r="S304" s="1">
        <f t="shared" si="101"/>
        <v>0</v>
      </c>
      <c r="T304" s="30">
        <f t="shared" si="102"/>
        <v>0</v>
      </c>
      <c r="U304" s="1">
        <f t="shared" si="103"/>
        <v>144.48982166656549</v>
      </c>
      <c r="V304" s="30">
        <f t="shared" si="105"/>
        <v>0</v>
      </c>
      <c r="W304" s="1">
        <f t="shared" si="105"/>
        <v>0</v>
      </c>
      <c r="X304" s="30">
        <f t="shared" si="88"/>
        <v>16245.58855709467</v>
      </c>
      <c r="Y304" s="1">
        <f t="shared" si="104"/>
        <v>13.110094203824687</v>
      </c>
      <c r="Z304" s="32">
        <f t="shared" si="89"/>
        <v>0.15140466501514077</v>
      </c>
      <c r="AA304" s="32">
        <f t="shared" si="90"/>
        <v>2.9718998404050154</v>
      </c>
    </row>
    <row r="305" spans="1:27" x14ac:dyDescent="0.25">
      <c r="A305" s="8">
        <v>43038</v>
      </c>
      <c r="B305" s="26">
        <v>0.81653975978327831</v>
      </c>
      <c r="C305" s="11">
        <v>0</v>
      </c>
      <c r="D305" s="26">
        <v>1.6169463184262969</v>
      </c>
      <c r="E305" s="11">
        <v>300.04624999999999</v>
      </c>
      <c r="F305" s="28">
        <f t="shared" si="85"/>
        <v>0.81653975978327831</v>
      </c>
      <c r="G305" s="13">
        <f t="shared" si="86"/>
        <v>1.6169463184262969</v>
      </c>
      <c r="H305" s="28">
        <f t="shared" si="87"/>
        <v>12.76415361890694</v>
      </c>
      <c r="I305" s="1">
        <f t="shared" si="91"/>
        <v>143.68941510792246</v>
      </c>
      <c r="J305" s="30">
        <f t="shared" si="92"/>
        <v>0</v>
      </c>
      <c r="K305" s="1">
        <f t="shared" si="93"/>
        <v>0</v>
      </c>
      <c r="L305" s="30">
        <f t="shared" si="94"/>
        <v>16245.58855709467</v>
      </c>
      <c r="M305" s="1">
        <f t="shared" si="95"/>
        <v>6.320898566963093</v>
      </c>
      <c r="N305" s="30">
        <f t="shared" si="96"/>
        <v>3.5305102677067186</v>
      </c>
      <c r="O305" s="1">
        <f t="shared" si="97"/>
        <v>0</v>
      </c>
      <c r="P305" s="30">
        <f t="shared" si="98"/>
        <v>0</v>
      </c>
      <c r="Q305" s="1">
        <f t="shared" si="99"/>
        <v>0.99359904865997772</v>
      </c>
      <c r="R305" s="30">
        <f t="shared" si="100"/>
        <v>6.0047784217235138</v>
      </c>
      <c r="S305" s="1">
        <f t="shared" si="101"/>
        <v>0</v>
      </c>
      <c r="T305" s="30">
        <f t="shared" si="102"/>
        <v>0</v>
      </c>
      <c r="U305" s="1">
        <f t="shared" si="103"/>
        <v>127.83322785152914</v>
      </c>
      <c r="V305" s="30">
        <f t="shared" si="105"/>
        <v>0</v>
      </c>
      <c r="W305" s="1">
        <f t="shared" si="105"/>
        <v>0</v>
      </c>
      <c r="X305" s="30">
        <f t="shared" si="88"/>
        <v>16244.594958046011</v>
      </c>
      <c r="Y305" s="1">
        <f t="shared" si="104"/>
        <v>10.845007883329789</v>
      </c>
      <c r="Z305" s="32">
        <f t="shared" si="89"/>
        <v>0.1503543276645003</v>
      </c>
      <c r="AA305" s="32">
        <f t="shared" si="90"/>
        <v>3.6831203543839659</v>
      </c>
    </row>
    <row r="306" spans="1:27" x14ac:dyDescent="0.25">
      <c r="A306" s="8">
        <v>43039</v>
      </c>
      <c r="B306" s="26">
        <v>0</v>
      </c>
      <c r="C306" s="11">
        <v>0</v>
      </c>
      <c r="D306" s="26">
        <v>1.6305948302735402</v>
      </c>
      <c r="E306" s="11">
        <v>179.92083333333335</v>
      </c>
      <c r="F306" s="28">
        <f t="shared" si="85"/>
        <v>0</v>
      </c>
      <c r="G306" s="13">
        <f t="shared" si="86"/>
        <v>1.6305948302735402</v>
      </c>
      <c r="H306" s="28">
        <f t="shared" si="87"/>
        <v>7.6539438700147713</v>
      </c>
      <c r="I306" s="1">
        <f t="shared" si="91"/>
        <v>126.20263302125561</v>
      </c>
      <c r="J306" s="30">
        <f t="shared" si="92"/>
        <v>0</v>
      </c>
      <c r="K306" s="1">
        <f t="shared" si="93"/>
        <v>0</v>
      </c>
      <c r="L306" s="30">
        <f t="shared" si="94"/>
        <v>16244.594958046011</v>
      </c>
      <c r="M306" s="1">
        <f t="shared" si="95"/>
        <v>4.7449128772514602</v>
      </c>
      <c r="N306" s="30">
        <f t="shared" si="96"/>
        <v>3.1007062101597738</v>
      </c>
      <c r="O306" s="1">
        <f t="shared" si="97"/>
        <v>0</v>
      </c>
      <c r="P306" s="30">
        <f t="shared" si="98"/>
        <v>0</v>
      </c>
      <c r="Q306" s="1">
        <f t="shared" si="99"/>
        <v>0.99353827898912039</v>
      </c>
      <c r="R306" s="30">
        <f t="shared" si="100"/>
        <v>5.2740060703952576</v>
      </c>
      <c r="S306" s="1">
        <f t="shared" si="101"/>
        <v>0</v>
      </c>
      <c r="T306" s="30">
        <f t="shared" si="102"/>
        <v>0</v>
      </c>
      <c r="U306" s="1">
        <f t="shared" si="103"/>
        <v>113.08300786344911</v>
      </c>
      <c r="V306" s="30">
        <f t="shared" si="105"/>
        <v>0</v>
      </c>
      <c r="W306" s="1">
        <f t="shared" si="105"/>
        <v>0</v>
      </c>
      <c r="X306" s="30">
        <f t="shared" si="88"/>
        <v>16243.601419767021</v>
      </c>
      <c r="Y306" s="1">
        <f t="shared" si="104"/>
        <v>8.8391573664003538</v>
      </c>
      <c r="Z306" s="32">
        <f t="shared" si="89"/>
        <v>0.15485003764252783</v>
      </c>
      <c r="AA306" s="32">
        <f t="shared" si="90"/>
        <v>1.4047310320145372</v>
      </c>
    </row>
    <row r="307" spans="1:27" x14ac:dyDescent="0.25">
      <c r="A307" s="8">
        <v>43040</v>
      </c>
      <c r="B307" s="26">
        <v>0</v>
      </c>
      <c r="C307" s="11">
        <v>0</v>
      </c>
      <c r="D307" s="26">
        <v>1.8155902097204843</v>
      </c>
      <c r="E307" s="11">
        <v>137.79958333333332</v>
      </c>
      <c r="F307" s="28">
        <f t="shared" si="85"/>
        <v>0</v>
      </c>
      <c r="G307" s="13">
        <f t="shared" si="86"/>
        <v>1.8155902097204843</v>
      </c>
      <c r="H307" s="28">
        <f t="shared" si="87"/>
        <v>5.8620797636632194</v>
      </c>
      <c r="I307" s="1">
        <f t="shared" si="91"/>
        <v>111.26741765372863</v>
      </c>
      <c r="J307" s="30">
        <f t="shared" si="92"/>
        <v>0</v>
      </c>
      <c r="K307" s="1">
        <f t="shared" si="93"/>
        <v>0</v>
      </c>
      <c r="L307" s="30">
        <f t="shared" si="94"/>
        <v>16243.601419767021</v>
      </c>
      <c r="M307" s="1">
        <f t="shared" si="95"/>
        <v>3.3988855993150251</v>
      </c>
      <c r="N307" s="30">
        <f t="shared" si="96"/>
        <v>2.7336165916418511</v>
      </c>
      <c r="O307" s="1">
        <f t="shared" si="97"/>
        <v>0</v>
      </c>
      <c r="P307" s="30">
        <f t="shared" si="98"/>
        <v>0</v>
      </c>
      <c r="Q307" s="1">
        <f t="shared" si="99"/>
        <v>0.99347751303500664</v>
      </c>
      <c r="R307" s="30">
        <f t="shared" si="100"/>
        <v>4.6498636525605104</v>
      </c>
      <c r="S307" s="1">
        <f t="shared" si="101"/>
        <v>0</v>
      </c>
      <c r="T307" s="30">
        <f t="shared" si="102"/>
        <v>0</v>
      </c>
      <c r="U307" s="1">
        <f t="shared" si="103"/>
        <v>100.48505181021125</v>
      </c>
      <c r="V307" s="30">
        <f t="shared" si="105"/>
        <v>0</v>
      </c>
      <c r="W307" s="1">
        <f t="shared" si="105"/>
        <v>0</v>
      </c>
      <c r="X307" s="30">
        <f t="shared" si="88"/>
        <v>16242.607942253986</v>
      </c>
      <c r="Y307" s="1">
        <f t="shared" si="104"/>
        <v>7.1259797039918826</v>
      </c>
      <c r="Z307" s="32">
        <f t="shared" si="89"/>
        <v>0.21560606325473317</v>
      </c>
      <c r="AA307" s="32">
        <f t="shared" si="90"/>
        <v>1.5974430591627986</v>
      </c>
    </row>
    <row r="308" spans="1:27" x14ac:dyDescent="0.25">
      <c r="A308" s="8">
        <v>43041</v>
      </c>
      <c r="B308" s="26">
        <v>0</v>
      </c>
      <c r="C308" s="11">
        <v>1.4822466134410637E-2</v>
      </c>
      <c r="D308" s="26">
        <v>1.8979531718067073</v>
      </c>
      <c r="E308" s="11">
        <v>115.1875</v>
      </c>
      <c r="F308" s="28">
        <f t="shared" si="85"/>
        <v>1.4822466134410637E-2</v>
      </c>
      <c r="G308" s="13">
        <f t="shared" si="86"/>
        <v>1.8979531718067073</v>
      </c>
      <c r="H308" s="28">
        <f t="shared" si="87"/>
        <v>4.9001477104874445</v>
      </c>
      <c r="I308" s="1">
        <f t="shared" si="91"/>
        <v>98.601921104538945</v>
      </c>
      <c r="J308" s="30">
        <f t="shared" si="92"/>
        <v>0</v>
      </c>
      <c r="K308" s="1">
        <f t="shared" si="93"/>
        <v>0</v>
      </c>
      <c r="L308" s="30">
        <f t="shared" si="94"/>
        <v>16242.607942253986</v>
      </c>
      <c r="M308" s="1">
        <f t="shared" si="95"/>
        <v>2.2574153610695102</v>
      </c>
      <c r="N308" s="30">
        <f t="shared" si="96"/>
        <v>2.4223139299680834</v>
      </c>
      <c r="O308" s="1">
        <f t="shared" si="97"/>
        <v>0</v>
      </c>
      <c r="P308" s="30">
        <f t="shared" si="98"/>
        <v>0</v>
      </c>
      <c r="Q308" s="1">
        <f t="shared" si="99"/>
        <v>0.99341675079740921</v>
      </c>
      <c r="R308" s="30">
        <f t="shared" si="100"/>
        <v>4.1205727488299502</v>
      </c>
      <c r="S308" s="1">
        <f t="shared" si="101"/>
        <v>0</v>
      </c>
      <c r="T308" s="30">
        <f t="shared" si="102"/>
        <v>0</v>
      </c>
      <c r="U308" s="1">
        <f t="shared" si="103"/>
        <v>89.801619064671399</v>
      </c>
      <c r="V308" s="30">
        <f t="shared" si="105"/>
        <v>0</v>
      </c>
      <c r="W308" s="1">
        <f t="shared" si="105"/>
        <v>0</v>
      </c>
      <c r="X308" s="30">
        <f t="shared" si="88"/>
        <v>16241.614525503188</v>
      </c>
      <c r="Y308" s="1">
        <f t="shared" si="104"/>
        <v>5.673146041835003</v>
      </c>
      <c r="Z308" s="32">
        <f t="shared" si="89"/>
        <v>0.15775000612597129</v>
      </c>
      <c r="AA308" s="32">
        <f t="shared" si="90"/>
        <v>0.59752642026610991</v>
      </c>
    </row>
    <row r="309" spans="1:27" x14ac:dyDescent="0.25">
      <c r="A309" s="8">
        <v>43042</v>
      </c>
      <c r="B309" s="26">
        <v>0</v>
      </c>
      <c r="C309" s="11">
        <v>0</v>
      </c>
      <c r="D309" s="26">
        <v>1.9153101724757746</v>
      </c>
      <c r="E309" s="11">
        <v>101.02500000000002</v>
      </c>
      <c r="F309" s="28">
        <f t="shared" si="85"/>
        <v>0</v>
      </c>
      <c r="G309" s="13">
        <f t="shared" si="86"/>
        <v>1.9153101724757746</v>
      </c>
      <c r="H309" s="28">
        <f t="shared" si="87"/>
        <v>4.2976661742983762</v>
      </c>
      <c r="I309" s="1">
        <f t="shared" si="91"/>
        <v>87.886308892195629</v>
      </c>
      <c r="J309" s="30">
        <f t="shared" si="92"/>
        <v>0</v>
      </c>
      <c r="K309" s="1">
        <f t="shared" si="93"/>
        <v>0</v>
      </c>
      <c r="L309" s="30">
        <f t="shared" si="94"/>
        <v>16241.614525503188</v>
      </c>
      <c r="M309" s="1">
        <f t="shared" si="95"/>
        <v>1.2916772727548733</v>
      </c>
      <c r="N309" s="30">
        <f t="shared" si="96"/>
        <v>2.158937078518874</v>
      </c>
      <c r="O309" s="1">
        <f t="shared" si="97"/>
        <v>0</v>
      </c>
      <c r="P309" s="30">
        <f t="shared" si="98"/>
        <v>0</v>
      </c>
      <c r="Q309" s="1">
        <f t="shared" si="99"/>
        <v>0.99335599227610072</v>
      </c>
      <c r="R309" s="30">
        <f t="shared" si="100"/>
        <v>3.6727674811983166</v>
      </c>
      <c r="S309" s="1">
        <f t="shared" si="101"/>
        <v>0</v>
      </c>
      <c r="T309" s="30">
        <f t="shared" si="102"/>
        <v>0</v>
      </c>
      <c r="U309" s="1">
        <f t="shared" si="103"/>
        <v>80.762927059723566</v>
      </c>
      <c r="V309" s="30">
        <f t="shared" si="105"/>
        <v>0</v>
      </c>
      <c r="W309" s="1">
        <f t="shared" si="105"/>
        <v>0</v>
      </c>
      <c r="X309" s="30">
        <f t="shared" si="88"/>
        <v>16240.621169510912</v>
      </c>
      <c r="Y309" s="1">
        <f t="shared" si="104"/>
        <v>4.4439703435498483</v>
      </c>
      <c r="Z309" s="32">
        <f t="shared" si="89"/>
        <v>3.4042702089432837E-2</v>
      </c>
      <c r="AA309" s="32">
        <f t="shared" si="90"/>
        <v>2.1404909940363412E-2</v>
      </c>
    </row>
    <row r="310" spans="1:27" x14ac:dyDescent="0.25">
      <c r="A310" s="8">
        <v>43043</v>
      </c>
      <c r="B310" s="26">
        <v>0.71889504367117618</v>
      </c>
      <c r="C310" s="11">
        <v>0</v>
      </c>
      <c r="D310" s="26">
        <v>0.82926909128615478</v>
      </c>
      <c r="E310" s="11">
        <v>90.922916666666666</v>
      </c>
      <c r="F310" s="28">
        <f t="shared" si="85"/>
        <v>0.71889504367117618</v>
      </c>
      <c r="G310" s="13">
        <f t="shared" si="86"/>
        <v>0.82926909128615478</v>
      </c>
      <c r="H310" s="28">
        <f t="shared" si="87"/>
        <v>3.8679172821270309</v>
      </c>
      <c r="I310" s="1">
        <f t="shared" si="91"/>
        <v>80.652553012108598</v>
      </c>
      <c r="J310" s="30">
        <f t="shared" si="92"/>
        <v>0</v>
      </c>
      <c r="K310" s="1">
        <f t="shared" si="93"/>
        <v>0</v>
      </c>
      <c r="L310" s="30">
        <f t="shared" si="94"/>
        <v>16240.621169510912</v>
      </c>
      <c r="M310" s="1">
        <f t="shared" si="95"/>
        <v>0.63973938656271179</v>
      </c>
      <c r="N310" s="30">
        <f t="shared" si="96"/>
        <v>1.9811400651429212</v>
      </c>
      <c r="O310" s="1">
        <f t="shared" si="97"/>
        <v>0</v>
      </c>
      <c r="P310" s="30">
        <f t="shared" si="98"/>
        <v>0</v>
      </c>
      <c r="Q310" s="1">
        <f t="shared" si="99"/>
        <v>0.99329523747085391</v>
      </c>
      <c r="R310" s="30">
        <f t="shared" si="100"/>
        <v>3.3704689355181259</v>
      </c>
      <c r="S310" s="1">
        <f t="shared" si="101"/>
        <v>0</v>
      </c>
      <c r="T310" s="30">
        <f t="shared" si="102"/>
        <v>0</v>
      </c>
      <c r="U310" s="1">
        <f t="shared" si="103"/>
        <v>74.661204624884846</v>
      </c>
      <c r="V310" s="30">
        <f t="shared" si="105"/>
        <v>0</v>
      </c>
      <c r="W310" s="1">
        <f t="shared" si="105"/>
        <v>0</v>
      </c>
      <c r="X310" s="30">
        <f t="shared" si="88"/>
        <v>16239.627874273441</v>
      </c>
      <c r="Y310" s="1">
        <f t="shared" si="104"/>
        <v>3.6141746891764868</v>
      </c>
      <c r="Z310" s="32">
        <f t="shared" si="89"/>
        <v>6.5601866441933554E-2</v>
      </c>
      <c r="AA310" s="32">
        <f t="shared" si="90"/>
        <v>6.4385303477265524E-2</v>
      </c>
    </row>
    <row r="311" spans="1:27" x14ac:dyDescent="0.25">
      <c r="A311" s="8">
        <v>43044</v>
      </c>
      <c r="B311" s="26">
        <v>0</v>
      </c>
      <c r="C311" s="11">
        <v>0</v>
      </c>
      <c r="D311" s="26">
        <v>1.4615363113359505</v>
      </c>
      <c r="E311" s="11">
        <v>82.201666666666682</v>
      </c>
      <c r="F311" s="28">
        <f t="shared" si="85"/>
        <v>0</v>
      </c>
      <c r="G311" s="13">
        <f t="shared" si="86"/>
        <v>1.4615363113359505</v>
      </c>
      <c r="H311" s="28">
        <f t="shared" si="87"/>
        <v>3.4969098966026593</v>
      </c>
      <c r="I311" s="1">
        <f t="shared" si="91"/>
        <v>73.199668313548898</v>
      </c>
      <c r="J311" s="30">
        <f t="shared" si="92"/>
        <v>0</v>
      </c>
      <c r="K311" s="1">
        <f t="shared" si="93"/>
        <v>0</v>
      </c>
      <c r="L311" s="30">
        <f t="shared" si="94"/>
        <v>16239.627874273441</v>
      </c>
      <c r="M311" s="1">
        <f t="shared" si="95"/>
        <v>0</v>
      </c>
      <c r="N311" s="30">
        <f t="shared" si="96"/>
        <v>1.7979571291404819</v>
      </c>
      <c r="O311" s="1">
        <f t="shared" si="97"/>
        <v>0</v>
      </c>
      <c r="P311" s="30">
        <f t="shared" si="98"/>
        <v>0</v>
      </c>
      <c r="Q311" s="1">
        <f t="shared" si="99"/>
        <v>0.99323448638144141</v>
      </c>
      <c r="R311" s="30">
        <f t="shared" si="100"/>
        <v>3.0590129999233464</v>
      </c>
      <c r="S311" s="1">
        <f t="shared" si="101"/>
        <v>0</v>
      </c>
      <c r="T311" s="30">
        <f t="shared" si="102"/>
        <v>0</v>
      </c>
      <c r="U311" s="1">
        <f t="shared" si="103"/>
        <v>68.342698184485073</v>
      </c>
      <c r="V311" s="30">
        <f t="shared" si="105"/>
        <v>0</v>
      </c>
      <c r="W311" s="1">
        <f t="shared" si="105"/>
        <v>0</v>
      </c>
      <c r="X311" s="30">
        <f t="shared" si="88"/>
        <v>16238.63463978706</v>
      </c>
      <c r="Y311" s="1">
        <f t="shared" si="104"/>
        <v>2.7911916155219232</v>
      </c>
      <c r="Z311" s="32">
        <f t="shared" si="89"/>
        <v>0.20181197169717188</v>
      </c>
      <c r="AA311" s="32">
        <f t="shared" si="90"/>
        <v>0.49803829225154883</v>
      </c>
    </row>
    <row r="312" spans="1:27" x14ac:dyDescent="0.25">
      <c r="A312" s="8">
        <v>43045</v>
      </c>
      <c r="B312" s="26">
        <v>0</v>
      </c>
      <c r="C312" s="11">
        <v>0</v>
      </c>
      <c r="D312" s="26">
        <v>1.8342869162931172</v>
      </c>
      <c r="E312" s="11">
        <v>75.867500000000007</v>
      </c>
      <c r="F312" s="28">
        <f t="shared" si="85"/>
        <v>0</v>
      </c>
      <c r="G312" s="13">
        <f t="shared" si="86"/>
        <v>1.8342869162931172</v>
      </c>
      <c r="H312" s="28">
        <f t="shared" si="87"/>
        <v>3.227450516986706</v>
      </c>
      <c r="I312" s="1">
        <f t="shared" si="91"/>
        <v>66.508411268191949</v>
      </c>
      <c r="J312" s="30">
        <f t="shared" si="92"/>
        <v>0</v>
      </c>
      <c r="K312" s="1">
        <f t="shared" si="93"/>
        <v>0</v>
      </c>
      <c r="L312" s="30">
        <f t="shared" si="94"/>
        <v>16238.63463978706</v>
      </c>
      <c r="M312" s="1">
        <f t="shared" si="95"/>
        <v>0</v>
      </c>
      <c r="N312" s="30">
        <f t="shared" si="96"/>
        <v>1.6334940841999945</v>
      </c>
      <c r="O312" s="1">
        <f t="shared" si="97"/>
        <v>0</v>
      </c>
      <c r="P312" s="30">
        <f t="shared" si="98"/>
        <v>0</v>
      </c>
      <c r="Q312" s="1">
        <f t="shared" si="99"/>
        <v>0.99317373900763617</v>
      </c>
      <c r="R312" s="30">
        <f t="shared" si="100"/>
        <v>2.7793854721058886</v>
      </c>
      <c r="S312" s="1">
        <f t="shared" si="101"/>
        <v>0</v>
      </c>
      <c r="T312" s="30">
        <f t="shared" si="102"/>
        <v>0</v>
      </c>
      <c r="U312" s="1">
        <f t="shared" si="103"/>
        <v>62.095531711886068</v>
      </c>
      <c r="V312" s="30">
        <f t="shared" si="105"/>
        <v>0</v>
      </c>
      <c r="W312" s="1">
        <f t="shared" si="105"/>
        <v>0</v>
      </c>
      <c r="X312" s="30">
        <f t="shared" si="88"/>
        <v>16237.641466048053</v>
      </c>
      <c r="Y312" s="1">
        <f t="shared" si="104"/>
        <v>2.6266678232076308</v>
      </c>
      <c r="Z312" s="32">
        <f t="shared" si="89"/>
        <v>0.18614776295315386</v>
      </c>
      <c r="AA312" s="32">
        <f t="shared" si="90"/>
        <v>0.36093984514444205</v>
      </c>
    </row>
    <row r="313" spans="1:27" x14ac:dyDescent="0.25">
      <c r="A313" s="8">
        <v>43046</v>
      </c>
      <c r="B313" s="26">
        <v>0</v>
      </c>
      <c r="C313" s="11">
        <v>3.7056165336026584E-2</v>
      </c>
      <c r="D313" s="26">
        <v>1.1948647486290707</v>
      </c>
      <c r="E313" s="11">
        <v>71.192083333333315</v>
      </c>
      <c r="F313" s="28">
        <f t="shared" si="85"/>
        <v>3.7056165336026584E-2</v>
      </c>
      <c r="G313" s="13">
        <f t="shared" si="86"/>
        <v>1.1948647486290707</v>
      </c>
      <c r="H313" s="28">
        <f t="shared" si="87"/>
        <v>3.028555391432791</v>
      </c>
      <c r="I313" s="1">
        <f t="shared" si="91"/>
        <v>60.937723128593021</v>
      </c>
      <c r="J313" s="30">
        <f t="shared" si="92"/>
        <v>0</v>
      </c>
      <c r="K313" s="1">
        <f t="shared" si="93"/>
        <v>0</v>
      </c>
      <c r="L313" s="30">
        <f t="shared" si="94"/>
        <v>16237.641466048053</v>
      </c>
      <c r="M313" s="1">
        <f t="shared" si="95"/>
        <v>0</v>
      </c>
      <c r="N313" s="30">
        <f t="shared" si="96"/>
        <v>1.496573274307027</v>
      </c>
      <c r="O313" s="1">
        <f t="shared" si="97"/>
        <v>0</v>
      </c>
      <c r="P313" s="30">
        <f t="shared" si="98"/>
        <v>0</v>
      </c>
      <c r="Q313" s="1">
        <f t="shared" si="99"/>
        <v>0.99311299534921083</v>
      </c>
      <c r="R313" s="30">
        <f t="shared" si="100"/>
        <v>2.5465865014253373</v>
      </c>
      <c r="S313" s="1">
        <f t="shared" si="101"/>
        <v>0</v>
      </c>
      <c r="T313" s="30">
        <f t="shared" si="102"/>
        <v>0</v>
      </c>
      <c r="U313" s="1">
        <f t="shared" si="103"/>
        <v>56.894563352860658</v>
      </c>
      <c r="V313" s="30">
        <f t="shared" si="105"/>
        <v>0</v>
      </c>
      <c r="W313" s="1">
        <f t="shared" si="105"/>
        <v>0</v>
      </c>
      <c r="X313" s="30">
        <f t="shared" si="88"/>
        <v>16236.648353052704</v>
      </c>
      <c r="Y313" s="1">
        <f t="shared" si="104"/>
        <v>2.4896862696562376</v>
      </c>
      <c r="Z313" s="32">
        <f t="shared" si="89"/>
        <v>0.17792942579188478</v>
      </c>
      <c r="AA313" s="32">
        <f t="shared" si="90"/>
        <v>0.29037993040423388</v>
      </c>
    </row>
    <row r="314" spans="1:27" x14ac:dyDescent="0.25">
      <c r="A314" s="8">
        <v>43047</v>
      </c>
      <c r="B314" s="26">
        <v>0</v>
      </c>
      <c r="C314" s="11">
        <v>2.8918269938667605E-2</v>
      </c>
      <c r="D314" s="26">
        <v>0.54910106197970632</v>
      </c>
      <c r="E314" s="11">
        <v>67.156249999999986</v>
      </c>
      <c r="F314" s="28">
        <f t="shared" si="85"/>
        <v>2.8918269938667605E-2</v>
      </c>
      <c r="G314" s="13">
        <f t="shared" si="86"/>
        <v>0.54910106197970632</v>
      </c>
      <c r="H314" s="28">
        <f t="shared" si="87"/>
        <v>2.8568685376661738</v>
      </c>
      <c r="I314" s="1">
        <f t="shared" si="91"/>
        <v>56.374380560819617</v>
      </c>
      <c r="J314" s="30">
        <f t="shared" si="92"/>
        <v>0</v>
      </c>
      <c r="K314" s="1">
        <f t="shared" si="93"/>
        <v>0</v>
      </c>
      <c r="L314" s="30">
        <f t="shared" si="94"/>
        <v>16236.648353052704</v>
      </c>
      <c r="M314" s="1">
        <f t="shared" si="95"/>
        <v>0</v>
      </c>
      <c r="N314" s="30">
        <f t="shared" si="96"/>
        <v>1.384411806182988</v>
      </c>
      <c r="O314" s="1">
        <f t="shared" si="97"/>
        <v>0</v>
      </c>
      <c r="P314" s="30">
        <f t="shared" si="98"/>
        <v>0</v>
      </c>
      <c r="Q314" s="1">
        <f t="shared" si="99"/>
        <v>0.993052255405938</v>
      </c>
      <c r="R314" s="30">
        <f t="shared" si="100"/>
        <v>2.3558844865182751</v>
      </c>
      <c r="S314" s="1">
        <f t="shared" si="101"/>
        <v>0</v>
      </c>
      <c r="T314" s="30">
        <f t="shared" si="102"/>
        <v>0</v>
      </c>
      <c r="U314" s="1">
        <f t="shared" si="103"/>
        <v>52.63408426811835</v>
      </c>
      <c r="V314" s="30">
        <f t="shared" si="105"/>
        <v>0</v>
      </c>
      <c r="W314" s="1">
        <f t="shared" si="105"/>
        <v>0</v>
      </c>
      <c r="X314" s="30">
        <f t="shared" si="88"/>
        <v>16235.655300797298</v>
      </c>
      <c r="Y314" s="1">
        <f t="shared" si="104"/>
        <v>2.3774640615889258</v>
      </c>
      <c r="Z314" s="32">
        <f t="shared" si="89"/>
        <v>0.16780767814709527</v>
      </c>
      <c r="AA314" s="32">
        <f t="shared" si="90"/>
        <v>0.22982865168290065</v>
      </c>
    </row>
    <row r="315" spans="1:27" x14ac:dyDescent="0.25">
      <c r="A315" s="8">
        <v>43048</v>
      </c>
      <c r="B315" s="26">
        <v>0</v>
      </c>
      <c r="C315" s="11">
        <v>0</v>
      </c>
      <c r="D315" s="26">
        <v>1.3428113944697648</v>
      </c>
      <c r="E315" s="11">
        <v>63.795000000000016</v>
      </c>
      <c r="F315" s="28">
        <f t="shared" si="85"/>
        <v>0</v>
      </c>
      <c r="G315" s="13">
        <f t="shared" si="86"/>
        <v>1.3428113944697648</v>
      </c>
      <c r="H315" s="28">
        <f t="shared" si="87"/>
        <v>2.7138788774002967</v>
      </c>
      <c r="I315" s="1">
        <f t="shared" si="91"/>
        <v>51.291272873648587</v>
      </c>
      <c r="J315" s="30">
        <f t="shared" si="92"/>
        <v>0</v>
      </c>
      <c r="K315" s="1">
        <f t="shared" si="93"/>
        <v>0</v>
      </c>
      <c r="L315" s="30">
        <f t="shared" si="94"/>
        <v>16235.655300797298</v>
      </c>
      <c r="M315" s="1">
        <f t="shared" si="95"/>
        <v>0</v>
      </c>
      <c r="N315" s="30">
        <f t="shared" si="96"/>
        <v>1.2594751369852872</v>
      </c>
      <c r="O315" s="1">
        <f t="shared" si="97"/>
        <v>0</v>
      </c>
      <c r="P315" s="30">
        <f t="shared" si="98"/>
        <v>0</v>
      </c>
      <c r="Q315" s="1">
        <f t="shared" si="99"/>
        <v>0.99299151917759065</v>
      </c>
      <c r="R315" s="30">
        <f t="shared" si="100"/>
        <v>2.1434614953585136</v>
      </c>
      <c r="S315" s="1">
        <f t="shared" si="101"/>
        <v>0</v>
      </c>
      <c r="T315" s="30">
        <f t="shared" si="102"/>
        <v>0</v>
      </c>
      <c r="U315" s="1">
        <f t="shared" si="103"/>
        <v>47.888336241304785</v>
      </c>
      <c r="V315" s="30">
        <f t="shared" si="105"/>
        <v>0</v>
      </c>
      <c r="W315" s="1">
        <f t="shared" si="105"/>
        <v>0</v>
      </c>
      <c r="X315" s="30">
        <f t="shared" si="88"/>
        <v>16234.662309278121</v>
      </c>
      <c r="Y315" s="1">
        <f t="shared" si="104"/>
        <v>2.2524666561628779</v>
      </c>
      <c r="Z315" s="32">
        <f t="shared" si="89"/>
        <v>0.17001945999867868</v>
      </c>
      <c r="AA315" s="32">
        <f t="shared" si="90"/>
        <v>0.21290123790724869</v>
      </c>
    </row>
    <row r="316" spans="1:27" x14ac:dyDescent="0.25">
      <c r="A316" s="8">
        <v>43049</v>
      </c>
      <c r="B316" s="26">
        <v>0</v>
      </c>
      <c r="C316" s="11">
        <v>0</v>
      </c>
      <c r="D316" s="26">
        <v>1.5683948255964435</v>
      </c>
      <c r="E316" s="11">
        <v>61.993750000000006</v>
      </c>
      <c r="F316" s="28">
        <f t="shared" si="85"/>
        <v>0</v>
      </c>
      <c r="G316" s="13">
        <f t="shared" si="86"/>
        <v>1.5683948255964435</v>
      </c>
      <c r="H316" s="28">
        <f t="shared" si="87"/>
        <v>2.6372525849335307</v>
      </c>
      <c r="I316" s="1">
        <f t="shared" si="91"/>
        <v>46.319941415708342</v>
      </c>
      <c r="J316" s="30">
        <f t="shared" si="92"/>
        <v>0</v>
      </c>
      <c r="K316" s="1">
        <f t="shared" si="93"/>
        <v>0</v>
      </c>
      <c r="L316" s="30">
        <f t="shared" si="94"/>
        <v>16234.662309278121</v>
      </c>
      <c r="M316" s="1">
        <f t="shared" si="95"/>
        <v>0</v>
      </c>
      <c r="N316" s="30">
        <f t="shared" si="96"/>
        <v>1.1372857929742668</v>
      </c>
      <c r="O316" s="1">
        <f t="shared" si="97"/>
        <v>0</v>
      </c>
      <c r="P316" s="30">
        <f t="shared" si="98"/>
        <v>0</v>
      </c>
      <c r="Q316" s="1">
        <f t="shared" si="99"/>
        <v>0.99293078666394152</v>
      </c>
      <c r="R316" s="30">
        <f t="shared" si="100"/>
        <v>1.9357096310792012</v>
      </c>
      <c r="S316" s="1">
        <f t="shared" si="101"/>
        <v>0</v>
      </c>
      <c r="T316" s="30">
        <f t="shared" si="102"/>
        <v>0</v>
      </c>
      <c r="U316" s="1">
        <f t="shared" si="103"/>
        <v>43.246945991654876</v>
      </c>
      <c r="V316" s="30">
        <f t="shared" si="105"/>
        <v>0</v>
      </c>
      <c r="W316" s="1">
        <f t="shared" si="105"/>
        <v>0</v>
      </c>
      <c r="X316" s="30">
        <f t="shared" si="88"/>
        <v>16233.669378491457</v>
      </c>
      <c r="Y316" s="1">
        <f t="shared" si="104"/>
        <v>2.1302165796382084</v>
      </c>
      <c r="Z316" s="32">
        <f t="shared" si="89"/>
        <v>0.19225917463954312</v>
      </c>
      <c r="AA316" s="32">
        <f t="shared" si="90"/>
        <v>0.25708551066583801</v>
      </c>
    </row>
    <row r="317" spans="1:27" x14ac:dyDescent="0.25">
      <c r="A317" s="8">
        <v>43050</v>
      </c>
      <c r="B317" s="26">
        <v>2.8810466578250886</v>
      </c>
      <c r="C317" s="11">
        <v>0</v>
      </c>
      <c r="D317" s="26">
        <v>0.98044498396500934</v>
      </c>
      <c r="E317" s="11">
        <v>64.049166666666636</v>
      </c>
      <c r="F317" s="28">
        <f t="shared" si="85"/>
        <v>2.8810466578250886</v>
      </c>
      <c r="G317" s="13">
        <f t="shared" si="86"/>
        <v>0.98044498396500934</v>
      </c>
      <c r="H317" s="28">
        <f t="shared" si="87"/>
        <v>2.7246912850812395</v>
      </c>
      <c r="I317" s="1">
        <f t="shared" si="91"/>
        <v>45.147547665514956</v>
      </c>
      <c r="J317" s="30">
        <f t="shared" si="92"/>
        <v>0</v>
      </c>
      <c r="K317" s="1">
        <f t="shared" si="93"/>
        <v>0</v>
      </c>
      <c r="L317" s="30">
        <f t="shared" si="94"/>
        <v>16233.669378491457</v>
      </c>
      <c r="M317" s="1">
        <f t="shared" si="95"/>
        <v>0</v>
      </c>
      <c r="N317" s="30">
        <f t="shared" si="96"/>
        <v>1.1084697656241</v>
      </c>
      <c r="O317" s="1">
        <f t="shared" si="97"/>
        <v>0</v>
      </c>
      <c r="P317" s="30">
        <f t="shared" si="98"/>
        <v>0</v>
      </c>
      <c r="Q317" s="1">
        <f t="shared" si="99"/>
        <v>0.99287005786476334</v>
      </c>
      <c r="R317" s="30">
        <f t="shared" si="100"/>
        <v>1.8867153144996733</v>
      </c>
      <c r="S317" s="1">
        <f t="shared" si="101"/>
        <v>0</v>
      </c>
      <c r="T317" s="30">
        <f t="shared" si="102"/>
        <v>0</v>
      </c>
      <c r="U317" s="1">
        <f t="shared" si="103"/>
        <v>42.152362585391181</v>
      </c>
      <c r="V317" s="30">
        <f t="shared" si="105"/>
        <v>0</v>
      </c>
      <c r="W317" s="1">
        <f t="shared" si="105"/>
        <v>0</v>
      </c>
      <c r="X317" s="30">
        <f t="shared" si="88"/>
        <v>16232.676508433593</v>
      </c>
      <c r="Y317" s="1">
        <f t="shared" si="104"/>
        <v>2.1013398234888632</v>
      </c>
      <c r="Z317" s="32">
        <f t="shared" si="89"/>
        <v>0.22877874825873729</v>
      </c>
      <c r="AA317" s="32">
        <f t="shared" si="90"/>
        <v>0.38856704466935182</v>
      </c>
    </row>
    <row r="318" spans="1:27" x14ac:dyDescent="0.25">
      <c r="A318" s="8">
        <v>43051</v>
      </c>
      <c r="B318" s="26">
        <v>0</v>
      </c>
      <c r="C318" s="11">
        <v>0</v>
      </c>
      <c r="D318" s="26">
        <v>1.3212527696501604</v>
      </c>
      <c r="E318" s="11">
        <v>59.45833333333335</v>
      </c>
      <c r="F318" s="28">
        <f t="shared" si="85"/>
        <v>0</v>
      </c>
      <c r="G318" s="13">
        <f t="shared" si="86"/>
        <v>1.3212527696501604</v>
      </c>
      <c r="H318" s="28">
        <f t="shared" si="87"/>
        <v>2.5293943870014779</v>
      </c>
      <c r="I318" s="1">
        <f t="shared" si="91"/>
        <v>40.831109815741023</v>
      </c>
      <c r="J318" s="30">
        <f t="shared" si="92"/>
        <v>0</v>
      </c>
      <c r="K318" s="1">
        <f t="shared" si="93"/>
        <v>0</v>
      </c>
      <c r="L318" s="30">
        <f t="shared" si="94"/>
        <v>16232.676508433593</v>
      </c>
      <c r="M318" s="1">
        <f t="shared" si="95"/>
        <v>0</v>
      </c>
      <c r="N318" s="30">
        <f t="shared" si="96"/>
        <v>1.002376918307349</v>
      </c>
      <c r="O318" s="1">
        <f t="shared" si="97"/>
        <v>0</v>
      </c>
      <c r="P318" s="30">
        <f t="shared" si="98"/>
        <v>0</v>
      </c>
      <c r="Q318" s="1">
        <f t="shared" si="99"/>
        <v>0.99280933277982908</v>
      </c>
      <c r="R318" s="30">
        <f t="shared" si="100"/>
        <v>1.7063314439162647</v>
      </c>
      <c r="S318" s="1">
        <f t="shared" si="101"/>
        <v>0</v>
      </c>
      <c r="T318" s="30">
        <f t="shared" si="102"/>
        <v>0</v>
      </c>
      <c r="U318" s="1">
        <f t="shared" si="103"/>
        <v>38.122401453517412</v>
      </c>
      <c r="V318" s="30">
        <f t="shared" si="105"/>
        <v>0</v>
      </c>
      <c r="W318" s="1">
        <f t="shared" si="105"/>
        <v>0</v>
      </c>
      <c r="X318" s="30">
        <f t="shared" si="88"/>
        <v>16231.683699100813</v>
      </c>
      <c r="Y318" s="1">
        <f t="shared" si="104"/>
        <v>1.9951862510871781</v>
      </c>
      <c r="Z318" s="32">
        <f t="shared" si="89"/>
        <v>0.21120001635948427</v>
      </c>
      <c r="AA318" s="32">
        <f t="shared" si="90"/>
        <v>0.28537833247703104</v>
      </c>
    </row>
    <row r="319" spans="1:27" x14ac:dyDescent="0.25">
      <c r="A319" s="8">
        <v>43052</v>
      </c>
      <c r="B319" s="26">
        <v>0</v>
      </c>
      <c r="C319" s="11">
        <v>0</v>
      </c>
      <c r="D319" s="26">
        <v>1.3586543192350542</v>
      </c>
      <c r="E319" s="11">
        <v>57.778749999999981</v>
      </c>
      <c r="F319" s="28">
        <f t="shared" si="85"/>
        <v>0</v>
      </c>
      <c r="G319" s="13">
        <f t="shared" si="86"/>
        <v>1.3586543192350542</v>
      </c>
      <c r="H319" s="28">
        <f t="shared" si="87"/>
        <v>2.4579438700147702</v>
      </c>
      <c r="I319" s="1">
        <f t="shared" si="91"/>
        <v>36.763747134282355</v>
      </c>
      <c r="J319" s="30">
        <f t="shared" si="92"/>
        <v>0</v>
      </c>
      <c r="K319" s="1">
        <f t="shared" si="93"/>
        <v>0</v>
      </c>
      <c r="L319" s="30">
        <f t="shared" si="94"/>
        <v>16231.683699100813</v>
      </c>
      <c r="M319" s="1">
        <f t="shared" si="95"/>
        <v>0</v>
      </c>
      <c r="N319" s="30">
        <f t="shared" si="96"/>
        <v>0.90240603885441151</v>
      </c>
      <c r="O319" s="1">
        <f t="shared" si="97"/>
        <v>0</v>
      </c>
      <c r="P319" s="30">
        <f t="shared" si="98"/>
        <v>0</v>
      </c>
      <c r="Q319" s="1">
        <f t="shared" si="99"/>
        <v>0.99274861140891146</v>
      </c>
      <c r="R319" s="30">
        <f t="shared" si="100"/>
        <v>1.5363564207414373</v>
      </c>
      <c r="S319" s="1">
        <f t="shared" si="101"/>
        <v>0</v>
      </c>
      <c r="T319" s="30">
        <f t="shared" si="102"/>
        <v>0</v>
      </c>
      <c r="U319" s="1">
        <f t="shared" si="103"/>
        <v>34.324984674686512</v>
      </c>
      <c r="V319" s="30">
        <f t="shared" si="105"/>
        <v>0</v>
      </c>
      <c r="W319" s="1">
        <f t="shared" si="105"/>
        <v>0</v>
      </c>
      <c r="X319" s="30">
        <f t="shared" si="88"/>
        <v>16230.690950489405</v>
      </c>
      <c r="Y319" s="1">
        <f t="shared" si="104"/>
        <v>1.895154650263323</v>
      </c>
      <c r="Z319" s="32">
        <f t="shared" si="89"/>
        <v>0.22896748238114378</v>
      </c>
      <c r="AA319" s="32">
        <f t="shared" si="90"/>
        <v>0.31673170586844279</v>
      </c>
    </row>
    <row r="320" spans="1:27" x14ac:dyDescent="0.25">
      <c r="A320" s="8">
        <v>43053</v>
      </c>
      <c r="B320" s="26">
        <v>1.9654421677415559</v>
      </c>
      <c r="C320" s="11">
        <v>0</v>
      </c>
      <c r="D320" s="26">
        <v>1.065037443944975</v>
      </c>
      <c r="E320" s="11">
        <v>56.347499999999989</v>
      </c>
      <c r="F320" s="28">
        <f t="shared" si="85"/>
        <v>1.9654421677415559</v>
      </c>
      <c r="G320" s="13">
        <f t="shared" si="86"/>
        <v>1.065037443944975</v>
      </c>
      <c r="H320" s="28">
        <f t="shared" si="87"/>
        <v>2.3970576070901028</v>
      </c>
      <c r="I320" s="1">
        <f t="shared" si="91"/>
        <v>35.225389398483095</v>
      </c>
      <c r="J320" s="30">
        <f t="shared" si="92"/>
        <v>0</v>
      </c>
      <c r="K320" s="1">
        <f t="shared" si="93"/>
        <v>0</v>
      </c>
      <c r="L320" s="30">
        <f t="shared" si="94"/>
        <v>16230.690950489405</v>
      </c>
      <c r="M320" s="1">
        <f t="shared" si="95"/>
        <v>0</v>
      </c>
      <c r="N320" s="30">
        <f t="shared" si="96"/>
        <v>0.86459505719247431</v>
      </c>
      <c r="O320" s="1">
        <f t="shared" si="97"/>
        <v>0</v>
      </c>
      <c r="P320" s="30">
        <f t="shared" si="98"/>
        <v>0</v>
      </c>
      <c r="Q320" s="1">
        <f t="shared" si="99"/>
        <v>0.99268789375178335</v>
      </c>
      <c r="R320" s="30">
        <f t="shared" si="100"/>
        <v>1.4720684748974049</v>
      </c>
      <c r="S320" s="1">
        <f t="shared" si="101"/>
        <v>0</v>
      </c>
      <c r="T320" s="30">
        <f t="shared" si="102"/>
        <v>0</v>
      </c>
      <c r="U320" s="1">
        <f t="shared" si="103"/>
        <v>32.888725866393216</v>
      </c>
      <c r="V320" s="30">
        <f t="shared" si="105"/>
        <v>0</v>
      </c>
      <c r="W320" s="1">
        <f t="shared" si="105"/>
        <v>0</v>
      </c>
      <c r="X320" s="30">
        <f t="shared" si="88"/>
        <v>16229.698262595653</v>
      </c>
      <c r="Y320" s="1">
        <f t="shared" si="104"/>
        <v>1.8572829509442577</v>
      </c>
      <c r="Z320" s="32">
        <f t="shared" si="89"/>
        <v>0.22518217941416191</v>
      </c>
      <c r="AA320" s="32">
        <f t="shared" si="90"/>
        <v>0.29135667941736543</v>
      </c>
    </row>
    <row r="321" spans="1:27" x14ac:dyDescent="0.25">
      <c r="A321" s="8">
        <v>43054</v>
      </c>
      <c r="B321" s="26">
        <v>0</v>
      </c>
      <c r="C321" s="11">
        <v>0</v>
      </c>
      <c r="D321" s="26">
        <v>1.1505584124009778</v>
      </c>
      <c r="E321" s="11">
        <v>55.164999999999992</v>
      </c>
      <c r="F321" s="28">
        <f t="shared" si="85"/>
        <v>0</v>
      </c>
      <c r="G321" s="13">
        <f t="shared" si="86"/>
        <v>1.1505584124009778</v>
      </c>
      <c r="H321" s="28">
        <f t="shared" si="87"/>
        <v>2.346753323485967</v>
      </c>
      <c r="I321" s="1">
        <f t="shared" si="91"/>
        <v>31.738167453992236</v>
      </c>
      <c r="J321" s="30">
        <f t="shared" si="92"/>
        <v>0</v>
      </c>
      <c r="K321" s="1">
        <f t="shared" si="93"/>
        <v>0</v>
      </c>
      <c r="L321" s="30">
        <f t="shared" si="94"/>
        <v>16229.698262595653</v>
      </c>
      <c r="M321" s="1">
        <f t="shared" si="95"/>
        <v>0</v>
      </c>
      <c r="N321" s="30">
        <f t="shared" si="96"/>
        <v>0.77888333882825189</v>
      </c>
      <c r="O321" s="1">
        <f t="shared" si="97"/>
        <v>0</v>
      </c>
      <c r="P321" s="30">
        <f t="shared" si="98"/>
        <v>0</v>
      </c>
      <c r="Q321" s="1">
        <f t="shared" si="99"/>
        <v>0.99262717980821769</v>
      </c>
      <c r="R321" s="30">
        <f t="shared" si="100"/>
        <v>1.3263375240941617</v>
      </c>
      <c r="S321" s="1">
        <f t="shared" si="101"/>
        <v>0</v>
      </c>
      <c r="T321" s="30">
        <f t="shared" si="102"/>
        <v>0</v>
      </c>
      <c r="U321" s="1">
        <f t="shared" si="103"/>
        <v>29.632946591069825</v>
      </c>
      <c r="V321" s="30">
        <f t="shared" si="105"/>
        <v>0</v>
      </c>
      <c r="W321" s="1">
        <f t="shared" si="105"/>
        <v>0</v>
      </c>
      <c r="X321" s="30">
        <f t="shared" si="88"/>
        <v>16228.705635415845</v>
      </c>
      <c r="Y321" s="1">
        <f t="shared" si="104"/>
        <v>1.7715105186364695</v>
      </c>
      <c r="Z321" s="32">
        <f t="shared" si="89"/>
        <v>0.24512282526354642</v>
      </c>
      <c r="AA321" s="32">
        <f t="shared" si="90"/>
        <v>0.33090428453111709</v>
      </c>
    </row>
    <row r="322" spans="1:27" x14ac:dyDescent="0.25">
      <c r="A322" s="8">
        <v>43055</v>
      </c>
      <c r="B322" s="26">
        <v>0</v>
      </c>
      <c r="C322" s="11">
        <v>0</v>
      </c>
      <c r="D322" s="26">
        <v>1.1215014367002496</v>
      </c>
      <c r="E322" s="11">
        <v>53.050833333333323</v>
      </c>
      <c r="F322" s="28">
        <f t="shared" si="85"/>
        <v>0</v>
      </c>
      <c r="G322" s="13">
        <f t="shared" si="86"/>
        <v>1.1215014367002496</v>
      </c>
      <c r="H322" s="28">
        <f t="shared" si="87"/>
        <v>2.2568153618906939</v>
      </c>
      <c r="I322" s="1">
        <f t="shared" si="91"/>
        <v>28.511445154369575</v>
      </c>
      <c r="J322" s="30">
        <f t="shared" si="92"/>
        <v>0</v>
      </c>
      <c r="K322" s="1">
        <f t="shared" si="93"/>
        <v>0</v>
      </c>
      <c r="L322" s="30">
        <f t="shared" si="94"/>
        <v>16228.705635415845</v>
      </c>
      <c r="M322" s="1">
        <f t="shared" si="95"/>
        <v>0</v>
      </c>
      <c r="N322" s="30">
        <f t="shared" si="96"/>
        <v>0.69957438821163354</v>
      </c>
      <c r="O322" s="1">
        <f t="shared" si="97"/>
        <v>0</v>
      </c>
      <c r="P322" s="30">
        <f t="shared" si="98"/>
        <v>0</v>
      </c>
      <c r="Q322" s="1">
        <f t="shared" si="99"/>
        <v>0.99256646957798711</v>
      </c>
      <c r="R322" s="30">
        <f t="shared" si="100"/>
        <v>1.1914928493968957</v>
      </c>
      <c r="S322" s="1">
        <f t="shared" si="101"/>
        <v>0</v>
      </c>
      <c r="T322" s="30">
        <f t="shared" si="102"/>
        <v>0</v>
      </c>
      <c r="U322" s="1">
        <f t="shared" si="103"/>
        <v>26.620377916761047</v>
      </c>
      <c r="V322" s="30">
        <f t="shared" si="105"/>
        <v>0</v>
      </c>
      <c r="W322" s="1">
        <f t="shared" si="105"/>
        <v>0</v>
      </c>
      <c r="X322" s="30">
        <f t="shared" si="88"/>
        <v>16227.713068946267</v>
      </c>
      <c r="Y322" s="1">
        <f t="shared" si="104"/>
        <v>1.6921408577896206</v>
      </c>
      <c r="Z322" s="32">
        <f t="shared" si="89"/>
        <v>0.2502085521201014</v>
      </c>
      <c r="AA322" s="32">
        <f t="shared" si="90"/>
        <v>0.31885729558179299</v>
      </c>
    </row>
    <row r="323" spans="1:27" x14ac:dyDescent="0.25">
      <c r="A323" s="8">
        <v>43056</v>
      </c>
      <c r="B323" s="26">
        <v>0</v>
      </c>
      <c r="C323" s="11">
        <v>0</v>
      </c>
      <c r="D323" s="26">
        <v>1.0683543559575328</v>
      </c>
      <c r="E323" s="11">
        <v>51.679166666666667</v>
      </c>
      <c r="F323" s="28">
        <f t="shared" ref="F323:F386" si="106">B323+C323</f>
        <v>0</v>
      </c>
      <c r="G323" s="13">
        <f t="shared" si="86"/>
        <v>1.0683543559575328</v>
      </c>
      <c r="H323" s="28">
        <f t="shared" si="87"/>
        <v>2.1984638109305759</v>
      </c>
      <c r="I323" s="1">
        <f t="shared" si="91"/>
        <v>25.552023560803516</v>
      </c>
      <c r="J323" s="30">
        <f t="shared" si="92"/>
        <v>0</v>
      </c>
      <c r="K323" s="1">
        <f t="shared" si="93"/>
        <v>0</v>
      </c>
      <c r="L323" s="30">
        <f t="shared" si="94"/>
        <v>16227.713068946267</v>
      </c>
      <c r="M323" s="1">
        <f t="shared" si="95"/>
        <v>0</v>
      </c>
      <c r="N323" s="30">
        <f t="shared" si="96"/>
        <v>0.62683536724124145</v>
      </c>
      <c r="O323" s="1">
        <f t="shared" si="97"/>
        <v>0</v>
      </c>
      <c r="P323" s="30">
        <f t="shared" si="98"/>
        <v>0</v>
      </c>
      <c r="Q323" s="1">
        <f t="shared" si="99"/>
        <v>0.99250576306086469</v>
      </c>
      <c r="R323" s="30">
        <f t="shared" si="100"/>
        <v>1.0678186670468535</v>
      </c>
      <c r="S323" s="1">
        <f t="shared" si="101"/>
        <v>0</v>
      </c>
      <c r="T323" s="30">
        <f t="shared" si="102"/>
        <v>0</v>
      </c>
      <c r="U323" s="1">
        <f t="shared" si="103"/>
        <v>23.85736952651542</v>
      </c>
      <c r="V323" s="30">
        <f t="shared" si="105"/>
        <v>0</v>
      </c>
      <c r="W323" s="1">
        <f t="shared" si="105"/>
        <v>0</v>
      </c>
      <c r="X323" s="30">
        <f t="shared" si="88"/>
        <v>16226.720563183206</v>
      </c>
      <c r="Y323" s="1">
        <f t="shared" si="104"/>
        <v>1.6193411303021061</v>
      </c>
      <c r="Z323" s="32">
        <f t="shared" si="89"/>
        <v>0.26342152085884735</v>
      </c>
      <c r="AA323" s="32">
        <f t="shared" si="90"/>
        <v>0.33538307921830451</v>
      </c>
    </row>
    <row r="324" spans="1:27" x14ac:dyDescent="0.25">
      <c r="A324" s="8">
        <v>43057</v>
      </c>
      <c r="B324" s="26">
        <v>0.65281943196679193</v>
      </c>
      <c r="C324" s="11">
        <v>0</v>
      </c>
      <c r="D324" s="26">
        <v>0.56762812867028178</v>
      </c>
      <c r="E324" s="11">
        <v>51.572083333333332</v>
      </c>
      <c r="F324" s="28">
        <f t="shared" si="106"/>
        <v>0.65281943196679193</v>
      </c>
      <c r="G324" s="13">
        <f t="shared" ref="G324:G387" si="107">D324</f>
        <v>0.56762812867028178</v>
      </c>
      <c r="H324" s="28">
        <f t="shared" ref="H324:H387" si="108">E324/(2031*1000000)*1000*86400</f>
        <v>2.1939084194977845</v>
      </c>
      <c r="I324" s="1">
        <f t="shared" si="91"/>
        <v>23.942560829811928</v>
      </c>
      <c r="J324" s="30">
        <f t="shared" si="92"/>
        <v>0</v>
      </c>
      <c r="K324" s="1">
        <f t="shared" si="93"/>
        <v>0</v>
      </c>
      <c r="L324" s="30">
        <f t="shared" si="94"/>
        <v>16226.720563183206</v>
      </c>
      <c r="M324" s="1">
        <f t="shared" si="95"/>
        <v>0</v>
      </c>
      <c r="N324" s="30">
        <f t="shared" si="96"/>
        <v>0.58727671037559581</v>
      </c>
      <c r="O324" s="1">
        <f t="shared" si="97"/>
        <v>0</v>
      </c>
      <c r="P324" s="30">
        <f t="shared" si="98"/>
        <v>0</v>
      </c>
      <c r="Q324" s="1">
        <f t="shared" si="99"/>
        <v>0.99244506025662338</v>
      </c>
      <c r="R324" s="30">
        <f t="shared" si="100"/>
        <v>1.0005592445600429</v>
      </c>
      <c r="S324" s="1">
        <f t="shared" si="101"/>
        <v>0</v>
      </c>
      <c r="T324" s="30">
        <f t="shared" si="102"/>
        <v>0</v>
      </c>
      <c r="U324" s="1">
        <f t="shared" si="103"/>
        <v>22.35472487487629</v>
      </c>
      <c r="V324" s="30">
        <f t="shared" si="105"/>
        <v>0</v>
      </c>
      <c r="W324" s="1">
        <f t="shared" si="105"/>
        <v>0</v>
      </c>
      <c r="X324" s="30">
        <f t="shared" ref="X324:X387" si="109">IF(L324&gt;Q324,L324-Q324,0)</f>
        <v>16225.728118122948</v>
      </c>
      <c r="Y324" s="1">
        <f t="shared" si="104"/>
        <v>1.5797217706322191</v>
      </c>
      <c r="Z324" s="32">
        <f t="shared" ref="Z324:Z387" si="110">ABS(H324-Y324)/H324</f>
        <v>0.27995090561080077</v>
      </c>
      <c r="AA324" s="32">
        <f t="shared" ref="AA324:AA387" si="111">(H324-Y324)^2</f>
        <v>0.37722523964471333</v>
      </c>
    </row>
    <row r="325" spans="1:27" x14ac:dyDescent="0.25">
      <c r="A325" s="8">
        <v>43058</v>
      </c>
      <c r="B325" s="26">
        <v>0</v>
      </c>
      <c r="C325" s="11">
        <v>0</v>
      </c>
      <c r="D325" s="26">
        <v>0.83147899790557722</v>
      </c>
      <c r="E325" s="11">
        <v>50.814583333333331</v>
      </c>
      <c r="F325" s="28">
        <f t="shared" si="106"/>
        <v>0</v>
      </c>
      <c r="G325" s="13">
        <f t="shared" si="107"/>
        <v>0.83147899790557722</v>
      </c>
      <c r="H325" s="28">
        <f t="shared" si="108"/>
        <v>2.1616838995568686</v>
      </c>
      <c r="I325" s="1">
        <f t="shared" ref="I325:I388" si="112">IF((U324+F325)&gt;=G325,U324+F325-G325,0)</f>
        <v>21.523245876970712</v>
      </c>
      <c r="J325" s="30">
        <f t="shared" ref="J325:J388" si="113">IF((U324+F325)&lt;G325,IF((R324+U324+V324)&lt;G325,0,V324+R324-(G325-F325-U324)),V324)</f>
        <v>0</v>
      </c>
      <c r="K325" s="1">
        <f t="shared" ref="K325:K388" si="114">IF((F325+U324+V324)&lt;G325,IF((V324+U324+W324+F325+S324)&lt;G325,0,W324+S324-(G325-F325-U324-V324)),W324)</f>
        <v>0</v>
      </c>
      <c r="L325" s="30">
        <f t="shared" ref="L325:L388" si="115">IF((V324+U324+W324+F325)&lt;G325,IF((F325+V324+U324+W324+X324+T324)&lt;G325,0,X324+T324-(G325-F325-U324-V324-W324)),X324)</f>
        <v>16225.728118122948</v>
      </c>
      <c r="M325" s="1">
        <f t="shared" ref="M325:M388" si="116">IF(I325&gt;$AF$8,$AF$3*(I325-$AF$8),0)</f>
        <v>0</v>
      </c>
      <c r="N325" s="30">
        <f t="shared" ref="N325:N388" si="117">IF(I325&gt;$AF$9,$AF$4*(I325-$AF$9),0)</f>
        <v>0.52781286059113552</v>
      </c>
      <c r="O325" s="1">
        <f t="shared" ref="O325:O388" si="118">IF(J325&gt;$AF$10,$AF$5*(J325-$AF$10),0)</f>
        <v>0</v>
      </c>
      <c r="P325" s="30">
        <f t="shared" ref="P325:P388" si="119">IF(K325&gt;$AF$11,$AF$6*(K325-$AF$11),0)</f>
        <v>0</v>
      </c>
      <c r="Q325" s="1">
        <f t="shared" ref="Q325:Q388" si="120">$AF$7*L325</f>
        <v>0.99238436116503592</v>
      </c>
      <c r="R325" s="30">
        <f t="shared" ref="R325:R388" si="121">$AF$12*I325</f>
        <v>0.89945611032247441</v>
      </c>
      <c r="S325" s="1">
        <f t="shared" ref="S325:S388" si="122">$AF$13*J325</f>
        <v>0</v>
      </c>
      <c r="T325" s="30">
        <f t="shared" ref="T325:T388" si="123">$AF$14*K325</f>
        <v>0</v>
      </c>
      <c r="U325" s="1">
        <f t="shared" ref="U325:U388" si="124">IF(I325&gt;(M325+N325+R325),I325-M325-N325-R325,0)</f>
        <v>20.0959769060571</v>
      </c>
      <c r="V325" s="30">
        <f t="shared" si="105"/>
        <v>0</v>
      </c>
      <c r="W325" s="1">
        <f t="shared" si="105"/>
        <v>0</v>
      </c>
      <c r="X325" s="30">
        <f t="shared" si="109"/>
        <v>16224.735733761783</v>
      </c>
      <c r="Y325" s="1">
        <f t="shared" ref="Y325:Y388" si="125">SUM(M325:Q325)</f>
        <v>1.5201972217561714</v>
      </c>
      <c r="Z325" s="32">
        <f t="shared" si="110"/>
        <v>0.29675322924512587</v>
      </c>
      <c r="AA325" s="32">
        <f t="shared" si="111"/>
        <v>0.4115051577957754</v>
      </c>
    </row>
    <row r="326" spans="1:27" x14ac:dyDescent="0.25">
      <c r="A326" s="8">
        <v>43059</v>
      </c>
      <c r="B326" s="26">
        <v>0.10996603806530102</v>
      </c>
      <c r="C326" s="11">
        <v>0</v>
      </c>
      <c r="D326" s="26">
        <v>0.6390578865538723</v>
      </c>
      <c r="E326" s="11">
        <v>49.258750000000013</v>
      </c>
      <c r="F326" s="28">
        <f t="shared" si="106"/>
        <v>0.10996603806530102</v>
      </c>
      <c r="G326" s="13">
        <f t="shared" si="107"/>
        <v>0.6390578865538723</v>
      </c>
      <c r="H326" s="28">
        <f t="shared" si="108"/>
        <v>2.095497784342689</v>
      </c>
      <c r="I326" s="1">
        <f t="shared" si="112"/>
        <v>19.56688505756853</v>
      </c>
      <c r="J326" s="30">
        <f t="shared" si="113"/>
        <v>0</v>
      </c>
      <c r="K326" s="1">
        <f t="shared" si="114"/>
        <v>0</v>
      </c>
      <c r="L326" s="30">
        <f t="shared" si="115"/>
        <v>16224.735733761783</v>
      </c>
      <c r="M326" s="1">
        <f t="shared" si="116"/>
        <v>0</v>
      </c>
      <c r="N326" s="30">
        <f t="shared" si="117"/>
        <v>0.47972786622009866</v>
      </c>
      <c r="O326" s="1">
        <f t="shared" si="118"/>
        <v>0</v>
      </c>
      <c r="P326" s="30">
        <f t="shared" si="119"/>
        <v>0</v>
      </c>
      <c r="Q326" s="1">
        <f t="shared" si="120"/>
        <v>0.99232366578587539</v>
      </c>
      <c r="R326" s="30">
        <f t="shared" si="121"/>
        <v>0.81769982211830705</v>
      </c>
      <c r="S326" s="1">
        <f t="shared" si="122"/>
        <v>0</v>
      </c>
      <c r="T326" s="30">
        <f t="shared" si="123"/>
        <v>0</v>
      </c>
      <c r="U326" s="1">
        <f t="shared" si="124"/>
        <v>18.269457369230125</v>
      </c>
      <c r="V326" s="30">
        <f t="shared" si="105"/>
        <v>0</v>
      </c>
      <c r="W326" s="1">
        <f t="shared" si="105"/>
        <v>0</v>
      </c>
      <c r="X326" s="30">
        <f t="shared" si="109"/>
        <v>16223.743410095998</v>
      </c>
      <c r="Y326" s="1">
        <f t="shared" si="125"/>
        <v>1.4720515320059739</v>
      </c>
      <c r="Z326" s="32">
        <f t="shared" si="110"/>
        <v>0.29751701814959269</v>
      </c>
      <c r="AA326" s="32">
        <f t="shared" si="111"/>
        <v>0.38868522955269497</v>
      </c>
    </row>
    <row r="327" spans="1:27" x14ac:dyDescent="0.25">
      <c r="A327" s="8">
        <v>43060</v>
      </c>
      <c r="B327" s="26">
        <v>0</v>
      </c>
      <c r="C327" s="11">
        <v>0</v>
      </c>
      <c r="D327" s="26">
        <v>1.0304502946528693</v>
      </c>
      <c r="E327" s="11">
        <v>48.304166666666674</v>
      </c>
      <c r="F327" s="28">
        <f t="shared" si="106"/>
        <v>0</v>
      </c>
      <c r="G327" s="13">
        <f t="shared" si="107"/>
        <v>1.0304502946528693</v>
      </c>
      <c r="H327" s="28">
        <f t="shared" si="108"/>
        <v>2.0548892171344169</v>
      </c>
      <c r="I327" s="1">
        <f t="shared" si="112"/>
        <v>17.239007074577255</v>
      </c>
      <c r="J327" s="30">
        <f t="shared" si="113"/>
        <v>0</v>
      </c>
      <c r="K327" s="1">
        <f t="shared" si="114"/>
        <v>0</v>
      </c>
      <c r="L327" s="30">
        <f t="shared" si="115"/>
        <v>16223.743410095998</v>
      </c>
      <c r="M327" s="1">
        <f t="shared" si="116"/>
        <v>0</v>
      </c>
      <c r="N327" s="30">
        <f t="shared" si="117"/>
        <v>0.42251142710596784</v>
      </c>
      <c r="O327" s="1">
        <f t="shared" si="118"/>
        <v>0</v>
      </c>
      <c r="P327" s="30">
        <f t="shared" si="119"/>
        <v>0</v>
      </c>
      <c r="Q327" s="1">
        <f t="shared" si="120"/>
        <v>0.99226297411891473</v>
      </c>
      <c r="R327" s="30">
        <f t="shared" si="121"/>
        <v>0.72041783742811705</v>
      </c>
      <c r="S327" s="1">
        <f t="shared" si="122"/>
        <v>0</v>
      </c>
      <c r="T327" s="30">
        <f t="shared" si="123"/>
        <v>0</v>
      </c>
      <c r="U327" s="1">
        <f t="shared" si="124"/>
        <v>16.096077810043173</v>
      </c>
      <c r="V327" s="30">
        <f t="shared" si="105"/>
        <v>0</v>
      </c>
      <c r="W327" s="1">
        <f t="shared" si="105"/>
        <v>0</v>
      </c>
      <c r="X327" s="30">
        <f t="shared" si="109"/>
        <v>16222.751147121879</v>
      </c>
      <c r="Y327" s="1">
        <f t="shared" si="125"/>
        <v>1.4147744012248826</v>
      </c>
      <c r="Z327" s="32">
        <f t="shared" si="110"/>
        <v>0.31150818767845151</v>
      </c>
      <c r="AA327" s="32">
        <f t="shared" si="111"/>
        <v>0.40974697754689687</v>
      </c>
    </row>
    <row r="328" spans="1:27" x14ac:dyDescent="0.25">
      <c r="A328" s="8">
        <v>43061</v>
      </c>
      <c r="B328" s="26">
        <v>7.8547170046643591E-2</v>
      </c>
      <c r="C328" s="11">
        <v>0.61540465434417513</v>
      </c>
      <c r="D328" s="26">
        <v>0.78276399178291234</v>
      </c>
      <c r="E328" s="11">
        <v>47.363333333333323</v>
      </c>
      <c r="F328" s="28">
        <f t="shared" si="106"/>
        <v>0.69395182439081871</v>
      </c>
      <c r="G328" s="13">
        <f t="shared" si="107"/>
        <v>0.78276399178291234</v>
      </c>
      <c r="H328" s="28">
        <f t="shared" si="108"/>
        <v>2.0148655834564249</v>
      </c>
      <c r="I328" s="1">
        <f t="shared" si="112"/>
        <v>16.007265642651081</v>
      </c>
      <c r="J328" s="30">
        <f t="shared" si="113"/>
        <v>0</v>
      </c>
      <c r="K328" s="1">
        <f t="shared" si="114"/>
        <v>0</v>
      </c>
      <c r="L328" s="30">
        <f t="shared" si="115"/>
        <v>16222.751147121879</v>
      </c>
      <c r="M328" s="1">
        <f t="shared" si="116"/>
        <v>0</v>
      </c>
      <c r="N328" s="30">
        <f t="shared" si="117"/>
        <v>0.39223670516646297</v>
      </c>
      <c r="O328" s="1">
        <f t="shared" si="118"/>
        <v>0</v>
      </c>
      <c r="P328" s="30">
        <f t="shared" si="119"/>
        <v>0</v>
      </c>
      <c r="Q328" s="1">
        <f t="shared" si="120"/>
        <v>0.99220228616392681</v>
      </c>
      <c r="R328" s="30">
        <f t="shared" si="121"/>
        <v>0.66894338215235527</v>
      </c>
      <c r="S328" s="1">
        <f t="shared" si="122"/>
        <v>0</v>
      </c>
      <c r="T328" s="30">
        <f t="shared" si="123"/>
        <v>0</v>
      </c>
      <c r="U328" s="1">
        <f t="shared" si="124"/>
        <v>14.946085555332264</v>
      </c>
      <c r="V328" s="30">
        <f t="shared" si="105"/>
        <v>0</v>
      </c>
      <c r="W328" s="1">
        <f t="shared" si="105"/>
        <v>0</v>
      </c>
      <c r="X328" s="30">
        <f t="shared" si="109"/>
        <v>16221.758944835714</v>
      </c>
      <c r="Y328" s="1">
        <f t="shared" si="125"/>
        <v>1.3844389913303898</v>
      </c>
      <c r="Z328" s="32">
        <f t="shared" si="110"/>
        <v>0.31288766719840549</v>
      </c>
      <c r="AA328" s="32">
        <f t="shared" si="111"/>
        <v>0.39743768805964613</v>
      </c>
    </row>
    <row r="329" spans="1:27" x14ac:dyDescent="0.25">
      <c r="A329" s="8">
        <v>43062</v>
      </c>
      <c r="B329" s="26">
        <v>7.7755720210756039</v>
      </c>
      <c r="C329" s="11">
        <v>0.2613321897176405</v>
      </c>
      <c r="D329" s="26">
        <v>0.94174178167346867</v>
      </c>
      <c r="E329" s="11">
        <v>54.091666666666676</v>
      </c>
      <c r="F329" s="28">
        <f t="shared" si="106"/>
        <v>8.036904210793244</v>
      </c>
      <c r="G329" s="13">
        <f t="shared" si="107"/>
        <v>0.94174178167346867</v>
      </c>
      <c r="H329" s="28">
        <f t="shared" si="108"/>
        <v>2.3010930576070905</v>
      </c>
      <c r="I329" s="1">
        <f t="shared" si="112"/>
        <v>22.041247984452038</v>
      </c>
      <c r="J329" s="30">
        <f t="shared" si="113"/>
        <v>0</v>
      </c>
      <c r="K329" s="1">
        <f t="shared" si="114"/>
        <v>0</v>
      </c>
      <c r="L329" s="30">
        <f t="shared" si="115"/>
        <v>16221.758944835714</v>
      </c>
      <c r="M329" s="1">
        <f t="shared" si="116"/>
        <v>0</v>
      </c>
      <c r="N329" s="30">
        <f t="shared" si="117"/>
        <v>0.54054472895376005</v>
      </c>
      <c r="O329" s="1">
        <f t="shared" si="118"/>
        <v>0</v>
      </c>
      <c r="P329" s="30">
        <f t="shared" si="119"/>
        <v>0</v>
      </c>
      <c r="Q329" s="1">
        <f t="shared" si="120"/>
        <v>0.99214160192068457</v>
      </c>
      <c r="R329" s="30">
        <f t="shared" si="121"/>
        <v>0.92110341033462173</v>
      </c>
      <c r="S329" s="1">
        <f t="shared" si="122"/>
        <v>0</v>
      </c>
      <c r="T329" s="30">
        <f t="shared" si="123"/>
        <v>0</v>
      </c>
      <c r="U329" s="1">
        <f t="shared" si="124"/>
        <v>20.57959984516366</v>
      </c>
      <c r="V329" s="30">
        <f t="shared" si="105"/>
        <v>0</v>
      </c>
      <c r="W329" s="1">
        <f t="shared" si="105"/>
        <v>0</v>
      </c>
      <c r="X329" s="30">
        <f t="shared" si="109"/>
        <v>16220.766803233793</v>
      </c>
      <c r="Y329" s="1">
        <f t="shared" si="125"/>
        <v>1.5326863308744447</v>
      </c>
      <c r="Z329" s="32">
        <f t="shared" si="110"/>
        <v>0.33393118291865731</v>
      </c>
      <c r="AA329" s="32">
        <f t="shared" si="111"/>
        <v>0.59044889768797892</v>
      </c>
    </row>
    <row r="330" spans="1:27" x14ac:dyDescent="0.25">
      <c r="A330" s="8">
        <v>43063</v>
      </c>
      <c r="B330" s="26">
        <v>1.5709434009328716E-2</v>
      </c>
      <c r="C330" s="11">
        <v>0</v>
      </c>
      <c r="D330" s="26">
        <v>0.51801486783720829</v>
      </c>
      <c r="E330" s="11">
        <v>43.180416666666666</v>
      </c>
      <c r="F330" s="28">
        <f t="shared" si="106"/>
        <v>1.5709434009328716E-2</v>
      </c>
      <c r="G330" s="13">
        <f t="shared" si="107"/>
        <v>0.51801486783720829</v>
      </c>
      <c r="H330" s="28">
        <f t="shared" si="108"/>
        <v>1.8369217134416542</v>
      </c>
      <c r="I330" s="1">
        <f t="shared" si="112"/>
        <v>20.077294411335778</v>
      </c>
      <c r="J330" s="30">
        <f t="shared" si="113"/>
        <v>0</v>
      </c>
      <c r="K330" s="1">
        <f t="shared" si="114"/>
        <v>0</v>
      </c>
      <c r="L330" s="30">
        <f t="shared" si="115"/>
        <v>16220.766803233793</v>
      </c>
      <c r="M330" s="1">
        <f t="shared" si="116"/>
        <v>0</v>
      </c>
      <c r="N330" s="30">
        <f t="shared" si="117"/>
        <v>0.49227311383465805</v>
      </c>
      <c r="O330" s="1">
        <f t="shared" si="118"/>
        <v>0</v>
      </c>
      <c r="P330" s="30">
        <f t="shared" si="119"/>
        <v>0</v>
      </c>
      <c r="Q330" s="1">
        <f t="shared" si="120"/>
        <v>0.9920809213889612</v>
      </c>
      <c r="R330" s="30">
        <f t="shared" si="121"/>
        <v>0.8390298210708772</v>
      </c>
      <c r="S330" s="1">
        <f t="shared" si="122"/>
        <v>0</v>
      </c>
      <c r="T330" s="30">
        <f t="shared" si="123"/>
        <v>0</v>
      </c>
      <c r="U330" s="1">
        <f t="shared" si="124"/>
        <v>18.745991476430245</v>
      </c>
      <c r="V330" s="30">
        <f t="shared" si="105"/>
        <v>0</v>
      </c>
      <c r="W330" s="1">
        <f t="shared" si="105"/>
        <v>0</v>
      </c>
      <c r="X330" s="30">
        <f t="shared" si="109"/>
        <v>16219.774722312404</v>
      </c>
      <c r="Y330" s="1">
        <f t="shared" si="125"/>
        <v>1.4843540352236193</v>
      </c>
      <c r="Z330" s="32">
        <f t="shared" si="110"/>
        <v>0.19193397064127712</v>
      </c>
      <c r="AA330" s="32">
        <f t="shared" si="111"/>
        <v>0.12430396772405582</v>
      </c>
    </row>
    <row r="331" spans="1:27" x14ac:dyDescent="0.25">
      <c r="A331" s="8">
        <v>43064</v>
      </c>
      <c r="B331" s="26">
        <v>0</v>
      </c>
      <c r="C331" s="11">
        <v>0</v>
      </c>
      <c r="D331" s="26">
        <v>0.62910720327231173</v>
      </c>
      <c r="E331" s="11">
        <v>38.172083333333333</v>
      </c>
      <c r="F331" s="28">
        <f t="shared" si="106"/>
        <v>0</v>
      </c>
      <c r="G331" s="13">
        <f t="shared" si="107"/>
        <v>0.62910720327231173</v>
      </c>
      <c r="H331" s="28">
        <f t="shared" si="108"/>
        <v>1.6238641063515511</v>
      </c>
      <c r="I331" s="1">
        <f t="shared" si="112"/>
        <v>18.116884273157932</v>
      </c>
      <c r="J331" s="30">
        <f t="shared" si="113"/>
        <v>0</v>
      </c>
      <c r="K331" s="1">
        <f t="shared" si="114"/>
        <v>0</v>
      </c>
      <c r="L331" s="30">
        <f t="shared" si="115"/>
        <v>16219.774722312404</v>
      </c>
      <c r="M331" s="1">
        <f t="shared" si="116"/>
        <v>0</v>
      </c>
      <c r="N331" s="30">
        <f t="shared" si="117"/>
        <v>0.44408859208165602</v>
      </c>
      <c r="O331" s="1">
        <f t="shared" si="118"/>
        <v>0</v>
      </c>
      <c r="P331" s="30">
        <f t="shared" si="119"/>
        <v>0</v>
      </c>
      <c r="Q331" s="1">
        <f t="shared" si="120"/>
        <v>0.99202024456852944</v>
      </c>
      <c r="R331" s="30">
        <f t="shared" si="121"/>
        <v>0.75710431189807748</v>
      </c>
      <c r="S331" s="1">
        <f t="shared" si="122"/>
        <v>0</v>
      </c>
      <c r="T331" s="30">
        <f t="shared" si="123"/>
        <v>0</v>
      </c>
      <c r="U331" s="1">
        <f t="shared" si="124"/>
        <v>16.915691369178198</v>
      </c>
      <c r="V331" s="30">
        <f t="shared" si="105"/>
        <v>0</v>
      </c>
      <c r="W331" s="1">
        <f t="shared" si="105"/>
        <v>0</v>
      </c>
      <c r="X331" s="30">
        <f t="shared" si="109"/>
        <v>16218.782702067836</v>
      </c>
      <c r="Y331" s="1">
        <f t="shared" si="125"/>
        <v>1.4361088366501855</v>
      </c>
      <c r="Z331" s="32">
        <f t="shared" si="110"/>
        <v>0.11562252590409702</v>
      </c>
      <c r="AA331" s="32">
        <f t="shared" si="111"/>
        <v>3.5252041300632531E-2</v>
      </c>
    </row>
    <row r="332" spans="1:27" x14ac:dyDescent="0.25">
      <c r="A332" s="8">
        <v>43065</v>
      </c>
      <c r="B332" s="26">
        <v>0</v>
      </c>
      <c r="C332" s="11">
        <v>0.95704177163409254</v>
      </c>
      <c r="D332" s="26">
        <v>0.30573309500584056</v>
      </c>
      <c r="E332" s="11">
        <v>36.877916666666664</v>
      </c>
      <c r="F332" s="28">
        <f t="shared" si="106"/>
        <v>0.95704177163409254</v>
      </c>
      <c r="G332" s="13">
        <f t="shared" si="107"/>
        <v>0.30573309500584056</v>
      </c>
      <c r="H332" s="28">
        <f t="shared" si="108"/>
        <v>1.5688094534711963</v>
      </c>
      <c r="I332" s="1">
        <f t="shared" si="112"/>
        <v>17.567000045806449</v>
      </c>
      <c r="J332" s="30">
        <f t="shared" si="113"/>
        <v>0</v>
      </c>
      <c r="K332" s="1">
        <f t="shared" si="114"/>
        <v>0</v>
      </c>
      <c r="L332" s="30">
        <f t="shared" si="115"/>
        <v>16218.782702067836</v>
      </c>
      <c r="M332" s="1">
        <f t="shared" si="116"/>
        <v>0</v>
      </c>
      <c r="N332" s="30">
        <f t="shared" si="117"/>
        <v>0.43057309958421486</v>
      </c>
      <c r="O332" s="1">
        <f t="shared" si="118"/>
        <v>0</v>
      </c>
      <c r="P332" s="30">
        <f t="shared" si="119"/>
        <v>0</v>
      </c>
      <c r="Q332" s="1">
        <f t="shared" si="120"/>
        <v>0.99195957145916258</v>
      </c>
      <c r="R332" s="30">
        <f t="shared" si="121"/>
        <v>0.73412465859260412</v>
      </c>
      <c r="S332" s="1">
        <f t="shared" si="122"/>
        <v>0</v>
      </c>
      <c r="T332" s="30">
        <f t="shared" si="123"/>
        <v>0</v>
      </c>
      <c r="U332" s="1">
        <f t="shared" si="124"/>
        <v>16.402302287629627</v>
      </c>
      <c r="V332" s="30">
        <f t="shared" si="105"/>
        <v>0</v>
      </c>
      <c r="W332" s="1">
        <f t="shared" si="105"/>
        <v>0</v>
      </c>
      <c r="X332" s="30">
        <f t="shared" si="109"/>
        <v>16217.790742496376</v>
      </c>
      <c r="Y332" s="1">
        <f t="shared" si="125"/>
        <v>1.4225326710433774</v>
      </c>
      <c r="Z332" s="32">
        <f t="shared" si="110"/>
        <v>9.3240630405536054E-2</v>
      </c>
      <c r="AA332" s="32">
        <f t="shared" si="111"/>
        <v>2.1396897077435448E-2</v>
      </c>
    </row>
    <row r="333" spans="1:27" x14ac:dyDescent="0.25">
      <c r="A333" s="8">
        <v>43066</v>
      </c>
      <c r="B333" s="26">
        <v>1.5709434009328716E-2</v>
      </c>
      <c r="C333" s="11">
        <v>0</v>
      </c>
      <c r="D333" s="26">
        <v>1.0622146800211156</v>
      </c>
      <c r="E333" s="11">
        <v>36.511666666666649</v>
      </c>
      <c r="F333" s="28">
        <f t="shared" si="106"/>
        <v>1.5709434009328716E-2</v>
      </c>
      <c r="G333" s="13">
        <f t="shared" si="107"/>
        <v>1.0622146800211156</v>
      </c>
      <c r="H333" s="28">
        <f t="shared" si="108"/>
        <v>1.5532289512555384</v>
      </c>
      <c r="I333" s="1">
        <f t="shared" si="112"/>
        <v>15.355797041617839</v>
      </c>
      <c r="J333" s="30">
        <f t="shared" si="113"/>
        <v>0</v>
      </c>
      <c r="K333" s="1">
        <f t="shared" si="114"/>
        <v>0</v>
      </c>
      <c r="L333" s="30">
        <f t="shared" si="115"/>
        <v>16217.790742496376</v>
      </c>
      <c r="M333" s="1">
        <f t="shared" si="116"/>
        <v>0</v>
      </c>
      <c r="N333" s="30">
        <f t="shared" si="117"/>
        <v>0.37622439102537159</v>
      </c>
      <c r="O333" s="1">
        <f t="shared" si="118"/>
        <v>0</v>
      </c>
      <c r="P333" s="30">
        <f t="shared" si="119"/>
        <v>0</v>
      </c>
      <c r="Q333" s="1">
        <f t="shared" si="120"/>
        <v>0.99189890206063336</v>
      </c>
      <c r="R333" s="30">
        <f t="shared" si="121"/>
        <v>0.64171851945125347</v>
      </c>
      <c r="S333" s="1">
        <f t="shared" si="122"/>
        <v>0</v>
      </c>
      <c r="T333" s="30">
        <f t="shared" si="123"/>
        <v>0</v>
      </c>
      <c r="U333" s="1">
        <f t="shared" si="124"/>
        <v>14.337854131141215</v>
      </c>
      <c r="V333" s="30">
        <f t="shared" si="105"/>
        <v>0</v>
      </c>
      <c r="W333" s="1">
        <f t="shared" si="105"/>
        <v>0</v>
      </c>
      <c r="X333" s="30">
        <f t="shared" si="109"/>
        <v>16216.798843594315</v>
      </c>
      <c r="Y333" s="1">
        <f t="shared" si="125"/>
        <v>1.368123293086005</v>
      </c>
      <c r="Z333" s="32">
        <f t="shared" si="110"/>
        <v>0.11917474112229555</v>
      </c>
      <c r="AA333" s="32">
        <f t="shared" si="111"/>
        <v>3.4264104686376147E-2</v>
      </c>
    </row>
    <row r="334" spans="1:27" x14ac:dyDescent="0.25">
      <c r="A334" s="8">
        <v>43067</v>
      </c>
      <c r="B334" s="26">
        <v>0</v>
      </c>
      <c r="C334" s="11">
        <v>0</v>
      </c>
      <c r="D334" s="26">
        <v>1.2917929005918565</v>
      </c>
      <c r="E334" s="11">
        <v>35.696249999999999</v>
      </c>
      <c r="F334" s="28">
        <f t="shared" si="106"/>
        <v>0</v>
      </c>
      <c r="G334" s="13">
        <f t="shared" si="107"/>
        <v>1.2917929005918565</v>
      </c>
      <c r="H334" s="28">
        <f t="shared" si="108"/>
        <v>1.5185406203840472</v>
      </c>
      <c r="I334" s="1">
        <f t="shared" si="112"/>
        <v>13.046061230549359</v>
      </c>
      <c r="J334" s="30">
        <f t="shared" si="113"/>
        <v>0</v>
      </c>
      <c r="K334" s="1">
        <f t="shared" si="114"/>
        <v>0</v>
      </c>
      <c r="L334" s="30">
        <f t="shared" si="115"/>
        <v>16216.798843594315</v>
      </c>
      <c r="M334" s="1">
        <f t="shared" si="116"/>
        <v>0</v>
      </c>
      <c r="N334" s="30">
        <f t="shared" si="117"/>
        <v>0.31945386466216802</v>
      </c>
      <c r="O334" s="1">
        <f t="shared" si="118"/>
        <v>0</v>
      </c>
      <c r="P334" s="30">
        <f t="shared" si="119"/>
        <v>0</v>
      </c>
      <c r="Q334" s="1">
        <f t="shared" si="120"/>
        <v>0.99183823637271507</v>
      </c>
      <c r="R334" s="30">
        <f t="shared" si="121"/>
        <v>0.54519469584344649</v>
      </c>
      <c r="S334" s="1">
        <f t="shared" si="122"/>
        <v>0</v>
      </c>
      <c r="T334" s="30">
        <f t="shared" si="123"/>
        <v>0</v>
      </c>
      <c r="U334" s="1">
        <f t="shared" si="124"/>
        <v>12.181412670043743</v>
      </c>
      <c r="V334" s="30">
        <f t="shared" si="105"/>
        <v>0</v>
      </c>
      <c r="W334" s="1">
        <f t="shared" si="105"/>
        <v>0</v>
      </c>
      <c r="X334" s="30">
        <f t="shared" si="109"/>
        <v>16215.807005357943</v>
      </c>
      <c r="Y334" s="1">
        <f t="shared" si="125"/>
        <v>1.311292101034883</v>
      </c>
      <c r="Z334" s="32">
        <f t="shared" si="110"/>
        <v>0.13647874582159675</v>
      </c>
      <c r="AA334" s="32">
        <f t="shared" si="111"/>
        <v>4.2951948772420895E-2</v>
      </c>
    </row>
    <row r="335" spans="1:27" x14ac:dyDescent="0.25">
      <c r="A335" s="8">
        <v>43068</v>
      </c>
      <c r="B335" s="26">
        <v>0</v>
      </c>
      <c r="C335" s="11">
        <v>0.3323313207599573</v>
      </c>
      <c r="D335" s="26">
        <v>1.2793759689055795</v>
      </c>
      <c r="E335" s="11">
        <v>35.245000000000012</v>
      </c>
      <c r="F335" s="28">
        <f t="shared" si="106"/>
        <v>0.3323313207599573</v>
      </c>
      <c r="G335" s="13">
        <f t="shared" si="107"/>
        <v>1.2793759689055795</v>
      </c>
      <c r="H335" s="28">
        <f t="shared" si="108"/>
        <v>1.4993441654357464</v>
      </c>
      <c r="I335" s="1">
        <f t="shared" si="112"/>
        <v>11.234368021898121</v>
      </c>
      <c r="J335" s="30">
        <f t="shared" si="113"/>
        <v>0</v>
      </c>
      <c r="K335" s="1">
        <f t="shared" si="114"/>
        <v>0</v>
      </c>
      <c r="L335" s="30">
        <f t="shared" si="115"/>
        <v>16215.807005357943</v>
      </c>
      <c r="M335" s="1">
        <f t="shared" si="116"/>
        <v>0</v>
      </c>
      <c r="N335" s="30">
        <f t="shared" si="117"/>
        <v>0.27492462604929246</v>
      </c>
      <c r="O335" s="1">
        <f t="shared" si="118"/>
        <v>0</v>
      </c>
      <c r="P335" s="30">
        <f t="shared" si="119"/>
        <v>0</v>
      </c>
      <c r="Q335" s="1">
        <f t="shared" si="120"/>
        <v>0.99177757439518066</v>
      </c>
      <c r="R335" s="30">
        <f t="shared" si="121"/>
        <v>0.46948406484170485</v>
      </c>
      <c r="S335" s="1">
        <f t="shared" si="122"/>
        <v>0</v>
      </c>
      <c r="T335" s="30">
        <f t="shared" si="123"/>
        <v>0</v>
      </c>
      <c r="U335" s="1">
        <f t="shared" si="124"/>
        <v>10.489959331007123</v>
      </c>
      <c r="V335" s="30">
        <f t="shared" si="105"/>
        <v>0</v>
      </c>
      <c r="W335" s="1">
        <f t="shared" si="105"/>
        <v>0</v>
      </c>
      <c r="X335" s="30">
        <f t="shared" si="109"/>
        <v>16214.815227783549</v>
      </c>
      <c r="Y335" s="1">
        <f t="shared" si="125"/>
        <v>1.266702200444473</v>
      </c>
      <c r="Z335" s="32">
        <f t="shared" si="110"/>
        <v>0.1551624839408782</v>
      </c>
      <c r="AA335" s="32">
        <f t="shared" si="111"/>
        <v>5.4122283875000891E-2</v>
      </c>
    </row>
    <row r="336" spans="1:27" x14ac:dyDescent="0.25">
      <c r="A336" s="8">
        <v>43069</v>
      </c>
      <c r="B336" s="26">
        <v>0</v>
      </c>
      <c r="C336" s="11">
        <v>0</v>
      </c>
      <c r="D336" s="26">
        <v>0.62940597220104655</v>
      </c>
      <c r="E336" s="11">
        <v>34.840000000000025</v>
      </c>
      <c r="F336" s="28">
        <f t="shared" si="106"/>
        <v>0</v>
      </c>
      <c r="G336" s="13">
        <f t="shared" si="107"/>
        <v>0.62940597220104655</v>
      </c>
      <c r="H336" s="28">
        <f t="shared" si="108"/>
        <v>1.4821152141802081</v>
      </c>
      <c r="I336" s="1">
        <f t="shared" si="112"/>
        <v>9.8605533588060759</v>
      </c>
      <c r="J336" s="30">
        <f t="shared" si="113"/>
        <v>0</v>
      </c>
      <c r="K336" s="1">
        <f t="shared" si="114"/>
        <v>0</v>
      </c>
      <c r="L336" s="30">
        <f t="shared" si="115"/>
        <v>16214.815227783549</v>
      </c>
      <c r="M336" s="1">
        <f t="shared" si="116"/>
        <v>0</v>
      </c>
      <c r="N336" s="30">
        <f t="shared" si="117"/>
        <v>0.2411579150793727</v>
      </c>
      <c r="O336" s="1">
        <f t="shared" si="118"/>
        <v>0</v>
      </c>
      <c r="P336" s="30">
        <f t="shared" si="119"/>
        <v>0</v>
      </c>
      <c r="Q336" s="1">
        <f t="shared" si="120"/>
        <v>0.99171691612780311</v>
      </c>
      <c r="R336" s="30">
        <f t="shared" si="121"/>
        <v>0.41207237144601211</v>
      </c>
      <c r="S336" s="1">
        <f t="shared" si="122"/>
        <v>0</v>
      </c>
      <c r="T336" s="30">
        <f t="shared" si="123"/>
        <v>0</v>
      </c>
      <c r="U336" s="1">
        <f t="shared" si="124"/>
        <v>9.2073230722806905</v>
      </c>
      <c r="V336" s="30">
        <f t="shared" si="105"/>
        <v>0</v>
      </c>
      <c r="W336" s="1">
        <f t="shared" si="105"/>
        <v>0</v>
      </c>
      <c r="X336" s="30">
        <f t="shared" si="109"/>
        <v>16213.823510867422</v>
      </c>
      <c r="Y336" s="1">
        <f t="shared" si="125"/>
        <v>1.2328748312071758</v>
      </c>
      <c r="Z336" s="32">
        <f t="shared" si="110"/>
        <v>0.16816532249882671</v>
      </c>
      <c r="AA336" s="32">
        <f t="shared" si="111"/>
        <v>6.2120768504543809E-2</v>
      </c>
    </row>
    <row r="337" spans="1:27" x14ac:dyDescent="0.25">
      <c r="A337" s="8">
        <v>43070</v>
      </c>
      <c r="B337" s="26">
        <v>1.5709434009328716E-2</v>
      </c>
      <c r="C337" s="11">
        <v>0</v>
      </c>
      <c r="D337" s="26">
        <v>1.0007783759281335</v>
      </c>
      <c r="E337" s="11">
        <v>34.350416666666668</v>
      </c>
      <c r="F337" s="28">
        <f t="shared" si="106"/>
        <v>1.5709434009328716E-2</v>
      </c>
      <c r="G337" s="13">
        <f t="shared" si="107"/>
        <v>1.0007783759281335</v>
      </c>
      <c r="H337" s="28">
        <f t="shared" si="108"/>
        <v>1.4612880354505171</v>
      </c>
      <c r="I337" s="1">
        <f t="shared" si="112"/>
        <v>8.2222541303618861</v>
      </c>
      <c r="J337" s="30">
        <f t="shared" si="113"/>
        <v>0</v>
      </c>
      <c r="K337" s="1">
        <f t="shared" si="114"/>
        <v>0</v>
      </c>
      <c r="L337" s="30">
        <f t="shared" si="115"/>
        <v>16213.823510867422</v>
      </c>
      <c r="M337" s="1">
        <f t="shared" si="116"/>
        <v>0</v>
      </c>
      <c r="N337" s="30">
        <f t="shared" si="117"/>
        <v>0.20089049181238791</v>
      </c>
      <c r="O337" s="1">
        <f t="shared" si="118"/>
        <v>0</v>
      </c>
      <c r="P337" s="30">
        <f t="shared" si="119"/>
        <v>0</v>
      </c>
      <c r="Q337" s="1">
        <f t="shared" si="120"/>
        <v>0.99165626157035569</v>
      </c>
      <c r="R337" s="30">
        <f t="shared" si="121"/>
        <v>0.34360787217931876</v>
      </c>
      <c r="S337" s="1">
        <f t="shared" si="122"/>
        <v>0</v>
      </c>
      <c r="T337" s="30">
        <f t="shared" si="123"/>
        <v>0</v>
      </c>
      <c r="U337" s="1">
        <f t="shared" si="124"/>
        <v>7.6777557663701801</v>
      </c>
      <c r="V337" s="30">
        <f t="shared" si="105"/>
        <v>0</v>
      </c>
      <c r="W337" s="1">
        <f t="shared" si="105"/>
        <v>0</v>
      </c>
      <c r="X337" s="30">
        <f t="shared" si="109"/>
        <v>16212.831854605851</v>
      </c>
      <c r="Y337" s="1">
        <f t="shared" si="125"/>
        <v>1.1925467533827436</v>
      </c>
      <c r="Z337" s="32">
        <f t="shared" si="110"/>
        <v>0.18390712545930082</v>
      </c>
      <c r="AA337" s="32">
        <f t="shared" si="111"/>
        <v>7.2221876687430589E-2</v>
      </c>
    </row>
    <row r="338" spans="1:27" x14ac:dyDescent="0.25">
      <c r="A338" s="8">
        <v>43071</v>
      </c>
      <c r="B338" s="26">
        <v>0</v>
      </c>
      <c r="C338" s="11">
        <v>0</v>
      </c>
      <c r="D338" s="26">
        <v>0.83942002146261085</v>
      </c>
      <c r="E338" s="11">
        <v>33.692916666666662</v>
      </c>
      <c r="F338" s="28">
        <f t="shared" si="106"/>
        <v>0</v>
      </c>
      <c r="G338" s="13">
        <f t="shared" si="107"/>
        <v>0.83942002146261085</v>
      </c>
      <c r="H338" s="28">
        <f t="shared" si="108"/>
        <v>1.4333175775480058</v>
      </c>
      <c r="I338" s="1">
        <f t="shared" si="112"/>
        <v>6.8383357449075692</v>
      </c>
      <c r="J338" s="30">
        <f t="shared" si="113"/>
        <v>0</v>
      </c>
      <c r="K338" s="1">
        <f t="shared" si="114"/>
        <v>0</v>
      </c>
      <c r="L338" s="30">
        <f t="shared" si="115"/>
        <v>16212.831854605851</v>
      </c>
      <c r="M338" s="1">
        <f t="shared" si="116"/>
        <v>0</v>
      </c>
      <c r="N338" s="30">
        <f t="shared" si="117"/>
        <v>0.16687544350709624</v>
      </c>
      <c r="O338" s="1">
        <f t="shared" si="118"/>
        <v>0</v>
      </c>
      <c r="P338" s="30">
        <f t="shared" si="119"/>
        <v>0</v>
      </c>
      <c r="Q338" s="1">
        <f t="shared" si="120"/>
        <v>0.99159561072261126</v>
      </c>
      <c r="R338" s="30">
        <f t="shared" si="121"/>
        <v>0.28577394438330855</v>
      </c>
      <c r="S338" s="1">
        <f t="shared" si="122"/>
        <v>0</v>
      </c>
      <c r="T338" s="30">
        <f t="shared" si="123"/>
        <v>0</v>
      </c>
      <c r="U338" s="1">
        <f t="shared" si="124"/>
        <v>6.3856863570171649</v>
      </c>
      <c r="V338" s="30">
        <f t="shared" si="105"/>
        <v>0</v>
      </c>
      <c r="W338" s="1">
        <f t="shared" si="105"/>
        <v>0</v>
      </c>
      <c r="X338" s="30">
        <f t="shared" si="109"/>
        <v>16211.840258995127</v>
      </c>
      <c r="Y338" s="1">
        <f t="shared" si="125"/>
        <v>1.1584710542297074</v>
      </c>
      <c r="Z338" s="32">
        <f t="shared" si="110"/>
        <v>0.19175549621632476</v>
      </c>
      <c r="AA338" s="32">
        <f t="shared" si="111"/>
        <v>7.5540611380155942E-2</v>
      </c>
    </row>
    <row r="339" spans="1:27" x14ac:dyDescent="0.25">
      <c r="A339" s="8">
        <v>43072</v>
      </c>
      <c r="B339" s="26">
        <v>0</v>
      </c>
      <c r="C339" s="11">
        <v>0</v>
      </c>
      <c r="D339" s="26">
        <v>0.71244058497003904</v>
      </c>
      <c r="E339" s="11">
        <v>32.677916666666682</v>
      </c>
      <c r="F339" s="28">
        <f t="shared" si="106"/>
        <v>0</v>
      </c>
      <c r="G339" s="13">
        <f t="shared" si="107"/>
        <v>0.71244058497003904</v>
      </c>
      <c r="H339" s="28">
        <f t="shared" si="108"/>
        <v>1.3901388478581986</v>
      </c>
      <c r="I339" s="1">
        <f t="shared" si="112"/>
        <v>5.6732457720471263</v>
      </c>
      <c r="J339" s="30">
        <f t="shared" si="113"/>
        <v>0</v>
      </c>
      <c r="K339" s="1">
        <f t="shared" si="114"/>
        <v>0</v>
      </c>
      <c r="L339" s="30">
        <f t="shared" si="115"/>
        <v>16211.840258995127</v>
      </c>
      <c r="M339" s="1">
        <f t="shared" si="116"/>
        <v>0</v>
      </c>
      <c r="N339" s="30">
        <f t="shared" si="117"/>
        <v>0.13823893421334268</v>
      </c>
      <c r="O339" s="1">
        <f t="shared" si="118"/>
        <v>0</v>
      </c>
      <c r="P339" s="30">
        <f t="shared" si="119"/>
        <v>0</v>
      </c>
      <c r="Q339" s="1">
        <f t="shared" si="120"/>
        <v>0.99153496358434312</v>
      </c>
      <c r="R339" s="30">
        <f t="shared" si="121"/>
        <v>0.23708485254488623</v>
      </c>
      <c r="S339" s="1">
        <f t="shared" si="122"/>
        <v>0</v>
      </c>
      <c r="T339" s="30">
        <f t="shared" si="123"/>
        <v>0</v>
      </c>
      <c r="U339" s="1">
        <f t="shared" si="124"/>
        <v>5.2979219852888972</v>
      </c>
      <c r="V339" s="30">
        <f t="shared" si="105"/>
        <v>0</v>
      </c>
      <c r="W339" s="1">
        <f t="shared" si="105"/>
        <v>0</v>
      </c>
      <c r="X339" s="30">
        <f t="shared" si="109"/>
        <v>16210.848724031543</v>
      </c>
      <c r="Y339" s="1">
        <f t="shared" si="125"/>
        <v>1.1297738977976859</v>
      </c>
      <c r="Z339" s="32">
        <f t="shared" si="110"/>
        <v>0.18729420479231965</v>
      </c>
      <c r="AA339" s="32">
        <f t="shared" si="111"/>
        <v>6.7789907220013296E-2</v>
      </c>
    </row>
    <row r="340" spans="1:27" x14ac:dyDescent="0.25">
      <c r="A340" s="8">
        <v>43073</v>
      </c>
      <c r="B340" s="26">
        <v>0</v>
      </c>
      <c r="C340" s="11">
        <v>0</v>
      </c>
      <c r="D340" s="26">
        <v>0.48083028195753763</v>
      </c>
      <c r="E340" s="11">
        <v>32.63750000000001</v>
      </c>
      <c r="F340" s="28">
        <f t="shared" si="106"/>
        <v>0</v>
      </c>
      <c r="G340" s="13">
        <f t="shared" si="107"/>
        <v>0.48083028195753763</v>
      </c>
      <c r="H340" s="28">
        <f t="shared" si="108"/>
        <v>1.3884194977843434</v>
      </c>
      <c r="I340" s="1">
        <f t="shared" si="112"/>
        <v>4.8170917033313598</v>
      </c>
      <c r="J340" s="30">
        <f t="shared" si="113"/>
        <v>0</v>
      </c>
      <c r="K340" s="1">
        <f t="shared" si="114"/>
        <v>0</v>
      </c>
      <c r="L340" s="30">
        <f t="shared" si="115"/>
        <v>16210.848724031543</v>
      </c>
      <c r="M340" s="1">
        <f t="shared" si="116"/>
        <v>0</v>
      </c>
      <c r="N340" s="30">
        <f t="shared" si="117"/>
        <v>0.11719569762495204</v>
      </c>
      <c r="O340" s="1">
        <f t="shared" si="118"/>
        <v>0</v>
      </c>
      <c r="P340" s="30">
        <f t="shared" si="119"/>
        <v>0</v>
      </c>
      <c r="Q340" s="1">
        <f t="shared" si="120"/>
        <v>0.99147432015532433</v>
      </c>
      <c r="R340" s="30">
        <f t="shared" si="121"/>
        <v>0.20130618733399436</v>
      </c>
      <c r="S340" s="1">
        <f t="shared" si="122"/>
        <v>0</v>
      </c>
      <c r="T340" s="30">
        <f t="shared" si="123"/>
        <v>0</v>
      </c>
      <c r="U340" s="1">
        <f t="shared" si="124"/>
        <v>4.4985898183724133</v>
      </c>
      <c r="V340" s="30">
        <f t="shared" ref="V340:W403" si="126">IF(J340&gt;(O340+S340),J340-O340-S340,0)</f>
        <v>0</v>
      </c>
      <c r="W340" s="1">
        <f t="shared" si="126"/>
        <v>0</v>
      </c>
      <c r="X340" s="30">
        <f t="shared" si="109"/>
        <v>16209.857249711387</v>
      </c>
      <c r="Y340" s="1">
        <f t="shared" si="125"/>
        <v>1.1086700177802764</v>
      </c>
      <c r="Z340" s="32">
        <f t="shared" si="110"/>
        <v>0.20148772071444873</v>
      </c>
      <c r="AA340" s="32">
        <f t="shared" si="111"/>
        <v>7.8259771562545863E-2</v>
      </c>
    </row>
    <row r="341" spans="1:27" x14ac:dyDescent="0.25">
      <c r="A341" s="8">
        <v>43074</v>
      </c>
      <c r="B341" s="26">
        <v>0.24984535041705211</v>
      </c>
      <c r="C341" s="11">
        <v>0</v>
      </c>
      <c r="D341" s="26">
        <v>0.46995894938129346</v>
      </c>
      <c r="E341" s="11">
        <v>32.938750000000006</v>
      </c>
      <c r="F341" s="28">
        <f t="shared" si="106"/>
        <v>0.24984535041705211</v>
      </c>
      <c r="G341" s="13">
        <f t="shared" si="107"/>
        <v>0.46995894938129346</v>
      </c>
      <c r="H341" s="28">
        <f t="shared" si="108"/>
        <v>1.401234859675037</v>
      </c>
      <c r="I341" s="1">
        <f t="shared" si="112"/>
        <v>4.278476219408172</v>
      </c>
      <c r="J341" s="30">
        <f t="shared" si="113"/>
        <v>0</v>
      </c>
      <c r="K341" s="1">
        <f t="shared" si="114"/>
        <v>0</v>
      </c>
      <c r="L341" s="30">
        <f t="shared" si="115"/>
        <v>16209.857249711387</v>
      </c>
      <c r="M341" s="1">
        <f t="shared" si="116"/>
        <v>0</v>
      </c>
      <c r="N341" s="30">
        <f t="shared" si="117"/>
        <v>0.10395717727852945</v>
      </c>
      <c r="O341" s="1">
        <f t="shared" si="118"/>
        <v>0</v>
      </c>
      <c r="P341" s="30">
        <f t="shared" si="119"/>
        <v>0</v>
      </c>
      <c r="Q341" s="1">
        <f t="shared" si="120"/>
        <v>0.99141368043532807</v>
      </c>
      <c r="R341" s="30">
        <f t="shared" si="121"/>
        <v>0.17879745464106128</v>
      </c>
      <c r="S341" s="1">
        <f t="shared" si="122"/>
        <v>0</v>
      </c>
      <c r="T341" s="30">
        <f t="shared" si="123"/>
        <v>0</v>
      </c>
      <c r="U341" s="1">
        <f t="shared" si="124"/>
        <v>3.9957215874885819</v>
      </c>
      <c r="V341" s="30">
        <f t="shared" si="126"/>
        <v>0</v>
      </c>
      <c r="W341" s="1">
        <f t="shared" si="126"/>
        <v>0</v>
      </c>
      <c r="X341" s="30">
        <f t="shared" si="109"/>
        <v>16208.865836030953</v>
      </c>
      <c r="Y341" s="1">
        <f t="shared" si="125"/>
        <v>1.0953708577138574</v>
      </c>
      <c r="Z341" s="32">
        <f t="shared" si="110"/>
        <v>0.21828175330444824</v>
      </c>
      <c r="AA341" s="32">
        <f t="shared" si="111"/>
        <v>9.3552787695708461E-2</v>
      </c>
    </row>
    <row r="342" spans="1:27" x14ac:dyDescent="0.25">
      <c r="A342" s="8">
        <v>43075</v>
      </c>
      <c r="B342" s="26">
        <v>0</v>
      </c>
      <c r="C342" s="11">
        <v>0</v>
      </c>
      <c r="D342" s="26">
        <v>0.58932733756218725</v>
      </c>
      <c r="E342" s="11">
        <v>31.734583333333347</v>
      </c>
      <c r="F342" s="28">
        <f t="shared" si="106"/>
        <v>0</v>
      </c>
      <c r="G342" s="13">
        <f t="shared" si="107"/>
        <v>0.58932733756218725</v>
      </c>
      <c r="H342" s="28">
        <f t="shared" si="108"/>
        <v>1.3500088626292472</v>
      </c>
      <c r="I342" s="1">
        <f t="shared" si="112"/>
        <v>3.4063942499263948</v>
      </c>
      <c r="J342" s="30">
        <f t="shared" si="113"/>
        <v>0</v>
      </c>
      <c r="K342" s="1">
        <f t="shared" si="114"/>
        <v>0</v>
      </c>
      <c r="L342" s="30">
        <f t="shared" si="115"/>
        <v>16208.865836030953</v>
      </c>
      <c r="M342" s="1">
        <f t="shared" si="116"/>
        <v>0</v>
      </c>
      <c r="N342" s="30">
        <f t="shared" si="117"/>
        <v>8.2522452059268489E-2</v>
      </c>
      <c r="O342" s="1">
        <f t="shared" si="118"/>
        <v>0</v>
      </c>
      <c r="P342" s="30">
        <f t="shared" si="119"/>
        <v>0</v>
      </c>
      <c r="Q342" s="1">
        <f t="shared" si="120"/>
        <v>0.99135304442412742</v>
      </c>
      <c r="R342" s="30">
        <f t="shared" si="121"/>
        <v>0.14235316270497703</v>
      </c>
      <c r="S342" s="1">
        <f t="shared" si="122"/>
        <v>0</v>
      </c>
      <c r="T342" s="30">
        <f t="shared" si="123"/>
        <v>0</v>
      </c>
      <c r="U342" s="1">
        <f t="shared" si="124"/>
        <v>3.1815186351621492</v>
      </c>
      <c r="V342" s="30">
        <f t="shared" si="126"/>
        <v>0</v>
      </c>
      <c r="W342" s="1">
        <f t="shared" si="126"/>
        <v>0</v>
      </c>
      <c r="X342" s="30">
        <f t="shared" si="109"/>
        <v>16207.874482986528</v>
      </c>
      <c r="Y342" s="1">
        <f t="shared" si="125"/>
        <v>1.0738754964833959</v>
      </c>
      <c r="Z342" s="32">
        <f t="shared" si="110"/>
        <v>0.20454189138289075</v>
      </c>
      <c r="AA342" s="32">
        <f t="shared" si="111"/>
        <v>7.6249635899038826E-2</v>
      </c>
    </row>
    <row r="343" spans="1:27" x14ac:dyDescent="0.25">
      <c r="A343" s="8">
        <v>43076</v>
      </c>
      <c r="B343" s="26">
        <v>0</v>
      </c>
      <c r="C343" s="11">
        <v>0</v>
      </c>
      <c r="D343" s="26">
        <v>0.69178427289927535</v>
      </c>
      <c r="E343" s="11">
        <v>35.325000000000003</v>
      </c>
      <c r="F343" s="28">
        <f t="shared" si="106"/>
        <v>0</v>
      </c>
      <c r="G343" s="13">
        <f t="shared" si="107"/>
        <v>0.69178427289927535</v>
      </c>
      <c r="H343" s="28">
        <f t="shared" si="108"/>
        <v>1.5027474150664701</v>
      </c>
      <c r="I343" s="1">
        <f t="shared" si="112"/>
        <v>2.4897343622628738</v>
      </c>
      <c r="J343" s="30">
        <f t="shared" si="113"/>
        <v>0</v>
      </c>
      <c r="K343" s="1">
        <f t="shared" si="114"/>
        <v>0</v>
      </c>
      <c r="L343" s="30">
        <f t="shared" si="115"/>
        <v>16207.874482986528</v>
      </c>
      <c r="M343" s="1">
        <f t="shared" si="116"/>
        <v>0</v>
      </c>
      <c r="N343" s="30">
        <f t="shared" si="117"/>
        <v>5.999205526266696E-2</v>
      </c>
      <c r="O343" s="1">
        <f t="shared" si="118"/>
        <v>0</v>
      </c>
      <c r="P343" s="30">
        <f t="shared" si="119"/>
        <v>0</v>
      </c>
      <c r="Q343" s="1">
        <f t="shared" si="120"/>
        <v>0.99129241212149555</v>
      </c>
      <c r="R343" s="30">
        <f t="shared" si="121"/>
        <v>0.10404596026165716</v>
      </c>
      <c r="S343" s="1">
        <f t="shared" si="122"/>
        <v>0</v>
      </c>
      <c r="T343" s="30">
        <f t="shared" si="123"/>
        <v>0</v>
      </c>
      <c r="U343" s="1">
        <f t="shared" si="124"/>
        <v>2.3256963467385496</v>
      </c>
      <c r="V343" s="30">
        <f t="shared" si="126"/>
        <v>0</v>
      </c>
      <c r="W343" s="1">
        <f t="shared" si="126"/>
        <v>0</v>
      </c>
      <c r="X343" s="30">
        <f t="shared" si="109"/>
        <v>16206.883190574406</v>
      </c>
      <c r="Y343" s="1">
        <f t="shared" si="125"/>
        <v>1.0512844673841626</v>
      </c>
      <c r="Z343" s="32">
        <f t="shared" si="110"/>
        <v>0.30042503693964978</v>
      </c>
      <c r="AA343" s="32">
        <f t="shared" si="111"/>
        <v>0.20381879312999795</v>
      </c>
    </row>
    <row r="344" spans="1:27" x14ac:dyDescent="0.25">
      <c r="A344" s="8">
        <v>43077</v>
      </c>
      <c r="B344" s="26">
        <v>6.2837736037314865E-2</v>
      </c>
      <c r="C344" s="11">
        <v>0</v>
      </c>
      <c r="D344" s="26">
        <v>0.45880728496892176</v>
      </c>
      <c r="E344" s="11">
        <v>36.20333333333334</v>
      </c>
      <c r="F344" s="28">
        <f t="shared" si="106"/>
        <v>6.2837736037314865E-2</v>
      </c>
      <c r="G344" s="13">
        <f t="shared" si="107"/>
        <v>0.45880728496892176</v>
      </c>
      <c r="H344" s="28">
        <f t="shared" si="108"/>
        <v>1.5401122599704582</v>
      </c>
      <c r="I344" s="1">
        <f t="shared" si="112"/>
        <v>1.9297267978069426</v>
      </c>
      <c r="J344" s="30">
        <f t="shared" si="113"/>
        <v>0</v>
      </c>
      <c r="K344" s="1">
        <f t="shared" si="114"/>
        <v>0</v>
      </c>
      <c r="L344" s="30">
        <f t="shared" si="115"/>
        <v>16206.883190574406</v>
      </c>
      <c r="M344" s="1">
        <f t="shared" si="116"/>
        <v>0</v>
      </c>
      <c r="N344" s="30">
        <f t="shared" si="117"/>
        <v>4.6227743323098432E-2</v>
      </c>
      <c r="O344" s="1">
        <f t="shared" si="118"/>
        <v>0</v>
      </c>
      <c r="P344" s="30">
        <f t="shared" si="119"/>
        <v>0</v>
      </c>
      <c r="Q344" s="1">
        <f t="shared" si="120"/>
        <v>0.99123178352720576</v>
      </c>
      <c r="R344" s="30">
        <f t="shared" si="121"/>
        <v>8.0643252856096082E-2</v>
      </c>
      <c r="S344" s="1">
        <f t="shared" si="122"/>
        <v>0</v>
      </c>
      <c r="T344" s="30">
        <f t="shared" si="123"/>
        <v>0</v>
      </c>
      <c r="U344" s="1">
        <f t="shared" si="124"/>
        <v>1.8028558016277481</v>
      </c>
      <c r="V344" s="30">
        <f t="shared" si="126"/>
        <v>0</v>
      </c>
      <c r="W344" s="1">
        <f t="shared" si="126"/>
        <v>0</v>
      </c>
      <c r="X344" s="30">
        <f t="shared" si="109"/>
        <v>16205.891958790879</v>
      </c>
      <c r="Y344" s="1">
        <f t="shared" si="125"/>
        <v>1.0374595268503042</v>
      </c>
      <c r="Z344" s="32">
        <f t="shared" si="110"/>
        <v>0.32637408725633787</v>
      </c>
      <c r="AA344" s="32">
        <f t="shared" si="111"/>
        <v>0.25265977011316076</v>
      </c>
    </row>
    <row r="345" spans="1:27" x14ac:dyDescent="0.25">
      <c r="A345" s="8">
        <v>43078</v>
      </c>
      <c r="B345" s="26">
        <v>0</v>
      </c>
      <c r="C345" s="11">
        <v>0</v>
      </c>
      <c r="D345" s="26">
        <v>0.58983976091882373</v>
      </c>
      <c r="E345" s="11">
        <v>36.376666666666658</v>
      </c>
      <c r="F345" s="28">
        <f t="shared" si="106"/>
        <v>0</v>
      </c>
      <c r="G345" s="13">
        <f t="shared" si="107"/>
        <v>0.58983976091882373</v>
      </c>
      <c r="H345" s="28">
        <f t="shared" si="108"/>
        <v>1.5474859675036925</v>
      </c>
      <c r="I345" s="1">
        <f t="shared" si="112"/>
        <v>1.2130160407089243</v>
      </c>
      <c r="J345" s="30">
        <f t="shared" si="113"/>
        <v>0</v>
      </c>
      <c r="K345" s="1">
        <f t="shared" si="114"/>
        <v>0</v>
      </c>
      <c r="L345" s="30">
        <f t="shared" si="115"/>
        <v>16205.891958790879</v>
      </c>
      <c r="M345" s="1">
        <f t="shared" si="116"/>
        <v>0</v>
      </c>
      <c r="N345" s="30">
        <f t="shared" si="117"/>
        <v>2.8611855507858473E-2</v>
      </c>
      <c r="O345" s="1">
        <f t="shared" si="118"/>
        <v>0</v>
      </c>
      <c r="P345" s="30">
        <f t="shared" si="119"/>
        <v>0</v>
      </c>
      <c r="Q345" s="1">
        <f t="shared" si="120"/>
        <v>0.991171158641031</v>
      </c>
      <c r="R345" s="30">
        <f t="shared" si="121"/>
        <v>5.0691921468137675E-2</v>
      </c>
      <c r="S345" s="1">
        <f t="shared" si="122"/>
        <v>0</v>
      </c>
      <c r="T345" s="30">
        <f t="shared" si="123"/>
        <v>0</v>
      </c>
      <c r="U345" s="1">
        <f t="shared" si="124"/>
        <v>1.1337122637329282</v>
      </c>
      <c r="V345" s="30">
        <f t="shared" si="126"/>
        <v>0</v>
      </c>
      <c r="W345" s="1">
        <f t="shared" si="126"/>
        <v>0</v>
      </c>
      <c r="X345" s="30">
        <f t="shared" si="109"/>
        <v>16204.900787632238</v>
      </c>
      <c r="Y345" s="1">
        <f t="shared" si="125"/>
        <v>1.0197830141488895</v>
      </c>
      <c r="Z345" s="32">
        <f t="shared" si="110"/>
        <v>0.34100661617375461</v>
      </c>
      <c r="AA345" s="32">
        <f t="shared" si="111"/>
        <v>0.27847040697938141</v>
      </c>
    </row>
    <row r="346" spans="1:27" x14ac:dyDescent="0.25">
      <c r="A346" s="8">
        <v>43079</v>
      </c>
      <c r="B346" s="26">
        <v>0</v>
      </c>
      <c r="C346" s="11">
        <v>0.23413591640772341</v>
      </c>
      <c r="D346" s="26">
        <v>0.45922485857200734</v>
      </c>
      <c r="E346" s="11">
        <v>36.238333333333337</v>
      </c>
      <c r="F346" s="28">
        <f t="shared" si="106"/>
        <v>0.23413591640772341</v>
      </c>
      <c r="G346" s="13">
        <f t="shared" si="107"/>
        <v>0.45922485857200734</v>
      </c>
      <c r="H346" s="28">
        <f t="shared" si="108"/>
        <v>1.5416011816838997</v>
      </c>
      <c r="I346" s="1">
        <f t="shared" si="112"/>
        <v>0.90862332156864434</v>
      </c>
      <c r="J346" s="30">
        <f t="shared" si="113"/>
        <v>0</v>
      </c>
      <c r="K346" s="1">
        <f t="shared" si="114"/>
        <v>0</v>
      </c>
      <c r="L346" s="30">
        <f t="shared" si="115"/>
        <v>16204.900787632238</v>
      </c>
      <c r="M346" s="1">
        <f t="shared" si="116"/>
        <v>0</v>
      </c>
      <c r="N346" s="30">
        <f t="shared" si="117"/>
        <v>2.113024882197238E-2</v>
      </c>
      <c r="O346" s="1">
        <f t="shared" si="118"/>
        <v>0</v>
      </c>
      <c r="P346" s="30">
        <f t="shared" si="119"/>
        <v>0</v>
      </c>
      <c r="Q346" s="1">
        <f t="shared" si="120"/>
        <v>0.9911105374627448</v>
      </c>
      <c r="R346" s="30">
        <f t="shared" si="121"/>
        <v>3.7971354471254402E-2</v>
      </c>
      <c r="S346" s="1">
        <f t="shared" si="122"/>
        <v>0</v>
      </c>
      <c r="T346" s="30">
        <f t="shared" si="123"/>
        <v>0</v>
      </c>
      <c r="U346" s="1">
        <f t="shared" si="124"/>
        <v>0.84952171827541756</v>
      </c>
      <c r="V346" s="30">
        <f t="shared" si="126"/>
        <v>0</v>
      </c>
      <c r="W346" s="1">
        <f t="shared" si="126"/>
        <v>0</v>
      </c>
      <c r="X346" s="30">
        <f t="shared" si="109"/>
        <v>16203.909677094774</v>
      </c>
      <c r="Y346" s="1">
        <f t="shared" si="125"/>
        <v>1.0122407862847171</v>
      </c>
      <c r="Z346" s="32">
        <f t="shared" si="110"/>
        <v>0.34338349093697451</v>
      </c>
      <c r="AA346" s="32">
        <f t="shared" si="111"/>
        <v>0.28022242821717891</v>
      </c>
    </row>
    <row r="347" spans="1:27" x14ac:dyDescent="0.25">
      <c r="A347" s="8">
        <v>43080</v>
      </c>
      <c r="B347" s="26">
        <v>0</v>
      </c>
      <c r="C347" s="11">
        <v>0.20726254817846157</v>
      </c>
      <c r="D347" s="26">
        <v>0.13755061486081144</v>
      </c>
      <c r="E347" s="11">
        <v>36.692083333333329</v>
      </c>
      <c r="F347" s="28">
        <f t="shared" si="106"/>
        <v>0.20726254817846157</v>
      </c>
      <c r="G347" s="13">
        <f t="shared" si="107"/>
        <v>0.13755061486081144</v>
      </c>
      <c r="H347" s="28">
        <f t="shared" si="108"/>
        <v>1.560903988183161</v>
      </c>
      <c r="I347" s="1">
        <f t="shared" si="112"/>
        <v>0.91923365159306769</v>
      </c>
      <c r="J347" s="30">
        <f t="shared" si="113"/>
        <v>0</v>
      </c>
      <c r="K347" s="1">
        <f t="shared" si="114"/>
        <v>0</v>
      </c>
      <c r="L347" s="30">
        <f t="shared" si="115"/>
        <v>16203.909677094774</v>
      </c>
      <c r="M347" s="1">
        <f t="shared" si="116"/>
        <v>0</v>
      </c>
      <c r="N347" s="30">
        <f t="shared" si="117"/>
        <v>2.1391037963954453E-2</v>
      </c>
      <c r="O347" s="1">
        <f t="shared" si="118"/>
        <v>0</v>
      </c>
      <c r="P347" s="30">
        <f t="shared" si="119"/>
        <v>0</v>
      </c>
      <c r="Q347" s="1">
        <f t="shared" si="120"/>
        <v>0.99104991999212011</v>
      </c>
      <c r="R347" s="30">
        <f t="shared" si="121"/>
        <v>3.8414759997890922E-2</v>
      </c>
      <c r="S347" s="1">
        <f t="shared" si="122"/>
        <v>0</v>
      </c>
      <c r="T347" s="30">
        <f t="shared" si="123"/>
        <v>0</v>
      </c>
      <c r="U347" s="1">
        <f t="shared" si="124"/>
        <v>0.85942785363122232</v>
      </c>
      <c r="V347" s="30">
        <f t="shared" si="126"/>
        <v>0</v>
      </c>
      <c r="W347" s="1">
        <f t="shared" si="126"/>
        <v>0</v>
      </c>
      <c r="X347" s="30">
        <f t="shared" si="109"/>
        <v>16202.918627174782</v>
      </c>
      <c r="Y347" s="1">
        <f t="shared" si="125"/>
        <v>1.0124409579560745</v>
      </c>
      <c r="Z347" s="32">
        <f t="shared" si="110"/>
        <v>0.3513752507388227</v>
      </c>
      <c r="AA347" s="32">
        <f t="shared" si="111"/>
        <v>0.30081169552587805</v>
      </c>
    </row>
    <row r="348" spans="1:27" x14ac:dyDescent="0.25">
      <c r="A348" s="8">
        <v>43081</v>
      </c>
      <c r="B348" s="26">
        <v>0</v>
      </c>
      <c r="C348" s="11">
        <v>0</v>
      </c>
      <c r="D348" s="26">
        <v>7.6066206540472026E-2</v>
      </c>
      <c r="E348" s="11">
        <v>34.27791666666667</v>
      </c>
      <c r="F348" s="28">
        <f t="shared" si="106"/>
        <v>0</v>
      </c>
      <c r="G348" s="13">
        <f t="shared" si="107"/>
        <v>7.6066206540472026E-2</v>
      </c>
      <c r="H348" s="28">
        <f t="shared" si="108"/>
        <v>1.4582038404726738</v>
      </c>
      <c r="I348" s="1">
        <f t="shared" si="112"/>
        <v>0.78336164709075029</v>
      </c>
      <c r="J348" s="30">
        <f t="shared" si="113"/>
        <v>0</v>
      </c>
      <c r="K348" s="1">
        <f t="shared" si="114"/>
        <v>0</v>
      </c>
      <c r="L348" s="30">
        <f t="shared" si="115"/>
        <v>16202.918627174782</v>
      </c>
      <c r="M348" s="1">
        <f t="shared" si="116"/>
        <v>0</v>
      </c>
      <c r="N348" s="30">
        <f t="shared" si="117"/>
        <v>1.8051467621469326E-2</v>
      </c>
      <c r="O348" s="1">
        <f t="shared" si="118"/>
        <v>0</v>
      </c>
      <c r="P348" s="30">
        <f t="shared" si="119"/>
        <v>0</v>
      </c>
      <c r="Q348" s="1">
        <f t="shared" si="120"/>
        <v>0.99098930622893022</v>
      </c>
      <c r="R348" s="30">
        <f t="shared" si="121"/>
        <v>3.273667104374603E-2</v>
      </c>
      <c r="S348" s="1">
        <f t="shared" si="122"/>
        <v>0</v>
      </c>
      <c r="T348" s="30">
        <f t="shared" si="123"/>
        <v>0</v>
      </c>
      <c r="U348" s="1">
        <f t="shared" si="124"/>
        <v>0.73257350842553492</v>
      </c>
      <c r="V348" s="30">
        <f t="shared" si="126"/>
        <v>0</v>
      </c>
      <c r="W348" s="1">
        <f t="shared" si="126"/>
        <v>0</v>
      </c>
      <c r="X348" s="30">
        <f t="shared" si="109"/>
        <v>16201.927637868554</v>
      </c>
      <c r="Y348" s="1">
        <f t="shared" si="125"/>
        <v>1.0090407738503995</v>
      </c>
      <c r="Z348" s="32">
        <f t="shared" si="110"/>
        <v>0.30802488249974641</v>
      </c>
      <c r="AA348" s="32">
        <f t="shared" si="111"/>
        <v>0.20174746041752567</v>
      </c>
    </row>
    <row r="349" spans="1:27" x14ac:dyDescent="0.25">
      <c r="A349" s="8">
        <v>43082</v>
      </c>
      <c r="B349" s="26">
        <v>0</v>
      </c>
      <c r="C349" s="11">
        <v>0</v>
      </c>
      <c r="D349" s="26">
        <v>0.49535429951843224</v>
      </c>
      <c r="E349" s="11">
        <v>34.891666666666673</v>
      </c>
      <c r="F349" s="28">
        <f t="shared" si="106"/>
        <v>0</v>
      </c>
      <c r="G349" s="13">
        <f t="shared" si="107"/>
        <v>0.49535429951843224</v>
      </c>
      <c r="H349" s="28">
        <f t="shared" si="108"/>
        <v>1.4843131462333827</v>
      </c>
      <c r="I349" s="1">
        <f t="shared" si="112"/>
        <v>0.23721920890710269</v>
      </c>
      <c r="J349" s="30">
        <f t="shared" si="113"/>
        <v>0</v>
      </c>
      <c r="K349" s="1">
        <f t="shared" si="114"/>
        <v>0</v>
      </c>
      <c r="L349" s="30">
        <f t="shared" si="115"/>
        <v>16201.927637868554</v>
      </c>
      <c r="M349" s="1">
        <f t="shared" si="116"/>
        <v>0</v>
      </c>
      <c r="N349" s="30">
        <f t="shared" si="117"/>
        <v>4.627943798358897E-3</v>
      </c>
      <c r="O349" s="1">
        <f t="shared" si="118"/>
        <v>0</v>
      </c>
      <c r="P349" s="30">
        <f t="shared" si="119"/>
        <v>0</v>
      </c>
      <c r="Q349" s="1">
        <f t="shared" si="120"/>
        <v>0.99092869617294854</v>
      </c>
      <c r="R349" s="30">
        <f t="shared" si="121"/>
        <v>9.9133870493787971E-3</v>
      </c>
      <c r="S349" s="1">
        <f t="shared" si="122"/>
        <v>0</v>
      </c>
      <c r="T349" s="30">
        <f t="shared" si="123"/>
        <v>0</v>
      </c>
      <c r="U349" s="1">
        <f t="shared" si="124"/>
        <v>0.22267787805936498</v>
      </c>
      <c r="V349" s="30">
        <f t="shared" si="126"/>
        <v>0</v>
      </c>
      <c r="W349" s="1">
        <f t="shared" si="126"/>
        <v>0</v>
      </c>
      <c r="X349" s="30">
        <f t="shared" si="109"/>
        <v>16200.93670917238</v>
      </c>
      <c r="Y349" s="1">
        <f t="shared" si="125"/>
        <v>0.99555663997130739</v>
      </c>
      <c r="Z349" s="32">
        <f t="shared" si="110"/>
        <v>0.32928126217998666</v>
      </c>
      <c r="AA349" s="32">
        <f t="shared" si="111"/>
        <v>0.23888292241351008</v>
      </c>
    </row>
    <row r="350" spans="1:27" x14ac:dyDescent="0.25">
      <c r="A350" s="8">
        <v>43083</v>
      </c>
      <c r="B350" s="26">
        <v>0</v>
      </c>
      <c r="C350" s="11">
        <v>0</v>
      </c>
      <c r="D350" s="26">
        <v>0.49926402780423618</v>
      </c>
      <c r="E350" s="11">
        <v>34.575416666666662</v>
      </c>
      <c r="F350" s="28">
        <f t="shared" si="106"/>
        <v>0</v>
      </c>
      <c r="G350" s="13">
        <f t="shared" si="107"/>
        <v>0.49926402780423618</v>
      </c>
      <c r="H350" s="28">
        <f t="shared" si="108"/>
        <v>1.4708596750369274</v>
      </c>
      <c r="I350" s="1">
        <f t="shared" si="112"/>
        <v>0</v>
      </c>
      <c r="J350" s="30">
        <f t="shared" si="113"/>
        <v>0</v>
      </c>
      <c r="K350" s="1">
        <f t="shared" si="114"/>
        <v>0</v>
      </c>
      <c r="L350" s="30">
        <f t="shared" si="115"/>
        <v>16200.660123022635</v>
      </c>
      <c r="M350" s="1">
        <f t="shared" si="116"/>
        <v>0</v>
      </c>
      <c r="N350" s="30">
        <f t="shared" si="117"/>
        <v>0</v>
      </c>
      <c r="O350" s="1">
        <f t="shared" si="118"/>
        <v>0</v>
      </c>
      <c r="P350" s="30">
        <f t="shared" si="119"/>
        <v>0</v>
      </c>
      <c r="Q350" s="1">
        <f t="shared" si="120"/>
        <v>0.99085117349406004</v>
      </c>
      <c r="R350" s="30">
        <f t="shared" si="121"/>
        <v>0</v>
      </c>
      <c r="S350" s="1">
        <f t="shared" si="122"/>
        <v>0</v>
      </c>
      <c r="T350" s="30">
        <f t="shared" si="123"/>
        <v>0</v>
      </c>
      <c r="U350" s="1">
        <f t="shared" si="124"/>
        <v>0</v>
      </c>
      <c r="V350" s="30">
        <f t="shared" si="126"/>
        <v>0</v>
      </c>
      <c r="W350" s="1">
        <f t="shared" si="126"/>
        <v>0</v>
      </c>
      <c r="X350" s="30">
        <f t="shared" si="109"/>
        <v>16199.669271849141</v>
      </c>
      <c r="Y350" s="1">
        <f t="shared" si="125"/>
        <v>0.99085117349406004</v>
      </c>
      <c r="Z350" s="32">
        <f t="shared" si="110"/>
        <v>0.32634554450669556</v>
      </c>
      <c r="AA350" s="32">
        <f t="shared" si="111"/>
        <v>0.23040816155342889</v>
      </c>
    </row>
    <row r="351" spans="1:27" x14ac:dyDescent="0.25">
      <c r="A351" s="8">
        <v>43084</v>
      </c>
      <c r="B351" s="26">
        <v>0</v>
      </c>
      <c r="C351" s="11">
        <v>0</v>
      </c>
      <c r="D351" s="26">
        <v>0.53813204745283527</v>
      </c>
      <c r="E351" s="11">
        <v>34.367083333333326</v>
      </c>
      <c r="F351" s="28">
        <f t="shared" si="106"/>
        <v>0</v>
      </c>
      <c r="G351" s="13">
        <f t="shared" si="107"/>
        <v>0.53813204745283527</v>
      </c>
      <c r="H351" s="28">
        <f t="shared" si="108"/>
        <v>1.4619970457902509</v>
      </c>
      <c r="I351" s="1">
        <f t="shared" si="112"/>
        <v>0</v>
      </c>
      <c r="J351" s="30">
        <f t="shared" si="113"/>
        <v>0</v>
      </c>
      <c r="K351" s="1">
        <f t="shared" si="114"/>
        <v>0</v>
      </c>
      <c r="L351" s="30">
        <f t="shared" si="115"/>
        <v>16199.131139801688</v>
      </c>
      <c r="M351" s="1">
        <f t="shared" si="116"/>
        <v>0</v>
      </c>
      <c r="N351" s="30">
        <f t="shared" si="117"/>
        <v>0</v>
      </c>
      <c r="O351" s="1">
        <f t="shared" si="118"/>
        <v>0</v>
      </c>
      <c r="P351" s="30">
        <f t="shared" si="119"/>
        <v>0</v>
      </c>
      <c r="Q351" s="1">
        <f t="shared" si="120"/>
        <v>0.99075765910592872</v>
      </c>
      <c r="R351" s="30">
        <f t="shared" si="121"/>
        <v>0</v>
      </c>
      <c r="S351" s="1">
        <f t="shared" si="122"/>
        <v>0</v>
      </c>
      <c r="T351" s="30">
        <f t="shared" si="123"/>
        <v>0</v>
      </c>
      <c r="U351" s="1">
        <f t="shared" si="124"/>
        <v>0</v>
      </c>
      <c r="V351" s="30">
        <f t="shared" si="126"/>
        <v>0</v>
      </c>
      <c r="W351" s="1">
        <f t="shared" si="126"/>
        <v>0</v>
      </c>
      <c r="X351" s="30">
        <f t="shared" si="109"/>
        <v>16198.140382142581</v>
      </c>
      <c r="Y351" s="1">
        <f t="shared" si="125"/>
        <v>0.99075765910592872</v>
      </c>
      <c r="Z351" s="32">
        <f t="shared" si="110"/>
        <v>0.32232581320272363</v>
      </c>
      <c r="AA351" s="32">
        <f t="shared" si="111"/>
        <v>0.22206655956261614</v>
      </c>
    </row>
    <row r="352" spans="1:27" x14ac:dyDescent="0.25">
      <c r="A352" s="8">
        <v>43085</v>
      </c>
      <c r="B352" s="26">
        <v>0</v>
      </c>
      <c r="C352" s="11">
        <v>0</v>
      </c>
      <c r="D352" s="26">
        <v>-4.9134851501533738E-2</v>
      </c>
      <c r="E352" s="11">
        <v>34.384166666666665</v>
      </c>
      <c r="F352" s="28">
        <f t="shared" si="106"/>
        <v>0</v>
      </c>
      <c r="G352" s="13">
        <f t="shared" si="107"/>
        <v>-4.9134851501533738E-2</v>
      </c>
      <c r="H352" s="28">
        <f t="shared" si="108"/>
        <v>1.4627237813884786</v>
      </c>
      <c r="I352" s="1">
        <f t="shared" si="112"/>
        <v>4.9134851501533738E-2</v>
      </c>
      <c r="J352" s="30">
        <f t="shared" si="113"/>
        <v>0</v>
      </c>
      <c r="K352" s="1">
        <f t="shared" si="114"/>
        <v>0</v>
      </c>
      <c r="L352" s="30">
        <f t="shared" si="115"/>
        <v>16198.140382142581</v>
      </c>
      <c r="M352" s="1">
        <f t="shared" si="116"/>
        <v>0</v>
      </c>
      <c r="N352" s="30">
        <f t="shared" si="117"/>
        <v>5.0566614704618714E-6</v>
      </c>
      <c r="O352" s="1">
        <f t="shared" si="118"/>
        <v>0</v>
      </c>
      <c r="P352" s="30">
        <f t="shared" si="119"/>
        <v>0</v>
      </c>
      <c r="Q352" s="1">
        <f t="shared" si="120"/>
        <v>0.99069706321775375</v>
      </c>
      <c r="R352" s="30">
        <f t="shared" si="121"/>
        <v>2.0533446797691883E-3</v>
      </c>
      <c r="S352" s="1">
        <f t="shared" si="122"/>
        <v>0</v>
      </c>
      <c r="T352" s="30">
        <f t="shared" si="123"/>
        <v>0</v>
      </c>
      <c r="U352" s="1">
        <f t="shared" si="124"/>
        <v>4.7076450160294082E-2</v>
      </c>
      <c r="V352" s="30">
        <f t="shared" si="126"/>
        <v>0</v>
      </c>
      <c r="W352" s="1">
        <f t="shared" si="126"/>
        <v>0</v>
      </c>
      <c r="X352" s="30">
        <f t="shared" si="109"/>
        <v>16197.149685079363</v>
      </c>
      <c r="Y352" s="1">
        <f t="shared" si="125"/>
        <v>0.99070211987922419</v>
      </c>
      <c r="Z352" s="32">
        <f t="shared" si="110"/>
        <v>0.32270047668274848</v>
      </c>
      <c r="AA352" s="32">
        <f t="shared" si="111"/>
        <v>0.22280444893395712</v>
      </c>
    </row>
    <row r="353" spans="1:27" x14ac:dyDescent="0.25">
      <c r="A353" s="8">
        <v>43086</v>
      </c>
      <c r="B353" s="26">
        <v>0</v>
      </c>
      <c r="C353" s="11">
        <v>0</v>
      </c>
      <c r="D353" s="26">
        <v>0.42619461862827457</v>
      </c>
      <c r="E353" s="11">
        <v>34.132916666666667</v>
      </c>
      <c r="F353" s="28">
        <f t="shared" si="106"/>
        <v>0</v>
      </c>
      <c r="G353" s="13">
        <f t="shared" si="107"/>
        <v>0.42619461862827457</v>
      </c>
      <c r="H353" s="28">
        <f t="shared" si="108"/>
        <v>1.4520354505169868</v>
      </c>
      <c r="I353" s="1">
        <f t="shared" si="112"/>
        <v>0</v>
      </c>
      <c r="J353" s="30">
        <f t="shared" si="113"/>
        <v>0</v>
      </c>
      <c r="K353" s="1">
        <f t="shared" si="114"/>
        <v>0</v>
      </c>
      <c r="L353" s="30">
        <f t="shared" si="115"/>
        <v>16196.770566910895</v>
      </c>
      <c r="M353" s="1">
        <f t="shared" si="116"/>
        <v>0</v>
      </c>
      <c r="N353" s="30">
        <f t="shared" si="117"/>
        <v>0</v>
      </c>
      <c r="O353" s="1">
        <f t="shared" si="118"/>
        <v>0</v>
      </c>
      <c r="P353" s="30">
        <f t="shared" si="119"/>
        <v>0</v>
      </c>
      <c r="Q353" s="1">
        <f t="shared" si="120"/>
        <v>0.99061328372855517</v>
      </c>
      <c r="R353" s="30">
        <f t="shared" si="121"/>
        <v>0</v>
      </c>
      <c r="S353" s="1">
        <f t="shared" si="122"/>
        <v>0</v>
      </c>
      <c r="T353" s="30">
        <f t="shared" si="123"/>
        <v>0</v>
      </c>
      <c r="U353" s="1">
        <f t="shared" si="124"/>
        <v>0</v>
      </c>
      <c r="V353" s="30">
        <f t="shared" si="126"/>
        <v>0</v>
      </c>
      <c r="W353" s="1">
        <f t="shared" si="126"/>
        <v>0</v>
      </c>
      <c r="X353" s="30">
        <f t="shared" si="109"/>
        <v>16195.779953627167</v>
      </c>
      <c r="Y353" s="1">
        <f t="shared" si="125"/>
        <v>0.99061328372855517</v>
      </c>
      <c r="Z353" s="32">
        <f t="shared" si="110"/>
        <v>0.3177761029347772</v>
      </c>
      <c r="AA353" s="32">
        <f t="shared" si="111"/>
        <v>0.2129104160037312</v>
      </c>
    </row>
    <row r="354" spans="1:27" x14ac:dyDescent="0.25">
      <c r="A354" s="8">
        <v>43087</v>
      </c>
      <c r="B354" s="26">
        <v>0</v>
      </c>
      <c r="C354" s="11">
        <v>0</v>
      </c>
      <c r="D354" s="26">
        <v>0.41630264696354269</v>
      </c>
      <c r="E354" s="11">
        <v>32.320000000000007</v>
      </c>
      <c r="F354" s="28">
        <f t="shared" si="106"/>
        <v>0</v>
      </c>
      <c r="G354" s="13">
        <f t="shared" si="107"/>
        <v>0.41630264696354269</v>
      </c>
      <c r="H354" s="28">
        <f t="shared" si="108"/>
        <v>1.3749128508124078</v>
      </c>
      <c r="I354" s="1">
        <f t="shared" si="112"/>
        <v>0</v>
      </c>
      <c r="J354" s="30">
        <f t="shared" si="113"/>
        <v>0</v>
      </c>
      <c r="K354" s="1">
        <f t="shared" si="114"/>
        <v>0</v>
      </c>
      <c r="L354" s="30">
        <f t="shared" si="115"/>
        <v>16195.363650980204</v>
      </c>
      <c r="M354" s="1">
        <f t="shared" si="116"/>
        <v>0</v>
      </c>
      <c r="N354" s="30">
        <f t="shared" si="117"/>
        <v>0</v>
      </c>
      <c r="O354" s="1">
        <f t="shared" si="118"/>
        <v>0</v>
      </c>
      <c r="P354" s="30">
        <f t="shared" si="119"/>
        <v>0</v>
      </c>
      <c r="Q354" s="1">
        <f t="shared" si="120"/>
        <v>0.99052723511755125</v>
      </c>
      <c r="R354" s="30">
        <f t="shared" si="121"/>
        <v>0</v>
      </c>
      <c r="S354" s="1">
        <f t="shared" si="122"/>
        <v>0</v>
      </c>
      <c r="T354" s="30">
        <f t="shared" si="123"/>
        <v>0</v>
      </c>
      <c r="U354" s="1">
        <f t="shared" si="124"/>
        <v>0</v>
      </c>
      <c r="V354" s="30">
        <f t="shared" si="126"/>
        <v>0</v>
      </c>
      <c r="W354" s="1">
        <f t="shared" si="126"/>
        <v>0</v>
      </c>
      <c r="X354" s="30">
        <f t="shared" si="109"/>
        <v>16194.373123745087</v>
      </c>
      <c r="Y354" s="1">
        <f t="shared" si="125"/>
        <v>0.99052723511755125</v>
      </c>
      <c r="Z354" s="32">
        <f t="shared" si="110"/>
        <v>0.27957089459723278</v>
      </c>
      <c r="AA354" s="32">
        <f t="shared" si="111"/>
        <v>0.14775230155311392</v>
      </c>
    </row>
    <row r="355" spans="1:27" x14ac:dyDescent="0.25">
      <c r="A355" s="8">
        <v>43088</v>
      </c>
      <c r="B355" s="26">
        <v>0</v>
      </c>
      <c r="C355" s="11">
        <v>7.8547170046643591E-2</v>
      </c>
      <c r="D355" s="26">
        <v>0.11815916790467407</v>
      </c>
      <c r="E355" s="11">
        <v>32.447083333333346</v>
      </c>
      <c r="F355" s="28">
        <f t="shared" si="106"/>
        <v>7.8547170046643591E-2</v>
      </c>
      <c r="G355" s="13">
        <f t="shared" si="107"/>
        <v>0.11815916790467407</v>
      </c>
      <c r="H355" s="28">
        <f t="shared" si="108"/>
        <v>1.380319054652881</v>
      </c>
      <c r="I355" s="1">
        <f t="shared" si="112"/>
        <v>0</v>
      </c>
      <c r="J355" s="30">
        <f t="shared" si="113"/>
        <v>0</v>
      </c>
      <c r="K355" s="1">
        <f t="shared" si="114"/>
        <v>0</v>
      </c>
      <c r="L355" s="30">
        <f t="shared" si="115"/>
        <v>16194.333511747229</v>
      </c>
      <c r="M355" s="1">
        <f t="shared" si="116"/>
        <v>0</v>
      </c>
      <c r="N355" s="30">
        <f t="shared" si="117"/>
        <v>0</v>
      </c>
      <c r="O355" s="1">
        <f t="shared" si="118"/>
        <v>0</v>
      </c>
      <c r="P355" s="30">
        <f t="shared" si="119"/>
        <v>0</v>
      </c>
      <c r="Q355" s="1">
        <f t="shared" si="120"/>
        <v>0.99046423060661748</v>
      </c>
      <c r="R355" s="30">
        <f t="shared" si="121"/>
        <v>0</v>
      </c>
      <c r="S355" s="1">
        <f t="shared" si="122"/>
        <v>0</v>
      </c>
      <c r="T355" s="30">
        <f t="shared" si="123"/>
        <v>0</v>
      </c>
      <c r="U355" s="1">
        <f t="shared" si="124"/>
        <v>0</v>
      </c>
      <c r="V355" s="30">
        <f t="shared" si="126"/>
        <v>0</v>
      </c>
      <c r="W355" s="1">
        <f t="shared" si="126"/>
        <v>0</v>
      </c>
      <c r="X355" s="30">
        <f t="shared" si="109"/>
        <v>16193.343047516622</v>
      </c>
      <c r="Y355" s="1">
        <f t="shared" si="125"/>
        <v>0.99046423060661748</v>
      </c>
      <c r="Z355" s="32">
        <f t="shared" si="110"/>
        <v>0.2824381962504337</v>
      </c>
      <c r="AA355" s="32">
        <f t="shared" si="111"/>
        <v>0.15198678383214306</v>
      </c>
    </row>
    <row r="356" spans="1:27" x14ac:dyDescent="0.25">
      <c r="A356" s="8">
        <v>43089</v>
      </c>
      <c r="B356" s="26">
        <v>0</v>
      </c>
      <c r="C356" s="11">
        <v>0</v>
      </c>
      <c r="D356" s="26">
        <v>0.49169434975935133</v>
      </c>
      <c r="E356" s="11">
        <v>33.666249999999991</v>
      </c>
      <c r="F356" s="28">
        <f t="shared" si="106"/>
        <v>0</v>
      </c>
      <c r="G356" s="13">
        <f t="shared" si="107"/>
        <v>0.49169434975935133</v>
      </c>
      <c r="H356" s="28">
        <f t="shared" si="108"/>
        <v>1.4321831610044311</v>
      </c>
      <c r="I356" s="1">
        <f t="shared" si="112"/>
        <v>0</v>
      </c>
      <c r="J356" s="30">
        <f t="shared" si="113"/>
        <v>0</v>
      </c>
      <c r="K356" s="1">
        <f t="shared" si="114"/>
        <v>0</v>
      </c>
      <c r="L356" s="30">
        <f t="shared" si="115"/>
        <v>16192.851353166863</v>
      </c>
      <c r="M356" s="1">
        <f t="shared" si="116"/>
        <v>0</v>
      </c>
      <c r="N356" s="30">
        <f t="shared" si="117"/>
        <v>0</v>
      </c>
      <c r="O356" s="1">
        <f t="shared" si="118"/>
        <v>0</v>
      </c>
      <c r="P356" s="30">
        <f t="shared" si="119"/>
        <v>0</v>
      </c>
      <c r="Q356" s="1">
        <f t="shared" si="120"/>
        <v>0.99037358006784271</v>
      </c>
      <c r="R356" s="30">
        <f t="shared" si="121"/>
        <v>0</v>
      </c>
      <c r="S356" s="1">
        <f t="shared" si="122"/>
        <v>0</v>
      </c>
      <c r="T356" s="30">
        <f t="shared" si="123"/>
        <v>0</v>
      </c>
      <c r="U356" s="1">
        <f t="shared" si="124"/>
        <v>0</v>
      </c>
      <c r="V356" s="30">
        <f t="shared" si="126"/>
        <v>0</v>
      </c>
      <c r="W356" s="1">
        <f t="shared" si="126"/>
        <v>0</v>
      </c>
      <c r="X356" s="30">
        <f t="shared" si="109"/>
        <v>16191.860979586796</v>
      </c>
      <c r="Y356" s="1">
        <f t="shared" si="125"/>
        <v>0.99037358006784271</v>
      </c>
      <c r="Z356" s="32">
        <f t="shared" si="110"/>
        <v>0.30848678644338667</v>
      </c>
      <c r="AA356" s="32">
        <f t="shared" si="111"/>
        <v>0.19519570580736387</v>
      </c>
    </row>
    <row r="357" spans="1:27" x14ac:dyDescent="0.25">
      <c r="A357" s="8">
        <v>43090</v>
      </c>
      <c r="B357" s="26">
        <v>0</v>
      </c>
      <c r="C357" s="11">
        <v>0</v>
      </c>
      <c r="D357" s="26">
        <v>0.51532643299733039</v>
      </c>
      <c r="E357" s="11">
        <v>29.687083333333351</v>
      </c>
      <c r="F357" s="28">
        <f t="shared" si="106"/>
        <v>0</v>
      </c>
      <c r="G357" s="13">
        <f t="shared" si="107"/>
        <v>0.51532643299733039</v>
      </c>
      <c r="H357" s="28">
        <f t="shared" si="108"/>
        <v>1.2629069423929107</v>
      </c>
      <c r="I357" s="1">
        <f t="shared" si="112"/>
        <v>0</v>
      </c>
      <c r="J357" s="30">
        <f t="shared" si="113"/>
        <v>0</v>
      </c>
      <c r="K357" s="1">
        <f t="shared" si="114"/>
        <v>0</v>
      </c>
      <c r="L357" s="30">
        <f t="shared" si="115"/>
        <v>16191.3456531538</v>
      </c>
      <c r="M357" s="1">
        <f t="shared" si="116"/>
        <v>0</v>
      </c>
      <c r="N357" s="30">
        <f t="shared" si="117"/>
        <v>0</v>
      </c>
      <c r="O357" s="1">
        <f t="shared" si="118"/>
        <v>0</v>
      </c>
      <c r="P357" s="30">
        <f t="shared" si="119"/>
        <v>0</v>
      </c>
      <c r="Q357" s="1">
        <f t="shared" si="120"/>
        <v>0.990281489707725</v>
      </c>
      <c r="R357" s="30">
        <f t="shared" si="121"/>
        <v>0</v>
      </c>
      <c r="S357" s="1">
        <f t="shared" si="122"/>
        <v>0</v>
      </c>
      <c r="T357" s="30">
        <f t="shared" si="123"/>
        <v>0</v>
      </c>
      <c r="U357" s="1">
        <f t="shared" si="124"/>
        <v>0</v>
      </c>
      <c r="V357" s="30">
        <f t="shared" si="126"/>
        <v>0</v>
      </c>
      <c r="W357" s="1">
        <f t="shared" si="126"/>
        <v>0</v>
      </c>
      <c r="X357" s="30">
        <f t="shared" si="109"/>
        <v>16190.355371664093</v>
      </c>
      <c r="Y357" s="1">
        <f t="shared" si="125"/>
        <v>0.990281489707725</v>
      </c>
      <c r="Z357" s="32">
        <f t="shared" si="110"/>
        <v>0.21587137067171772</v>
      </c>
      <c r="AA357" s="32">
        <f t="shared" si="111"/>
        <v>7.4324637451802414E-2</v>
      </c>
    </row>
    <row r="358" spans="1:27" x14ac:dyDescent="0.25">
      <c r="A358" s="8">
        <v>43091</v>
      </c>
      <c r="B358" s="26">
        <v>0</v>
      </c>
      <c r="C358" s="11">
        <v>0</v>
      </c>
      <c r="D358" s="26">
        <v>0.41782653127225244</v>
      </c>
      <c r="E358" s="11">
        <v>33.26583333333334</v>
      </c>
      <c r="F358" s="28">
        <f t="shared" si="106"/>
        <v>0</v>
      </c>
      <c r="G358" s="13">
        <f t="shared" si="107"/>
        <v>0.41782653127225244</v>
      </c>
      <c r="H358" s="28">
        <f t="shared" si="108"/>
        <v>1.4151491875923194</v>
      </c>
      <c r="I358" s="1">
        <f t="shared" si="112"/>
        <v>0</v>
      </c>
      <c r="J358" s="30">
        <f t="shared" si="113"/>
        <v>0</v>
      </c>
      <c r="K358" s="1">
        <f t="shared" si="114"/>
        <v>0</v>
      </c>
      <c r="L358" s="30">
        <f t="shared" si="115"/>
        <v>16189.93754513282</v>
      </c>
      <c r="M358" s="1">
        <f t="shared" si="116"/>
        <v>0</v>
      </c>
      <c r="N358" s="30">
        <f t="shared" si="117"/>
        <v>0</v>
      </c>
      <c r="O358" s="1">
        <f t="shared" si="118"/>
        <v>0</v>
      </c>
      <c r="P358" s="30">
        <f t="shared" si="119"/>
        <v>0</v>
      </c>
      <c r="Q358" s="1">
        <f t="shared" si="120"/>
        <v>0.99019536818709564</v>
      </c>
      <c r="R358" s="30">
        <f t="shared" si="121"/>
        <v>0</v>
      </c>
      <c r="S358" s="1">
        <f t="shared" si="122"/>
        <v>0</v>
      </c>
      <c r="T358" s="30">
        <f t="shared" si="123"/>
        <v>0</v>
      </c>
      <c r="U358" s="1">
        <f t="shared" si="124"/>
        <v>0</v>
      </c>
      <c r="V358" s="30">
        <f t="shared" si="126"/>
        <v>0</v>
      </c>
      <c r="W358" s="1">
        <f t="shared" si="126"/>
        <v>0</v>
      </c>
      <c r="X358" s="30">
        <f t="shared" si="109"/>
        <v>16188.947349764632</v>
      </c>
      <c r="Y358" s="1">
        <f t="shared" si="125"/>
        <v>0.99019536818709564</v>
      </c>
      <c r="Z358" s="32">
        <f t="shared" si="110"/>
        <v>0.30028906007304002</v>
      </c>
      <c r="AA358" s="32">
        <f t="shared" si="111"/>
        <v>0.18058574862708757</v>
      </c>
    </row>
    <row r="359" spans="1:27" x14ac:dyDescent="0.25">
      <c r="A359" s="8">
        <v>43092</v>
      </c>
      <c r="B359" s="26">
        <v>0</v>
      </c>
      <c r="C359" s="11">
        <v>0</v>
      </c>
      <c r="D359" s="26">
        <v>0.35963845737290878</v>
      </c>
      <c r="E359" s="11">
        <v>32.278750000000002</v>
      </c>
      <c r="F359" s="28">
        <f t="shared" si="106"/>
        <v>0</v>
      </c>
      <c r="G359" s="13">
        <f t="shared" si="107"/>
        <v>0.35963845737290878</v>
      </c>
      <c r="H359" s="28">
        <f t="shared" si="108"/>
        <v>1.3731580502215659</v>
      </c>
      <c r="I359" s="1">
        <f t="shared" si="112"/>
        <v>0</v>
      </c>
      <c r="J359" s="30">
        <f t="shared" si="113"/>
        <v>0</v>
      </c>
      <c r="K359" s="1">
        <f t="shared" si="114"/>
        <v>0</v>
      </c>
      <c r="L359" s="30">
        <f t="shared" si="115"/>
        <v>16188.58771130726</v>
      </c>
      <c r="M359" s="1">
        <f t="shared" si="116"/>
        <v>0</v>
      </c>
      <c r="N359" s="30">
        <f t="shared" si="117"/>
        <v>0</v>
      </c>
      <c r="O359" s="1">
        <f t="shared" si="118"/>
        <v>0</v>
      </c>
      <c r="P359" s="30">
        <f t="shared" si="119"/>
        <v>0</v>
      </c>
      <c r="Q359" s="1">
        <f t="shared" si="120"/>
        <v>0.99011281078388358</v>
      </c>
      <c r="R359" s="30">
        <f t="shared" si="121"/>
        <v>0</v>
      </c>
      <c r="S359" s="1">
        <f t="shared" si="122"/>
        <v>0</v>
      </c>
      <c r="T359" s="30">
        <f t="shared" si="123"/>
        <v>0</v>
      </c>
      <c r="U359" s="1">
        <f t="shared" si="124"/>
        <v>0</v>
      </c>
      <c r="V359" s="30">
        <f t="shared" si="126"/>
        <v>0</v>
      </c>
      <c r="W359" s="1">
        <f t="shared" si="126"/>
        <v>0</v>
      </c>
      <c r="X359" s="30">
        <f t="shared" si="109"/>
        <v>16187.597598496477</v>
      </c>
      <c r="Y359" s="1">
        <f t="shared" si="125"/>
        <v>0.99011281078388358</v>
      </c>
      <c r="Z359" s="32">
        <f t="shared" si="110"/>
        <v>0.27895204006259589</v>
      </c>
      <c r="AA359" s="32">
        <f t="shared" si="111"/>
        <v>0.14672365545587138</v>
      </c>
    </row>
    <row r="360" spans="1:27" x14ac:dyDescent="0.25">
      <c r="A360" s="8">
        <v>43093</v>
      </c>
      <c r="B360" s="26">
        <v>0</v>
      </c>
      <c r="C360" s="11">
        <v>0.15609061093848228</v>
      </c>
      <c r="D360" s="26">
        <v>0.37963183546860568</v>
      </c>
      <c r="E360" s="11">
        <v>33.048750000000013</v>
      </c>
      <c r="F360" s="28">
        <f t="shared" si="106"/>
        <v>0.15609061093848228</v>
      </c>
      <c r="G360" s="13">
        <f t="shared" si="107"/>
        <v>0.37963183546860568</v>
      </c>
      <c r="H360" s="28">
        <f t="shared" si="108"/>
        <v>1.4059143279172828</v>
      </c>
      <c r="I360" s="1">
        <f t="shared" si="112"/>
        <v>0</v>
      </c>
      <c r="J360" s="30">
        <f t="shared" si="113"/>
        <v>0</v>
      </c>
      <c r="K360" s="1">
        <f t="shared" si="114"/>
        <v>0</v>
      </c>
      <c r="L360" s="30">
        <f t="shared" si="115"/>
        <v>16187.374057271947</v>
      </c>
      <c r="M360" s="1">
        <f t="shared" si="116"/>
        <v>0</v>
      </c>
      <c r="N360" s="30">
        <f t="shared" si="117"/>
        <v>0</v>
      </c>
      <c r="O360" s="1">
        <f t="shared" si="118"/>
        <v>0</v>
      </c>
      <c r="P360" s="30">
        <f t="shared" si="119"/>
        <v>0</v>
      </c>
      <c r="Q360" s="1">
        <f t="shared" si="120"/>
        <v>0.99003858229467545</v>
      </c>
      <c r="R360" s="30">
        <f t="shared" si="121"/>
        <v>0</v>
      </c>
      <c r="S360" s="1">
        <f t="shared" si="122"/>
        <v>0</v>
      </c>
      <c r="T360" s="30">
        <f t="shared" si="123"/>
        <v>0</v>
      </c>
      <c r="U360" s="1">
        <f t="shared" si="124"/>
        <v>0</v>
      </c>
      <c r="V360" s="30">
        <f t="shared" si="126"/>
        <v>0</v>
      </c>
      <c r="W360" s="1">
        <f t="shared" si="126"/>
        <v>0</v>
      </c>
      <c r="X360" s="30">
        <f t="shared" si="109"/>
        <v>16186.384018689652</v>
      </c>
      <c r="Y360" s="1">
        <f t="shared" si="125"/>
        <v>0.99003858229467545</v>
      </c>
      <c r="Z360" s="32">
        <f t="shared" si="110"/>
        <v>0.29580447212504363</v>
      </c>
      <c r="AA360" s="32">
        <f t="shared" si="111"/>
        <v>0.17295263579715958</v>
      </c>
    </row>
    <row r="361" spans="1:27" x14ac:dyDescent="0.25">
      <c r="A361" s="8">
        <v>43094</v>
      </c>
      <c r="B361" s="26">
        <v>2.0813248900022803</v>
      </c>
      <c r="C361" s="11">
        <v>0</v>
      </c>
      <c r="D361" s="26">
        <v>0.45375302093484016</v>
      </c>
      <c r="E361" s="11">
        <v>37.087499999999991</v>
      </c>
      <c r="F361" s="28">
        <f t="shared" si="106"/>
        <v>2.0813248900022803</v>
      </c>
      <c r="G361" s="13">
        <f t="shared" si="107"/>
        <v>0.45375302093484016</v>
      </c>
      <c r="H361" s="28">
        <f t="shared" si="108"/>
        <v>1.5777252584933525</v>
      </c>
      <c r="I361" s="1">
        <f t="shared" si="112"/>
        <v>1.6275718690674401</v>
      </c>
      <c r="J361" s="30">
        <f t="shared" si="113"/>
        <v>0</v>
      </c>
      <c r="K361" s="1">
        <f t="shared" si="114"/>
        <v>0</v>
      </c>
      <c r="L361" s="30">
        <f t="shared" si="115"/>
        <v>16186.384018689652</v>
      </c>
      <c r="M361" s="1">
        <f t="shared" si="116"/>
        <v>0</v>
      </c>
      <c r="N361" s="30">
        <f t="shared" si="117"/>
        <v>3.8801138831980192E-2</v>
      </c>
      <c r="O361" s="1">
        <f t="shared" si="118"/>
        <v>0</v>
      </c>
      <c r="P361" s="30">
        <f t="shared" si="119"/>
        <v>0</v>
      </c>
      <c r="Q361" s="1">
        <f t="shared" si="120"/>
        <v>0.9899780303860729</v>
      </c>
      <c r="R361" s="30">
        <f t="shared" si="121"/>
        <v>6.8016203085243948E-2</v>
      </c>
      <c r="S361" s="1">
        <f t="shared" si="122"/>
        <v>0</v>
      </c>
      <c r="T361" s="30">
        <f t="shared" si="123"/>
        <v>0</v>
      </c>
      <c r="U361" s="1">
        <f t="shared" si="124"/>
        <v>1.5207545271502159</v>
      </c>
      <c r="V361" s="30">
        <f t="shared" si="126"/>
        <v>0</v>
      </c>
      <c r="W361" s="1">
        <f t="shared" si="126"/>
        <v>0</v>
      </c>
      <c r="X361" s="30">
        <f t="shared" si="109"/>
        <v>16185.394040659266</v>
      </c>
      <c r="Y361" s="1">
        <f t="shared" si="125"/>
        <v>1.028779169218053</v>
      </c>
      <c r="Z361" s="32">
        <f t="shared" si="110"/>
        <v>0.34793515938225844</v>
      </c>
      <c r="AA361" s="32">
        <f t="shared" si="111"/>
        <v>0.30134180893064511</v>
      </c>
    </row>
    <row r="362" spans="1:27" x14ac:dyDescent="0.25">
      <c r="A362" s="8">
        <v>43095</v>
      </c>
      <c r="B362" s="26">
        <v>6.2837736037314865E-2</v>
      </c>
      <c r="C362" s="11">
        <v>0</v>
      </c>
      <c r="D362" s="26">
        <v>0.18808428928127907</v>
      </c>
      <c r="E362" s="11">
        <v>33.30541666666668</v>
      </c>
      <c r="F362" s="28">
        <f t="shared" si="106"/>
        <v>6.2837736037314865E-2</v>
      </c>
      <c r="G362" s="13">
        <f t="shared" si="107"/>
        <v>0.18808428928127907</v>
      </c>
      <c r="H362" s="28">
        <f t="shared" si="108"/>
        <v>1.4168330871491881</v>
      </c>
      <c r="I362" s="1">
        <f t="shared" si="112"/>
        <v>1.3955079739062517</v>
      </c>
      <c r="J362" s="30">
        <f t="shared" si="113"/>
        <v>0</v>
      </c>
      <c r="K362" s="1">
        <f t="shared" si="114"/>
        <v>0</v>
      </c>
      <c r="L362" s="30">
        <f t="shared" si="115"/>
        <v>16185.394040659266</v>
      </c>
      <c r="M362" s="1">
        <f t="shared" si="116"/>
        <v>0</v>
      </c>
      <c r="N362" s="30">
        <f t="shared" si="117"/>
        <v>3.3097287588447058E-2</v>
      </c>
      <c r="O362" s="1">
        <f t="shared" si="118"/>
        <v>0</v>
      </c>
      <c r="P362" s="30">
        <f t="shared" si="119"/>
        <v>0</v>
      </c>
      <c r="Q362" s="1">
        <f t="shared" si="120"/>
        <v>0.98991748218089526</v>
      </c>
      <c r="R362" s="30">
        <f t="shared" si="121"/>
        <v>5.8318256517096344E-2</v>
      </c>
      <c r="S362" s="1">
        <f t="shared" si="122"/>
        <v>0</v>
      </c>
      <c r="T362" s="30">
        <f t="shared" si="123"/>
        <v>0</v>
      </c>
      <c r="U362" s="1">
        <f t="shared" si="124"/>
        <v>1.3040924298007084</v>
      </c>
      <c r="V362" s="30">
        <f t="shared" si="126"/>
        <v>0</v>
      </c>
      <c r="W362" s="1">
        <f t="shared" si="126"/>
        <v>0</v>
      </c>
      <c r="X362" s="30">
        <f t="shared" si="109"/>
        <v>16184.404123177086</v>
      </c>
      <c r="Y362" s="1">
        <f t="shared" si="125"/>
        <v>1.0230147697693424</v>
      </c>
      <c r="Z362" s="32">
        <f t="shared" si="110"/>
        <v>0.27795674801203868</v>
      </c>
      <c r="AA362" s="32">
        <f t="shared" si="111"/>
        <v>0.15509286710389292</v>
      </c>
    </row>
    <row r="363" spans="1:27" x14ac:dyDescent="0.25">
      <c r="A363" s="8">
        <v>43096</v>
      </c>
      <c r="B363" s="26">
        <v>0</v>
      </c>
      <c r="C363" s="11">
        <v>0</v>
      </c>
      <c r="D363" s="26">
        <v>0.30997706579427209</v>
      </c>
      <c r="E363" s="11">
        <v>31.493333333333339</v>
      </c>
      <c r="F363" s="28">
        <f t="shared" si="106"/>
        <v>0</v>
      </c>
      <c r="G363" s="13">
        <f t="shared" si="107"/>
        <v>0.30997706579427209</v>
      </c>
      <c r="H363" s="28">
        <f t="shared" si="108"/>
        <v>1.3397459379615955</v>
      </c>
      <c r="I363" s="1">
        <f t="shared" si="112"/>
        <v>0.9941153640064363</v>
      </c>
      <c r="J363" s="30">
        <f t="shared" si="113"/>
        <v>0</v>
      </c>
      <c r="K363" s="1">
        <f t="shared" si="114"/>
        <v>0</v>
      </c>
      <c r="L363" s="30">
        <f t="shared" si="115"/>
        <v>16184.404123177086</v>
      </c>
      <c r="M363" s="1">
        <f t="shared" si="116"/>
        <v>0</v>
      </c>
      <c r="N363" s="30">
        <f t="shared" si="117"/>
        <v>2.3231540331503764E-2</v>
      </c>
      <c r="O363" s="1">
        <f t="shared" si="118"/>
        <v>0</v>
      </c>
      <c r="P363" s="30">
        <f t="shared" si="119"/>
        <v>0</v>
      </c>
      <c r="Q363" s="1">
        <f t="shared" si="120"/>
        <v>0.98985693767891625</v>
      </c>
      <c r="R363" s="30">
        <f t="shared" si="121"/>
        <v>4.154406559457513E-2</v>
      </c>
      <c r="S363" s="1">
        <f t="shared" si="122"/>
        <v>0</v>
      </c>
      <c r="T363" s="30">
        <f t="shared" si="123"/>
        <v>0</v>
      </c>
      <c r="U363" s="1">
        <f t="shared" si="124"/>
        <v>0.9293397580803574</v>
      </c>
      <c r="V363" s="30">
        <f t="shared" si="126"/>
        <v>0</v>
      </c>
      <c r="W363" s="1">
        <f t="shared" si="126"/>
        <v>0</v>
      </c>
      <c r="X363" s="30">
        <f t="shared" si="109"/>
        <v>16183.414266239408</v>
      </c>
      <c r="Y363" s="1">
        <f t="shared" si="125"/>
        <v>1.0130884780104199</v>
      </c>
      <c r="Z363" s="32">
        <f t="shared" si="110"/>
        <v>0.24382045184490747</v>
      </c>
      <c r="AA363" s="32">
        <f t="shared" si="111"/>
        <v>0.10670509614175387</v>
      </c>
    </row>
    <row r="364" spans="1:27" x14ac:dyDescent="0.25">
      <c r="A364" s="8">
        <v>43097</v>
      </c>
      <c r="B364" s="26">
        <v>0</v>
      </c>
      <c r="C364" s="11">
        <v>0</v>
      </c>
      <c r="D364" s="26">
        <v>0.32301171066361944</v>
      </c>
      <c r="E364" s="11">
        <v>31.581250000000001</v>
      </c>
      <c r="F364" s="28">
        <f t="shared" si="106"/>
        <v>0</v>
      </c>
      <c r="G364" s="13">
        <f t="shared" si="107"/>
        <v>0.32301171066361944</v>
      </c>
      <c r="H364" s="28">
        <f t="shared" si="108"/>
        <v>1.343485967503693</v>
      </c>
      <c r="I364" s="1">
        <f t="shared" si="112"/>
        <v>0.60632804741673796</v>
      </c>
      <c r="J364" s="30">
        <f t="shared" si="113"/>
        <v>0</v>
      </c>
      <c r="K364" s="1">
        <f t="shared" si="114"/>
        <v>0</v>
      </c>
      <c r="L364" s="30">
        <f t="shared" si="115"/>
        <v>16183.414266239408</v>
      </c>
      <c r="M364" s="1">
        <f t="shared" si="116"/>
        <v>0</v>
      </c>
      <c r="N364" s="30">
        <f t="shared" si="117"/>
        <v>1.3700194809529378E-2</v>
      </c>
      <c r="O364" s="1">
        <f t="shared" si="118"/>
        <v>0</v>
      </c>
      <c r="P364" s="30">
        <f t="shared" si="119"/>
        <v>0</v>
      </c>
      <c r="Q364" s="1">
        <f t="shared" si="120"/>
        <v>0.98979639687990917</v>
      </c>
      <c r="R364" s="30">
        <f t="shared" si="121"/>
        <v>2.5338439667801509E-2</v>
      </c>
      <c r="S364" s="1">
        <f t="shared" si="122"/>
        <v>0</v>
      </c>
      <c r="T364" s="30">
        <f t="shared" si="123"/>
        <v>0</v>
      </c>
      <c r="U364" s="1">
        <f t="shared" si="124"/>
        <v>0.56728941293940716</v>
      </c>
      <c r="V364" s="30">
        <f t="shared" si="126"/>
        <v>0</v>
      </c>
      <c r="W364" s="1">
        <f t="shared" si="126"/>
        <v>0</v>
      </c>
      <c r="X364" s="30">
        <f t="shared" si="109"/>
        <v>16182.424469842528</v>
      </c>
      <c r="Y364" s="1">
        <f t="shared" si="125"/>
        <v>1.0034965916894385</v>
      </c>
      <c r="Z364" s="32">
        <f t="shared" si="110"/>
        <v>0.25306507402230827</v>
      </c>
      <c r="AA364" s="32">
        <f t="shared" si="111"/>
        <v>0.11559277566656637</v>
      </c>
    </row>
    <row r="365" spans="1:27" x14ac:dyDescent="0.25">
      <c r="A365" s="8">
        <v>43098</v>
      </c>
      <c r="B365" s="26">
        <v>0</v>
      </c>
      <c r="C365" s="11">
        <v>0</v>
      </c>
      <c r="D365" s="26">
        <v>0.29621482691656342</v>
      </c>
      <c r="E365" s="11">
        <v>31.040833333333335</v>
      </c>
      <c r="F365" s="28">
        <f t="shared" si="106"/>
        <v>0</v>
      </c>
      <c r="G365" s="13">
        <f t="shared" si="107"/>
        <v>0.29621482691656342</v>
      </c>
      <c r="H365" s="28">
        <f t="shared" si="108"/>
        <v>1.3204963072378137</v>
      </c>
      <c r="I365" s="1">
        <f t="shared" si="112"/>
        <v>0.27107458602284373</v>
      </c>
      <c r="J365" s="30">
        <f t="shared" si="113"/>
        <v>0</v>
      </c>
      <c r="K365" s="1">
        <f t="shared" si="114"/>
        <v>0</v>
      </c>
      <c r="L365" s="30">
        <f t="shared" si="115"/>
        <v>16182.424469842528</v>
      </c>
      <c r="M365" s="1">
        <f t="shared" si="116"/>
        <v>0</v>
      </c>
      <c r="N365" s="30">
        <f t="shared" si="117"/>
        <v>5.4600682213665078E-3</v>
      </c>
      <c r="O365" s="1">
        <f t="shared" si="118"/>
        <v>0</v>
      </c>
      <c r="P365" s="30">
        <f t="shared" si="119"/>
        <v>0</v>
      </c>
      <c r="Q365" s="1">
        <f t="shared" si="120"/>
        <v>0.98973585978364753</v>
      </c>
      <c r="R365" s="30">
        <f t="shared" si="121"/>
        <v>1.1328202732296176E-2</v>
      </c>
      <c r="S365" s="1">
        <f t="shared" si="122"/>
        <v>0</v>
      </c>
      <c r="T365" s="30">
        <f t="shared" si="123"/>
        <v>0</v>
      </c>
      <c r="U365" s="1">
        <f t="shared" si="124"/>
        <v>0.25428631506918103</v>
      </c>
      <c r="V365" s="30">
        <f t="shared" si="126"/>
        <v>0</v>
      </c>
      <c r="W365" s="1">
        <f t="shared" si="126"/>
        <v>0</v>
      </c>
      <c r="X365" s="30">
        <f t="shared" si="109"/>
        <v>16181.434733982745</v>
      </c>
      <c r="Y365" s="1">
        <f t="shared" si="125"/>
        <v>0.995195928005014</v>
      </c>
      <c r="Z365" s="32">
        <f t="shared" si="110"/>
        <v>0.24634705712525332</v>
      </c>
      <c r="AA365" s="32">
        <f t="shared" si="111"/>
        <v>0.10582033672900333</v>
      </c>
    </row>
    <row r="366" spans="1:27" x14ac:dyDescent="0.25">
      <c r="A366" s="8">
        <v>43099</v>
      </c>
      <c r="B366" s="26">
        <v>0</v>
      </c>
      <c r="C366" s="11">
        <v>0</v>
      </c>
      <c r="D366" s="26">
        <v>0.19036126446211277</v>
      </c>
      <c r="E366" s="11">
        <v>31.325000000000014</v>
      </c>
      <c r="F366" s="28">
        <f t="shared" si="106"/>
        <v>0</v>
      </c>
      <c r="G366" s="13">
        <f t="shared" si="107"/>
        <v>0.19036126446211277</v>
      </c>
      <c r="H366" s="28">
        <f t="shared" si="108"/>
        <v>1.3325849335302813</v>
      </c>
      <c r="I366" s="1">
        <f t="shared" si="112"/>
        <v>6.3925050607068268E-2</v>
      </c>
      <c r="J366" s="30">
        <f t="shared" si="113"/>
        <v>0</v>
      </c>
      <c r="K366" s="1">
        <f t="shared" si="114"/>
        <v>0</v>
      </c>
      <c r="L366" s="30">
        <f t="shared" si="115"/>
        <v>16181.434733982745</v>
      </c>
      <c r="M366" s="1">
        <f t="shared" si="116"/>
        <v>0</v>
      </c>
      <c r="N366" s="30">
        <f t="shared" si="117"/>
        <v>3.6858195480232486E-4</v>
      </c>
      <c r="O366" s="1">
        <f t="shared" si="118"/>
        <v>0</v>
      </c>
      <c r="P366" s="30">
        <f t="shared" si="119"/>
        <v>0</v>
      </c>
      <c r="Q366" s="1">
        <f t="shared" si="120"/>
        <v>0.98967532638990507</v>
      </c>
      <c r="R366" s="30">
        <f t="shared" si="121"/>
        <v>2.6714268702715521E-3</v>
      </c>
      <c r="S366" s="1">
        <f t="shared" si="122"/>
        <v>0</v>
      </c>
      <c r="T366" s="30">
        <f t="shared" si="123"/>
        <v>0</v>
      </c>
      <c r="U366" s="1">
        <f t="shared" si="124"/>
        <v>6.0885041781994387E-2</v>
      </c>
      <c r="V366" s="30">
        <f t="shared" si="126"/>
        <v>0</v>
      </c>
      <c r="W366" s="1">
        <f t="shared" si="126"/>
        <v>0</v>
      </c>
      <c r="X366" s="30">
        <f t="shared" si="109"/>
        <v>16180.445058656356</v>
      </c>
      <c r="Y366" s="1">
        <f t="shared" si="125"/>
        <v>0.99004390834470735</v>
      </c>
      <c r="Z366" s="32">
        <f t="shared" si="110"/>
        <v>0.25705005104486284</v>
      </c>
      <c r="AA366" s="32">
        <f t="shared" si="111"/>
        <v>0.117334353935184</v>
      </c>
    </row>
    <row r="367" spans="1:27" x14ac:dyDescent="0.25">
      <c r="A367" s="8">
        <v>43100</v>
      </c>
      <c r="B367" s="26">
        <v>0</v>
      </c>
      <c r="C367" s="11">
        <v>1.5709434009328716E-2</v>
      </c>
      <c r="D367" s="26">
        <v>0.36399414779631034</v>
      </c>
      <c r="E367" s="11">
        <v>31.133750000000006</v>
      </c>
      <c r="F367" s="28">
        <f t="shared" si="106"/>
        <v>1.5709434009328716E-2</v>
      </c>
      <c r="G367" s="13">
        <f t="shared" si="107"/>
        <v>0.36399414779631034</v>
      </c>
      <c r="H367" s="28">
        <f t="shared" si="108"/>
        <v>1.3244490398818318</v>
      </c>
      <c r="I367" s="1">
        <f t="shared" si="112"/>
        <v>0</v>
      </c>
      <c r="J367" s="30">
        <f t="shared" si="113"/>
        <v>0</v>
      </c>
      <c r="K367" s="1">
        <f t="shared" si="114"/>
        <v>0</v>
      </c>
      <c r="L367" s="30">
        <f t="shared" si="115"/>
        <v>16180.157658984352</v>
      </c>
      <c r="M367" s="1">
        <f t="shared" si="116"/>
        <v>0</v>
      </c>
      <c r="N367" s="30">
        <f t="shared" si="117"/>
        <v>0</v>
      </c>
      <c r="O367" s="1">
        <f t="shared" si="118"/>
        <v>0</v>
      </c>
      <c r="P367" s="30">
        <f t="shared" si="119"/>
        <v>0</v>
      </c>
      <c r="Q367" s="1">
        <f t="shared" si="120"/>
        <v>0.98959721900099695</v>
      </c>
      <c r="R367" s="30">
        <f t="shared" si="121"/>
        <v>0</v>
      </c>
      <c r="S367" s="1">
        <f t="shared" si="122"/>
        <v>0</v>
      </c>
      <c r="T367" s="30">
        <f t="shared" si="123"/>
        <v>0</v>
      </c>
      <c r="U367" s="1">
        <f t="shared" si="124"/>
        <v>0</v>
      </c>
      <c r="V367" s="30">
        <f t="shared" si="126"/>
        <v>0</v>
      </c>
      <c r="W367" s="1">
        <f t="shared" si="126"/>
        <v>0</v>
      </c>
      <c r="X367" s="30">
        <f t="shared" si="109"/>
        <v>16179.168061765351</v>
      </c>
      <c r="Y367" s="1">
        <f t="shared" si="125"/>
        <v>0.98959721900099695</v>
      </c>
      <c r="Z367" s="32">
        <f t="shared" si="110"/>
        <v>0.25282348417928602</v>
      </c>
      <c r="AA367" s="32">
        <f t="shared" si="111"/>
        <v>0.11212574194721073</v>
      </c>
    </row>
    <row r="368" spans="1:27" x14ac:dyDescent="0.25">
      <c r="A368" s="8">
        <v>43101</v>
      </c>
      <c r="B368" s="26">
        <v>0</v>
      </c>
      <c r="C368" s="11">
        <v>0</v>
      </c>
      <c r="D368" s="26">
        <v>0.2713154922658827</v>
      </c>
      <c r="E368" s="11">
        <v>29.9025</v>
      </c>
      <c r="F368" s="28">
        <f t="shared" si="106"/>
        <v>0</v>
      </c>
      <c r="G368" s="13">
        <f t="shared" si="107"/>
        <v>0.2713154922658827</v>
      </c>
      <c r="H368" s="28">
        <f t="shared" si="108"/>
        <v>1.2720709010339735</v>
      </c>
      <c r="I368" s="1">
        <f t="shared" si="112"/>
        <v>0</v>
      </c>
      <c r="J368" s="30">
        <f t="shared" si="113"/>
        <v>0</v>
      </c>
      <c r="K368" s="1">
        <f t="shared" si="114"/>
        <v>0</v>
      </c>
      <c r="L368" s="30">
        <f t="shared" si="115"/>
        <v>16178.896746273085</v>
      </c>
      <c r="M368" s="1">
        <f t="shared" si="116"/>
        <v>0</v>
      </c>
      <c r="N368" s="30">
        <f t="shared" si="117"/>
        <v>0</v>
      </c>
      <c r="O368" s="1">
        <f t="shared" si="118"/>
        <v>0</v>
      </c>
      <c r="P368" s="30">
        <f t="shared" si="119"/>
        <v>0</v>
      </c>
      <c r="Q368" s="1">
        <f t="shared" si="120"/>
        <v>0.9895201001163253</v>
      </c>
      <c r="R368" s="30">
        <f t="shared" si="121"/>
        <v>0</v>
      </c>
      <c r="S368" s="1">
        <f t="shared" si="122"/>
        <v>0</v>
      </c>
      <c r="T368" s="30">
        <f t="shared" si="123"/>
        <v>0</v>
      </c>
      <c r="U368" s="1">
        <f t="shared" si="124"/>
        <v>0</v>
      </c>
      <c r="V368" s="30">
        <f t="shared" si="126"/>
        <v>0</v>
      </c>
      <c r="W368" s="1">
        <f t="shared" si="126"/>
        <v>0</v>
      </c>
      <c r="X368" s="30">
        <f t="shared" si="109"/>
        <v>16177.907226172969</v>
      </c>
      <c r="Y368" s="1">
        <f t="shared" si="125"/>
        <v>0.9895201001163253</v>
      </c>
      <c r="Z368" s="32">
        <f t="shared" si="110"/>
        <v>0.22211875194062161</v>
      </c>
      <c r="AA368" s="32">
        <f t="shared" si="111"/>
        <v>7.9834955099204449E-2</v>
      </c>
    </row>
    <row r="369" spans="1:27" x14ac:dyDescent="0.25">
      <c r="A369" s="8">
        <v>43102</v>
      </c>
      <c r="B369" s="26">
        <v>0</v>
      </c>
      <c r="C369" s="11">
        <v>0</v>
      </c>
      <c r="D369" s="26">
        <v>0.25508939277037868</v>
      </c>
      <c r="E369" s="11">
        <v>29.212083333333325</v>
      </c>
      <c r="F369" s="28">
        <f t="shared" si="106"/>
        <v>0</v>
      </c>
      <c r="G369" s="13">
        <f t="shared" si="107"/>
        <v>0.25508939277037868</v>
      </c>
      <c r="H369" s="28">
        <f t="shared" si="108"/>
        <v>1.2427001477104873</v>
      </c>
      <c r="I369" s="1">
        <f t="shared" si="112"/>
        <v>0</v>
      </c>
      <c r="J369" s="30">
        <f t="shared" si="113"/>
        <v>0</v>
      </c>
      <c r="K369" s="1">
        <f t="shared" si="114"/>
        <v>0</v>
      </c>
      <c r="L369" s="30">
        <f t="shared" si="115"/>
        <v>16177.652136780198</v>
      </c>
      <c r="M369" s="1">
        <f t="shared" si="116"/>
        <v>0</v>
      </c>
      <c r="N369" s="30">
        <f t="shared" si="117"/>
        <v>0</v>
      </c>
      <c r="O369" s="1">
        <f t="shared" si="118"/>
        <v>0</v>
      </c>
      <c r="P369" s="30">
        <f t="shared" si="119"/>
        <v>0</v>
      </c>
      <c r="Q369" s="1">
        <f t="shared" si="120"/>
        <v>0.98944397835540909</v>
      </c>
      <c r="R369" s="30">
        <f t="shared" si="121"/>
        <v>0</v>
      </c>
      <c r="S369" s="1">
        <f t="shared" si="122"/>
        <v>0</v>
      </c>
      <c r="T369" s="30">
        <f t="shared" si="123"/>
        <v>0</v>
      </c>
      <c r="U369" s="1">
        <f t="shared" si="124"/>
        <v>0</v>
      </c>
      <c r="V369" s="30">
        <f t="shared" si="126"/>
        <v>0</v>
      </c>
      <c r="W369" s="1">
        <f t="shared" si="126"/>
        <v>0</v>
      </c>
      <c r="X369" s="30">
        <f t="shared" si="109"/>
        <v>16176.662692801843</v>
      </c>
      <c r="Y369" s="1">
        <f t="shared" si="125"/>
        <v>0.98944397835540909</v>
      </c>
      <c r="Z369" s="32">
        <f t="shared" si="110"/>
        <v>0.20379507463781157</v>
      </c>
      <c r="AA369" s="32">
        <f t="shared" si="111"/>
        <v>6.4138687316408066E-2</v>
      </c>
    </row>
    <row r="370" spans="1:27" x14ac:dyDescent="0.25">
      <c r="A370" s="8">
        <v>43103</v>
      </c>
      <c r="B370" s="26">
        <v>0</v>
      </c>
      <c r="C370" s="11">
        <v>0</v>
      </c>
      <c r="D370" s="26">
        <v>7.951499495371217E-2</v>
      </c>
      <c r="E370" s="11">
        <v>29.941249999999986</v>
      </c>
      <c r="F370" s="28">
        <f t="shared" si="106"/>
        <v>0</v>
      </c>
      <c r="G370" s="13">
        <f t="shared" si="107"/>
        <v>7.951499495371217E-2</v>
      </c>
      <c r="H370" s="28">
        <f t="shared" si="108"/>
        <v>1.2737193500738548</v>
      </c>
      <c r="I370" s="1">
        <f t="shared" si="112"/>
        <v>0</v>
      </c>
      <c r="J370" s="30">
        <f t="shared" si="113"/>
        <v>0</v>
      </c>
      <c r="K370" s="1">
        <f t="shared" si="114"/>
        <v>0</v>
      </c>
      <c r="L370" s="30">
        <f t="shared" si="115"/>
        <v>16176.58317780689</v>
      </c>
      <c r="M370" s="1">
        <f t="shared" si="116"/>
        <v>0</v>
      </c>
      <c r="N370" s="30">
        <f t="shared" si="117"/>
        <v>0</v>
      </c>
      <c r="O370" s="1">
        <f t="shared" si="118"/>
        <v>0</v>
      </c>
      <c r="P370" s="30">
        <f t="shared" si="119"/>
        <v>0</v>
      </c>
      <c r="Q370" s="1">
        <f t="shared" si="120"/>
        <v>0.98937859958410734</v>
      </c>
      <c r="R370" s="30">
        <f t="shared" si="121"/>
        <v>0</v>
      </c>
      <c r="S370" s="1">
        <f t="shared" si="122"/>
        <v>0</v>
      </c>
      <c r="T370" s="30">
        <f t="shared" si="123"/>
        <v>0</v>
      </c>
      <c r="U370" s="1">
        <f t="shared" si="124"/>
        <v>0</v>
      </c>
      <c r="V370" s="30">
        <f t="shared" si="126"/>
        <v>0</v>
      </c>
      <c r="W370" s="1">
        <f t="shared" si="126"/>
        <v>0</v>
      </c>
      <c r="X370" s="30">
        <f t="shared" si="109"/>
        <v>16175.593799207305</v>
      </c>
      <c r="Y370" s="1">
        <f t="shared" si="125"/>
        <v>0.98937859958410734</v>
      </c>
      <c r="Z370" s="32">
        <f t="shared" si="110"/>
        <v>0.22323657913594577</v>
      </c>
      <c r="AA370" s="32">
        <f t="shared" si="111"/>
        <v>8.0849662389072846E-2</v>
      </c>
    </row>
    <row r="371" spans="1:27" x14ac:dyDescent="0.25">
      <c r="A371" s="8">
        <v>43104</v>
      </c>
      <c r="B371" s="26">
        <v>0</v>
      </c>
      <c r="C371" s="11">
        <v>0</v>
      </c>
      <c r="D371" s="26">
        <v>0.29109103921022617</v>
      </c>
      <c r="E371" s="11">
        <v>29.015833333333333</v>
      </c>
      <c r="F371" s="28">
        <f t="shared" si="106"/>
        <v>0</v>
      </c>
      <c r="G371" s="13">
        <f t="shared" si="107"/>
        <v>0.29109103921022617</v>
      </c>
      <c r="H371" s="28">
        <f t="shared" si="108"/>
        <v>1.2343515509601182</v>
      </c>
      <c r="I371" s="1">
        <f t="shared" si="112"/>
        <v>0</v>
      </c>
      <c r="J371" s="30">
        <f t="shared" si="113"/>
        <v>0</v>
      </c>
      <c r="K371" s="1">
        <f t="shared" si="114"/>
        <v>0</v>
      </c>
      <c r="L371" s="30">
        <f t="shared" si="115"/>
        <v>16175.302708168094</v>
      </c>
      <c r="M371" s="1">
        <f t="shared" si="116"/>
        <v>0</v>
      </c>
      <c r="N371" s="30">
        <f t="shared" si="117"/>
        <v>0</v>
      </c>
      <c r="O371" s="1">
        <f t="shared" si="118"/>
        <v>0</v>
      </c>
      <c r="P371" s="30">
        <f t="shared" si="119"/>
        <v>0</v>
      </c>
      <c r="Q371" s="1">
        <f t="shared" si="120"/>
        <v>0.98930028457505281</v>
      </c>
      <c r="R371" s="30">
        <f t="shared" si="121"/>
        <v>0</v>
      </c>
      <c r="S371" s="1">
        <f t="shared" si="122"/>
        <v>0</v>
      </c>
      <c r="T371" s="30">
        <f t="shared" si="123"/>
        <v>0</v>
      </c>
      <c r="U371" s="1">
        <f t="shared" si="124"/>
        <v>0</v>
      </c>
      <c r="V371" s="30">
        <f t="shared" si="126"/>
        <v>0</v>
      </c>
      <c r="W371" s="1">
        <f t="shared" si="126"/>
        <v>0</v>
      </c>
      <c r="X371" s="30">
        <f t="shared" si="109"/>
        <v>16174.313407883519</v>
      </c>
      <c r="Y371" s="1">
        <f t="shared" si="125"/>
        <v>0.98930028457505281</v>
      </c>
      <c r="Z371" s="32">
        <f t="shared" si="110"/>
        <v>0.19852631626254014</v>
      </c>
      <c r="AA371" s="32">
        <f t="shared" si="111"/>
        <v>6.0050123156924262E-2</v>
      </c>
    </row>
    <row r="372" spans="1:27" x14ac:dyDescent="0.25">
      <c r="A372" s="8">
        <v>43105</v>
      </c>
      <c r="B372" s="26">
        <v>0</v>
      </c>
      <c r="C372" s="11">
        <v>0</v>
      </c>
      <c r="D372" s="26">
        <v>0.36320256737337198</v>
      </c>
      <c r="E372" s="11">
        <v>29.116666666666664</v>
      </c>
      <c r="F372" s="28">
        <f t="shared" si="106"/>
        <v>0</v>
      </c>
      <c r="G372" s="13">
        <f t="shared" si="107"/>
        <v>0.36320256737337198</v>
      </c>
      <c r="H372" s="28">
        <f t="shared" si="108"/>
        <v>1.2386410635155094</v>
      </c>
      <c r="I372" s="1">
        <f t="shared" si="112"/>
        <v>0</v>
      </c>
      <c r="J372" s="30">
        <f t="shared" si="113"/>
        <v>0</v>
      </c>
      <c r="K372" s="1">
        <f t="shared" si="114"/>
        <v>0</v>
      </c>
      <c r="L372" s="30">
        <f t="shared" si="115"/>
        <v>16173.950205316145</v>
      </c>
      <c r="M372" s="1">
        <f t="shared" si="116"/>
        <v>0</v>
      </c>
      <c r="N372" s="30">
        <f t="shared" si="117"/>
        <v>0</v>
      </c>
      <c r="O372" s="1">
        <f t="shared" si="118"/>
        <v>0</v>
      </c>
      <c r="P372" s="30">
        <f t="shared" si="119"/>
        <v>0</v>
      </c>
      <c r="Q372" s="1">
        <f t="shared" si="120"/>
        <v>0.98921756393108951</v>
      </c>
      <c r="R372" s="30">
        <f t="shared" si="121"/>
        <v>0</v>
      </c>
      <c r="S372" s="1">
        <f t="shared" si="122"/>
        <v>0</v>
      </c>
      <c r="T372" s="30">
        <f t="shared" si="123"/>
        <v>0</v>
      </c>
      <c r="U372" s="1">
        <f t="shared" si="124"/>
        <v>0</v>
      </c>
      <c r="V372" s="30">
        <f t="shared" si="126"/>
        <v>0</v>
      </c>
      <c r="W372" s="1">
        <f t="shared" si="126"/>
        <v>0</v>
      </c>
      <c r="X372" s="30">
        <f t="shared" si="109"/>
        <v>16172.960987752214</v>
      </c>
      <c r="Y372" s="1">
        <f t="shared" si="125"/>
        <v>0.98921756393108951</v>
      </c>
      <c r="Z372" s="32">
        <f t="shared" si="110"/>
        <v>0.20136866678431156</v>
      </c>
      <c r="AA372" s="32">
        <f t="shared" si="111"/>
        <v>6.2212082144939111E-2</v>
      </c>
    </row>
    <row r="373" spans="1:27" x14ac:dyDescent="0.25">
      <c r="A373" s="8">
        <v>43106</v>
      </c>
      <c r="B373" s="26">
        <v>0</v>
      </c>
      <c r="C373" s="11">
        <v>0</v>
      </c>
      <c r="D373" s="26">
        <v>0.24806764842397722</v>
      </c>
      <c r="E373" s="11">
        <v>28.592500000000001</v>
      </c>
      <c r="F373" s="28">
        <f t="shared" si="106"/>
        <v>0</v>
      </c>
      <c r="G373" s="13">
        <f t="shared" si="107"/>
        <v>0.24806764842397722</v>
      </c>
      <c r="H373" s="28">
        <f t="shared" si="108"/>
        <v>1.2163426883308714</v>
      </c>
      <c r="I373" s="1">
        <f t="shared" si="112"/>
        <v>0</v>
      </c>
      <c r="J373" s="30">
        <f t="shared" si="113"/>
        <v>0</v>
      </c>
      <c r="K373" s="1">
        <f t="shared" si="114"/>
        <v>0</v>
      </c>
      <c r="L373" s="30">
        <f t="shared" si="115"/>
        <v>16172.71292010379</v>
      </c>
      <c r="M373" s="1">
        <f t="shared" si="116"/>
        <v>0</v>
      </c>
      <c r="N373" s="30">
        <f t="shared" si="117"/>
        <v>0</v>
      </c>
      <c r="O373" s="1">
        <f t="shared" si="118"/>
        <v>0</v>
      </c>
      <c r="P373" s="30">
        <f t="shared" si="119"/>
        <v>0</v>
      </c>
      <c r="Q373" s="1">
        <f t="shared" si="120"/>
        <v>0.9891418901316702</v>
      </c>
      <c r="R373" s="30">
        <f t="shared" si="121"/>
        <v>0</v>
      </c>
      <c r="S373" s="1">
        <f t="shared" si="122"/>
        <v>0</v>
      </c>
      <c r="T373" s="30">
        <f t="shared" si="123"/>
        <v>0</v>
      </c>
      <c r="U373" s="1">
        <f t="shared" si="124"/>
        <v>0</v>
      </c>
      <c r="V373" s="30">
        <f t="shared" si="126"/>
        <v>0</v>
      </c>
      <c r="W373" s="1">
        <f t="shared" si="126"/>
        <v>0</v>
      </c>
      <c r="X373" s="30">
        <f t="shared" si="109"/>
        <v>16171.723778213658</v>
      </c>
      <c r="Y373" s="1">
        <f t="shared" si="125"/>
        <v>0.9891418901316702</v>
      </c>
      <c r="Z373" s="32">
        <f t="shared" si="110"/>
        <v>0.18679012122067176</v>
      </c>
      <c r="AA373" s="32">
        <f t="shared" si="111"/>
        <v>5.1620202702354172E-2</v>
      </c>
    </row>
    <row r="374" spans="1:27" x14ac:dyDescent="0.25">
      <c r="A374" s="8">
        <v>43107</v>
      </c>
      <c r="B374" s="26">
        <v>0</v>
      </c>
      <c r="C374" s="11">
        <v>0</v>
      </c>
      <c r="D374" s="26">
        <v>0.3452809402020327</v>
      </c>
      <c r="E374" s="11">
        <v>28.427083333333332</v>
      </c>
      <c r="F374" s="28">
        <f t="shared" si="106"/>
        <v>0</v>
      </c>
      <c r="G374" s="13">
        <f t="shared" si="107"/>
        <v>0.3452809402020327</v>
      </c>
      <c r="H374" s="28">
        <f t="shared" si="108"/>
        <v>1.2093057607090103</v>
      </c>
      <c r="I374" s="1">
        <f t="shared" si="112"/>
        <v>0</v>
      </c>
      <c r="J374" s="30">
        <f t="shared" si="113"/>
        <v>0</v>
      </c>
      <c r="K374" s="1">
        <f t="shared" si="114"/>
        <v>0</v>
      </c>
      <c r="L374" s="30">
        <f t="shared" si="115"/>
        <v>16171.378497273456</v>
      </c>
      <c r="M374" s="1">
        <f t="shared" si="116"/>
        <v>0</v>
      </c>
      <c r="N374" s="30">
        <f t="shared" si="117"/>
        <v>0</v>
      </c>
      <c r="O374" s="1">
        <f t="shared" si="118"/>
        <v>0</v>
      </c>
      <c r="P374" s="30">
        <f t="shared" si="119"/>
        <v>0</v>
      </c>
      <c r="Q374" s="1">
        <f t="shared" si="120"/>
        <v>0.98906027528281015</v>
      </c>
      <c r="R374" s="30">
        <f t="shared" si="121"/>
        <v>0</v>
      </c>
      <c r="S374" s="1">
        <f t="shared" si="122"/>
        <v>0</v>
      </c>
      <c r="T374" s="30">
        <f t="shared" si="123"/>
        <v>0</v>
      </c>
      <c r="U374" s="1">
        <f t="shared" si="124"/>
        <v>0</v>
      </c>
      <c r="V374" s="30">
        <f t="shared" si="126"/>
        <v>0</v>
      </c>
      <c r="W374" s="1">
        <f t="shared" si="126"/>
        <v>0</v>
      </c>
      <c r="X374" s="30">
        <f t="shared" si="109"/>
        <v>16170.389436998174</v>
      </c>
      <c r="Y374" s="1">
        <f t="shared" si="125"/>
        <v>0.98906027528281015</v>
      </c>
      <c r="Z374" s="32">
        <f t="shared" si="110"/>
        <v>0.18212555714368817</v>
      </c>
      <c r="AA374" s="32">
        <f t="shared" si="111"/>
        <v>4.8508073850622543E-2</v>
      </c>
    </row>
    <row r="375" spans="1:27" x14ac:dyDescent="0.25">
      <c r="A375" s="8">
        <v>43108</v>
      </c>
      <c r="B375" s="26">
        <v>2.456845712493962</v>
      </c>
      <c r="C375" s="11">
        <v>0.20321891296646843</v>
      </c>
      <c r="D375" s="26">
        <v>0.38854637113096202</v>
      </c>
      <c r="E375" s="11">
        <v>29.627083333333335</v>
      </c>
      <c r="F375" s="28">
        <f t="shared" si="106"/>
        <v>2.6600646254604303</v>
      </c>
      <c r="G375" s="13">
        <f t="shared" si="107"/>
        <v>0.38854637113096202</v>
      </c>
      <c r="H375" s="28">
        <f t="shared" si="108"/>
        <v>1.2603545051698672</v>
      </c>
      <c r="I375" s="1">
        <f t="shared" si="112"/>
        <v>2.2715182543294681</v>
      </c>
      <c r="J375" s="30">
        <f t="shared" si="113"/>
        <v>0</v>
      </c>
      <c r="K375" s="1">
        <f t="shared" si="114"/>
        <v>0</v>
      </c>
      <c r="L375" s="30">
        <f t="shared" si="115"/>
        <v>16170.389436998174</v>
      </c>
      <c r="M375" s="1">
        <f t="shared" si="116"/>
        <v>0</v>
      </c>
      <c r="N375" s="30">
        <f t="shared" si="117"/>
        <v>5.4628565962746421E-2</v>
      </c>
      <c r="O375" s="1">
        <f t="shared" si="118"/>
        <v>0</v>
      </c>
      <c r="P375" s="30">
        <f t="shared" si="119"/>
        <v>0</v>
      </c>
      <c r="Q375" s="1">
        <f t="shared" si="120"/>
        <v>0.98899978320859971</v>
      </c>
      <c r="R375" s="30">
        <f t="shared" si="121"/>
        <v>9.4926712506303482E-2</v>
      </c>
      <c r="S375" s="1">
        <f t="shared" si="122"/>
        <v>0</v>
      </c>
      <c r="T375" s="30">
        <f t="shared" si="123"/>
        <v>0</v>
      </c>
      <c r="U375" s="1">
        <f t="shared" si="124"/>
        <v>2.1219629758604182</v>
      </c>
      <c r="V375" s="30">
        <f t="shared" si="126"/>
        <v>0</v>
      </c>
      <c r="W375" s="1">
        <f t="shared" si="126"/>
        <v>0</v>
      </c>
      <c r="X375" s="30">
        <f t="shared" si="109"/>
        <v>16169.400437214965</v>
      </c>
      <c r="Y375" s="1">
        <f t="shared" si="125"/>
        <v>1.0436283491713461</v>
      </c>
      <c r="Z375" s="32">
        <f t="shared" si="110"/>
        <v>0.17195650518130326</v>
      </c>
      <c r="AA375" s="32">
        <f t="shared" si="111"/>
        <v>4.6970226693895341E-2</v>
      </c>
    </row>
    <row r="376" spans="1:27" x14ac:dyDescent="0.25">
      <c r="A376" s="8">
        <v>43109</v>
      </c>
      <c r="B376" s="26">
        <v>2.7703258024565796</v>
      </c>
      <c r="C376" s="11">
        <v>1.4196338848916632</v>
      </c>
      <c r="D376" s="26">
        <v>0.18234790700591841</v>
      </c>
      <c r="E376" s="11">
        <v>41.631250000000001</v>
      </c>
      <c r="F376" s="28">
        <f t="shared" si="106"/>
        <v>4.1899596873482423</v>
      </c>
      <c r="G376" s="13">
        <f t="shared" si="107"/>
        <v>0.18234790700591841</v>
      </c>
      <c r="H376" s="28">
        <f t="shared" si="108"/>
        <v>1.771019202363368</v>
      </c>
      <c r="I376" s="1">
        <f t="shared" si="112"/>
        <v>6.1295747562027421</v>
      </c>
      <c r="J376" s="30">
        <f t="shared" si="113"/>
        <v>0</v>
      </c>
      <c r="K376" s="1">
        <f t="shared" si="114"/>
        <v>0</v>
      </c>
      <c r="L376" s="30">
        <f t="shared" si="115"/>
        <v>16169.400437214965</v>
      </c>
      <c r="M376" s="1">
        <f t="shared" si="116"/>
        <v>0</v>
      </c>
      <c r="N376" s="30">
        <f t="shared" si="117"/>
        <v>0.14945495143105048</v>
      </c>
      <c r="O376" s="1">
        <f t="shared" si="118"/>
        <v>0</v>
      </c>
      <c r="P376" s="30">
        <f t="shared" si="119"/>
        <v>0</v>
      </c>
      <c r="Q376" s="1">
        <f t="shared" si="120"/>
        <v>0.98893929483415477</v>
      </c>
      <c r="R376" s="30">
        <f t="shared" si="121"/>
        <v>0.25615483369281261</v>
      </c>
      <c r="S376" s="1">
        <f t="shared" si="122"/>
        <v>0</v>
      </c>
      <c r="T376" s="30">
        <f t="shared" si="123"/>
        <v>0</v>
      </c>
      <c r="U376" s="1">
        <f t="shared" si="124"/>
        <v>5.7239649710788782</v>
      </c>
      <c r="V376" s="30">
        <f t="shared" si="126"/>
        <v>0</v>
      </c>
      <c r="W376" s="1">
        <f t="shared" si="126"/>
        <v>0</v>
      </c>
      <c r="X376" s="30">
        <f t="shared" si="109"/>
        <v>16168.411497920131</v>
      </c>
      <c r="Y376" s="1">
        <f t="shared" si="125"/>
        <v>1.1383942462652052</v>
      </c>
      <c r="Z376" s="32">
        <f t="shared" si="110"/>
        <v>0.35720954084176226</v>
      </c>
      <c r="AA376" s="32">
        <f t="shared" si="111"/>
        <v>0.40021433507820231</v>
      </c>
    </row>
    <row r="377" spans="1:27" x14ac:dyDescent="0.25">
      <c r="A377" s="8">
        <v>43110</v>
      </c>
      <c r="B377" s="26">
        <v>3.1418868018657432E-2</v>
      </c>
      <c r="C377" s="11">
        <v>0</v>
      </c>
      <c r="D377" s="26">
        <v>-0.2063714442365554</v>
      </c>
      <c r="E377" s="11">
        <v>32.928750000000001</v>
      </c>
      <c r="F377" s="28">
        <f t="shared" si="106"/>
        <v>3.1418868018657432E-2</v>
      </c>
      <c r="G377" s="13">
        <f t="shared" si="107"/>
        <v>-0.2063714442365554</v>
      </c>
      <c r="H377" s="28">
        <f t="shared" si="108"/>
        <v>1.4008094534711963</v>
      </c>
      <c r="I377" s="1">
        <f t="shared" si="112"/>
        <v>5.9617552833340905</v>
      </c>
      <c r="J377" s="30">
        <f t="shared" si="113"/>
        <v>0</v>
      </c>
      <c r="K377" s="1">
        <f t="shared" si="114"/>
        <v>0</v>
      </c>
      <c r="L377" s="30">
        <f t="shared" si="115"/>
        <v>16168.411497920131</v>
      </c>
      <c r="M377" s="1">
        <f t="shared" si="116"/>
        <v>0</v>
      </c>
      <c r="N377" s="30">
        <f t="shared" si="117"/>
        <v>0.14533015076636258</v>
      </c>
      <c r="O377" s="1">
        <f t="shared" si="118"/>
        <v>0</v>
      </c>
      <c r="P377" s="30">
        <f t="shared" si="119"/>
        <v>0</v>
      </c>
      <c r="Q377" s="1">
        <f t="shared" si="120"/>
        <v>0.98887881015924894</v>
      </c>
      <c r="R377" s="30">
        <f t="shared" si="121"/>
        <v>0.24914166053270329</v>
      </c>
      <c r="S377" s="1">
        <f t="shared" si="122"/>
        <v>0</v>
      </c>
      <c r="T377" s="30">
        <f t="shared" si="123"/>
        <v>0</v>
      </c>
      <c r="U377" s="1">
        <f t="shared" si="124"/>
        <v>5.567283472035025</v>
      </c>
      <c r="V377" s="30">
        <f t="shared" si="126"/>
        <v>0</v>
      </c>
      <c r="W377" s="1">
        <f t="shared" si="126"/>
        <v>0</v>
      </c>
      <c r="X377" s="30">
        <f t="shared" si="109"/>
        <v>16167.422619109971</v>
      </c>
      <c r="Y377" s="1">
        <f t="shared" si="125"/>
        <v>1.1342089609256116</v>
      </c>
      <c r="Z377" s="32">
        <f t="shared" si="110"/>
        <v>0.19031888447422346</v>
      </c>
      <c r="AA377" s="32">
        <f t="shared" si="111"/>
        <v>7.1075822625548374E-2</v>
      </c>
    </row>
    <row r="378" spans="1:27" x14ac:dyDescent="0.25">
      <c r="A378" s="8">
        <v>43111</v>
      </c>
      <c r="B378" s="26">
        <v>0</v>
      </c>
      <c r="C378" s="11">
        <v>0</v>
      </c>
      <c r="D378" s="26">
        <v>-0.10925864929719276</v>
      </c>
      <c r="E378" s="11">
        <v>31.358333333333324</v>
      </c>
      <c r="F378" s="28">
        <f t="shared" si="106"/>
        <v>0</v>
      </c>
      <c r="G378" s="13">
        <f t="shared" si="107"/>
        <v>-0.10925864929719276</v>
      </c>
      <c r="H378" s="28">
        <f t="shared" si="108"/>
        <v>1.3340029542097485</v>
      </c>
      <c r="I378" s="1">
        <f t="shared" si="112"/>
        <v>5.6765421213322176</v>
      </c>
      <c r="J378" s="30">
        <f t="shared" si="113"/>
        <v>0</v>
      </c>
      <c r="K378" s="1">
        <f t="shared" si="114"/>
        <v>0</v>
      </c>
      <c r="L378" s="30">
        <f t="shared" si="115"/>
        <v>16167.422619109971</v>
      </c>
      <c r="M378" s="1">
        <f t="shared" si="116"/>
        <v>0</v>
      </c>
      <c r="N378" s="30">
        <f t="shared" si="117"/>
        <v>0.13831995451146287</v>
      </c>
      <c r="O378" s="1">
        <f t="shared" si="118"/>
        <v>0</v>
      </c>
      <c r="P378" s="30">
        <f t="shared" si="119"/>
        <v>0</v>
      </c>
      <c r="Q378" s="1">
        <f t="shared" si="120"/>
        <v>0.98881832918365598</v>
      </c>
      <c r="R378" s="30">
        <f t="shared" si="121"/>
        <v>0.2372226069302229</v>
      </c>
      <c r="S378" s="1">
        <f t="shared" si="122"/>
        <v>0</v>
      </c>
      <c r="T378" s="30">
        <f t="shared" si="123"/>
        <v>0</v>
      </c>
      <c r="U378" s="1">
        <f t="shared" si="124"/>
        <v>5.3009995598905322</v>
      </c>
      <c r="V378" s="30">
        <f t="shared" si="126"/>
        <v>0</v>
      </c>
      <c r="W378" s="1">
        <f t="shared" si="126"/>
        <v>0</v>
      </c>
      <c r="X378" s="30">
        <f t="shared" si="109"/>
        <v>16166.433800780787</v>
      </c>
      <c r="Y378" s="1">
        <f t="shared" si="125"/>
        <v>1.1271382836951189</v>
      </c>
      <c r="Z378" s="32">
        <f t="shared" si="110"/>
        <v>0.15507062399061503</v>
      </c>
      <c r="AA378" s="32">
        <f t="shared" si="111"/>
        <v>4.2792991907126238E-2</v>
      </c>
    </row>
    <row r="379" spans="1:27" x14ac:dyDescent="0.25">
      <c r="A379" s="8">
        <v>43112</v>
      </c>
      <c r="B379" s="26">
        <v>0</v>
      </c>
      <c r="C379" s="11">
        <v>0</v>
      </c>
      <c r="D379" s="26">
        <v>-5.3182579951152609E-2</v>
      </c>
      <c r="E379" s="11">
        <v>28.627499999999998</v>
      </c>
      <c r="F379" s="28">
        <f t="shared" si="106"/>
        <v>0</v>
      </c>
      <c r="G379" s="13">
        <f t="shared" si="107"/>
        <v>-5.3182579951152609E-2</v>
      </c>
      <c r="H379" s="28">
        <f t="shared" si="108"/>
        <v>1.217831610044313</v>
      </c>
      <c r="I379" s="1">
        <f t="shared" si="112"/>
        <v>5.3541821398416847</v>
      </c>
      <c r="J379" s="30">
        <f t="shared" si="113"/>
        <v>0</v>
      </c>
      <c r="K379" s="1">
        <f t="shared" si="114"/>
        <v>0</v>
      </c>
      <c r="L379" s="30">
        <f t="shared" si="115"/>
        <v>16166.433800780787</v>
      </c>
      <c r="M379" s="1">
        <f t="shared" si="116"/>
        <v>0</v>
      </c>
      <c r="N379" s="30">
        <f t="shared" si="117"/>
        <v>0.13039673414143088</v>
      </c>
      <c r="O379" s="1">
        <f t="shared" si="118"/>
        <v>0</v>
      </c>
      <c r="P379" s="30">
        <f t="shared" si="119"/>
        <v>0</v>
      </c>
      <c r="Q379" s="1">
        <f t="shared" si="120"/>
        <v>0.98875785190714971</v>
      </c>
      <c r="R379" s="30">
        <f t="shared" si="121"/>
        <v>0.22375118831927182</v>
      </c>
      <c r="S379" s="1">
        <f t="shared" si="122"/>
        <v>0</v>
      </c>
      <c r="T379" s="30">
        <f t="shared" si="123"/>
        <v>0</v>
      </c>
      <c r="U379" s="1">
        <f t="shared" si="124"/>
        <v>5.000034217380982</v>
      </c>
      <c r="V379" s="30">
        <f t="shared" si="126"/>
        <v>0</v>
      </c>
      <c r="W379" s="1">
        <f t="shared" si="126"/>
        <v>0</v>
      </c>
      <c r="X379" s="30">
        <f t="shared" si="109"/>
        <v>16165.445042928881</v>
      </c>
      <c r="Y379" s="1">
        <f t="shared" si="125"/>
        <v>1.1191545860485805</v>
      </c>
      <c r="Z379" s="32">
        <f t="shared" si="110"/>
        <v>8.1026821098971052E-2</v>
      </c>
      <c r="AA379" s="32">
        <f t="shared" si="111"/>
        <v>9.7371550646543504E-3</v>
      </c>
    </row>
    <row r="380" spans="1:27" x14ac:dyDescent="0.25">
      <c r="A380" s="8">
        <v>43113</v>
      </c>
      <c r="B380" s="26">
        <v>0</v>
      </c>
      <c r="C380" s="11">
        <v>0</v>
      </c>
      <c r="D380" s="26">
        <v>8.8042440609143457E-2</v>
      </c>
      <c r="E380" s="11">
        <v>28.091249999999999</v>
      </c>
      <c r="F380" s="28">
        <f t="shared" si="106"/>
        <v>0</v>
      </c>
      <c r="G380" s="13">
        <f t="shared" si="107"/>
        <v>8.8042440609143457E-2</v>
      </c>
      <c r="H380" s="28">
        <f t="shared" si="108"/>
        <v>1.1950192023633677</v>
      </c>
      <c r="I380" s="1">
        <f t="shared" si="112"/>
        <v>4.9119917767718384</v>
      </c>
      <c r="J380" s="30">
        <f t="shared" si="113"/>
        <v>0</v>
      </c>
      <c r="K380" s="1">
        <f t="shared" si="114"/>
        <v>0</v>
      </c>
      <c r="L380" s="30">
        <f t="shared" si="115"/>
        <v>16165.445042928881</v>
      </c>
      <c r="M380" s="1">
        <f t="shared" si="116"/>
        <v>0</v>
      </c>
      <c r="N380" s="30">
        <f t="shared" si="117"/>
        <v>0.11952822721353316</v>
      </c>
      <c r="O380" s="1">
        <f t="shared" si="118"/>
        <v>0</v>
      </c>
      <c r="P380" s="30">
        <f t="shared" si="119"/>
        <v>0</v>
      </c>
      <c r="Q380" s="1">
        <f t="shared" si="120"/>
        <v>0.98869737832950388</v>
      </c>
      <c r="R380" s="30">
        <f t="shared" si="121"/>
        <v>0.20527205992653957</v>
      </c>
      <c r="S380" s="1">
        <f t="shared" si="122"/>
        <v>0</v>
      </c>
      <c r="T380" s="30">
        <f t="shared" si="123"/>
        <v>0</v>
      </c>
      <c r="U380" s="1">
        <f t="shared" si="124"/>
        <v>4.587191489631766</v>
      </c>
      <c r="V380" s="30">
        <f t="shared" si="126"/>
        <v>0</v>
      </c>
      <c r="W380" s="1">
        <f t="shared" si="126"/>
        <v>0</v>
      </c>
      <c r="X380" s="30">
        <f t="shared" si="109"/>
        <v>16164.456345550552</v>
      </c>
      <c r="Y380" s="1">
        <f t="shared" si="125"/>
        <v>1.1082256055430371</v>
      </c>
      <c r="Z380" s="32">
        <f t="shared" si="110"/>
        <v>7.262945787706214E-2</v>
      </c>
      <c r="AA380" s="32">
        <f t="shared" si="111"/>
        <v>7.5331284490101035E-3</v>
      </c>
    </row>
    <row r="381" spans="1:27" x14ac:dyDescent="0.25">
      <c r="A381" s="8">
        <v>43114</v>
      </c>
      <c r="B381" s="26">
        <v>0</v>
      </c>
      <c r="C381" s="11">
        <v>0</v>
      </c>
      <c r="D381" s="26">
        <v>0.26379166026950451</v>
      </c>
      <c r="E381" s="11">
        <v>28.880416666666665</v>
      </c>
      <c r="F381" s="28">
        <f t="shared" si="106"/>
        <v>0</v>
      </c>
      <c r="G381" s="13">
        <f t="shared" si="107"/>
        <v>0.26379166026950451</v>
      </c>
      <c r="H381" s="28">
        <f t="shared" si="108"/>
        <v>1.2285908419497784</v>
      </c>
      <c r="I381" s="1">
        <f t="shared" si="112"/>
        <v>4.3233998293622617</v>
      </c>
      <c r="J381" s="30">
        <f t="shared" si="113"/>
        <v>0</v>
      </c>
      <c r="K381" s="1">
        <f t="shared" si="114"/>
        <v>0</v>
      </c>
      <c r="L381" s="30">
        <f t="shared" si="115"/>
        <v>16164.456345550552</v>
      </c>
      <c r="M381" s="1">
        <f t="shared" si="116"/>
        <v>0</v>
      </c>
      <c r="N381" s="30">
        <f t="shared" si="117"/>
        <v>0.10506134554357839</v>
      </c>
      <c r="O381" s="1">
        <f t="shared" si="118"/>
        <v>0</v>
      </c>
      <c r="P381" s="30">
        <f t="shared" si="119"/>
        <v>0</v>
      </c>
      <c r="Q381" s="1">
        <f t="shared" si="120"/>
        <v>0.98863690845049224</v>
      </c>
      <c r="R381" s="30">
        <f t="shared" si="121"/>
        <v>0.18067481160208471</v>
      </c>
      <c r="S381" s="1">
        <f t="shared" si="122"/>
        <v>0</v>
      </c>
      <c r="T381" s="30">
        <f t="shared" si="123"/>
        <v>0</v>
      </c>
      <c r="U381" s="1">
        <f t="shared" si="124"/>
        <v>4.0376636722165982</v>
      </c>
      <c r="V381" s="30">
        <f t="shared" si="126"/>
        <v>0</v>
      </c>
      <c r="W381" s="1">
        <f t="shared" si="126"/>
        <v>0</v>
      </c>
      <c r="X381" s="30">
        <f t="shared" si="109"/>
        <v>16163.467708642102</v>
      </c>
      <c r="Y381" s="1">
        <f t="shared" si="125"/>
        <v>1.0936982539940707</v>
      </c>
      <c r="Z381" s="32">
        <f t="shared" si="110"/>
        <v>0.10979455759383053</v>
      </c>
      <c r="AA381" s="32">
        <f t="shared" si="111"/>
        <v>1.8196010285388333E-2</v>
      </c>
    </row>
    <row r="382" spans="1:27" x14ac:dyDescent="0.25">
      <c r="A382" s="8">
        <v>43115</v>
      </c>
      <c r="B382" s="26">
        <v>0</v>
      </c>
      <c r="C382" s="11">
        <v>0</v>
      </c>
      <c r="D382" s="26">
        <v>-0.31710183209543008</v>
      </c>
      <c r="E382" s="11">
        <v>27.104583333333338</v>
      </c>
      <c r="F382" s="28">
        <f t="shared" si="106"/>
        <v>0</v>
      </c>
      <c r="G382" s="13">
        <f t="shared" si="107"/>
        <v>-0.31710183209543008</v>
      </c>
      <c r="H382" s="28">
        <f t="shared" si="108"/>
        <v>1.153045790251108</v>
      </c>
      <c r="I382" s="1">
        <f t="shared" si="112"/>
        <v>4.3547655043120281</v>
      </c>
      <c r="J382" s="30">
        <f t="shared" si="113"/>
        <v>0</v>
      </c>
      <c r="K382" s="1">
        <f t="shared" si="114"/>
        <v>0</v>
      </c>
      <c r="L382" s="30">
        <f t="shared" si="115"/>
        <v>16163.467708642102</v>
      </c>
      <c r="M382" s="1">
        <f t="shared" si="116"/>
        <v>0</v>
      </c>
      <c r="N382" s="30">
        <f t="shared" si="117"/>
        <v>0.10583227608381696</v>
      </c>
      <c r="O382" s="1">
        <f t="shared" si="118"/>
        <v>0</v>
      </c>
      <c r="P382" s="30">
        <f t="shared" si="119"/>
        <v>0</v>
      </c>
      <c r="Q382" s="1">
        <f t="shared" si="120"/>
        <v>0.98857644226988861</v>
      </c>
      <c r="R382" s="30">
        <f t="shared" si="121"/>
        <v>0.1819855826702228</v>
      </c>
      <c r="S382" s="1">
        <f t="shared" si="122"/>
        <v>0</v>
      </c>
      <c r="T382" s="30">
        <f t="shared" si="123"/>
        <v>0</v>
      </c>
      <c r="U382" s="1">
        <f t="shared" si="124"/>
        <v>4.0669476455579883</v>
      </c>
      <c r="V382" s="30">
        <f t="shared" si="126"/>
        <v>0</v>
      </c>
      <c r="W382" s="1">
        <f t="shared" si="126"/>
        <v>0</v>
      </c>
      <c r="X382" s="30">
        <f t="shared" si="109"/>
        <v>16162.479132199831</v>
      </c>
      <c r="Y382" s="1">
        <f t="shared" si="125"/>
        <v>1.0944087183537055</v>
      </c>
      <c r="Z382" s="32">
        <f t="shared" si="110"/>
        <v>5.0854070491539338E-2</v>
      </c>
      <c r="AA382" s="32">
        <f t="shared" si="111"/>
        <v>3.4383062007011531E-3</v>
      </c>
    </row>
    <row r="383" spans="1:27" x14ac:dyDescent="0.25">
      <c r="A383" s="8">
        <v>43116</v>
      </c>
      <c r="B383" s="26">
        <v>0</v>
      </c>
      <c r="C383" s="11">
        <v>0.5960399132052967</v>
      </c>
      <c r="D383" s="26">
        <v>0.17169264358659608</v>
      </c>
      <c r="E383" s="11">
        <v>27.563333333333318</v>
      </c>
      <c r="F383" s="28">
        <f t="shared" si="106"/>
        <v>0.5960399132052967</v>
      </c>
      <c r="G383" s="13">
        <f t="shared" si="107"/>
        <v>0.17169264358659608</v>
      </c>
      <c r="H383" s="28">
        <f t="shared" si="108"/>
        <v>1.172561299852289</v>
      </c>
      <c r="I383" s="1">
        <f t="shared" si="112"/>
        <v>4.491294915176689</v>
      </c>
      <c r="J383" s="30">
        <f t="shared" si="113"/>
        <v>0</v>
      </c>
      <c r="K383" s="1">
        <f t="shared" si="114"/>
        <v>0</v>
      </c>
      <c r="L383" s="30">
        <f t="shared" si="115"/>
        <v>16162.479132199831</v>
      </c>
      <c r="M383" s="1">
        <f t="shared" si="116"/>
        <v>0</v>
      </c>
      <c r="N383" s="30">
        <f t="shared" si="117"/>
        <v>0.10918800468346981</v>
      </c>
      <c r="O383" s="1">
        <f t="shared" si="118"/>
        <v>0</v>
      </c>
      <c r="P383" s="30">
        <f t="shared" si="119"/>
        <v>0</v>
      </c>
      <c r="Q383" s="1">
        <f t="shared" si="120"/>
        <v>0.98851597978746664</v>
      </c>
      <c r="R383" s="30">
        <f t="shared" si="121"/>
        <v>0.18769114462602157</v>
      </c>
      <c r="S383" s="1">
        <f t="shared" si="122"/>
        <v>0</v>
      </c>
      <c r="T383" s="30">
        <f t="shared" si="123"/>
        <v>0</v>
      </c>
      <c r="U383" s="1">
        <f t="shared" si="124"/>
        <v>4.1944157658671974</v>
      </c>
      <c r="V383" s="30">
        <f t="shared" si="126"/>
        <v>0</v>
      </c>
      <c r="W383" s="1">
        <f t="shared" si="126"/>
        <v>0</v>
      </c>
      <c r="X383" s="30">
        <f t="shared" si="109"/>
        <v>16161.490616220044</v>
      </c>
      <c r="Y383" s="1">
        <f t="shared" si="125"/>
        <v>1.0977039844709364</v>
      </c>
      <c r="Z383" s="32">
        <f t="shared" si="110"/>
        <v>6.3840854538506894E-2</v>
      </c>
      <c r="AA383" s="32">
        <f t="shared" si="111"/>
        <v>5.6036176661032793E-3</v>
      </c>
    </row>
    <row r="384" spans="1:27" x14ac:dyDescent="0.25">
      <c r="A384" s="8">
        <v>43117</v>
      </c>
      <c r="B384" s="26">
        <v>10.985508600197223</v>
      </c>
      <c r="C384" s="11">
        <v>3.8434395955053682</v>
      </c>
      <c r="D384" s="26">
        <v>0.36613012657769817</v>
      </c>
      <c r="E384" s="11">
        <v>30.687500000000004</v>
      </c>
      <c r="F384" s="28">
        <f t="shared" si="106"/>
        <v>14.828948195702591</v>
      </c>
      <c r="G384" s="13">
        <f t="shared" si="107"/>
        <v>0.36613012657769817</v>
      </c>
      <c r="H384" s="28">
        <f t="shared" si="108"/>
        <v>1.3054652880354507</v>
      </c>
      <c r="I384" s="1">
        <f t="shared" si="112"/>
        <v>18.657233834992091</v>
      </c>
      <c r="J384" s="30">
        <f t="shared" si="113"/>
        <v>0</v>
      </c>
      <c r="K384" s="1">
        <f t="shared" si="114"/>
        <v>0</v>
      </c>
      <c r="L384" s="30">
        <f t="shared" si="115"/>
        <v>16161.490616220044</v>
      </c>
      <c r="M384" s="1">
        <f t="shared" si="116"/>
        <v>0</v>
      </c>
      <c r="N384" s="30">
        <f t="shared" si="117"/>
        <v>0.4573697339760881</v>
      </c>
      <c r="O384" s="1">
        <f t="shared" si="118"/>
        <v>0</v>
      </c>
      <c r="P384" s="30">
        <f t="shared" si="119"/>
        <v>0</v>
      </c>
      <c r="Q384" s="1">
        <f t="shared" si="120"/>
        <v>0.98845552100300038</v>
      </c>
      <c r="R384" s="30">
        <f t="shared" si="121"/>
        <v>0.77968551167992983</v>
      </c>
      <c r="S384" s="1">
        <f t="shared" si="122"/>
        <v>0</v>
      </c>
      <c r="T384" s="30">
        <f t="shared" si="123"/>
        <v>0</v>
      </c>
      <c r="U384" s="1">
        <f t="shared" si="124"/>
        <v>17.420178589336075</v>
      </c>
      <c r="V384" s="30">
        <f t="shared" si="126"/>
        <v>0</v>
      </c>
      <c r="W384" s="1">
        <f t="shared" si="126"/>
        <v>0</v>
      </c>
      <c r="X384" s="30">
        <f t="shared" si="109"/>
        <v>16160.502160699041</v>
      </c>
      <c r="Y384" s="1">
        <f t="shared" si="125"/>
        <v>1.4458252549790884</v>
      </c>
      <c r="Z384" s="32">
        <f t="shared" si="110"/>
        <v>0.10751719576922689</v>
      </c>
      <c r="AA384" s="32">
        <f t="shared" si="111"/>
        <v>1.9700920320419077E-2</v>
      </c>
    </row>
    <row r="385" spans="1:27" x14ac:dyDescent="0.25">
      <c r="A385" s="8">
        <v>43118</v>
      </c>
      <c r="B385" s="26">
        <v>0</v>
      </c>
      <c r="C385" s="11">
        <v>0</v>
      </c>
      <c r="D385" s="26">
        <v>0.49281081511479208</v>
      </c>
      <c r="E385" s="11">
        <v>39.508333333333319</v>
      </c>
      <c r="F385" s="28">
        <f t="shared" si="106"/>
        <v>0</v>
      </c>
      <c r="G385" s="13">
        <f t="shared" si="107"/>
        <v>0.49281081511479208</v>
      </c>
      <c r="H385" s="28">
        <f t="shared" si="108"/>
        <v>1.6807090103397335</v>
      </c>
      <c r="I385" s="1">
        <f t="shared" si="112"/>
        <v>16.927367774221281</v>
      </c>
      <c r="J385" s="30">
        <f t="shared" si="113"/>
        <v>0</v>
      </c>
      <c r="K385" s="1">
        <f t="shared" si="114"/>
        <v>0</v>
      </c>
      <c r="L385" s="30">
        <f t="shared" si="115"/>
        <v>16160.502160699041</v>
      </c>
      <c r="M385" s="1">
        <f t="shared" si="116"/>
        <v>0</v>
      </c>
      <c r="N385" s="30">
        <f t="shared" si="117"/>
        <v>0.41485170817539241</v>
      </c>
      <c r="O385" s="1">
        <f t="shared" si="118"/>
        <v>0</v>
      </c>
      <c r="P385" s="30">
        <f t="shared" si="119"/>
        <v>0</v>
      </c>
      <c r="Q385" s="1">
        <f t="shared" si="120"/>
        <v>0.98839506591626347</v>
      </c>
      <c r="R385" s="30">
        <f t="shared" si="121"/>
        <v>0.70739443591497808</v>
      </c>
      <c r="S385" s="1">
        <f t="shared" si="122"/>
        <v>0</v>
      </c>
      <c r="T385" s="30">
        <f t="shared" si="123"/>
        <v>0</v>
      </c>
      <c r="U385" s="1">
        <f t="shared" si="124"/>
        <v>15.805121630130913</v>
      </c>
      <c r="V385" s="30">
        <f t="shared" si="126"/>
        <v>0</v>
      </c>
      <c r="W385" s="1">
        <f t="shared" si="126"/>
        <v>0</v>
      </c>
      <c r="X385" s="30">
        <f t="shared" si="109"/>
        <v>16159.513765633124</v>
      </c>
      <c r="Y385" s="1">
        <f t="shared" si="125"/>
        <v>1.4032467740916559</v>
      </c>
      <c r="Z385" s="32">
        <f t="shared" si="110"/>
        <v>0.16508642158822737</v>
      </c>
      <c r="AA385" s="32">
        <f t="shared" si="111"/>
        <v>7.6985292543784056E-2</v>
      </c>
    </row>
    <row r="386" spans="1:27" x14ac:dyDescent="0.25">
      <c r="A386" s="8">
        <v>43119</v>
      </c>
      <c r="B386" s="26">
        <v>0</v>
      </c>
      <c r="C386" s="11">
        <v>0</v>
      </c>
      <c r="D386" s="26">
        <v>0.30316036731795082</v>
      </c>
      <c r="E386" s="11">
        <v>30.792083333333334</v>
      </c>
      <c r="F386" s="28">
        <f t="shared" si="106"/>
        <v>0</v>
      </c>
      <c r="G386" s="13">
        <f t="shared" si="107"/>
        <v>0.30316036731795082</v>
      </c>
      <c r="H386" s="28">
        <f t="shared" si="108"/>
        <v>1.3099143279172822</v>
      </c>
      <c r="I386" s="1">
        <f t="shared" si="112"/>
        <v>15.501961262812962</v>
      </c>
      <c r="J386" s="30">
        <f t="shared" si="113"/>
        <v>0</v>
      </c>
      <c r="K386" s="1">
        <f t="shared" si="114"/>
        <v>0</v>
      </c>
      <c r="L386" s="30">
        <f t="shared" si="115"/>
        <v>16159.513765633124</v>
      </c>
      <c r="M386" s="1">
        <f t="shared" si="116"/>
        <v>0</v>
      </c>
      <c r="N386" s="30">
        <f t="shared" si="117"/>
        <v>0.37981693166701158</v>
      </c>
      <c r="O386" s="1">
        <f t="shared" si="118"/>
        <v>0</v>
      </c>
      <c r="P386" s="30">
        <f t="shared" si="119"/>
        <v>0</v>
      </c>
      <c r="Q386" s="1">
        <f t="shared" si="120"/>
        <v>0.98833461452702975</v>
      </c>
      <c r="R386" s="30">
        <f t="shared" si="121"/>
        <v>0.64782671998085606</v>
      </c>
      <c r="S386" s="1">
        <f t="shared" si="122"/>
        <v>0</v>
      </c>
      <c r="T386" s="30">
        <f t="shared" si="123"/>
        <v>0</v>
      </c>
      <c r="U386" s="1">
        <f t="shared" si="124"/>
        <v>14.474317611165095</v>
      </c>
      <c r="V386" s="30">
        <f t="shared" si="126"/>
        <v>0</v>
      </c>
      <c r="W386" s="1">
        <f t="shared" si="126"/>
        <v>0</v>
      </c>
      <c r="X386" s="30">
        <f t="shared" si="109"/>
        <v>16158.525431018597</v>
      </c>
      <c r="Y386" s="1">
        <f t="shared" si="125"/>
        <v>1.3681515461940412</v>
      </c>
      <c r="Z386" s="32">
        <f t="shared" si="110"/>
        <v>4.4458799354728878E-2</v>
      </c>
      <c r="AA386" s="32">
        <f t="shared" si="111"/>
        <v>3.3915735926148705E-3</v>
      </c>
    </row>
    <row r="387" spans="1:27" x14ac:dyDescent="0.25">
      <c r="A387" s="8">
        <v>43120</v>
      </c>
      <c r="B387" s="26">
        <v>0</v>
      </c>
      <c r="C387" s="11">
        <v>0</v>
      </c>
      <c r="D387" s="26">
        <v>0.30619863284589088</v>
      </c>
      <c r="E387" s="11">
        <v>30.34249999999999</v>
      </c>
      <c r="F387" s="28">
        <f t="shared" ref="F387:F450" si="127">B387+C387</f>
        <v>0</v>
      </c>
      <c r="G387" s="13">
        <f t="shared" si="107"/>
        <v>0.30619863284589088</v>
      </c>
      <c r="H387" s="28">
        <f t="shared" si="108"/>
        <v>1.2907887740029538</v>
      </c>
      <c r="I387" s="1">
        <f t="shared" si="112"/>
        <v>14.168118978319203</v>
      </c>
      <c r="J387" s="30">
        <f t="shared" si="113"/>
        <v>0</v>
      </c>
      <c r="K387" s="1">
        <f t="shared" si="114"/>
        <v>0</v>
      </c>
      <c r="L387" s="30">
        <f t="shared" si="115"/>
        <v>16158.525431018597</v>
      </c>
      <c r="M387" s="1">
        <f t="shared" si="116"/>
        <v>0</v>
      </c>
      <c r="N387" s="30">
        <f t="shared" si="117"/>
        <v>0.34703269365444889</v>
      </c>
      <c r="O387" s="1">
        <f t="shared" si="118"/>
        <v>0</v>
      </c>
      <c r="P387" s="30">
        <f t="shared" si="119"/>
        <v>0</v>
      </c>
      <c r="Q387" s="1">
        <f t="shared" si="120"/>
        <v>0.98827416683507319</v>
      </c>
      <c r="R387" s="30">
        <f t="shared" si="121"/>
        <v>0.59208547166486292</v>
      </c>
      <c r="S387" s="1">
        <f t="shared" si="122"/>
        <v>0</v>
      </c>
      <c r="T387" s="30">
        <f t="shared" si="123"/>
        <v>0</v>
      </c>
      <c r="U387" s="1">
        <f t="shared" si="124"/>
        <v>13.229000812999892</v>
      </c>
      <c r="V387" s="30">
        <f t="shared" si="126"/>
        <v>0</v>
      </c>
      <c r="W387" s="1">
        <f t="shared" si="126"/>
        <v>0</v>
      </c>
      <c r="X387" s="30">
        <f t="shared" si="109"/>
        <v>16157.537156851762</v>
      </c>
      <c r="Y387" s="1">
        <f t="shared" si="125"/>
        <v>1.335306860489522</v>
      </c>
      <c r="Z387" s="32">
        <f t="shared" si="110"/>
        <v>3.4489056136202741E-2</v>
      </c>
      <c r="AA387" s="32">
        <f t="shared" si="111"/>
        <v>1.9818600244255651E-3</v>
      </c>
    </row>
    <row r="388" spans="1:27" x14ac:dyDescent="0.25">
      <c r="A388" s="8">
        <v>43121</v>
      </c>
      <c r="B388" s="26">
        <v>1.5709434009328716E-2</v>
      </c>
      <c r="C388" s="11">
        <v>0</v>
      </c>
      <c r="D388" s="26">
        <v>0.12686255149480641</v>
      </c>
      <c r="E388" s="11">
        <v>28.745416666666667</v>
      </c>
      <c r="F388" s="28">
        <f t="shared" si="127"/>
        <v>1.5709434009328716E-2</v>
      </c>
      <c r="G388" s="13">
        <f t="shared" ref="G388:G451" si="128">D388</f>
        <v>0.12686255149480641</v>
      </c>
      <c r="H388" s="28">
        <f t="shared" ref="H388:H451" si="129">E388/(2031*1000000)*1000*86400</f>
        <v>1.2228478581979321</v>
      </c>
      <c r="I388" s="1">
        <f t="shared" si="112"/>
        <v>13.117847695514415</v>
      </c>
      <c r="J388" s="30">
        <f t="shared" si="113"/>
        <v>0</v>
      </c>
      <c r="K388" s="1">
        <f t="shared" si="114"/>
        <v>0</v>
      </c>
      <c r="L388" s="30">
        <f t="shared" si="115"/>
        <v>16157.537156851762</v>
      </c>
      <c r="M388" s="1">
        <f t="shared" si="116"/>
        <v>0</v>
      </c>
      <c r="N388" s="30">
        <f t="shared" si="117"/>
        <v>0.32121828957270993</v>
      </c>
      <c r="O388" s="1">
        <f t="shared" si="118"/>
        <v>0</v>
      </c>
      <c r="P388" s="30">
        <f t="shared" si="119"/>
        <v>0</v>
      </c>
      <c r="Q388" s="1">
        <f t="shared" si="120"/>
        <v>0.98821372284016762</v>
      </c>
      <c r="R388" s="30">
        <f t="shared" si="121"/>
        <v>0.54819465109742405</v>
      </c>
      <c r="S388" s="1">
        <f t="shared" si="122"/>
        <v>0</v>
      </c>
      <c r="T388" s="30">
        <f t="shared" si="123"/>
        <v>0</v>
      </c>
      <c r="U388" s="1">
        <f t="shared" si="124"/>
        <v>12.248434754844281</v>
      </c>
      <c r="V388" s="30">
        <f t="shared" si="126"/>
        <v>0</v>
      </c>
      <c r="W388" s="1">
        <f t="shared" si="126"/>
        <v>0</v>
      </c>
      <c r="X388" s="30">
        <f t="shared" ref="X388:X451" si="130">IF(L388&gt;Q388,L388-Q388,0)</f>
        <v>16156.548943128922</v>
      </c>
      <c r="Y388" s="1">
        <f t="shared" si="125"/>
        <v>1.3094320124128775</v>
      </c>
      <c r="Z388" s="32">
        <f t="shared" ref="Z388:Z451" si="131">ABS(H388-Y388)/H388</f>
        <v>7.0805336603804087E-2</v>
      </c>
      <c r="AA388" s="32">
        <f t="shared" ref="AA388:AA451" si="132">(H388-Y388)^2</f>
        <v>7.4968157611174603E-3</v>
      </c>
    </row>
    <row r="389" spans="1:27" x14ac:dyDescent="0.25">
      <c r="A389" s="8">
        <v>43122</v>
      </c>
      <c r="B389" s="26">
        <v>0</v>
      </c>
      <c r="C389" s="11">
        <v>0</v>
      </c>
      <c r="D389" s="26">
        <v>0.3317710147137809</v>
      </c>
      <c r="E389" s="11">
        <v>28.038750000000004</v>
      </c>
      <c r="F389" s="28">
        <f t="shared" si="127"/>
        <v>0</v>
      </c>
      <c r="G389" s="13">
        <f t="shared" si="128"/>
        <v>0.3317710147137809</v>
      </c>
      <c r="H389" s="28">
        <f t="shared" si="129"/>
        <v>1.1927858197932055</v>
      </c>
      <c r="I389" s="1">
        <f t="shared" ref="I389:I452" si="133">IF((U388+F389)&gt;=G389,U388+F389-G389,0)</f>
        <v>11.916663740130501</v>
      </c>
      <c r="J389" s="30">
        <f t="shared" ref="J389:J452" si="134">IF((U388+F389)&lt;G389,IF((R388+U388+V388)&lt;G389,0,V388+R388-(G389-F389-U388)),V388)</f>
        <v>0</v>
      </c>
      <c r="K389" s="1">
        <f t="shared" ref="K389:K452" si="135">IF((F389+U388+V388)&lt;G389,IF((V388+U388+W388+F389+S388)&lt;G389,0,W388+S388-(G389-F389-U388-V388)),W388)</f>
        <v>0</v>
      </c>
      <c r="L389" s="30">
        <f t="shared" ref="L389:L452" si="136">IF((V388+U388+W388+F389)&lt;G389,IF((F389+V388+U388+W388+X388+T388)&lt;G389,0,X388+T388-(G389-F389-U388-V388-W388)),X388)</f>
        <v>16156.548943128922</v>
      </c>
      <c r="M389" s="1">
        <f t="shared" ref="M389:M452" si="137">IF(I389&gt;$AF$8,$AF$3*(I389-$AF$8),0)</f>
        <v>0</v>
      </c>
      <c r="N389" s="30">
        <f t="shared" ref="N389:N452" si="138">IF(I389&gt;$AF$9,$AF$4*(I389-$AF$9),0)</f>
        <v>0.29169463362929088</v>
      </c>
      <c r="O389" s="1">
        <f t="shared" ref="O389:O452" si="139">IF(J389&gt;$AF$10,$AF$5*(J389-$AF$10),0)</f>
        <v>0</v>
      </c>
      <c r="P389" s="30">
        <f t="shared" ref="P389:P452" si="140">IF(K389&gt;$AF$11,$AF$6*(K389-$AF$11),0)</f>
        <v>0</v>
      </c>
      <c r="Q389" s="1">
        <f t="shared" ref="Q389:Q452" si="141">$AF$7*L389</f>
        <v>0.98815328254208701</v>
      </c>
      <c r="R389" s="30">
        <f t="shared" ref="R389:R452" si="142">$AF$12*I389</f>
        <v>0.49799719229092537</v>
      </c>
      <c r="S389" s="1">
        <f t="shared" ref="S389:S452" si="143">$AF$13*J389</f>
        <v>0</v>
      </c>
      <c r="T389" s="30">
        <f t="shared" ref="T389:T452" si="144">$AF$14*K389</f>
        <v>0</v>
      </c>
      <c r="U389" s="1">
        <f t="shared" ref="U389:U452" si="145">IF(I389&gt;(M389+N389+R389),I389-M389-N389-R389,0)</f>
        <v>11.126971914210284</v>
      </c>
      <c r="V389" s="30">
        <f t="shared" si="126"/>
        <v>0</v>
      </c>
      <c r="W389" s="1">
        <f t="shared" si="126"/>
        <v>0</v>
      </c>
      <c r="X389" s="30">
        <f t="shared" si="130"/>
        <v>16155.56078984638</v>
      </c>
      <c r="Y389" s="1">
        <f t="shared" ref="Y389:Y452" si="146">SUM(M389:Q389)</f>
        <v>1.2798479161713778</v>
      </c>
      <c r="Z389" s="32">
        <f t="shared" si="131"/>
        <v>7.2990552816318985E-2</v>
      </c>
      <c r="AA389" s="32">
        <f t="shared" si="132"/>
        <v>7.579808625762163E-3</v>
      </c>
    </row>
    <row r="390" spans="1:27" x14ac:dyDescent="0.25">
      <c r="A390" s="8">
        <v>43123</v>
      </c>
      <c r="B390" s="26">
        <v>0</v>
      </c>
      <c r="C390" s="11">
        <v>0</v>
      </c>
      <c r="D390" s="26">
        <v>-4.4737743335378943E-2</v>
      </c>
      <c r="E390" s="11">
        <v>28.531666666666666</v>
      </c>
      <c r="F390" s="28">
        <f t="shared" si="127"/>
        <v>0</v>
      </c>
      <c r="G390" s="13">
        <f t="shared" si="128"/>
        <v>-4.4737743335378943E-2</v>
      </c>
      <c r="H390" s="28">
        <f t="shared" si="129"/>
        <v>1.2137548005908421</v>
      </c>
      <c r="I390" s="1">
        <f t="shared" si="133"/>
        <v>11.171709657545662</v>
      </c>
      <c r="J390" s="30">
        <f t="shared" si="134"/>
        <v>0</v>
      </c>
      <c r="K390" s="1">
        <f t="shared" si="135"/>
        <v>0</v>
      </c>
      <c r="L390" s="30">
        <f t="shared" si="136"/>
        <v>16155.56078984638</v>
      </c>
      <c r="M390" s="1">
        <f t="shared" si="137"/>
        <v>0</v>
      </c>
      <c r="N390" s="30">
        <f t="shared" si="138"/>
        <v>0.27338455886572099</v>
      </c>
      <c r="O390" s="1">
        <f t="shared" si="139"/>
        <v>0</v>
      </c>
      <c r="P390" s="30">
        <f t="shared" si="140"/>
        <v>0</v>
      </c>
      <c r="Q390" s="1">
        <f t="shared" si="141"/>
        <v>0.98809284594060509</v>
      </c>
      <c r="R390" s="30">
        <f t="shared" si="142"/>
        <v>0.46686557277030533</v>
      </c>
      <c r="S390" s="1">
        <f t="shared" si="143"/>
        <v>0</v>
      </c>
      <c r="T390" s="30">
        <f t="shared" si="144"/>
        <v>0</v>
      </c>
      <c r="U390" s="1">
        <f t="shared" si="145"/>
        <v>10.431459525909634</v>
      </c>
      <c r="V390" s="30">
        <f t="shared" si="126"/>
        <v>0</v>
      </c>
      <c r="W390" s="1">
        <f t="shared" si="126"/>
        <v>0</v>
      </c>
      <c r="X390" s="30">
        <f t="shared" si="130"/>
        <v>16154.57269700044</v>
      </c>
      <c r="Y390" s="1">
        <f t="shared" si="146"/>
        <v>1.261477404806326</v>
      </c>
      <c r="Z390" s="32">
        <f t="shared" si="131"/>
        <v>3.9318158982566402E-2</v>
      </c>
      <c r="AA390" s="32">
        <f t="shared" si="132"/>
        <v>2.2774469531077228E-3</v>
      </c>
    </row>
    <row r="391" spans="1:27" x14ac:dyDescent="0.25">
      <c r="A391" s="8">
        <v>43124</v>
      </c>
      <c r="B391" s="26">
        <v>0</v>
      </c>
      <c r="C391" s="11">
        <v>0</v>
      </c>
      <c r="D391" s="26">
        <v>-6.8423774871650522E-2</v>
      </c>
      <c r="E391" s="11">
        <v>27.421250000000001</v>
      </c>
      <c r="F391" s="28">
        <f t="shared" si="127"/>
        <v>0</v>
      </c>
      <c r="G391" s="13">
        <f t="shared" si="128"/>
        <v>-6.8423774871650522E-2</v>
      </c>
      <c r="H391" s="28">
        <f t="shared" si="129"/>
        <v>1.1665169867060563</v>
      </c>
      <c r="I391" s="1">
        <f t="shared" si="133"/>
        <v>10.499883300781285</v>
      </c>
      <c r="J391" s="30">
        <f t="shared" si="134"/>
        <v>0</v>
      </c>
      <c r="K391" s="1">
        <f t="shared" si="135"/>
        <v>0</v>
      </c>
      <c r="L391" s="30">
        <f t="shared" si="136"/>
        <v>16154.57269700044</v>
      </c>
      <c r="M391" s="1">
        <f t="shared" si="137"/>
        <v>0</v>
      </c>
      <c r="N391" s="30">
        <f t="shared" si="138"/>
        <v>0.25687187559024993</v>
      </c>
      <c r="O391" s="1">
        <f t="shared" si="139"/>
        <v>0</v>
      </c>
      <c r="P391" s="30">
        <f t="shared" si="140"/>
        <v>0</v>
      </c>
      <c r="Q391" s="1">
        <f t="shared" si="141"/>
        <v>0.98803241303549594</v>
      </c>
      <c r="R391" s="30">
        <f t="shared" si="142"/>
        <v>0.43878995977394181</v>
      </c>
      <c r="S391" s="1">
        <f t="shared" si="143"/>
        <v>0</v>
      </c>
      <c r="T391" s="30">
        <f t="shared" si="144"/>
        <v>0</v>
      </c>
      <c r="U391" s="1">
        <f t="shared" si="145"/>
        <v>9.8042214654170934</v>
      </c>
      <c r="V391" s="30">
        <f t="shared" si="126"/>
        <v>0</v>
      </c>
      <c r="W391" s="1">
        <f t="shared" si="126"/>
        <v>0</v>
      </c>
      <c r="X391" s="30">
        <f t="shared" si="130"/>
        <v>16153.584664587404</v>
      </c>
      <c r="Y391" s="1">
        <f t="shared" si="146"/>
        <v>1.244904288625746</v>
      </c>
      <c r="Z391" s="32">
        <f t="shared" si="131"/>
        <v>6.7197737206583882E-2</v>
      </c>
      <c r="AA391" s="32">
        <f t="shared" si="132"/>
        <v>6.1445691022485854E-3</v>
      </c>
    </row>
    <row r="392" spans="1:27" x14ac:dyDescent="0.25">
      <c r="A392" s="8">
        <v>43125</v>
      </c>
      <c r="B392" s="26">
        <v>0</v>
      </c>
      <c r="C392" s="11">
        <v>0</v>
      </c>
      <c r="D392" s="26">
        <v>-7.1754792612035545E-2</v>
      </c>
      <c r="E392" s="11">
        <v>26.194166666666671</v>
      </c>
      <c r="F392" s="28">
        <f t="shared" si="127"/>
        <v>0</v>
      </c>
      <c r="G392" s="13">
        <f t="shared" si="128"/>
        <v>-7.1754792612035545E-2</v>
      </c>
      <c r="H392" s="28">
        <f t="shared" si="129"/>
        <v>1.1143161004431317</v>
      </c>
      <c r="I392" s="1">
        <f t="shared" si="133"/>
        <v>9.8759762580291284</v>
      </c>
      <c r="J392" s="30">
        <f t="shared" si="134"/>
        <v>0</v>
      </c>
      <c r="K392" s="1">
        <f t="shared" si="135"/>
        <v>0</v>
      </c>
      <c r="L392" s="30">
        <f t="shared" si="136"/>
        <v>16153.584664587404</v>
      </c>
      <c r="M392" s="1">
        <f t="shared" si="137"/>
        <v>0</v>
      </c>
      <c r="N392" s="30">
        <f t="shared" si="138"/>
        <v>0.24153699138010959</v>
      </c>
      <c r="O392" s="1">
        <f t="shared" si="139"/>
        <v>0</v>
      </c>
      <c r="P392" s="30">
        <f t="shared" si="140"/>
        <v>0</v>
      </c>
      <c r="Q392" s="1">
        <f t="shared" si="141"/>
        <v>0.98797198382653328</v>
      </c>
      <c r="R392" s="30">
        <f t="shared" si="142"/>
        <v>0.41271689416458146</v>
      </c>
      <c r="S392" s="1">
        <f t="shared" si="143"/>
        <v>0</v>
      </c>
      <c r="T392" s="30">
        <f t="shared" si="144"/>
        <v>0</v>
      </c>
      <c r="U392" s="1">
        <f t="shared" si="145"/>
        <v>9.2217223724844359</v>
      </c>
      <c r="V392" s="30">
        <f t="shared" si="126"/>
        <v>0</v>
      </c>
      <c r="W392" s="1">
        <f t="shared" si="126"/>
        <v>0</v>
      </c>
      <c r="X392" s="30">
        <f t="shared" si="130"/>
        <v>16152.596692603578</v>
      </c>
      <c r="Y392" s="1">
        <f t="shared" si="146"/>
        <v>1.2295089752066428</v>
      </c>
      <c r="Z392" s="32">
        <f t="shared" si="131"/>
        <v>0.10337540193281083</v>
      </c>
      <c r="AA392" s="32">
        <f t="shared" si="132"/>
        <v>1.3269398396281962E-2</v>
      </c>
    </row>
    <row r="393" spans="1:27" x14ac:dyDescent="0.25">
      <c r="A393" s="8">
        <v>43126</v>
      </c>
      <c r="B393" s="26">
        <v>0</v>
      </c>
      <c r="C393" s="11">
        <v>0</v>
      </c>
      <c r="D393" s="26">
        <v>-5.2953292823941234E-2</v>
      </c>
      <c r="E393" s="11">
        <v>26.739583333333343</v>
      </c>
      <c r="F393" s="28">
        <f t="shared" si="127"/>
        <v>0</v>
      </c>
      <c r="G393" s="13">
        <f t="shared" si="128"/>
        <v>-5.2953292823941234E-2</v>
      </c>
      <c r="H393" s="28">
        <f t="shared" si="129"/>
        <v>1.137518463810931</v>
      </c>
      <c r="I393" s="1">
        <f t="shared" si="133"/>
        <v>9.2746756653083775</v>
      </c>
      <c r="J393" s="30">
        <f t="shared" si="134"/>
        <v>0</v>
      </c>
      <c r="K393" s="1">
        <f t="shared" si="135"/>
        <v>0</v>
      </c>
      <c r="L393" s="30">
        <f t="shared" si="136"/>
        <v>16152.596692603578</v>
      </c>
      <c r="M393" s="1">
        <f t="shared" si="137"/>
        <v>0</v>
      </c>
      <c r="N393" s="30">
        <f t="shared" si="138"/>
        <v>0.22675774650384298</v>
      </c>
      <c r="O393" s="1">
        <f t="shared" si="139"/>
        <v>0</v>
      </c>
      <c r="P393" s="30">
        <f t="shared" si="140"/>
        <v>0</v>
      </c>
      <c r="Q393" s="1">
        <f t="shared" si="141"/>
        <v>0.9879115583134912</v>
      </c>
      <c r="R393" s="30">
        <f t="shared" si="142"/>
        <v>0.38758855175030404</v>
      </c>
      <c r="S393" s="1">
        <f t="shared" si="143"/>
        <v>0</v>
      </c>
      <c r="T393" s="30">
        <f t="shared" si="144"/>
        <v>0</v>
      </c>
      <c r="U393" s="1">
        <f t="shared" si="145"/>
        <v>8.6603293670542314</v>
      </c>
      <c r="V393" s="30">
        <f t="shared" si="126"/>
        <v>0</v>
      </c>
      <c r="W393" s="1">
        <f t="shared" si="126"/>
        <v>0</v>
      </c>
      <c r="X393" s="30">
        <f t="shared" si="130"/>
        <v>16151.608781045265</v>
      </c>
      <c r="Y393" s="1">
        <f t="shared" si="146"/>
        <v>1.2146693048173343</v>
      </c>
      <c r="Z393" s="32">
        <f t="shared" si="131"/>
        <v>6.7823814259622084E-2</v>
      </c>
      <c r="AA393" s="32">
        <f t="shared" si="132"/>
        <v>5.9522522679953116E-3</v>
      </c>
    </row>
    <row r="394" spans="1:27" x14ac:dyDescent="0.25">
      <c r="A394" s="8">
        <v>43127</v>
      </c>
      <c r="B394" s="26">
        <v>0</v>
      </c>
      <c r="C394" s="11">
        <v>0</v>
      </c>
      <c r="D394" s="26">
        <v>-0.11730013343826529</v>
      </c>
      <c r="E394" s="11">
        <v>26.24666666666667</v>
      </c>
      <c r="F394" s="28">
        <f t="shared" si="127"/>
        <v>0</v>
      </c>
      <c r="G394" s="13">
        <f t="shared" si="128"/>
        <v>-0.11730013343826529</v>
      </c>
      <c r="H394" s="28">
        <f t="shared" si="129"/>
        <v>1.116549483013294</v>
      </c>
      <c r="I394" s="1">
        <f t="shared" si="133"/>
        <v>8.7776295004924965</v>
      </c>
      <c r="J394" s="30">
        <f t="shared" si="134"/>
        <v>0</v>
      </c>
      <c r="K394" s="1">
        <f t="shared" si="135"/>
        <v>0</v>
      </c>
      <c r="L394" s="30">
        <f t="shared" si="136"/>
        <v>16151.608781045265</v>
      </c>
      <c r="M394" s="1">
        <f t="shared" si="137"/>
        <v>0</v>
      </c>
      <c r="N394" s="30">
        <f t="shared" si="138"/>
        <v>0.21454094999049811</v>
      </c>
      <c r="O394" s="1">
        <f t="shared" si="139"/>
        <v>0</v>
      </c>
      <c r="P394" s="30">
        <f t="shared" si="140"/>
        <v>0</v>
      </c>
      <c r="Q394" s="1">
        <f t="shared" si="141"/>
        <v>0.98785113649614364</v>
      </c>
      <c r="R394" s="30">
        <f t="shared" si="142"/>
        <v>0.36681700025609609</v>
      </c>
      <c r="S394" s="1">
        <f t="shared" si="143"/>
        <v>0</v>
      </c>
      <c r="T394" s="30">
        <f t="shared" si="144"/>
        <v>0</v>
      </c>
      <c r="U394" s="1">
        <f t="shared" si="145"/>
        <v>8.1962715502459016</v>
      </c>
      <c r="V394" s="30">
        <f t="shared" si="126"/>
        <v>0</v>
      </c>
      <c r="W394" s="1">
        <f t="shared" si="126"/>
        <v>0</v>
      </c>
      <c r="X394" s="30">
        <f t="shared" si="130"/>
        <v>16150.620929908768</v>
      </c>
      <c r="Y394" s="1">
        <f t="shared" si="146"/>
        <v>1.2023920864866418</v>
      </c>
      <c r="Z394" s="32">
        <f t="shared" si="131"/>
        <v>7.6882041306113466E-2</v>
      </c>
      <c r="AA394" s="32">
        <f t="shared" si="132"/>
        <v>7.3689525710824086E-3</v>
      </c>
    </row>
    <row r="395" spans="1:27" x14ac:dyDescent="0.25">
      <c r="A395" s="8">
        <v>43128</v>
      </c>
      <c r="B395" s="26">
        <v>0</v>
      </c>
      <c r="C395" s="11">
        <v>0</v>
      </c>
      <c r="D395" s="26">
        <v>1.9854223657416958E-2</v>
      </c>
      <c r="E395" s="11">
        <v>27.165000000000006</v>
      </c>
      <c r="F395" s="28">
        <f t="shared" si="127"/>
        <v>0</v>
      </c>
      <c r="G395" s="13">
        <f t="shared" si="128"/>
        <v>1.9854223657416958E-2</v>
      </c>
      <c r="H395" s="28">
        <f t="shared" si="129"/>
        <v>1.1556159527326444</v>
      </c>
      <c r="I395" s="1">
        <f t="shared" si="133"/>
        <v>8.176417326588485</v>
      </c>
      <c r="J395" s="30">
        <f t="shared" si="134"/>
        <v>0</v>
      </c>
      <c r="K395" s="1">
        <f t="shared" si="135"/>
        <v>0</v>
      </c>
      <c r="L395" s="30">
        <f t="shared" si="136"/>
        <v>16150.620929908768</v>
      </c>
      <c r="M395" s="1">
        <f t="shared" si="137"/>
        <v>0</v>
      </c>
      <c r="N395" s="30">
        <f t="shared" si="138"/>
        <v>0.19976387834233086</v>
      </c>
      <c r="O395" s="1">
        <f t="shared" si="139"/>
        <v>0</v>
      </c>
      <c r="P395" s="30">
        <f t="shared" si="140"/>
        <v>0</v>
      </c>
      <c r="Q395" s="1">
        <f t="shared" si="141"/>
        <v>0.98779071837426458</v>
      </c>
      <c r="R395" s="30">
        <f t="shared" si="142"/>
        <v>0.34169235286279454</v>
      </c>
      <c r="S395" s="1">
        <f t="shared" si="143"/>
        <v>0</v>
      </c>
      <c r="T395" s="30">
        <f t="shared" si="144"/>
        <v>0</v>
      </c>
      <c r="U395" s="1">
        <f t="shared" si="145"/>
        <v>7.6349610953833595</v>
      </c>
      <c r="V395" s="30">
        <f t="shared" si="126"/>
        <v>0</v>
      </c>
      <c r="W395" s="1">
        <f t="shared" si="126"/>
        <v>0</v>
      </c>
      <c r="X395" s="30">
        <f t="shared" si="130"/>
        <v>16149.633139190393</v>
      </c>
      <c r="Y395" s="1">
        <f t="shared" si="146"/>
        <v>1.1875545967165955</v>
      </c>
      <c r="Z395" s="32">
        <f t="shared" si="131"/>
        <v>2.7637766602673568E-2</v>
      </c>
      <c r="AA395" s="32">
        <f t="shared" si="132"/>
        <v>1.0200769795335742E-3</v>
      </c>
    </row>
    <row r="396" spans="1:27" x14ac:dyDescent="0.25">
      <c r="A396" s="8">
        <v>43129</v>
      </c>
      <c r="B396" s="26">
        <v>0</v>
      </c>
      <c r="C396" s="11">
        <v>0.41372365406968098</v>
      </c>
      <c r="D396" s="26">
        <v>-0.25101992059515732</v>
      </c>
      <c r="E396" s="11">
        <v>26.375000000000004</v>
      </c>
      <c r="F396" s="28">
        <f t="shared" si="127"/>
        <v>0.41372365406968098</v>
      </c>
      <c r="G396" s="13">
        <f t="shared" si="128"/>
        <v>-0.25101992059515732</v>
      </c>
      <c r="H396" s="28">
        <f t="shared" si="129"/>
        <v>1.1220088626292468</v>
      </c>
      <c r="I396" s="1">
        <f t="shared" si="133"/>
        <v>8.2997046700481967</v>
      </c>
      <c r="J396" s="30">
        <f t="shared" si="134"/>
        <v>0</v>
      </c>
      <c r="K396" s="1">
        <f t="shared" si="135"/>
        <v>0</v>
      </c>
      <c r="L396" s="30">
        <f t="shared" si="136"/>
        <v>16149.633139190393</v>
      </c>
      <c r="M396" s="1">
        <f t="shared" si="137"/>
        <v>0</v>
      </c>
      <c r="N396" s="30">
        <f t="shared" si="138"/>
        <v>0.20279413286260484</v>
      </c>
      <c r="O396" s="1">
        <f t="shared" si="139"/>
        <v>0</v>
      </c>
      <c r="P396" s="30">
        <f t="shared" si="140"/>
        <v>0</v>
      </c>
      <c r="Q396" s="1">
        <f t="shared" si="141"/>
        <v>0.98773030394762784</v>
      </c>
      <c r="R396" s="30">
        <f t="shared" si="142"/>
        <v>0.3468445290277713</v>
      </c>
      <c r="S396" s="1">
        <f t="shared" si="143"/>
        <v>0</v>
      </c>
      <c r="T396" s="30">
        <f t="shared" si="144"/>
        <v>0</v>
      </c>
      <c r="U396" s="1">
        <f t="shared" si="145"/>
        <v>7.7500660081578197</v>
      </c>
      <c r="V396" s="30">
        <f t="shared" si="126"/>
        <v>0</v>
      </c>
      <c r="W396" s="1">
        <f t="shared" si="126"/>
        <v>0</v>
      </c>
      <c r="X396" s="30">
        <f t="shared" si="130"/>
        <v>16148.645408886445</v>
      </c>
      <c r="Y396" s="1">
        <f t="shared" si="146"/>
        <v>1.1905244368102328</v>
      </c>
      <c r="Z396" s="32">
        <f t="shared" si="131"/>
        <v>6.1065091785844516E-2</v>
      </c>
      <c r="AA396" s="32">
        <f t="shared" si="132"/>
        <v>4.6943839053501914E-3</v>
      </c>
    </row>
    <row r="397" spans="1:27" x14ac:dyDescent="0.25">
      <c r="A397" s="8">
        <v>43130</v>
      </c>
      <c r="B397" s="26">
        <v>0</v>
      </c>
      <c r="C397" s="11">
        <v>0</v>
      </c>
      <c r="D397" s="26">
        <v>4.0833108193135015E-2</v>
      </c>
      <c r="E397" s="11">
        <v>26.21833333333333</v>
      </c>
      <c r="F397" s="28">
        <f t="shared" si="127"/>
        <v>0</v>
      </c>
      <c r="G397" s="13">
        <f t="shared" si="128"/>
        <v>4.0833108193135015E-2</v>
      </c>
      <c r="H397" s="28">
        <f t="shared" si="129"/>
        <v>1.1153441654357459</v>
      </c>
      <c r="I397" s="1">
        <f t="shared" si="133"/>
        <v>7.7092328999646842</v>
      </c>
      <c r="J397" s="30">
        <f t="shared" si="134"/>
        <v>0</v>
      </c>
      <c r="K397" s="1">
        <f t="shared" si="135"/>
        <v>0</v>
      </c>
      <c r="L397" s="30">
        <f t="shared" si="136"/>
        <v>16148.645408886445</v>
      </c>
      <c r="M397" s="1">
        <f t="shared" si="137"/>
        <v>0</v>
      </c>
      <c r="N397" s="30">
        <f t="shared" si="138"/>
        <v>0.18828104741377744</v>
      </c>
      <c r="O397" s="1">
        <f t="shared" si="139"/>
        <v>0</v>
      </c>
      <c r="P397" s="30">
        <f t="shared" si="140"/>
        <v>0</v>
      </c>
      <c r="Q397" s="1">
        <f t="shared" si="141"/>
        <v>0.98766989321600762</v>
      </c>
      <c r="R397" s="30">
        <f t="shared" si="142"/>
        <v>0.32216872294302046</v>
      </c>
      <c r="S397" s="1">
        <f t="shared" si="143"/>
        <v>0</v>
      </c>
      <c r="T397" s="30">
        <f t="shared" si="144"/>
        <v>0</v>
      </c>
      <c r="U397" s="1">
        <f t="shared" si="145"/>
        <v>7.1987831296078859</v>
      </c>
      <c r="V397" s="30">
        <f t="shared" si="126"/>
        <v>0</v>
      </c>
      <c r="W397" s="1">
        <f t="shared" si="126"/>
        <v>0</v>
      </c>
      <c r="X397" s="30">
        <f t="shared" si="130"/>
        <v>16147.657738993228</v>
      </c>
      <c r="Y397" s="1">
        <f t="shared" si="146"/>
        <v>1.175950940629785</v>
      </c>
      <c r="Z397" s="32">
        <f t="shared" si="131"/>
        <v>5.4339079426986639E-2</v>
      </c>
      <c r="AA397" s="32">
        <f t="shared" si="132"/>
        <v>3.6731811994207956E-3</v>
      </c>
    </row>
    <row r="398" spans="1:27" x14ac:dyDescent="0.25">
      <c r="A398" s="8">
        <v>43131</v>
      </c>
      <c r="B398" s="26">
        <v>0</v>
      </c>
      <c r="C398" s="11">
        <v>0</v>
      </c>
      <c r="D398" s="26">
        <v>-0.21765913114275393</v>
      </c>
      <c r="E398" s="11">
        <v>26.597916666666674</v>
      </c>
      <c r="F398" s="28">
        <f t="shared" si="127"/>
        <v>0</v>
      </c>
      <c r="G398" s="13">
        <f t="shared" si="128"/>
        <v>-0.21765913114275393</v>
      </c>
      <c r="H398" s="28">
        <f t="shared" si="129"/>
        <v>1.1314918759231909</v>
      </c>
      <c r="I398" s="1">
        <f t="shared" si="133"/>
        <v>7.4164422607506397</v>
      </c>
      <c r="J398" s="30">
        <f t="shared" si="134"/>
        <v>0</v>
      </c>
      <c r="K398" s="1">
        <f t="shared" si="135"/>
        <v>0</v>
      </c>
      <c r="L398" s="30">
        <f t="shared" si="136"/>
        <v>16147.657738993228</v>
      </c>
      <c r="M398" s="1">
        <f t="shared" si="137"/>
        <v>0</v>
      </c>
      <c r="N398" s="30">
        <f t="shared" si="138"/>
        <v>0.18108460588884351</v>
      </c>
      <c r="O398" s="1">
        <f t="shared" si="139"/>
        <v>0</v>
      </c>
      <c r="P398" s="30">
        <f t="shared" si="140"/>
        <v>0</v>
      </c>
      <c r="Q398" s="1">
        <f t="shared" si="141"/>
        <v>0.98760948617917776</v>
      </c>
      <c r="R398" s="30">
        <f t="shared" si="142"/>
        <v>0.30993300668573998</v>
      </c>
      <c r="S398" s="1">
        <f t="shared" si="143"/>
        <v>0</v>
      </c>
      <c r="T398" s="30">
        <f t="shared" si="144"/>
        <v>0</v>
      </c>
      <c r="U398" s="1">
        <f t="shared" si="145"/>
        <v>6.9254246481760564</v>
      </c>
      <c r="V398" s="30">
        <f t="shared" si="126"/>
        <v>0</v>
      </c>
      <c r="W398" s="1">
        <f t="shared" si="126"/>
        <v>0</v>
      </c>
      <c r="X398" s="30">
        <f t="shared" si="130"/>
        <v>16146.670129507049</v>
      </c>
      <c r="Y398" s="1">
        <f t="shared" si="146"/>
        <v>1.1686940920680213</v>
      </c>
      <c r="Z398" s="32">
        <f t="shared" si="131"/>
        <v>3.2878906986828278E-2</v>
      </c>
      <c r="AA398" s="32">
        <f t="shared" si="132"/>
        <v>1.3840048860866824E-3</v>
      </c>
    </row>
    <row r="399" spans="1:27" x14ac:dyDescent="0.25">
      <c r="A399" s="8">
        <v>43132</v>
      </c>
      <c r="B399" s="26">
        <v>0</v>
      </c>
      <c r="C399" s="11">
        <v>0</v>
      </c>
      <c r="D399" s="26">
        <v>0.38452807779453479</v>
      </c>
      <c r="E399" s="11">
        <v>27.802916666666665</v>
      </c>
      <c r="F399" s="28">
        <f t="shared" si="127"/>
        <v>0</v>
      </c>
      <c r="G399" s="13">
        <f t="shared" si="128"/>
        <v>0.38452807779453479</v>
      </c>
      <c r="H399" s="28">
        <f t="shared" si="129"/>
        <v>1.1827533234859673</v>
      </c>
      <c r="I399" s="1">
        <f t="shared" si="133"/>
        <v>6.5408965703815216</v>
      </c>
      <c r="J399" s="30">
        <f t="shared" si="134"/>
        <v>0</v>
      </c>
      <c r="K399" s="1">
        <f t="shared" si="135"/>
        <v>0</v>
      </c>
      <c r="L399" s="30">
        <f t="shared" si="136"/>
        <v>16146.670129507049</v>
      </c>
      <c r="M399" s="1">
        <f t="shared" si="137"/>
        <v>0</v>
      </c>
      <c r="N399" s="30">
        <f t="shared" si="138"/>
        <v>0.15956474657891848</v>
      </c>
      <c r="O399" s="1">
        <f t="shared" si="139"/>
        <v>0</v>
      </c>
      <c r="P399" s="30">
        <f t="shared" si="140"/>
        <v>0</v>
      </c>
      <c r="Q399" s="1">
        <f t="shared" si="141"/>
        <v>0.98754908283691256</v>
      </c>
      <c r="R399" s="30">
        <f t="shared" si="142"/>
        <v>0.27334396590766513</v>
      </c>
      <c r="S399" s="1">
        <f t="shared" si="143"/>
        <v>0</v>
      </c>
      <c r="T399" s="30">
        <f t="shared" si="144"/>
        <v>0</v>
      </c>
      <c r="U399" s="1">
        <f t="shared" si="145"/>
        <v>6.1079878578949378</v>
      </c>
      <c r="V399" s="30">
        <f t="shared" si="126"/>
        <v>0</v>
      </c>
      <c r="W399" s="1">
        <f t="shared" si="126"/>
        <v>0</v>
      </c>
      <c r="X399" s="30">
        <f t="shared" si="130"/>
        <v>16145.682580424213</v>
      </c>
      <c r="Y399" s="1">
        <f t="shared" si="146"/>
        <v>1.147113829415831</v>
      </c>
      <c r="Z399" s="32">
        <f t="shared" si="131"/>
        <v>3.0132651806967573E-2</v>
      </c>
      <c r="AA399" s="32">
        <f t="shared" si="132"/>
        <v>1.270173537575283E-3</v>
      </c>
    </row>
    <row r="400" spans="1:27" x14ac:dyDescent="0.25">
      <c r="A400" s="8">
        <v>43133</v>
      </c>
      <c r="B400" s="26">
        <v>0</v>
      </c>
      <c r="C400" s="11">
        <v>0</v>
      </c>
      <c r="D400" s="26">
        <v>0.3929639267392232</v>
      </c>
      <c r="E400" s="11">
        <v>28.556666666666672</v>
      </c>
      <c r="F400" s="28">
        <f t="shared" si="127"/>
        <v>0</v>
      </c>
      <c r="G400" s="13">
        <f t="shared" si="128"/>
        <v>0.3929639267392232</v>
      </c>
      <c r="H400" s="28">
        <f t="shared" si="129"/>
        <v>1.2148183161004433</v>
      </c>
      <c r="I400" s="1">
        <f t="shared" si="133"/>
        <v>5.7150239311557147</v>
      </c>
      <c r="J400" s="30">
        <f t="shared" si="134"/>
        <v>0</v>
      </c>
      <c r="K400" s="1">
        <f t="shared" si="135"/>
        <v>0</v>
      </c>
      <c r="L400" s="30">
        <f t="shared" si="136"/>
        <v>16145.682580424213</v>
      </c>
      <c r="M400" s="1">
        <f t="shared" si="137"/>
        <v>0</v>
      </c>
      <c r="N400" s="30">
        <f t="shared" si="138"/>
        <v>0.13926579108230341</v>
      </c>
      <c r="O400" s="1">
        <f t="shared" si="139"/>
        <v>0</v>
      </c>
      <c r="P400" s="30">
        <f t="shared" si="140"/>
        <v>0</v>
      </c>
      <c r="Q400" s="1">
        <f t="shared" si="141"/>
        <v>0.98748868318898575</v>
      </c>
      <c r="R400" s="30">
        <f t="shared" si="142"/>
        <v>0.23883076116401561</v>
      </c>
      <c r="S400" s="1">
        <f t="shared" si="143"/>
        <v>0</v>
      </c>
      <c r="T400" s="30">
        <f t="shared" si="144"/>
        <v>0</v>
      </c>
      <c r="U400" s="1">
        <f t="shared" si="145"/>
        <v>5.3369273789093956</v>
      </c>
      <c r="V400" s="30">
        <f t="shared" si="126"/>
        <v>0</v>
      </c>
      <c r="W400" s="1">
        <f t="shared" si="126"/>
        <v>0</v>
      </c>
      <c r="X400" s="30">
        <f t="shared" si="130"/>
        <v>16144.695091741023</v>
      </c>
      <c r="Y400" s="1">
        <f t="shared" si="146"/>
        <v>1.1267544742712892</v>
      </c>
      <c r="Z400" s="32">
        <f t="shared" si="131"/>
        <v>7.2491368184041186E-2</v>
      </c>
      <c r="AA400" s="32">
        <f t="shared" si="132"/>
        <v>7.7552402377102829E-3</v>
      </c>
    </row>
    <row r="401" spans="1:27" x14ac:dyDescent="0.25">
      <c r="A401" s="8">
        <v>43134</v>
      </c>
      <c r="B401" s="26">
        <v>0</v>
      </c>
      <c r="C401" s="11">
        <v>6.1832332260717757E-2</v>
      </c>
      <c r="D401" s="26">
        <v>0.22522589574979895</v>
      </c>
      <c r="E401" s="11">
        <v>28.369166666666668</v>
      </c>
      <c r="F401" s="28">
        <f t="shared" si="127"/>
        <v>6.1832332260717757E-2</v>
      </c>
      <c r="G401" s="13">
        <f t="shared" si="128"/>
        <v>0.22522589574979895</v>
      </c>
      <c r="H401" s="28">
        <f t="shared" si="129"/>
        <v>1.2068419497784344</v>
      </c>
      <c r="I401" s="1">
        <f t="shared" si="133"/>
        <v>5.1735338154203143</v>
      </c>
      <c r="J401" s="30">
        <f t="shared" si="134"/>
        <v>0</v>
      </c>
      <c r="K401" s="1">
        <f t="shared" si="135"/>
        <v>0</v>
      </c>
      <c r="L401" s="30">
        <f t="shared" si="136"/>
        <v>16144.695091741023</v>
      </c>
      <c r="M401" s="1">
        <f t="shared" si="137"/>
        <v>0</v>
      </c>
      <c r="N401" s="30">
        <f t="shared" si="138"/>
        <v>0.1259566157456877</v>
      </c>
      <c r="O401" s="1">
        <f t="shared" si="139"/>
        <v>0</v>
      </c>
      <c r="P401" s="30">
        <f t="shared" si="140"/>
        <v>0</v>
      </c>
      <c r="Q401" s="1">
        <f t="shared" si="141"/>
        <v>0.98742828723517151</v>
      </c>
      <c r="R401" s="30">
        <f t="shared" si="142"/>
        <v>0.21620189765237602</v>
      </c>
      <c r="S401" s="1">
        <f t="shared" si="143"/>
        <v>0</v>
      </c>
      <c r="T401" s="30">
        <f t="shared" si="144"/>
        <v>0</v>
      </c>
      <c r="U401" s="1">
        <f t="shared" si="145"/>
        <v>4.8313753020222503</v>
      </c>
      <c r="V401" s="30">
        <f t="shared" si="126"/>
        <v>0</v>
      </c>
      <c r="W401" s="1">
        <f t="shared" si="126"/>
        <v>0</v>
      </c>
      <c r="X401" s="30">
        <f t="shared" si="130"/>
        <v>16143.707663453788</v>
      </c>
      <c r="Y401" s="1">
        <f t="shared" si="146"/>
        <v>1.1133849029808591</v>
      </c>
      <c r="Z401" s="32">
        <f t="shared" si="131"/>
        <v>7.7439342255821622E-2</v>
      </c>
      <c r="AA401" s="32">
        <f t="shared" si="132"/>
        <v>8.734219596124174E-3</v>
      </c>
    </row>
    <row r="402" spans="1:27" x14ac:dyDescent="0.25">
      <c r="A402" s="8">
        <v>43135</v>
      </c>
      <c r="B402" s="26">
        <v>0</v>
      </c>
      <c r="C402" s="11">
        <v>0</v>
      </c>
      <c r="D402" s="26">
        <v>-0.18590810664009683</v>
      </c>
      <c r="E402" s="11">
        <v>27.100000000000012</v>
      </c>
      <c r="F402" s="28">
        <f t="shared" si="127"/>
        <v>0</v>
      </c>
      <c r="G402" s="13">
        <f t="shared" si="128"/>
        <v>-0.18590810664009683</v>
      </c>
      <c r="H402" s="28">
        <f t="shared" si="129"/>
        <v>1.1528508124076815</v>
      </c>
      <c r="I402" s="1">
        <f t="shared" si="133"/>
        <v>5.0172834086623475</v>
      </c>
      <c r="J402" s="30">
        <f t="shared" si="134"/>
        <v>0</v>
      </c>
      <c r="K402" s="1">
        <f t="shared" si="135"/>
        <v>0</v>
      </c>
      <c r="L402" s="30">
        <f t="shared" si="136"/>
        <v>16143.707663453788</v>
      </c>
      <c r="M402" s="1">
        <f t="shared" si="137"/>
        <v>0</v>
      </c>
      <c r="N402" s="30">
        <f t="shared" si="138"/>
        <v>0.12211616880209938</v>
      </c>
      <c r="O402" s="1">
        <f t="shared" si="139"/>
        <v>0</v>
      </c>
      <c r="P402" s="30">
        <f t="shared" si="140"/>
        <v>0</v>
      </c>
      <c r="Q402" s="1">
        <f t="shared" si="141"/>
        <v>0.98736789497524391</v>
      </c>
      <c r="R402" s="30">
        <f t="shared" si="142"/>
        <v>0.20967219558503125</v>
      </c>
      <c r="S402" s="1">
        <f t="shared" si="143"/>
        <v>0</v>
      </c>
      <c r="T402" s="30">
        <f t="shared" si="144"/>
        <v>0</v>
      </c>
      <c r="U402" s="1">
        <f t="shared" si="145"/>
        <v>4.6854950442752168</v>
      </c>
      <c r="V402" s="30">
        <f t="shared" si="126"/>
        <v>0</v>
      </c>
      <c r="W402" s="1">
        <f t="shared" si="126"/>
        <v>0</v>
      </c>
      <c r="X402" s="30">
        <f t="shared" si="130"/>
        <v>16142.720295558813</v>
      </c>
      <c r="Y402" s="1">
        <f t="shared" si="146"/>
        <v>1.1094840637773433</v>
      </c>
      <c r="Z402" s="32">
        <f t="shared" si="131"/>
        <v>3.7616964973784001E-2</v>
      </c>
      <c r="AA402" s="32">
        <f t="shared" si="132"/>
        <v>1.8806748867669385E-3</v>
      </c>
    </row>
    <row r="403" spans="1:27" x14ac:dyDescent="0.25">
      <c r="A403" s="8">
        <v>43136</v>
      </c>
      <c r="B403" s="26">
        <v>0</v>
      </c>
      <c r="C403" s="11">
        <v>0</v>
      </c>
      <c r="D403" s="26">
        <v>1.0074906535719186E-2</v>
      </c>
      <c r="E403" s="11">
        <v>26.878333333333345</v>
      </c>
      <c r="F403" s="28">
        <f t="shared" si="127"/>
        <v>0</v>
      </c>
      <c r="G403" s="13">
        <f t="shared" si="128"/>
        <v>1.0074906535719186E-2</v>
      </c>
      <c r="H403" s="28">
        <f t="shared" si="129"/>
        <v>1.1434209748892175</v>
      </c>
      <c r="I403" s="1">
        <f t="shared" si="133"/>
        <v>4.6754201377394979</v>
      </c>
      <c r="J403" s="30">
        <f t="shared" si="134"/>
        <v>0</v>
      </c>
      <c r="K403" s="1">
        <f t="shared" si="135"/>
        <v>0</v>
      </c>
      <c r="L403" s="30">
        <f t="shared" si="136"/>
        <v>16142.720295558813</v>
      </c>
      <c r="M403" s="1">
        <f t="shared" si="137"/>
        <v>0</v>
      </c>
      <c r="N403" s="30">
        <f t="shared" si="138"/>
        <v>0.11371358105092337</v>
      </c>
      <c r="O403" s="1">
        <f t="shared" si="139"/>
        <v>0</v>
      </c>
      <c r="P403" s="30">
        <f t="shared" si="140"/>
        <v>0</v>
      </c>
      <c r="Q403" s="1">
        <f t="shared" si="141"/>
        <v>0.98730750640897702</v>
      </c>
      <c r="R403" s="30">
        <f t="shared" si="142"/>
        <v>0.19538573481215168</v>
      </c>
      <c r="S403" s="1">
        <f t="shared" si="143"/>
        <v>0</v>
      </c>
      <c r="T403" s="30">
        <f t="shared" si="144"/>
        <v>0</v>
      </c>
      <c r="U403" s="1">
        <f t="shared" si="145"/>
        <v>4.3663208218764229</v>
      </c>
      <c r="V403" s="30">
        <f t="shared" si="126"/>
        <v>0</v>
      </c>
      <c r="W403" s="1">
        <f t="shared" si="126"/>
        <v>0</v>
      </c>
      <c r="X403" s="30">
        <f t="shared" si="130"/>
        <v>16141.732988052403</v>
      </c>
      <c r="Y403" s="1">
        <f t="shared" si="146"/>
        <v>1.1010210874599005</v>
      </c>
      <c r="Z403" s="32">
        <f t="shared" si="131"/>
        <v>3.7081607177465843E-2</v>
      </c>
      <c r="AA403" s="32">
        <f t="shared" si="132"/>
        <v>1.7977504540187535E-3</v>
      </c>
    </row>
    <row r="404" spans="1:27" x14ac:dyDescent="0.25">
      <c r="A404" s="8">
        <v>43137</v>
      </c>
      <c r="B404" s="26">
        <v>0</v>
      </c>
      <c r="C404" s="11">
        <v>0</v>
      </c>
      <c r="D404" s="26">
        <v>-0.26020213243930418</v>
      </c>
      <c r="E404" s="11">
        <v>26.030833333333334</v>
      </c>
      <c r="F404" s="28">
        <f t="shared" si="127"/>
        <v>0</v>
      </c>
      <c r="G404" s="13">
        <f t="shared" si="128"/>
        <v>-0.26020213243930418</v>
      </c>
      <c r="H404" s="28">
        <f t="shared" si="129"/>
        <v>1.1073677991137372</v>
      </c>
      <c r="I404" s="1">
        <f t="shared" si="133"/>
        <v>4.6265229543157274</v>
      </c>
      <c r="J404" s="30">
        <f t="shared" si="134"/>
        <v>0</v>
      </c>
      <c r="K404" s="1">
        <f t="shared" si="135"/>
        <v>0</v>
      </c>
      <c r="L404" s="30">
        <f t="shared" si="136"/>
        <v>16141.732988052403</v>
      </c>
      <c r="M404" s="1">
        <f t="shared" si="137"/>
        <v>0</v>
      </c>
      <c r="N404" s="30">
        <f t="shared" si="138"/>
        <v>0.11251174713236736</v>
      </c>
      <c r="O404" s="1">
        <f t="shared" si="139"/>
        <v>0</v>
      </c>
      <c r="P404" s="30">
        <f t="shared" si="140"/>
        <v>0</v>
      </c>
      <c r="Q404" s="1">
        <f t="shared" si="141"/>
        <v>0.98724712153614491</v>
      </c>
      <c r="R404" s="30">
        <f t="shared" si="142"/>
        <v>0.19334232227765438</v>
      </c>
      <c r="S404" s="1">
        <f t="shared" si="143"/>
        <v>0</v>
      </c>
      <c r="T404" s="30">
        <f t="shared" si="144"/>
        <v>0</v>
      </c>
      <c r="U404" s="1">
        <f t="shared" si="145"/>
        <v>4.3206688849057056</v>
      </c>
      <c r="V404" s="30">
        <f t="shared" ref="V404:W467" si="147">IF(J404&gt;(O404+S404),J404-O404-S404,0)</f>
        <v>0</v>
      </c>
      <c r="W404" s="1">
        <f t="shared" si="147"/>
        <v>0</v>
      </c>
      <c r="X404" s="30">
        <f t="shared" si="130"/>
        <v>16140.745740930866</v>
      </c>
      <c r="Y404" s="1">
        <f t="shared" si="146"/>
        <v>1.0997588686685122</v>
      </c>
      <c r="Z404" s="32">
        <f t="shared" si="131"/>
        <v>6.8711862953885813E-3</v>
      </c>
      <c r="AA404" s="32">
        <f t="shared" si="132"/>
        <v>5.7895822520270793E-5</v>
      </c>
    </row>
    <row r="405" spans="1:27" x14ac:dyDescent="0.25">
      <c r="A405" s="8">
        <v>43138</v>
      </c>
      <c r="B405" s="26">
        <v>0</v>
      </c>
      <c r="C405" s="11">
        <v>0</v>
      </c>
      <c r="D405" s="26">
        <v>-0.26736558778585456</v>
      </c>
      <c r="E405" s="11">
        <v>26.954166666666669</v>
      </c>
      <c r="F405" s="28">
        <f t="shared" si="127"/>
        <v>0</v>
      </c>
      <c r="G405" s="13">
        <f t="shared" si="128"/>
        <v>-0.26736558778585456</v>
      </c>
      <c r="H405" s="28">
        <f t="shared" si="129"/>
        <v>1.1466469719350074</v>
      </c>
      <c r="I405" s="1">
        <f t="shared" si="133"/>
        <v>4.5880344726915601</v>
      </c>
      <c r="J405" s="30">
        <f t="shared" si="134"/>
        <v>0</v>
      </c>
      <c r="K405" s="1">
        <f t="shared" si="135"/>
        <v>0</v>
      </c>
      <c r="L405" s="30">
        <f t="shared" si="136"/>
        <v>16140.745740930866</v>
      </c>
      <c r="M405" s="1">
        <f t="shared" si="137"/>
        <v>0</v>
      </c>
      <c r="N405" s="30">
        <f t="shared" si="138"/>
        <v>0.11156574657669616</v>
      </c>
      <c r="O405" s="1">
        <f t="shared" si="139"/>
        <v>0</v>
      </c>
      <c r="P405" s="30">
        <f t="shared" si="140"/>
        <v>0</v>
      </c>
      <c r="Q405" s="1">
        <f t="shared" si="141"/>
        <v>0.98718674035652165</v>
      </c>
      <c r="R405" s="30">
        <f t="shared" si="142"/>
        <v>0.19173388922941545</v>
      </c>
      <c r="S405" s="1">
        <f t="shared" si="143"/>
        <v>0</v>
      </c>
      <c r="T405" s="30">
        <f t="shared" si="144"/>
        <v>0</v>
      </c>
      <c r="U405" s="1">
        <f t="shared" si="145"/>
        <v>4.2847348368854483</v>
      </c>
      <c r="V405" s="30">
        <f t="shared" si="147"/>
        <v>0</v>
      </c>
      <c r="W405" s="1">
        <f t="shared" si="147"/>
        <v>0</v>
      </c>
      <c r="X405" s="30">
        <f t="shared" si="130"/>
        <v>16139.75855419051</v>
      </c>
      <c r="Y405" s="1">
        <f t="shared" si="146"/>
        <v>1.0987524869332179</v>
      </c>
      <c r="Z405" s="32">
        <f t="shared" si="131"/>
        <v>4.1769163634528123E-2</v>
      </c>
      <c r="AA405" s="32">
        <f t="shared" si="132"/>
        <v>2.2938816935866393E-3</v>
      </c>
    </row>
    <row r="406" spans="1:27" x14ac:dyDescent="0.25">
      <c r="A406" s="8">
        <v>43139</v>
      </c>
      <c r="B406" s="26">
        <v>0</v>
      </c>
      <c r="C406" s="11">
        <v>0</v>
      </c>
      <c r="D406" s="26">
        <v>-0.12061541820777844</v>
      </c>
      <c r="E406" s="11">
        <v>26.827083333333334</v>
      </c>
      <c r="F406" s="28">
        <f t="shared" si="127"/>
        <v>0</v>
      </c>
      <c r="G406" s="13">
        <f t="shared" si="128"/>
        <v>-0.12061541820777844</v>
      </c>
      <c r="H406" s="28">
        <f t="shared" si="129"/>
        <v>1.1412407680945347</v>
      </c>
      <c r="I406" s="1">
        <f t="shared" si="133"/>
        <v>4.4053502550932269</v>
      </c>
      <c r="J406" s="30">
        <f t="shared" si="134"/>
        <v>0</v>
      </c>
      <c r="K406" s="1">
        <f t="shared" si="135"/>
        <v>0</v>
      </c>
      <c r="L406" s="30">
        <f t="shared" si="136"/>
        <v>16139.75855419051</v>
      </c>
      <c r="M406" s="1">
        <f t="shared" si="137"/>
        <v>0</v>
      </c>
      <c r="N406" s="30">
        <f t="shared" si="138"/>
        <v>0.10707558837695393</v>
      </c>
      <c r="O406" s="1">
        <f t="shared" si="139"/>
        <v>0</v>
      </c>
      <c r="P406" s="30">
        <f t="shared" si="140"/>
        <v>0</v>
      </c>
      <c r="Q406" s="1">
        <f t="shared" si="141"/>
        <v>0.98712636286988154</v>
      </c>
      <c r="R406" s="30">
        <f t="shared" si="142"/>
        <v>0.18409951861833049</v>
      </c>
      <c r="S406" s="1">
        <f t="shared" si="143"/>
        <v>0</v>
      </c>
      <c r="T406" s="30">
        <f t="shared" si="144"/>
        <v>0</v>
      </c>
      <c r="U406" s="1">
        <f t="shared" si="145"/>
        <v>4.1141751480979423</v>
      </c>
      <c r="V406" s="30">
        <f t="shared" si="147"/>
        <v>0</v>
      </c>
      <c r="W406" s="1">
        <f t="shared" si="147"/>
        <v>0</v>
      </c>
      <c r="X406" s="30">
        <f t="shared" si="130"/>
        <v>16138.77142782764</v>
      </c>
      <c r="Y406" s="1">
        <f t="shared" si="146"/>
        <v>1.0942019512468355</v>
      </c>
      <c r="Z406" s="32">
        <f t="shared" si="131"/>
        <v>4.121725946246841E-2</v>
      </c>
      <c r="AA406" s="32">
        <f t="shared" si="132"/>
        <v>2.2126502904313873E-3</v>
      </c>
    </row>
    <row r="407" spans="1:27" x14ac:dyDescent="0.25">
      <c r="A407" s="8">
        <v>43140</v>
      </c>
      <c r="B407" s="26">
        <v>0</v>
      </c>
      <c r="C407" s="11">
        <v>0</v>
      </c>
      <c r="D407" s="26">
        <v>-0.19035142232755248</v>
      </c>
      <c r="E407" s="11">
        <v>25.035416666666666</v>
      </c>
      <c r="F407" s="28">
        <f t="shared" si="127"/>
        <v>0</v>
      </c>
      <c r="G407" s="13">
        <f t="shared" si="128"/>
        <v>-0.19035142232755248</v>
      </c>
      <c r="H407" s="28">
        <f t="shared" si="129"/>
        <v>1.0650221565731168</v>
      </c>
      <c r="I407" s="1">
        <f t="shared" si="133"/>
        <v>4.3045265704254945</v>
      </c>
      <c r="J407" s="30">
        <f t="shared" si="134"/>
        <v>0</v>
      </c>
      <c r="K407" s="1">
        <f t="shared" si="135"/>
        <v>0</v>
      </c>
      <c r="L407" s="30">
        <f t="shared" si="136"/>
        <v>16138.77142782764</v>
      </c>
      <c r="M407" s="1">
        <f t="shared" si="137"/>
        <v>0</v>
      </c>
      <c r="N407" s="30">
        <f t="shared" si="138"/>
        <v>0.10459746355374439</v>
      </c>
      <c r="O407" s="1">
        <f t="shared" si="139"/>
        <v>0</v>
      </c>
      <c r="P407" s="30">
        <f t="shared" si="140"/>
        <v>0</v>
      </c>
      <c r="Q407" s="1">
        <f t="shared" si="141"/>
        <v>0.98706598907599841</v>
      </c>
      <c r="R407" s="30">
        <f t="shared" si="142"/>
        <v>0.17988609840476266</v>
      </c>
      <c r="S407" s="1">
        <f t="shared" si="143"/>
        <v>0</v>
      </c>
      <c r="T407" s="30">
        <f t="shared" si="144"/>
        <v>0</v>
      </c>
      <c r="U407" s="1">
        <f t="shared" si="145"/>
        <v>4.0200430084669874</v>
      </c>
      <c r="V407" s="30">
        <f t="shared" si="147"/>
        <v>0</v>
      </c>
      <c r="W407" s="1">
        <f t="shared" si="147"/>
        <v>0</v>
      </c>
      <c r="X407" s="30">
        <f t="shared" si="130"/>
        <v>16137.784361838563</v>
      </c>
      <c r="Y407" s="1">
        <f t="shared" si="146"/>
        <v>1.0916634526297428</v>
      </c>
      <c r="Z407" s="32">
        <f t="shared" si="131"/>
        <v>2.5014781046761272E-2</v>
      </c>
      <c r="AA407" s="32">
        <f t="shared" si="132"/>
        <v>7.0975865557679706E-4</v>
      </c>
    </row>
    <row r="408" spans="1:27" x14ac:dyDescent="0.25">
      <c r="A408" s="8">
        <v>43141</v>
      </c>
      <c r="B408" s="26">
        <v>0.14138490608395846</v>
      </c>
      <c r="C408" s="11">
        <v>1.2524817546957603</v>
      </c>
      <c r="D408" s="26">
        <v>-5.70959947903944E-2</v>
      </c>
      <c r="E408" s="11">
        <v>27.05083333333333</v>
      </c>
      <c r="F408" s="28">
        <f t="shared" si="127"/>
        <v>1.3938666607797188</v>
      </c>
      <c r="G408" s="13">
        <f t="shared" si="128"/>
        <v>-5.70959947903944E-2</v>
      </c>
      <c r="H408" s="28">
        <f t="shared" si="129"/>
        <v>1.1507592319054651</v>
      </c>
      <c r="I408" s="1">
        <f t="shared" si="133"/>
        <v>5.4710056640371008</v>
      </c>
      <c r="J408" s="30">
        <f t="shared" si="134"/>
        <v>0</v>
      </c>
      <c r="K408" s="1">
        <f t="shared" si="135"/>
        <v>0</v>
      </c>
      <c r="L408" s="30">
        <f t="shared" si="136"/>
        <v>16137.784361838563</v>
      </c>
      <c r="M408" s="1">
        <f t="shared" si="137"/>
        <v>0</v>
      </c>
      <c r="N408" s="30">
        <f t="shared" si="138"/>
        <v>0.13326811576369105</v>
      </c>
      <c r="O408" s="1">
        <f t="shared" si="139"/>
        <v>0</v>
      </c>
      <c r="P408" s="30">
        <f t="shared" si="140"/>
        <v>0</v>
      </c>
      <c r="Q408" s="1">
        <f t="shared" si="141"/>
        <v>0.98700561897464667</v>
      </c>
      <c r="R408" s="30">
        <f t="shared" si="142"/>
        <v>0.22863324157776302</v>
      </c>
      <c r="S408" s="1">
        <f t="shared" si="143"/>
        <v>0</v>
      </c>
      <c r="T408" s="30">
        <f t="shared" si="144"/>
        <v>0</v>
      </c>
      <c r="U408" s="1">
        <f t="shared" si="145"/>
        <v>5.1091043066956461</v>
      </c>
      <c r="V408" s="30">
        <f t="shared" si="147"/>
        <v>0</v>
      </c>
      <c r="W408" s="1">
        <f t="shared" si="147"/>
        <v>0</v>
      </c>
      <c r="X408" s="30">
        <f t="shared" si="130"/>
        <v>16136.797356219589</v>
      </c>
      <c r="Y408" s="1">
        <f t="shared" si="146"/>
        <v>1.1202737347383378</v>
      </c>
      <c r="Z408" s="32">
        <f t="shared" si="131"/>
        <v>2.649163814801507E-2</v>
      </c>
      <c r="AA408" s="32">
        <f t="shared" si="132"/>
        <v>9.2936553752692903E-4</v>
      </c>
    </row>
    <row r="409" spans="1:27" x14ac:dyDescent="0.25">
      <c r="A409" s="8">
        <v>43142</v>
      </c>
      <c r="B409" s="26">
        <v>0.18750947895713971</v>
      </c>
      <c r="C409" s="11">
        <v>0.43500892362445642</v>
      </c>
      <c r="D409" s="26">
        <v>-0.16559788962392363</v>
      </c>
      <c r="E409" s="11">
        <v>28.13291666666667</v>
      </c>
      <c r="F409" s="28">
        <f t="shared" si="127"/>
        <v>0.62251840258159619</v>
      </c>
      <c r="G409" s="13">
        <f t="shared" si="128"/>
        <v>-0.16559788962392363</v>
      </c>
      <c r="H409" s="28">
        <f t="shared" si="129"/>
        <v>1.1967917282127032</v>
      </c>
      <c r="I409" s="1">
        <f t="shared" si="133"/>
        <v>5.8972205989011659</v>
      </c>
      <c r="J409" s="30">
        <f t="shared" si="134"/>
        <v>0</v>
      </c>
      <c r="K409" s="1">
        <f t="shared" si="135"/>
        <v>0</v>
      </c>
      <c r="L409" s="30">
        <f t="shared" si="136"/>
        <v>16136.797356219589</v>
      </c>
      <c r="M409" s="1">
        <f t="shared" si="137"/>
        <v>0</v>
      </c>
      <c r="N409" s="30">
        <f t="shared" si="138"/>
        <v>0.1437439658934504</v>
      </c>
      <c r="O409" s="1">
        <f t="shared" si="139"/>
        <v>0</v>
      </c>
      <c r="P409" s="30">
        <f t="shared" si="140"/>
        <v>0</v>
      </c>
      <c r="Q409" s="1">
        <f t="shared" si="141"/>
        <v>0.98694525256560039</v>
      </c>
      <c r="R409" s="30">
        <f t="shared" si="142"/>
        <v>0.24644475707433436</v>
      </c>
      <c r="S409" s="1">
        <f t="shared" si="143"/>
        <v>0</v>
      </c>
      <c r="T409" s="30">
        <f t="shared" si="144"/>
        <v>0</v>
      </c>
      <c r="U409" s="1">
        <f t="shared" si="145"/>
        <v>5.5070318759333814</v>
      </c>
      <c r="V409" s="30">
        <f t="shared" si="147"/>
        <v>0</v>
      </c>
      <c r="W409" s="1">
        <f t="shared" si="147"/>
        <v>0</v>
      </c>
      <c r="X409" s="30">
        <f t="shared" si="130"/>
        <v>16135.810410967024</v>
      </c>
      <c r="Y409" s="1">
        <f t="shared" si="146"/>
        <v>1.1306892184590507</v>
      </c>
      <c r="Z409" s="32">
        <f t="shared" si="131"/>
        <v>5.5233093775113602E-2</v>
      </c>
      <c r="AA409" s="32">
        <f t="shared" si="132"/>
        <v>4.3695417957317247E-3</v>
      </c>
    </row>
    <row r="410" spans="1:27" x14ac:dyDescent="0.25">
      <c r="A410" s="8">
        <v>43143</v>
      </c>
      <c r="B410" s="26">
        <v>0</v>
      </c>
      <c r="C410" s="11">
        <v>0</v>
      </c>
      <c r="D410" s="26">
        <v>-0.35640521802934944</v>
      </c>
      <c r="E410" s="11">
        <v>25.747499999999999</v>
      </c>
      <c r="F410" s="28">
        <f t="shared" si="127"/>
        <v>0</v>
      </c>
      <c r="G410" s="13">
        <f t="shared" si="128"/>
        <v>-0.35640521802934944</v>
      </c>
      <c r="H410" s="28">
        <f t="shared" si="129"/>
        <v>1.0953146233382569</v>
      </c>
      <c r="I410" s="1">
        <f t="shared" si="133"/>
        <v>5.8634370939627312</v>
      </c>
      <c r="J410" s="30">
        <f t="shared" si="134"/>
        <v>0</v>
      </c>
      <c r="K410" s="1">
        <f t="shared" si="135"/>
        <v>0</v>
      </c>
      <c r="L410" s="30">
        <f t="shared" si="136"/>
        <v>16135.810410967024</v>
      </c>
      <c r="M410" s="1">
        <f t="shared" si="137"/>
        <v>0</v>
      </c>
      <c r="N410" s="30">
        <f t="shared" si="138"/>
        <v>0.14291360800205952</v>
      </c>
      <c r="O410" s="1">
        <f t="shared" si="139"/>
        <v>0</v>
      </c>
      <c r="P410" s="30">
        <f t="shared" si="140"/>
        <v>0</v>
      </c>
      <c r="Q410" s="1">
        <f t="shared" si="141"/>
        <v>0.98688488984863376</v>
      </c>
      <c r="R410" s="30">
        <f t="shared" si="142"/>
        <v>0.24503294492858838</v>
      </c>
      <c r="S410" s="1">
        <f t="shared" si="143"/>
        <v>0</v>
      </c>
      <c r="T410" s="30">
        <f t="shared" si="144"/>
        <v>0</v>
      </c>
      <c r="U410" s="1">
        <f t="shared" si="145"/>
        <v>5.4754905410320838</v>
      </c>
      <c r="V410" s="30">
        <f t="shared" si="147"/>
        <v>0</v>
      </c>
      <c r="W410" s="1">
        <f t="shared" si="147"/>
        <v>0</v>
      </c>
      <c r="X410" s="30">
        <f t="shared" si="130"/>
        <v>16134.823526077174</v>
      </c>
      <c r="Y410" s="1">
        <f t="shared" si="146"/>
        <v>1.1297984978506932</v>
      </c>
      <c r="Z410" s="32">
        <f t="shared" si="131"/>
        <v>3.1483076896515527E-2</v>
      </c>
      <c r="AA410" s="32">
        <f t="shared" si="132"/>
        <v>1.1891376013894528E-3</v>
      </c>
    </row>
    <row r="411" spans="1:27" x14ac:dyDescent="0.25">
      <c r="A411" s="8">
        <v>43144</v>
      </c>
      <c r="B411" s="26">
        <v>0</v>
      </c>
      <c r="C411" s="11">
        <v>0</v>
      </c>
      <c r="D411" s="26">
        <v>-0.34267608270044747</v>
      </c>
      <c r="E411" s="11">
        <v>26.943750000000005</v>
      </c>
      <c r="F411" s="28">
        <f t="shared" si="127"/>
        <v>0</v>
      </c>
      <c r="G411" s="13">
        <f t="shared" si="128"/>
        <v>-0.34267608270044747</v>
      </c>
      <c r="H411" s="28">
        <f t="shared" si="129"/>
        <v>1.1462038404726738</v>
      </c>
      <c r="I411" s="1">
        <f t="shared" si="133"/>
        <v>5.8181666237325311</v>
      </c>
      <c r="J411" s="30">
        <f t="shared" si="134"/>
        <v>0</v>
      </c>
      <c r="K411" s="1">
        <f t="shared" si="135"/>
        <v>0</v>
      </c>
      <c r="L411" s="30">
        <f t="shared" si="136"/>
        <v>16134.823526077174</v>
      </c>
      <c r="M411" s="1">
        <f t="shared" si="137"/>
        <v>0</v>
      </c>
      <c r="N411" s="30">
        <f t="shared" si="138"/>
        <v>0.141800914328886</v>
      </c>
      <c r="O411" s="1">
        <f t="shared" si="139"/>
        <v>0</v>
      </c>
      <c r="P411" s="30">
        <f t="shared" si="140"/>
        <v>0</v>
      </c>
      <c r="Q411" s="1">
        <f t="shared" si="141"/>
        <v>0.98682453082352084</v>
      </c>
      <c r="R411" s="30">
        <f t="shared" si="142"/>
        <v>0.24314109268202302</v>
      </c>
      <c r="S411" s="1">
        <f t="shared" si="143"/>
        <v>0</v>
      </c>
      <c r="T411" s="30">
        <f t="shared" si="144"/>
        <v>0</v>
      </c>
      <c r="U411" s="1">
        <f t="shared" si="145"/>
        <v>5.4332246167216214</v>
      </c>
      <c r="V411" s="30">
        <f t="shared" si="147"/>
        <v>0</v>
      </c>
      <c r="W411" s="1">
        <f t="shared" si="147"/>
        <v>0</v>
      </c>
      <c r="X411" s="30">
        <f t="shared" si="130"/>
        <v>16133.83670154635</v>
      </c>
      <c r="Y411" s="1">
        <f t="shared" si="146"/>
        <v>1.1286254451524069</v>
      </c>
      <c r="Z411" s="32">
        <f t="shared" si="131"/>
        <v>1.5336186025181895E-2</v>
      </c>
      <c r="AA411" s="32">
        <f t="shared" si="132"/>
        <v>3.0899998203557906E-4</v>
      </c>
    </row>
    <row r="412" spans="1:27" x14ac:dyDescent="0.25">
      <c r="A412" s="8">
        <v>43145</v>
      </c>
      <c r="B412" s="26">
        <v>0</v>
      </c>
      <c r="C412" s="11">
        <v>0</v>
      </c>
      <c r="D412" s="26">
        <v>-0.54145632044308023</v>
      </c>
      <c r="E412" s="11">
        <v>25.655416666666667</v>
      </c>
      <c r="F412" s="28">
        <f t="shared" si="127"/>
        <v>0</v>
      </c>
      <c r="G412" s="13">
        <f t="shared" si="128"/>
        <v>-0.54145632044308023</v>
      </c>
      <c r="H412" s="28">
        <f t="shared" si="129"/>
        <v>1.0913973412112261</v>
      </c>
      <c r="I412" s="1">
        <f t="shared" si="133"/>
        <v>5.9746809371647016</v>
      </c>
      <c r="J412" s="30">
        <f t="shared" si="134"/>
        <v>0</v>
      </c>
      <c r="K412" s="1">
        <f t="shared" si="135"/>
        <v>0</v>
      </c>
      <c r="L412" s="30">
        <f t="shared" si="136"/>
        <v>16133.83670154635</v>
      </c>
      <c r="M412" s="1">
        <f t="shared" si="137"/>
        <v>0</v>
      </c>
      <c r="N412" s="30">
        <f t="shared" si="138"/>
        <v>0.14564784778090248</v>
      </c>
      <c r="O412" s="1">
        <f t="shared" si="139"/>
        <v>0</v>
      </c>
      <c r="P412" s="30">
        <f t="shared" si="140"/>
        <v>0</v>
      </c>
      <c r="Q412" s="1">
        <f t="shared" si="141"/>
        <v>0.98676417549003603</v>
      </c>
      <c r="R412" s="30">
        <f t="shared" si="142"/>
        <v>0.24968182340517669</v>
      </c>
      <c r="S412" s="1">
        <f t="shared" si="143"/>
        <v>0</v>
      </c>
      <c r="T412" s="30">
        <f t="shared" si="144"/>
        <v>0</v>
      </c>
      <c r="U412" s="1">
        <f t="shared" si="145"/>
        <v>5.5793512659786222</v>
      </c>
      <c r="V412" s="30">
        <f t="shared" si="147"/>
        <v>0</v>
      </c>
      <c r="W412" s="1">
        <f t="shared" si="147"/>
        <v>0</v>
      </c>
      <c r="X412" s="30">
        <f t="shared" si="130"/>
        <v>16132.84993737086</v>
      </c>
      <c r="Y412" s="1">
        <f t="shared" si="146"/>
        <v>1.1324120232709385</v>
      </c>
      <c r="Z412" s="32">
        <f t="shared" si="131"/>
        <v>3.7579972491223523E-2</v>
      </c>
      <c r="AA412" s="32">
        <f t="shared" si="132"/>
        <v>1.6822041444592918E-3</v>
      </c>
    </row>
    <row r="413" spans="1:27" x14ac:dyDescent="0.25">
      <c r="A413" s="8">
        <v>43146</v>
      </c>
      <c r="B413" s="26">
        <v>0</v>
      </c>
      <c r="C413" s="11">
        <v>1.7769355149236823</v>
      </c>
      <c r="D413" s="26">
        <v>-0.25721876672929755</v>
      </c>
      <c r="E413" s="11">
        <v>25.841666666666665</v>
      </c>
      <c r="F413" s="28">
        <f t="shared" si="127"/>
        <v>1.7769355149236823</v>
      </c>
      <c r="G413" s="13">
        <f t="shared" si="128"/>
        <v>-0.25721876672929755</v>
      </c>
      <c r="H413" s="28">
        <f t="shared" si="129"/>
        <v>1.0993205317577548</v>
      </c>
      <c r="I413" s="1">
        <f t="shared" si="133"/>
        <v>7.6135055476316023</v>
      </c>
      <c r="J413" s="30">
        <f t="shared" si="134"/>
        <v>0</v>
      </c>
      <c r="K413" s="1">
        <f t="shared" si="135"/>
        <v>0</v>
      </c>
      <c r="L413" s="30">
        <f t="shared" si="136"/>
        <v>16132.84993737086</v>
      </c>
      <c r="M413" s="1">
        <f t="shared" si="137"/>
        <v>0</v>
      </c>
      <c r="N413" s="30">
        <f t="shared" si="138"/>
        <v>0.18592818430568417</v>
      </c>
      <c r="O413" s="1">
        <f t="shared" si="139"/>
        <v>0</v>
      </c>
      <c r="P413" s="30">
        <f t="shared" si="140"/>
        <v>0</v>
      </c>
      <c r="Q413" s="1">
        <f t="shared" si="141"/>
        <v>0.98670382384795341</v>
      </c>
      <c r="R413" s="30">
        <f t="shared" si="142"/>
        <v>0.31816827837842482</v>
      </c>
      <c r="S413" s="1">
        <f t="shared" si="143"/>
        <v>0</v>
      </c>
      <c r="T413" s="30">
        <f t="shared" si="144"/>
        <v>0</v>
      </c>
      <c r="U413" s="1">
        <f t="shared" si="145"/>
        <v>7.1094090849474929</v>
      </c>
      <c r="V413" s="30">
        <f t="shared" si="147"/>
        <v>0</v>
      </c>
      <c r="W413" s="1">
        <f t="shared" si="147"/>
        <v>0</v>
      </c>
      <c r="X413" s="30">
        <f t="shared" si="130"/>
        <v>16131.863233547012</v>
      </c>
      <c r="Y413" s="1">
        <f t="shared" si="146"/>
        <v>1.1726320081536377</v>
      </c>
      <c r="Z413" s="32">
        <f t="shared" si="131"/>
        <v>6.6687989788257421E-2</v>
      </c>
      <c r="AA413" s="32">
        <f t="shared" si="132"/>
        <v>5.3745725713440912E-3</v>
      </c>
    </row>
    <row r="414" spans="1:27" x14ac:dyDescent="0.25">
      <c r="A414" s="8">
        <v>43147</v>
      </c>
      <c r="B414" s="26">
        <v>0</v>
      </c>
      <c r="C414" s="11">
        <v>0</v>
      </c>
      <c r="D414" s="26">
        <v>5.6696312232594415E-2</v>
      </c>
      <c r="E414" s="11">
        <v>26.250416666666666</v>
      </c>
      <c r="F414" s="28">
        <f t="shared" si="127"/>
        <v>0</v>
      </c>
      <c r="G414" s="13">
        <f t="shared" si="128"/>
        <v>5.6696312232594415E-2</v>
      </c>
      <c r="H414" s="28">
        <f t="shared" si="129"/>
        <v>1.1167090103397341</v>
      </c>
      <c r="I414" s="1">
        <f t="shared" si="133"/>
        <v>7.0527127727148988</v>
      </c>
      <c r="J414" s="30">
        <f t="shared" si="134"/>
        <v>0</v>
      </c>
      <c r="K414" s="1">
        <f t="shared" si="135"/>
        <v>0</v>
      </c>
      <c r="L414" s="30">
        <f t="shared" si="136"/>
        <v>16131.863233547012</v>
      </c>
      <c r="M414" s="1">
        <f t="shared" si="137"/>
        <v>0</v>
      </c>
      <c r="N414" s="30">
        <f t="shared" si="138"/>
        <v>0.17214457283802662</v>
      </c>
      <c r="O414" s="1">
        <f t="shared" si="139"/>
        <v>0</v>
      </c>
      <c r="P414" s="30">
        <f t="shared" si="140"/>
        <v>0</v>
      </c>
      <c r="Q414" s="1">
        <f t="shared" si="141"/>
        <v>0.98664347589704726</v>
      </c>
      <c r="R414" s="30">
        <f t="shared" si="142"/>
        <v>0.29473275703992502</v>
      </c>
      <c r="S414" s="1">
        <f t="shared" si="143"/>
        <v>0</v>
      </c>
      <c r="T414" s="30">
        <f t="shared" si="144"/>
        <v>0</v>
      </c>
      <c r="U414" s="1">
        <f t="shared" si="145"/>
        <v>6.5858354428369479</v>
      </c>
      <c r="V414" s="30">
        <f t="shared" si="147"/>
        <v>0</v>
      </c>
      <c r="W414" s="1">
        <f t="shared" si="147"/>
        <v>0</v>
      </c>
      <c r="X414" s="30">
        <f t="shared" si="130"/>
        <v>16130.876590071115</v>
      </c>
      <c r="Y414" s="1">
        <f t="shared" si="146"/>
        <v>1.1587880487350739</v>
      </c>
      <c r="Z414" s="32">
        <f t="shared" si="131"/>
        <v>3.7681292087486745E-2</v>
      </c>
      <c r="AA414" s="32">
        <f t="shared" si="132"/>
        <v>1.7706454722764789E-3</v>
      </c>
    </row>
    <row r="415" spans="1:27" x14ac:dyDescent="0.25">
      <c r="A415" s="8">
        <v>43148</v>
      </c>
      <c r="B415" s="26">
        <v>0</v>
      </c>
      <c r="C415" s="11">
        <v>0</v>
      </c>
      <c r="D415" s="26">
        <v>-0.24649492233883663</v>
      </c>
      <c r="E415" s="11">
        <v>27.041250000000002</v>
      </c>
      <c r="F415" s="28">
        <f t="shared" si="127"/>
        <v>0</v>
      </c>
      <c r="G415" s="13">
        <f t="shared" si="128"/>
        <v>-0.24649492233883663</v>
      </c>
      <c r="H415" s="28">
        <f t="shared" si="129"/>
        <v>1.1503515509601183</v>
      </c>
      <c r="I415" s="1">
        <f t="shared" si="133"/>
        <v>6.8323303651757845</v>
      </c>
      <c r="J415" s="30">
        <f t="shared" si="134"/>
        <v>0</v>
      </c>
      <c r="K415" s="1">
        <f t="shared" si="135"/>
        <v>0</v>
      </c>
      <c r="L415" s="30">
        <f t="shared" si="136"/>
        <v>16130.876590071115</v>
      </c>
      <c r="M415" s="1">
        <f t="shared" si="137"/>
        <v>0</v>
      </c>
      <c r="N415" s="30">
        <f t="shared" si="138"/>
        <v>0.16672783850103859</v>
      </c>
      <c r="O415" s="1">
        <f t="shared" si="139"/>
        <v>0</v>
      </c>
      <c r="P415" s="30">
        <f t="shared" si="140"/>
        <v>0</v>
      </c>
      <c r="Q415" s="1">
        <f t="shared" si="141"/>
        <v>0.98658313163709188</v>
      </c>
      <c r="R415" s="30">
        <f t="shared" si="142"/>
        <v>0.28552297965775381</v>
      </c>
      <c r="S415" s="1">
        <f t="shared" si="143"/>
        <v>0</v>
      </c>
      <c r="T415" s="30">
        <f t="shared" si="144"/>
        <v>0</v>
      </c>
      <c r="U415" s="1">
        <f t="shared" si="145"/>
        <v>6.3800795470169929</v>
      </c>
      <c r="V415" s="30">
        <f t="shared" si="147"/>
        <v>0</v>
      </c>
      <c r="W415" s="1">
        <f t="shared" si="147"/>
        <v>0</v>
      </c>
      <c r="X415" s="30">
        <f t="shared" si="130"/>
        <v>16129.890006939479</v>
      </c>
      <c r="Y415" s="1">
        <f t="shared" si="146"/>
        <v>1.1533109701381306</v>
      </c>
      <c r="Z415" s="32">
        <f t="shared" si="131"/>
        <v>2.5726215395130416E-3</v>
      </c>
      <c r="AA415" s="32">
        <f t="shared" si="132"/>
        <v>8.7581618711866104E-6</v>
      </c>
    </row>
    <row r="416" spans="1:27" x14ac:dyDescent="0.25">
      <c r="A416" s="8">
        <v>43149</v>
      </c>
      <c r="B416" s="26">
        <v>0</v>
      </c>
      <c r="C416" s="11">
        <v>0</v>
      </c>
      <c r="D416" s="26">
        <v>-0.26076087753444538</v>
      </c>
      <c r="E416" s="11">
        <v>25.669166666666669</v>
      </c>
      <c r="F416" s="28">
        <f t="shared" si="127"/>
        <v>0</v>
      </c>
      <c r="G416" s="13">
        <f t="shared" si="128"/>
        <v>-0.26076087753444538</v>
      </c>
      <c r="H416" s="28">
        <f t="shared" si="129"/>
        <v>1.0919822747415069</v>
      </c>
      <c r="I416" s="1">
        <f t="shared" si="133"/>
        <v>6.6408404245514383</v>
      </c>
      <c r="J416" s="30">
        <f t="shared" si="134"/>
        <v>0</v>
      </c>
      <c r="K416" s="1">
        <f t="shared" si="135"/>
        <v>0</v>
      </c>
      <c r="L416" s="30">
        <f t="shared" si="136"/>
        <v>16129.890006939479</v>
      </c>
      <c r="M416" s="1">
        <f t="shared" si="137"/>
        <v>0</v>
      </c>
      <c r="N416" s="30">
        <f t="shared" si="138"/>
        <v>0.16202124622740802</v>
      </c>
      <c r="O416" s="1">
        <f t="shared" si="139"/>
        <v>0</v>
      </c>
      <c r="P416" s="30">
        <f t="shared" si="140"/>
        <v>0</v>
      </c>
      <c r="Q416" s="1">
        <f t="shared" si="141"/>
        <v>0.98652279106786156</v>
      </c>
      <c r="R416" s="30">
        <f t="shared" si="142"/>
        <v>0.27752061801841832</v>
      </c>
      <c r="S416" s="1">
        <f t="shared" si="143"/>
        <v>0</v>
      </c>
      <c r="T416" s="30">
        <f t="shared" si="144"/>
        <v>0</v>
      </c>
      <c r="U416" s="1">
        <f t="shared" si="145"/>
        <v>6.2012985603056112</v>
      </c>
      <c r="V416" s="30">
        <f t="shared" si="147"/>
        <v>0</v>
      </c>
      <c r="W416" s="1">
        <f t="shared" si="147"/>
        <v>0</v>
      </c>
      <c r="X416" s="30">
        <f t="shared" si="130"/>
        <v>16128.90348414841</v>
      </c>
      <c r="Y416" s="1">
        <f t="shared" si="146"/>
        <v>1.1485440372952695</v>
      </c>
      <c r="Z416" s="32">
        <f t="shared" si="131"/>
        <v>5.179732662524391E-2</v>
      </c>
      <c r="AA416" s="32">
        <f t="shared" si="132"/>
        <v>3.1992329831882281E-3</v>
      </c>
    </row>
    <row r="417" spans="1:27" x14ac:dyDescent="0.25">
      <c r="A417" s="8">
        <v>43150</v>
      </c>
      <c r="B417" s="26">
        <v>0</v>
      </c>
      <c r="C417" s="11">
        <v>0</v>
      </c>
      <c r="D417" s="26">
        <v>-2.4351766303038258E-2</v>
      </c>
      <c r="E417" s="11">
        <v>25.460416666666671</v>
      </c>
      <c r="F417" s="28">
        <f t="shared" si="127"/>
        <v>0</v>
      </c>
      <c r="G417" s="13">
        <f t="shared" si="128"/>
        <v>-2.4351766303038258E-2</v>
      </c>
      <c r="H417" s="28">
        <f t="shared" si="129"/>
        <v>1.0831019202363368</v>
      </c>
      <c r="I417" s="1">
        <f t="shared" si="133"/>
        <v>6.2256503266086494</v>
      </c>
      <c r="J417" s="30">
        <f t="shared" si="134"/>
        <v>0</v>
      </c>
      <c r="K417" s="1">
        <f t="shared" si="135"/>
        <v>0</v>
      </c>
      <c r="L417" s="30">
        <f t="shared" si="136"/>
        <v>16128.90348414841</v>
      </c>
      <c r="M417" s="1">
        <f t="shared" si="137"/>
        <v>0</v>
      </c>
      <c r="N417" s="30">
        <f t="shared" si="138"/>
        <v>0.15181637332027736</v>
      </c>
      <c r="O417" s="1">
        <f t="shared" si="139"/>
        <v>0</v>
      </c>
      <c r="P417" s="30">
        <f t="shared" si="140"/>
        <v>0</v>
      </c>
      <c r="Q417" s="1">
        <f t="shared" si="141"/>
        <v>0.98646245418913026</v>
      </c>
      <c r="R417" s="30">
        <f t="shared" si="142"/>
        <v>0.26016983028525376</v>
      </c>
      <c r="S417" s="1">
        <f t="shared" si="143"/>
        <v>0</v>
      </c>
      <c r="T417" s="30">
        <f t="shared" si="144"/>
        <v>0</v>
      </c>
      <c r="U417" s="1">
        <f t="shared" si="145"/>
        <v>5.8136641230031181</v>
      </c>
      <c r="V417" s="30">
        <f t="shared" si="147"/>
        <v>0</v>
      </c>
      <c r="W417" s="1">
        <f t="shared" si="147"/>
        <v>0</v>
      </c>
      <c r="X417" s="30">
        <f t="shared" si="130"/>
        <v>16127.91702169422</v>
      </c>
      <c r="Y417" s="1">
        <f t="shared" si="146"/>
        <v>1.1382788275094076</v>
      </c>
      <c r="Z417" s="32">
        <f t="shared" si="131"/>
        <v>5.0943411919194992E-2</v>
      </c>
      <c r="AA417" s="32">
        <f t="shared" si="132"/>
        <v>3.0444910962210518E-3</v>
      </c>
    </row>
    <row r="418" spans="1:27" x14ac:dyDescent="0.25">
      <c r="A418" s="8">
        <v>43151</v>
      </c>
      <c r="B418" s="26">
        <v>0</v>
      </c>
      <c r="C418" s="11">
        <v>3.1418868018657432E-2</v>
      </c>
      <c r="D418" s="26">
        <v>-0.10747774056256265</v>
      </c>
      <c r="E418" s="11">
        <v>25.353333333333328</v>
      </c>
      <c r="F418" s="28">
        <f t="shared" si="127"/>
        <v>3.1418868018657432E-2</v>
      </c>
      <c r="G418" s="13">
        <f t="shared" si="128"/>
        <v>-0.10747774056256265</v>
      </c>
      <c r="H418" s="28">
        <f t="shared" si="129"/>
        <v>1.078546528803545</v>
      </c>
      <c r="I418" s="1">
        <f t="shared" si="133"/>
        <v>5.9525607315843381</v>
      </c>
      <c r="J418" s="30">
        <f t="shared" si="134"/>
        <v>0</v>
      </c>
      <c r="K418" s="1">
        <f t="shared" si="135"/>
        <v>0</v>
      </c>
      <c r="L418" s="30">
        <f t="shared" si="136"/>
        <v>16127.91702169422</v>
      </c>
      <c r="M418" s="1">
        <f t="shared" si="137"/>
        <v>0</v>
      </c>
      <c r="N418" s="30">
        <f t="shared" si="138"/>
        <v>0.1451041597504179</v>
      </c>
      <c r="O418" s="1">
        <f t="shared" si="139"/>
        <v>0</v>
      </c>
      <c r="P418" s="30">
        <f t="shared" si="140"/>
        <v>0</v>
      </c>
      <c r="Q418" s="1">
        <f t="shared" si="141"/>
        <v>0.98640212100067259</v>
      </c>
      <c r="R418" s="30">
        <f t="shared" si="142"/>
        <v>0.24875742035813742</v>
      </c>
      <c r="S418" s="1">
        <f t="shared" si="143"/>
        <v>0</v>
      </c>
      <c r="T418" s="30">
        <f t="shared" si="144"/>
        <v>0</v>
      </c>
      <c r="U418" s="1">
        <f t="shared" si="145"/>
        <v>5.5586991514757829</v>
      </c>
      <c r="V418" s="30">
        <f t="shared" si="147"/>
        <v>0</v>
      </c>
      <c r="W418" s="1">
        <f t="shared" si="147"/>
        <v>0</v>
      </c>
      <c r="X418" s="30">
        <f t="shared" si="130"/>
        <v>16126.930619573219</v>
      </c>
      <c r="Y418" s="1">
        <f t="shared" si="146"/>
        <v>1.1315062807510905</v>
      </c>
      <c r="Z418" s="32">
        <f t="shared" si="131"/>
        <v>4.9102890355870822E-2</v>
      </c>
      <c r="AA418" s="32">
        <f t="shared" si="132"/>
        <v>2.8047353263455539E-3</v>
      </c>
    </row>
    <row r="419" spans="1:27" x14ac:dyDescent="0.25">
      <c r="A419" s="8">
        <v>43152</v>
      </c>
      <c r="B419" s="26">
        <v>0</v>
      </c>
      <c r="C419" s="11">
        <v>0</v>
      </c>
      <c r="D419" s="26">
        <v>9.8700350952967919E-2</v>
      </c>
      <c r="E419" s="11">
        <v>25.113749999999996</v>
      </c>
      <c r="F419" s="28">
        <f t="shared" si="127"/>
        <v>0</v>
      </c>
      <c r="G419" s="13">
        <f t="shared" si="128"/>
        <v>9.8700350952967919E-2</v>
      </c>
      <c r="H419" s="28">
        <f t="shared" si="129"/>
        <v>1.0683545051698669</v>
      </c>
      <c r="I419" s="1">
        <f t="shared" si="133"/>
        <v>5.4599988005228148</v>
      </c>
      <c r="J419" s="30">
        <f t="shared" si="134"/>
        <v>0</v>
      </c>
      <c r="K419" s="1">
        <f t="shared" si="135"/>
        <v>0</v>
      </c>
      <c r="L419" s="30">
        <f t="shared" si="136"/>
        <v>16126.930619573219</v>
      </c>
      <c r="M419" s="1">
        <f t="shared" si="137"/>
        <v>0</v>
      </c>
      <c r="N419" s="30">
        <f t="shared" si="138"/>
        <v>0.13299758030577438</v>
      </c>
      <c r="O419" s="1">
        <f t="shared" si="139"/>
        <v>0</v>
      </c>
      <c r="P419" s="30">
        <f t="shared" si="140"/>
        <v>0</v>
      </c>
      <c r="Q419" s="1">
        <f t="shared" si="141"/>
        <v>0.98634179150226264</v>
      </c>
      <c r="R419" s="30">
        <f t="shared" si="142"/>
        <v>0.22817326492275475</v>
      </c>
      <c r="S419" s="1">
        <f t="shared" si="143"/>
        <v>0</v>
      </c>
      <c r="T419" s="30">
        <f t="shared" si="144"/>
        <v>0</v>
      </c>
      <c r="U419" s="1">
        <f t="shared" si="145"/>
        <v>5.0988279552942855</v>
      </c>
      <c r="V419" s="30">
        <f t="shared" si="147"/>
        <v>0</v>
      </c>
      <c r="W419" s="1">
        <f t="shared" si="147"/>
        <v>0</v>
      </c>
      <c r="X419" s="30">
        <f t="shared" si="130"/>
        <v>16125.944277781717</v>
      </c>
      <c r="Y419" s="1">
        <f t="shared" si="146"/>
        <v>1.1193393718080371</v>
      </c>
      <c r="Z419" s="32">
        <f t="shared" si="131"/>
        <v>4.7722798370250459E-2</v>
      </c>
      <c r="AA419" s="32">
        <f t="shared" si="132"/>
        <v>2.5994566261120064E-3</v>
      </c>
    </row>
    <row r="420" spans="1:27" x14ac:dyDescent="0.25">
      <c r="A420" s="8">
        <v>43153</v>
      </c>
      <c r="B420" s="26">
        <v>0</v>
      </c>
      <c r="C420" s="11">
        <v>0</v>
      </c>
      <c r="D420" s="26">
        <v>0.21888383430912817</v>
      </c>
      <c r="E420" s="11">
        <v>25.453749999999999</v>
      </c>
      <c r="F420" s="28">
        <f t="shared" si="127"/>
        <v>0</v>
      </c>
      <c r="G420" s="13">
        <f t="shared" si="128"/>
        <v>0.21888383430912817</v>
      </c>
      <c r="H420" s="28">
        <f t="shared" si="129"/>
        <v>1.082818316100443</v>
      </c>
      <c r="I420" s="1">
        <f t="shared" si="133"/>
        <v>4.8799441209851571</v>
      </c>
      <c r="J420" s="30">
        <f t="shared" si="134"/>
        <v>0</v>
      </c>
      <c r="K420" s="1">
        <f t="shared" si="135"/>
        <v>0</v>
      </c>
      <c r="L420" s="30">
        <f t="shared" si="136"/>
        <v>16125.944277781717</v>
      </c>
      <c r="M420" s="1">
        <f t="shared" si="137"/>
        <v>0</v>
      </c>
      <c r="N420" s="30">
        <f t="shared" si="138"/>
        <v>0.11874053440511841</v>
      </c>
      <c r="O420" s="1">
        <f t="shared" si="139"/>
        <v>0</v>
      </c>
      <c r="P420" s="30">
        <f t="shared" si="140"/>
        <v>0</v>
      </c>
      <c r="Q420" s="1">
        <f t="shared" si="141"/>
        <v>0.98628146569367492</v>
      </c>
      <c r="R420" s="30">
        <f t="shared" si="142"/>
        <v>0.2039327888898376</v>
      </c>
      <c r="S420" s="1">
        <f t="shared" si="143"/>
        <v>0</v>
      </c>
      <c r="T420" s="30">
        <f t="shared" si="144"/>
        <v>0</v>
      </c>
      <c r="U420" s="1">
        <f t="shared" si="145"/>
        <v>4.5572707976902009</v>
      </c>
      <c r="V420" s="30">
        <f t="shared" si="147"/>
        <v>0</v>
      </c>
      <c r="W420" s="1">
        <f t="shared" si="147"/>
        <v>0</v>
      </c>
      <c r="X420" s="30">
        <f t="shared" si="130"/>
        <v>16124.957996316023</v>
      </c>
      <c r="Y420" s="1">
        <f t="shared" si="146"/>
        <v>1.1050220000987934</v>
      </c>
      <c r="Z420" s="32">
        <f t="shared" si="131"/>
        <v>2.0505456610959975E-2</v>
      </c>
      <c r="AA420" s="32">
        <f t="shared" si="132"/>
        <v>4.9300358309860054E-4</v>
      </c>
    </row>
    <row r="421" spans="1:27" x14ac:dyDescent="0.25">
      <c r="A421" s="8">
        <v>43154</v>
      </c>
      <c r="B421" s="26">
        <v>0</v>
      </c>
      <c r="C421" s="11">
        <v>0</v>
      </c>
      <c r="D421" s="26">
        <v>-0.24361409324007521</v>
      </c>
      <c r="E421" s="11">
        <v>25.635833333333338</v>
      </c>
      <c r="F421" s="28">
        <f t="shared" si="127"/>
        <v>0</v>
      </c>
      <c r="G421" s="13">
        <f t="shared" si="128"/>
        <v>-0.24361409324007521</v>
      </c>
      <c r="H421" s="28">
        <f t="shared" si="129"/>
        <v>1.0905642540620386</v>
      </c>
      <c r="I421" s="1">
        <f t="shared" si="133"/>
        <v>4.8008848909302761</v>
      </c>
      <c r="J421" s="30">
        <f t="shared" si="134"/>
        <v>0</v>
      </c>
      <c r="K421" s="1">
        <f t="shared" si="135"/>
        <v>0</v>
      </c>
      <c r="L421" s="30">
        <f t="shared" si="136"/>
        <v>16124.957996316023</v>
      </c>
      <c r="M421" s="1">
        <f t="shared" si="137"/>
        <v>0</v>
      </c>
      <c r="N421" s="30">
        <f t="shared" si="138"/>
        <v>0.11679735368177457</v>
      </c>
      <c r="O421" s="1">
        <f t="shared" si="139"/>
        <v>0</v>
      </c>
      <c r="P421" s="30">
        <f t="shared" si="140"/>
        <v>0</v>
      </c>
      <c r="Q421" s="1">
        <f t="shared" si="141"/>
        <v>0.98622114357468371</v>
      </c>
      <c r="R421" s="30">
        <f t="shared" si="142"/>
        <v>0.20062890489591181</v>
      </c>
      <c r="S421" s="1">
        <f t="shared" si="143"/>
        <v>0</v>
      </c>
      <c r="T421" s="30">
        <f t="shared" si="144"/>
        <v>0</v>
      </c>
      <c r="U421" s="1">
        <f t="shared" si="145"/>
        <v>4.4834586323525896</v>
      </c>
      <c r="V421" s="30">
        <f t="shared" si="147"/>
        <v>0</v>
      </c>
      <c r="W421" s="1">
        <f t="shared" si="147"/>
        <v>0</v>
      </c>
      <c r="X421" s="30">
        <f t="shared" si="130"/>
        <v>16123.971775172449</v>
      </c>
      <c r="Y421" s="1">
        <f t="shared" si="146"/>
        <v>1.1030184972564583</v>
      </c>
      <c r="Z421" s="32">
        <f t="shared" si="131"/>
        <v>1.1419999461775132E-2</v>
      </c>
      <c r="AA421" s="32">
        <f t="shared" si="132"/>
        <v>1.5510817354574889E-4</v>
      </c>
    </row>
    <row r="422" spans="1:27" x14ac:dyDescent="0.25">
      <c r="A422" s="8">
        <v>43155</v>
      </c>
      <c r="B422" s="26">
        <v>0</v>
      </c>
      <c r="C422" s="11">
        <v>0</v>
      </c>
      <c r="D422" s="26">
        <v>-0.31612279400502574</v>
      </c>
      <c r="E422" s="11">
        <v>25.202499999999997</v>
      </c>
      <c r="F422" s="28">
        <f t="shared" si="127"/>
        <v>0</v>
      </c>
      <c r="G422" s="13">
        <f t="shared" si="128"/>
        <v>-0.31612279400502574</v>
      </c>
      <c r="H422" s="28">
        <f t="shared" si="129"/>
        <v>1.072129985228951</v>
      </c>
      <c r="I422" s="1">
        <f t="shared" si="133"/>
        <v>4.7995814263576158</v>
      </c>
      <c r="J422" s="30">
        <f t="shared" si="134"/>
        <v>0</v>
      </c>
      <c r="K422" s="1">
        <f t="shared" si="135"/>
        <v>0</v>
      </c>
      <c r="L422" s="30">
        <f t="shared" si="136"/>
        <v>16123.971775172449</v>
      </c>
      <c r="M422" s="1">
        <f t="shared" si="137"/>
        <v>0</v>
      </c>
      <c r="N422" s="30">
        <f t="shared" si="138"/>
        <v>0.11676531609135792</v>
      </c>
      <c r="O422" s="1">
        <f t="shared" si="139"/>
        <v>0</v>
      </c>
      <c r="P422" s="30">
        <f t="shared" si="140"/>
        <v>0</v>
      </c>
      <c r="Q422" s="1">
        <f t="shared" si="141"/>
        <v>0.9861608251450632</v>
      </c>
      <c r="R422" s="30">
        <f t="shared" si="142"/>
        <v>0.2005744331317007</v>
      </c>
      <c r="S422" s="1">
        <f t="shared" si="143"/>
        <v>0</v>
      </c>
      <c r="T422" s="30">
        <f t="shared" si="144"/>
        <v>0</v>
      </c>
      <c r="U422" s="1">
        <f t="shared" si="145"/>
        <v>4.4822416771345575</v>
      </c>
      <c r="V422" s="30">
        <f t="shared" si="147"/>
        <v>0</v>
      </c>
      <c r="W422" s="1">
        <f t="shared" si="147"/>
        <v>0</v>
      </c>
      <c r="X422" s="30">
        <f t="shared" si="130"/>
        <v>16122.985614347304</v>
      </c>
      <c r="Y422" s="1">
        <f t="shared" si="146"/>
        <v>1.1029261412364211</v>
      </c>
      <c r="Z422" s="32">
        <f t="shared" si="131"/>
        <v>2.8724274511260542E-2</v>
      </c>
      <c r="AA422" s="32">
        <f t="shared" si="132"/>
        <v>9.4840322483643669E-4</v>
      </c>
    </row>
    <row r="423" spans="1:27" x14ac:dyDescent="0.25">
      <c r="A423" s="8">
        <v>43156</v>
      </c>
      <c r="B423" s="26">
        <v>0</v>
      </c>
      <c r="C423" s="11">
        <v>0</v>
      </c>
      <c r="D423" s="26">
        <v>0.15438796703394542</v>
      </c>
      <c r="E423" s="11">
        <v>25.203749999999996</v>
      </c>
      <c r="F423" s="28">
        <f t="shared" si="127"/>
        <v>0</v>
      </c>
      <c r="G423" s="13">
        <f t="shared" si="128"/>
        <v>0.15438796703394542</v>
      </c>
      <c r="H423" s="28">
        <f t="shared" si="129"/>
        <v>1.072183161004431</v>
      </c>
      <c r="I423" s="1">
        <f t="shared" si="133"/>
        <v>4.3278537101006123</v>
      </c>
      <c r="J423" s="30">
        <f t="shared" si="134"/>
        <v>0</v>
      </c>
      <c r="K423" s="1">
        <f t="shared" si="135"/>
        <v>0</v>
      </c>
      <c r="L423" s="30">
        <f t="shared" si="136"/>
        <v>16122.985614347304</v>
      </c>
      <c r="M423" s="1">
        <f t="shared" si="137"/>
        <v>0</v>
      </c>
      <c r="N423" s="30">
        <f t="shared" si="138"/>
        <v>0.10517081657167755</v>
      </c>
      <c r="O423" s="1">
        <f t="shared" si="139"/>
        <v>0</v>
      </c>
      <c r="P423" s="30">
        <f t="shared" si="140"/>
        <v>0</v>
      </c>
      <c r="Q423" s="1">
        <f t="shared" si="141"/>
        <v>0.9861005104045879</v>
      </c>
      <c r="R423" s="30">
        <f t="shared" si="142"/>
        <v>0.18086093920884327</v>
      </c>
      <c r="S423" s="1">
        <f t="shared" si="143"/>
        <v>0</v>
      </c>
      <c r="T423" s="30">
        <f t="shared" si="144"/>
        <v>0</v>
      </c>
      <c r="U423" s="1">
        <f t="shared" si="145"/>
        <v>4.0418219543200919</v>
      </c>
      <c r="V423" s="30">
        <f t="shared" si="147"/>
        <v>0</v>
      </c>
      <c r="W423" s="1">
        <f t="shared" si="147"/>
        <v>0</v>
      </c>
      <c r="X423" s="30">
        <f t="shared" si="130"/>
        <v>16121.999513836899</v>
      </c>
      <c r="Y423" s="1">
        <f t="shared" si="146"/>
        <v>1.0912713269762655</v>
      </c>
      <c r="Z423" s="32">
        <f t="shared" si="131"/>
        <v>1.7803083154143667E-2</v>
      </c>
      <c r="AA423" s="32">
        <f t="shared" si="132"/>
        <v>3.6435808016830023E-4</v>
      </c>
    </row>
    <row r="424" spans="1:27" x14ac:dyDescent="0.25">
      <c r="A424" s="8">
        <v>43157</v>
      </c>
      <c r="B424" s="26">
        <v>0</v>
      </c>
      <c r="C424" s="11">
        <v>0</v>
      </c>
      <c r="D424" s="26">
        <v>-5.1023032779648148E-2</v>
      </c>
      <c r="E424" s="11">
        <v>25.08</v>
      </c>
      <c r="F424" s="28">
        <f t="shared" si="127"/>
        <v>0</v>
      </c>
      <c r="G424" s="13">
        <f t="shared" si="128"/>
        <v>-5.1023032779648148E-2</v>
      </c>
      <c r="H424" s="28">
        <f t="shared" si="129"/>
        <v>1.0669187592319054</v>
      </c>
      <c r="I424" s="1">
        <f t="shared" si="133"/>
        <v>4.0928449870997401</v>
      </c>
      <c r="J424" s="30">
        <f t="shared" si="134"/>
        <v>0</v>
      </c>
      <c r="K424" s="1">
        <f t="shared" si="135"/>
        <v>0</v>
      </c>
      <c r="L424" s="30">
        <f t="shared" si="136"/>
        <v>16121.999513836899</v>
      </c>
      <c r="M424" s="1">
        <f t="shared" si="137"/>
        <v>0</v>
      </c>
      <c r="N424" s="30">
        <f t="shared" si="138"/>
        <v>9.9394585004080202E-2</v>
      </c>
      <c r="O424" s="1">
        <f t="shared" si="139"/>
        <v>0</v>
      </c>
      <c r="P424" s="30">
        <f t="shared" si="140"/>
        <v>0</v>
      </c>
      <c r="Q424" s="1">
        <f t="shared" si="141"/>
        <v>0.98604019935303211</v>
      </c>
      <c r="R424" s="30">
        <f t="shared" si="142"/>
        <v>0.1710399283310933</v>
      </c>
      <c r="S424" s="1">
        <f t="shared" si="143"/>
        <v>0</v>
      </c>
      <c r="T424" s="30">
        <f t="shared" si="144"/>
        <v>0</v>
      </c>
      <c r="U424" s="1">
        <f t="shared" si="145"/>
        <v>3.8224104737645668</v>
      </c>
      <c r="V424" s="30">
        <f t="shared" si="147"/>
        <v>0</v>
      </c>
      <c r="W424" s="1">
        <f t="shared" si="147"/>
        <v>0</v>
      </c>
      <c r="X424" s="30">
        <f t="shared" si="130"/>
        <v>16121.013473637546</v>
      </c>
      <c r="Y424" s="1">
        <f t="shared" si="146"/>
        <v>1.0854347843571124</v>
      </c>
      <c r="Z424" s="32">
        <f t="shared" si="131"/>
        <v>1.7354672007582877E-2</v>
      </c>
      <c r="AA424" s="32">
        <f t="shared" si="132"/>
        <v>3.4284318643729703E-4</v>
      </c>
    </row>
    <row r="425" spans="1:27" x14ac:dyDescent="0.25">
      <c r="A425" s="8">
        <v>43158</v>
      </c>
      <c r="B425" s="26">
        <v>0</v>
      </c>
      <c r="C425" s="11">
        <v>9.1156916788073666E-2</v>
      </c>
      <c r="D425" s="26">
        <v>3.6158399262407381E-2</v>
      </c>
      <c r="E425" s="11">
        <v>25.232916666666664</v>
      </c>
      <c r="F425" s="28">
        <f t="shared" si="127"/>
        <v>9.1156916788073666E-2</v>
      </c>
      <c r="G425" s="13">
        <f t="shared" si="128"/>
        <v>3.6158399262407381E-2</v>
      </c>
      <c r="H425" s="28">
        <f t="shared" si="129"/>
        <v>1.073423929098966</v>
      </c>
      <c r="I425" s="1">
        <f t="shared" si="133"/>
        <v>3.877408991290233</v>
      </c>
      <c r="J425" s="30">
        <f t="shared" si="134"/>
        <v>0</v>
      </c>
      <c r="K425" s="1">
        <f t="shared" si="135"/>
        <v>0</v>
      </c>
      <c r="L425" s="30">
        <f t="shared" si="136"/>
        <v>16121.013473637546</v>
      </c>
      <c r="M425" s="1">
        <f t="shared" si="137"/>
        <v>0</v>
      </c>
      <c r="N425" s="30">
        <f t="shared" si="138"/>
        <v>9.4099427514172801E-2</v>
      </c>
      <c r="O425" s="1">
        <f t="shared" si="139"/>
        <v>0</v>
      </c>
      <c r="P425" s="30">
        <f t="shared" si="140"/>
        <v>0</v>
      </c>
      <c r="Q425" s="1">
        <f t="shared" si="141"/>
        <v>0.98597989199017022</v>
      </c>
      <c r="R425" s="30">
        <f t="shared" si="142"/>
        <v>0.16203686141814211</v>
      </c>
      <c r="S425" s="1">
        <f t="shared" si="143"/>
        <v>0</v>
      </c>
      <c r="T425" s="30">
        <f t="shared" si="144"/>
        <v>0</v>
      </c>
      <c r="U425" s="1">
        <f t="shared" si="145"/>
        <v>3.6212727023579179</v>
      </c>
      <c r="V425" s="30">
        <f t="shared" si="147"/>
        <v>0</v>
      </c>
      <c r="W425" s="1">
        <f t="shared" si="147"/>
        <v>0</v>
      </c>
      <c r="X425" s="30">
        <f t="shared" si="130"/>
        <v>16120.027493745556</v>
      </c>
      <c r="Y425" s="1">
        <f t="shared" si="146"/>
        <v>1.080079319504343</v>
      </c>
      <c r="Z425" s="32">
        <f t="shared" si="131"/>
        <v>6.2001509608263904E-3</v>
      </c>
      <c r="AA425" s="32">
        <f t="shared" si="132"/>
        <v>4.4294221447984136E-5</v>
      </c>
    </row>
    <row r="426" spans="1:27" x14ac:dyDescent="0.25">
      <c r="A426" s="8">
        <v>43159</v>
      </c>
      <c r="B426" s="26">
        <v>0</v>
      </c>
      <c r="C426" s="11">
        <v>3.45850786024543</v>
      </c>
      <c r="D426" s="26">
        <v>-0.20574372545961084</v>
      </c>
      <c r="E426" s="11">
        <v>25.113749999999996</v>
      </c>
      <c r="F426" s="28">
        <f t="shared" si="127"/>
        <v>3.45850786024543</v>
      </c>
      <c r="G426" s="13">
        <f t="shared" si="128"/>
        <v>-0.20574372545961084</v>
      </c>
      <c r="H426" s="28">
        <f t="shared" si="129"/>
        <v>1.0683545051698669</v>
      </c>
      <c r="I426" s="1">
        <f t="shared" si="133"/>
        <v>7.2855242880629589</v>
      </c>
      <c r="J426" s="30">
        <f t="shared" si="134"/>
        <v>0</v>
      </c>
      <c r="K426" s="1">
        <f t="shared" si="135"/>
        <v>0</v>
      </c>
      <c r="L426" s="30">
        <f t="shared" si="136"/>
        <v>16120.027493745556</v>
      </c>
      <c r="M426" s="1">
        <f t="shared" si="137"/>
        <v>0</v>
      </c>
      <c r="N426" s="30">
        <f t="shared" si="138"/>
        <v>0.17786679968595792</v>
      </c>
      <c r="O426" s="1">
        <f t="shared" si="139"/>
        <v>0</v>
      </c>
      <c r="P426" s="30">
        <f t="shared" si="140"/>
        <v>0</v>
      </c>
      <c r="Q426" s="1">
        <f t="shared" si="141"/>
        <v>0.98591958831577664</v>
      </c>
      <c r="R426" s="30">
        <f t="shared" si="142"/>
        <v>0.30446194664404991</v>
      </c>
      <c r="S426" s="1">
        <f t="shared" si="143"/>
        <v>0</v>
      </c>
      <c r="T426" s="30">
        <f t="shared" si="144"/>
        <v>0</v>
      </c>
      <c r="U426" s="1">
        <f t="shared" si="145"/>
        <v>6.8031955417329506</v>
      </c>
      <c r="V426" s="30">
        <f t="shared" si="147"/>
        <v>0</v>
      </c>
      <c r="W426" s="1">
        <f t="shared" si="147"/>
        <v>0</v>
      </c>
      <c r="X426" s="30">
        <f t="shared" si="130"/>
        <v>16119.04157415724</v>
      </c>
      <c r="Y426" s="1">
        <f t="shared" si="146"/>
        <v>1.1637863880017345</v>
      </c>
      <c r="Z426" s="32">
        <f t="shared" si="131"/>
        <v>8.9326045212580557E-2</v>
      </c>
      <c r="AA426" s="32">
        <f t="shared" si="132"/>
        <v>9.1072442608353156E-3</v>
      </c>
    </row>
    <row r="427" spans="1:27" x14ac:dyDescent="0.25">
      <c r="A427" s="8">
        <v>43160</v>
      </c>
      <c r="B427" s="26">
        <v>16.146015951196922</v>
      </c>
      <c r="C427" s="11">
        <v>4.7161460944323972</v>
      </c>
      <c r="D427" s="26">
        <v>-0.16179084380487696</v>
      </c>
      <c r="E427" s="11">
        <v>36.326249999999995</v>
      </c>
      <c r="F427" s="28">
        <f t="shared" si="127"/>
        <v>20.862162045629319</v>
      </c>
      <c r="G427" s="13">
        <f t="shared" si="128"/>
        <v>-0.16179084380487696</v>
      </c>
      <c r="H427" s="28">
        <f t="shared" si="129"/>
        <v>1.545341211225997</v>
      </c>
      <c r="I427" s="1">
        <f t="shared" si="133"/>
        <v>27.827148431167146</v>
      </c>
      <c r="J427" s="30">
        <f t="shared" si="134"/>
        <v>0</v>
      </c>
      <c r="K427" s="1">
        <f t="shared" si="135"/>
        <v>0</v>
      </c>
      <c r="L427" s="30">
        <f t="shared" si="136"/>
        <v>16119.04157415724</v>
      </c>
      <c r="M427" s="1">
        <f t="shared" si="137"/>
        <v>0</v>
      </c>
      <c r="N427" s="30">
        <f t="shared" si="138"/>
        <v>0.68275519833777243</v>
      </c>
      <c r="O427" s="1">
        <f t="shared" si="139"/>
        <v>0</v>
      </c>
      <c r="P427" s="30">
        <f t="shared" si="140"/>
        <v>0</v>
      </c>
      <c r="Q427" s="1">
        <f t="shared" si="141"/>
        <v>0.98585928832962577</v>
      </c>
      <c r="R427" s="30">
        <f t="shared" si="142"/>
        <v>1.16289609998111</v>
      </c>
      <c r="S427" s="1">
        <f t="shared" si="143"/>
        <v>0</v>
      </c>
      <c r="T427" s="30">
        <f t="shared" si="144"/>
        <v>0</v>
      </c>
      <c r="U427" s="1">
        <f t="shared" si="145"/>
        <v>25.981497132848261</v>
      </c>
      <c r="V427" s="30">
        <f t="shared" si="147"/>
        <v>0</v>
      </c>
      <c r="W427" s="1">
        <f t="shared" si="147"/>
        <v>0</v>
      </c>
      <c r="X427" s="30">
        <f t="shared" si="130"/>
        <v>16118.055714868909</v>
      </c>
      <c r="Y427" s="1">
        <f t="shared" si="146"/>
        <v>1.6686144866673982</v>
      </c>
      <c r="Z427" s="32">
        <f t="shared" si="131"/>
        <v>7.97709104927075E-2</v>
      </c>
      <c r="AA427" s="32">
        <f t="shared" si="132"/>
        <v>1.519630043805157E-2</v>
      </c>
    </row>
    <row r="428" spans="1:27" x14ac:dyDescent="0.25">
      <c r="A428" s="8">
        <v>43161</v>
      </c>
      <c r="B428" s="26">
        <v>0</v>
      </c>
      <c r="C428" s="11">
        <v>0</v>
      </c>
      <c r="D428" s="26">
        <v>-0.97385785049980078</v>
      </c>
      <c r="E428" s="11">
        <v>33.020833333333336</v>
      </c>
      <c r="F428" s="28">
        <f t="shared" si="127"/>
        <v>0</v>
      </c>
      <c r="G428" s="13">
        <f t="shared" si="128"/>
        <v>-0.97385785049980078</v>
      </c>
      <c r="H428" s="28">
        <f t="shared" si="129"/>
        <v>1.4047267355982276</v>
      </c>
      <c r="I428" s="1">
        <f t="shared" si="133"/>
        <v>26.955354983348062</v>
      </c>
      <c r="J428" s="30">
        <f t="shared" si="134"/>
        <v>0</v>
      </c>
      <c r="K428" s="1">
        <f t="shared" si="135"/>
        <v>0</v>
      </c>
      <c r="L428" s="30">
        <f t="shared" si="136"/>
        <v>16118.055714868909</v>
      </c>
      <c r="M428" s="1">
        <f t="shared" si="137"/>
        <v>0</v>
      </c>
      <c r="N428" s="30">
        <f t="shared" si="138"/>
        <v>0.66132756463373144</v>
      </c>
      <c r="O428" s="1">
        <f t="shared" si="139"/>
        <v>0</v>
      </c>
      <c r="P428" s="30">
        <f t="shared" si="140"/>
        <v>0</v>
      </c>
      <c r="Q428" s="1">
        <f t="shared" si="141"/>
        <v>0.98579899203149191</v>
      </c>
      <c r="R428" s="30">
        <f t="shared" si="142"/>
        <v>1.1264638653608208</v>
      </c>
      <c r="S428" s="1">
        <f t="shared" si="143"/>
        <v>0</v>
      </c>
      <c r="T428" s="30">
        <f t="shared" si="144"/>
        <v>0</v>
      </c>
      <c r="U428" s="1">
        <f t="shared" si="145"/>
        <v>25.16756355335351</v>
      </c>
      <c r="V428" s="30">
        <f t="shared" si="147"/>
        <v>0</v>
      </c>
      <c r="W428" s="1">
        <f t="shared" si="147"/>
        <v>0</v>
      </c>
      <c r="X428" s="30">
        <f t="shared" si="130"/>
        <v>16117.069915876878</v>
      </c>
      <c r="Y428" s="1">
        <f t="shared" si="146"/>
        <v>1.6471265566652233</v>
      </c>
      <c r="Z428" s="32">
        <f t="shared" si="131"/>
        <v>0.17256012498670464</v>
      </c>
      <c r="AA428" s="32">
        <f t="shared" si="132"/>
        <v>5.8757673253311563E-2</v>
      </c>
    </row>
    <row r="429" spans="1:27" x14ac:dyDescent="0.25">
      <c r="A429" s="8">
        <v>43162</v>
      </c>
      <c r="B429" s="26">
        <v>0</v>
      </c>
      <c r="C429" s="11">
        <v>2.2085897133896868</v>
      </c>
      <c r="D429" s="26">
        <v>-0.3376128809137644</v>
      </c>
      <c r="E429" s="11">
        <v>28.452916666666656</v>
      </c>
      <c r="F429" s="28">
        <f t="shared" si="127"/>
        <v>2.2085897133896868</v>
      </c>
      <c r="G429" s="13">
        <f t="shared" si="128"/>
        <v>-0.3376128809137644</v>
      </c>
      <c r="H429" s="28">
        <f t="shared" si="129"/>
        <v>1.210404726735598</v>
      </c>
      <c r="I429" s="1">
        <f t="shared" si="133"/>
        <v>27.713766147656958</v>
      </c>
      <c r="J429" s="30">
        <f t="shared" si="134"/>
        <v>0</v>
      </c>
      <c r="K429" s="1">
        <f t="shared" si="135"/>
        <v>0</v>
      </c>
      <c r="L429" s="30">
        <f t="shared" si="136"/>
        <v>16117.069915876878</v>
      </c>
      <c r="M429" s="1">
        <f t="shared" si="137"/>
        <v>0</v>
      </c>
      <c r="N429" s="30">
        <f t="shared" si="138"/>
        <v>0.67996839826986444</v>
      </c>
      <c r="O429" s="1">
        <f t="shared" si="139"/>
        <v>0</v>
      </c>
      <c r="P429" s="30">
        <f t="shared" si="140"/>
        <v>0</v>
      </c>
      <c r="Q429" s="1">
        <f t="shared" si="141"/>
        <v>0.98573869942114978</v>
      </c>
      <c r="R429" s="30">
        <f t="shared" si="142"/>
        <v>1.1581578561173129</v>
      </c>
      <c r="S429" s="1">
        <f t="shared" si="143"/>
        <v>0</v>
      </c>
      <c r="T429" s="30">
        <f t="shared" si="144"/>
        <v>0</v>
      </c>
      <c r="U429" s="1">
        <f t="shared" si="145"/>
        <v>25.875639893269781</v>
      </c>
      <c r="V429" s="30">
        <f t="shared" si="147"/>
        <v>0</v>
      </c>
      <c r="W429" s="1">
        <f t="shared" si="147"/>
        <v>0</v>
      </c>
      <c r="X429" s="30">
        <f t="shared" si="130"/>
        <v>16116.084177177458</v>
      </c>
      <c r="Y429" s="1">
        <f t="shared" si="146"/>
        <v>1.6657070976910142</v>
      </c>
      <c r="Z429" s="32">
        <f t="shared" si="131"/>
        <v>0.37615713231998388</v>
      </c>
      <c r="AA429" s="32">
        <f t="shared" si="132"/>
        <v>0.20730024899762348</v>
      </c>
    </row>
    <row r="430" spans="1:27" x14ac:dyDescent="0.25">
      <c r="A430" s="8">
        <v>43163</v>
      </c>
      <c r="B430" s="26">
        <v>0</v>
      </c>
      <c r="C430" s="11">
        <v>5.8007902895924479</v>
      </c>
      <c r="D430" s="26">
        <v>-0.68793484953117379</v>
      </c>
      <c r="E430" s="11">
        <v>27.934583333333332</v>
      </c>
      <c r="F430" s="28">
        <f t="shared" si="127"/>
        <v>5.8007902895924479</v>
      </c>
      <c r="G430" s="13">
        <f t="shared" si="128"/>
        <v>-0.68793484953117379</v>
      </c>
      <c r="H430" s="28">
        <f t="shared" si="129"/>
        <v>1.188354505169867</v>
      </c>
      <c r="I430" s="1">
        <f t="shared" si="133"/>
        <v>32.364365032393401</v>
      </c>
      <c r="J430" s="30">
        <f t="shared" si="134"/>
        <v>0</v>
      </c>
      <c r="K430" s="1">
        <f t="shared" si="135"/>
        <v>0</v>
      </c>
      <c r="L430" s="30">
        <f t="shared" si="136"/>
        <v>16116.084177177458</v>
      </c>
      <c r="M430" s="1">
        <f t="shared" si="137"/>
        <v>0</v>
      </c>
      <c r="N430" s="30">
        <f t="shared" si="138"/>
        <v>0.79427452164788026</v>
      </c>
      <c r="O430" s="1">
        <f t="shared" si="139"/>
        <v>0</v>
      </c>
      <c r="P430" s="30">
        <f t="shared" si="140"/>
        <v>0</v>
      </c>
      <c r="Q430" s="1">
        <f t="shared" si="141"/>
        <v>0.98567841049837357</v>
      </c>
      <c r="R430" s="30">
        <f t="shared" si="142"/>
        <v>1.3525063111526561</v>
      </c>
      <c r="S430" s="1">
        <f t="shared" si="143"/>
        <v>0</v>
      </c>
      <c r="T430" s="30">
        <f t="shared" si="144"/>
        <v>0</v>
      </c>
      <c r="U430" s="1">
        <f t="shared" si="145"/>
        <v>30.217584199592864</v>
      </c>
      <c r="V430" s="30">
        <f t="shared" si="147"/>
        <v>0</v>
      </c>
      <c r="W430" s="1">
        <f t="shared" si="147"/>
        <v>0</v>
      </c>
      <c r="X430" s="30">
        <f t="shared" si="130"/>
        <v>16115.09849876696</v>
      </c>
      <c r="Y430" s="1">
        <f t="shared" si="146"/>
        <v>1.7799529321462537</v>
      </c>
      <c r="Z430" s="32">
        <f t="shared" si="131"/>
        <v>0.49782991893637152</v>
      </c>
      <c r="AA430" s="32">
        <f t="shared" si="132"/>
        <v>0.34998869880093519</v>
      </c>
    </row>
    <row r="431" spans="1:27" x14ac:dyDescent="0.25">
      <c r="A431" s="8">
        <v>43164</v>
      </c>
      <c r="B431" s="26">
        <v>33.926801331761773</v>
      </c>
      <c r="C431" s="11">
        <v>3.9890154193715479</v>
      </c>
      <c r="D431" s="26">
        <v>0.56978269446356289</v>
      </c>
      <c r="E431" s="11">
        <v>65.391666666666666</v>
      </c>
      <c r="F431" s="28">
        <f t="shared" si="127"/>
        <v>37.91581675113332</v>
      </c>
      <c r="G431" s="13">
        <f t="shared" si="128"/>
        <v>0.56978269446356289</v>
      </c>
      <c r="H431" s="28">
        <f t="shared" si="129"/>
        <v>2.7818020679468245</v>
      </c>
      <c r="I431" s="1">
        <f t="shared" si="133"/>
        <v>67.563618256262615</v>
      </c>
      <c r="J431" s="30">
        <f t="shared" si="134"/>
        <v>0</v>
      </c>
      <c r="K431" s="1">
        <f t="shared" si="135"/>
        <v>0</v>
      </c>
      <c r="L431" s="30">
        <f t="shared" si="136"/>
        <v>16115.09849876696</v>
      </c>
      <c r="M431" s="1">
        <f t="shared" si="137"/>
        <v>0</v>
      </c>
      <c r="N431" s="30">
        <f t="shared" si="138"/>
        <v>1.6594298019768214</v>
      </c>
      <c r="O431" s="1">
        <f t="shared" si="139"/>
        <v>0</v>
      </c>
      <c r="P431" s="30">
        <f t="shared" si="140"/>
        <v>0</v>
      </c>
      <c r="Q431" s="1">
        <f t="shared" si="141"/>
        <v>0.98561812526293791</v>
      </c>
      <c r="R431" s="30">
        <f t="shared" si="142"/>
        <v>2.8234825557195946</v>
      </c>
      <c r="S431" s="1">
        <f t="shared" si="143"/>
        <v>0</v>
      </c>
      <c r="T431" s="30">
        <f t="shared" si="144"/>
        <v>0</v>
      </c>
      <c r="U431" s="1">
        <f t="shared" si="145"/>
        <v>63.080705898566194</v>
      </c>
      <c r="V431" s="30">
        <f t="shared" si="147"/>
        <v>0</v>
      </c>
      <c r="W431" s="1">
        <f t="shared" si="147"/>
        <v>0</v>
      </c>
      <c r="X431" s="30">
        <f t="shared" si="130"/>
        <v>16114.112880641696</v>
      </c>
      <c r="Y431" s="1">
        <f t="shared" si="146"/>
        <v>2.6450479272397596</v>
      </c>
      <c r="Z431" s="32">
        <f t="shared" si="131"/>
        <v>4.9160269985707356E-2</v>
      </c>
      <c r="AA431" s="32">
        <f t="shared" si="132"/>
        <v>1.8701695000527714E-2</v>
      </c>
    </row>
    <row r="432" spans="1:27" x14ac:dyDescent="0.25">
      <c r="A432" s="8">
        <v>43165</v>
      </c>
      <c r="B432" s="26">
        <v>1.5709434009328716E-2</v>
      </c>
      <c r="C432" s="11">
        <v>0</v>
      </c>
      <c r="D432" s="26">
        <v>0.17808297064070289</v>
      </c>
      <c r="E432" s="11">
        <v>91.213750000000005</v>
      </c>
      <c r="F432" s="28">
        <f t="shared" si="127"/>
        <v>1.5709434009328716E-2</v>
      </c>
      <c r="G432" s="13">
        <f t="shared" si="128"/>
        <v>0.17808297064070289</v>
      </c>
      <c r="H432" s="28">
        <f t="shared" si="129"/>
        <v>3.8802895125553918</v>
      </c>
      <c r="I432" s="1">
        <f t="shared" si="133"/>
        <v>62.918332361934823</v>
      </c>
      <c r="J432" s="30">
        <f t="shared" si="134"/>
        <v>0</v>
      </c>
      <c r="K432" s="1">
        <f t="shared" si="135"/>
        <v>0</v>
      </c>
      <c r="L432" s="30">
        <f t="shared" si="136"/>
        <v>16114.112880641696</v>
      </c>
      <c r="M432" s="1">
        <f t="shared" si="137"/>
        <v>0</v>
      </c>
      <c r="N432" s="30">
        <f t="shared" si="138"/>
        <v>1.5452542655086228</v>
      </c>
      <c r="O432" s="1">
        <f t="shared" si="139"/>
        <v>0</v>
      </c>
      <c r="P432" s="30">
        <f t="shared" si="140"/>
        <v>0</v>
      </c>
      <c r="Q432" s="1">
        <f t="shared" si="141"/>
        <v>0.98555784371461719</v>
      </c>
      <c r="R432" s="30">
        <f t="shared" si="142"/>
        <v>2.6293561304707649</v>
      </c>
      <c r="S432" s="1">
        <f t="shared" si="143"/>
        <v>0</v>
      </c>
      <c r="T432" s="30">
        <f t="shared" si="144"/>
        <v>0</v>
      </c>
      <c r="U432" s="1">
        <f t="shared" si="145"/>
        <v>58.74372196595543</v>
      </c>
      <c r="V432" s="30">
        <f t="shared" si="147"/>
        <v>0</v>
      </c>
      <c r="W432" s="1">
        <f t="shared" si="147"/>
        <v>0</v>
      </c>
      <c r="X432" s="30">
        <f t="shared" si="130"/>
        <v>16113.127322797982</v>
      </c>
      <c r="Y432" s="1">
        <f t="shared" si="146"/>
        <v>2.5308121092232398</v>
      </c>
      <c r="Z432" s="32">
        <f t="shared" si="131"/>
        <v>0.34777750447889755</v>
      </c>
      <c r="AA432" s="32">
        <f t="shared" si="132"/>
        <v>1.8210892621040875</v>
      </c>
    </row>
    <row r="433" spans="1:27" x14ac:dyDescent="0.25">
      <c r="A433" s="8">
        <v>43166</v>
      </c>
      <c r="B433" s="26">
        <v>0</v>
      </c>
      <c r="C433" s="11">
        <v>0</v>
      </c>
      <c r="D433" s="26">
        <v>-1.6948543104456038E-2</v>
      </c>
      <c r="E433" s="11">
        <v>49.625416666666666</v>
      </c>
      <c r="F433" s="28">
        <f t="shared" si="127"/>
        <v>0</v>
      </c>
      <c r="G433" s="13">
        <f t="shared" si="128"/>
        <v>-1.6948543104456038E-2</v>
      </c>
      <c r="H433" s="28">
        <f t="shared" si="129"/>
        <v>2.1110960118168389</v>
      </c>
      <c r="I433" s="1">
        <f t="shared" si="133"/>
        <v>58.760670509059885</v>
      </c>
      <c r="J433" s="30">
        <f t="shared" si="134"/>
        <v>0</v>
      </c>
      <c r="K433" s="1">
        <f t="shared" si="135"/>
        <v>0</v>
      </c>
      <c r="L433" s="30">
        <f t="shared" si="136"/>
        <v>16113.127322797982</v>
      </c>
      <c r="M433" s="1">
        <f t="shared" si="137"/>
        <v>0</v>
      </c>
      <c r="N433" s="30">
        <f t="shared" si="138"/>
        <v>1.443063941101463</v>
      </c>
      <c r="O433" s="1">
        <f t="shared" si="139"/>
        <v>0</v>
      </c>
      <c r="P433" s="30">
        <f t="shared" si="140"/>
        <v>0</v>
      </c>
      <c r="Q433" s="1">
        <f t="shared" si="141"/>
        <v>0.98549756585318593</v>
      </c>
      <c r="R433" s="30">
        <f t="shared" si="142"/>
        <v>2.4556075063273997</v>
      </c>
      <c r="S433" s="1">
        <f t="shared" si="143"/>
        <v>0</v>
      </c>
      <c r="T433" s="30">
        <f t="shared" si="144"/>
        <v>0</v>
      </c>
      <c r="U433" s="1">
        <f t="shared" si="145"/>
        <v>54.861999061631025</v>
      </c>
      <c r="V433" s="30">
        <f t="shared" si="147"/>
        <v>0</v>
      </c>
      <c r="W433" s="1">
        <f t="shared" si="147"/>
        <v>0</v>
      </c>
      <c r="X433" s="30">
        <f t="shared" si="130"/>
        <v>16112.141825232129</v>
      </c>
      <c r="Y433" s="1">
        <f t="shared" si="146"/>
        <v>2.4285615069546491</v>
      </c>
      <c r="Z433" s="32">
        <f t="shared" si="131"/>
        <v>0.15037946799236049</v>
      </c>
      <c r="AA433" s="32">
        <f t="shared" si="132"/>
        <v>0.10078434060309499</v>
      </c>
    </row>
    <row r="434" spans="1:27" x14ac:dyDescent="0.25">
      <c r="A434" s="8">
        <v>43167</v>
      </c>
      <c r="B434" s="26">
        <v>15.675538043828318</v>
      </c>
      <c r="C434" s="11">
        <v>0</v>
      </c>
      <c r="D434" s="26">
        <v>0.47183413037894961</v>
      </c>
      <c r="E434" s="11">
        <v>42.887916666666676</v>
      </c>
      <c r="F434" s="28">
        <f t="shared" si="127"/>
        <v>15.675538043828318</v>
      </c>
      <c r="G434" s="13">
        <f t="shared" si="128"/>
        <v>0.47183413037894961</v>
      </c>
      <c r="H434" s="28">
        <f t="shared" si="129"/>
        <v>1.824478581979321</v>
      </c>
      <c r="I434" s="1">
        <f t="shared" si="133"/>
        <v>70.065702975080384</v>
      </c>
      <c r="J434" s="30">
        <f t="shared" si="134"/>
        <v>0</v>
      </c>
      <c r="K434" s="1">
        <f t="shared" si="135"/>
        <v>0</v>
      </c>
      <c r="L434" s="30">
        <f t="shared" si="136"/>
        <v>16112.141825232129</v>
      </c>
      <c r="M434" s="1">
        <f t="shared" si="137"/>
        <v>0</v>
      </c>
      <c r="N434" s="30">
        <f t="shared" si="138"/>
        <v>1.7209280329917804</v>
      </c>
      <c r="O434" s="1">
        <f t="shared" si="139"/>
        <v>0</v>
      </c>
      <c r="P434" s="30">
        <f t="shared" si="140"/>
        <v>0</v>
      </c>
      <c r="Q434" s="1">
        <f t="shared" si="141"/>
        <v>0.98543729167841865</v>
      </c>
      <c r="R434" s="30">
        <f t="shared" si="142"/>
        <v>2.9280446371895241</v>
      </c>
      <c r="S434" s="1">
        <f t="shared" si="143"/>
        <v>0</v>
      </c>
      <c r="T434" s="30">
        <f t="shared" si="144"/>
        <v>0</v>
      </c>
      <c r="U434" s="1">
        <f t="shared" si="145"/>
        <v>65.416730304899076</v>
      </c>
      <c r="V434" s="30">
        <f t="shared" si="147"/>
        <v>0</v>
      </c>
      <c r="W434" s="1">
        <f t="shared" si="147"/>
        <v>0</v>
      </c>
      <c r="X434" s="30">
        <f t="shared" si="130"/>
        <v>16111.156387940451</v>
      </c>
      <c r="Y434" s="1">
        <f t="shared" si="146"/>
        <v>2.7063653246701991</v>
      </c>
      <c r="Z434" s="32">
        <f t="shared" si="131"/>
        <v>0.48336371355707891</v>
      </c>
      <c r="AA434" s="32">
        <f t="shared" si="132"/>
        <v>0.77772422693392695</v>
      </c>
    </row>
    <row r="435" spans="1:27" x14ac:dyDescent="0.25">
      <c r="A435" s="8">
        <v>43168</v>
      </c>
      <c r="B435" s="26">
        <v>8.6539653594716821</v>
      </c>
      <c r="C435" s="11">
        <v>0</v>
      </c>
      <c r="D435" s="26">
        <v>0.51163847430317078</v>
      </c>
      <c r="E435" s="11">
        <v>137.91958333333335</v>
      </c>
      <c r="F435" s="28">
        <f t="shared" si="127"/>
        <v>8.6539653594716821</v>
      </c>
      <c r="G435" s="13">
        <f t="shared" si="128"/>
        <v>0.51163847430317078</v>
      </c>
      <c r="H435" s="28">
        <f t="shared" si="129"/>
        <v>5.8671846381093067</v>
      </c>
      <c r="I435" s="1">
        <f t="shared" si="133"/>
        <v>73.559057190067591</v>
      </c>
      <c r="J435" s="30">
        <f t="shared" si="134"/>
        <v>0</v>
      </c>
      <c r="K435" s="1">
        <f t="shared" si="135"/>
        <v>0</v>
      </c>
      <c r="L435" s="30">
        <f t="shared" si="136"/>
        <v>16111.156387940451</v>
      </c>
      <c r="M435" s="1">
        <f t="shared" si="137"/>
        <v>4.4235351454870013E-4</v>
      </c>
      <c r="N435" s="30">
        <f t="shared" si="138"/>
        <v>1.8067904751843344</v>
      </c>
      <c r="O435" s="1">
        <f t="shared" si="139"/>
        <v>0</v>
      </c>
      <c r="P435" s="30">
        <f t="shared" si="140"/>
        <v>0</v>
      </c>
      <c r="Q435" s="1">
        <f t="shared" si="141"/>
        <v>0.98537702119008974</v>
      </c>
      <c r="R435" s="30">
        <f t="shared" si="142"/>
        <v>3.0740318554813988</v>
      </c>
      <c r="S435" s="1">
        <f t="shared" si="143"/>
        <v>0</v>
      </c>
      <c r="T435" s="30">
        <f t="shared" si="144"/>
        <v>0</v>
      </c>
      <c r="U435" s="1">
        <f t="shared" si="145"/>
        <v>68.677792505887325</v>
      </c>
      <c r="V435" s="30">
        <f t="shared" si="147"/>
        <v>0</v>
      </c>
      <c r="W435" s="1">
        <f t="shared" si="147"/>
        <v>0</v>
      </c>
      <c r="X435" s="30">
        <f t="shared" si="130"/>
        <v>16110.171010919261</v>
      </c>
      <c r="Y435" s="1">
        <f t="shared" si="146"/>
        <v>2.7926098498889731</v>
      </c>
      <c r="Z435" s="32">
        <f t="shared" si="131"/>
        <v>0.52402898116584784</v>
      </c>
      <c r="AA435" s="32">
        <f t="shared" si="132"/>
        <v>9.4530101283601091</v>
      </c>
    </row>
    <row r="436" spans="1:27" x14ac:dyDescent="0.25">
      <c r="A436" s="8">
        <v>43169</v>
      </c>
      <c r="B436" s="26">
        <v>0.10996603806530102</v>
      </c>
      <c r="C436" s="11">
        <v>0</v>
      </c>
      <c r="D436" s="26">
        <v>0.192132229119647</v>
      </c>
      <c r="E436" s="11">
        <v>80.860416666666652</v>
      </c>
      <c r="F436" s="28">
        <f t="shared" si="127"/>
        <v>0.10996603806530102</v>
      </c>
      <c r="G436" s="13">
        <f t="shared" si="128"/>
        <v>0.192132229119647</v>
      </c>
      <c r="H436" s="28">
        <f t="shared" si="129"/>
        <v>3.439852289512555</v>
      </c>
      <c r="I436" s="1">
        <f t="shared" si="133"/>
        <v>68.59562631483297</v>
      </c>
      <c r="J436" s="30">
        <f t="shared" si="134"/>
        <v>0</v>
      </c>
      <c r="K436" s="1">
        <f t="shared" si="135"/>
        <v>0</v>
      </c>
      <c r="L436" s="30">
        <f t="shared" si="136"/>
        <v>16110.171010919261</v>
      </c>
      <c r="M436" s="1">
        <f t="shared" si="137"/>
        <v>0</v>
      </c>
      <c r="N436" s="30">
        <f t="shared" si="138"/>
        <v>1.684795317987505</v>
      </c>
      <c r="O436" s="1">
        <f t="shared" si="139"/>
        <v>0</v>
      </c>
      <c r="P436" s="30">
        <f t="shared" si="140"/>
        <v>0</v>
      </c>
      <c r="Q436" s="1">
        <f t="shared" si="141"/>
        <v>0.98531675438797395</v>
      </c>
      <c r="R436" s="30">
        <f t="shared" si="142"/>
        <v>2.8666101564304305</v>
      </c>
      <c r="S436" s="1">
        <f t="shared" si="143"/>
        <v>0</v>
      </c>
      <c r="T436" s="30">
        <f t="shared" si="144"/>
        <v>0</v>
      </c>
      <c r="U436" s="1">
        <f t="shared" si="145"/>
        <v>64.044220840415036</v>
      </c>
      <c r="V436" s="30">
        <f t="shared" si="147"/>
        <v>0</v>
      </c>
      <c r="W436" s="1">
        <f t="shared" si="147"/>
        <v>0</v>
      </c>
      <c r="X436" s="30">
        <f t="shared" si="130"/>
        <v>16109.185694164873</v>
      </c>
      <c r="Y436" s="1">
        <f t="shared" si="146"/>
        <v>2.670112072375479</v>
      </c>
      <c r="Z436" s="32">
        <f t="shared" si="131"/>
        <v>0.22377129956535202</v>
      </c>
      <c r="AA436" s="32">
        <f t="shared" si="132"/>
        <v>0.59250000187823282</v>
      </c>
    </row>
    <row r="437" spans="1:27" x14ac:dyDescent="0.25">
      <c r="A437" s="8">
        <v>43170</v>
      </c>
      <c r="B437" s="26">
        <v>0</v>
      </c>
      <c r="C437" s="11">
        <v>0.54631713828468798</v>
      </c>
      <c r="D437" s="26">
        <v>0.18107122236834006</v>
      </c>
      <c r="E437" s="11">
        <v>61.195416666666667</v>
      </c>
      <c r="F437" s="28">
        <f t="shared" si="127"/>
        <v>0.54631713828468798</v>
      </c>
      <c r="G437" s="13">
        <f t="shared" si="128"/>
        <v>0.18107122236834006</v>
      </c>
      <c r="H437" s="28">
        <f t="shared" si="129"/>
        <v>2.6032909896602656</v>
      </c>
      <c r="I437" s="1">
        <f t="shared" si="133"/>
        <v>64.409466756331383</v>
      </c>
      <c r="J437" s="30">
        <f t="shared" si="134"/>
        <v>0</v>
      </c>
      <c r="K437" s="1">
        <f t="shared" si="135"/>
        <v>0</v>
      </c>
      <c r="L437" s="30">
        <f t="shared" si="136"/>
        <v>16109.185694164873</v>
      </c>
      <c r="M437" s="1">
        <f t="shared" si="137"/>
        <v>0</v>
      </c>
      <c r="N437" s="30">
        <f t="shared" si="138"/>
        <v>1.5819045542743364</v>
      </c>
      <c r="O437" s="1">
        <f t="shared" si="139"/>
        <v>0</v>
      </c>
      <c r="P437" s="30">
        <f t="shared" si="140"/>
        <v>0</v>
      </c>
      <c r="Q437" s="1">
        <f t="shared" si="141"/>
        <v>0.98525649127184567</v>
      </c>
      <c r="R437" s="30">
        <f t="shared" si="142"/>
        <v>2.6916706136123181</v>
      </c>
      <c r="S437" s="1">
        <f t="shared" si="143"/>
        <v>0</v>
      </c>
      <c r="T437" s="30">
        <f t="shared" si="144"/>
        <v>0</v>
      </c>
      <c r="U437" s="1">
        <f t="shared" si="145"/>
        <v>60.135891588444728</v>
      </c>
      <c r="V437" s="30">
        <f t="shared" si="147"/>
        <v>0</v>
      </c>
      <c r="W437" s="1">
        <f t="shared" si="147"/>
        <v>0</v>
      </c>
      <c r="X437" s="30">
        <f t="shared" si="130"/>
        <v>16108.2004376736</v>
      </c>
      <c r="Y437" s="1">
        <f t="shared" si="146"/>
        <v>2.567161045546182</v>
      </c>
      <c r="Z437" s="32">
        <f t="shared" si="131"/>
        <v>1.3878565345781297E-2</v>
      </c>
      <c r="AA437" s="32">
        <f t="shared" si="132"/>
        <v>1.3053728616868082E-3</v>
      </c>
    </row>
    <row r="438" spans="1:27" x14ac:dyDescent="0.25">
      <c r="A438" s="8">
        <v>43171</v>
      </c>
      <c r="B438" s="26">
        <v>0</v>
      </c>
      <c r="C438" s="11">
        <v>0</v>
      </c>
      <c r="D438" s="26">
        <v>-7.2963882422178883E-2</v>
      </c>
      <c r="E438" s="11">
        <v>52.161249999999988</v>
      </c>
      <c r="F438" s="28">
        <f t="shared" si="127"/>
        <v>0</v>
      </c>
      <c r="G438" s="13">
        <f t="shared" si="128"/>
        <v>-7.2963882422178883E-2</v>
      </c>
      <c r="H438" s="28">
        <f t="shared" si="129"/>
        <v>2.2189719350073851</v>
      </c>
      <c r="I438" s="1">
        <f t="shared" si="133"/>
        <v>60.208855470866908</v>
      </c>
      <c r="J438" s="30">
        <f t="shared" si="134"/>
        <v>0</v>
      </c>
      <c r="K438" s="1">
        <f t="shared" si="135"/>
        <v>0</v>
      </c>
      <c r="L438" s="30">
        <f t="shared" si="136"/>
        <v>16108.2004376736</v>
      </c>
      <c r="M438" s="1">
        <f t="shared" si="137"/>
        <v>0</v>
      </c>
      <c r="N438" s="30">
        <f t="shared" si="138"/>
        <v>1.4786585845057354</v>
      </c>
      <c r="O438" s="1">
        <f t="shared" si="139"/>
        <v>0</v>
      </c>
      <c r="P438" s="30">
        <f t="shared" si="140"/>
        <v>0</v>
      </c>
      <c r="Q438" s="1">
        <f t="shared" si="141"/>
        <v>0.98519623184147942</v>
      </c>
      <c r="R438" s="30">
        <f t="shared" si="142"/>
        <v>2.5161271333492778</v>
      </c>
      <c r="S438" s="1">
        <f t="shared" si="143"/>
        <v>0</v>
      </c>
      <c r="T438" s="30">
        <f t="shared" si="144"/>
        <v>0</v>
      </c>
      <c r="U438" s="1">
        <f t="shared" si="145"/>
        <v>56.214069753011891</v>
      </c>
      <c r="V438" s="30">
        <f t="shared" si="147"/>
        <v>0</v>
      </c>
      <c r="W438" s="1">
        <f t="shared" si="147"/>
        <v>0</v>
      </c>
      <c r="X438" s="30">
        <f t="shared" si="130"/>
        <v>16107.21524144176</v>
      </c>
      <c r="Y438" s="1">
        <f t="shared" si="146"/>
        <v>2.4638548163472147</v>
      </c>
      <c r="Z438" s="32">
        <f t="shared" si="131"/>
        <v>0.11035871048049763</v>
      </c>
      <c r="AA438" s="32">
        <f t="shared" si="132"/>
        <v>5.9967625573297066E-2</v>
      </c>
    </row>
    <row r="439" spans="1:27" x14ac:dyDescent="0.25">
      <c r="A439" s="8">
        <v>43172</v>
      </c>
      <c r="B439" s="26">
        <v>0</v>
      </c>
      <c r="C439" s="11">
        <v>2.5998734759358348</v>
      </c>
      <c r="D439" s="26">
        <v>-0.74120202002869928</v>
      </c>
      <c r="E439" s="11">
        <v>46.993333333333339</v>
      </c>
      <c r="F439" s="28">
        <f t="shared" si="127"/>
        <v>2.5998734759358348</v>
      </c>
      <c r="G439" s="13">
        <f t="shared" si="128"/>
        <v>-0.74120202002869928</v>
      </c>
      <c r="H439" s="28">
        <f t="shared" si="129"/>
        <v>1.9991255539143282</v>
      </c>
      <c r="I439" s="1">
        <f t="shared" si="133"/>
        <v>59.55514524897643</v>
      </c>
      <c r="J439" s="30">
        <f t="shared" si="134"/>
        <v>0</v>
      </c>
      <c r="K439" s="1">
        <f t="shared" si="135"/>
        <v>0</v>
      </c>
      <c r="L439" s="30">
        <f t="shared" si="136"/>
        <v>16107.21524144176</v>
      </c>
      <c r="M439" s="1">
        <f t="shared" si="137"/>
        <v>0</v>
      </c>
      <c r="N439" s="30">
        <f t="shared" si="138"/>
        <v>1.4625911740218664</v>
      </c>
      <c r="O439" s="1">
        <f t="shared" si="139"/>
        <v>0</v>
      </c>
      <c r="P439" s="30">
        <f t="shared" si="140"/>
        <v>0</v>
      </c>
      <c r="Q439" s="1">
        <f t="shared" si="141"/>
        <v>0.98513597609664993</v>
      </c>
      <c r="R439" s="30">
        <f t="shared" si="142"/>
        <v>2.4888085933474291</v>
      </c>
      <c r="S439" s="1">
        <f t="shared" si="143"/>
        <v>0</v>
      </c>
      <c r="T439" s="30">
        <f t="shared" si="144"/>
        <v>0</v>
      </c>
      <c r="U439" s="1">
        <f t="shared" si="145"/>
        <v>55.603745481607135</v>
      </c>
      <c r="V439" s="30">
        <f t="shared" si="147"/>
        <v>0</v>
      </c>
      <c r="W439" s="1">
        <f t="shared" si="147"/>
        <v>0</v>
      </c>
      <c r="X439" s="30">
        <f t="shared" si="130"/>
        <v>16106.230105465664</v>
      </c>
      <c r="Y439" s="1">
        <f t="shared" si="146"/>
        <v>2.4477271501185163</v>
      </c>
      <c r="Z439" s="32">
        <f t="shared" si="131"/>
        <v>0.22439891047654165</v>
      </c>
      <c r="AA439" s="32">
        <f t="shared" si="132"/>
        <v>0.20124339211694539</v>
      </c>
    </row>
    <row r="440" spans="1:27" x14ac:dyDescent="0.25">
      <c r="A440" s="8">
        <v>43173</v>
      </c>
      <c r="B440" s="26">
        <v>0</v>
      </c>
      <c r="C440" s="11">
        <v>7.3822373119986455</v>
      </c>
      <c r="D440" s="26">
        <v>-1.3464188997436635</v>
      </c>
      <c r="E440" s="11">
        <v>43.987083333333338</v>
      </c>
      <c r="F440" s="28">
        <f t="shared" si="127"/>
        <v>7.3822373119986455</v>
      </c>
      <c r="G440" s="13">
        <f t="shared" si="128"/>
        <v>-1.3464188997436635</v>
      </c>
      <c r="H440" s="28">
        <f t="shared" si="129"/>
        <v>1.871237813884786</v>
      </c>
      <c r="I440" s="1">
        <f t="shared" si="133"/>
        <v>64.332401693349439</v>
      </c>
      <c r="J440" s="30">
        <f t="shared" si="134"/>
        <v>0</v>
      </c>
      <c r="K440" s="1">
        <f t="shared" si="135"/>
        <v>0</v>
      </c>
      <c r="L440" s="30">
        <f t="shared" si="136"/>
        <v>16106.230105465664</v>
      </c>
      <c r="M440" s="1">
        <f t="shared" si="137"/>
        <v>0</v>
      </c>
      <c r="N440" s="30">
        <f t="shared" si="138"/>
        <v>1.580010387777574</v>
      </c>
      <c r="O440" s="1">
        <f t="shared" si="139"/>
        <v>0</v>
      </c>
      <c r="P440" s="30">
        <f t="shared" si="140"/>
        <v>0</v>
      </c>
      <c r="Q440" s="1">
        <f t="shared" si="141"/>
        <v>0.98507572403713184</v>
      </c>
      <c r="R440" s="30">
        <f t="shared" si="142"/>
        <v>2.6884500658293433</v>
      </c>
      <c r="S440" s="1">
        <f t="shared" si="143"/>
        <v>0</v>
      </c>
      <c r="T440" s="30">
        <f t="shared" si="144"/>
        <v>0</v>
      </c>
      <c r="U440" s="1">
        <f t="shared" si="145"/>
        <v>60.063941239742519</v>
      </c>
      <c r="V440" s="30">
        <f t="shared" si="147"/>
        <v>0</v>
      </c>
      <c r="W440" s="1">
        <f t="shared" si="147"/>
        <v>0</v>
      </c>
      <c r="X440" s="30">
        <f t="shared" si="130"/>
        <v>16105.245029741627</v>
      </c>
      <c r="Y440" s="1">
        <f t="shared" si="146"/>
        <v>2.5650861118147059</v>
      </c>
      <c r="Z440" s="32">
        <f t="shared" si="131"/>
        <v>0.37079642832219978</v>
      </c>
      <c r="AA440" s="32">
        <f t="shared" si="132"/>
        <v>0.48142546054024682</v>
      </c>
    </row>
    <row r="441" spans="1:27" x14ac:dyDescent="0.25">
      <c r="A441" s="8">
        <v>43174</v>
      </c>
      <c r="B441" s="26">
        <v>1.5709434009328716E-2</v>
      </c>
      <c r="C441" s="11">
        <v>9.0936398260513904</v>
      </c>
      <c r="D441" s="26">
        <v>-0.71640081453542592</v>
      </c>
      <c r="E441" s="11">
        <v>42.38</v>
      </c>
      <c r="F441" s="28">
        <f t="shared" si="127"/>
        <v>9.1093492600607195</v>
      </c>
      <c r="G441" s="13">
        <f t="shared" si="128"/>
        <v>-0.71640081453542592</v>
      </c>
      <c r="H441" s="28">
        <f t="shared" si="129"/>
        <v>1.8028714918759232</v>
      </c>
      <c r="I441" s="1">
        <f t="shared" si="133"/>
        <v>69.889691314338677</v>
      </c>
      <c r="J441" s="30">
        <f t="shared" si="134"/>
        <v>0</v>
      </c>
      <c r="K441" s="1">
        <f t="shared" si="135"/>
        <v>0</v>
      </c>
      <c r="L441" s="30">
        <f t="shared" si="136"/>
        <v>16105.245029741627</v>
      </c>
      <c r="M441" s="1">
        <f t="shared" si="137"/>
        <v>0</v>
      </c>
      <c r="N441" s="30">
        <f t="shared" si="138"/>
        <v>1.7166018782088461</v>
      </c>
      <c r="O441" s="1">
        <f t="shared" si="139"/>
        <v>0</v>
      </c>
      <c r="P441" s="30">
        <f t="shared" si="140"/>
        <v>0</v>
      </c>
      <c r="Q441" s="1">
        <f t="shared" si="141"/>
        <v>0.98501547566269954</v>
      </c>
      <c r="R441" s="30">
        <f t="shared" si="142"/>
        <v>2.9206891126256602</v>
      </c>
      <c r="S441" s="1">
        <f t="shared" si="143"/>
        <v>0</v>
      </c>
      <c r="T441" s="30">
        <f t="shared" si="144"/>
        <v>0</v>
      </c>
      <c r="U441" s="1">
        <f t="shared" si="145"/>
        <v>65.252400323504162</v>
      </c>
      <c r="V441" s="30">
        <f t="shared" si="147"/>
        <v>0</v>
      </c>
      <c r="W441" s="1">
        <f t="shared" si="147"/>
        <v>0</v>
      </c>
      <c r="X441" s="30">
        <f t="shared" si="130"/>
        <v>16104.260014265965</v>
      </c>
      <c r="Y441" s="1">
        <f t="shared" si="146"/>
        <v>2.7016173538715456</v>
      </c>
      <c r="Z441" s="32">
        <f t="shared" si="131"/>
        <v>0.49850800017945796</v>
      </c>
      <c r="AA441" s="32">
        <f t="shared" si="132"/>
        <v>0.80774412445425425</v>
      </c>
    </row>
    <row r="442" spans="1:27" x14ac:dyDescent="0.25">
      <c r="A442" s="8">
        <v>43175</v>
      </c>
      <c r="B442" s="26">
        <v>0.60233393391942225</v>
      </c>
      <c r="C442" s="11">
        <v>0</v>
      </c>
      <c r="D442" s="26">
        <v>2.4713130973543551E-2</v>
      </c>
      <c r="E442" s="11">
        <v>43.141249999999992</v>
      </c>
      <c r="F442" s="28">
        <f t="shared" si="127"/>
        <v>0.60233393391942225</v>
      </c>
      <c r="G442" s="13">
        <f t="shared" si="128"/>
        <v>2.4713130973543551E-2</v>
      </c>
      <c r="H442" s="28">
        <f t="shared" si="129"/>
        <v>1.8352555391432788</v>
      </c>
      <c r="I442" s="1">
        <f t="shared" si="133"/>
        <v>65.830021126450049</v>
      </c>
      <c r="J442" s="30">
        <f t="shared" si="134"/>
        <v>0</v>
      </c>
      <c r="K442" s="1">
        <f t="shared" si="135"/>
        <v>0</v>
      </c>
      <c r="L442" s="30">
        <f t="shared" si="136"/>
        <v>16104.260014265965</v>
      </c>
      <c r="M442" s="1">
        <f t="shared" si="137"/>
        <v>0</v>
      </c>
      <c r="N442" s="30">
        <f t="shared" si="138"/>
        <v>1.6168200709895919</v>
      </c>
      <c r="O442" s="1">
        <f t="shared" si="139"/>
        <v>0</v>
      </c>
      <c r="P442" s="30">
        <f t="shared" si="140"/>
        <v>0</v>
      </c>
      <c r="Q442" s="1">
        <f t="shared" si="141"/>
        <v>0.98495523097312776</v>
      </c>
      <c r="R442" s="30">
        <f t="shared" si="142"/>
        <v>2.7510355586374389</v>
      </c>
      <c r="S442" s="1">
        <f t="shared" si="143"/>
        <v>0</v>
      </c>
      <c r="T442" s="30">
        <f t="shared" si="144"/>
        <v>0</v>
      </c>
      <c r="U442" s="1">
        <f t="shared" si="145"/>
        <v>61.462165496823019</v>
      </c>
      <c r="V442" s="30">
        <f t="shared" si="147"/>
        <v>0</v>
      </c>
      <c r="W442" s="1">
        <f t="shared" si="147"/>
        <v>0</v>
      </c>
      <c r="X442" s="30">
        <f t="shared" si="130"/>
        <v>16103.275059034992</v>
      </c>
      <c r="Y442" s="1">
        <f t="shared" si="146"/>
        <v>2.6017753019627197</v>
      </c>
      <c r="Z442" s="32">
        <f t="shared" si="131"/>
        <v>0.41766377840617352</v>
      </c>
      <c r="AA442" s="32">
        <f t="shared" si="132"/>
        <v>0.58755254679277191</v>
      </c>
    </row>
    <row r="443" spans="1:27" x14ac:dyDescent="0.25">
      <c r="A443" s="8">
        <v>43176</v>
      </c>
      <c r="B443" s="26">
        <v>0</v>
      </c>
      <c r="C443" s="11">
        <v>0</v>
      </c>
      <c r="D443" s="26">
        <v>-0.11599552827815862</v>
      </c>
      <c r="E443" s="11">
        <v>41.394583333333323</v>
      </c>
      <c r="F443" s="28">
        <f t="shared" si="127"/>
        <v>0</v>
      </c>
      <c r="G443" s="13">
        <f t="shared" si="128"/>
        <v>-0.11599552827815862</v>
      </c>
      <c r="H443" s="28">
        <f t="shared" si="129"/>
        <v>1.7609512555391429</v>
      </c>
      <c r="I443" s="1">
        <f t="shared" si="133"/>
        <v>61.578161025101174</v>
      </c>
      <c r="J443" s="30">
        <f t="shared" si="134"/>
        <v>0</v>
      </c>
      <c r="K443" s="1">
        <f t="shared" si="135"/>
        <v>0</v>
      </c>
      <c r="L443" s="30">
        <f t="shared" si="136"/>
        <v>16103.275059034992</v>
      </c>
      <c r="M443" s="1">
        <f t="shared" si="137"/>
        <v>0</v>
      </c>
      <c r="N443" s="30">
        <f t="shared" si="138"/>
        <v>1.51231446700685</v>
      </c>
      <c r="O443" s="1">
        <f t="shared" si="139"/>
        <v>0</v>
      </c>
      <c r="P443" s="30">
        <f t="shared" si="140"/>
        <v>0</v>
      </c>
      <c r="Q443" s="1">
        <f t="shared" si="141"/>
        <v>0.98489498996819103</v>
      </c>
      <c r="R443" s="30">
        <f t="shared" si="142"/>
        <v>2.5733503911559605</v>
      </c>
      <c r="S443" s="1">
        <f t="shared" si="143"/>
        <v>0</v>
      </c>
      <c r="T443" s="30">
        <f t="shared" si="144"/>
        <v>0</v>
      </c>
      <c r="U443" s="1">
        <f t="shared" si="145"/>
        <v>57.492496166938359</v>
      </c>
      <c r="V443" s="30">
        <f t="shared" si="147"/>
        <v>0</v>
      </c>
      <c r="W443" s="1">
        <f t="shared" si="147"/>
        <v>0</v>
      </c>
      <c r="X443" s="30">
        <f t="shared" si="130"/>
        <v>16102.290164045024</v>
      </c>
      <c r="Y443" s="1">
        <f t="shared" si="146"/>
        <v>2.4972094569750412</v>
      </c>
      <c r="Z443" s="32">
        <f t="shared" si="131"/>
        <v>0.41810254492846893</v>
      </c>
      <c r="AA443" s="32">
        <f t="shared" si="132"/>
        <v>0.54207613918162378</v>
      </c>
    </row>
    <row r="444" spans="1:27" x14ac:dyDescent="0.25">
      <c r="A444" s="8">
        <v>43177</v>
      </c>
      <c r="B444" s="26">
        <v>0</v>
      </c>
      <c r="C444" s="11">
        <v>0</v>
      </c>
      <c r="D444" s="26">
        <v>-9.7074806877239572E-2</v>
      </c>
      <c r="E444" s="11">
        <v>38.795416666666675</v>
      </c>
      <c r="F444" s="28">
        <f t="shared" si="127"/>
        <v>0</v>
      </c>
      <c r="G444" s="13">
        <f t="shared" si="128"/>
        <v>-9.7074806877239572E-2</v>
      </c>
      <c r="H444" s="28">
        <f t="shared" si="129"/>
        <v>1.6503810930576073</v>
      </c>
      <c r="I444" s="1">
        <f t="shared" si="133"/>
        <v>57.589570973815597</v>
      </c>
      <c r="J444" s="30">
        <f t="shared" si="134"/>
        <v>0</v>
      </c>
      <c r="K444" s="1">
        <f t="shared" si="135"/>
        <v>0</v>
      </c>
      <c r="L444" s="30">
        <f t="shared" si="136"/>
        <v>16102.290164045024</v>
      </c>
      <c r="M444" s="1">
        <f t="shared" si="137"/>
        <v>0</v>
      </c>
      <c r="N444" s="30">
        <f t="shared" si="138"/>
        <v>1.4142797239970981</v>
      </c>
      <c r="O444" s="1">
        <f t="shared" si="139"/>
        <v>0</v>
      </c>
      <c r="P444" s="30">
        <f t="shared" si="140"/>
        <v>0</v>
      </c>
      <c r="Q444" s="1">
        <f t="shared" si="141"/>
        <v>0.98483475264766407</v>
      </c>
      <c r="R444" s="30">
        <f t="shared" si="142"/>
        <v>2.4066672749704581</v>
      </c>
      <c r="S444" s="1">
        <f t="shared" si="143"/>
        <v>0</v>
      </c>
      <c r="T444" s="30">
        <f t="shared" si="144"/>
        <v>0</v>
      </c>
      <c r="U444" s="1">
        <f t="shared" si="145"/>
        <v>53.76862397484804</v>
      </c>
      <c r="V444" s="30">
        <f t="shared" si="147"/>
        <v>0</v>
      </c>
      <c r="W444" s="1">
        <f t="shared" si="147"/>
        <v>0</v>
      </c>
      <c r="X444" s="30">
        <f t="shared" si="130"/>
        <v>16101.305329292376</v>
      </c>
      <c r="Y444" s="1">
        <f t="shared" si="146"/>
        <v>2.3991144766447623</v>
      </c>
      <c r="Z444" s="32">
        <f t="shared" si="131"/>
        <v>0.45367302542226845</v>
      </c>
      <c r="AA444" s="32">
        <f t="shared" si="132"/>
        <v>0.56060167969786978</v>
      </c>
    </row>
    <row r="445" spans="1:27" x14ac:dyDescent="0.25">
      <c r="A445" s="8">
        <v>43178</v>
      </c>
      <c r="B445" s="26">
        <v>4.6001623008545938</v>
      </c>
      <c r="C445" s="11">
        <v>3.521104173759472E-2</v>
      </c>
      <c r="D445" s="26">
        <v>0.37118076154585333</v>
      </c>
      <c r="E445" s="11">
        <v>38.464166666666657</v>
      </c>
      <c r="F445" s="28">
        <f t="shared" si="127"/>
        <v>4.6353733425921888</v>
      </c>
      <c r="G445" s="13">
        <f t="shared" si="128"/>
        <v>0.37118076154585333</v>
      </c>
      <c r="H445" s="28">
        <f t="shared" si="129"/>
        <v>1.6362895125553911</v>
      </c>
      <c r="I445" s="1">
        <f t="shared" si="133"/>
        <v>58.032816555894378</v>
      </c>
      <c r="J445" s="30">
        <f t="shared" si="134"/>
        <v>0</v>
      </c>
      <c r="K445" s="1">
        <f t="shared" si="135"/>
        <v>0</v>
      </c>
      <c r="L445" s="30">
        <f t="shared" si="136"/>
        <v>16101.305329292376</v>
      </c>
      <c r="M445" s="1">
        <f t="shared" si="137"/>
        <v>0</v>
      </c>
      <c r="N445" s="30">
        <f t="shared" si="138"/>
        <v>1.425174166938231</v>
      </c>
      <c r="O445" s="1">
        <f t="shared" si="139"/>
        <v>0</v>
      </c>
      <c r="P445" s="30">
        <f t="shared" si="140"/>
        <v>0</v>
      </c>
      <c r="Q445" s="1">
        <f t="shared" si="141"/>
        <v>0.98477451901132163</v>
      </c>
      <c r="R445" s="30">
        <f t="shared" si="142"/>
        <v>2.4251905009491557</v>
      </c>
      <c r="S445" s="1">
        <f t="shared" si="143"/>
        <v>0</v>
      </c>
      <c r="T445" s="30">
        <f t="shared" si="144"/>
        <v>0</v>
      </c>
      <c r="U445" s="1">
        <f t="shared" si="145"/>
        <v>54.182451888006987</v>
      </c>
      <c r="V445" s="30">
        <f t="shared" si="147"/>
        <v>0</v>
      </c>
      <c r="W445" s="1">
        <f t="shared" si="147"/>
        <v>0</v>
      </c>
      <c r="X445" s="30">
        <f t="shared" si="130"/>
        <v>16100.320554773365</v>
      </c>
      <c r="Y445" s="1">
        <f t="shared" si="146"/>
        <v>2.4099486859495527</v>
      </c>
      <c r="Z445" s="32">
        <f t="shared" si="131"/>
        <v>0.47281313450817092</v>
      </c>
      <c r="AA445" s="32">
        <f t="shared" si="132"/>
        <v>0.59854851657693731</v>
      </c>
    </row>
    <row r="446" spans="1:27" x14ac:dyDescent="0.25">
      <c r="A446" s="8">
        <v>43179</v>
      </c>
      <c r="B446" s="26">
        <v>3.3766762149607219</v>
      </c>
      <c r="C446" s="11">
        <v>0</v>
      </c>
      <c r="D446" s="26">
        <v>0.40799531909900061</v>
      </c>
      <c r="E446" s="11">
        <v>46.290416666666665</v>
      </c>
      <c r="F446" s="28">
        <f t="shared" si="127"/>
        <v>3.3766762149607219</v>
      </c>
      <c r="G446" s="13">
        <f t="shared" si="128"/>
        <v>0.40799531909900061</v>
      </c>
      <c r="H446" s="28">
        <f t="shared" si="129"/>
        <v>1.9692230428360415</v>
      </c>
      <c r="I446" s="1">
        <f t="shared" si="133"/>
        <v>57.151132783868711</v>
      </c>
      <c r="J446" s="30">
        <f t="shared" si="134"/>
        <v>0</v>
      </c>
      <c r="K446" s="1">
        <f t="shared" si="135"/>
        <v>0</v>
      </c>
      <c r="L446" s="30">
        <f t="shared" si="136"/>
        <v>16100.320554773365</v>
      </c>
      <c r="M446" s="1">
        <f t="shared" si="137"/>
        <v>0</v>
      </c>
      <c r="N446" s="30">
        <f t="shared" si="138"/>
        <v>1.4035034409686504</v>
      </c>
      <c r="O446" s="1">
        <f t="shared" si="139"/>
        <v>0</v>
      </c>
      <c r="P446" s="30">
        <f t="shared" si="140"/>
        <v>0</v>
      </c>
      <c r="Q446" s="1">
        <f t="shared" si="141"/>
        <v>0.98471428905893821</v>
      </c>
      <c r="R446" s="30">
        <f t="shared" si="142"/>
        <v>2.3883449498341549</v>
      </c>
      <c r="S446" s="1">
        <f t="shared" si="143"/>
        <v>0</v>
      </c>
      <c r="T446" s="30">
        <f t="shared" si="144"/>
        <v>0</v>
      </c>
      <c r="U446" s="1">
        <f t="shared" si="145"/>
        <v>53.359284393065906</v>
      </c>
      <c r="V446" s="30">
        <f t="shared" si="147"/>
        <v>0</v>
      </c>
      <c r="W446" s="1">
        <f t="shared" si="147"/>
        <v>0</v>
      </c>
      <c r="X446" s="30">
        <f t="shared" si="130"/>
        <v>16099.335840484306</v>
      </c>
      <c r="Y446" s="1">
        <f t="shared" si="146"/>
        <v>2.3882177300275886</v>
      </c>
      <c r="Z446" s="32">
        <f t="shared" si="131"/>
        <v>0.21277157441145828</v>
      </c>
      <c r="AA446" s="32">
        <f t="shared" si="132"/>
        <v>0.1755565478947424</v>
      </c>
    </row>
    <row r="447" spans="1:27" x14ac:dyDescent="0.25">
      <c r="A447" s="8">
        <v>43180</v>
      </c>
      <c r="B447" s="26">
        <v>0.92685660655039437</v>
      </c>
      <c r="C447" s="11">
        <v>0</v>
      </c>
      <c r="D447" s="26">
        <v>0.45372182878568734</v>
      </c>
      <c r="E447" s="11">
        <v>44.070416666666667</v>
      </c>
      <c r="F447" s="28">
        <f t="shared" si="127"/>
        <v>0.92685660655039437</v>
      </c>
      <c r="G447" s="13">
        <f t="shared" si="128"/>
        <v>0.45372182878568734</v>
      </c>
      <c r="H447" s="28">
        <f t="shared" si="129"/>
        <v>1.8747828655834566</v>
      </c>
      <c r="I447" s="1">
        <f t="shared" si="133"/>
        <v>53.832419170830612</v>
      </c>
      <c r="J447" s="30">
        <f t="shared" si="134"/>
        <v>0</v>
      </c>
      <c r="K447" s="1">
        <f t="shared" si="135"/>
        <v>0</v>
      </c>
      <c r="L447" s="30">
        <f t="shared" si="136"/>
        <v>16099.335840484306</v>
      </c>
      <c r="M447" s="1">
        <f t="shared" si="137"/>
        <v>0</v>
      </c>
      <c r="N447" s="30">
        <f t="shared" si="138"/>
        <v>1.3219334545840407</v>
      </c>
      <c r="O447" s="1">
        <f t="shared" si="139"/>
        <v>0</v>
      </c>
      <c r="P447" s="30">
        <f t="shared" si="140"/>
        <v>0</v>
      </c>
      <c r="Q447" s="1">
        <f t="shared" si="141"/>
        <v>0.98465406279028855</v>
      </c>
      <c r="R447" s="30">
        <f t="shared" si="142"/>
        <v>2.2496559595805334</v>
      </c>
      <c r="S447" s="1">
        <f t="shared" si="143"/>
        <v>0</v>
      </c>
      <c r="T447" s="30">
        <f t="shared" si="144"/>
        <v>0</v>
      </c>
      <c r="U447" s="1">
        <f t="shared" si="145"/>
        <v>50.260829756666034</v>
      </c>
      <c r="V447" s="30">
        <f t="shared" si="147"/>
        <v>0</v>
      </c>
      <c r="W447" s="1">
        <f t="shared" si="147"/>
        <v>0</v>
      </c>
      <c r="X447" s="30">
        <f t="shared" si="130"/>
        <v>16098.351186421516</v>
      </c>
      <c r="Y447" s="1">
        <f t="shared" si="146"/>
        <v>2.3065875173743291</v>
      </c>
      <c r="Z447" s="32">
        <f t="shared" si="131"/>
        <v>0.23032248678915107</v>
      </c>
      <c r="AA447" s="32">
        <f t="shared" si="132"/>
        <v>0.18645525730823662</v>
      </c>
    </row>
    <row r="448" spans="1:27" x14ac:dyDescent="0.25">
      <c r="A448" s="8">
        <v>43181</v>
      </c>
      <c r="B448" s="26">
        <v>6.906190627516172</v>
      </c>
      <c r="C448" s="11">
        <v>5.5284485919680089</v>
      </c>
      <c r="D448" s="26">
        <v>0.51115212379407293</v>
      </c>
      <c r="E448" s="11">
        <v>54.277083333333344</v>
      </c>
      <c r="F448" s="28">
        <f t="shared" si="127"/>
        <v>12.434639219484181</v>
      </c>
      <c r="G448" s="13">
        <f t="shared" si="128"/>
        <v>0.51115212379407293</v>
      </c>
      <c r="H448" s="28">
        <f t="shared" si="129"/>
        <v>2.3089807976366328</v>
      </c>
      <c r="I448" s="1">
        <f t="shared" si="133"/>
        <v>62.18431685235614</v>
      </c>
      <c r="J448" s="30">
        <f t="shared" si="134"/>
        <v>0</v>
      </c>
      <c r="K448" s="1">
        <f t="shared" si="135"/>
        <v>0</v>
      </c>
      <c r="L448" s="30">
        <f t="shared" si="136"/>
        <v>16098.351186421516</v>
      </c>
      <c r="M448" s="1">
        <f t="shared" si="137"/>
        <v>0</v>
      </c>
      <c r="N448" s="30">
        <f t="shared" si="138"/>
        <v>1.5272130477044705</v>
      </c>
      <c r="O448" s="1">
        <f t="shared" si="139"/>
        <v>0</v>
      </c>
      <c r="P448" s="30">
        <f t="shared" si="140"/>
        <v>0</v>
      </c>
      <c r="Q448" s="1">
        <f t="shared" si="141"/>
        <v>0.98459384020514751</v>
      </c>
      <c r="R448" s="30">
        <f t="shared" si="142"/>
        <v>2.5986816337458811</v>
      </c>
      <c r="S448" s="1">
        <f t="shared" si="143"/>
        <v>0</v>
      </c>
      <c r="T448" s="30">
        <f t="shared" si="144"/>
        <v>0</v>
      </c>
      <c r="U448" s="1">
        <f t="shared" si="145"/>
        <v>58.058422170905786</v>
      </c>
      <c r="V448" s="30">
        <f t="shared" si="147"/>
        <v>0</v>
      </c>
      <c r="W448" s="1">
        <f t="shared" si="147"/>
        <v>0</v>
      </c>
      <c r="X448" s="30">
        <f t="shared" si="130"/>
        <v>16097.366592581311</v>
      </c>
      <c r="Y448" s="1">
        <f t="shared" si="146"/>
        <v>2.5118068879096178</v>
      </c>
      <c r="Z448" s="32">
        <f t="shared" si="131"/>
        <v>8.7842259442169709E-2</v>
      </c>
      <c r="AA448" s="32">
        <f t="shared" si="132"/>
        <v>4.1138422895425075E-2</v>
      </c>
    </row>
    <row r="449" spans="1:27" x14ac:dyDescent="0.25">
      <c r="A449" s="8">
        <v>43182</v>
      </c>
      <c r="B449" s="26">
        <v>0</v>
      </c>
      <c r="C449" s="11">
        <v>1.9855164871610109</v>
      </c>
      <c r="D449" s="26">
        <v>0.23314405280731132</v>
      </c>
      <c r="E449" s="11">
        <v>55.801250000000003</v>
      </c>
      <c r="F449" s="28">
        <f t="shared" si="127"/>
        <v>1.9855164871610109</v>
      </c>
      <c r="G449" s="13">
        <f t="shared" si="128"/>
        <v>0.23314405280731132</v>
      </c>
      <c r="H449" s="28">
        <f t="shared" si="129"/>
        <v>2.373819793205318</v>
      </c>
      <c r="I449" s="1">
        <f t="shared" si="133"/>
        <v>59.810794605259488</v>
      </c>
      <c r="J449" s="30">
        <f t="shared" si="134"/>
        <v>0</v>
      </c>
      <c r="K449" s="1">
        <f t="shared" si="135"/>
        <v>0</v>
      </c>
      <c r="L449" s="30">
        <f t="shared" si="136"/>
        <v>16097.366592581311</v>
      </c>
      <c r="M449" s="1">
        <f t="shared" si="137"/>
        <v>0</v>
      </c>
      <c r="N449" s="30">
        <f t="shared" si="138"/>
        <v>1.4688747275135923</v>
      </c>
      <c r="O449" s="1">
        <f t="shared" si="139"/>
        <v>0</v>
      </c>
      <c r="P449" s="30">
        <f t="shared" si="140"/>
        <v>0</v>
      </c>
      <c r="Q449" s="1">
        <f t="shared" si="141"/>
        <v>0.98453362130328947</v>
      </c>
      <c r="R449" s="30">
        <f t="shared" si="142"/>
        <v>2.4994921759688977</v>
      </c>
      <c r="S449" s="1">
        <f t="shared" si="143"/>
        <v>0</v>
      </c>
      <c r="T449" s="30">
        <f t="shared" si="144"/>
        <v>0</v>
      </c>
      <c r="U449" s="1">
        <f t="shared" si="145"/>
        <v>55.842427701776998</v>
      </c>
      <c r="V449" s="30">
        <f t="shared" si="147"/>
        <v>0</v>
      </c>
      <c r="W449" s="1">
        <f t="shared" si="147"/>
        <v>0</v>
      </c>
      <c r="X449" s="30">
        <f t="shared" si="130"/>
        <v>16096.382058960007</v>
      </c>
      <c r="Y449" s="1">
        <f t="shared" si="146"/>
        <v>2.4534083488168816</v>
      </c>
      <c r="Z449" s="32">
        <f t="shared" si="131"/>
        <v>3.3527631642205208E-2</v>
      </c>
      <c r="AA449" s="32">
        <f t="shared" si="132"/>
        <v>6.334338184334958E-3</v>
      </c>
    </row>
    <row r="450" spans="1:27" x14ac:dyDescent="0.25">
      <c r="A450" s="8">
        <v>43183</v>
      </c>
      <c r="B450" s="26">
        <v>0</v>
      </c>
      <c r="C450" s="11">
        <v>0</v>
      </c>
      <c r="D450" s="26">
        <v>0.36987079056363481</v>
      </c>
      <c r="E450" s="11">
        <v>52.28833333333332</v>
      </c>
      <c r="F450" s="28">
        <f t="shared" si="127"/>
        <v>0</v>
      </c>
      <c r="G450" s="13">
        <f t="shared" si="128"/>
        <v>0.36987079056363481</v>
      </c>
      <c r="H450" s="28">
        <f t="shared" si="129"/>
        <v>2.2243781388478574</v>
      </c>
      <c r="I450" s="1">
        <f t="shared" si="133"/>
        <v>55.47255691121336</v>
      </c>
      <c r="J450" s="30">
        <f t="shared" si="134"/>
        <v>0</v>
      </c>
      <c r="K450" s="1">
        <f t="shared" si="135"/>
        <v>0</v>
      </c>
      <c r="L450" s="30">
        <f t="shared" si="136"/>
        <v>16096.382058960007</v>
      </c>
      <c r="M450" s="1">
        <f t="shared" si="137"/>
        <v>0</v>
      </c>
      <c r="N450" s="30">
        <f t="shared" si="138"/>
        <v>1.3622460662617417</v>
      </c>
      <c r="O450" s="1">
        <f t="shared" si="139"/>
        <v>0</v>
      </c>
      <c r="P450" s="30">
        <f t="shared" si="140"/>
        <v>0</v>
      </c>
      <c r="Q450" s="1">
        <f t="shared" si="141"/>
        <v>0.98447340608448941</v>
      </c>
      <c r="R450" s="30">
        <f t="shared" si="142"/>
        <v>2.3181972902325341</v>
      </c>
      <c r="S450" s="1">
        <f t="shared" si="143"/>
        <v>0</v>
      </c>
      <c r="T450" s="30">
        <f t="shared" si="144"/>
        <v>0</v>
      </c>
      <c r="U450" s="1">
        <f t="shared" si="145"/>
        <v>51.792113554719087</v>
      </c>
      <c r="V450" s="30">
        <f t="shared" si="147"/>
        <v>0</v>
      </c>
      <c r="W450" s="1">
        <f t="shared" si="147"/>
        <v>0</v>
      </c>
      <c r="X450" s="30">
        <f t="shared" si="130"/>
        <v>16095.397585553923</v>
      </c>
      <c r="Y450" s="1">
        <f t="shared" si="146"/>
        <v>2.3467194723462312</v>
      </c>
      <c r="Z450" s="32">
        <f t="shared" si="131"/>
        <v>5.5000240904067667E-2</v>
      </c>
      <c r="AA450" s="32">
        <f t="shared" si="132"/>
        <v>1.4967401882160329E-2</v>
      </c>
    </row>
    <row r="451" spans="1:27" x14ac:dyDescent="0.25">
      <c r="A451" s="8">
        <v>43184</v>
      </c>
      <c r="B451" s="26">
        <v>0</v>
      </c>
      <c r="C451" s="11">
        <v>2.185236325602367</v>
      </c>
      <c r="D451" s="26">
        <v>-0.19442392217258009</v>
      </c>
      <c r="E451" s="11">
        <v>49.929166666666674</v>
      </c>
      <c r="F451" s="28">
        <f t="shared" ref="F451:F514" si="148">B451+C451</f>
        <v>2.185236325602367</v>
      </c>
      <c r="G451" s="13">
        <f t="shared" si="128"/>
        <v>-0.19442392217258009</v>
      </c>
      <c r="H451" s="28">
        <f t="shared" si="129"/>
        <v>2.124017725258494</v>
      </c>
      <c r="I451" s="1">
        <f t="shared" si="133"/>
        <v>54.171773802494037</v>
      </c>
      <c r="J451" s="30">
        <f t="shared" si="134"/>
        <v>0</v>
      </c>
      <c r="K451" s="1">
        <f t="shared" si="135"/>
        <v>0</v>
      </c>
      <c r="L451" s="30">
        <f t="shared" si="136"/>
        <v>16095.397585553923</v>
      </c>
      <c r="M451" s="1">
        <f t="shared" si="137"/>
        <v>0</v>
      </c>
      <c r="N451" s="30">
        <f t="shared" si="138"/>
        <v>1.3302743830014823</v>
      </c>
      <c r="O451" s="1">
        <f t="shared" si="139"/>
        <v>0</v>
      </c>
      <c r="P451" s="30">
        <f t="shared" si="140"/>
        <v>0</v>
      </c>
      <c r="Q451" s="1">
        <f t="shared" si="141"/>
        <v>0.98441319454852205</v>
      </c>
      <c r="R451" s="30">
        <f t="shared" si="142"/>
        <v>2.2638375843577929</v>
      </c>
      <c r="S451" s="1">
        <f t="shared" si="143"/>
        <v>0</v>
      </c>
      <c r="T451" s="30">
        <f t="shared" si="144"/>
        <v>0</v>
      </c>
      <c r="U451" s="1">
        <f t="shared" si="145"/>
        <v>50.577661835134762</v>
      </c>
      <c r="V451" s="30">
        <f t="shared" si="147"/>
        <v>0</v>
      </c>
      <c r="W451" s="1">
        <f t="shared" si="147"/>
        <v>0</v>
      </c>
      <c r="X451" s="30">
        <f t="shared" si="130"/>
        <v>16094.413172359375</v>
      </c>
      <c r="Y451" s="1">
        <f t="shared" si="146"/>
        <v>2.3146875775500044</v>
      </c>
      <c r="Z451" s="32">
        <f t="shared" si="131"/>
        <v>8.9768484520676886E-2</v>
      </c>
      <c r="AA451" s="32">
        <f t="shared" si="132"/>
        <v>3.6354992572866417E-2</v>
      </c>
    </row>
    <row r="452" spans="1:27" x14ac:dyDescent="0.25">
      <c r="A452" s="8">
        <v>43185</v>
      </c>
      <c r="B452" s="26">
        <v>0</v>
      </c>
      <c r="C452" s="11">
        <v>4.6956384403756894</v>
      </c>
      <c r="D452" s="26">
        <v>-0.40487881046429242</v>
      </c>
      <c r="E452" s="11">
        <v>47.039166666666667</v>
      </c>
      <c r="F452" s="28">
        <f t="shared" si="148"/>
        <v>4.6956384403756894</v>
      </c>
      <c r="G452" s="13">
        <f t="shared" ref="G452:G515" si="149">D452</f>
        <v>-0.40487881046429242</v>
      </c>
      <c r="H452" s="28">
        <f t="shared" ref="H452:H515" si="150">E452/(2031*1000000)*1000*86400</f>
        <v>2.0010753323485968</v>
      </c>
      <c r="I452" s="1">
        <f t="shared" si="133"/>
        <v>55.67817908597474</v>
      </c>
      <c r="J452" s="30">
        <f t="shared" si="134"/>
        <v>0</v>
      </c>
      <c r="K452" s="1">
        <f t="shared" si="135"/>
        <v>0</v>
      </c>
      <c r="L452" s="30">
        <f t="shared" si="136"/>
        <v>16094.413172359375</v>
      </c>
      <c r="M452" s="1">
        <f t="shared" si="137"/>
        <v>0</v>
      </c>
      <c r="N452" s="30">
        <f t="shared" si="138"/>
        <v>1.3673000118416694</v>
      </c>
      <c r="O452" s="1">
        <f t="shared" si="139"/>
        <v>0</v>
      </c>
      <c r="P452" s="30">
        <f t="shared" si="140"/>
        <v>0</v>
      </c>
      <c r="Q452" s="1">
        <f t="shared" si="141"/>
        <v>0.98435298669516214</v>
      </c>
      <c r="R452" s="30">
        <f t="shared" si="142"/>
        <v>2.3267902377165752</v>
      </c>
      <c r="S452" s="1">
        <f t="shared" si="143"/>
        <v>0</v>
      </c>
      <c r="T452" s="30">
        <f t="shared" si="144"/>
        <v>0</v>
      </c>
      <c r="U452" s="1">
        <f t="shared" si="145"/>
        <v>51.984088836416497</v>
      </c>
      <c r="V452" s="30">
        <f t="shared" si="147"/>
        <v>0</v>
      </c>
      <c r="W452" s="1">
        <f t="shared" si="147"/>
        <v>0</v>
      </c>
      <c r="X452" s="30">
        <f t="shared" ref="X452:X515" si="151">IF(L452&gt;Q452,L452-Q452,0)</f>
        <v>16093.428819372679</v>
      </c>
      <c r="Y452" s="1">
        <f t="shared" si="146"/>
        <v>2.3516529985368315</v>
      </c>
      <c r="Z452" s="32">
        <f t="shared" ref="Z452:Z515" si="152">ABS(H452-Y452)/H452</f>
        <v>0.17519463686395711</v>
      </c>
      <c r="AA452" s="32">
        <f t="shared" ref="AA452:AA515" si="153">(H452-Y452)^2</f>
        <v>0.12290470002998934</v>
      </c>
    </row>
    <row r="453" spans="1:27" x14ac:dyDescent="0.25">
      <c r="A453" s="8">
        <v>43186</v>
      </c>
      <c r="B453" s="26">
        <v>0</v>
      </c>
      <c r="C453" s="11">
        <v>1.6216464747598851</v>
      </c>
      <c r="D453" s="26">
        <v>-0.20599609291466314</v>
      </c>
      <c r="E453" s="11">
        <v>46.781666666666666</v>
      </c>
      <c r="F453" s="28">
        <f t="shared" si="148"/>
        <v>1.6216464747598851</v>
      </c>
      <c r="G453" s="13">
        <f t="shared" si="149"/>
        <v>-0.20599609291466314</v>
      </c>
      <c r="H453" s="28">
        <f t="shared" si="150"/>
        <v>1.9901211225997044</v>
      </c>
      <c r="I453" s="1">
        <f t="shared" ref="I453:I516" si="154">IF((U452+F453)&gt;=G453,U452+F453-G453,0)</f>
        <v>53.811731404091041</v>
      </c>
      <c r="J453" s="30">
        <f t="shared" ref="J453:J516" si="155">IF((U452+F453)&lt;G453,IF((R452+U452+V452)&lt;G453,0,V452+R452-(G453-F453-U452)),V452)</f>
        <v>0</v>
      </c>
      <c r="K453" s="1">
        <f t="shared" ref="K453:K516" si="156">IF((F453+U452+V452)&lt;G453,IF((V452+U452+W452+F453+S452)&lt;G453,0,W452+S452-(G453-F453-U452-V452)),W452)</f>
        <v>0</v>
      </c>
      <c r="L453" s="30">
        <f t="shared" ref="L453:L516" si="157">IF((V452+U452+W452+F453)&lt;G453,IF((F453+V452+U452+W452+X452+T452)&lt;G453,0,X452+T452-(G453-F453-U452-V452-W452)),X452)</f>
        <v>16093.428819372679</v>
      </c>
      <c r="M453" s="1">
        <f t="shared" ref="M453:M516" si="158">IF(I453&gt;$AF$8,$AF$3*(I453-$AF$8),0)</f>
        <v>0</v>
      </c>
      <c r="N453" s="30">
        <f t="shared" ref="N453:N516" si="159">IF(I453&gt;$AF$9,$AF$4*(I453-$AF$9),0)</f>
        <v>1.3214249741762569</v>
      </c>
      <c r="O453" s="1">
        <f t="shared" ref="O453:O516" si="160">IF(J453&gt;$AF$10,$AF$5*(J453-$AF$10),0)</f>
        <v>0</v>
      </c>
      <c r="P453" s="30">
        <f t="shared" ref="P453:P516" si="161">IF(K453&gt;$AF$11,$AF$6*(K453-$AF$11),0)</f>
        <v>0</v>
      </c>
      <c r="Q453" s="1">
        <f t="shared" ref="Q453:Q516" si="162">$AF$7*L453</f>
        <v>0.98429278252418428</v>
      </c>
      <c r="R453" s="30">
        <f t="shared" ref="R453:R516" si="163">$AF$12*I453</f>
        <v>2.2487914181303639</v>
      </c>
      <c r="S453" s="1">
        <f t="shared" ref="S453:S516" si="164">$AF$13*J453</f>
        <v>0</v>
      </c>
      <c r="T453" s="30">
        <f t="shared" ref="T453:T516" si="165">$AF$14*K453</f>
        <v>0</v>
      </c>
      <c r="U453" s="1">
        <f t="shared" ref="U453:U516" si="166">IF(I453&gt;(M453+N453+R453),I453-M453-N453-R453,0)</f>
        <v>50.241515011784415</v>
      </c>
      <c r="V453" s="30">
        <f t="shared" si="147"/>
        <v>0</v>
      </c>
      <c r="W453" s="1">
        <f t="shared" si="147"/>
        <v>0</v>
      </c>
      <c r="X453" s="30">
        <f t="shared" si="151"/>
        <v>16092.444526590154</v>
      </c>
      <c r="Y453" s="1">
        <f t="shared" ref="Y453:Y516" si="167">SUM(M453:Q453)</f>
        <v>2.3057177567004414</v>
      </c>
      <c r="Z453" s="32">
        <f t="shared" si="152"/>
        <v>0.15858162124749053</v>
      </c>
      <c r="AA453" s="32">
        <f t="shared" si="153"/>
        <v>9.9601235455714476E-2</v>
      </c>
    </row>
    <row r="454" spans="1:27" x14ac:dyDescent="0.25">
      <c r="A454" s="8">
        <v>43187</v>
      </c>
      <c r="B454" s="26">
        <v>0</v>
      </c>
      <c r="C454" s="11">
        <v>2.2461841420747488</v>
      </c>
      <c r="D454" s="26">
        <v>-0.14810540386235127</v>
      </c>
      <c r="E454" s="11">
        <v>46.656666666666666</v>
      </c>
      <c r="F454" s="28">
        <f t="shared" si="148"/>
        <v>2.2461841420747488</v>
      </c>
      <c r="G454" s="13">
        <f t="shared" si="149"/>
        <v>-0.14810540386235127</v>
      </c>
      <c r="H454" s="28">
        <f t="shared" si="150"/>
        <v>1.9848035450516985</v>
      </c>
      <c r="I454" s="1">
        <f t="shared" si="154"/>
        <v>52.635804557721514</v>
      </c>
      <c r="J454" s="30">
        <f t="shared" si="155"/>
        <v>0</v>
      </c>
      <c r="K454" s="1">
        <f t="shared" si="156"/>
        <v>0</v>
      </c>
      <c r="L454" s="30">
        <f t="shared" si="157"/>
        <v>16092.444526590154</v>
      </c>
      <c r="M454" s="1">
        <f t="shared" si="158"/>
        <v>0</v>
      </c>
      <c r="N454" s="30">
        <f t="shared" si="159"/>
        <v>1.2925221075743238</v>
      </c>
      <c r="O454" s="1">
        <f t="shared" si="160"/>
        <v>0</v>
      </c>
      <c r="P454" s="30">
        <f t="shared" si="161"/>
        <v>0</v>
      </c>
      <c r="Q454" s="1">
        <f t="shared" si="162"/>
        <v>0.98423258203536346</v>
      </c>
      <c r="R454" s="30">
        <f t="shared" si="163"/>
        <v>2.1996494535166056</v>
      </c>
      <c r="S454" s="1">
        <f t="shared" si="164"/>
        <v>0</v>
      </c>
      <c r="T454" s="30">
        <f t="shared" si="165"/>
        <v>0</v>
      </c>
      <c r="U454" s="1">
        <f t="shared" si="166"/>
        <v>49.143632996630586</v>
      </c>
      <c r="V454" s="30">
        <f t="shared" si="147"/>
        <v>0</v>
      </c>
      <c r="W454" s="1">
        <f t="shared" si="147"/>
        <v>0</v>
      </c>
      <c r="X454" s="30">
        <f t="shared" si="151"/>
        <v>16091.460294008119</v>
      </c>
      <c r="Y454" s="1">
        <f t="shared" si="167"/>
        <v>2.2767546896096871</v>
      </c>
      <c r="Z454" s="32">
        <f t="shared" si="152"/>
        <v>0.14709322002464684</v>
      </c>
      <c r="AA454" s="32">
        <f t="shared" si="153"/>
        <v>8.5235470808719516E-2</v>
      </c>
    </row>
    <row r="455" spans="1:27" x14ac:dyDescent="0.25">
      <c r="A455" s="8">
        <v>43188</v>
      </c>
      <c r="B455" s="26">
        <v>0</v>
      </c>
      <c r="C455" s="11">
        <v>2.8161800391383971</v>
      </c>
      <c r="D455" s="26">
        <v>-0.18698902607353785</v>
      </c>
      <c r="E455" s="11">
        <v>45</v>
      </c>
      <c r="F455" s="28">
        <f t="shared" si="148"/>
        <v>2.8161800391383971</v>
      </c>
      <c r="G455" s="13">
        <f t="shared" si="149"/>
        <v>-0.18698902607353785</v>
      </c>
      <c r="H455" s="28">
        <f t="shared" si="150"/>
        <v>1.9143279172821273</v>
      </c>
      <c r="I455" s="1">
        <f t="shared" si="154"/>
        <v>52.146802061842521</v>
      </c>
      <c r="J455" s="30">
        <f t="shared" si="155"/>
        <v>0</v>
      </c>
      <c r="K455" s="1">
        <f t="shared" si="156"/>
        <v>0</v>
      </c>
      <c r="L455" s="30">
        <f t="shared" si="157"/>
        <v>16091.460294008119</v>
      </c>
      <c r="M455" s="1">
        <f t="shared" si="158"/>
        <v>0</v>
      </c>
      <c r="N455" s="30">
        <f t="shared" si="159"/>
        <v>1.2805030147625236</v>
      </c>
      <c r="O455" s="1">
        <f t="shared" si="160"/>
        <v>0</v>
      </c>
      <c r="P455" s="30">
        <f t="shared" si="161"/>
        <v>0</v>
      </c>
      <c r="Q455" s="1">
        <f t="shared" si="162"/>
        <v>0.98417238522847439</v>
      </c>
      <c r="R455" s="30">
        <f t="shared" si="163"/>
        <v>2.1792140468221204</v>
      </c>
      <c r="S455" s="1">
        <f t="shared" si="164"/>
        <v>0</v>
      </c>
      <c r="T455" s="30">
        <f t="shared" si="165"/>
        <v>0</v>
      </c>
      <c r="U455" s="1">
        <f t="shared" si="166"/>
        <v>48.687085000257881</v>
      </c>
      <c r="V455" s="30">
        <f t="shared" si="147"/>
        <v>0</v>
      </c>
      <c r="W455" s="1">
        <f t="shared" si="147"/>
        <v>0</v>
      </c>
      <c r="X455" s="30">
        <f t="shared" si="151"/>
        <v>16090.476121622891</v>
      </c>
      <c r="Y455" s="1">
        <f t="shared" si="167"/>
        <v>2.2646753999909981</v>
      </c>
      <c r="Z455" s="32">
        <f t="shared" si="152"/>
        <v>0.18301330693974191</v>
      </c>
      <c r="AA455" s="32">
        <f t="shared" si="153"/>
        <v>0.12274335864044256</v>
      </c>
    </row>
    <row r="456" spans="1:27" x14ac:dyDescent="0.25">
      <c r="A456" s="8">
        <v>43189</v>
      </c>
      <c r="B456" s="26">
        <v>0</v>
      </c>
      <c r="C456" s="11">
        <v>0</v>
      </c>
      <c r="D456" s="26">
        <v>-0.40349667731240779</v>
      </c>
      <c r="E456" s="11">
        <v>43.422500000000007</v>
      </c>
      <c r="F456" s="28">
        <f t="shared" si="148"/>
        <v>0</v>
      </c>
      <c r="G456" s="13">
        <f t="shared" si="149"/>
        <v>-0.40349667731240779</v>
      </c>
      <c r="H456" s="28">
        <f t="shared" si="150"/>
        <v>1.8472200886262931</v>
      </c>
      <c r="I456" s="1">
        <f t="shared" si="154"/>
        <v>49.090581677570292</v>
      </c>
      <c r="J456" s="30">
        <f t="shared" si="155"/>
        <v>0</v>
      </c>
      <c r="K456" s="1">
        <f t="shared" si="156"/>
        <v>0</v>
      </c>
      <c r="L456" s="30">
        <f t="shared" si="157"/>
        <v>16090.476121622891</v>
      </c>
      <c r="M456" s="1">
        <f t="shared" si="158"/>
        <v>0</v>
      </c>
      <c r="N456" s="30">
        <f t="shared" si="159"/>
        <v>1.2053847960183528</v>
      </c>
      <c r="O456" s="1">
        <f t="shared" si="160"/>
        <v>0</v>
      </c>
      <c r="P456" s="30">
        <f t="shared" si="161"/>
        <v>0</v>
      </c>
      <c r="Q456" s="1">
        <f t="shared" si="162"/>
        <v>0.98411219210329193</v>
      </c>
      <c r="R456" s="30">
        <f t="shared" si="163"/>
        <v>2.0514946445145417</v>
      </c>
      <c r="S456" s="1">
        <f t="shared" si="164"/>
        <v>0</v>
      </c>
      <c r="T456" s="30">
        <f t="shared" si="165"/>
        <v>0</v>
      </c>
      <c r="U456" s="1">
        <f t="shared" si="166"/>
        <v>45.8337022370374</v>
      </c>
      <c r="V456" s="30">
        <f t="shared" si="147"/>
        <v>0</v>
      </c>
      <c r="W456" s="1">
        <f t="shared" si="147"/>
        <v>0</v>
      </c>
      <c r="X456" s="30">
        <f t="shared" si="151"/>
        <v>16089.492009430787</v>
      </c>
      <c r="Y456" s="1">
        <f t="shared" si="167"/>
        <v>2.1894969881216446</v>
      </c>
      <c r="Z456" s="32">
        <f t="shared" si="152"/>
        <v>0.18529297164036895</v>
      </c>
      <c r="AA456" s="32">
        <f t="shared" si="153"/>
        <v>0.11715347592815099</v>
      </c>
    </row>
    <row r="457" spans="1:27" x14ac:dyDescent="0.25">
      <c r="A457" s="8">
        <v>43190</v>
      </c>
      <c r="B457" s="26">
        <v>0</v>
      </c>
      <c r="C457" s="11">
        <v>0</v>
      </c>
      <c r="D457" s="26">
        <v>6.9890276442178045E-2</v>
      </c>
      <c r="E457" s="11">
        <v>41.471250000000005</v>
      </c>
      <c r="F457" s="28">
        <f t="shared" si="148"/>
        <v>0</v>
      </c>
      <c r="G457" s="13">
        <f t="shared" si="149"/>
        <v>6.9890276442178045E-2</v>
      </c>
      <c r="H457" s="28">
        <f t="shared" si="150"/>
        <v>1.7642127031019206</v>
      </c>
      <c r="I457" s="1">
        <f t="shared" si="154"/>
        <v>45.76381196059522</v>
      </c>
      <c r="J457" s="30">
        <f t="shared" si="155"/>
        <v>0</v>
      </c>
      <c r="K457" s="1">
        <f t="shared" si="156"/>
        <v>0</v>
      </c>
      <c r="L457" s="30">
        <f t="shared" si="157"/>
        <v>16089.492009430787</v>
      </c>
      <c r="M457" s="1">
        <f t="shared" si="158"/>
        <v>0</v>
      </c>
      <c r="N457" s="30">
        <f t="shared" si="159"/>
        <v>1.1236168002948623</v>
      </c>
      <c r="O457" s="1">
        <f t="shared" si="160"/>
        <v>0</v>
      </c>
      <c r="P457" s="30">
        <f t="shared" si="161"/>
        <v>0</v>
      </c>
      <c r="Q457" s="1">
        <f t="shared" si="162"/>
        <v>0.98405200265959081</v>
      </c>
      <c r="R457" s="30">
        <f t="shared" si="163"/>
        <v>1.9124689898027374</v>
      </c>
      <c r="S457" s="1">
        <f t="shared" si="164"/>
        <v>0</v>
      </c>
      <c r="T457" s="30">
        <f t="shared" si="165"/>
        <v>0</v>
      </c>
      <c r="U457" s="1">
        <f t="shared" si="166"/>
        <v>42.727726170497618</v>
      </c>
      <c r="V457" s="30">
        <f t="shared" si="147"/>
        <v>0</v>
      </c>
      <c r="W457" s="1">
        <f t="shared" si="147"/>
        <v>0</v>
      </c>
      <c r="X457" s="30">
        <f t="shared" si="151"/>
        <v>16088.507957428128</v>
      </c>
      <c r="Y457" s="1">
        <f t="shared" si="167"/>
        <v>2.107668802954453</v>
      </c>
      <c r="Z457" s="32">
        <f t="shared" si="152"/>
        <v>0.19467952999581739</v>
      </c>
      <c r="AA457" s="32">
        <f t="shared" si="153"/>
        <v>0.11796209252591273</v>
      </c>
    </row>
    <row r="458" spans="1:27" x14ac:dyDescent="0.25">
      <c r="A458" s="8">
        <v>43191</v>
      </c>
      <c r="B458" s="26">
        <v>0</v>
      </c>
      <c r="C458" s="11">
        <v>2.3622944174025298</v>
      </c>
      <c r="D458" s="26">
        <v>7.9380294318037059E-2</v>
      </c>
      <c r="E458" s="11">
        <v>40.060833333333314</v>
      </c>
      <c r="F458" s="28">
        <f t="shared" si="148"/>
        <v>2.3622944174025298</v>
      </c>
      <c r="G458" s="13">
        <f t="shared" si="149"/>
        <v>7.9380294318037059E-2</v>
      </c>
      <c r="H458" s="28">
        <f t="shared" si="150"/>
        <v>1.7042127031019194</v>
      </c>
      <c r="I458" s="1">
        <f t="shared" si="154"/>
        <v>45.010640293582114</v>
      </c>
      <c r="J458" s="30">
        <f t="shared" si="155"/>
        <v>0</v>
      </c>
      <c r="K458" s="1">
        <f t="shared" si="156"/>
        <v>0</v>
      </c>
      <c r="L458" s="30">
        <f t="shared" si="157"/>
        <v>16088.507957428128</v>
      </c>
      <c r="M458" s="1">
        <f t="shared" si="158"/>
        <v>0</v>
      </c>
      <c r="N458" s="30">
        <f t="shared" si="159"/>
        <v>1.1051047471962849</v>
      </c>
      <c r="O458" s="1">
        <f t="shared" si="160"/>
        <v>0</v>
      </c>
      <c r="P458" s="30">
        <f t="shared" si="161"/>
        <v>0</v>
      </c>
      <c r="Q458" s="1">
        <f t="shared" si="162"/>
        <v>0.98399181689714599</v>
      </c>
      <c r="R458" s="30">
        <f t="shared" si="163"/>
        <v>1.8809939575567158</v>
      </c>
      <c r="S458" s="1">
        <f t="shared" si="164"/>
        <v>0</v>
      </c>
      <c r="T458" s="30">
        <f t="shared" si="165"/>
        <v>0</v>
      </c>
      <c r="U458" s="1">
        <f t="shared" si="166"/>
        <v>42.024541588829109</v>
      </c>
      <c r="V458" s="30">
        <f t="shared" si="147"/>
        <v>0</v>
      </c>
      <c r="W458" s="1">
        <f t="shared" si="147"/>
        <v>0</v>
      </c>
      <c r="X458" s="30">
        <f t="shared" si="151"/>
        <v>16087.523965611232</v>
      </c>
      <c r="Y458" s="1">
        <f t="shared" si="167"/>
        <v>2.0890965640934311</v>
      </c>
      <c r="Z458" s="32">
        <f t="shared" si="152"/>
        <v>0.22584261946350132</v>
      </c>
      <c r="AA458" s="32">
        <f t="shared" si="153"/>
        <v>0.14813558645173333</v>
      </c>
    </row>
    <row r="459" spans="1:27" x14ac:dyDescent="0.25">
      <c r="A459" s="8">
        <v>43192</v>
      </c>
      <c r="B459" s="26">
        <v>0</v>
      </c>
      <c r="C459" s="11">
        <v>3.460639763295319</v>
      </c>
      <c r="D459" s="26">
        <v>0.34116677016339647</v>
      </c>
      <c r="E459" s="11">
        <v>39.997083333333329</v>
      </c>
      <c r="F459" s="28">
        <f t="shared" si="148"/>
        <v>3.460639763295319</v>
      </c>
      <c r="G459" s="13">
        <f t="shared" si="149"/>
        <v>0.34116677016339647</v>
      </c>
      <c r="H459" s="28">
        <f t="shared" si="150"/>
        <v>1.701500738552437</v>
      </c>
      <c r="I459" s="1">
        <f t="shared" si="154"/>
        <v>45.144014581961031</v>
      </c>
      <c r="J459" s="30">
        <f t="shared" si="155"/>
        <v>0</v>
      </c>
      <c r="K459" s="1">
        <f t="shared" si="156"/>
        <v>0</v>
      </c>
      <c r="L459" s="30">
        <f t="shared" si="157"/>
        <v>16087.523965611232</v>
      </c>
      <c r="M459" s="1">
        <f t="shared" si="158"/>
        <v>0</v>
      </c>
      <c r="N459" s="30">
        <f t="shared" si="159"/>
        <v>1.1083829266825727</v>
      </c>
      <c r="O459" s="1">
        <f t="shared" si="160"/>
        <v>0</v>
      </c>
      <c r="P459" s="30">
        <f t="shared" si="161"/>
        <v>0</v>
      </c>
      <c r="Q459" s="1">
        <f t="shared" si="162"/>
        <v>0.9839316348157322</v>
      </c>
      <c r="R459" s="30">
        <f t="shared" si="163"/>
        <v>1.8865676669929252</v>
      </c>
      <c r="S459" s="1">
        <f t="shared" si="164"/>
        <v>0</v>
      </c>
      <c r="T459" s="30">
        <f t="shared" si="165"/>
        <v>0</v>
      </c>
      <c r="U459" s="1">
        <f t="shared" si="166"/>
        <v>42.149063988285533</v>
      </c>
      <c r="V459" s="30">
        <f t="shared" si="147"/>
        <v>0</v>
      </c>
      <c r="W459" s="1">
        <f t="shared" si="147"/>
        <v>0</v>
      </c>
      <c r="X459" s="30">
        <f t="shared" si="151"/>
        <v>16086.540033976416</v>
      </c>
      <c r="Y459" s="1">
        <f t="shared" si="167"/>
        <v>2.0923145614983047</v>
      </c>
      <c r="Z459" s="32">
        <f t="shared" si="152"/>
        <v>0.2296877186655559</v>
      </c>
      <c r="AA459" s="32">
        <f t="shared" si="153"/>
        <v>0.15273544420556406</v>
      </c>
    </row>
    <row r="460" spans="1:27" x14ac:dyDescent="0.25">
      <c r="A460" s="8">
        <v>43193</v>
      </c>
      <c r="B460" s="26">
        <v>0</v>
      </c>
      <c r="C460" s="11">
        <v>1.7221366849954767</v>
      </c>
      <c r="D460" s="26">
        <v>0.62745586745388082</v>
      </c>
      <c r="E460" s="11">
        <v>40.226666666666659</v>
      </c>
      <c r="F460" s="28">
        <f t="shared" si="148"/>
        <v>1.7221366849954767</v>
      </c>
      <c r="G460" s="13">
        <f t="shared" si="149"/>
        <v>0.62745586745388082</v>
      </c>
      <c r="H460" s="28">
        <f t="shared" si="150"/>
        <v>1.7112673559822744</v>
      </c>
      <c r="I460" s="1">
        <f t="shared" si="154"/>
        <v>43.243744805827127</v>
      </c>
      <c r="J460" s="30">
        <f t="shared" si="155"/>
        <v>0</v>
      </c>
      <c r="K460" s="1">
        <f t="shared" si="156"/>
        <v>0</v>
      </c>
      <c r="L460" s="30">
        <f t="shared" si="157"/>
        <v>16086.540033976416</v>
      </c>
      <c r="M460" s="1">
        <f t="shared" si="158"/>
        <v>0</v>
      </c>
      <c r="N460" s="30">
        <f t="shared" si="159"/>
        <v>1.0616765826469299</v>
      </c>
      <c r="O460" s="1">
        <f t="shared" si="160"/>
        <v>0</v>
      </c>
      <c r="P460" s="30">
        <f t="shared" si="161"/>
        <v>0</v>
      </c>
      <c r="Q460" s="1">
        <f t="shared" si="162"/>
        <v>0.98387145641512441</v>
      </c>
      <c r="R460" s="30">
        <f t="shared" si="163"/>
        <v>1.8071554226142292</v>
      </c>
      <c r="S460" s="1">
        <f t="shared" si="164"/>
        <v>0</v>
      </c>
      <c r="T460" s="30">
        <f t="shared" si="165"/>
        <v>0</v>
      </c>
      <c r="U460" s="1">
        <f t="shared" si="166"/>
        <v>40.374912800565966</v>
      </c>
      <c r="V460" s="30">
        <f t="shared" si="147"/>
        <v>0</v>
      </c>
      <c r="W460" s="1">
        <f t="shared" si="147"/>
        <v>0</v>
      </c>
      <c r="X460" s="30">
        <f t="shared" si="151"/>
        <v>16085.556162520001</v>
      </c>
      <c r="Y460" s="1">
        <f t="shared" si="167"/>
        <v>2.0455480390620542</v>
      </c>
      <c r="Z460" s="32">
        <f t="shared" si="152"/>
        <v>0.19534100379534283</v>
      </c>
      <c r="AA460" s="32">
        <f t="shared" si="153"/>
        <v>0.11174357508028415</v>
      </c>
    </row>
    <row r="461" spans="1:27" x14ac:dyDescent="0.25">
      <c r="A461" s="8">
        <v>43194</v>
      </c>
      <c r="B461" s="26">
        <v>0</v>
      </c>
      <c r="C461" s="11">
        <v>0.92435596381766438</v>
      </c>
      <c r="D461" s="26">
        <v>-1.9730616718159677E-2</v>
      </c>
      <c r="E461" s="11">
        <v>39.603749999999991</v>
      </c>
      <c r="F461" s="28">
        <f t="shared" si="148"/>
        <v>0.92435596381766438</v>
      </c>
      <c r="G461" s="13">
        <f t="shared" si="149"/>
        <v>-1.9730616718159677E-2</v>
      </c>
      <c r="H461" s="28">
        <f t="shared" si="150"/>
        <v>1.6847680945347117</v>
      </c>
      <c r="I461" s="1">
        <f t="shared" si="154"/>
        <v>41.31899938110179</v>
      </c>
      <c r="J461" s="30">
        <f t="shared" si="155"/>
        <v>0</v>
      </c>
      <c r="K461" s="1">
        <f t="shared" si="156"/>
        <v>0</v>
      </c>
      <c r="L461" s="30">
        <f t="shared" si="157"/>
        <v>16085.556162520001</v>
      </c>
      <c r="M461" s="1">
        <f t="shared" si="158"/>
        <v>0</v>
      </c>
      <c r="N461" s="30">
        <f t="shared" si="159"/>
        <v>1.014368656626474</v>
      </c>
      <c r="O461" s="1">
        <f t="shared" si="160"/>
        <v>0</v>
      </c>
      <c r="P461" s="30">
        <f t="shared" si="161"/>
        <v>0</v>
      </c>
      <c r="Q461" s="1">
        <f t="shared" si="162"/>
        <v>0.98381128169509735</v>
      </c>
      <c r="R461" s="30">
        <f t="shared" si="163"/>
        <v>1.7267203412617091</v>
      </c>
      <c r="S461" s="1">
        <f t="shared" si="164"/>
        <v>0</v>
      </c>
      <c r="T461" s="30">
        <f t="shared" si="165"/>
        <v>0</v>
      </c>
      <c r="U461" s="1">
        <f t="shared" si="166"/>
        <v>38.577910383213606</v>
      </c>
      <c r="V461" s="30">
        <f t="shared" si="147"/>
        <v>0</v>
      </c>
      <c r="W461" s="1">
        <f t="shared" si="147"/>
        <v>0</v>
      </c>
      <c r="X461" s="30">
        <f t="shared" si="151"/>
        <v>16084.572351238307</v>
      </c>
      <c r="Y461" s="1">
        <f t="shared" si="167"/>
        <v>1.9981799383215715</v>
      </c>
      <c r="Z461" s="32">
        <f t="shared" si="152"/>
        <v>0.18602669697007521</v>
      </c>
      <c r="AA461" s="32">
        <f t="shared" si="153"/>
        <v>9.8226983825879022E-2</v>
      </c>
    </row>
    <row r="462" spans="1:27" x14ac:dyDescent="0.25">
      <c r="A462" s="8">
        <v>43195</v>
      </c>
      <c r="B462" s="26">
        <v>0.13817503211897439</v>
      </c>
      <c r="C462" s="11">
        <v>0</v>
      </c>
      <c r="D462" s="26">
        <v>0.58862303252509829</v>
      </c>
      <c r="E462" s="11">
        <v>39.214999999999996</v>
      </c>
      <c r="F462" s="28">
        <f t="shared" si="148"/>
        <v>0.13817503211897439</v>
      </c>
      <c r="G462" s="13">
        <f t="shared" si="149"/>
        <v>0.58862303252509829</v>
      </c>
      <c r="H462" s="28">
        <f t="shared" si="150"/>
        <v>1.6682304283604135</v>
      </c>
      <c r="I462" s="1">
        <f t="shared" si="154"/>
        <v>38.127462382807479</v>
      </c>
      <c r="J462" s="30">
        <f t="shared" si="155"/>
        <v>0</v>
      </c>
      <c r="K462" s="1">
        <f t="shared" si="156"/>
        <v>0</v>
      </c>
      <c r="L462" s="30">
        <f t="shared" si="157"/>
        <v>16084.572351238307</v>
      </c>
      <c r="M462" s="1">
        <f t="shared" si="158"/>
        <v>0</v>
      </c>
      <c r="N462" s="30">
        <f t="shared" si="159"/>
        <v>0.93592451836938451</v>
      </c>
      <c r="O462" s="1">
        <f t="shared" si="160"/>
        <v>0</v>
      </c>
      <c r="P462" s="30">
        <f t="shared" si="161"/>
        <v>0</v>
      </c>
      <c r="Q462" s="1">
        <f t="shared" si="162"/>
        <v>0.98375111065542609</v>
      </c>
      <c r="R462" s="30">
        <f t="shared" si="163"/>
        <v>1.5933460597595135</v>
      </c>
      <c r="S462" s="1">
        <f t="shared" si="164"/>
        <v>0</v>
      </c>
      <c r="T462" s="30">
        <f t="shared" si="165"/>
        <v>0</v>
      </c>
      <c r="U462" s="1">
        <f t="shared" si="166"/>
        <v>35.598191804678585</v>
      </c>
      <c r="V462" s="30">
        <f t="shared" si="147"/>
        <v>0</v>
      </c>
      <c r="W462" s="1">
        <f t="shared" si="147"/>
        <v>0</v>
      </c>
      <c r="X462" s="30">
        <f t="shared" si="151"/>
        <v>16083.58860012765</v>
      </c>
      <c r="Y462" s="1">
        <f t="shared" si="167"/>
        <v>1.9196756290248107</v>
      </c>
      <c r="Z462" s="32">
        <f t="shared" si="152"/>
        <v>0.15072570095219104</v>
      </c>
      <c r="AA462" s="32">
        <f t="shared" si="153"/>
        <v>6.322468893715899E-2</v>
      </c>
    </row>
    <row r="463" spans="1:27" x14ac:dyDescent="0.25">
      <c r="A463" s="8">
        <v>43196</v>
      </c>
      <c r="B463" s="26">
        <v>7.8499015501167779</v>
      </c>
      <c r="C463" s="11">
        <v>1.2456058463705262</v>
      </c>
      <c r="D463" s="26">
        <v>0.47997712013271498</v>
      </c>
      <c r="E463" s="11">
        <v>39.583750000000002</v>
      </c>
      <c r="F463" s="28">
        <f t="shared" si="148"/>
        <v>9.0955073964873048</v>
      </c>
      <c r="G463" s="13">
        <f t="shared" si="149"/>
        <v>0.47997712013271498</v>
      </c>
      <c r="H463" s="28">
        <f t="shared" si="150"/>
        <v>1.683917282127031</v>
      </c>
      <c r="I463" s="1">
        <f t="shared" si="154"/>
        <v>44.213722081033175</v>
      </c>
      <c r="J463" s="30">
        <f t="shared" si="155"/>
        <v>0</v>
      </c>
      <c r="K463" s="1">
        <f t="shared" si="156"/>
        <v>0</v>
      </c>
      <c r="L463" s="30">
        <f t="shared" si="157"/>
        <v>16083.58860012765</v>
      </c>
      <c r="M463" s="1">
        <f t="shared" si="158"/>
        <v>0</v>
      </c>
      <c r="N463" s="30">
        <f t="shared" si="159"/>
        <v>1.0855174566594084</v>
      </c>
      <c r="O463" s="1">
        <f t="shared" si="160"/>
        <v>0</v>
      </c>
      <c r="P463" s="30">
        <f t="shared" si="161"/>
        <v>0</v>
      </c>
      <c r="Q463" s="1">
        <f t="shared" si="162"/>
        <v>0.98369094329588525</v>
      </c>
      <c r="R463" s="30">
        <f t="shared" si="163"/>
        <v>1.8476907578533961</v>
      </c>
      <c r="S463" s="1">
        <f t="shared" si="164"/>
        <v>0</v>
      </c>
      <c r="T463" s="30">
        <f t="shared" si="165"/>
        <v>0</v>
      </c>
      <c r="U463" s="1">
        <f t="shared" si="166"/>
        <v>41.280513866520366</v>
      </c>
      <c r="V463" s="30">
        <f t="shared" si="147"/>
        <v>0</v>
      </c>
      <c r="W463" s="1">
        <f t="shared" si="147"/>
        <v>0</v>
      </c>
      <c r="X463" s="30">
        <f t="shared" si="151"/>
        <v>16082.604909184354</v>
      </c>
      <c r="Y463" s="1">
        <f t="shared" si="167"/>
        <v>2.0692083999552935</v>
      </c>
      <c r="Z463" s="32">
        <f t="shared" si="152"/>
        <v>0.22880643955478866</v>
      </c>
      <c r="AA463" s="32">
        <f t="shared" si="153"/>
        <v>0.14844924547735208</v>
      </c>
    </row>
    <row r="464" spans="1:27" x14ac:dyDescent="0.25">
      <c r="A464" s="8">
        <v>43197</v>
      </c>
      <c r="B464" s="26">
        <v>1.9180650520678533</v>
      </c>
      <c r="C464" s="11">
        <v>0</v>
      </c>
      <c r="D464" s="26">
        <v>0.19686146459962139</v>
      </c>
      <c r="E464" s="11">
        <v>53.433333333333316</v>
      </c>
      <c r="F464" s="28">
        <f t="shared" si="148"/>
        <v>1.9180650520678533</v>
      </c>
      <c r="G464" s="13">
        <f t="shared" si="149"/>
        <v>0.19686146459962139</v>
      </c>
      <c r="H464" s="28">
        <f t="shared" si="150"/>
        <v>2.2730871491875915</v>
      </c>
      <c r="I464" s="1">
        <f t="shared" si="154"/>
        <v>43.001717453988597</v>
      </c>
      <c r="J464" s="30">
        <f t="shared" si="155"/>
        <v>0</v>
      </c>
      <c r="K464" s="1">
        <f t="shared" si="156"/>
        <v>0</v>
      </c>
      <c r="L464" s="30">
        <f t="shared" si="157"/>
        <v>16082.604909184354</v>
      </c>
      <c r="M464" s="1">
        <f t="shared" si="158"/>
        <v>0</v>
      </c>
      <c r="N464" s="30">
        <f t="shared" si="159"/>
        <v>1.0557278416297442</v>
      </c>
      <c r="O464" s="1">
        <f t="shared" si="160"/>
        <v>0</v>
      </c>
      <c r="P464" s="30">
        <f t="shared" si="161"/>
        <v>0</v>
      </c>
      <c r="Q464" s="1">
        <f t="shared" si="162"/>
        <v>0.98363077961625012</v>
      </c>
      <c r="R464" s="30">
        <f t="shared" si="163"/>
        <v>1.7970411033465552</v>
      </c>
      <c r="S464" s="1">
        <f t="shared" si="164"/>
        <v>0</v>
      </c>
      <c r="T464" s="30">
        <f t="shared" si="165"/>
        <v>0</v>
      </c>
      <c r="U464" s="1">
        <f t="shared" si="166"/>
        <v>40.148948509012293</v>
      </c>
      <c r="V464" s="30">
        <f t="shared" si="147"/>
        <v>0</v>
      </c>
      <c r="W464" s="1">
        <f t="shared" si="147"/>
        <v>0</v>
      </c>
      <c r="X464" s="30">
        <f t="shared" si="151"/>
        <v>16081.621278404738</v>
      </c>
      <c r="Y464" s="1">
        <f t="shared" si="167"/>
        <v>2.0393586212459942</v>
      </c>
      <c r="Z464" s="32">
        <f t="shared" si="152"/>
        <v>0.10282427051911872</v>
      </c>
      <c r="AA464" s="32">
        <f t="shared" si="153"/>
        <v>5.462902477374601E-2</v>
      </c>
    </row>
    <row r="465" spans="1:27" x14ac:dyDescent="0.25">
      <c r="A465" s="8">
        <v>43198</v>
      </c>
      <c r="B465" s="26">
        <v>7.8045305469241141E-2</v>
      </c>
      <c r="C465" s="11">
        <v>0</v>
      </c>
      <c r="D465" s="26">
        <v>-0.23681382821505848</v>
      </c>
      <c r="E465" s="11">
        <v>44.973333333333329</v>
      </c>
      <c r="F465" s="28">
        <f t="shared" si="148"/>
        <v>7.8045305469241141E-2</v>
      </c>
      <c r="G465" s="13">
        <f t="shared" si="149"/>
        <v>-0.23681382821505848</v>
      </c>
      <c r="H465" s="28">
        <f t="shared" si="150"/>
        <v>1.9131935007385523</v>
      </c>
      <c r="I465" s="1">
        <f t="shared" si="154"/>
        <v>40.463807642696587</v>
      </c>
      <c r="J465" s="30">
        <f t="shared" si="155"/>
        <v>0</v>
      </c>
      <c r="K465" s="1">
        <f t="shared" si="156"/>
        <v>0</v>
      </c>
      <c r="L465" s="30">
        <f t="shared" si="157"/>
        <v>16081.621278404738</v>
      </c>
      <c r="M465" s="1">
        <f t="shared" si="158"/>
        <v>0</v>
      </c>
      <c r="N465" s="30">
        <f t="shared" si="159"/>
        <v>0.9933490729589084</v>
      </c>
      <c r="O465" s="1">
        <f t="shared" si="160"/>
        <v>0</v>
      </c>
      <c r="P465" s="30">
        <f t="shared" si="161"/>
        <v>0</v>
      </c>
      <c r="Q465" s="1">
        <f t="shared" si="162"/>
        <v>0.98357061961629533</v>
      </c>
      <c r="R465" s="30">
        <f t="shared" si="163"/>
        <v>1.690981891819523</v>
      </c>
      <c r="S465" s="1">
        <f t="shared" si="164"/>
        <v>0</v>
      </c>
      <c r="T465" s="30">
        <f t="shared" si="165"/>
        <v>0</v>
      </c>
      <c r="U465" s="1">
        <f t="shared" si="166"/>
        <v>37.779476677918154</v>
      </c>
      <c r="V465" s="30">
        <f t="shared" si="147"/>
        <v>0</v>
      </c>
      <c r="W465" s="1">
        <f t="shared" si="147"/>
        <v>0</v>
      </c>
      <c r="X465" s="30">
        <f t="shared" si="151"/>
        <v>16080.637707785123</v>
      </c>
      <c r="Y465" s="1">
        <f t="shared" si="167"/>
        <v>1.9769196925752037</v>
      </c>
      <c r="Z465" s="32">
        <f t="shared" si="152"/>
        <v>3.3308806355473772E-2</v>
      </c>
      <c r="AA465" s="32">
        <f t="shared" si="153"/>
        <v>4.0610275260016962E-3</v>
      </c>
    </row>
    <row r="466" spans="1:27" x14ac:dyDescent="0.25">
      <c r="A466" s="8">
        <v>43199</v>
      </c>
      <c r="B466" s="26">
        <v>4.5124961531545667E-2</v>
      </c>
      <c r="C466" s="11">
        <v>0</v>
      </c>
      <c r="D466" s="26">
        <v>-0.36365394491251735</v>
      </c>
      <c r="E466" s="11">
        <v>40.332083333333323</v>
      </c>
      <c r="F466" s="28">
        <f t="shared" si="148"/>
        <v>4.5124961531545667E-2</v>
      </c>
      <c r="G466" s="13">
        <f t="shared" si="149"/>
        <v>-0.36365394491251735</v>
      </c>
      <c r="H466" s="28">
        <f t="shared" si="150"/>
        <v>1.7157518463810928</v>
      </c>
      <c r="I466" s="1">
        <f t="shared" si="154"/>
        <v>38.188255584362224</v>
      </c>
      <c r="J466" s="30">
        <f t="shared" si="155"/>
        <v>0</v>
      </c>
      <c r="K466" s="1">
        <f t="shared" si="156"/>
        <v>0</v>
      </c>
      <c r="L466" s="30">
        <f t="shared" si="157"/>
        <v>16080.637707785123</v>
      </c>
      <c r="M466" s="1">
        <f t="shared" si="158"/>
        <v>0</v>
      </c>
      <c r="N466" s="30">
        <f t="shared" si="159"/>
        <v>0.93741874209619702</v>
      </c>
      <c r="O466" s="1">
        <f t="shared" si="160"/>
        <v>0</v>
      </c>
      <c r="P466" s="30">
        <f t="shared" si="161"/>
        <v>0</v>
      </c>
      <c r="Q466" s="1">
        <f t="shared" si="162"/>
        <v>0.98351046329579606</v>
      </c>
      <c r="R466" s="30">
        <f t="shared" si="163"/>
        <v>1.5958866067066162</v>
      </c>
      <c r="S466" s="1">
        <f t="shared" si="164"/>
        <v>0</v>
      </c>
      <c r="T466" s="30">
        <f t="shared" si="165"/>
        <v>0</v>
      </c>
      <c r="U466" s="1">
        <f t="shared" si="166"/>
        <v>35.654950235559411</v>
      </c>
      <c r="V466" s="30">
        <f t="shared" si="147"/>
        <v>0</v>
      </c>
      <c r="W466" s="1">
        <f t="shared" si="147"/>
        <v>0</v>
      </c>
      <c r="X466" s="30">
        <f t="shared" si="151"/>
        <v>16079.654197321826</v>
      </c>
      <c r="Y466" s="1">
        <f t="shared" si="167"/>
        <v>1.9209292053919931</v>
      </c>
      <c r="Z466" s="32">
        <f t="shared" si="152"/>
        <v>0.11958451884732955</v>
      </c>
      <c r="AA466" s="32">
        <f t="shared" si="153"/>
        <v>4.2097748650687862E-2</v>
      </c>
    </row>
    <row r="467" spans="1:27" x14ac:dyDescent="0.25">
      <c r="A467" s="8">
        <v>43200</v>
      </c>
      <c r="B467" s="26">
        <v>0</v>
      </c>
      <c r="C467" s="11">
        <v>1.7707338062657563E-2</v>
      </c>
      <c r="D467" s="26">
        <v>0.28065590284134601</v>
      </c>
      <c r="E467" s="11">
        <v>38.42416666666665</v>
      </c>
      <c r="F467" s="28">
        <f t="shared" si="148"/>
        <v>1.7707338062657563E-2</v>
      </c>
      <c r="G467" s="13">
        <f t="shared" si="149"/>
        <v>0.28065590284134601</v>
      </c>
      <c r="H467" s="28">
        <f t="shared" si="150"/>
        <v>1.6345878877400286</v>
      </c>
      <c r="I467" s="1">
        <f t="shared" si="154"/>
        <v>35.392001670780722</v>
      </c>
      <c r="J467" s="30">
        <f t="shared" si="155"/>
        <v>0</v>
      </c>
      <c r="K467" s="1">
        <f t="shared" si="156"/>
        <v>0</v>
      </c>
      <c r="L467" s="30">
        <f t="shared" si="157"/>
        <v>16079.654197321826</v>
      </c>
      <c r="M467" s="1">
        <f t="shared" si="158"/>
        <v>0</v>
      </c>
      <c r="N467" s="30">
        <f t="shared" si="159"/>
        <v>0.86869018632004757</v>
      </c>
      <c r="O467" s="1">
        <f t="shared" si="160"/>
        <v>0</v>
      </c>
      <c r="P467" s="30">
        <f t="shared" si="161"/>
        <v>0</v>
      </c>
      <c r="Q467" s="1">
        <f t="shared" si="162"/>
        <v>0.98345031065452715</v>
      </c>
      <c r="R467" s="30">
        <f t="shared" si="163"/>
        <v>1.4790311991644336</v>
      </c>
      <c r="S467" s="1">
        <f t="shared" si="164"/>
        <v>0</v>
      </c>
      <c r="T467" s="30">
        <f t="shared" si="165"/>
        <v>0</v>
      </c>
      <c r="U467" s="1">
        <f t="shared" si="166"/>
        <v>33.044280285296246</v>
      </c>
      <c r="V467" s="30">
        <f t="shared" si="147"/>
        <v>0</v>
      </c>
      <c r="W467" s="1">
        <f t="shared" si="147"/>
        <v>0</v>
      </c>
      <c r="X467" s="30">
        <f t="shared" si="151"/>
        <v>16078.670747011172</v>
      </c>
      <c r="Y467" s="1">
        <f t="shared" si="167"/>
        <v>1.8521404969745747</v>
      </c>
      <c r="Z467" s="32">
        <f t="shared" si="152"/>
        <v>0.1330932468460494</v>
      </c>
      <c r="AA467" s="32">
        <f t="shared" si="153"/>
        <v>4.7329137784759119E-2</v>
      </c>
    </row>
    <row r="468" spans="1:27" x14ac:dyDescent="0.25">
      <c r="A468" s="8">
        <v>43201</v>
      </c>
      <c r="B468" s="26">
        <v>16.455793151867134</v>
      </c>
      <c r="C468" s="11">
        <v>0.5290215872430083</v>
      </c>
      <c r="D468" s="26">
        <v>0.50223904196252822</v>
      </c>
      <c r="E468" s="11">
        <v>38.779166666666661</v>
      </c>
      <c r="F468" s="28">
        <f t="shared" si="148"/>
        <v>16.984814739110142</v>
      </c>
      <c r="G468" s="13">
        <f t="shared" si="149"/>
        <v>0.50223904196252822</v>
      </c>
      <c r="H468" s="28">
        <f t="shared" si="150"/>
        <v>1.6496898079763662</v>
      </c>
      <c r="I468" s="1">
        <f t="shared" si="154"/>
        <v>49.526855982443863</v>
      </c>
      <c r="J468" s="30">
        <f t="shared" si="155"/>
        <v>0</v>
      </c>
      <c r="K468" s="1">
        <f t="shared" si="156"/>
        <v>0</v>
      </c>
      <c r="L468" s="30">
        <f t="shared" si="157"/>
        <v>16078.670747011172</v>
      </c>
      <c r="M468" s="1">
        <f t="shared" si="158"/>
        <v>0</v>
      </c>
      <c r="N468" s="30">
        <f t="shared" si="159"/>
        <v>1.2161078933560332</v>
      </c>
      <c r="O468" s="1">
        <f t="shared" si="160"/>
        <v>0</v>
      </c>
      <c r="P468" s="30">
        <f t="shared" si="161"/>
        <v>0</v>
      </c>
      <c r="Q468" s="1">
        <f t="shared" si="162"/>
        <v>0.98339016169226356</v>
      </c>
      <c r="R468" s="30">
        <f t="shared" si="163"/>
        <v>2.0697265409272982</v>
      </c>
      <c r="S468" s="1">
        <f t="shared" si="164"/>
        <v>0</v>
      </c>
      <c r="T468" s="30">
        <f t="shared" si="165"/>
        <v>0</v>
      </c>
      <c r="U468" s="1">
        <f t="shared" si="166"/>
        <v>46.241021548160532</v>
      </c>
      <c r="V468" s="30">
        <f t="shared" ref="V468:W531" si="168">IF(J468&gt;(O468+S468),J468-O468-S468,0)</f>
        <v>0</v>
      </c>
      <c r="W468" s="1">
        <f t="shared" si="168"/>
        <v>0</v>
      </c>
      <c r="X468" s="30">
        <f t="shared" si="151"/>
        <v>16077.687356849479</v>
      </c>
      <c r="Y468" s="1">
        <f t="shared" si="167"/>
        <v>2.1994980550482968</v>
      </c>
      <c r="Z468" s="32">
        <f t="shared" si="152"/>
        <v>0.3332797744239972</v>
      </c>
      <c r="AA468" s="32">
        <f t="shared" si="153"/>
        <v>0.30228910854830904</v>
      </c>
    </row>
    <row r="469" spans="1:27" x14ac:dyDescent="0.25">
      <c r="A469" s="8">
        <v>43202</v>
      </c>
      <c r="B469" s="26">
        <v>1.962978125375245</v>
      </c>
      <c r="C469" s="11">
        <v>0.80251216869166764</v>
      </c>
      <c r="D469" s="26">
        <v>-0.19365772846980711</v>
      </c>
      <c r="E469" s="11">
        <v>61.280000000000008</v>
      </c>
      <c r="F469" s="28">
        <f t="shared" si="148"/>
        <v>2.7654902940669128</v>
      </c>
      <c r="G469" s="13">
        <f t="shared" si="149"/>
        <v>-0.19365772846980711</v>
      </c>
      <c r="H469" s="28">
        <f t="shared" si="150"/>
        <v>2.6068892171344169</v>
      </c>
      <c r="I469" s="1">
        <f t="shared" si="154"/>
        <v>49.200169570697255</v>
      </c>
      <c r="J469" s="30">
        <f t="shared" si="155"/>
        <v>0</v>
      </c>
      <c r="K469" s="1">
        <f t="shared" si="156"/>
        <v>0</v>
      </c>
      <c r="L469" s="30">
        <f t="shared" si="157"/>
        <v>16077.687356849479</v>
      </c>
      <c r="M469" s="1">
        <f t="shared" si="158"/>
        <v>0</v>
      </c>
      <c r="N469" s="30">
        <f t="shared" si="159"/>
        <v>1.208078334537364</v>
      </c>
      <c r="O469" s="1">
        <f t="shared" si="160"/>
        <v>0</v>
      </c>
      <c r="P469" s="30">
        <f t="shared" si="161"/>
        <v>0</v>
      </c>
      <c r="Q469" s="1">
        <f t="shared" si="162"/>
        <v>0.98333001640878026</v>
      </c>
      <c r="R469" s="30">
        <f t="shared" si="163"/>
        <v>2.0560743208632601</v>
      </c>
      <c r="S469" s="1">
        <f t="shared" si="164"/>
        <v>0</v>
      </c>
      <c r="T469" s="30">
        <f t="shared" si="165"/>
        <v>0</v>
      </c>
      <c r="U469" s="1">
        <f t="shared" si="166"/>
        <v>45.936016915296634</v>
      </c>
      <c r="V469" s="30">
        <f t="shared" si="168"/>
        <v>0</v>
      </c>
      <c r="W469" s="1">
        <f t="shared" si="168"/>
        <v>0</v>
      </c>
      <c r="X469" s="30">
        <f t="shared" si="151"/>
        <v>16076.704026833071</v>
      </c>
      <c r="Y469" s="1">
        <f t="shared" si="167"/>
        <v>2.1914083509461442</v>
      </c>
      <c r="Z469" s="32">
        <f t="shared" si="152"/>
        <v>0.15937802936059697</v>
      </c>
      <c r="AA469" s="32">
        <f t="shared" si="153"/>
        <v>0.1726243501685574</v>
      </c>
    </row>
    <row r="470" spans="1:27" x14ac:dyDescent="0.25">
      <c r="A470" s="8">
        <v>43203</v>
      </c>
      <c r="B470" s="26">
        <v>0</v>
      </c>
      <c r="C470" s="11">
        <v>0</v>
      </c>
      <c r="D470" s="26">
        <v>-0.13647848966689691</v>
      </c>
      <c r="E470" s="11">
        <v>46.031666666666666</v>
      </c>
      <c r="F470" s="28">
        <f t="shared" si="148"/>
        <v>0</v>
      </c>
      <c r="G470" s="13">
        <f t="shared" si="149"/>
        <v>-0.13647848966689691</v>
      </c>
      <c r="H470" s="28">
        <f t="shared" si="150"/>
        <v>1.9582156573116691</v>
      </c>
      <c r="I470" s="1">
        <f t="shared" si="154"/>
        <v>46.072495404963533</v>
      </c>
      <c r="J470" s="30">
        <f t="shared" si="155"/>
        <v>0</v>
      </c>
      <c r="K470" s="1">
        <f t="shared" si="156"/>
        <v>0</v>
      </c>
      <c r="L470" s="30">
        <f t="shared" si="157"/>
        <v>16076.704026833071</v>
      </c>
      <c r="M470" s="1">
        <f t="shared" si="158"/>
        <v>0</v>
      </c>
      <c r="N470" s="30">
        <f t="shared" si="159"/>
        <v>1.1312038678427689</v>
      </c>
      <c r="O470" s="1">
        <f t="shared" si="160"/>
        <v>0</v>
      </c>
      <c r="P470" s="30">
        <f t="shared" si="161"/>
        <v>0</v>
      </c>
      <c r="Q470" s="1">
        <f t="shared" si="162"/>
        <v>0.98326987480385231</v>
      </c>
      <c r="R470" s="30">
        <f t="shared" si="163"/>
        <v>1.9253688661401416</v>
      </c>
      <c r="S470" s="1">
        <f t="shared" si="164"/>
        <v>0</v>
      </c>
      <c r="T470" s="30">
        <f t="shared" si="165"/>
        <v>0</v>
      </c>
      <c r="U470" s="1">
        <f t="shared" si="166"/>
        <v>43.015922670980622</v>
      </c>
      <c r="V470" s="30">
        <f t="shared" si="168"/>
        <v>0</v>
      </c>
      <c r="W470" s="1">
        <f t="shared" si="168"/>
        <v>0</v>
      </c>
      <c r="X470" s="30">
        <f t="shared" si="151"/>
        <v>16075.720756958268</v>
      </c>
      <c r="Y470" s="1">
        <f t="shared" si="167"/>
        <v>2.1144737426466214</v>
      </c>
      <c r="Z470" s="32">
        <f t="shared" si="152"/>
        <v>7.9796157666041076E-2</v>
      </c>
      <c r="AA470" s="32">
        <f t="shared" si="153"/>
        <v>2.4416589232545211E-2</v>
      </c>
    </row>
    <row r="471" spans="1:27" x14ac:dyDescent="0.25">
      <c r="A471" s="8">
        <v>43204</v>
      </c>
      <c r="B471" s="26">
        <v>1.5313802953562381</v>
      </c>
      <c r="C471" s="11">
        <v>0</v>
      </c>
      <c r="D471" s="26">
        <v>0.41775010898632714</v>
      </c>
      <c r="E471" s="11">
        <v>41.466666666666661</v>
      </c>
      <c r="F471" s="28">
        <f t="shared" si="148"/>
        <v>1.5313802953562381</v>
      </c>
      <c r="G471" s="13">
        <f t="shared" si="149"/>
        <v>0.41775010898632714</v>
      </c>
      <c r="H471" s="28">
        <f t="shared" si="150"/>
        <v>1.7640177252584932</v>
      </c>
      <c r="I471" s="1">
        <f t="shared" si="154"/>
        <v>44.129552857350532</v>
      </c>
      <c r="J471" s="30">
        <f t="shared" si="155"/>
        <v>0</v>
      </c>
      <c r="K471" s="1">
        <f t="shared" si="156"/>
        <v>0</v>
      </c>
      <c r="L471" s="30">
        <f t="shared" si="157"/>
        <v>16075.720756958268</v>
      </c>
      <c r="M471" s="1">
        <f t="shared" si="158"/>
        <v>0</v>
      </c>
      <c r="N471" s="30">
        <f t="shared" si="159"/>
        <v>1.0834486784428055</v>
      </c>
      <c r="O471" s="1">
        <f t="shared" si="160"/>
        <v>0</v>
      </c>
      <c r="P471" s="30">
        <f t="shared" si="161"/>
        <v>0</v>
      </c>
      <c r="Q471" s="1">
        <f t="shared" si="162"/>
        <v>0.98320973687725477</v>
      </c>
      <c r="R471" s="30">
        <f t="shared" si="163"/>
        <v>1.8441733273052716</v>
      </c>
      <c r="S471" s="1">
        <f t="shared" si="164"/>
        <v>0</v>
      </c>
      <c r="T471" s="30">
        <f t="shared" si="165"/>
        <v>0</v>
      </c>
      <c r="U471" s="1">
        <f t="shared" si="166"/>
        <v>41.201930851602455</v>
      </c>
      <c r="V471" s="30">
        <f t="shared" si="168"/>
        <v>0</v>
      </c>
      <c r="W471" s="1">
        <f t="shared" si="168"/>
        <v>0</v>
      </c>
      <c r="X471" s="30">
        <f t="shared" si="151"/>
        <v>16074.73754722139</v>
      </c>
      <c r="Y471" s="1">
        <f t="shared" si="167"/>
        <v>2.0666584153200604</v>
      </c>
      <c r="Z471" s="32">
        <f t="shared" si="152"/>
        <v>0.17156329311669433</v>
      </c>
      <c r="AA471" s="32">
        <f t="shared" si="153"/>
        <v>9.15913872809416E-2</v>
      </c>
    </row>
    <row r="472" spans="1:27" x14ac:dyDescent="0.25">
      <c r="A472" s="8">
        <v>43205</v>
      </c>
      <c r="B472" s="26">
        <v>17.391275670926994</v>
      </c>
      <c r="C472" s="11">
        <v>0.26549519609806965</v>
      </c>
      <c r="D472" s="26">
        <v>0.97400583744942271</v>
      </c>
      <c r="E472" s="11">
        <v>57.474583333333321</v>
      </c>
      <c r="F472" s="28">
        <f t="shared" si="148"/>
        <v>17.656770867025063</v>
      </c>
      <c r="G472" s="13">
        <f t="shared" si="149"/>
        <v>0.97400583744942271</v>
      </c>
      <c r="H472" s="28">
        <f t="shared" si="150"/>
        <v>2.4450044313146231</v>
      </c>
      <c r="I472" s="1">
        <f t="shared" si="154"/>
        <v>57.884695881178089</v>
      </c>
      <c r="J472" s="30">
        <f t="shared" si="155"/>
        <v>0</v>
      </c>
      <c r="K472" s="1">
        <f t="shared" si="156"/>
        <v>0</v>
      </c>
      <c r="L472" s="30">
        <f t="shared" si="157"/>
        <v>16074.73754722139</v>
      </c>
      <c r="M472" s="1">
        <f t="shared" si="158"/>
        <v>0</v>
      </c>
      <c r="N472" s="30">
        <f t="shared" si="159"/>
        <v>1.4215335390237223</v>
      </c>
      <c r="O472" s="1">
        <f t="shared" si="160"/>
        <v>0</v>
      </c>
      <c r="P472" s="30">
        <f t="shared" si="161"/>
        <v>0</v>
      </c>
      <c r="Q472" s="1">
        <f t="shared" si="162"/>
        <v>0.9831496026287625</v>
      </c>
      <c r="R472" s="30">
        <f t="shared" si="163"/>
        <v>2.4190005402573438</v>
      </c>
      <c r="S472" s="1">
        <f t="shared" si="164"/>
        <v>0</v>
      </c>
      <c r="T472" s="30">
        <f t="shared" si="165"/>
        <v>0</v>
      </c>
      <c r="U472" s="1">
        <f t="shared" si="166"/>
        <v>54.044161801897026</v>
      </c>
      <c r="V472" s="30">
        <f t="shared" si="168"/>
        <v>0</v>
      </c>
      <c r="W472" s="1">
        <f t="shared" si="168"/>
        <v>0</v>
      </c>
      <c r="X472" s="30">
        <f t="shared" si="151"/>
        <v>16073.754397618761</v>
      </c>
      <c r="Y472" s="1">
        <f t="shared" si="167"/>
        <v>2.4046831416524848</v>
      </c>
      <c r="Z472" s="32">
        <f t="shared" si="152"/>
        <v>1.6491295126388989E-2</v>
      </c>
      <c r="AA472" s="32">
        <f t="shared" si="153"/>
        <v>1.625806400018063E-3</v>
      </c>
    </row>
    <row r="473" spans="1:27" x14ac:dyDescent="0.25">
      <c r="A473" s="8">
        <v>43206</v>
      </c>
      <c r="B473" s="26">
        <v>0.12566459918840645</v>
      </c>
      <c r="C473" s="11">
        <v>0</v>
      </c>
      <c r="D473" s="26">
        <v>0.62046441749443826</v>
      </c>
      <c r="E473" s="11">
        <v>57.183333333333309</v>
      </c>
      <c r="F473" s="28">
        <f t="shared" si="148"/>
        <v>0.12566459918840645</v>
      </c>
      <c r="G473" s="13">
        <f t="shared" si="149"/>
        <v>0.62046441749443826</v>
      </c>
      <c r="H473" s="28">
        <f t="shared" si="150"/>
        <v>2.4326144756277688</v>
      </c>
      <c r="I473" s="1">
        <f t="shared" si="154"/>
        <v>53.549361983590991</v>
      </c>
      <c r="J473" s="30">
        <f t="shared" si="155"/>
        <v>0</v>
      </c>
      <c r="K473" s="1">
        <f t="shared" si="156"/>
        <v>0</v>
      </c>
      <c r="L473" s="30">
        <f t="shared" si="157"/>
        <v>16073.754397618761</v>
      </c>
      <c r="M473" s="1">
        <f t="shared" si="158"/>
        <v>0</v>
      </c>
      <c r="N473" s="30">
        <f t="shared" si="159"/>
        <v>1.3149762495939827</v>
      </c>
      <c r="O473" s="1">
        <f t="shared" si="160"/>
        <v>0</v>
      </c>
      <c r="P473" s="30">
        <f t="shared" si="161"/>
        <v>0</v>
      </c>
      <c r="Q473" s="1">
        <f t="shared" si="162"/>
        <v>0.98308947205815067</v>
      </c>
      <c r="R473" s="30">
        <f t="shared" si="163"/>
        <v>2.2378270041298229</v>
      </c>
      <c r="S473" s="1">
        <f t="shared" si="164"/>
        <v>0</v>
      </c>
      <c r="T473" s="30">
        <f t="shared" si="165"/>
        <v>0</v>
      </c>
      <c r="U473" s="1">
        <f t="shared" si="166"/>
        <v>49.996558729867189</v>
      </c>
      <c r="V473" s="30">
        <f t="shared" si="168"/>
        <v>0</v>
      </c>
      <c r="W473" s="1">
        <f t="shared" si="168"/>
        <v>0</v>
      </c>
      <c r="X473" s="30">
        <f t="shared" si="151"/>
        <v>16072.771308146703</v>
      </c>
      <c r="Y473" s="1">
        <f t="shared" si="167"/>
        <v>2.2980657216521334</v>
      </c>
      <c r="Z473" s="32">
        <f t="shared" si="152"/>
        <v>5.5310348320160047E-2</v>
      </c>
      <c r="AA473" s="32">
        <f t="shared" si="153"/>
        <v>1.8103367196396054E-2</v>
      </c>
    </row>
    <row r="474" spans="1:27" x14ac:dyDescent="0.25">
      <c r="A474" s="8">
        <v>43207</v>
      </c>
      <c r="B474" s="26">
        <v>4.4098508565997587</v>
      </c>
      <c r="C474" s="11">
        <v>0</v>
      </c>
      <c r="D474" s="26">
        <v>0.67899760237712004</v>
      </c>
      <c r="E474" s="11">
        <v>48.645833333333336</v>
      </c>
      <c r="F474" s="28">
        <f t="shared" si="148"/>
        <v>4.4098508565997587</v>
      </c>
      <c r="G474" s="13">
        <f t="shared" si="149"/>
        <v>0.67899760237712004</v>
      </c>
      <c r="H474" s="28">
        <f t="shared" si="150"/>
        <v>2.0694239290989662</v>
      </c>
      <c r="I474" s="1">
        <f t="shared" si="154"/>
        <v>53.727411984089827</v>
      </c>
      <c r="J474" s="30">
        <f t="shared" si="155"/>
        <v>0</v>
      </c>
      <c r="K474" s="1">
        <f t="shared" si="156"/>
        <v>0</v>
      </c>
      <c r="L474" s="30">
        <f t="shared" si="157"/>
        <v>16072.771308146703</v>
      </c>
      <c r="M474" s="1">
        <f t="shared" si="158"/>
        <v>0</v>
      </c>
      <c r="N474" s="30">
        <f t="shared" si="159"/>
        <v>1.3193525043149117</v>
      </c>
      <c r="O474" s="1">
        <f t="shared" si="160"/>
        <v>0</v>
      </c>
      <c r="P474" s="30">
        <f t="shared" si="161"/>
        <v>0</v>
      </c>
      <c r="Q474" s="1">
        <f t="shared" si="162"/>
        <v>0.98302934516519436</v>
      </c>
      <c r="R474" s="30">
        <f t="shared" si="163"/>
        <v>2.2452677108804231</v>
      </c>
      <c r="S474" s="1">
        <f t="shared" si="164"/>
        <v>0</v>
      </c>
      <c r="T474" s="30">
        <f t="shared" si="165"/>
        <v>0</v>
      </c>
      <c r="U474" s="1">
        <f t="shared" si="166"/>
        <v>50.162791768894493</v>
      </c>
      <c r="V474" s="30">
        <f t="shared" si="168"/>
        <v>0</v>
      </c>
      <c r="W474" s="1">
        <f t="shared" si="168"/>
        <v>0</v>
      </c>
      <c r="X474" s="30">
        <f t="shared" si="151"/>
        <v>16071.788278801538</v>
      </c>
      <c r="Y474" s="1">
        <f t="shared" si="167"/>
        <v>2.3023818494801063</v>
      </c>
      <c r="Z474" s="32">
        <f t="shared" si="152"/>
        <v>0.11257138622272077</v>
      </c>
      <c r="AA474" s="32">
        <f t="shared" si="153"/>
        <v>5.4269392668305584E-2</v>
      </c>
    </row>
    <row r="475" spans="1:27" x14ac:dyDescent="0.25">
      <c r="A475" s="8">
        <v>43208</v>
      </c>
      <c r="B475" s="26">
        <v>19.397737721038027</v>
      </c>
      <c r="C475" s="11">
        <v>0.16000901600316733</v>
      </c>
      <c r="D475" s="26">
        <v>1.0345834445550148</v>
      </c>
      <c r="E475" s="11">
        <v>70.172499999999999</v>
      </c>
      <c r="F475" s="28">
        <f t="shared" si="148"/>
        <v>19.557746737041196</v>
      </c>
      <c r="G475" s="13">
        <f t="shared" si="149"/>
        <v>1.0345834445550148</v>
      </c>
      <c r="H475" s="28">
        <f t="shared" si="150"/>
        <v>2.9851816838995573</v>
      </c>
      <c r="I475" s="1">
        <f t="shared" si="154"/>
        <v>68.685955061380682</v>
      </c>
      <c r="J475" s="30">
        <f t="shared" si="155"/>
        <v>0</v>
      </c>
      <c r="K475" s="1">
        <f t="shared" si="156"/>
        <v>0</v>
      </c>
      <c r="L475" s="30">
        <f t="shared" si="157"/>
        <v>16071.788278801538</v>
      </c>
      <c r="M475" s="1">
        <f t="shared" si="158"/>
        <v>0</v>
      </c>
      <c r="N475" s="30">
        <f t="shared" si="159"/>
        <v>1.6870154898628633</v>
      </c>
      <c r="O475" s="1">
        <f t="shared" si="160"/>
        <v>0</v>
      </c>
      <c r="P475" s="30">
        <f t="shared" si="161"/>
        <v>0</v>
      </c>
      <c r="Q475" s="1">
        <f t="shared" si="162"/>
        <v>0.98296922194966863</v>
      </c>
      <c r="R475" s="30">
        <f t="shared" si="163"/>
        <v>2.8703849933432517</v>
      </c>
      <c r="S475" s="1">
        <f t="shared" si="164"/>
        <v>0</v>
      </c>
      <c r="T475" s="30">
        <f t="shared" si="165"/>
        <v>0</v>
      </c>
      <c r="U475" s="1">
        <f t="shared" si="166"/>
        <v>64.128554578174572</v>
      </c>
      <c r="V475" s="30">
        <f t="shared" si="168"/>
        <v>0</v>
      </c>
      <c r="W475" s="1">
        <f t="shared" si="168"/>
        <v>0</v>
      </c>
      <c r="X475" s="30">
        <f t="shared" si="151"/>
        <v>16070.805309579588</v>
      </c>
      <c r="Y475" s="1">
        <f t="shared" si="167"/>
        <v>2.6699847118125319</v>
      </c>
      <c r="Z475" s="32">
        <f t="shared" si="152"/>
        <v>0.10558719885862425</v>
      </c>
      <c r="AA475" s="32">
        <f t="shared" si="153"/>
        <v>9.9349131212829039E-2</v>
      </c>
    </row>
    <row r="476" spans="1:27" x14ac:dyDescent="0.25">
      <c r="A476" s="8">
        <v>43209</v>
      </c>
      <c r="B476" s="26">
        <v>0</v>
      </c>
      <c r="C476" s="11">
        <v>0.81235428447162406</v>
      </c>
      <c r="D476" s="26">
        <v>1.1674089456164087</v>
      </c>
      <c r="E476" s="11">
        <v>66.041250000000005</v>
      </c>
      <c r="F476" s="28">
        <f t="shared" si="148"/>
        <v>0.81235428447162406</v>
      </c>
      <c r="G476" s="13">
        <f t="shared" si="149"/>
        <v>1.1674089456164087</v>
      </c>
      <c r="H476" s="28">
        <f t="shared" si="150"/>
        <v>2.8094357459379617</v>
      </c>
      <c r="I476" s="1">
        <f t="shared" si="154"/>
        <v>63.773499917029788</v>
      </c>
      <c r="J476" s="30">
        <f t="shared" si="155"/>
        <v>0</v>
      </c>
      <c r="K476" s="1">
        <f t="shared" si="156"/>
        <v>0</v>
      </c>
      <c r="L476" s="30">
        <f t="shared" si="157"/>
        <v>16070.805309579588</v>
      </c>
      <c r="M476" s="1">
        <f t="shared" si="158"/>
        <v>0</v>
      </c>
      <c r="N476" s="30">
        <f t="shared" si="159"/>
        <v>1.5662732547795284</v>
      </c>
      <c r="O476" s="1">
        <f t="shared" si="160"/>
        <v>0</v>
      </c>
      <c r="P476" s="30">
        <f t="shared" si="161"/>
        <v>0</v>
      </c>
      <c r="Q476" s="1">
        <f t="shared" si="162"/>
        <v>0.98290910241134855</v>
      </c>
      <c r="R476" s="30">
        <f t="shared" si="163"/>
        <v>2.6650935692927926</v>
      </c>
      <c r="S476" s="1">
        <f t="shared" si="164"/>
        <v>0</v>
      </c>
      <c r="T476" s="30">
        <f t="shared" si="165"/>
        <v>0</v>
      </c>
      <c r="U476" s="1">
        <f t="shared" si="166"/>
        <v>59.542133092957464</v>
      </c>
      <c r="V476" s="30">
        <f t="shared" si="168"/>
        <v>0</v>
      </c>
      <c r="W476" s="1">
        <f t="shared" si="168"/>
        <v>0</v>
      </c>
      <c r="X476" s="30">
        <f t="shared" si="151"/>
        <v>16069.822400477176</v>
      </c>
      <c r="Y476" s="1">
        <f t="shared" si="167"/>
        <v>2.5491823571908769</v>
      </c>
      <c r="Z476" s="32">
        <f t="shared" si="152"/>
        <v>9.2635465724166713E-2</v>
      </c>
      <c r="AA476" s="32">
        <f t="shared" si="153"/>
        <v>6.7731826354341246E-2</v>
      </c>
    </row>
    <row r="477" spans="1:27" x14ac:dyDescent="0.25">
      <c r="A477" s="8">
        <v>43210</v>
      </c>
      <c r="B477" s="26">
        <v>0</v>
      </c>
      <c r="C477" s="11">
        <v>0.77436073023714747</v>
      </c>
      <c r="D477" s="26">
        <v>0.7917295027278981</v>
      </c>
      <c r="E477" s="11">
        <v>56.588333333333338</v>
      </c>
      <c r="F477" s="28">
        <f t="shared" si="148"/>
        <v>0.77436073023714747</v>
      </c>
      <c r="G477" s="13">
        <f t="shared" si="149"/>
        <v>0.7917295027278981</v>
      </c>
      <c r="H477" s="28">
        <f t="shared" si="150"/>
        <v>2.4073028064992616</v>
      </c>
      <c r="I477" s="1">
        <f t="shared" si="154"/>
        <v>59.524764320466716</v>
      </c>
      <c r="J477" s="30">
        <f t="shared" si="155"/>
        <v>0</v>
      </c>
      <c r="K477" s="1">
        <f t="shared" si="156"/>
        <v>0</v>
      </c>
      <c r="L477" s="30">
        <f t="shared" si="157"/>
        <v>16069.822400477176</v>
      </c>
      <c r="M477" s="1">
        <f t="shared" si="158"/>
        <v>0</v>
      </c>
      <c r="N477" s="30">
        <f t="shared" si="159"/>
        <v>1.4618444473639369</v>
      </c>
      <c r="O477" s="1">
        <f t="shared" si="160"/>
        <v>0</v>
      </c>
      <c r="P477" s="30">
        <f t="shared" si="161"/>
        <v>0</v>
      </c>
      <c r="Q477" s="1">
        <f t="shared" si="162"/>
        <v>0.98284898655000907</v>
      </c>
      <c r="R477" s="30">
        <f t="shared" si="163"/>
        <v>2.4875389748176993</v>
      </c>
      <c r="S477" s="1">
        <f t="shared" si="164"/>
        <v>0</v>
      </c>
      <c r="T477" s="30">
        <f t="shared" si="165"/>
        <v>0</v>
      </c>
      <c r="U477" s="1">
        <f t="shared" si="166"/>
        <v>55.575380898285076</v>
      </c>
      <c r="V477" s="30">
        <f t="shared" si="168"/>
        <v>0</v>
      </c>
      <c r="W477" s="1">
        <f t="shared" si="168"/>
        <v>0</v>
      </c>
      <c r="X477" s="30">
        <f t="shared" si="151"/>
        <v>16068.839551490626</v>
      </c>
      <c r="Y477" s="1">
        <f t="shared" si="167"/>
        <v>2.4446934339139461</v>
      </c>
      <c r="Z477" s="32">
        <f t="shared" si="152"/>
        <v>1.5532166254173281E-2</v>
      </c>
      <c r="AA477" s="32">
        <f t="shared" si="153"/>
        <v>1.3980590184637534E-3</v>
      </c>
    </row>
    <row r="478" spans="1:27" x14ac:dyDescent="0.25">
      <c r="A478" s="8">
        <v>43211</v>
      </c>
      <c r="B478" s="26">
        <v>0</v>
      </c>
      <c r="C478" s="11">
        <v>0.17293769825527919</v>
      </c>
      <c r="D478" s="26">
        <v>0.93088960010975219</v>
      </c>
      <c r="E478" s="11">
        <v>51.404166666666669</v>
      </c>
      <c r="F478" s="28">
        <f t="shared" si="148"/>
        <v>0.17293769825527919</v>
      </c>
      <c r="G478" s="13">
        <f t="shared" si="149"/>
        <v>0.93088960010975219</v>
      </c>
      <c r="H478" s="28">
        <f t="shared" si="150"/>
        <v>2.1867651403249635</v>
      </c>
      <c r="I478" s="1">
        <f t="shared" si="154"/>
        <v>54.817428996430607</v>
      </c>
      <c r="J478" s="30">
        <f t="shared" si="155"/>
        <v>0</v>
      </c>
      <c r="K478" s="1">
        <f t="shared" si="156"/>
        <v>0</v>
      </c>
      <c r="L478" s="30">
        <f t="shared" si="157"/>
        <v>16068.839551490626</v>
      </c>
      <c r="M478" s="1">
        <f t="shared" si="158"/>
        <v>0</v>
      </c>
      <c r="N478" s="30">
        <f t="shared" si="159"/>
        <v>1.3461438105928392</v>
      </c>
      <c r="O478" s="1">
        <f t="shared" si="160"/>
        <v>0</v>
      </c>
      <c r="P478" s="30">
        <f t="shared" si="161"/>
        <v>0</v>
      </c>
      <c r="Q478" s="1">
        <f t="shared" si="162"/>
        <v>0.9827888743654255</v>
      </c>
      <c r="R478" s="30">
        <f t="shared" si="163"/>
        <v>2.2908195048667745</v>
      </c>
      <c r="S478" s="1">
        <f t="shared" si="164"/>
        <v>0</v>
      </c>
      <c r="T478" s="30">
        <f t="shared" si="165"/>
        <v>0</v>
      </c>
      <c r="U478" s="1">
        <f t="shared" si="166"/>
        <v>51.18046568097099</v>
      </c>
      <c r="V478" s="30">
        <f t="shared" si="168"/>
        <v>0</v>
      </c>
      <c r="W478" s="1">
        <f t="shared" si="168"/>
        <v>0</v>
      </c>
      <c r="X478" s="30">
        <f t="shared" si="151"/>
        <v>16067.85676261626</v>
      </c>
      <c r="Y478" s="1">
        <f t="shared" si="167"/>
        <v>2.3289326849582648</v>
      </c>
      <c r="Z478" s="32">
        <f t="shared" si="152"/>
        <v>6.5012717649310311E-2</v>
      </c>
      <c r="AA478" s="32">
        <f t="shared" si="153"/>
        <v>2.0211610747061712E-2</v>
      </c>
    </row>
    <row r="479" spans="1:27" x14ac:dyDescent="0.25">
      <c r="A479" s="8">
        <v>43212</v>
      </c>
      <c r="B479" s="26">
        <v>0</v>
      </c>
      <c r="C479" s="11">
        <v>0.20132233864740579</v>
      </c>
      <c r="D479" s="26">
        <v>0.64967253925368906</v>
      </c>
      <c r="E479" s="11">
        <v>47.788333333333334</v>
      </c>
      <c r="F479" s="28">
        <f t="shared" si="148"/>
        <v>0.20132233864740579</v>
      </c>
      <c r="G479" s="13">
        <f t="shared" si="149"/>
        <v>0.64967253925368906</v>
      </c>
      <c r="H479" s="28">
        <f t="shared" si="150"/>
        <v>2.0329453471196457</v>
      </c>
      <c r="I479" s="1">
        <f t="shared" si="154"/>
        <v>50.732115480364712</v>
      </c>
      <c r="J479" s="30">
        <f t="shared" si="155"/>
        <v>0</v>
      </c>
      <c r="K479" s="1">
        <f t="shared" si="156"/>
        <v>0</v>
      </c>
      <c r="L479" s="30">
        <f t="shared" si="157"/>
        <v>16067.85676261626</v>
      </c>
      <c r="M479" s="1">
        <f t="shared" si="158"/>
        <v>0</v>
      </c>
      <c r="N479" s="30">
        <f t="shared" si="159"/>
        <v>1.2457317212299079</v>
      </c>
      <c r="O479" s="1">
        <f t="shared" si="160"/>
        <v>0</v>
      </c>
      <c r="P479" s="30">
        <f t="shared" si="161"/>
        <v>0</v>
      </c>
      <c r="Q479" s="1">
        <f t="shared" si="162"/>
        <v>0.9827287658573729</v>
      </c>
      <c r="R479" s="30">
        <f t="shared" si="163"/>
        <v>2.1200943165930051</v>
      </c>
      <c r="S479" s="1">
        <f t="shared" si="164"/>
        <v>0</v>
      </c>
      <c r="T479" s="30">
        <f t="shared" si="165"/>
        <v>0</v>
      </c>
      <c r="U479" s="1">
        <f t="shared" si="166"/>
        <v>47.366289442541799</v>
      </c>
      <c r="V479" s="30">
        <f t="shared" si="168"/>
        <v>0</v>
      </c>
      <c r="W479" s="1">
        <f t="shared" si="168"/>
        <v>0</v>
      </c>
      <c r="X479" s="30">
        <f t="shared" si="151"/>
        <v>16066.874033850403</v>
      </c>
      <c r="Y479" s="1">
        <f t="shared" si="167"/>
        <v>2.2284604870872808</v>
      </c>
      <c r="Z479" s="32">
        <f t="shared" si="152"/>
        <v>9.6173337982080248E-2</v>
      </c>
      <c r="AA479" s="32">
        <f t="shared" si="153"/>
        <v>3.8226169956563964E-2</v>
      </c>
    </row>
    <row r="480" spans="1:27" x14ac:dyDescent="0.25">
      <c r="A480" s="8">
        <v>43213</v>
      </c>
      <c r="B480" s="26">
        <v>0</v>
      </c>
      <c r="C480" s="11">
        <v>9.8494962132531963E-2</v>
      </c>
      <c r="D480" s="26">
        <v>1.0970834673967316</v>
      </c>
      <c r="E480" s="11">
        <v>45.452500000000008</v>
      </c>
      <c r="F480" s="28">
        <f t="shared" si="148"/>
        <v>9.8494962132531963E-2</v>
      </c>
      <c r="G480" s="13">
        <f t="shared" si="149"/>
        <v>1.0970834673967316</v>
      </c>
      <c r="H480" s="28">
        <f t="shared" si="150"/>
        <v>1.9335775480059085</v>
      </c>
      <c r="I480" s="1">
        <f t="shared" si="154"/>
        <v>46.367700937277604</v>
      </c>
      <c r="J480" s="30">
        <f t="shared" si="155"/>
        <v>0</v>
      </c>
      <c r="K480" s="1">
        <f t="shared" si="156"/>
        <v>0</v>
      </c>
      <c r="L480" s="30">
        <f t="shared" si="157"/>
        <v>16066.874033850403</v>
      </c>
      <c r="M480" s="1">
        <f t="shared" si="158"/>
        <v>0</v>
      </c>
      <c r="N480" s="30">
        <f t="shared" si="159"/>
        <v>1.1384596645336671</v>
      </c>
      <c r="O480" s="1">
        <f t="shared" si="160"/>
        <v>0</v>
      </c>
      <c r="P480" s="30">
        <f t="shared" si="161"/>
        <v>0</v>
      </c>
      <c r="Q480" s="1">
        <f t="shared" si="162"/>
        <v>0.98266866102562644</v>
      </c>
      <c r="R480" s="30">
        <f t="shared" si="163"/>
        <v>1.9377055007424993</v>
      </c>
      <c r="S480" s="1">
        <f t="shared" si="164"/>
        <v>0</v>
      </c>
      <c r="T480" s="30">
        <f t="shared" si="165"/>
        <v>0</v>
      </c>
      <c r="U480" s="1">
        <f t="shared" si="166"/>
        <v>43.291535772001438</v>
      </c>
      <c r="V480" s="30">
        <f t="shared" si="168"/>
        <v>0</v>
      </c>
      <c r="W480" s="1">
        <f t="shared" si="168"/>
        <v>0</v>
      </c>
      <c r="X480" s="30">
        <f t="shared" si="151"/>
        <v>16065.891365189378</v>
      </c>
      <c r="Y480" s="1">
        <f t="shared" si="167"/>
        <v>2.1211283255592934</v>
      </c>
      <c r="Z480" s="32">
        <f t="shared" si="152"/>
        <v>9.6996770440784918E-2</v>
      </c>
      <c r="AA480" s="32">
        <f t="shared" si="153"/>
        <v>3.5175294160879264E-2</v>
      </c>
    </row>
    <row r="481" spans="1:27" x14ac:dyDescent="0.25">
      <c r="A481" s="8">
        <v>43214</v>
      </c>
      <c r="B481" s="26">
        <v>3.9821222266731491</v>
      </c>
      <c r="C481" s="11">
        <v>7.8376148608302887E-2</v>
      </c>
      <c r="D481" s="26">
        <v>0.76589333445237195</v>
      </c>
      <c r="E481" s="11">
        <v>44.637083333333329</v>
      </c>
      <c r="F481" s="28">
        <f t="shared" si="148"/>
        <v>4.0604983752814521</v>
      </c>
      <c r="G481" s="13">
        <f t="shared" si="149"/>
        <v>0.76589333445237195</v>
      </c>
      <c r="H481" s="28">
        <f t="shared" si="150"/>
        <v>1.8988892171344163</v>
      </c>
      <c r="I481" s="1">
        <f t="shared" si="154"/>
        <v>46.586140812830521</v>
      </c>
      <c r="J481" s="30">
        <f t="shared" si="155"/>
        <v>0</v>
      </c>
      <c r="K481" s="1">
        <f t="shared" si="156"/>
        <v>0</v>
      </c>
      <c r="L481" s="30">
        <f t="shared" si="157"/>
        <v>16065.891365189378</v>
      </c>
      <c r="M481" s="1">
        <f t="shared" si="158"/>
        <v>0</v>
      </c>
      <c r="N481" s="30">
        <f t="shared" si="159"/>
        <v>1.1438286537723608</v>
      </c>
      <c r="O481" s="1">
        <f t="shared" si="160"/>
        <v>0</v>
      </c>
      <c r="P481" s="30">
        <f t="shared" si="161"/>
        <v>0</v>
      </c>
      <c r="Q481" s="1">
        <f t="shared" si="162"/>
        <v>0.98260855986996132</v>
      </c>
      <c r="R481" s="30">
        <f t="shared" si="163"/>
        <v>1.9468340997431908</v>
      </c>
      <c r="S481" s="1">
        <f t="shared" si="164"/>
        <v>0</v>
      </c>
      <c r="T481" s="30">
        <f t="shared" si="165"/>
        <v>0</v>
      </c>
      <c r="U481" s="1">
        <f t="shared" si="166"/>
        <v>43.495478059314969</v>
      </c>
      <c r="V481" s="30">
        <f t="shared" si="168"/>
        <v>0</v>
      </c>
      <c r="W481" s="1">
        <f t="shared" si="168"/>
        <v>0</v>
      </c>
      <c r="X481" s="30">
        <f t="shared" si="151"/>
        <v>16064.908756629507</v>
      </c>
      <c r="Y481" s="1">
        <f t="shared" si="167"/>
        <v>2.1264372136423222</v>
      </c>
      <c r="Z481" s="32">
        <f t="shared" si="152"/>
        <v>0.11983216000946859</v>
      </c>
      <c r="AA481" s="32">
        <f t="shared" si="153"/>
        <v>5.1778090714761964E-2</v>
      </c>
    </row>
    <row r="482" spans="1:27" x14ac:dyDescent="0.25">
      <c r="A482" s="8">
        <v>43215</v>
      </c>
      <c r="B482" s="26">
        <v>34.638428223471713</v>
      </c>
      <c r="C482" s="11">
        <v>0.11552313389072934</v>
      </c>
      <c r="D482" s="26">
        <v>1.0905024037170736</v>
      </c>
      <c r="E482" s="11">
        <v>93.429166666666674</v>
      </c>
      <c r="F482" s="28">
        <f t="shared" si="148"/>
        <v>34.753951357362446</v>
      </c>
      <c r="G482" s="13">
        <f t="shared" si="149"/>
        <v>1.0905024037170736</v>
      </c>
      <c r="H482" s="28">
        <f t="shared" si="150"/>
        <v>3.9745347119645498</v>
      </c>
      <c r="I482" s="1">
        <f t="shared" si="154"/>
        <v>77.158927012960348</v>
      </c>
      <c r="J482" s="30">
        <f t="shared" si="155"/>
        <v>0</v>
      </c>
      <c r="K482" s="1">
        <f t="shared" si="156"/>
        <v>0</v>
      </c>
      <c r="L482" s="30">
        <f t="shared" si="157"/>
        <v>16064.908756629507</v>
      </c>
      <c r="M482" s="1">
        <f t="shared" si="158"/>
        <v>0.32487845030959545</v>
      </c>
      <c r="N482" s="30">
        <f t="shared" si="159"/>
        <v>1.8952709428227934</v>
      </c>
      <c r="O482" s="1">
        <f t="shared" si="160"/>
        <v>0</v>
      </c>
      <c r="P482" s="30">
        <f t="shared" si="161"/>
        <v>0</v>
      </c>
      <c r="Q482" s="1">
        <f t="shared" si="162"/>
        <v>0.98254846239015248</v>
      </c>
      <c r="R482" s="30">
        <f t="shared" si="163"/>
        <v>3.2244703593703901</v>
      </c>
      <c r="S482" s="1">
        <f t="shared" si="164"/>
        <v>0</v>
      </c>
      <c r="T482" s="30">
        <f t="shared" si="165"/>
        <v>0</v>
      </c>
      <c r="U482" s="1">
        <f t="shared" si="166"/>
        <v>71.714307260457574</v>
      </c>
      <c r="V482" s="30">
        <f t="shared" si="168"/>
        <v>0</v>
      </c>
      <c r="W482" s="1">
        <f t="shared" si="168"/>
        <v>0</v>
      </c>
      <c r="X482" s="30">
        <f t="shared" si="151"/>
        <v>16063.926208167117</v>
      </c>
      <c r="Y482" s="1">
        <f t="shared" si="167"/>
        <v>3.2026978555225414</v>
      </c>
      <c r="Z482" s="32">
        <f t="shared" si="152"/>
        <v>0.19419552535760887</v>
      </c>
      <c r="AA482" s="32">
        <f t="shared" si="153"/>
        <v>0.59573213296228145</v>
      </c>
    </row>
    <row r="483" spans="1:27" x14ac:dyDescent="0.25">
      <c r="A483" s="8">
        <v>43216</v>
      </c>
      <c r="B483" s="26">
        <v>0</v>
      </c>
      <c r="C483" s="11">
        <v>4.8732263747663318E-2</v>
      </c>
      <c r="D483" s="26">
        <v>0.79563018821524345</v>
      </c>
      <c r="E483" s="11">
        <v>78.032916666666679</v>
      </c>
      <c r="F483" s="28">
        <f t="shared" si="148"/>
        <v>4.8732263747663318E-2</v>
      </c>
      <c r="G483" s="13">
        <f t="shared" si="149"/>
        <v>0.79563018821524345</v>
      </c>
      <c r="H483" s="28">
        <f t="shared" si="150"/>
        <v>3.3195686853766619</v>
      </c>
      <c r="I483" s="1">
        <f t="shared" si="154"/>
        <v>70.967409335989998</v>
      </c>
      <c r="J483" s="30">
        <f t="shared" si="155"/>
        <v>0</v>
      </c>
      <c r="K483" s="1">
        <f t="shared" si="156"/>
        <v>0</v>
      </c>
      <c r="L483" s="30">
        <f t="shared" si="157"/>
        <v>16063.926208167117</v>
      </c>
      <c r="M483" s="1">
        <f t="shared" si="158"/>
        <v>0</v>
      </c>
      <c r="N483" s="30">
        <f t="shared" si="159"/>
        <v>1.7430908900980253</v>
      </c>
      <c r="O483" s="1">
        <f t="shared" si="160"/>
        <v>0</v>
      </c>
      <c r="P483" s="30">
        <f t="shared" si="161"/>
        <v>0</v>
      </c>
      <c r="Q483" s="1">
        <f t="shared" si="162"/>
        <v>0.98248836858597521</v>
      </c>
      <c r="R483" s="30">
        <f t="shared" si="163"/>
        <v>2.9657269319824571</v>
      </c>
      <c r="S483" s="1">
        <f t="shared" si="164"/>
        <v>0</v>
      </c>
      <c r="T483" s="30">
        <f t="shared" si="165"/>
        <v>0</v>
      </c>
      <c r="U483" s="1">
        <f t="shared" si="166"/>
        <v>66.258591513909508</v>
      </c>
      <c r="V483" s="30">
        <f t="shared" si="168"/>
        <v>0</v>
      </c>
      <c r="W483" s="1">
        <f t="shared" si="168"/>
        <v>0</v>
      </c>
      <c r="X483" s="30">
        <f t="shared" si="151"/>
        <v>16062.943719798532</v>
      </c>
      <c r="Y483" s="1">
        <f t="shared" si="167"/>
        <v>2.7255792586840006</v>
      </c>
      <c r="Z483" s="32">
        <f t="shared" si="152"/>
        <v>0.17893572418287318</v>
      </c>
      <c r="AA483" s="32">
        <f t="shared" si="153"/>
        <v>0.35282343902267643</v>
      </c>
    </row>
    <row r="484" spans="1:27" x14ac:dyDescent="0.25">
      <c r="A484" s="8">
        <v>43217</v>
      </c>
      <c r="B484" s="26">
        <v>0.26605664900378329</v>
      </c>
      <c r="C484" s="11">
        <v>8.0285947541356387E-2</v>
      </c>
      <c r="D484" s="26">
        <v>0.77180565754968766</v>
      </c>
      <c r="E484" s="11">
        <v>63.301249999999989</v>
      </c>
      <c r="F484" s="28">
        <f t="shared" si="148"/>
        <v>0.34634259654513966</v>
      </c>
      <c r="G484" s="13">
        <f t="shared" si="149"/>
        <v>0.77180565754968766</v>
      </c>
      <c r="H484" s="28">
        <f t="shared" si="150"/>
        <v>2.6928744460856717</v>
      </c>
      <c r="I484" s="1">
        <f t="shared" si="154"/>
        <v>65.833128452904958</v>
      </c>
      <c r="J484" s="30">
        <f t="shared" si="155"/>
        <v>0</v>
      </c>
      <c r="K484" s="1">
        <f t="shared" si="156"/>
        <v>0</v>
      </c>
      <c r="L484" s="30">
        <f t="shared" si="157"/>
        <v>16062.943719798532</v>
      </c>
      <c r="M484" s="1">
        <f t="shared" si="158"/>
        <v>0</v>
      </c>
      <c r="N484" s="30">
        <f t="shared" si="159"/>
        <v>1.6168964453340438</v>
      </c>
      <c r="O484" s="1">
        <f t="shared" si="160"/>
        <v>0</v>
      </c>
      <c r="P484" s="30">
        <f t="shared" si="161"/>
        <v>0</v>
      </c>
      <c r="Q484" s="1">
        <f t="shared" si="162"/>
        <v>0.98242827845720493</v>
      </c>
      <c r="R484" s="30">
        <f t="shared" si="163"/>
        <v>2.7511654137616435</v>
      </c>
      <c r="S484" s="1">
        <f t="shared" si="164"/>
        <v>0</v>
      </c>
      <c r="T484" s="30">
        <f t="shared" si="165"/>
        <v>0</v>
      </c>
      <c r="U484" s="1">
        <f t="shared" si="166"/>
        <v>61.465066593809269</v>
      </c>
      <c r="V484" s="30">
        <f t="shared" si="168"/>
        <v>0</v>
      </c>
      <c r="W484" s="1">
        <f t="shared" si="168"/>
        <v>0</v>
      </c>
      <c r="X484" s="30">
        <f t="shared" si="151"/>
        <v>16061.961291520074</v>
      </c>
      <c r="Y484" s="1">
        <f t="shared" si="167"/>
        <v>2.5993247237912485</v>
      </c>
      <c r="Z484" s="32">
        <f t="shared" si="152"/>
        <v>3.4739726699997454E-2</v>
      </c>
      <c r="AA484" s="32">
        <f t="shared" si="153"/>
        <v>8.7515505413637128E-3</v>
      </c>
    </row>
    <row r="485" spans="1:27" x14ac:dyDescent="0.25">
      <c r="A485" s="8">
        <v>43218</v>
      </c>
      <c r="B485" s="26">
        <v>0</v>
      </c>
      <c r="C485" s="11">
        <v>7.8679269783311481E-2</v>
      </c>
      <c r="D485" s="26">
        <v>1.075809911027036</v>
      </c>
      <c r="E485" s="11">
        <v>59.053333333333335</v>
      </c>
      <c r="F485" s="28">
        <f t="shared" si="148"/>
        <v>7.8679269783311481E-2</v>
      </c>
      <c r="G485" s="13">
        <f t="shared" si="149"/>
        <v>1.075809911027036</v>
      </c>
      <c r="H485" s="28">
        <f t="shared" si="150"/>
        <v>2.512165435745938</v>
      </c>
      <c r="I485" s="1">
        <f t="shared" si="154"/>
        <v>60.467935952565547</v>
      </c>
      <c r="J485" s="30">
        <f t="shared" si="155"/>
        <v>0</v>
      </c>
      <c r="K485" s="1">
        <f t="shared" si="156"/>
        <v>0</v>
      </c>
      <c r="L485" s="30">
        <f t="shared" si="157"/>
        <v>16061.961291520074</v>
      </c>
      <c r="M485" s="1">
        <f t="shared" si="158"/>
        <v>0</v>
      </c>
      <c r="N485" s="30">
        <f t="shared" si="159"/>
        <v>1.4850264709306595</v>
      </c>
      <c r="O485" s="1">
        <f t="shared" si="160"/>
        <v>0</v>
      </c>
      <c r="P485" s="30">
        <f t="shared" si="161"/>
        <v>0</v>
      </c>
      <c r="Q485" s="1">
        <f t="shared" si="162"/>
        <v>0.98236819200361647</v>
      </c>
      <c r="R485" s="30">
        <f t="shared" si="163"/>
        <v>2.5269541026484794</v>
      </c>
      <c r="S485" s="1">
        <f t="shared" si="164"/>
        <v>0</v>
      </c>
      <c r="T485" s="30">
        <f t="shared" si="165"/>
        <v>0</v>
      </c>
      <c r="U485" s="1">
        <f t="shared" si="166"/>
        <v>56.455955378986403</v>
      </c>
      <c r="V485" s="30">
        <f t="shared" si="168"/>
        <v>0</v>
      </c>
      <c r="W485" s="1">
        <f t="shared" si="168"/>
        <v>0</v>
      </c>
      <c r="X485" s="30">
        <f t="shared" si="151"/>
        <v>16060.97892332807</v>
      </c>
      <c r="Y485" s="1">
        <f t="shared" si="167"/>
        <v>2.467394662934276</v>
      </c>
      <c r="Z485" s="32">
        <f t="shared" si="152"/>
        <v>1.7821586180039203E-2</v>
      </c>
      <c r="AA485" s="32">
        <f t="shared" si="153"/>
        <v>2.0044220981534511E-3</v>
      </c>
    </row>
    <row r="486" spans="1:27" x14ac:dyDescent="0.25">
      <c r="A486" s="8">
        <v>43219</v>
      </c>
      <c r="B486" s="26">
        <v>0</v>
      </c>
      <c r="C486" s="11">
        <v>0.15044420964265054</v>
      </c>
      <c r="D486" s="26">
        <v>1.4526080587045835</v>
      </c>
      <c r="E486" s="11">
        <v>51.594583333333325</v>
      </c>
      <c r="F486" s="28">
        <f t="shared" si="148"/>
        <v>0.15044420964265054</v>
      </c>
      <c r="G486" s="13">
        <f t="shared" si="149"/>
        <v>1.4526080587045835</v>
      </c>
      <c r="H486" s="28">
        <f t="shared" si="150"/>
        <v>2.194865583456425</v>
      </c>
      <c r="I486" s="1">
        <f t="shared" si="154"/>
        <v>55.153791529924469</v>
      </c>
      <c r="J486" s="30">
        <f t="shared" si="155"/>
        <v>0</v>
      </c>
      <c r="K486" s="1">
        <f t="shared" si="156"/>
        <v>0</v>
      </c>
      <c r="L486" s="30">
        <f t="shared" si="157"/>
        <v>16060.97892332807</v>
      </c>
      <c r="M486" s="1">
        <f t="shared" si="158"/>
        <v>0</v>
      </c>
      <c r="N486" s="30">
        <f t="shared" si="159"/>
        <v>1.3544111968384001</v>
      </c>
      <c r="O486" s="1">
        <f t="shared" si="160"/>
        <v>0</v>
      </c>
      <c r="P486" s="30">
        <f t="shared" si="161"/>
        <v>0</v>
      </c>
      <c r="Q486" s="1">
        <f t="shared" si="162"/>
        <v>0.98230810922498535</v>
      </c>
      <c r="R486" s="30">
        <f t="shared" si="163"/>
        <v>2.304876089908082</v>
      </c>
      <c r="S486" s="1">
        <f t="shared" si="164"/>
        <v>0</v>
      </c>
      <c r="T486" s="30">
        <f t="shared" si="165"/>
        <v>0</v>
      </c>
      <c r="U486" s="1">
        <f t="shared" si="166"/>
        <v>51.494504243177985</v>
      </c>
      <c r="V486" s="30">
        <f t="shared" si="168"/>
        <v>0</v>
      </c>
      <c r="W486" s="1">
        <f t="shared" si="168"/>
        <v>0</v>
      </c>
      <c r="X486" s="30">
        <f t="shared" si="151"/>
        <v>16059.996615218844</v>
      </c>
      <c r="Y486" s="1">
        <f t="shared" si="167"/>
        <v>2.3367193060633853</v>
      </c>
      <c r="Z486" s="32">
        <f t="shared" si="152"/>
        <v>6.4629799508529456E-2</v>
      </c>
      <c r="AA486" s="32">
        <f t="shared" si="153"/>
        <v>2.0122478617452432E-2</v>
      </c>
    </row>
    <row r="487" spans="1:27" x14ac:dyDescent="0.25">
      <c r="A487" s="8">
        <v>43220</v>
      </c>
      <c r="B487" s="26">
        <v>0</v>
      </c>
      <c r="C487" s="11">
        <v>0.16490430946505466</v>
      </c>
      <c r="D487" s="26">
        <v>1.0816226805079525</v>
      </c>
      <c r="E487" s="11">
        <v>48.132916666666667</v>
      </c>
      <c r="F487" s="28">
        <f t="shared" si="148"/>
        <v>0.16490430946505466</v>
      </c>
      <c r="G487" s="13">
        <f t="shared" si="149"/>
        <v>1.0816226805079525</v>
      </c>
      <c r="H487" s="28">
        <f t="shared" si="150"/>
        <v>2.0476041358936485</v>
      </c>
      <c r="I487" s="1">
        <f t="shared" si="154"/>
        <v>50.577785872135088</v>
      </c>
      <c r="J487" s="30">
        <f t="shared" si="155"/>
        <v>0</v>
      </c>
      <c r="K487" s="1">
        <f t="shared" si="156"/>
        <v>0</v>
      </c>
      <c r="L487" s="30">
        <f t="shared" si="157"/>
        <v>16059.996615218844</v>
      </c>
      <c r="M487" s="1">
        <f t="shared" si="158"/>
        <v>0</v>
      </c>
      <c r="N487" s="30">
        <f t="shared" si="159"/>
        <v>1.2419384852023772</v>
      </c>
      <c r="O487" s="1">
        <f t="shared" si="160"/>
        <v>0</v>
      </c>
      <c r="P487" s="30">
        <f t="shared" si="161"/>
        <v>0</v>
      </c>
      <c r="Q487" s="1">
        <f t="shared" si="162"/>
        <v>0.98224803012108663</v>
      </c>
      <c r="R487" s="30">
        <f t="shared" si="163"/>
        <v>2.1136448846662743</v>
      </c>
      <c r="S487" s="1">
        <f t="shared" si="164"/>
        <v>0</v>
      </c>
      <c r="T487" s="30">
        <f t="shared" si="165"/>
        <v>0</v>
      </c>
      <c r="U487" s="1">
        <f t="shared" si="166"/>
        <v>47.222202502266441</v>
      </c>
      <c r="V487" s="30">
        <f t="shared" si="168"/>
        <v>0</v>
      </c>
      <c r="W487" s="1">
        <f t="shared" si="168"/>
        <v>0</v>
      </c>
      <c r="X487" s="30">
        <f t="shared" si="151"/>
        <v>16059.014367188724</v>
      </c>
      <c r="Y487" s="1">
        <f t="shared" si="167"/>
        <v>2.2241865153234639</v>
      </c>
      <c r="Z487" s="32">
        <f t="shared" si="152"/>
        <v>8.6238534262751146E-2</v>
      </c>
      <c r="AA487" s="32">
        <f t="shared" si="153"/>
        <v>3.1181336725095279E-2</v>
      </c>
    </row>
    <row r="488" spans="1:27" x14ac:dyDescent="0.25">
      <c r="A488" s="8">
        <v>43221</v>
      </c>
      <c r="B488" s="26">
        <v>0</v>
      </c>
      <c r="C488" s="11">
        <v>0.18686223882500166</v>
      </c>
      <c r="D488" s="26">
        <v>1.1524460633371842</v>
      </c>
      <c r="E488" s="11">
        <v>44.594583333333325</v>
      </c>
      <c r="F488" s="28">
        <f t="shared" si="148"/>
        <v>0.18686223882500166</v>
      </c>
      <c r="G488" s="13">
        <f t="shared" si="149"/>
        <v>1.1524460633371842</v>
      </c>
      <c r="H488" s="28">
        <f t="shared" si="150"/>
        <v>1.8970812407680941</v>
      </c>
      <c r="I488" s="1">
        <f t="shared" si="154"/>
        <v>46.256618677754254</v>
      </c>
      <c r="J488" s="30">
        <f t="shared" si="155"/>
        <v>0</v>
      </c>
      <c r="K488" s="1">
        <f t="shared" si="156"/>
        <v>0</v>
      </c>
      <c r="L488" s="30">
        <f t="shared" si="157"/>
        <v>16059.014367188724</v>
      </c>
      <c r="M488" s="1">
        <f t="shared" si="158"/>
        <v>0</v>
      </c>
      <c r="N488" s="30">
        <f t="shared" si="159"/>
        <v>1.1357293962871713</v>
      </c>
      <c r="O488" s="1">
        <f t="shared" si="160"/>
        <v>0</v>
      </c>
      <c r="P488" s="30">
        <f t="shared" si="161"/>
        <v>0</v>
      </c>
      <c r="Q488" s="1">
        <f t="shared" si="162"/>
        <v>0.98218795469169562</v>
      </c>
      <c r="R488" s="30">
        <f t="shared" si="163"/>
        <v>1.9330633748453263</v>
      </c>
      <c r="S488" s="1">
        <f t="shared" si="164"/>
        <v>0</v>
      </c>
      <c r="T488" s="30">
        <f t="shared" si="165"/>
        <v>0</v>
      </c>
      <c r="U488" s="1">
        <f t="shared" si="166"/>
        <v>43.187825906621761</v>
      </c>
      <c r="V488" s="30">
        <f t="shared" si="168"/>
        <v>0</v>
      </c>
      <c r="W488" s="1">
        <f t="shared" si="168"/>
        <v>0</v>
      </c>
      <c r="X488" s="30">
        <f t="shared" si="151"/>
        <v>16058.032179234031</v>
      </c>
      <c r="Y488" s="1">
        <f t="shared" si="167"/>
        <v>2.1179173509788667</v>
      </c>
      <c r="Z488" s="32">
        <f t="shared" si="152"/>
        <v>0.11640835693539406</v>
      </c>
      <c r="AA488" s="32">
        <f t="shared" si="153"/>
        <v>4.8768587573024477E-2</v>
      </c>
    </row>
    <row r="489" spans="1:27" x14ac:dyDescent="0.25">
      <c r="A489" s="8">
        <v>43222</v>
      </c>
      <c r="B489" s="26">
        <v>3.3299333744284256</v>
      </c>
      <c r="C489" s="11">
        <v>8.6653306838600577E-2</v>
      </c>
      <c r="D489" s="26">
        <v>1.0619073930279013</v>
      </c>
      <c r="E489" s="11">
        <v>41.943333333333321</v>
      </c>
      <c r="F489" s="28">
        <f t="shared" si="148"/>
        <v>3.416586681267026</v>
      </c>
      <c r="G489" s="13">
        <f t="shared" si="149"/>
        <v>1.0619073930279013</v>
      </c>
      <c r="H489" s="28">
        <f t="shared" si="150"/>
        <v>1.7842954209748885</v>
      </c>
      <c r="I489" s="1">
        <f t="shared" si="154"/>
        <v>45.542505194860887</v>
      </c>
      <c r="J489" s="30">
        <f t="shared" si="155"/>
        <v>0</v>
      </c>
      <c r="K489" s="1">
        <f t="shared" si="156"/>
        <v>0</v>
      </c>
      <c r="L489" s="30">
        <f t="shared" si="157"/>
        <v>16058.032179234031</v>
      </c>
      <c r="M489" s="1">
        <f t="shared" si="158"/>
        <v>0</v>
      </c>
      <c r="N489" s="30">
        <f t="shared" si="159"/>
        <v>1.1181773463459432</v>
      </c>
      <c r="O489" s="1">
        <f t="shared" si="160"/>
        <v>0</v>
      </c>
      <c r="P489" s="30">
        <f t="shared" si="161"/>
        <v>0</v>
      </c>
      <c r="Q489" s="1">
        <f t="shared" si="162"/>
        <v>0.98212788293658759</v>
      </c>
      <c r="R489" s="30">
        <f t="shared" si="163"/>
        <v>1.9032205835059699</v>
      </c>
      <c r="S489" s="1">
        <f t="shared" si="164"/>
        <v>0</v>
      </c>
      <c r="T489" s="30">
        <f t="shared" si="165"/>
        <v>0</v>
      </c>
      <c r="U489" s="1">
        <f t="shared" si="166"/>
        <v>42.521107265008972</v>
      </c>
      <c r="V489" s="30">
        <f t="shared" si="168"/>
        <v>0</v>
      </c>
      <c r="W489" s="1">
        <f t="shared" si="168"/>
        <v>0</v>
      </c>
      <c r="X489" s="30">
        <f t="shared" si="151"/>
        <v>16057.050051351094</v>
      </c>
      <c r="Y489" s="1">
        <f t="shared" si="167"/>
        <v>2.1003052292825308</v>
      </c>
      <c r="Z489" s="32">
        <f t="shared" si="152"/>
        <v>0.17710621491982731</v>
      </c>
      <c r="AA489" s="32">
        <f t="shared" si="153"/>
        <v>9.9862198946632869E-2</v>
      </c>
    </row>
    <row r="490" spans="1:27" x14ac:dyDescent="0.25">
      <c r="A490" s="8">
        <v>43223</v>
      </c>
      <c r="B490" s="26">
        <v>10.16399418217904</v>
      </c>
      <c r="C490" s="11">
        <v>5.8609628495655958E-3</v>
      </c>
      <c r="D490" s="26">
        <v>0.89778362789849986</v>
      </c>
      <c r="E490" s="11">
        <v>49.971666666666671</v>
      </c>
      <c r="F490" s="28">
        <f t="shared" si="148"/>
        <v>10.169855145028606</v>
      </c>
      <c r="G490" s="13">
        <f t="shared" si="149"/>
        <v>0.89778362789849986</v>
      </c>
      <c r="H490" s="28">
        <f t="shared" si="150"/>
        <v>2.1258257016248154</v>
      </c>
      <c r="I490" s="1">
        <f t="shared" si="154"/>
        <v>51.79317878213908</v>
      </c>
      <c r="J490" s="30">
        <f t="shared" si="155"/>
        <v>0</v>
      </c>
      <c r="K490" s="1">
        <f t="shared" si="156"/>
        <v>0</v>
      </c>
      <c r="L490" s="30">
        <f t="shared" si="157"/>
        <v>16057.050051351094</v>
      </c>
      <c r="M490" s="1">
        <f t="shared" si="158"/>
        <v>0</v>
      </c>
      <c r="N490" s="30">
        <f t="shared" si="159"/>
        <v>1.2718113801492299</v>
      </c>
      <c r="O490" s="1">
        <f t="shared" si="160"/>
        <v>0</v>
      </c>
      <c r="P490" s="30">
        <f t="shared" si="161"/>
        <v>0</v>
      </c>
      <c r="Q490" s="1">
        <f t="shared" si="162"/>
        <v>0.98206781485553785</v>
      </c>
      <c r="R490" s="30">
        <f t="shared" si="163"/>
        <v>2.1644361354652717</v>
      </c>
      <c r="S490" s="1">
        <f t="shared" si="164"/>
        <v>0</v>
      </c>
      <c r="T490" s="30">
        <f t="shared" si="165"/>
        <v>0</v>
      </c>
      <c r="U490" s="1">
        <f t="shared" si="166"/>
        <v>48.356931266524576</v>
      </c>
      <c r="V490" s="30">
        <f t="shared" si="168"/>
        <v>0</v>
      </c>
      <c r="W490" s="1">
        <f t="shared" si="168"/>
        <v>0</v>
      </c>
      <c r="X490" s="30">
        <f t="shared" si="151"/>
        <v>16056.067983536239</v>
      </c>
      <c r="Y490" s="1">
        <f t="shared" si="167"/>
        <v>2.2538791950047679</v>
      </c>
      <c r="Z490" s="32">
        <f t="shared" si="152"/>
        <v>6.0237061430802305E-2</v>
      </c>
      <c r="AA490" s="32">
        <f t="shared" si="153"/>
        <v>1.6397697166809517E-2</v>
      </c>
    </row>
    <row r="491" spans="1:27" x14ac:dyDescent="0.25">
      <c r="A491" s="8">
        <v>43224</v>
      </c>
      <c r="B491" s="26">
        <v>0</v>
      </c>
      <c r="C491" s="11">
        <v>0</v>
      </c>
      <c r="D491" s="26">
        <v>3.0533136891481849E-2</v>
      </c>
      <c r="E491" s="11">
        <v>42.877916666666657</v>
      </c>
      <c r="F491" s="28">
        <f t="shared" si="148"/>
        <v>0</v>
      </c>
      <c r="G491" s="13">
        <f t="shared" si="149"/>
        <v>3.0533136891481849E-2</v>
      </c>
      <c r="H491" s="28">
        <f t="shared" si="150"/>
        <v>1.8240531757754799</v>
      </c>
      <c r="I491" s="1">
        <f t="shared" si="154"/>
        <v>48.326398129633091</v>
      </c>
      <c r="J491" s="30">
        <f t="shared" si="155"/>
        <v>0</v>
      </c>
      <c r="K491" s="1">
        <f t="shared" si="156"/>
        <v>0</v>
      </c>
      <c r="L491" s="30">
        <f t="shared" si="157"/>
        <v>16056.067983536239</v>
      </c>
      <c r="M491" s="1">
        <f t="shared" si="158"/>
        <v>0</v>
      </c>
      <c r="N491" s="30">
        <f t="shared" si="159"/>
        <v>1.1866020841399643</v>
      </c>
      <c r="O491" s="1">
        <f t="shared" si="160"/>
        <v>0</v>
      </c>
      <c r="P491" s="30">
        <f t="shared" si="161"/>
        <v>0</v>
      </c>
      <c r="Q491" s="1">
        <f t="shared" si="162"/>
        <v>0.98200775044832167</v>
      </c>
      <c r="R491" s="30">
        <f t="shared" si="163"/>
        <v>2.0195594259360341</v>
      </c>
      <c r="S491" s="1">
        <f t="shared" si="164"/>
        <v>0</v>
      </c>
      <c r="T491" s="30">
        <f t="shared" si="165"/>
        <v>0</v>
      </c>
      <c r="U491" s="1">
        <f t="shared" si="166"/>
        <v>45.12023661955709</v>
      </c>
      <c r="V491" s="30">
        <f t="shared" si="168"/>
        <v>0</v>
      </c>
      <c r="W491" s="1">
        <f t="shared" si="168"/>
        <v>0</v>
      </c>
      <c r="X491" s="30">
        <f t="shared" si="151"/>
        <v>16055.085975785791</v>
      </c>
      <c r="Y491" s="1">
        <f t="shared" si="167"/>
        <v>2.168609834588286</v>
      </c>
      <c r="Z491" s="32">
        <f t="shared" si="152"/>
        <v>0.18889617001780717</v>
      </c>
      <c r="AA491" s="32">
        <f t="shared" si="153"/>
        <v>0.11871929113224453</v>
      </c>
    </row>
    <row r="492" spans="1:27" x14ac:dyDescent="0.25">
      <c r="A492" s="8">
        <v>43225</v>
      </c>
      <c r="B492" s="26">
        <v>0</v>
      </c>
      <c r="C492" s="11">
        <v>1.2906814302305293E-3</v>
      </c>
      <c r="D492" s="26">
        <v>0.47937458686004453</v>
      </c>
      <c r="E492" s="11">
        <v>37.675833333333323</v>
      </c>
      <c r="F492" s="28">
        <f t="shared" si="148"/>
        <v>1.2906814302305293E-3</v>
      </c>
      <c r="G492" s="13">
        <f t="shared" si="149"/>
        <v>0.47937458686004453</v>
      </c>
      <c r="H492" s="28">
        <f t="shared" si="150"/>
        <v>1.6027533234859672</v>
      </c>
      <c r="I492" s="1">
        <f t="shared" si="154"/>
        <v>44.642152714127278</v>
      </c>
      <c r="J492" s="30">
        <f t="shared" si="155"/>
        <v>0</v>
      </c>
      <c r="K492" s="1">
        <f t="shared" si="156"/>
        <v>0</v>
      </c>
      <c r="L492" s="30">
        <f t="shared" si="157"/>
        <v>16055.085975785791</v>
      </c>
      <c r="M492" s="1">
        <f t="shared" si="158"/>
        <v>0</v>
      </c>
      <c r="N492" s="30">
        <f t="shared" si="159"/>
        <v>1.0960477659849677</v>
      </c>
      <c r="O492" s="1">
        <f t="shared" si="160"/>
        <v>0</v>
      </c>
      <c r="P492" s="30">
        <f t="shared" si="161"/>
        <v>0</v>
      </c>
      <c r="Q492" s="1">
        <f t="shared" si="162"/>
        <v>0.98194768971471436</v>
      </c>
      <c r="R492" s="30">
        <f t="shared" si="163"/>
        <v>1.8655948673445271</v>
      </c>
      <c r="S492" s="1">
        <f t="shared" si="164"/>
        <v>0</v>
      </c>
      <c r="T492" s="30">
        <f t="shared" si="165"/>
        <v>0</v>
      </c>
      <c r="U492" s="1">
        <f t="shared" si="166"/>
        <v>41.680510080797781</v>
      </c>
      <c r="V492" s="30">
        <f t="shared" si="168"/>
        <v>0</v>
      </c>
      <c r="W492" s="1">
        <f t="shared" si="168"/>
        <v>0</v>
      </c>
      <c r="X492" s="30">
        <f t="shared" si="151"/>
        <v>16054.104028096075</v>
      </c>
      <c r="Y492" s="1">
        <f t="shared" si="167"/>
        <v>2.077995455699682</v>
      </c>
      <c r="Z492" s="32">
        <f t="shared" si="152"/>
        <v>0.29651607970468563</v>
      </c>
      <c r="AA492" s="32">
        <f t="shared" si="153"/>
        <v>0.22585508423103798</v>
      </c>
    </row>
    <row r="493" spans="1:27" x14ac:dyDescent="0.25">
      <c r="A493" s="8">
        <v>43226</v>
      </c>
      <c r="B493" s="26">
        <v>0</v>
      </c>
      <c r="C493" s="11">
        <v>7.2049292456517495E-3</v>
      </c>
      <c r="D493" s="26">
        <v>0.1843071426348577</v>
      </c>
      <c r="E493" s="11">
        <v>34.227916666666651</v>
      </c>
      <c r="F493" s="28">
        <f t="shared" si="148"/>
        <v>7.2049292456517495E-3</v>
      </c>
      <c r="G493" s="13">
        <f t="shared" si="149"/>
        <v>0.1843071426348577</v>
      </c>
      <c r="H493" s="28">
        <f t="shared" si="150"/>
        <v>1.4560768094534704</v>
      </c>
      <c r="I493" s="1">
        <f t="shared" si="154"/>
        <v>41.503407867408576</v>
      </c>
      <c r="J493" s="30">
        <f t="shared" si="155"/>
        <v>0</v>
      </c>
      <c r="K493" s="1">
        <f t="shared" si="156"/>
        <v>0</v>
      </c>
      <c r="L493" s="30">
        <f t="shared" si="157"/>
        <v>16054.104028096075</v>
      </c>
      <c r="M493" s="1">
        <f t="shared" si="158"/>
        <v>0</v>
      </c>
      <c r="N493" s="30">
        <f t="shared" si="159"/>
        <v>1.0189011952758336</v>
      </c>
      <c r="O493" s="1">
        <f t="shared" si="160"/>
        <v>0</v>
      </c>
      <c r="P493" s="30">
        <f t="shared" si="161"/>
        <v>0</v>
      </c>
      <c r="Q493" s="1">
        <f t="shared" si="162"/>
        <v>0.98188763265449108</v>
      </c>
      <c r="R493" s="30">
        <f t="shared" si="163"/>
        <v>1.7344267690352928</v>
      </c>
      <c r="S493" s="1">
        <f t="shared" si="164"/>
        <v>0</v>
      </c>
      <c r="T493" s="30">
        <f t="shared" si="165"/>
        <v>0</v>
      </c>
      <c r="U493" s="1">
        <f t="shared" si="166"/>
        <v>38.750079903097451</v>
      </c>
      <c r="V493" s="30">
        <f t="shared" si="168"/>
        <v>0</v>
      </c>
      <c r="W493" s="1">
        <f t="shared" si="168"/>
        <v>0</v>
      </c>
      <c r="X493" s="30">
        <f t="shared" si="151"/>
        <v>16053.12214046342</v>
      </c>
      <c r="Y493" s="1">
        <f t="shared" si="167"/>
        <v>2.0007888279303248</v>
      </c>
      <c r="Z493" s="32">
        <f t="shared" si="152"/>
        <v>0.37409566235816138</v>
      </c>
      <c r="AA493" s="32">
        <f t="shared" si="153"/>
        <v>0.29671118307312894</v>
      </c>
    </row>
    <row r="494" spans="1:27" x14ac:dyDescent="0.25">
      <c r="A494" s="8">
        <v>43227</v>
      </c>
      <c r="B494" s="26">
        <v>27.949400296583402</v>
      </c>
      <c r="C494" s="11">
        <v>1.4697593524556083E-3</v>
      </c>
      <c r="D494" s="26">
        <v>1.0457231177859998</v>
      </c>
      <c r="E494" s="11">
        <v>44.272500000000008</v>
      </c>
      <c r="F494" s="28">
        <f t="shared" si="148"/>
        <v>27.950870055935859</v>
      </c>
      <c r="G494" s="13">
        <f t="shared" si="149"/>
        <v>1.0457231177859998</v>
      </c>
      <c r="H494" s="28">
        <f t="shared" si="150"/>
        <v>1.8833796159527327</v>
      </c>
      <c r="I494" s="1">
        <f t="shared" si="154"/>
        <v>65.655226841247313</v>
      </c>
      <c r="J494" s="30">
        <f t="shared" si="155"/>
        <v>0</v>
      </c>
      <c r="K494" s="1">
        <f t="shared" si="156"/>
        <v>0</v>
      </c>
      <c r="L494" s="30">
        <f t="shared" si="157"/>
        <v>16053.12214046342</v>
      </c>
      <c r="M494" s="1">
        <f t="shared" si="158"/>
        <v>0</v>
      </c>
      <c r="N494" s="30">
        <f t="shared" si="159"/>
        <v>1.6125238378322384</v>
      </c>
      <c r="O494" s="1">
        <f t="shared" si="160"/>
        <v>0</v>
      </c>
      <c r="P494" s="30">
        <f t="shared" si="161"/>
        <v>0</v>
      </c>
      <c r="Q494" s="1">
        <f t="shared" si="162"/>
        <v>0.98182757926742736</v>
      </c>
      <c r="R494" s="30">
        <f t="shared" si="163"/>
        <v>2.7437309081784078</v>
      </c>
      <c r="S494" s="1">
        <f t="shared" si="164"/>
        <v>0</v>
      </c>
      <c r="T494" s="30">
        <f t="shared" si="165"/>
        <v>0</v>
      </c>
      <c r="U494" s="1">
        <f t="shared" si="166"/>
        <v>61.298972095236664</v>
      </c>
      <c r="V494" s="30">
        <f t="shared" si="168"/>
        <v>0</v>
      </c>
      <c r="W494" s="1">
        <f t="shared" si="168"/>
        <v>0</v>
      </c>
      <c r="X494" s="30">
        <f t="shared" si="151"/>
        <v>16052.140312884152</v>
      </c>
      <c r="Y494" s="1">
        <f t="shared" si="167"/>
        <v>2.5943514170996655</v>
      </c>
      <c r="Z494" s="32">
        <f t="shared" si="152"/>
        <v>0.37749787410079738</v>
      </c>
      <c r="AA494" s="32">
        <f t="shared" si="153"/>
        <v>0.50548090202611373</v>
      </c>
    </row>
    <row r="495" spans="1:27" x14ac:dyDescent="0.25">
      <c r="A495" s="8">
        <v>43228</v>
      </c>
      <c r="B495" s="26">
        <v>17.329369506735215</v>
      </c>
      <c r="C495" s="11">
        <v>0</v>
      </c>
      <c r="D495" s="26">
        <v>0.79172055885291459</v>
      </c>
      <c r="E495" s="11">
        <v>70.35208333333334</v>
      </c>
      <c r="F495" s="28">
        <f t="shared" si="148"/>
        <v>17.329369506735215</v>
      </c>
      <c r="G495" s="13">
        <f t="shared" si="149"/>
        <v>0.79172055885291459</v>
      </c>
      <c r="H495" s="28">
        <f t="shared" si="150"/>
        <v>2.9928212703101922</v>
      </c>
      <c r="I495" s="1">
        <f t="shared" si="154"/>
        <v>77.836621043118967</v>
      </c>
      <c r="J495" s="30">
        <f t="shared" si="155"/>
        <v>0</v>
      </c>
      <c r="K495" s="1">
        <f t="shared" si="156"/>
        <v>0</v>
      </c>
      <c r="L495" s="30">
        <f t="shared" si="157"/>
        <v>16052.140312884152</v>
      </c>
      <c r="M495" s="1">
        <f t="shared" si="158"/>
        <v>0.38595521607699951</v>
      </c>
      <c r="N495" s="30">
        <f t="shared" si="159"/>
        <v>1.9119278464482812</v>
      </c>
      <c r="O495" s="1">
        <f t="shared" si="160"/>
        <v>0</v>
      </c>
      <c r="P495" s="30">
        <f t="shared" si="161"/>
        <v>0</v>
      </c>
      <c r="Q495" s="1">
        <f t="shared" si="162"/>
        <v>0.9817675295532986</v>
      </c>
      <c r="R495" s="30">
        <f t="shared" si="163"/>
        <v>3.2527911823466047</v>
      </c>
      <c r="S495" s="1">
        <f t="shared" si="164"/>
        <v>0</v>
      </c>
      <c r="T495" s="30">
        <f t="shared" si="165"/>
        <v>0</v>
      </c>
      <c r="U495" s="1">
        <f t="shared" si="166"/>
        <v>72.285946798247096</v>
      </c>
      <c r="V495" s="30">
        <f t="shared" si="168"/>
        <v>0</v>
      </c>
      <c r="W495" s="1">
        <f t="shared" si="168"/>
        <v>0</v>
      </c>
      <c r="X495" s="30">
        <f t="shared" si="151"/>
        <v>16051.158545354599</v>
      </c>
      <c r="Y495" s="1">
        <f t="shared" si="167"/>
        <v>3.2796505920785792</v>
      </c>
      <c r="Z495" s="32">
        <f t="shared" si="152"/>
        <v>9.5839108273464826E-2</v>
      </c>
      <c r="AA495" s="32">
        <f t="shared" si="153"/>
        <v>8.2271059826112908E-2</v>
      </c>
    </row>
    <row r="496" spans="1:27" x14ac:dyDescent="0.25">
      <c r="A496" s="8">
        <v>43229</v>
      </c>
      <c r="B496" s="26">
        <v>25.623000756046014</v>
      </c>
      <c r="C496" s="11">
        <v>0</v>
      </c>
      <c r="D496" s="26">
        <v>0.75204396955263497</v>
      </c>
      <c r="E496" s="11">
        <v>171.82041666666666</v>
      </c>
      <c r="F496" s="28">
        <f t="shared" si="148"/>
        <v>25.623000756046014</v>
      </c>
      <c r="G496" s="13">
        <f t="shared" si="149"/>
        <v>0.75204396955263497</v>
      </c>
      <c r="H496" s="28">
        <f t="shared" si="150"/>
        <v>7.3093471196454942</v>
      </c>
      <c r="I496" s="1">
        <f t="shared" si="154"/>
        <v>97.156903584740476</v>
      </c>
      <c r="J496" s="30">
        <f t="shared" si="155"/>
        <v>0</v>
      </c>
      <c r="K496" s="1">
        <f t="shared" si="156"/>
        <v>0</v>
      </c>
      <c r="L496" s="30">
        <f t="shared" si="157"/>
        <v>16051.158545354599</v>
      </c>
      <c r="M496" s="1">
        <f t="shared" si="158"/>
        <v>2.1271840285522843</v>
      </c>
      <c r="N496" s="30">
        <f t="shared" si="159"/>
        <v>2.3867971384762194</v>
      </c>
      <c r="O496" s="1">
        <f t="shared" si="160"/>
        <v>0</v>
      </c>
      <c r="P496" s="30">
        <f t="shared" si="161"/>
        <v>0</v>
      </c>
      <c r="Q496" s="1">
        <f t="shared" si="162"/>
        <v>0.98170748351187997</v>
      </c>
      <c r="R496" s="30">
        <f t="shared" si="163"/>
        <v>4.060185489160328</v>
      </c>
      <c r="S496" s="1">
        <f t="shared" si="164"/>
        <v>0</v>
      </c>
      <c r="T496" s="30">
        <f t="shared" si="165"/>
        <v>0</v>
      </c>
      <c r="U496" s="1">
        <f t="shared" si="166"/>
        <v>88.58273692855164</v>
      </c>
      <c r="V496" s="30">
        <f t="shared" si="168"/>
        <v>0</v>
      </c>
      <c r="W496" s="1">
        <f t="shared" si="168"/>
        <v>0</v>
      </c>
      <c r="X496" s="30">
        <f t="shared" si="151"/>
        <v>16050.176837871088</v>
      </c>
      <c r="Y496" s="1">
        <f t="shared" si="167"/>
        <v>5.4956886505403837</v>
      </c>
      <c r="Z496" s="32">
        <f t="shared" si="152"/>
        <v>0.24812865491508818</v>
      </c>
      <c r="AA496" s="32">
        <f t="shared" si="153"/>
        <v>3.2893570425566931</v>
      </c>
    </row>
    <row r="497" spans="1:27" x14ac:dyDescent="0.25">
      <c r="A497" s="8">
        <v>43230</v>
      </c>
      <c r="B497" s="26">
        <v>2.4009123694701895</v>
      </c>
      <c r="C497" s="11">
        <v>4.1480671477148172E-2</v>
      </c>
      <c r="D497" s="26">
        <v>1.2598613931815201</v>
      </c>
      <c r="E497" s="11">
        <v>112.96750000000003</v>
      </c>
      <c r="F497" s="28">
        <f t="shared" si="148"/>
        <v>2.4423930409473376</v>
      </c>
      <c r="G497" s="13">
        <f t="shared" si="149"/>
        <v>1.2598613931815201</v>
      </c>
      <c r="H497" s="28">
        <f t="shared" si="150"/>
        <v>4.8057075332348607</v>
      </c>
      <c r="I497" s="1">
        <f t="shared" si="154"/>
        <v>89.765268576317453</v>
      </c>
      <c r="J497" s="30">
        <f t="shared" si="155"/>
        <v>0</v>
      </c>
      <c r="K497" s="1">
        <f t="shared" si="156"/>
        <v>0</v>
      </c>
      <c r="L497" s="30">
        <f t="shared" si="157"/>
        <v>16050.176837871088</v>
      </c>
      <c r="M497" s="1">
        <f t="shared" si="158"/>
        <v>1.4610173811318699</v>
      </c>
      <c r="N497" s="30">
        <f t="shared" si="159"/>
        <v>2.2051196461405316</v>
      </c>
      <c r="O497" s="1">
        <f t="shared" si="160"/>
        <v>0</v>
      </c>
      <c r="P497" s="30">
        <f t="shared" si="161"/>
        <v>0</v>
      </c>
      <c r="Q497" s="1">
        <f t="shared" si="162"/>
        <v>0.98164744114294689</v>
      </c>
      <c r="R497" s="30">
        <f t="shared" si="163"/>
        <v>3.7512891771633874</v>
      </c>
      <c r="S497" s="1">
        <f t="shared" si="164"/>
        <v>0</v>
      </c>
      <c r="T497" s="30">
        <f t="shared" si="165"/>
        <v>0</v>
      </c>
      <c r="U497" s="1">
        <f t="shared" si="166"/>
        <v>82.347842371881669</v>
      </c>
      <c r="V497" s="30">
        <f t="shared" si="168"/>
        <v>0</v>
      </c>
      <c r="W497" s="1">
        <f t="shared" si="168"/>
        <v>0</v>
      </c>
      <c r="X497" s="30">
        <f t="shared" si="151"/>
        <v>16049.195190429944</v>
      </c>
      <c r="Y497" s="1">
        <f t="shared" si="167"/>
        <v>4.647784468415348</v>
      </c>
      <c r="Z497" s="32">
        <f t="shared" si="152"/>
        <v>3.2861563823300355E-2</v>
      </c>
      <c r="AA497" s="32">
        <f t="shared" si="153"/>
        <v>2.4939694401988004E-2</v>
      </c>
    </row>
    <row r="498" spans="1:27" x14ac:dyDescent="0.25">
      <c r="A498" s="8">
        <v>43231</v>
      </c>
      <c r="B498" s="26">
        <v>0</v>
      </c>
      <c r="C498" s="11">
        <v>0.55144802065838672</v>
      </c>
      <c r="D498" s="26">
        <v>1.3815318454702292</v>
      </c>
      <c r="E498" s="11">
        <v>84.640833333333362</v>
      </c>
      <c r="F498" s="28">
        <f t="shared" si="148"/>
        <v>0.55144802065838672</v>
      </c>
      <c r="G498" s="13">
        <f t="shared" si="149"/>
        <v>1.3815318454702292</v>
      </c>
      <c r="H498" s="28">
        <f t="shared" si="150"/>
        <v>3.6006735598227482</v>
      </c>
      <c r="I498" s="1">
        <f t="shared" si="154"/>
        <v>81.517758547069818</v>
      </c>
      <c r="J498" s="30">
        <f t="shared" si="155"/>
        <v>0</v>
      </c>
      <c r="K498" s="1">
        <f t="shared" si="156"/>
        <v>0</v>
      </c>
      <c r="L498" s="30">
        <f t="shared" si="157"/>
        <v>16049.195190429944</v>
      </c>
      <c r="M498" s="1">
        <f t="shared" si="158"/>
        <v>0.71771551361686248</v>
      </c>
      <c r="N498" s="30">
        <f t="shared" si="159"/>
        <v>2.0024057758777709</v>
      </c>
      <c r="O498" s="1">
        <f t="shared" si="160"/>
        <v>0</v>
      </c>
      <c r="P498" s="30">
        <f t="shared" si="161"/>
        <v>0</v>
      </c>
      <c r="Q498" s="1">
        <f t="shared" si="162"/>
        <v>0.98158740244627474</v>
      </c>
      <c r="R498" s="30">
        <f t="shared" si="163"/>
        <v>3.4066258613625853</v>
      </c>
      <c r="S498" s="1">
        <f t="shared" si="164"/>
        <v>0</v>
      </c>
      <c r="T498" s="30">
        <f t="shared" si="165"/>
        <v>0</v>
      </c>
      <c r="U498" s="1">
        <f t="shared" si="166"/>
        <v>75.391011396212591</v>
      </c>
      <c r="V498" s="30">
        <f t="shared" si="168"/>
        <v>0</v>
      </c>
      <c r="W498" s="1">
        <f t="shared" si="168"/>
        <v>0</v>
      </c>
      <c r="X498" s="30">
        <f t="shared" si="151"/>
        <v>16048.213603027498</v>
      </c>
      <c r="Y498" s="1">
        <f t="shared" si="167"/>
        <v>3.7017086919409081</v>
      </c>
      <c r="Z498" s="32">
        <f t="shared" si="152"/>
        <v>2.8060064440591403E-2</v>
      </c>
      <c r="AA498" s="32">
        <f t="shared" si="153"/>
        <v>1.0208097922134037E-2</v>
      </c>
    </row>
    <row r="499" spans="1:27" x14ac:dyDescent="0.25">
      <c r="A499" s="8">
        <v>43232</v>
      </c>
      <c r="B499" s="26">
        <v>0</v>
      </c>
      <c r="C499" s="11">
        <v>0.2914550215334849</v>
      </c>
      <c r="D499" s="26">
        <v>1.3139975271500632</v>
      </c>
      <c r="E499" s="11">
        <v>71.085833333333326</v>
      </c>
      <c r="F499" s="28">
        <f t="shared" si="148"/>
        <v>0.2914550215334849</v>
      </c>
      <c r="G499" s="13">
        <f t="shared" si="149"/>
        <v>1.3139975271500632</v>
      </c>
      <c r="H499" s="28">
        <f t="shared" si="150"/>
        <v>3.0240354505169864</v>
      </c>
      <c r="I499" s="1">
        <f t="shared" si="154"/>
        <v>74.368468890596006</v>
      </c>
      <c r="J499" s="30">
        <f t="shared" si="155"/>
        <v>0</v>
      </c>
      <c r="K499" s="1">
        <f t="shared" si="156"/>
        <v>0</v>
      </c>
      <c r="L499" s="30">
        <f t="shared" si="157"/>
        <v>16048.213603027498</v>
      </c>
      <c r="M499" s="1">
        <f t="shared" si="158"/>
        <v>7.3390094888335408E-2</v>
      </c>
      <c r="N499" s="30">
        <f t="shared" si="159"/>
        <v>1.8266848406192615</v>
      </c>
      <c r="O499" s="1">
        <f t="shared" si="160"/>
        <v>0</v>
      </c>
      <c r="P499" s="30">
        <f t="shared" si="161"/>
        <v>0</v>
      </c>
      <c r="Q499" s="1">
        <f t="shared" si="162"/>
        <v>0.98152736742163904</v>
      </c>
      <c r="R499" s="30">
        <f t="shared" si="163"/>
        <v>3.1078571578529965</v>
      </c>
      <c r="S499" s="1">
        <f t="shared" si="164"/>
        <v>0</v>
      </c>
      <c r="T499" s="30">
        <f t="shared" si="165"/>
        <v>0</v>
      </c>
      <c r="U499" s="1">
        <f t="shared" si="166"/>
        <v>69.360536797235412</v>
      </c>
      <c r="V499" s="30">
        <f t="shared" si="168"/>
        <v>0</v>
      </c>
      <c r="W499" s="1">
        <f t="shared" si="168"/>
        <v>0</v>
      </c>
      <c r="X499" s="30">
        <f t="shared" si="151"/>
        <v>16047.232075660077</v>
      </c>
      <c r="Y499" s="1">
        <f t="shared" si="167"/>
        <v>2.8816023029292359</v>
      </c>
      <c r="Z499" s="32">
        <f t="shared" si="152"/>
        <v>4.7100356433784615E-2</v>
      </c>
      <c r="AA499" s="32">
        <f t="shared" si="153"/>
        <v>2.0287201531753916E-2</v>
      </c>
    </row>
    <row r="500" spans="1:27" x14ac:dyDescent="0.25">
      <c r="A500" s="8">
        <v>43233</v>
      </c>
      <c r="B500" s="26">
        <v>34.12415411287332</v>
      </c>
      <c r="C500" s="11">
        <v>2.8790753214720235E-3</v>
      </c>
      <c r="D500" s="26">
        <v>1.0625805063997165</v>
      </c>
      <c r="E500" s="11">
        <v>90.360833333333346</v>
      </c>
      <c r="F500" s="28">
        <f t="shared" si="148"/>
        <v>34.127033188194794</v>
      </c>
      <c r="G500" s="13">
        <f t="shared" si="149"/>
        <v>1.0625805063997165</v>
      </c>
      <c r="H500" s="28">
        <f t="shared" si="150"/>
        <v>3.844005908419498</v>
      </c>
      <c r="I500" s="1">
        <f t="shared" si="154"/>
        <v>102.4249894790305</v>
      </c>
      <c r="J500" s="30">
        <f t="shared" si="155"/>
        <v>0</v>
      </c>
      <c r="K500" s="1">
        <f t="shared" si="156"/>
        <v>0</v>
      </c>
      <c r="L500" s="30">
        <f t="shared" si="157"/>
        <v>16047.232075660077</v>
      </c>
      <c r="M500" s="1">
        <f t="shared" si="158"/>
        <v>2.6019670927218286</v>
      </c>
      <c r="N500" s="30">
        <f t="shared" si="159"/>
        <v>2.5162803493751587</v>
      </c>
      <c r="O500" s="1">
        <f t="shared" si="160"/>
        <v>0</v>
      </c>
      <c r="P500" s="30">
        <f t="shared" si="161"/>
        <v>0</v>
      </c>
      <c r="Q500" s="1">
        <f t="shared" si="162"/>
        <v>0.98146733606881509</v>
      </c>
      <c r="R500" s="30">
        <f t="shared" si="163"/>
        <v>4.2803387167175506</v>
      </c>
      <c r="S500" s="1">
        <f t="shared" si="164"/>
        <v>0</v>
      </c>
      <c r="T500" s="30">
        <f t="shared" si="165"/>
        <v>0</v>
      </c>
      <c r="U500" s="1">
        <f t="shared" si="166"/>
        <v>93.026403320215962</v>
      </c>
      <c r="V500" s="30">
        <f t="shared" si="168"/>
        <v>0</v>
      </c>
      <c r="W500" s="1">
        <f t="shared" si="168"/>
        <v>0</v>
      </c>
      <c r="X500" s="30">
        <f t="shared" si="151"/>
        <v>16046.250608324008</v>
      </c>
      <c r="Y500" s="1">
        <f t="shared" si="167"/>
        <v>6.0997147781658017</v>
      </c>
      <c r="Z500" s="32">
        <f t="shared" si="152"/>
        <v>0.58681201941069894</v>
      </c>
      <c r="AA500" s="32">
        <f t="shared" si="153"/>
        <v>5.0882225050521468</v>
      </c>
    </row>
    <row r="501" spans="1:27" x14ac:dyDescent="0.25">
      <c r="A501" s="8">
        <v>43234</v>
      </c>
      <c r="B501" s="26">
        <v>6.2837736037314865E-2</v>
      </c>
      <c r="C501" s="11">
        <v>4.8117219901092105E-3</v>
      </c>
      <c r="D501" s="26">
        <v>1.6327527503579424</v>
      </c>
      <c r="E501" s="11">
        <v>129.00083333333336</v>
      </c>
      <c r="F501" s="28">
        <f t="shared" si="148"/>
        <v>6.7649458027424073E-2</v>
      </c>
      <c r="G501" s="13">
        <f t="shared" si="149"/>
        <v>1.6327527503579424</v>
      </c>
      <c r="H501" s="28">
        <f t="shared" si="150"/>
        <v>5.487775480059085</v>
      </c>
      <c r="I501" s="1">
        <f t="shared" si="154"/>
        <v>91.461300027885443</v>
      </c>
      <c r="J501" s="30">
        <f t="shared" si="155"/>
        <v>0</v>
      </c>
      <c r="K501" s="1">
        <f t="shared" si="156"/>
        <v>0</v>
      </c>
      <c r="L501" s="30">
        <f t="shared" si="157"/>
        <v>16046.250608324008</v>
      </c>
      <c r="M501" s="1">
        <f t="shared" si="158"/>
        <v>1.6138711928694807</v>
      </c>
      <c r="N501" s="30">
        <f t="shared" si="159"/>
        <v>2.2468060579685241</v>
      </c>
      <c r="O501" s="1">
        <f t="shared" si="160"/>
        <v>0</v>
      </c>
      <c r="P501" s="30">
        <f t="shared" si="161"/>
        <v>0</v>
      </c>
      <c r="Q501" s="1">
        <f t="shared" si="162"/>
        <v>0.98140730838757828</v>
      </c>
      <c r="R501" s="30">
        <f t="shared" si="163"/>
        <v>3.8221663051361796</v>
      </c>
      <c r="S501" s="1">
        <f t="shared" si="164"/>
        <v>0</v>
      </c>
      <c r="T501" s="30">
        <f t="shared" si="165"/>
        <v>0</v>
      </c>
      <c r="U501" s="1">
        <f t="shared" si="166"/>
        <v>83.778456471911255</v>
      </c>
      <c r="V501" s="30">
        <f t="shared" si="168"/>
        <v>0</v>
      </c>
      <c r="W501" s="1">
        <f t="shared" si="168"/>
        <v>0</v>
      </c>
      <c r="X501" s="30">
        <f t="shared" si="151"/>
        <v>16045.269201015621</v>
      </c>
      <c r="Y501" s="1">
        <f t="shared" si="167"/>
        <v>4.842084559225583</v>
      </c>
      <c r="Z501" s="32">
        <f t="shared" si="152"/>
        <v>0.11765986476300777</v>
      </c>
      <c r="AA501" s="32">
        <f t="shared" si="153"/>
        <v>0.41691676524681576</v>
      </c>
    </row>
    <row r="502" spans="1:27" x14ac:dyDescent="0.25">
      <c r="A502" s="8">
        <v>43235</v>
      </c>
      <c r="B502" s="26">
        <v>0</v>
      </c>
      <c r="C502" s="11">
        <v>7.0398804694074349E-3</v>
      </c>
      <c r="D502" s="26">
        <v>1.8663980641046884</v>
      </c>
      <c r="E502" s="11">
        <v>86.734166666666681</v>
      </c>
      <c r="F502" s="28">
        <f t="shared" si="148"/>
        <v>7.0398804694074349E-3</v>
      </c>
      <c r="G502" s="13">
        <f t="shared" si="149"/>
        <v>1.8663980641046884</v>
      </c>
      <c r="H502" s="28">
        <f t="shared" si="150"/>
        <v>3.689725258493354</v>
      </c>
      <c r="I502" s="1">
        <f t="shared" si="154"/>
        <v>81.919098288275976</v>
      </c>
      <c r="J502" s="30">
        <f t="shared" si="155"/>
        <v>0</v>
      </c>
      <c r="K502" s="1">
        <f t="shared" si="156"/>
        <v>0</v>
      </c>
      <c r="L502" s="30">
        <f t="shared" si="157"/>
        <v>16045.269201015621</v>
      </c>
      <c r="M502" s="1">
        <f t="shared" si="158"/>
        <v>0.75388601575491698</v>
      </c>
      <c r="N502" s="30">
        <f t="shared" si="159"/>
        <v>2.0122702236858538</v>
      </c>
      <c r="O502" s="1">
        <f t="shared" si="160"/>
        <v>0</v>
      </c>
      <c r="P502" s="30">
        <f t="shared" si="161"/>
        <v>0</v>
      </c>
      <c r="Q502" s="1">
        <f t="shared" si="162"/>
        <v>0.98134728437770424</v>
      </c>
      <c r="R502" s="30">
        <f t="shared" si="163"/>
        <v>3.423397842903221</v>
      </c>
      <c r="S502" s="1">
        <f t="shared" si="164"/>
        <v>0</v>
      </c>
      <c r="T502" s="30">
        <f t="shared" si="165"/>
        <v>0</v>
      </c>
      <c r="U502" s="1">
        <f t="shared" si="166"/>
        <v>75.729544205931973</v>
      </c>
      <c r="V502" s="30">
        <f t="shared" si="168"/>
        <v>0</v>
      </c>
      <c r="W502" s="1">
        <f t="shared" si="168"/>
        <v>0</v>
      </c>
      <c r="X502" s="30">
        <f t="shared" si="151"/>
        <v>16044.287853731243</v>
      </c>
      <c r="Y502" s="1">
        <f t="shared" si="167"/>
        <v>3.7475035238184748</v>
      </c>
      <c r="Z502" s="32">
        <f t="shared" si="152"/>
        <v>1.5659232402770767E-2</v>
      </c>
      <c r="AA502" s="32">
        <f t="shared" si="153"/>
        <v>3.3383279439800646E-3</v>
      </c>
    </row>
    <row r="503" spans="1:27" x14ac:dyDescent="0.25">
      <c r="A503" s="8">
        <v>43236</v>
      </c>
      <c r="B503" s="26">
        <v>0</v>
      </c>
      <c r="C503" s="11">
        <v>1.2871603896706501E-2</v>
      </c>
      <c r="D503" s="26">
        <v>2.4406221098692651</v>
      </c>
      <c r="E503" s="11">
        <v>74.511666666666642</v>
      </c>
      <c r="F503" s="28">
        <f t="shared" si="148"/>
        <v>1.2871603896706501E-2</v>
      </c>
      <c r="G503" s="13">
        <f t="shared" si="149"/>
        <v>2.4406221098692651</v>
      </c>
      <c r="H503" s="28">
        <f t="shared" si="150"/>
        <v>3.1697725258493343</v>
      </c>
      <c r="I503" s="1">
        <f t="shared" si="154"/>
        <v>73.301793699959418</v>
      </c>
      <c r="J503" s="30">
        <f t="shared" si="155"/>
        <v>0</v>
      </c>
      <c r="K503" s="1">
        <f t="shared" si="156"/>
        <v>0</v>
      </c>
      <c r="L503" s="30">
        <f t="shared" si="157"/>
        <v>16044.287853731243</v>
      </c>
      <c r="M503" s="1">
        <f t="shared" si="158"/>
        <v>0</v>
      </c>
      <c r="N503" s="30">
        <f t="shared" si="159"/>
        <v>1.8004672482258715</v>
      </c>
      <c r="O503" s="1">
        <f t="shared" si="160"/>
        <v>0</v>
      </c>
      <c r="P503" s="30">
        <f t="shared" si="161"/>
        <v>0</v>
      </c>
      <c r="Q503" s="1">
        <f t="shared" si="162"/>
        <v>0.98128726403896815</v>
      </c>
      <c r="R503" s="30">
        <f t="shared" si="163"/>
        <v>3.0632808182324922</v>
      </c>
      <c r="S503" s="1">
        <f t="shared" si="164"/>
        <v>0</v>
      </c>
      <c r="T503" s="30">
        <f t="shared" si="165"/>
        <v>0</v>
      </c>
      <c r="U503" s="1">
        <f t="shared" si="166"/>
        <v>68.438045633501048</v>
      </c>
      <c r="V503" s="30">
        <f t="shared" si="168"/>
        <v>0</v>
      </c>
      <c r="W503" s="1">
        <f t="shared" si="168"/>
        <v>0</v>
      </c>
      <c r="X503" s="30">
        <f t="shared" si="151"/>
        <v>16043.306566467203</v>
      </c>
      <c r="Y503" s="1">
        <f t="shared" si="167"/>
        <v>2.7817545122648397</v>
      </c>
      <c r="Z503" s="32">
        <f t="shared" si="152"/>
        <v>0.12241194294550393</v>
      </c>
      <c r="AA503" s="32">
        <f t="shared" si="153"/>
        <v>0.15055797886605704</v>
      </c>
    </row>
    <row r="504" spans="1:27" x14ac:dyDescent="0.25">
      <c r="A504" s="8">
        <v>43237</v>
      </c>
      <c r="B504" s="26">
        <v>0</v>
      </c>
      <c r="C504" s="11">
        <v>1.6860282655944064E-2</v>
      </c>
      <c r="D504" s="26">
        <v>1.2182454821745687</v>
      </c>
      <c r="E504" s="11">
        <v>67.036666666666648</v>
      </c>
      <c r="F504" s="28">
        <f t="shared" si="148"/>
        <v>1.6860282655944064E-2</v>
      </c>
      <c r="G504" s="13">
        <f t="shared" si="149"/>
        <v>1.2182454821745687</v>
      </c>
      <c r="H504" s="28">
        <f t="shared" si="150"/>
        <v>2.8517813884785812</v>
      </c>
      <c r="I504" s="1">
        <f t="shared" si="154"/>
        <v>67.236660433982422</v>
      </c>
      <c r="J504" s="30">
        <f t="shared" si="155"/>
        <v>0</v>
      </c>
      <c r="K504" s="1">
        <f t="shared" si="156"/>
        <v>0</v>
      </c>
      <c r="L504" s="30">
        <f t="shared" si="157"/>
        <v>16043.306566467203</v>
      </c>
      <c r="M504" s="1">
        <f t="shared" si="158"/>
        <v>0</v>
      </c>
      <c r="N504" s="30">
        <f t="shared" si="159"/>
        <v>1.6513935722138915</v>
      </c>
      <c r="O504" s="1">
        <f t="shared" si="160"/>
        <v>0</v>
      </c>
      <c r="P504" s="30">
        <f t="shared" si="161"/>
        <v>0</v>
      </c>
      <c r="Q504" s="1">
        <f t="shared" si="162"/>
        <v>0.98122724737114575</v>
      </c>
      <c r="R504" s="30">
        <f t="shared" si="163"/>
        <v>2.8098189934135807</v>
      </c>
      <c r="S504" s="1">
        <f t="shared" si="164"/>
        <v>0</v>
      </c>
      <c r="T504" s="30">
        <f t="shared" si="165"/>
        <v>0</v>
      </c>
      <c r="U504" s="1">
        <f t="shared" si="166"/>
        <v>62.775447868354952</v>
      </c>
      <c r="V504" s="30">
        <f t="shared" si="168"/>
        <v>0</v>
      </c>
      <c r="W504" s="1">
        <f t="shared" si="168"/>
        <v>0</v>
      </c>
      <c r="X504" s="30">
        <f t="shared" si="151"/>
        <v>16042.325339219831</v>
      </c>
      <c r="Y504" s="1">
        <f t="shared" si="167"/>
        <v>2.6326208195850374</v>
      </c>
      <c r="Z504" s="32">
        <f t="shared" si="152"/>
        <v>7.6850409985481219E-2</v>
      </c>
      <c r="AA504" s="32">
        <f t="shared" si="153"/>
        <v>4.803135495774178E-2</v>
      </c>
    </row>
    <row r="505" spans="1:27" x14ac:dyDescent="0.25">
      <c r="A505" s="8">
        <v>43238</v>
      </c>
      <c r="B505" s="26">
        <v>0</v>
      </c>
      <c r="C505" s="11">
        <v>1.625510380971492E-2</v>
      </c>
      <c r="D505" s="26">
        <v>1.6479522903172659</v>
      </c>
      <c r="E505" s="11">
        <v>61.397916666666674</v>
      </c>
      <c r="F505" s="28">
        <f t="shared" si="148"/>
        <v>1.625510380971492E-2</v>
      </c>
      <c r="G505" s="13">
        <f t="shared" si="149"/>
        <v>1.6479522903172659</v>
      </c>
      <c r="H505" s="28">
        <f t="shared" si="150"/>
        <v>2.6119054652880358</v>
      </c>
      <c r="I505" s="1">
        <f t="shared" si="154"/>
        <v>61.143750681847401</v>
      </c>
      <c r="J505" s="30">
        <f t="shared" si="155"/>
        <v>0</v>
      </c>
      <c r="K505" s="1">
        <f t="shared" si="156"/>
        <v>0</v>
      </c>
      <c r="L505" s="30">
        <f t="shared" si="157"/>
        <v>16042.325339219831</v>
      </c>
      <c r="M505" s="1">
        <f t="shared" si="158"/>
        <v>0</v>
      </c>
      <c r="N505" s="30">
        <f t="shared" si="159"/>
        <v>1.5016371836024212</v>
      </c>
      <c r="O505" s="1">
        <f t="shared" si="160"/>
        <v>0</v>
      </c>
      <c r="P505" s="30">
        <f t="shared" si="161"/>
        <v>0</v>
      </c>
      <c r="Q505" s="1">
        <f t="shared" si="162"/>
        <v>0.98116723437401232</v>
      </c>
      <c r="R505" s="30">
        <f t="shared" si="163"/>
        <v>2.5551963896702943</v>
      </c>
      <c r="S505" s="1">
        <f t="shared" si="164"/>
        <v>0</v>
      </c>
      <c r="T505" s="30">
        <f t="shared" si="165"/>
        <v>0</v>
      </c>
      <c r="U505" s="1">
        <f t="shared" si="166"/>
        <v>57.086917108574688</v>
      </c>
      <c r="V505" s="30">
        <f t="shared" si="168"/>
        <v>0</v>
      </c>
      <c r="W505" s="1">
        <f t="shared" si="168"/>
        <v>0</v>
      </c>
      <c r="X505" s="30">
        <f t="shared" si="151"/>
        <v>16041.344171985456</v>
      </c>
      <c r="Y505" s="1">
        <f t="shared" si="167"/>
        <v>2.4828044179764337</v>
      </c>
      <c r="Z505" s="32">
        <f t="shared" si="152"/>
        <v>4.9427917291549099E-2</v>
      </c>
      <c r="AA505" s="32">
        <f t="shared" si="153"/>
        <v>1.6667080416952525E-2</v>
      </c>
    </row>
    <row r="506" spans="1:27" x14ac:dyDescent="0.25">
      <c r="A506" s="8">
        <v>43239</v>
      </c>
      <c r="B506" s="26">
        <v>7.8108939233198544</v>
      </c>
      <c r="C506" s="11">
        <v>3.8061147547003567E-3</v>
      </c>
      <c r="D506" s="26">
        <v>1.8781911744244209</v>
      </c>
      <c r="E506" s="11">
        <v>63.108749999999993</v>
      </c>
      <c r="F506" s="28">
        <f t="shared" si="148"/>
        <v>7.8147000380745544</v>
      </c>
      <c r="G506" s="13">
        <f t="shared" si="149"/>
        <v>1.8781911744244209</v>
      </c>
      <c r="H506" s="28">
        <f t="shared" si="150"/>
        <v>2.6846853766617427</v>
      </c>
      <c r="I506" s="1">
        <f t="shared" si="154"/>
        <v>63.023425972224821</v>
      </c>
      <c r="J506" s="30">
        <f t="shared" si="155"/>
        <v>0</v>
      </c>
      <c r="K506" s="1">
        <f t="shared" si="156"/>
        <v>0</v>
      </c>
      <c r="L506" s="30">
        <f t="shared" si="157"/>
        <v>16041.344171985456</v>
      </c>
      <c r="M506" s="1">
        <f t="shared" si="158"/>
        <v>0</v>
      </c>
      <c r="N506" s="30">
        <f t="shared" si="159"/>
        <v>1.5478373399645766</v>
      </c>
      <c r="O506" s="1">
        <f t="shared" si="160"/>
        <v>0</v>
      </c>
      <c r="P506" s="30">
        <f t="shared" si="161"/>
        <v>0</v>
      </c>
      <c r="Q506" s="1">
        <f t="shared" si="162"/>
        <v>0.98110722504734338</v>
      </c>
      <c r="R506" s="30">
        <f t="shared" si="163"/>
        <v>2.6337479908096526</v>
      </c>
      <c r="S506" s="1">
        <f t="shared" si="164"/>
        <v>0</v>
      </c>
      <c r="T506" s="30">
        <f t="shared" si="165"/>
        <v>0</v>
      </c>
      <c r="U506" s="1">
        <f t="shared" si="166"/>
        <v>58.841840641450595</v>
      </c>
      <c r="V506" s="30">
        <f t="shared" si="168"/>
        <v>0</v>
      </c>
      <c r="W506" s="1">
        <f t="shared" si="168"/>
        <v>0</v>
      </c>
      <c r="X506" s="30">
        <f t="shared" si="151"/>
        <v>16040.36306476041</v>
      </c>
      <c r="Y506" s="1">
        <f t="shared" si="167"/>
        <v>2.52894456501192</v>
      </c>
      <c r="Z506" s="32">
        <f t="shared" si="152"/>
        <v>5.8010824286411446E-2</v>
      </c>
      <c r="AA506" s="32">
        <f t="shared" si="153"/>
        <v>2.4255200413345543E-2</v>
      </c>
    </row>
    <row r="507" spans="1:27" x14ac:dyDescent="0.25">
      <c r="A507" s="8">
        <v>43240</v>
      </c>
      <c r="B507" s="26">
        <v>0</v>
      </c>
      <c r="C507" s="11">
        <v>0</v>
      </c>
      <c r="D507" s="26">
        <v>1.5408483875915833</v>
      </c>
      <c r="E507" s="11">
        <v>53.893333333333324</v>
      </c>
      <c r="F507" s="28">
        <f t="shared" si="148"/>
        <v>0</v>
      </c>
      <c r="G507" s="13">
        <f t="shared" si="149"/>
        <v>1.5408483875915833</v>
      </c>
      <c r="H507" s="28">
        <f t="shared" si="150"/>
        <v>2.2926558345642536</v>
      </c>
      <c r="I507" s="1">
        <f t="shared" si="154"/>
        <v>57.300992253859015</v>
      </c>
      <c r="J507" s="30">
        <f t="shared" si="155"/>
        <v>0</v>
      </c>
      <c r="K507" s="1">
        <f t="shared" si="156"/>
        <v>0</v>
      </c>
      <c r="L507" s="30">
        <f t="shared" si="157"/>
        <v>16040.36306476041</v>
      </c>
      <c r="M507" s="1">
        <f t="shared" si="158"/>
        <v>0</v>
      </c>
      <c r="N507" s="30">
        <f t="shared" si="159"/>
        <v>1.4071868063782749</v>
      </c>
      <c r="O507" s="1">
        <f t="shared" si="160"/>
        <v>0</v>
      </c>
      <c r="P507" s="30">
        <f t="shared" si="161"/>
        <v>0</v>
      </c>
      <c r="Q507" s="1">
        <f t="shared" si="162"/>
        <v>0.98104721939091466</v>
      </c>
      <c r="R507" s="30">
        <f t="shared" si="163"/>
        <v>2.3946075747534143</v>
      </c>
      <c r="S507" s="1">
        <f t="shared" si="164"/>
        <v>0</v>
      </c>
      <c r="T507" s="30">
        <f t="shared" si="165"/>
        <v>0</v>
      </c>
      <c r="U507" s="1">
        <f t="shared" si="166"/>
        <v>53.499197872727322</v>
      </c>
      <c r="V507" s="30">
        <f t="shared" si="168"/>
        <v>0</v>
      </c>
      <c r="W507" s="1">
        <f t="shared" si="168"/>
        <v>0</v>
      </c>
      <c r="X507" s="30">
        <f t="shared" si="151"/>
        <v>16039.382017541018</v>
      </c>
      <c r="Y507" s="1">
        <f t="shared" si="167"/>
        <v>2.3882340257691896</v>
      </c>
      <c r="Z507" s="32">
        <f t="shared" si="152"/>
        <v>4.1688852624101699E-2</v>
      </c>
      <c r="AA507" s="32">
        <f t="shared" si="153"/>
        <v>9.135190634007315E-3</v>
      </c>
    </row>
    <row r="508" spans="1:27" x14ac:dyDescent="0.25">
      <c r="A508" s="8">
        <v>43241</v>
      </c>
      <c r="B508" s="26">
        <v>0</v>
      </c>
      <c r="C508" s="11">
        <v>3.9864781088876453E-3</v>
      </c>
      <c r="D508" s="26">
        <v>1.3846971518810558</v>
      </c>
      <c r="E508" s="11">
        <v>48.646666666666668</v>
      </c>
      <c r="F508" s="28">
        <f t="shared" si="148"/>
        <v>3.9864781088876453E-3</v>
      </c>
      <c r="G508" s="13">
        <f t="shared" si="149"/>
        <v>1.3846971518810558</v>
      </c>
      <c r="H508" s="28">
        <f t="shared" si="150"/>
        <v>2.0694593796159526</v>
      </c>
      <c r="I508" s="1">
        <f t="shared" si="154"/>
        <v>52.118487198955151</v>
      </c>
      <c r="J508" s="30">
        <f t="shared" si="155"/>
        <v>0</v>
      </c>
      <c r="K508" s="1">
        <f t="shared" si="156"/>
        <v>0</v>
      </c>
      <c r="L508" s="30">
        <f t="shared" si="157"/>
        <v>16039.382017541018</v>
      </c>
      <c r="M508" s="1">
        <f t="shared" si="158"/>
        <v>0</v>
      </c>
      <c r="N508" s="30">
        <f t="shared" si="159"/>
        <v>1.2798070695109867</v>
      </c>
      <c r="O508" s="1">
        <f t="shared" si="160"/>
        <v>0</v>
      </c>
      <c r="P508" s="30">
        <f t="shared" si="161"/>
        <v>0</v>
      </c>
      <c r="Q508" s="1">
        <f t="shared" si="162"/>
        <v>0.98098721740450145</v>
      </c>
      <c r="R508" s="30">
        <f t="shared" si="163"/>
        <v>2.1780307691426026</v>
      </c>
      <c r="S508" s="1">
        <f t="shared" si="164"/>
        <v>0</v>
      </c>
      <c r="T508" s="30">
        <f t="shared" si="165"/>
        <v>0</v>
      </c>
      <c r="U508" s="1">
        <f t="shared" si="166"/>
        <v>48.660649360301562</v>
      </c>
      <c r="V508" s="30">
        <f t="shared" si="168"/>
        <v>0</v>
      </c>
      <c r="W508" s="1">
        <f t="shared" si="168"/>
        <v>0</v>
      </c>
      <c r="X508" s="30">
        <f t="shared" si="151"/>
        <v>16038.401030323614</v>
      </c>
      <c r="Y508" s="1">
        <f t="shared" si="167"/>
        <v>2.260794286915488</v>
      </c>
      <c r="Z508" s="32">
        <f t="shared" si="152"/>
        <v>9.2456469155264634E-2</v>
      </c>
      <c r="AA508" s="32">
        <f t="shared" si="153"/>
        <v>3.6609046751321803E-2</v>
      </c>
    </row>
    <row r="509" spans="1:27" x14ac:dyDescent="0.25">
      <c r="A509" s="8">
        <v>43242</v>
      </c>
      <c r="B509" s="26">
        <v>0</v>
      </c>
      <c r="C509" s="11">
        <v>6.1321122000637151E-3</v>
      </c>
      <c r="D509" s="26">
        <v>1.5822438348879637</v>
      </c>
      <c r="E509" s="11">
        <v>47.117500000000007</v>
      </c>
      <c r="F509" s="28">
        <f t="shared" si="148"/>
        <v>6.1321122000637151E-3</v>
      </c>
      <c r="G509" s="13">
        <f t="shared" si="149"/>
        <v>1.5822438348879637</v>
      </c>
      <c r="H509" s="28">
        <f t="shared" si="150"/>
        <v>2.0044076809453473</v>
      </c>
      <c r="I509" s="1">
        <f t="shared" si="154"/>
        <v>47.084537637613664</v>
      </c>
      <c r="J509" s="30">
        <f t="shared" si="155"/>
        <v>0</v>
      </c>
      <c r="K509" s="1">
        <f t="shared" si="156"/>
        <v>0</v>
      </c>
      <c r="L509" s="30">
        <f t="shared" si="157"/>
        <v>16038.401030323614</v>
      </c>
      <c r="M509" s="1">
        <f t="shared" si="158"/>
        <v>0</v>
      </c>
      <c r="N509" s="30">
        <f t="shared" si="159"/>
        <v>1.1560786478821197</v>
      </c>
      <c r="O509" s="1">
        <f t="shared" si="160"/>
        <v>0</v>
      </c>
      <c r="P509" s="30">
        <f t="shared" si="161"/>
        <v>0</v>
      </c>
      <c r="Q509" s="1">
        <f t="shared" si="162"/>
        <v>0.98092721908787928</v>
      </c>
      <c r="R509" s="30">
        <f t="shared" si="163"/>
        <v>1.9676620952964159</v>
      </c>
      <c r="S509" s="1">
        <f t="shared" si="164"/>
        <v>0</v>
      </c>
      <c r="T509" s="30">
        <f t="shared" si="165"/>
        <v>0</v>
      </c>
      <c r="U509" s="1">
        <f t="shared" si="166"/>
        <v>43.960796894435127</v>
      </c>
      <c r="V509" s="30">
        <f t="shared" si="168"/>
        <v>0</v>
      </c>
      <c r="W509" s="1">
        <f t="shared" si="168"/>
        <v>0</v>
      </c>
      <c r="X509" s="30">
        <f t="shared" si="151"/>
        <v>16037.420103104525</v>
      </c>
      <c r="Y509" s="1">
        <f t="shared" si="167"/>
        <v>2.1370058669699992</v>
      </c>
      <c r="Z509" s="32">
        <f t="shared" si="152"/>
        <v>6.6153301688663485E-2</v>
      </c>
      <c r="AA509" s="32">
        <f t="shared" si="153"/>
        <v>1.7582278937028191E-2</v>
      </c>
    </row>
    <row r="510" spans="1:27" x14ac:dyDescent="0.25">
      <c r="A510" s="8">
        <v>43243</v>
      </c>
      <c r="B510" s="26">
        <v>11.402785174289404</v>
      </c>
      <c r="C510" s="11">
        <v>1.8849475723025798E-3</v>
      </c>
      <c r="D510" s="26">
        <v>0.98554622779282819</v>
      </c>
      <c r="E510" s="11">
        <v>47.242083333333341</v>
      </c>
      <c r="F510" s="28">
        <f t="shared" si="148"/>
        <v>11.404670121861706</v>
      </c>
      <c r="G510" s="13">
        <f t="shared" si="149"/>
        <v>0.98554622779282819</v>
      </c>
      <c r="H510" s="28">
        <f t="shared" si="150"/>
        <v>2.00970753323486</v>
      </c>
      <c r="I510" s="1">
        <f t="shared" si="154"/>
        <v>54.379920788504002</v>
      </c>
      <c r="J510" s="30">
        <f t="shared" si="155"/>
        <v>0</v>
      </c>
      <c r="K510" s="1">
        <f t="shared" si="156"/>
        <v>0</v>
      </c>
      <c r="L510" s="30">
        <f t="shared" si="157"/>
        <v>16037.420103104525</v>
      </c>
      <c r="M510" s="1">
        <f t="shared" si="158"/>
        <v>0</v>
      </c>
      <c r="N510" s="30">
        <f t="shared" si="159"/>
        <v>1.3353903854031741</v>
      </c>
      <c r="O510" s="1">
        <f t="shared" si="160"/>
        <v>0</v>
      </c>
      <c r="P510" s="30">
        <f t="shared" si="161"/>
        <v>0</v>
      </c>
      <c r="Q510" s="1">
        <f t="shared" si="162"/>
        <v>0.98086722444082386</v>
      </c>
      <c r="R510" s="30">
        <f t="shared" si="163"/>
        <v>2.2725360436646298</v>
      </c>
      <c r="S510" s="1">
        <f t="shared" si="164"/>
        <v>0</v>
      </c>
      <c r="T510" s="30">
        <f t="shared" si="165"/>
        <v>0</v>
      </c>
      <c r="U510" s="1">
        <f t="shared" si="166"/>
        <v>50.771994359436199</v>
      </c>
      <c r="V510" s="30">
        <f t="shared" si="168"/>
        <v>0</v>
      </c>
      <c r="W510" s="1">
        <f t="shared" si="168"/>
        <v>0</v>
      </c>
      <c r="X510" s="30">
        <f t="shared" si="151"/>
        <v>16036.439235880083</v>
      </c>
      <c r="Y510" s="1">
        <f t="shared" si="167"/>
        <v>2.3162576098439978</v>
      </c>
      <c r="Z510" s="32">
        <f t="shared" si="152"/>
        <v>0.15253467061234999</v>
      </c>
      <c r="AA510" s="32">
        <f t="shared" si="153"/>
        <v>9.3972949469068257E-2</v>
      </c>
    </row>
    <row r="511" spans="1:27" x14ac:dyDescent="0.25">
      <c r="A511" s="8">
        <v>43244</v>
      </c>
      <c r="B511" s="26">
        <v>0.85568547991293442</v>
      </c>
      <c r="C511" s="11">
        <v>5.8477400356271069E-3</v>
      </c>
      <c r="D511" s="26">
        <v>2.1100453770523204</v>
      </c>
      <c r="E511" s="11">
        <v>55.423749999999991</v>
      </c>
      <c r="F511" s="28">
        <f t="shared" si="148"/>
        <v>0.86153321994856158</v>
      </c>
      <c r="G511" s="13">
        <f t="shared" si="149"/>
        <v>2.1100453770523204</v>
      </c>
      <c r="H511" s="28">
        <f t="shared" si="150"/>
        <v>2.3577607090103392</v>
      </c>
      <c r="I511" s="1">
        <f t="shared" si="154"/>
        <v>49.523482202332438</v>
      </c>
      <c r="J511" s="30">
        <f t="shared" si="155"/>
        <v>0</v>
      </c>
      <c r="K511" s="1">
        <f t="shared" si="156"/>
        <v>0</v>
      </c>
      <c r="L511" s="30">
        <f t="shared" si="157"/>
        <v>16036.439235880083</v>
      </c>
      <c r="M511" s="1">
        <f t="shared" si="158"/>
        <v>0</v>
      </c>
      <c r="N511" s="30">
        <f t="shared" si="159"/>
        <v>1.2160249699013934</v>
      </c>
      <c r="O511" s="1">
        <f t="shared" si="160"/>
        <v>0</v>
      </c>
      <c r="P511" s="30">
        <f t="shared" si="161"/>
        <v>0</v>
      </c>
      <c r="Q511" s="1">
        <f t="shared" si="162"/>
        <v>0.98080723346311061</v>
      </c>
      <c r="R511" s="30">
        <f t="shared" si="163"/>
        <v>2.069585550708934</v>
      </c>
      <c r="S511" s="1">
        <f t="shared" si="164"/>
        <v>0</v>
      </c>
      <c r="T511" s="30">
        <f t="shared" si="165"/>
        <v>0</v>
      </c>
      <c r="U511" s="1">
        <f t="shared" si="166"/>
        <v>46.237871681722112</v>
      </c>
      <c r="V511" s="30">
        <f t="shared" si="168"/>
        <v>0</v>
      </c>
      <c r="W511" s="1">
        <f t="shared" si="168"/>
        <v>0</v>
      </c>
      <c r="X511" s="30">
        <f t="shared" si="151"/>
        <v>16035.45842864662</v>
      </c>
      <c r="Y511" s="1">
        <f t="shared" si="167"/>
        <v>2.196832203364504</v>
      </c>
      <c r="Z511" s="32">
        <f t="shared" si="152"/>
        <v>6.8254808484523546E-2</v>
      </c>
      <c r="AA511" s="32">
        <f t="shared" si="153"/>
        <v>2.58979839294016E-2</v>
      </c>
    </row>
    <row r="512" spans="1:27" x14ac:dyDescent="0.25">
      <c r="A512" s="8">
        <v>43245</v>
      </c>
      <c r="B512" s="26">
        <v>0</v>
      </c>
      <c r="C512" s="11">
        <v>1.0340855994293701E-2</v>
      </c>
      <c r="D512" s="26">
        <v>2.1190968862892587</v>
      </c>
      <c r="E512" s="11">
        <v>45.998333333333335</v>
      </c>
      <c r="F512" s="28">
        <f t="shared" si="148"/>
        <v>1.0340855994293701E-2</v>
      </c>
      <c r="G512" s="13">
        <f t="shared" si="149"/>
        <v>2.1190968862892587</v>
      </c>
      <c r="H512" s="28">
        <f t="shared" si="150"/>
        <v>1.9567976366322011</v>
      </c>
      <c r="I512" s="1">
        <f t="shared" si="154"/>
        <v>44.129115651427149</v>
      </c>
      <c r="J512" s="30">
        <f t="shared" si="155"/>
        <v>0</v>
      </c>
      <c r="K512" s="1">
        <f t="shared" si="156"/>
        <v>0</v>
      </c>
      <c r="L512" s="30">
        <f t="shared" si="157"/>
        <v>16035.45842864662</v>
      </c>
      <c r="M512" s="1">
        <f t="shared" si="158"/>
        <v>0</v>
      </c>
      <c r="N512" s="30">
        <f t="shared" si="159"/>
        <v>1.0834379324474062</v>
      </c>
      <c r="O512" s="1">
        <f t="shared" si="160"/>
        <v>0</v>
      </c>
      <c r="P512" s="30">
        <f t="shared" si="161"/>
        <v>0</v>
      </c>
      <c r="Q512" s="1">
        <f t="shared" si="162"/>
        <v>0.98074724615451525</v>
      </c>
      <c r="R512" s="30">
        <f t="shared" si="163"/>
        <v>1.8441550564765359</v>
      </c>
      <c r="S512" s="1">
        <f t="shared" si="164"/>
        <v>0</v>
      </c>
      <c r="T512" s="30">
        <f t="shared" si="165"/>
        <v>0</v>
      </c>
      <c r="U512" s="1">
        <f t="shared" si="166"/>
        <v>41.201522662503208</v>
      </c>
      <c r="V512" s="30">
        <f t="shared" si="168"/>
        <v>0</v>
      </c>
      <c r="W512" s="1">
        <f t="shared" si="168"/>
        <v>0</v>
      </c>
      <c r="X512" s="30">
        <f t="shared" si="151"/>
        <v>16034.477681400465</v>
      </c>
      <c r="Y512" s="1">
        <f t="shared" si="167"/>
        <v>2.0641851786019214</v>
      </c>
      <c r="Z512" s="32">
        <f t="shared" si="152"/>
        <v>5.4879227141005002E-2</v>
      </c>
      <c r="AA512" s="32">
        <f t="shared" si="153"/>
        <v>1.1532084170298447E-2</v>
      </c>
    </row>
    <row r="513" spans="1:27" x14ac:dyDescent="0.25">
      <c r="A513" s="8">
        <v>43246</v>
      </c>
      <c r="B513" s="26">
        <v>0.28632972317245059</v>
      </c>
      <c r="C513" s="11">
        <v>8.2122952820824578E-3</v>
      </c>
      <c r="D513" s="26">
        <v>2.0592802564343353</v>
      </c>
      <c r="E513" s="11">
        <v>41.940833333333337</v>
      </c>
      <c r="F513" s="28">
        <f t="shared" si="148"/>
        <v>0.29454201845453304</v>
      </c>
      <c r="G513" s="13">
        <f t="shared" si="149"/>
        <v>2.0592802564343353</v>
      </c>
      <c r="H513" s="28">
        <f t="shared" si="150"/>
        <v>1.7841890694239293</v>
      </c>
      <c r="I513" s="1">
        <f t="shared" si="154"/>
        <v>39.43678442452341</v>
      </c>
      <c r="J513" s="30">
        <f t="shared" si="155"/>
        <v>0</v>
      </c>
      <c r="K513" s="1">
        <f t="shared" si="156"/>
        <v>0</v>
      </c>
      <c r="L513" s="30">
        <f t="shared" si="157"/>
        <v>16034.477681400465</v>
      </c>
      <c r="M513" s="1">
        <f t="shared" si="158"/>
        <v>0</v>
      </c>
      <c r="N513" s="30">
        <f t="shared" si="159"/>
        <v>0.96810607832570361</v>
      </c>
      <c r="O513" s="1">
        <f t="shared" si="160"/>
        <v>0</v>
      </c>
      <c r="P513" s="30">
        <f t="shared" si="161"/>
        <v>0</v>
      </c>
      <c r="Q513" s="1">
        <f t="shared" si="162"/>
        <v>0.98068726251481331</v>
      </c>
      <c r="R513" s="30">
        <f t="shared" si="163"/>
        <v>1.6480626075113269</v>
      </c>
      <c r="S513" s="1">
        <f t="shared" si="164"/>
        <v>0</v>
      </c>
      <c r="T513" s="30">
        <f t="shared" si="165"/>
        <v>0</v>
      </c>
      <c r="U513" s="1">
        <f t="shared" si="166"/>
        <v>36.820615738686378</v>
      </c>
      <c r="V513" s="30">
        <f t="shared" si="168"/>
        <v>0</v>
      </c>
      <c r="W513" s="1">
        <f t="shared" si="168"/>
        <v>0</v>
      </c>
      <c r="X513" s="30">
        <f t="shared" si="151"/>
        <v>16033.496994137951</v>
      </c>
      <c r="Y513" s="1">
        <f t="shared" si="167"/>
        <v>1.9487933408405169</v>
      </c>
      <c r="Z513" s="32">
        <f t="shared" si="152"/>
        <v>9.2257190808670453E-2</v>
      </c>
      <c r="AA513" s="32">
        <f t="shared" si="153"/>
        <v>2.7094566168585646E-2</v>
      </c>
    </row>
    <row r="514" spans="1:27" x14ac:dyDescent="0.25">
      <c r="A514" s="8">
        <v>43247</v>
      </c>
      <c r="B514" s="26">
        <v>0</v>
      </c>
      <c r="C514" s="11">
        <v>9.3230552074537662E-3</v>
      </c>
      <c r="D514" s="26">
        <v>2.4982422123480426</v>
      </c>
      <c r="E514" s="11">
        <v>40.099166666666669</v>
      </c>
      <c r="F514" s="28">
        <f t="shared" si="148"/>
        <v>9.3230552074537662E-3</v>
      </c>
      <c r="G514" s="13">
        <f t="shared" si="149"/>
        <v>2.4982422123480426</v>
      </c>
      <c r="H514" s="28">
        <f t="shared" si="150"/>
        <v>1.7058434268833087</v>
      </c>
      <c r="I514" s="1">
        <f t="shared" si="154"/>
        <v>34.331696581545785</v>
      </c>
      <c r="J514" s="30">
        <f t="shared" si="155"/>
        <v>0</v>
      </c>
      <c r="K514" s="1">
        <f t="shared" si="156"/>
        <v>0</v>
      </c>
      <c r="L514" s="30">
        <f t="shared" si="157"/>
        <v>16033.496994137951</v>
      </c>
      <c r="M514" s="1">
        <f t="shared" si="158"/>
        <v>0</v>
      </c>
      <c r="N514" s="30">
        <f t="shared" si="159"/>
        <v>0.84262916335240123</v>
      </c>
      <c r="O514" s="1">
        <f t="shared" si="160"/>
        <v>0</v>
      </c>
      <c r="P514" s="30">
        <f t="shared" si="161"/>
        <v>0</v>
      </c>
      <c r="Q514" s="1">
        <f t="shared" si="162"/>
        <v>0.9806272825437804</v>
      </c>
      <c r="R514" s="30">
        <f t="shared" si="163"/>
        <v>1.434721065982393</v>
      </c>
      <c r="S514" s="1">
        <f t="shared" si="164"/>
        <v>0</v>
      </c>
      <c r="T514" s="30">
        <f t="shared" si="165"/>
        <v>0</v>
      </c>
      <c r="U514" s="1">
        <f t="shared" si="166"/>
        <v>32.054346352210992</v>
      </c>
      <c r="V514" s="30">
        <f t="shared" si="168"/>
        <v>0</v>
      </c>
      <c r="W514" s="1">
        <f t="shared" si="168"/>
        <v>0</v>
      </c>
      <c r="X514" s="30">
        <f t="shared" si="151"/>
        <v>16032.516366855407</v>
      </c>
      <c r="Y514" s="1">
        <f t="shared" si="167"/>
        <v>1.8232564458961815</v>
      </c>
      <c r="Z514" s="32">
        <f t="shared" si="152"/>
        <v>6.8829892100586487E-2</v>
      </c>
      <c r="AA514" s="32">
        <f t="shared" si="153"/>
        <v>1.3785817033717234E-2</v>
      </c>
    </row>
    <row r="515" spans="1:27" x14ac:dyDescent="0.25">
      <c r="A515" s="8">
        <v>43248</v>
      </c>
      <c r="B515" s="26">
        <v>0</v>
      </c>
      <c r="C515" s="11">
        <v>9.7081690186904997E-3</v>
      </c>
      <c r="D515" s="26">
        <v>1.8178350094152742</v>
      </c>
      <c r="E515" s="11">
        <v>38.95291666666666</v>
      </c>
      <c r="F515" s="28">
        <f t="shared" ref="F515:F578" si="169">B515+C515</f>
        <v>9.7081690186904997E-3</v>
      </c>
      <c r="G515" s="13">
        <f t="shared" si="149"/>
        <v>1.8178350094152742</v>
      </c>
      <c r="H515" s="28">
        <f t="shared" si="150"/>
        <v>1.6570812407680942</v>
      </c>
      <c r="I515" s="1">
        <f t="shared" si="154"/>
        <v>30.246219511814413</v>
      </c>
      <c r="J515" s="30">
        <f t="shared" si="155"/>
        <v>0</v>
      </c>
      <c r="K515" s="1">
        <f t="shared" si="156"/>
        <v>0</v>
      </c>
      <c r="L515" s="30">
        <f t="shared" si="157"/>
        <v>16032.516366855407</v>
      </c>
      <c r="M515" s="1">
        <f t="shared" si="158"/>
        <v>0</v>
      </c>
      <c r="N515" s="30">
        <f t="shared" si="159"/>
        <v>0.74221305403721693</v>
      </c>
      <c r="O515" s="1">
        <f t="shared" si="160"/>
        <v>0</v>
      </c>
      <c r="P515" s="30">
        <f t="shared" si="161"/>
        <v>0</v>
      </c>
      <c r="Q515" s="1">
        <f t="shared" si="162"/>
        <v>0.98056730624119204</v>
      </c>
      <c r="R515" s="30">
        <f t="shared" si="163"/>
        <v>1.2639890428034877</v>
      </c>
      <c r="S515" s="1">
        <f t="shared" si="164"/>
        <v>0</v>
      </c>
      <c r="T515" s="30">
        <f t="shared" si="165"/>
        <v>0</v>
      </c>
      <c r="U515" s="1">
        <f t="shared" si="166"/>
        <v>28.240017414973707</v>
      </c>
      <c r="V515" s="30">
        <f t="shared" si="168"/>
        <v>0</v>
      </c>
      <c r="W515" s="1">
        <f t="shared" si="168"/>
        <v>0</v>
      </c>
      <c r="X515" s="30">
        <f t="shared" si="151"/>
        <v>16031.535799549165</v>
      </c>
      <c r="Y515" s="1">
        <f t="shared" si="167"/>
        <v>1.7227803602784091</v>
      </c>
      <c r="Z515" s="32">
        <f t="shared" si="152"/>
        <v>3.964749457899959E-2</v>
      </c>
      <c r="AA515" s="32">
        <f t="shared" si="153"/>
        <v>4.3163743044306434E-3</v>
      </c>
    </row>
    <row r="516" spans="1:27" x14ac:dyDescent="0.25">
      <c r="A516" s="8">
        <v>43249</v>
      </c>
      <c r="B516" s="26">
        <v>0</v>
      </c>
      <c r="C516" s="11">
        <v>1.6810968603180004E-3</v>
      </c>
      <c r="D516" s="26">
        <v>1.8614580829291394</v>
      </c>
      <c r="E516" s="11">
        <v>38.420833333333341</v>
      </c>
      <c r="F516" s="28">
        <f t="shared" si="169"/>
        <v>1.6810968603180004E-3</v>
      </c>
      <c r="G516" s="13">
        <f t="shared" ref="G516:G579" si="170">D516</f>
        <v>1.8614580829291394</v>
      </c>
      <c r="H516" s="28">
        <f t="shared" ref="H516:H579" si="171">E516/(2031*1000000)*1000*86400</f>
        <v>1.6344460856720833</v>
      </c>
      <c r="I516" s="1">
        <f t="shared" si="154"/>
        <v>26.380240428904884</v>
      </c>
      <c r="J516" s="30">
        <f t="shared" si="155"/>
        <v>0</v>
      </c>
      <c r="K516" s="1">
        <f t="shared" si="156"/>
        <v>0</v>
      </c>
      <c r="L516" s="30">
        <f t="shared" si="157"/>
        <v>16031.535799549165</v>
      </c>
      <c r="M516" s="1">
        <f t="shared" si="158"/>
        <v>0</v>
      </c>
      <c r="N516" s="30">
        <f t="shared" si="159"/>
        <v>0.64719194106223088</v>
      </c>
      <c r="O516" s="1">
        <f t="shared" si="160"/>
        <v>0</v>
      </c>
      <c r="P516" s="30">
        <f t="shared" si="161"/>
        <v>0</v>
      </c>
      <c r="Q516" s="1">
        <f t="shared" si="162"/>
        <v>0.98050733360682396</v>
      </c>
      <c r="R516" s="30">
        <f t="shared" si="163"/>
        <v>1.1024298370787393</v>
      </c>
      <c r="S516" s="1">
        <f t="shared" si="164"/>
        <v>0</v>
      </c>
      <c r="T516" s="30">
        <f t="shared" si="165"/>
        <v>0</v>
      </c>
      <c r="U516" s="1">
        <f t="shared" si="166"/>
        <v>24.630618650763914</v>
      </c>
      <c r="V516" s="30">
        <f t="shared" si="168"/>
        <v>0</v>
      </c>
      <c r="W516" s="1">
        <f t="shared" si="168"/>
        <v>0</v>
      </c>
      <c r="X516" s="30">
        <f t="shared" ref="X516:X579" si="172">IF(L516&gt;Q516,L516-Q516,0)</f>
        <v>16030.555292215558</v>
      </c>
      <c r="Y516" s="1">
        <f t="shared" si="167"/>
        <v>1.6276992746690548</v>
      </c>
      <c r="Z516" s="32">
        <f t="shared" ref="Z516:Z579" si="173">ABS(H516-Y516)/H516</f>
        <v>4.1278883789269468E-3</v>
      </c>
      <c r="AA516" s="32">
        <f t="shared" ref="AA516:AA579" si="174">(H516-Y516)^2</f>
        <v>4.5519458710585489E-5</v>
      </c>
    </row>
    <row r="517" spans="1:27" x14ac:dyDescent="0.25">
      <c r="A517" s="8">
        <v>43250</v>
      </c>
      <c r="B517" s="26">
        <v>8.498656616377767</v>
      </c>
      <c r="C517" s="11">
        <v>0</v>
      </c>
      <c r="D517" s="26">
        <v>1.1777025409583635</v>
      </c>
      <c r="E517" s="11">
        <v>43.264999999999993</v>
      </c>
      <c r="F517" s="28">
        <f t="shared" si="169"/>
        <v>8.498656616377767</v>
      </c>
      <c r="G517" s="13">
        <f t="shared" si="170"/>
        <v>1.1777025409583635</v>
      </c>
      <c r="H517" s="28">
        <f t="shared" si="171"/>
        <v>1.8405199409158051</v>
      </c>
      <c r="I517" s="1">
        <f t="shared" ref="I517:I580" si="175">IF((U516+F517)&gt;=G517,U516+F517-G517,0)</f>
        <v>31.951572726183315</v>
      </c>
      <c r="J517" s="30">
        <f t="shared" ref="J517:J580" si="176">IF((U516+F517)&lt;G517,IF((R516+U516+V516)&lt;G517,0,V516+R516-(G517-F517-U516)),V516)</f>
        <v>0</v>
      </c>
      <c r="K517" s="1">
        <f t="shared" ref="K517:K580" si="177">IF((F517+U516+V516)&lt;G517,IF((V516+U516+W516+F517+S516)&lt;G517,0,W516+S516-(G517-F517-U516-V516)),W516)</f>
        <v>0</v>
      </c>
      <c r="L517" s="30">
        <f t="shared" ref="L517:L580" si="178">IF((V516+U516+W516+F517)&lt;G517,IF((F517+V516+U516+W516+X516+T516)&lt;G517,0,X516+T516-(G517-F517-U516-V516-W516)),X516)</f>
        <v>16030.555292215558</v>
      </c>
      <c r="M517" s="1">
        <f t="shared" ref="M517:M580" si="179">IF(I517&gt;$AF$8,$AF$3*(I517-$AF$8),0)</f>
        <v>0</v>
      </c>
      <c r="N517" s="30">
        <f t="shared" ref="N517:N580" si="180">IF(I517&gt;$AF$9,$AF$4*(I517-$AF$9),0)</f>
        <v>0.78412858357568727</v>
      </c>
      <c r="O517" s="1">
        <f t="shared" ref="O517:O580" si="181">IF(J517&gt;$AF$10,$AF$5*(J517-$AF$10),0)</f>
        <v>0</v>
      </c>
      <c r="P517" s="30">
        <f t="shared" ref="P517:P580" si="182">IF(K517&gt;$AF$11,$AF$6*(K517-$AF$11),0)</f>
        <v>0</v>
      </c>
      <c r="Q517" s="1">
        <f t="shared" ref="Q517:Q580" si="183">$AF$7*L517</f>
        <v>0.98044736464045179</v>
      </c>
      <c r="R517" s="30">
        <f t="shared" ref="R517:R580" si="184">$AF$12*I517</f>
        <v>1.3352557270986944</v>
      </c>
      <c r="S517" s="1">
        <f t="shared" ref="S517:S580" si="185">$AF$13*J517</f>
        <v>0</v>
      </c>
      <c r="T517" s="30">
        <f t="shared" ref="T517:T580" si="186">$AF$14*K517</f>
        <v>0</v>
      </c>
      <c r="U517" s="1">
        <f t="shared" ref="U517:U580" si="187">IF(I517&gt;(M517+N517+R517),I517-M517-N517-R517,0)</f>
        <v>29.832188415508934</v>
      </c>
      <c r="V517" s="30">
        <f t="shared" si="168"/>
        <v>0</v>
      </c>
      <c r="W517" s="1">
        <f t="shared" si="168"/>
        <v>0</v>
      </c>
      <c r="X517" s="30">
        <f t="shared" si="172"/>
        <v>16029.574844850918</v>
      </c>
      <c r="Y517" s="1">
        <f t="shared" ref="Y517:Y580" si="188">SUM(M517:Q517)</f>
        <v>1.7645759482161392</v>
      </c>
      <c r="Z517" s="32">
        <f t="shared" si="173"/>
        <v>4.126224933041351E-2</v>
      </c>
      <c r="AA517" s="32">
        <f t="shared" si="174"/>
        <v>5.7674900271669069E-3</v>
      </c>
    </row>
    <row r="518" spans="1:27" x14ac:dyDescent="0.25">
      <c r="A518" s="8">
        <v>43251</v>
      </c>
      <c r="B518" s="26">
        <v>5.9960917431577458</v>
      </c>
      <c r="C518" s="11">
        <v>0</v>
      </c>
      <c r="D518" s="26">
        <v>1.1195261387347932</v>
      </c>
      <c r="E518" s="11">
        <v>48.705833333333324</v>
      </c>
      <c r="F518" s="28">
        <f t="shared" si="169"/>
        <v>5.9960917431577458</v>
      </c>
      <c r="G518" s="13">
        <f t="shared" si="170"/>
        <v>1.1195261387347932</v>
      </c>
      <c r="H518" s="28">
        <f t="shared" si="171"/>
        <v>2.0719763663220085</v>
      </c>
      <c r="I518" s="1">
        <f t="shared" si="175"/>
        <v>34.708754019931888</v>
      </c>
      <c r="J518" s="30">
        <f t="shared" si="176"/>
        <v>0</v>
      </c>
      <c r="K518" s="1">
        <f t="shared" si="177"/>
        <v>0</v>
      </c>
      <c r="L518" s="30">
        <f t="shared" si="178"/>
        <v>16029.574844850918</v>
      </c>
      <c r="M518" s="1">
        <f t="shared" si="179"/>
        <v>0</v>
      </c>
      <c r="N518" s="30">
        <f t="shared" si="180"/>
        <v>0.85189678138203129</v>
      </c>
      <c r="O518" s="1">
        <f t="shared" si="181"/>
        <v>0</v>
      </c>
      <c r="P518" s="30">
        <f t="shared" si="182"/>
        <v>0</v>
      </c>
      <c r="Q518" s="1">
        <f t="shared" si="183"/>
        <v>0.98038739934185126</v>
      </c>
      <c r="R518" s="30">
        <f t="shared" si="184"/>
        <v>1.4504782904659825</v>
      </c>
      <c r="S518" s="1">
        <f t="shared" si="185"/>
        <v>0</v>
      </c>
      <c r="T518" s="30">
        <f t="shared" si="186"/>
        <v>0</v>
      </c>
      <c r="U518" s="1">
        <f t="shared" si="187"/>
        <v>32.406378948083876</v>
      </c>
      <c r="V518" s="30">
        <f t="shared" si="168"/>
        <v>0</v>
      </c>
      <c r="W518" s="1">
        <f t="shared" si="168"/>
        <v>0</v>
      </c>
      <c r="X518" s="30">
        <f t="shared" si="172"/>
        <v>16028.594457451576</v>
      </c>
      <c r="Y518" s="1">
        <f t="shared" si="188"/>
        <v>1.8322841807238825</v>
      </c>
      <c r="Z518" s="32">
        <f t="shared" si="173"/>
        <v>0.1156828762596393</v>
      </c>
      <c r="AA518" s="32">
        <f t="shared" si="174"/>
        <v>5.7452343836806481E-2</v>
      </c>
    </row>
    <row r="519" spans="1:27" x14ac:dyDescent="0.25">
      <c r="A519" s="8">
        <v>43252</v>
      </c>
      <c r="B519" s="26">
        <v>0</v>
      </c>
      <c r="C519" s="11">
        <v>0</v>
      </c>
      <c r="D519" s="26">
        <v>1.9062676767492548</v>
      </c>
      <c r="E519" s="11">
        <v>45.629583333333329</v>
      </c>
      <c r="F519" s="28">
        <f t="shared" si="169"/>
        <v>0</v>
      </c>
      <c r="G519" s="13">
        <f t="shared" si="170"/>
        <v>1.9062676767492548</v>
      </c>
      <c r="H519" s="28">
        <f t="shared" si="171"/>
        <v>1.9411107828655831</v>
      </c>
      <c r="I519" s="1">
        <f t="shared" si="175"/>
        <v>30.500111271334621</v>
      </c>
      <c r="J519" s="30">
        <f t="shared" si="176"/>
        <v>0</v>
      </c>
      <c r="K519" s="1">
        <f t="shared" si="177"/>
        <v>0</v>
      </c>
      <c r="L519" s="30">
        <f t="shared" si="178"/>
        <v>16028.594457451576</v>
      </c>
      <c r="M519" s="1">
        <f t="shared" si="179"/>
        <v>0</v>
      </c>
      <c r="N519" s="30">
        <f t="shared" si="180"/>
        <v>0.74845340791586001</v>
      </c>
      <c r="O519" s="1">
        <f t="shared" si="181"/>
        <v>0</v>
      </c>
      <c r="P519" s="30">
        <f t="shared" si="182"/>
        <v>0</v>
      </c>
      <c r="Q519" s="1">
        <f t="shared" si="183"/>
        <v>0.980327437710798</v>
      </c>
      <c r="R519" s="30">
        <f t="shared" si="184"/>
        <v>1.274599175483583</v>
      </c>
      <c r="S519" s="1">
        <f t="shared" si="185"/>
        <v>0</v>
      </c>
      <c r="T519" s="30">
        <f t="shared" si="186"/>
        <v>0</v>
      </c>
      <c r="U519" s="1">
        <f t="shared" si="187"/>
        <v>28.477058687935177</v>
      </c>
      <c r="V519" s="30">
        <f t="shared" si="168"/>
        <v>0</v>
      </c>
      <c r="W519" s="1">
        <f t="shared" si="168"/>
        <v>0</v>
      </c>
      <c r="X519" s="30">
        <f t="shared" si="172"/>
        <v>16027.614130013866</v>
      </c>
      <c r="Y519" s="1">
        <f t="shared" si="188"/>
        <v>1.728780845626658</v>
      </c>
      <c r="Z519" s="32">
        <f t="shared" si="173"/>
        <v>0.10938579040062363</v>
      </c>
      <c r="AA519" s="32">
        <f t="shared" si="174"/>
        <v>4.5084002247885883E-2</v>
      </c>
    </row>
    <row r="520" spans="1:27" x14ac:dyDescent="0.25">
      <c r="A520" s="8">
        <v>43253</v>
      </c>
      <c r="B520" s="26">
        <v>0</v>
      </c>
      <c r="C520" s="11">
        <v>0</v>
      </c>
      <c r="D520" s="26">
        <v>2.7960892113475202</v>
      </c>
      <c r="E520" s="11">
        <v>37.780833333333334</v>
      </c>
      <c r="F520" s="28">
        <f t="shared" si="169"/>
        <v>0</v>
      </c>
      <c r="G520" s="13">
        <f t="shared" si="170"/>
        <v>2.7960892113475202</v>
      </c>
      <c r="H520" s="28">
        <f t="shared" si="171"/>
        <v>1.6072200886262924</v>
      </c>
      <c r="I520" s="1">
        <f t="shared" si="175"/>
        <v>25.680969476587656</v>
      </c>
      <c r="J520" s="30">
        <f t="shared" si="176"/>
        <v>0</v>
      </c>
      <c r="K520" s="1">
        <f t="shared" si="177"/>
        <v>0</v>
      </c>
      <c r="L520" s="30">
        <f t="shared" si="178"/>
        <v>16027.614130013866</v>
      </c>
      <c r="M520" s="1">
        <f t="shared" si="179"/>
        <v>0</v>
      </c>
      <c r="N520" s="30">
        <f t="shared" si="180"/>
        <v>0.63000470265889874</v>
      </c>
      <c r="O520" s="1">
        <f t="shared" si="181"/>
        <v>0</v>
      </c>
      <c r="P520" s="30">
        <f t="shared" si="182"/>
        <v>0</v>
      </c>
      <c r="Q520" s="1">
        <f t="shared" si="183"/>
        <v>0.98026747974706763</v>
      </c>
      <c r="R520" s="30">
        <f t="shared" si="184"/>
        <v>1.0732073148612276</v>
      </c>
      <c r="S520" s="1">
        <f t="shared" si="185"/>
        <v>0</v>
      </c>
      <c r="T520" s="30">
        <f t="shared" si="186"/>
        <v>0</v>
      </c>
      <c r="U520" s="1">
        <f t="shared" si="187"/>
        <v>23.977757459067529</v>
      </c>
      <c r="V520" s="30">
        <f t="shared" si="168"/>
        <v>0</v>
      </c>
      <c r="W520" s="1">
        <f t="shared" si="168"/>
        <v>0</v>
      </c>
      <c r="X520" s="30">
        <f t="shared" si="172"/>
        <v>16026.63386253412</v>
      </c>
      <c r="Y520" s="1">
        <f t="shared" si="188"/>
        <v>1.6102721824059665</v>
      </c>
      <c r="Z520" s="32">
        <f t="shared" si="173"/>
        <v>1.8989893178119352E-3</v>
      </c>
      <c r="AA520" s="32">
        <f t="shared" si="174"/>
        <v>9.3152764399252177E-6</v>
      </c>
    </row>
    <row r="521" spans="1:27" x14ac:dyDescent="0.25">
      <c r="A521" s="8">
        <v>43254</v>
      </c>
      <c r="B521" s="26">
        <v>0</v>
      </c>
      <c r="C521" s="11">
        <v>0</v>
      </c>
      <c r="D521" s="26">
        <v>2.6017577113268238</v>
      </c>
      <c r="E521" s="11">
        <v>35.418749999999989</v>
      </c>
      <c r="F521" s="28">
        <f t="shared" si="169"/>
        <v>0</v>
      </c>
      <c r="G521" s="13">
        <f t="shared" si="170"/>
        <v>2.6017577113268238</v>
      </c>
      <c r="H521" s="28">
        <f t="shared" si="171"/>
        <v>1.5067355982274739</v>
      </c>
      <c r="I521" s="1">
        <f t="shared" si="175"/>
        <v>21.375999747740707</v>
      </c>
      <c r="J521" s="30">
        <f t="shared" si="176"/>
        <v>0</v>
      </c>
      <c r="K521" s="1">
        <f t="shared" si="177"/>
        <v>0</v>
      </c>
      <c r="L521" s="30">
        <f t="shared" si="178"/>
        <v>16026.63386253412</v>
      </c>
      <c r="M521" s="1">
        <f t="shared" si="179"/>
        <v>0</v>
      </c>
      <c r="N521" s="30">
        <f t="shared" si="180"/>
        <v>0.52419372795212393</v>
      </c>
      <c r="O521" s="1">
        <f t="shared" si="181"/>
        <v>0</v>
      </c>
      <c r="P521" s="30">
        <f t="shared" si="182"/>
        <v>0</v>
      </c>
      <c r="Q521" s="1">
        <f t="shared" si="183"/>
        <v>0.98020752545043599</v>
      </c>
      <c r="R521" s="30">
        <f t="shared" si="184"/>
        <v>0.89330269687292729</v>
      </c>
      <c r="S521" s="1">
        <f t="shared" si="185"/>
        <v>0</v>
      </c>
      <c r="T521" s="30">
        <f t="shared" si="186"/>
        <v>0</v>
      </c>
      <c r="U521" s="1">
        <f t="shared" si="187"/>
        <v>19.958503322915657</v>
      </c>
      <c r="V521" s="30">
        <f t="shared" si="168"/>
        <v>0</v>
      </c>
      <c r="W521" s="1">
        <f t="shared" si="168"/>
        <v>0</v>
      </c>
      <c r="X521" s="30">
        <f t="shared" si="172"/>
        <v>16025.653655008669</v>
      </c>
      <c r="Y521" s="1">
        <f t="shared" si="188"/>
        <v>1.5044012534025599</v>
      </c>
      <c r="Z521" s="32">
        <f t="shared" si="173"/>
        <v>1.5492730294951159E-3</v>
      </c>
      <c r="AA521" s="32">
        <f t="shared" si="174"/>
        <v>5.4491657616028393E-6</v>
      </c>
    </row>
    <row r="522" spans="1:27" x14ac:dyDescent="0.25">
      <c r="A522" s="8">
        <v>43255</v>
      </c>
      <c r="B522" s="26">
        <v>0</v>
      </c>
      <c r="C522" s="11">
        <v>0</v>
      </c>
      <c r="D522" s="26">
        <v>2.3726933929764256</v>
      </c>
      <c r="E522" s="11">
        <v>33.449583333333329</v>
      </c>
      <c r="F522" s="28">
        <f t="shared" si="169"/>
        <v>0</v>
      </c>
      <c r="G522" s="13">
        <f t="shared" si="170"/>
        <v>2.3726933929764256</v>
      </c>
      <c r="H522" s="28">
        <f t="shared" si="171"/>
        <v>1.4229660265878874</v>
      </c>
      <c r="I522" s="1">
        <f t="shared" si="175"/>
        <v>17.585809929939231</v>
      </c>
      <c r="J522" s="30">
        <f t="shared" si="176"/>
        <v>0</v>
      </c>
      <c r="K522" s="1">
        <f t="shared" si="177"/>
        <v>0</v>
      </c>
      <c r="L522" s="30">
        <f t="shared" si="178"/>
        <v>16025.653655008669</v>
      </c>
      <c r="M522" s="1">
        <f t="shared" si="179"/>
        <v>0</v>
      </c>
      <c r="N522" s="30">
        <f t="shared" si="180"/>
        <v>0.43103542389764138</v>
      </c>
      <c r="O522" s="1">
        <f t="shared" si="181"/>
        <v>0</v>
      </c>
      <c r="P522" s="30">
        <f t="shared" si="182"/>
        <v>0</v>
      </c>
      <c r="Q522" s="1">
        <f t="shared" si="183"/>
        <v>0.9801475748206786</v>
      </c>
      <c r="R522" s="30">
        <f t="shared" si="184"/>
        <v>0.73491072335785368</v>
      </c>
      <c r="S522" s="1">
        <f t="shared" si="185"/>
        <v>0</v>
      </c>
      <c r="T522" s="30">
        <f t="shared" si="186"/>
        <v>0</v>
      </c>
      <c r="U522" s="1">
        <f t="shared" si="187"/>
        <v>16.419863782683738</v>
      </c>
      <c r="V522" s="30">
        <f t="shared" si="168"/>
        <v>0</v>
      </c>
      <c r="W522" s="1">
        <f t="shared" si="168"/>
        <v>0</v>
      </c>
      <c r="X522" s="30">
        <f t="shared" si="172"/>
        <v>16024.673507433848</v>
      </c>
      <c r="Y522" s="1">
        <f t="shared" si="188"/>
        <v>1.41118299871832</v>
      </c>
      <c r="Z522" s="32">
        <f t="shared" si="173"/>
        <v>8.2806108152995023E-3</v>
      </c>
      <c r="AA522" s="32">
        <f t="shared" si="174"/>
        <v>1.3883974577500252E-4</v>
      </c>
    </row>
    <row r="523" spans="1:27" x14ac:dyDescent="0.25">
      <c r="A523" s="8">
        <v>43256</v>
      </c>
      <c r="B523" s="26">
        <v>0</v>
      </c>
      <c r="C523" s="11">
        <v>0</v>
      </c>
      <c r="D523" s="26">
        <v>2.0869367086735173</v>
      </c>
      <c r="E523" s="11">
        <v>32.617916666666659</v>
      </c>
      <c r="F523" s="28">
        <f t="shared" si="169"/>
        <v>0</v>
      </c>
      <c r="G523" s="13">
        <f t="shared" si="170"/>
        <v>2.0869367086735173</v>
      </c>
      <c r="H523" s="28">
        <f t="shared" si="171"/>
        <v>1.3875864106351548</v>
      </c>
      <c r="I523" s="1">
        <f t="shared" si="175"/>
        <v>14.33292707401022</v>
      </c>
      <c r="J523" s="30">
        <f t="shared" si="176"/>
        <v>0</v>
      </c>
      <c r="K523" s="1">
        <f t="shared" si="177"/>
        <v>0</v>
      </c>
      <c r="L523" s="30">
        <f t="shared" si="178"/>
        <v>16024.673507433848</v>
      </c>
      <c r="M523" s="1">
        <f t="shared" si="179"/>
        <v>0</v>
      </c>
      <c r="N523" s="30">
        <f t="shared" si="180"/>
        <v>0.35108347829244091</v>
      </c>
      <c r="O523" s="1">
        <f t="shared" si="181"/>
        <v>0</v>
      </c>
      <c r="P523" s="30">
        <f t="shared" si="182"/>
        <v>0</v>
      </c>
      <c r="Q523" s="1">
        <f t="shared" si="183"/>
        <v>0.98008762785757131</v>
      </c>
      <c r="R523" s="30">
        <f t="shared" si="184"/>
        <v>0.59897279941957238</v>
      </c>
      <c r="S523" s="1">
        <f t="shared" si="185"/>
        <v>0</v>
      </c>
      <c r="T523" s="30">
        <f t="shared" si="186"/>
        <v>0</v>
      </c>
      <c r="U523" s="1">
        <f t="shared" si="187"/>
        <v>13.382870796298207</v>
      </c>
      <c r="V523" s="30">
        <f t="shared" si="168"/>
        <v>0</v>
      </c>
      <c r="W523" s="1">
        <f t="shared" si="168"/>
        <v>0</v>
      </c>
      <c r="X523" s="30">
        <f t="shared" si="172"/>
        <v>16023.693419805992</v>
      </c>
      <c r="Y523" s="1">
        <f t="shared" si="188"/>
        <v>1.3311711061500122</v>
      </c>
      <c r="Z523" s="32">
        <f t="shared" si="173"/>
        <v>4.0657146865051064E-2</v>
      </c>
      <c r="AA523" s="32">
        <f t="shared" si="174"/>
        <v>3.1826865801513437E-3</v>
      </c>
    </row>
    <row r="524" spans="1:27" x14ac:dyDescent="0.25">
      <c r="A524" s="8">
        <v>43257</v>
      </c>
      <c r="B524" s="26">
        <v>11.131640910105471</v>
      </c>
      <c r="C524" s="11">
        <v>0</v>
      </c>
      <c r="D524" s="26">
        <v>1.1201978493755365</v>
      </c>
      <c r="E524" s="11">
        <v>40.195416666666667</v>
      </c>
      <c r="F524" s="28">
        <f t="shared" si="169"/>
        <v>11.131640910105471</v>
      </c>
      <c r="G524" s="13">
        <f t="shared" si="170"/>
        <v>1.1201978493755365</v>
      </c>
      <c r="H524" s="28">
        <f t="shared" si="171"/>
        <v>1.7099379615952732</v>
      </c>
      <c r="I524" s="1">
        <f t="shared" si="175"/>
        <v>23.394313857028141</v>
      </c>
      <c r="J524" s="30">
        <f t="shared" si="176"/>
        <v>0</v>
      </c>
      <c r="K524" s="1">
        <f t="shared" si="177"/>
        <v>0</v>
      </c>
      <c r="L524" s="30">
        <f t="shared" si="178"/>
        <v>16023.693419805992</v>
      </c>
      <c r="M524" s="1">
        <f t="shared" si="179"/>
        <v>0</v>
      </c>
      <c r="N524" s="30">
        <f t="shared" si="180"/>
        <v>0.5738014596249178</v>
      </c>
      <c r="O524" s="1">
        <f t="shared" si="181"/>
        <v>0</v>
      </c>
      <c r="P524" s="30">
        <f t="shared" si="182"/>
        <v>0</v>
      </c>
      <c r="Q524" s="1">
        <f t="shared" si="183"/>
        <v>0.98002768456088996</v>
      </c>
      <c r="R524" s="30">
        <f t="shared" si="184"/>
        <v>0.97764801209747987</v>
      </c>
      <c r="S524" s="1">
        <f t="shared" si="185"/>
        <v>0</v>
      </c>
      <c r="T524" s="30">
        <f t="shared" si="186"/>
        <v>0</v>
      </c>
      <c r="U524" s="1">
        <f t="shared" si="187"/>
        <v>21.842864385305745</v>
      </c>
      <c r="V524" s="30">
        <f t="shared" si="168"/>
        <v>0</v>
      </c>
      <c r="W524" s="1">
        <f t="shared" si="168"/>
        <v>0</v>
      </c>
      <c r="X524" s="30">
        <f t="shared" si="172"/>
        <v>16022.71339212143</v>
      </c>
      <c r="Y524" s="1">
        <f t="shared" si="188"/>
        <v>1.5538291441858076</v>
      </c>
      <c r="Z524" s="32">
        <f t="shared" si="173"/>
        <v>9.1295018249565665E-2</v>
      </c>
      <c r="AA524" s="32">
        <f t="shared" si="174"/>
        <v>2.4369962872981866E-2</v>
      </c>
    </row>
    <row r="525" spans="1:27" x14ac:dyDescent="0.25">
      <c r="A525" s="8">
        <v>43258</v>
      </c>
      <c r="B525" s="26">
        <v>0.49359227135091216</v>
      </c>
      <c r="C525" s="11">
        <v>0</v>
      </c>
      <c r="D525" s="26">
        <v>3.3002290615703886</v>
      </c>
      <c r="E525" s="11">
        <v>38.994166666666665</v>
      </c>
      <c r="F525" s="28">
        <f t="shared" si="169"/>
        <v>0.49359227135091216</v>
      </c>
      <c r="G525" s="13">
        <f t="shared" si="170"/>
        <v>3.3002290615703886</v>
      </c>
      <c r="H525" s="28">
        <f t="shared" si="171"/>
        <v>1.6588360413589363</v>
      </c>
      <c r="I525" s="1">
        <f t="shared" si="175"/>
        <v>19.03622759508627</v>
      </c>
      <c r="J525" s="30">
        <f t="shared" si="176"/>
        <v>0</v>
      </c>
      <c r="K525" s="1">
        <f t="shared" si="177"/>
        <v>0</v>
      </c>
      <c r="L525" s="30">
        <f t="shared" si="178"/>
        <v>16022.71339212143</v>
      </c>
      <c r="M525" s="1">
        <f t="shared" si="179"/>
        <v>0</v>
      </c>
      <c r="N525" s="30">
        <f t="shared" si="180"/>
        <v>0.46668494446285069</v>
      </c>
      <c r="O525" s="1">
        <f t="shared" si="181"/>
        <v>0</v>
      </c>
      <c r="P525" s="30">
        <f t="shared" si="182"/>
        <v>0</v>
      </c>
      <c r="Q525" s="1">
        <f t="shared" si="183"/>
        <v>0.97996774493040995</v>
      </c>
      <c r="R525" s="30">
        <f t="shared" si="184"/>
        <v>0.79552365501757294</v>
      </c>
      <c r="S525" s="1">
        <f t="shared" si="185"/>
        <v>0</v>
      </c>
      <c r="T525" s="30">
        <f t="shared" si="186"/>
        <v>0</v>
      </c>
      <c r="U525" s="1">
        <f t="shared" si="187"/>
        <v>17.774018995605847</v>
      </c>
      <c r="V525" s="30">
        <f t="shared" si="168"/>
        <v>0</v>
      </c>
      <c r="W525" s="1">
        <f t="shared" si="168"/>
        <v>0</v>
      </c>
      <c r="X525" s="30">
        <f t="shared" si="172"/>
        <v>16021.7334243765</v>
      </c>
      <c r="Y525" s="1">
        <f t="shared" si="188"/>
        <v>1.4466526893932605</v>
      </c>
      <c r="Z525" s="32">
        <f t="shared" si="173"/>
        <v>0.12791098497706432</v>
      </c>
      <c r="AA525" s="32">
        <f t="shared" si="174"/>
        <v>4.5021774851389827E-2</v>
      </c>
    </row>
    <row r="526" spans="1:27" x14ac:dyDescent="0.25">
      <c r="A526" s="8">
        <v>43259</v>
      </c>
      <c r="B526" s="26">
        <v>4.009406519773191</v>
      </c>
      <c r="C526" s="11">
        <v>0</v>
      </c>
      <c r="D526" s="26">
        <v>3.0653495834947693</v>
      </c>
      <c r="E526" s="11">
        <v>33.567916666666662</v>
      </c>
      <c r="F526" s="28">
        <f t="shared" si="169"/>
        <v>4.009406519773191</v>
      </c>
      <c r="G526" s="13">
        <f t="shared" si="170"/>
        <v>3.0653495834947693</v>
      </c>
      <c r="H526" s="28">
        <f t="shared" si="171"/>
        <v>1.4279999999999999</v>
      </c>
      <c r="I526" s="1">
        <f t="shared" si="175"/>
        <v>18.718075931884268</v>
      </c>
      <c r="J526" s="30">
        <f t="shared" si="176"/>
        <v>0</v>
      </c>
      <c r="K526" s="1">
        <f t="shared" si="177"/>
        <v>0</v>
      </c>
      <c r="L526" s="30">
        <f t="shared" si="178"/>
        <v>16021.7334243765</v>
      </c>
      <c r="M526" s="1">
        <f t="shared" si="179"/>
        <v>0</v>
      </c>
      <c r="N526" s="30">
        <f t="shared" si="180"/>
        <v>0.45886515949144696</v>
      </c>
      <c r="O526" s="1">
        <f t="shared" si="181"/>
        <v>0</v>
      </c>
      <c r="P526" s="30">
        <f t="shared" si="182"/>
        <v>0</v>
      </c>
      <c r="Q526" s="1">
        <f t="shared" si="183"/>
        <v>0.97990780896590746</v>
      </c>
      <c r="R526" s="30">
        <f t="shared" si="184"/>
        <v>0.78222810196242309</v>
      </c>
      <c r="S526" s="1">
        <f t="shared" si="185"/>
        <v>0</v>
      </c>
      <c r="T526" s="30">
        <f t="shared" si="186"/>
        <v>0</v>
      </c>
      <c r="U526" s="1">
        <f t="shared" si="187"/>
        <v>17.476982670430399</v>
      </c>
      <c r="V526" s="30">
        <f t="shared" si="168"/>
        <v>0</v>
      </c>
      <c r="W526" s="1">
        <f t="shared" si="168"/>
        <v>0</v>
      </c>
      <c r="X526" s="30">
        <f t="shared" si="172"/>
        <v>16020.753516567534</v>
      </c>
      <c r="Y526" s="1">
        <f t="shared" si="188"/>
        <v>1.4387729684573545</v>
      </c>
      <c r="Z526" s="32">
        <f t="shared" si="173"/>
        <v>7.544095558371525E-3</v>
      </c>
      <c r="AA526" s="32">
        <f t="shared" si="174"/>
        <v>1.160568493831558E-4</v>
      </c>
    </row>
    <row r="527" spans="1:27" x14ac:dyDescent="0.25">
      <c r="A527" s="8">
        <v>43260</v>
      </c>
      <c r="B527" s="26">
        <v>0.31774859119110799</v>
      </c>
      <c r="C527" s="11">
        <v>0</v>
      </c>
      <c r="D527" s="26">
        <v>2.86537070343054</v>
      </c>
      <c r="E527" s="11">
        <v>38.87083333333333</v>
      </c>
      <c r="F527" s="28">
        <f t="shared" si="169"/>
        <v>0.31774859119110799</v>
      </c>
      <c r="G527" s="13">
        <f t="shared" si="170"/>
        <v>2.86537070343054</v>
      </c>
      <c r="H527" s="28">
        <f t="shared" si="171"/>
        <v>1.6535893648449038</v>
      </c>
      <c r="I527" s="1">
        <f t="shared" si="175"/>
        <v>14.929360558190968</v>
      </c>
      <c r="J527" s="30">
        <f t="shared" si="176"/>
        <v>0</v>
      </c>
      <c r="K527" s="1">
        <f t="shared" si="177"/>
        <v>0</v>
      </c>
      <c r="L527" s="30">
        <f t="shared" si="178"/>
        <v>16020.753516567534</v>
      </c>
      <c r="M527" s="1">
        <f t="shared" si="179"/>
        <v>0</v>
      </c>
      <c r="N527" s="30">
        <f t="shared" si="180"/>
        <v>0.3657430954985823</v>
      </c>
      <c r="O527" s="1">
        <f t="shared" si="181"/>
        <v>0</v>
      </c>
      <c r="P527" s="30">
        <f t="shared" si="182"/>
        <v>0</v>
      </c>
      <c r="Q527" s="1">
        <f t="shared" si="183"/>
        <v>0.97984787666715822</v>
      </c>
      <c r="R527" s="30">
        <f t="shared" si="184"/>
        <v>0.62389774544368959</v>
      </c>
      <c r="S527" s="1">
        <f t="shared" si="185"/>
        <v>0</v>
      </c>
      <c r="T527" s="30">
        <f t="shared" si="186"/>
        <v>0</v>
      </c>
      <c r="U527" s="1">
        <f t="shared" si="187"/>
        <v>13.939719717248696</v>
      </c>
      <c r="V527" s="30">
        <f t="shared" si="168"/>
        <v>0</v>
      </c>
      <c r="W527" s="1">
        <f t="shared" si="168"/>
        <v>0</v>
      </c>
      <c r="X527" s="30">
        <f t="shared" si="172"/>
        <v>16019.773668690867</v>
      </c>
      <c r="Y527" s="1">
        <f t="shared" si="188"/>
        <v>1.3455909721657404</v>
      </c>
      <c r="Z527" s="32">
        <f t="shared" si="173"/>
        <v>0.18626050652427345</v>
      </c>
      <c r="AA527" s="32">
        <f t="shared" si="174"/>
        <v>9.486300989294813E-2</v>
      </c>
    </row>
    <row r="528" spans="1:27" x14ac:dyDescent="0.25">
      <c r="A528" s="8">
        <v>43261</v>
      </c>
      <c r="B528" s="26">
        <v>0.21622033758821552</v>
      </c>
      <c r="C528" s="11">
        <v>0</v>
      </c>
      <c r="D528" s="26">
        <v>1.0767728565976784</v>
      </c>
      <c r="E528" s="11">
        <v>35.445833333333333</v>
      </c>
      <c r="F528" s="28">
        <f t="shared" si="169"/>
        <v>0.21622033758821552</v>
      </c>
      <c r="G528" s="13">
        <f t="shared" si="170"/>
        <v>1.0767728565976784</v>
      </c>
      <c r="H528" s="28">
        <f t="shared" si="171"/>
        <v>1.5078877400295423</v>
      </c>
      <c r="I528" s="1">
        <f t="shared" si="175"/>
        <v>13.079167198239233</v>
      </c>
      <c r="J528" s="30">
        <f t="shared" si="176"/>
        <v>0</v>
      </c>
      <c r="K528" s="1">
        <f t="shared" si="177"/>
        <v>0</v>
      </c>
      <c r="L528" s="30">
        <f t="shared" si="178"/>
        <v>16019.773668690867</v>
      </c>
      <c r="M528" s="1">
        <f t="shared" si="179"/>
        <v>0</v>
      </c>
      <c r="N528" s="30">
        <f t="shared" si="180"/>
        <v>0.32026756950343638</v>
      </c>
      <c r="O528" s="1">
        <f t="shared" si="181"/>
        <v>0</v>
      </c>
      <c r="P528" s="30">
        <f t="shared" si="182"/>
        <v>0</v>
      </c>
      <c r="Q528" s="1">
        <f t="shared" si="183"/>
        <v>0.97978794803393776</v>
      </c>
      <c r="R528" s="30">
        <f t="shared" si="184"/>
        <v>0.54657819371811678</v>
      </c>
      <c r="S528" s="1">
        <f t="shared" si="185"/>
        <v>0</v>
      </c>
      <c r="T528" s="30">
        <f t="shared" si="186"/>
        <v>0</v>
      </c>
      <c r="U528" s="1">
        <f t="shared" si="187"/>
        <v>12.21232143501768</v>
      </c>
      <c r="V528" s="30">
        <f t="shared" si="168"/>
        <v>0</v>
      </c>
      <c r="W528" s="1">
        <f t="shared" si="168"/>
        <v>0</v>
      </c>
      <c r="X528" s="30">
        <f t="shared" si="172"/>
        <v>16018.793880742833</v>
      </c>
      <c r="Y528" s="1">
        <f t="shared" si="188"/>
        <v>1.3000555175373743</v>
      </c>
      <c r="Z528" s="32">
        <f t="shared" si="173"/>
        <v>0.13783003666313795</v>
      </c>
      <c r="AA528" s="32">
        <f t="shared" si="174"/>
        <v>4.3194232706034036E-2</v>
      </c>
    </row>
    <row r="529" spans="1:27" x14ac:dyDescent="0.25">
      <c r="A529" s="8">
        <v>43262</v>
      </c>
      <c r="B529" s="26">
        <v>5.0603320061643347</v>
      </c>
      <c r="C529" s="11">
        <v>0</v>
      </c>
      <c r="D529" s="26">
        <v>1.1442508061608239</v>
      </c>
      <c r="E529" s="11">
        <v>37.257499999999986</v>
      </c>
      <c r="F529" s="28">
        <f t="shared" si="169"/>
        <v>5.0603320061643347</v>
      </c>
      <c r="G529" s="13">
        <f t="shared" si="170"/>
        <v>1.1442508061608239</v>
      </c>
      <c r="H529" s="28">
        <f t="shared" si="171"/>
        <v>1.5849571639586406</v>
      </c>
      <c r="I529" s="1">
        <f t="shared" si="175"/>
        <v>16.128402635021192</v>
      </c>
      <c r="J529" s="30">
        <f t="shared" si="176"/>
        <v>0</v>
      </c>
      <c r="K529" s="1">
        <f t="shared" si="177"/>
        <v>0</v>
      </c>
      <c r="L529" s="30">
        <f t="shared" si="178"/>
        <v>16018.793880742833</v>
      </c>
      <c r="M529" s="1">
        <f t="shared" si="179"/>
        <v>0</v>
      </c>
      <c r="N529" s="30">
        <f t="shared" si="180"/>
        <v>0.39521410664500056</v>
      </c>
      <c r="O529" s="1">
        <f t="shared" si="181"/>
        <v>0</v>
      </c>
      <c r="P529" s="30">
        <f t="shared" si="182"/>
        <v>0</v>
      </c>
      <c r="Q529" s="1">
        <f t="shared" si="183"/>
        <v>0.97972802306602202</v>
      </c>
      <c r="R529" s="30">
        <f t="shared" si="184"/>
        <v>0.67400569517875464</v>
      </c>
      <c r="S529" s="1">
        <f t="shared" si="185"/>
        <v>0</v>
      </c>
      <c r="T529" s="30">
        <f t="shared" si="186"/>
        <v>0</v>
      </c>
      <c r="U529" s="1">
        <f t="shared" si="187"/>
        <v>15.059182833197438</v>
      </c>
      <c r="V529" s="30">
        <f t="shared" si="168"/>
        <v>0</v>
      </c>
      <c r="W529" s="1">
        <f t="shared" si="168"/>
        <v>0</v>
      </c>
      <c r="X529" s="30">
        <f t="shared" si="172"/>
        <v>16017.814152719766</v>
      </c>
      <c r="Y529" s="1">
        <f t="shared" si="188"/>
        <v>1.3749421297110227</v>
      </c>
      <c r="Z529" s="32">
        <f t="shared" si="173"/>
        <v>0.13250517996529163</v>
      </c>
      <c r="AA529" s="32">
        <f t="shared" si="174"/>
        <v>4.4106314610028126E-2</v>
      </c>
    </row>
    <row r="530" spans="1:27" x14ac:dyDescent="0.25">
      <c r="A530" s="8">
        <v>43263</v>
      </c>
      <c r="B530" s="26">
        <v>9.1695916948992888</v>
      </c>
      <c r="C530" s="11">
        <v>0</v>
      </c>
      <c r="D530" s="26">
        <v>1.5984658741030719</v>
      </c>
      <c r="E530" s="11">
        <v>42.183749999999996</v>
      </c>
      <c r="F530" s="28">
        <f t="shared" si="169"/>
        <v>9.1695916948992888</v>
      </c>
      <c r="G530" s="13">
        <f t="shared" si="170"/>
        <v>1.5984658741030719</v>
      </c>
      <c r="H530" s="28">
        <f t="shared" si="171"/>
        <v>1.7945228951255536</v>
      </c>
      <c r="I530" s="1">
        <f t="shared" si="175"/>
        <v>22.630308653993655</v>
      </c>
      <c r="J530" s="30">
        <f t="shared" si="176"/>
        <v>0</v>
      </c>
      <c r="K530" s="1">
        <f t="shared" si="177"/>
        <v>0</v>
      </c>
      <c r="L530" s="30">
        <f t="shared" si="178"/>
        <v>16017.814152719766</v>
      </c>
      <c r="M530" s="1">
        <f t="shared" si="179"/>
        <v>0</v>
      </c>
      <c r="N530" s="30">
        <f t="shared" si="180"/>
        <v>0.55502313124959179</v>
      </c>
      <c r="O530" s="1">
        <f t="shared" si="181"/>
        <v>0</v>
      </c>
      <c r="P530" s="30">
        <f t="shared" si="182"/>
        <v>0</v>
      </c>
      <c r="Q530" s="1">
        <f t="shared" si="183"/>
        <v>0.97966810176318686</v>
      </c>
      <c r="R530" s="30">
        <f t="shared" si="184"/>
        <v>0.94572024654968179</v>
      </c>
      <c r="S530" s="1">
        <f t="shared" si="185"/>
        <v>0</v>
      </c>
      <c r="T530" s="30">
        <f t="shared" si="186"/>
        <v>0</v>
      </c>
      <c r="U530" s="1">
        <f t="shared" si="187"/>
        <v>21.129565276194381</v>
      </c>
      <c r="V530" s="30">
        <f t="shared" si="168"/>
        <v>0</v>
      </c>
      <c r="W530" s="1">
        <f t="shared" si="168"/>
        <v>0</v>
      </c>
      <c r="X530" s="30">
        <f t="shared" si="172"/>
        <v>16016.834484618003</v>
      </c>
      <c r="Y530" s="1">
        <f t="shared" si="188"/>
        <v>1.5346912330127787</v>
      </c>
      <c r="Z530" s="32">
        <f t="shared" si="173"/>
        <v>0.14479150019125048</v>
      </c>
      <c r="AA530" s="32">
        <f t="shared" si="174"/>
        <v>6.7512492636287266E-2</v>
      </c>
    </row>
    <row r="531" spans="1:27" x14ac:dyDescent="0.25">
      <c r="A531" s="8">
        <v>43264</v>
      </c>
      <c r="B531" s="26">
        <v>0</v>
      </c>
      <c r="C531" s="11">
        <v>0</v>
      </c>
      <c r="D531" s="26">
        <v>2.5752626900443056</v>
      </c>
      <c r="E531" s="11">
        <v>38.412083333333321</v>
      </c>
      <c r="F531" s="28">
        <f t="shared" si="169"/>
        <v>0</v>
      </c>
      <c r="G531" s="13">
        <f t="shared" si="170"/>
        <v>2.5752626900443056</v>
      </c>
      <c r="H531" s="28">
        <f t="shared" si="171"/>
        <v>1.6340738552437217</v>
      </c>
      <c r="I531" s="1">
        <f t="shared" si="175"/>
        <v>18.554302586150076</v>
      </c>
      <c r="J531" s="30">
        <f t="shared" si="176"/>
        <v>0</v>
      </c>
      <c r="K531" s="1">
        <f t="shared" si="177"/>
        <v>0</v>
      </c>
      <c r="L531" s="30">
        <f t="shared" si="178"/>
        <v>16016.834484618003</v>
      </c>
      <c r="M531" s="1">
        <f t="shared" si="179"/>
        <v>0</v>
      </c>
      <c r="N531" s="30">
        <f t="shared" si="180"/>
        <v>0.45483980776202471</v>
      </c>
      <c r="O531" s="1">
        <f t="shared" si="181"/>
        <v>0</v>
      </c>
      <c r="P531" s="30">
        <f t="shared" si="182"/>
        <v>0</v>
      </c>
      <c r="Q531" s="1">
        <f t="shared" si="183"/>
        <v>0.97960818412520823</v>
      </c>
      <c r="R531" s="30">
        <f t="shared" si="184"/>
        <v>0.77538401639230992</v>
      </c>
      <c r="S531" s="1">
        <f t="shared" si="185"/>
        <v>0</v>
      </c>
      <c r="T531" s="30">
        <f t="shared" si="186"/>
        <v>0</v>
      </c>
      <c r="U531" s="1">
        <f t="shared" si="187"/>
        <v>17.324078761995743</v>
      </c>
      <c r="V531" s="30">
        <f t="shared" si="168"/>
        <v>0</v>
      </c>
      <c r="W531" s="1">
        <f t="shared" si="168"/>
        <v>0</v>
      </c>
      <c r="X531" s="30">
        <f t="shared" si="172"/>
        <v>16015.854876433878</v>
      </c>
      <c r="Y531" s="1">
        <f t="shared" si="188"/>
        <v>1.4344479918872328</v>
      </c>
      <c r="Z531" s="32">
        <f t="shared" si="173"/>
        <v>0.12216452929339278</v>
      </c>
      <c r="AA531" s="32">
        <f t="shared" si="174"/>
        <v>3.9850485320823581E-2</v>
      </c>
    </row>
    <row r="532" spans="1:27" x14ac:dyDescent="0.25">
      <c r="A532" s="8">
        <v>43265</v>
      </c>
      <c r="B532" s="26">
        <v>0.28383480843882503</v>
      </c>
      <c r="C532" s="11">
        <v>0</v>
      </c>
      <c r="D532" s="26">
        <v>2.6508866896557772</v>
      </c>
      <c r="E532" s="11">
        <v>32.747916666666654</v>
      </c>
      <c r="F532" s="28">
        <f t="shared" si="169"/>
        <v>0.28383480843882503</v>
      </c>
      <c r="G532" s="13">
        <f t="shared" si="170"/>
        <v>2.6508866896557772</v>
      </c>
      <c r="H532" s="28">
        <f t="shared" si="171"/>
        <v>1.3931166912850808</v>
      </c>
      <c r="I532" s="1">
        <f t="shared" si="175"/>
        <v>14.957026880778791</v>
      </c>
      <c r="J532" s="30">
        <f t="shared" si="176"/>
        <v>0</v>
      </c>
      <c r="K532" s="1">
        <f t="shared" si="177"/>
        <v>0</v>
      </c>
      <c r="L532" s="30">
        <f t="shared" si="178"/>
        <v>16015.854876433878</v>
      </c>
      <c r="M532" s="1">
        <f t="shared" si="179"/>
        <v>0</v>
      </c>
      <c r="N532" s="30">
        <f t="shared" si="180"/>
        <v>0.36642310041010434</v>
      </c>
      <c r="O532" s="1">
        <f t="shared" si="181"/>
        <v>0</v>
      </c>
      <c r="P532" s="30">
        <f t="shared" si="182"/>
        <v>0</v>
      </c>
      <c r="Q532" s="1">
        <f t="shared" si="183"/>
        <v>0.97954827015186186</v>
      </c>
      <c r="R532" s="30">
        <f t="shared" si="184"/>
        <v>0.62505392063417953</v>
      </c>
      <c r="S532" s="1">
        <f t="shared" si="185"/>
        <v>0</v>
      </c>
      <c r="T532" s="30">
        <f t="shared" si="186"/>
        <v>0</v>
      </c>
      <c r="U532" s="1">
        <f t="shared" si="187"/>
        <v>13.965549859734507</v>
      </c>
      <c r="V532" s="30">
        <f t="shared" ref="V532:W595" si="189">IF(J532&gt;(O532+S532),J532-O532-S532,0)</f>
        <v>0</v>
      </c>
      <c r="W532" s="1">
        <f t="shared" si="189"/>
        <v>0</v>
      </c>
      <c r="X532" s="30">
        <f t="shared" si="172"/>
        <v>16014.875328163725</v>
      </c>
      <c r="Y532" s="1">
        <f t="shared" si="188"/>
        <v>1.3459713705619663</v>
      </c>
      <c r="Z532" s="32">
        <f t="shared" si="173"/>
        <v>3.3841616440346639E-2</v>
      </c>
      <c r="AA532" s="32">
        <f t="shared" si="174"/>
        <v>2.2226812660853298E-3</v>
      </c>
    </row>
    <row r="533" spans="1:27" x14ac:dyDescent="0.25">
      <c r="A533" s="8">
        <v>43266</v>
      </c>
      <c r="B533" s="26">
        <v>10.897283889672199</v>
      </c>
      <c r="C533" s="11">
        <v>0</v>
      </c>
      <c r="D533" s="26">
        <v>1.079052156432706</v>
      </c>
      <c r="E533" s="11">
        <v>37.645833333333321</v>
      </c>
      <c r="F533" s="28">
        <f t="shared" si="169"/>
        <v>10.897283889672199</v>
      </c>
      <c r="G533" s="13">
        <f t="shared" si="170"/>
        <v>1.079052156432706</v>
      </c>
      <c r="H533" s="28">
        <f t="shared" si="171"/>
        <v>1.6014771048744456</v>
      </c>
      <c r="I533" s="1">
        <f t="shared" si="175"/>
        <v>23.783781592973998</v>
      </c>
      <c r="J533" s="30">
        <f t="shared" si="176"/>
        <v>0</v>
      </c>
      <c r="K533" s="1">
        <f t="shared" si="177"/>
        <v>0</v>
      </c>
      <c r="L533" s="30">
        <f t="shared" si="178"/>
        <v>16014.875328163725</v>
      </c>
      <c r="M533" s="1">
        <f t="shared" si="179"/>
        <v>0</v>
      </c>
      <c r="N533" s="30">
        <f t="shared" si="180"/>
        <v>0.58337410783220489</v>
      </c>
      <c r="O533" s="1">
        <f t="shared" si="181"/>
        <v>0</v>
      </c>
      <c r="P533" s="30">
        <f t="shared" si="182"/>
        <v>0</v>
      </c>
      <c r="Q533" s="1">
        <f t="shared" si="183"/>
        <v>0.97948835984292359</v>
      </c>
      <c r="R533" s="30">
        <f t="shared" si="184"/>
        <v>0.99392386272300204</v>
      </c>
      <c r="S533" s="1">
        <f t="shared" si="185"/>
        <v>0</v>
      </c>
      <c r="T533" s="30">
        <f t="shared" si="186"/>
        <v>0</v>
      </c>
      <c r="U533" s="1">
        <f t="shared" si="187"/>
        <v>22.206483622418791</v>
      </c>
      <c r="V533" s="30">
        <f t="shared" si="189"/>
        <v>0</v>
      </c>
      <c r="W533" s="1">
        <f t="shared" si="189"/>
        <v>0</v>
      </c>
      <c r="X533" s="30">
        <f t="shared" si="172"/>
        <v>16013.895839803883</v>
      </c>
      <c r="Y533" s="1">
        <f t="shared" si="188"/>
        <v>1.5628624676751284</v>
      </c>
      <c r="Z533" s="32">
        <f t="shared" si="173"/>
        <v>2.4111888382159913E-2</v>
      </c>
      <c r="AA533" s="32">
        <f t="shared" si="174"/>
        <v>1.4910902060348945E-3</v>
      </c>
    </row>
    <row r="534" spans="1:27" x14ac:dyDescent="0.25">
      <c r="A534" s="8">
        <v>43267</v>
      </c>
      <c r="B534" s="26">
        <v>0.67316583042304567</v>
      </c>
      <c r="C534" s="11">
        <v>0</v>
      </c>
      <c r="D534" s="26">
        <v>0.99589499194964259</v>
      </c>
      <c r="E534" s="11">
        <v>36.711249999999986</v>
      </c>
      <c r="F534" s="28">
        <f t="shared" si="169"/>
        <v>0.67316583042304567</v>
      </c>
      <c r="G534" s="13">
        <f t="shared" si="170"/>
        <v>0.99589499194964259</v>
      </c>
      <c r="H534" s="28">
        <f t="shared" si="171"/>
        <v>1.5617193500738544</v>
      </c>
      <c r="I534" s="1">
        <f t="shared" si="175"/>
        <v>21.883754460892192</v>
      </c>
      <c r="J534" s="30">
        <f t="shared" si="176"/>
        <v>0</v>
      </c>
      <c r="K534" s="1">
        <f t="shared" si="177"/>
        <v>0</v>
      </c>
      <c r="L534" s="30">
        <f t="shared" si="178"/>
        <v>16013.895839803883</v>
      </c>
      <c r="M534" s="1">
        <f t="shared" si="179"/>
        <v>0</v>
      </c>
      <c r="N534" s="30">
        <f t="shared" si="180"/>
        <v>0.53667372769532951</v>
      </c>
      <c r="O534" s="1">
        <f t="shared" si="181"/>
        <v>0</v>
      </c>
      <c r="P534" s="30">
        <f t="shared" si="182"/>
        <v>0</v>
      </c>
      <c r="Q534" s="1">
        <f t="shared" si="183"/>
        <v>0.9794284531981694</v>
      </c>
      <c r="R534" s="30">
        <f t="shared" si="184"/>
        <v>0.91452175843546779</v>
      </c>
      <c r="S534" s="1">
        <f t="shared" si="185"/>
        <v>0</v>
      </c>
      <c r="T534" s="30">
        <f t="shared" si="186"/>
        <v>0</v>
      </c>
      <c r="U534" s="1">
        <f t="shared" si="187"/>
        <v>20.432558974761395</v>
      </c>
      <c r="V534" s="30">
        <f t="shared" si="189"/>
        <v>0</v>
      </c>
      <c r="W534" s="1">
        <f t="shared" si="189"/>
        <v>0</v>
      </c>
      <c r="X534" s="30">
        <f t="shared" si="172"/>
        <v>16012.916411350685</v>
      </c>
      <c r="Y534" s="1">
        <f t="shared" si="188"/>
        <v>1.5161021808934989</v>
      </c>
      <c r="Z534" s="32">
        <f t="shared" si="173"/>
        <v>2.9209581848491706E-2</v>
      </c>
      <c r="AA534" s="32">
        <f t="shared" si="174"/>
        <v>2.0809261240291774E-3</v>
      </c>
    </row>
    <row r="535" spans="1:27" x14ac:dyDescent="0.25">
      <c r="A535" s="8">
        <v>43268</v>
      </c>
      <c r="B535" s="26">
        <v>0</v>
      </c>
      <c r="C535" s="11">
        <v>0</v>
      </c>
      <c r="D535" s="26">
        <v>1.4125371428990885</v>
      </c>
      <c r="E535" s="11">
        <v>32.951249999999995</v>
      </c>
      <c r="F535" s="28">
        <f t="shared" si="169"/>
        <v>0</v>
      </c>
      <c r="G535" s="13">
        <f t="shared" si="170"/>
        <v>1.4125371428990885</v>
      </c>
      <c r="H535" s="28">
        <f t="shared" si="171"/>
        <v>1.4017666174298373</v>
      </c>
      <c r="I535" s="1">
        <f t="shared" si="175"/>
        <v>19.020021831862309</v>
      </c>
      <c r="J535" s="30">
        <f t="shared" si="176"/>
        <v>0</v>
      </c>
      <c r="K535" s="1">
        <f t="shared" si="177"/>
        <v>0</v>
      </c>
      <c r="L535" s="30">
        <f t="shared" si="178"/>
        <v>16012.916411350685</v>
      </c>
      <c r="M535" s="1">
        <f t="shared" si="179"/>
        <v>0</v>
      </c>
      <c r="N535" s="30">
        <f t="shared" si="180"/>
        <v>0.46628662630718415</v>
      </c>
      <c r="O535" s="1">
        <f t="shared" si="181"/>
        <v>0</v>
      </c>
      <c r="P535" s="30">
        <f t="shared" si="182"/>
        <v>0</v>
      </c>
      <c r="Q535" s="1">
        <f t="shared" si="183"/>
        <v>0.97936855021737501</v>
      </c>
      <c r="R535" s="30">
        <f t="shared" si="184"/>
        <v>0.79484641642458598</v>
      </c>
      <c r="S535" s="1">
        <f t="shared" si="185"/>
        <v>0</v>
      </c>
      <c r="T535" s="30">
        <f t="shared" si="186"/>
        <v>0</v>
      </c>
      <c r="U535" s="1">
        <f t="shared" si="187"/>
        <v>17.758888789130538</v>
      </c>
      <c r="V535" s="30">
        <f t="shared" si="189"/>
        <v>0</v>
      </c>
      <c r="W535" s="1">
        <f t="shared" si="189"/>
        <v>0</v>
      </c>
      <c r="X535" s="30">
        <f t="shared" si="172"/>
        <v>16011.937042800468</v>
      </c>
      <c r="Y535" s="1">
        <f t="shared" si="188"/>
        <v>1.4456551765245591</v>
      </c>
      <c r="Z535" s="32">
        <f t="shared" si="173"/>
        <v>3.1309462323473071E-2</v>
      </c>
      <c r="AA535" s="32">
        <f t="shared" si="174"/>
        <v>1.9262056194108859E-3</v>
      </c>
    </row>
    <row r="536" spans="1:27" x14ac:dyDescent="0.25">
      <c r="A536" s="8">
        <v>43269</v>
      </c>
      <c r="B536" s="26">
        <v>0</v>
      </c>
      <c r="C536" s="11">
        <v>0</v>
      </c>
      <c r="D536" s="26">
        <v>1.2465547287249477</v>
      </c>
      <c r="E536" s="11">
        <v>32.197499999999998</v>
      </c>
      <c r="F536" s="28">
        <f t="shared" si="169"/>
        <v>0</v>
      </c>
      <c r="G536" s="13">
        <f t="shared" si="170"/>
        <v>1.2465547287249477</v>
      </c>
      <c r="H536" s="28">
        <f t="shared" si="171"/>
        <v>1.3697016248153622</v>
      </c>
      <c r="I536" s="1">
        <f t="shared" si="175"/>
        <v>16.512334060405589</v>
      </c>
      <c r="J536" s="30">
        <f t="shared" si="176"/>
        <v>0</v>
      </c>
      <c r="K536" s="1">
        <f t="shared" si="177"/>
        <v>0</v>
      </c>
      <c r="L536" s="30">
        <f t="shared" si="178"/>
        <v>16011.937042800468</v>
      </c>
      <c r="M536" s="1">
        <f t="shared" si="179"/>
        <v>0</v>
      </c>
      <c r="N536" s="30">
        <f t="shared" si="180"/>
        <v>0.40465067900189033</v>
      </c>
      <c r="O536" s="1">
        <f t="shared" si="181"/>
        <v>0</v>
      </c>
      <c r="P536" s="30">
        <f t="shared" si="182"/>
        <v>0</v>
      </c>
      <c r="Q536" s="1">
        <f t="shared" si="183"/>
        <v>0.97930865090031649</v>
      </c>
      <c r="R536" s="30">
        <f t="shared" si="184"/>
        <v>0.69005018347205171</v>
      </c>
      <c r="S536" s="1">
        <f t="shared" si="185"/>
        <v>0</v>
      </c>
      <c r="T536" s="30">
        <f t="shared" si="186"/>
        <v>0</v>
      </c>
      <c r="U536" s="1">
        <f t="shared" si="187"/>
        <v>15.417633197931648</v>
      </c>
      <c r="V536" s="30">
        <f t="shared" si="189"/>
        <v>0</v>
      </c>
      <c r="W536" s="1">
        <f t="shared" si="189"/>
        <v>0</v>
      </c>
      <c r="X536" s="30">
        <f t="shared" si="172"/>
        <v>16010.957734149568</v>
      </c>
      <c r="Y536" s="1">
        <f t="shared" si="188"/>
        <v>1.3839593299022068</v>
      </c>
      <c r="Z536" s="32">
        <f t="shared" si="173"/>
        <v>1.0409351079485367E-2</v>
      </c>
      <c r="AA536" s="32">
        <f t="shared" si="174"/>
        <v>2.0328215434343587E-4</v>
      </c>
    </row>
    <row r="537" spans="1:27" x14ac:dyDescent="0.25">
      <c r="A537" s="8">
        <v>43270</v>
      </c>
      <c r="B537" s="26">
        <v>0.18851320811194461</v>
      </c>
      <c r="C537" s="11">
        <v>0</v>
      </c>
      <c r="D537" s="26">
        <v>2.9570830430773194</v>
      </c>
      <c r="E537" s="11">
        <v>32.047500000000007</v>
      </c>
      <c r="F537" s="28">
        <f t="shared" si="169"/>
        <v>0.18851320811194461</v>
      </c>
      <c r="G537" s="13">
        <f t="shared" si="170"/>
        <v>2.9570830430773194</v>
      </c>
      <c r="H537" s="28">
        <f t="shared" si="171"/>
        <v>1.3633205317577552</v>
      </c>
      <c r="I537" s="1">
        <f t="shared" si="175"/>
        <v>12.649063362966274</v>
      </c>
      <c r="J537" s="30">
        <f t="shared" si="176"/>
        <v>0</v>
      </c>
      <c r="K537" s="1">
        <f t="shared" si="177"/>
        <v>0</v>
      </c>
      <c r="L537" s="30">
        <f t="shared" si="178"/>
        <v>16010.957734149568</v>
      </c>
      <c r="M537" s="1">
        <f t="shared" si="179"/>
        <v>0</v>
      </c>
      <c r="N537" s="30">
        <f t="shared" si="180"/>
        <v>0.30969613488209624</v>
      </c>
      <c r="O537" s="1">
        <f t="shared" si="181"/>
        <v>0</v>
      </c>
      <c r="P537" s="30">
        <f t="shared" si="182"/>
        <v>0</v>
      </c>
      <c r="Q537" s="1">
        <f t="shared" si="183"/>
        <v>0.9792487552467698</v>
      </c>
      <c r="R537" s="30">
        <f t="shared" si="184"/>
        <v>0.52860416113396447</v>
      </c>
      <c r="S537" s="1">
        <f t="shared" si="185"/>
        <v>0</v>
      </c>
      <c r="T537" s="30">
        <f t="shared" si="186"/>
        <v>0</v>
      </c>
      <c r="U537" s="1">
        <f t="shared" si="187"/>
        <v>11.810763066950214</v>
      </c>
      <c r="V537" s="30">
        <f t="shared" si="189"/>
        <v>0</v>
      </c>
      <c r="W537" s="1">
        <f t="shared" si="189"/>
        <v>0</v>
      </c>
      <c r="X537" s="30">
        <f t="shared" si="172"/>
        <v>16009.978485394322</v>
      </c>
      <c r="Y537" s="1">
        <f t="shared" si="188"/>
        <v>1.288944890128866</v>
      </c>
      <c r="Z537" s="32">
        <f t="shared" si="173"/>
        <v>5.4554772627824558E-2</v>
      </c>
      <c r="AA537" s="32">
        <f t="shared" si="174"/>
        <v>5.531736067708958E-3</v>
      </c>
    </row>
    <row r="538" spans="1:27" x14ac:dyDescent="0.25">
      <c r="A538" s="8">
        <v>43271</v>
      </c>
      <c r="B538" s="26">
        <v>29.191965010493085</v>
      </c>
      <c r="C538" s="11">
        <v>0</v>
      </c>
      <c r="D538" s="26">
        <v>1.1801594943429687</v>
      </c>
      <c r="E538" s="11">
        <v>54.207500000000003</v>
      </c>
      <c r="F538" s="28">
        <f t="shared" si="169"/>
        <v>29.191965010493085</v>
      </c>
      <c r="G538" s="13">
        <f t="shared" si="170"/>
        <v>1.1801594943429687</v>
      </c>
      <c r="H538" s="28">
        <f t="shared" si="171"/>
        <v>2.3060206794682423</v>
      </c>
      <c r="I538" s="1">
        <f t="shared" si="175"/>
        <v>39.822568583100335</v>
      </c>
      <c r="J538" s="30">
        <f t="shared" si="176"/>
        <v>0</v>
      </c>
      <c r="K538" s="1">
        <f t="shared" si="177"/>
        <v>0</v>
      </c>
      <c r="L538" s="30">
        <f t="shared" si="178"/>
        <v>16009.978485394322</v>
      </c>
      <c r="M538" s="1">
        <f t="shared" si="179"/>
        <v>0</v>
      </c>
      <c r="N538" s="30">
        <f t="shared" si="180"/>
        <v>0.9775881886346165</v>
      </c>
      <c r="O538" s="1">
        <f t="shared" si="181"/>
        <v>0</v>
      </c>
      <c r="P538" s="30">
        <f t="shared" si="182"/>
        <v>0</v>
      </c>
      <c r="Q538" s="1">
        <f t="shared" si="183"/>
        <v>0.97918886325651078</v>
      </c>
      <c r="R538" s="30">
        <f t="shared" si="184"/>
        <v>1.6641845214959134</v>
      </c>
      <c r="S538" s="1">
        <f t="shared" si="185"/>
        <v>0</v>
      </c>
      <c r="T538" s="30">
        <f t="shared" si="186"/>
        <v>0</v>
      </c>
      <c r="U538" s="1">
        <f t="shared" si="187"/>
        <v>37.180795872969803</v>
      </c>
      <c r="V538" s="30">
        <f t="shared" si="189"/>
        <v>0</v>
      </c>
      <c r="W538" s="1">
        <f t="shared" si="189"/>
        <v>0</v>
      </c>
      <c r="X538" s="30">
        <f t="shared" si="172"/>
        <v>16008.999296531065</v>
      </c>
      <c r="Y538" s="1">
        <f t="shared" si="188"/>
        <v>1.9567770518911272</v>
      </c>
      <c r="Z538" s="32">
        <f t="shared" si="173"/>
        <v>0.15144861045116434</v>
      </c>
      <c r="AA538" s="32">
        <f t="shared" si="174"/>
        <v>0.1219711114032227</v>
      </c>
    </row>
    <row r="539" spans="1:27" x14ac:dyDescent="0.25">
      <c r="A539" s="8">
        <v>43272</v>
      </c>
      <c r="B539" s="26">
        <v>2.8423089591825148</v>
      </c>
      <c r="C539" s="11">
        <v>0</v>
      </c>
      <c r="D539" s="26">
        <v>1.8895898095404808</v>
      </c>
      <c r="E539" s="11">
        <v>57.560833333333335</v>
      </c>
      <c r="F539" s="28">
        <f t="shared" si="169"/>
        <v>2.8423089591825148</v>
      </c>
      <c r="G539" s="13">
        <f t="shared" si="170"/>
        <v>1.8895898095404808</v>
      </c>
      <c r="H539" s="28">
        <f t="shared" si="171"/>
        <v>2.4486735598227476</v>
      </c>
      <c r="I539" s="1">
        <f t="shared" si="175"/>
        <v>38.133515022611839</v>
      </c>
      <c r="J539" s="30">
        <f t="shared" si="176"/>
        <v>0</v>
      </c>
      <c r="K539" s="1">
        <f t="shared" si="177"/>
        <v>0</v>
      </c>
      <c r="L539" s="30">
        <f t="shared" si="178"/>
        <v>16008.999296531065</v>
      </c>
      <c r="M539" s="1">
        <f t="shared" si="179"/>
        <v>0</v>
      </c>
      <c r="N539" s="30">
        <f t="shared" si="180"/>
        <v>0.93607328497114628</v>
      </c>
      <c r="O539" s="1">
        <f t="shared" si="181"/>
        <v>0</v>
      </c>
      <c r="P539" s="30">
        <f t="shared" si="182"/>
        <v>0</v>
      </c>
      <c r="Q539" s="1">
        <f t="shared" si="183"/>
        <v>0.97912897492931528</v>
      </c>
      <c r="R539" s="30">
        <f t="shared" si="184"/>
        <v>1.5935989994827657</v>
      </c>
      <c r="S539" s="1">
        <f t="shared" si="185"/>
        <v>0</v>
      </c>
      <c r="T539" s="30">
        <f t="shared" si="186"/>
        <v>0</v>
      </c>
      <c r="U539" s="1">
        <f t="shared" si="187"/>
        <v>35.60384273815793</v>
      </c>
      <c r="V539" s="30">
        <f t="shared" si="189"/>
        <v>0</v>
      </c>
      <c r="W539" s="1">
        <f t="shared" si="189"/>
        <v>0</v>
      </c>
      <c r="X539" s="30">
        <f t="shared" si="172"/>
        <v>16008.020167556135</v>
      </c>
      <c r="Y539" s="1">
        <f t="shared" si="188"/>
        <v>1.9152022599004614</v>
      </c>
      <c r="Z539" s="32">
        <f t="shared" si="173"/>
        <v>0.217861338757177</v>
      </c>
      <c r="AA539" s="32">
        <f t="shared" si="174"/>
        <v>0.2845916278407738</v>
      </c>
    </row>
    <row r="540" spans="1:27" x14ac:dyDescent="0.25">
      <c r="A540" s="8">
        <v>43273</v>
      </c>
      <c r="B540" s="26">
        <v>0</v>
      </c>
      <c r="C540" s="11">
        <v>0</v>
      </c>
      <c r="D540" s="26">
        <v>3.179951155116294</v>
      </c>
      <c r="E540" s="11">
        <v>41.560416666666654</v>
      </c>
      <c r="F540" s="28">
        <f t="shared" si="169"/>
        <v>0</v>
      </c>
      <c r="G540" s="13">
        <f t="shared" si="170"/>
        <v>3.179951155116294</v>
      </c>
      <c r="H540" s="28">
        <f t="shared" si="171"/>
        <v>1.7680059084194972</v>
      </c>
      <c r="I540" s="1">
        <f t="shared" si="175"/>
        <v>32.423891583041637</v>
      </c>
      <c r="J540" s="30">
        <f t="shared" si="176"/>
        <v>0</v>
      </c>
      <c r="K540" s="1">
        <f t="shared" si="177"/>
        <v>0</v>
      </c>
      <c r="L540" s="30">
        <f t="shared" si="178"/>
        <v>16008.020167556135</v>
      </c>
      <c r="M540" s="1">
        <f t="shared" si="179"/>
        <v>0</v>
      </c>
      <c r="N540" s="30">
        <f t="shared" si="180"/>
        <v>0.79573761261988329</v>
      </c>
      <c r="O540" s="1">
        <f t="shared" si="181"/>
        <v>0</v>
      </c>
      <c r="P540" s="30">
        <f t="shared" si="182"/>
        <v>0</v>
      </c>
      <c r="Q540" s="1">
        <f t="shared" si="183"/>
        <v>0.97906909026495936</v>
      </c>
      <c r="R540" s="30">
        <f t="shared" si="184"/>
        <v>1.3549939247780836</v>
      </c>
      <c r="S540" s="1">
        <f t="shared" si="185"/>
        <v>0</v>
      </c>
      <c r="T540" s="30">
        <f t="shared" si="186"/>
        <v>0</v>
      </c>
      <c r="U540" s="1">
        <f t="shared" si="187"/>
        <v>30.273160045643671</v>
      </c>
      <c r="V540" s="30">
        <f t="shared" si="189"/>
        <v>0</v>
      </c>
      <c r="W540" s="1">
        <f t="shared" si="189"/>
        <v>0</v>
      </c>
      <c r="X540" s="30">
        <f t="shared" si="172"/>
        <v>16007.04109846587</v>
      </c>
      <c r="Y540" s="1">
        <f t="shared" si="188"/>
        <v>1.7748067028848427</v>
      </c>
      <c r="Z540" s="32">
        <f t="shared" si="173"/>
        <v>3.8465903495905024E-3</v>
      </c>
      <c r="AA540" s="32">
        <f t="shared" si="174"/>
        <v>4.6250805359873001E-5</v>
      </c>
    </row>
    <row r="541" spans="1:27" x14ac:dyDescent="0.25">
      <c r="A541" s="8">
        <v>43274</v>
      </c>
      <c r="B541" s="26">
        <v>10.541317897125753</v>
      </c>
      <c r="C541" s="11">
        <v>0</v>
      </c>
      <c r="D541" s="26">
        <v>1.4897042817797328</v>
      </c>
      <c r="E541" s="11">
        <v>40.544999999999995</v>
      </c>
      <c r="F541" s="28">
        <f t="shared" si="169"/>
        <v>10.541317897125753</v>
      </c>
      <c r="G541" s="13">
        <f t="shared" si="170"/>
        <v>1.4897042817797328</v>
      </c>
      <c r="H541" s="28">
        <f t="shared" si="171"/>
        <v>1.7248094534711962</v>
      </c>
      <c r="I541" s="1">
        <f t="shared" si="175"/>
        <v>39.324773660989692</v>
      </c>
      <c r="J541" s="30">
        <f t="shared" si="176"/>
        <v>0</v>
      </c>
      <c r="K541" s="1">
        <f t="shared" si="177"/>
        <v>0</v>
      </c>
      <c r="L541" s="30">
        <f t="shared" si="178"/>
        <v>16007.04109846587</v>
      </c>
      <c r="M541" s="1">
        <f t="shared" si="179"/>
        <v>0</v>
      </c>
      <c r="N541" s="30">
        <f t="shared" si="180"/>
        <v>0.96535298856813001</v>
      </c>
      <c r="O541" s="1">
        <f t="shared" si="181"/>
        <v>0</v>
      </c>
      <c r="P541" s="30">
        <f t="shared" si="182"/>
        <v>0</v>
      </c>
      <c r="Q541" s="1">
        <f t="shared" si="183"/>
        <v>0.9790092092632191</v>
      </c>
      <c r="R541" s="30">
        <f t="shared" si="184"/>
        <v>1.6433816794460072</v>
      </c>
      <c r="S541" s="1">
        <f t="shared" si="185"/>
        <v>0</v>
      </c>
      <c r="T541" s="30">
        <f t="shared" si="186"/>
        <v>0</v>
      </c>
      <c r="U541" s="1">
        <f t="shared" si="187"/>
        <v>36.716038992975555</v>
      </c>
      <c r="V541" s="30">
        <f t="shared" si="189"/>
        <v>0</v>
      </c>
      <c r="W541" s="1">
        <f t="shared" si="189"/>
        <v>0</v>
      </c>
      <c r="X541" s="30">
        <f t="shared" si="172"/>
        <v>16006.062089256608</v>
      </c>
      <c r="Y541" s="1">
        <f t="shared" si="188"/>
        <v>1.944362197831349</v>
      </c>
      <c r="Z541" s="32">
        <f t="shared" si="173"/>
        <v>0.12729101404117465</v>
      </c>
      <c r="AA541" s="32">
        <f t="shared" si="174"/>
        <v>4.8203407556074614E-2</v>
      </c>
    </row>
    <row r="542" spans="1:27" x14ac:dyDescent="0.25">
      <c r="A542" s="8">
        <v>43275</v>
      </c>
      <c r="B542" s="26">
        <v>0</v>
      </c>
      <c r="C542" s="11">
        <v>0</v>
      </c>
      <c r="D542" s="26">
        <v>3.0946516154252306</v>
      </c>
      <c r="E542" s="11">
        <v>44.755833333333321</v>
      </c>
      <c r="F542" s="28">
        <f t="shared" si="169"/>
        <v>0</v>
      </c>
      <c r="G542" s="13">
        <f t="shared" si="170"/>
        <v>3.0946516154252306</v>
      </c>
      <c r="H542" s="28">
        <f t="shared" si="171"/>
        <v>1.903940915805022</v>
      </c>
      <c r="I542" s="1">
        <f t="shared" si="175"/>
        <v>33.621387377550327</v>
      </c>
      <c r="J542" s="30">
        <f t="shared" si="176"/>
        <v>0</v>
      </c>
      <c r="K542" s="1">
        <f t="shared" si="177"/>
        <v>0</v>
      </c>
      <c r="L542" s="30">
        <f t="shared" si="178"/>
        <v>16006.062089256608</v>
      </c>
      <c r="M542" s="1">
        <f t="shared" si="179"/>
        <v>0</v>
      </c>
      <c r="N542" s="30">
        <f t="shared" si="180"/>
        <v>0.82517061800785985</v>
      </c>
      <c r="O542" s="1">
        <f t="shared" si="181"/>
        <v>0</v>
      </c>
      <c r="P542" s="30">
        <f t="shared" si="182"/>
        <v>0</v>
      </c>
      <c r="Q542" s="1">
        <f t="shared" si="183"/>
        <v>0.97894933192387035</v>
      </c>
      <c r="R542" s="30">
        <f t="shared" si="184"/>
        <v>1.40503725539899</v>
      </c>
      <c r="S542" s="1">
        <f t="shared" si="185"/>
        <v>0</v>
      </c>
      <c r="T542" s="30">
        <f t="shared" si="186"/>
        <v>0</v>
      </c>
      <c r="U542" s="1">
        <f t="shared" si="187"/>
        <v>31.391179504143476</v>
      </c>
      <c r="V542" s="30">
        <f t="shared" si="189"/>
        <v>0</v>
      </c>
      <c r="W542" s="1">
        <f t="shared" si="189"/>
        <v>0</v>
      </c>
      <c r="X542" s="30">
        <f t="shared" si="172"/>
        <v>16005.083139924684</v>
      </c>
      <c r="Y542" s="1">
        <f t="shared" si="188"/>
        <v>1.8041199499317302</v>
      </c>
      <c r="Z542" s="32">
        <f t="shared" si="173"/>
        <v>5.2428604818908278E-2</v>
      </c>
      <c r="AA542" s="32">
        <f t="shared" si="174"/>
        <v>9.9642252278768877E-3</v>
      </c>
    </row>
    <row r="543" spans="1:27" x14ac:dyDescent="0.25">
      <c r="A543" s="8">
        <v>43276</v>
      </c>
      <c r="B543" s="26">
        <v>0</v>
      </c>
      <c r="C543" s="11">
        <v>0</v>
      </c>
      <c r="D543" s="26">
        <v>3.7333983944760316</v>
      </c>
      <c r="E543" s="11">
        <v>35.720416666666658</v>
      </c>
      <c r="F543" s="28">
        <f t="shared" si="169"/>
        <v>0</v>
      </c>
      <c r="G543" s="13">
        <f t="shared" si="170"/>
        <v>3.7333983944760316</v>
      </c>
      <c r="H543" s="28">
        <f t="shared" si="171"/>
        <v>1.5195686853766612</v>
      </c>
      <c r="I543" s="1">
        <f t="shared" si="175"/>
        <v>27.657781109667447</v>
      </c>
      <c r="J543" s="30">
        <f t="shared" si="176"/>
        <v>0</v>
      </c>
      <c r="K543" s="1">
        <f t="shared" si="177"/>
        <v>0</v>
      </c>
      <c r="L543" s="30">
        <f t="shared" si="178"/>
        <v>16005.083139924684</v>
      </c>
      <c r="M543" s="1">
        <f t="shared" si="179"/>
        <v>0</v>
      </c>
      <c r="N543" s="30">
        <f t="shared" si="180"/>
        <v>0.67859235341664015</v>
      </c>
      <c r="O543" s="1">
        <f t="shared" si="181"/>
        <v>0</v>
      </c>
      <c r="P543" s="30">
        <f t="shared" si="182"/>
        <v>0</v>
      </c>
      <c r="Q543" s="1">
        <f t="shared" si="183"/>
        <v>0.97888945824668916</v>
      </c>
      <c r="R543" s="30">
        <f t="shared" si="184"/>
        <v>1.1558182422507919</v>
      </c>
      <c r="S543" s="1">
        <f t="shared" si="185"/>
        <v>0</v>
      </c>
      <c r="T543" s="30">
        <f t="shared" si="186"/>
        <v>0</v>
      </c>
      <c r="U543" s="1">
        <f t="shared" si="187"/>
        <v>25.823370514000015</v>
      </c>
      <c r="V543" s="30">
        <f t="shared" si="189"/>
        <v>0</v>
      </c>
      <c r="W543" s="1">
        <f t="shared" si="189"/>
        <v>0</v>
      </c>
      <c r="X543" s="30">
        <f t="shared" si="172"/>
        <v>16004.104250466436</v>
      </c>
      <c r="Y543" s="1">
        <f t="shared" si="188"/>
        <v>1.6574818116633292</v>
      </c>
      <c r="Z543" s="32">
        <f t="shared" si="173"/>
        <v>9.0758073401915967E-2</v>
      </c>
      <c r="AA543" s="32">
        <f t="shared" si="174"/>
        <v>1.9020030402162425E-2</v>
      </c>
    </row>
    <row r="544" spans="1:27" x14ac:dyDescent="0.25">
      <c r="A544" s="8">
        <v>43277</v>
      </c>
      <c r="B544" s="26">
        <v>0</v>
      </c>
      <c r="C544" s="11">
        <v>0</v>
      </c>
      <c r="D544" s="26">
        <v>3.4436512529261822</v>
      </c>
      <c r="E544" s="11">
        <v>33.703333333333326</v>
      </c>
      <c r="F544" s="28">
        <f t="shared" si="169"/>
        <v>0</v>
      </c>
      <c r="G544" s="13">
        <f t="shared" si="170"/>
        <v>3.4436512529261822</v>
      </c>
      <c r="H544" s="28">
        <f t="shared" si="171"/>
        <v>1.4337607090103395</v>
      </c>
      <c r="I544" s="1">
        <f t="shared" si="175"/>
        <v>22.379719261073831</v>
      </c>
      <c r="J544" s="30">
        <f t="shared" si="176"/>
        <v>0</v>
      </c>
      <c r="K544" s="1">
        <f t="shared" si="177"/>
        <v>0</v>
      </c>
      <c r="L544" s="30">
        <f t="shared" si="178"/>
        <v>16004.104250466436</v>
      </c>
      <c r="M544" s="1">
        <f t="shared" si="179"/>
        <v>0</v>
      </c>
      <c r="N544" s="30">
        <f t="shared" si="180"/>
        <v>0.54886394556743656</v>
      </c>
      <c r="O544" s="1">
        <f t="shared" si="181"/>
        <v>0</v>
      </c>
      <c r="P544" s="30">
        <f t="shared" si="182"/>
        <v>0</v>
      </c>
      <c r="Q544" s="1">
        <f t="shared" si="183"/>
        <v>0.9788295882314515</v>
      </c>
      <c r="R544" s="30">
        <f t="shared" si="184"/>
        <v>0.93524811971843558</v>
      </c>
      <c r="S544" s="1">
        <f t="shared" si="185"/>
        <v>0</v>
      </c>
      <c r="T544" s="30">
        <f t="shared" si="186"/>
        <v>0</v>
      </c>
      <c r="U544" s="1">
        <f t="shared" si="187"/>
        <v>20.89560719578796</v>
      </c>
      <c r="V544" s="30">
        <f t="shared" si="189"/>
        <v>0</v>
      </c>
      <c r="W544" s="1">
        <f t="shared" si="189"/>
        <v>0</v>
      </c>
      <c r="X544" s="30">
        <f t="shared" si="172"/>
        <v>16003.125420878205</v>
      </c>
      <c r="Y544" s="1">
        <f t="shared" si="188"/>
        <v>1.5276935337988879</v>
      </c>
      <c r="Z544" s="32">
        <f t="shared" si="173"/>
        <v>6.5514994376841357E-2</v>
      </c>
      <c r="AA544" s="32">
        <f t="shared" si="174"/>
        <v>8.823375572756146E-3</v>
      </c>
    </row>
    <row r="545" spans="1:27" x14ac:dyDescent="0.25">
      <c r="A545" s="8">
        <v>43278</v>
      </c>
      <c r="B545" s="26">
        <v>2.1407281252000785</v>
      </c>
      <c r="C545" s="11">
        <v>0</v>
      </c>
      <c r="D545" s="26">
        <v>1.5882094346244631</v>
      </c>
      <c r="E545" s="11">
        <v>33.497916666666661</v>
      </c>
      <c r="F545" s="28">
        <f t="shared" si="169"/>
        <v>2.1407281252000785</v>
      </c>
      <c r="G545" s="13">
        <f t="shared" si="170"/>
        <v>1.5882094346244631</v>
      </c>
      <c r="H545" s="28">
        <f t="shared" si="171"/>
        <v>1.4250221565731167</v>
      </c>
      <c r="I545" s="1">
        <f t="shared" si="175"/>
        <v>21.448125886363574</v>
      </c>
      <c r="J545" s="30">
        <f t="shared" si="176"/>
        <v>0</v>
      </c>
      <c r="K545" s="1">
        <f t="shared" si="177"/>
        <v>0</v>
      </c>
      <c r="L545" s="30">
        <f t="shared" si="178"/>
        <v>16003.125420878205</v>
      </c>
      <c r="M545" s="1">
        <f t="shared" si="179"/>
        <v>0</v>
      </c>
      <c r="N545" s="30">
        <f t="shared" si="180"/>
        <v>0.52596650163236203</v>
      </c>
      <c r="O545" s="1">
        <f t="shared" si="181"/>
        <v>0</v>
      </c>
      <c r="P545" s="30">
        <f t="shared" si="182"/>
        <v>0</v>
      </c>
      <c r="Q545" s="1">
        <f t="shared" si="183"/>
        <v>0.97876972187793354</v>
      </c>
      <c r="R545" s="30">
        <f t="shared" si="184"/>
        <v>0.8963168470837799</v>
      </c>
      <c r="S545" s="1">
        <f t="shared" si="185"/>
        <v>0</v>
      </c>
      <c r="T545" s="30">
        <f t="shared" si="186"/>
        <v>0</v>
      </c>
      <c r="U545" s="1">
        <f t="shared" si="187"/>
        <v>20.025842537647431</v>
      </c>
      <c r="V545" s="30">
        <f t="shared" si="189"/>
        <v>0</v>
      </c>
      <c r="W545" s="1">
        <f t="shared" si="189"/>
        <v>0</v>
      </c>
      <c r="X545" s="30">
        <f t="shared" si="172"/>
        <v>16002.146651156327</v>
      </c>
      <c r="Y545" s="1">
        <f t="shared" si="188"/>
        <v>1.5047362235102955</v>
      </c>
      <c r="Z545" s="32">
        <f t="shared" si="173"/>
        <v>5.5938826332970558E-2</v>
      </c>
      <c r="AA545" s="32">
        <f t="shared" si="174"/>
        <v>6.3543324676650142E-3</v>
      </c>
    </row>
    <row r="546" spans="1:27" x14ac:dyDescent="0.25">
      <c r="A546" s="8">
        <v>43279</v>
      </c>
      <c r="B546" s="26">
        <v>21.04230215320074</v>
      </c>
      <c r="C546" s="11">
        <v>0</v>
      </c>
      <c r="D546" s="26">
        <v>1.8217546868241148</v>
      </c>
      <c r="E546" s="11">
        <v>57.567500000000017</v>
      </c>
      <c r="F546" s="28">
        <f t="shared" si="169"/>
        <v>21.04230215320074</v>
      </c>
      <c r="G546" s="13">
        <f t="shared" si="170"/>
        <v>1.8217546868241148</v>
      </c>
      <c r="H546" s="28">
        <f t="shared" si="171"/>
        <v>2.4489571639586418</v>
      </c>
      <c r="I546" s="1">
        <f t="shared" si="175"/>
        <v>39.246390004024057</v>
      </c>
      <c r="J546" s="30">
        <f t="shared" si="176"/>
        <v>0</v>
      </c>
      <c r="K546" s="1">
        <f t="shared" si="177"/>
        <v>0</v>
      </c>
      <c r="L546" s="30">
        <f t="shared" si="178"/>
        <v>16002.146651156327</v>
      </c>
      <c r="M546" s="1">
        <f t="shared" si="179"/>
        <v>0</v>
      </c>
      <c r="N546" s="30">
        <f t="shared" si="180"/>
        <v>0.96342641261823669</v>
      </c>
      <c r="O546" s="1">
        <f t="shared" si="181"/>
        <v>0</v>
      </c>
      <c r="P546" s="30">
        <f t="shared" si="182"/>
        <v>0</v>
      </c>
      <c r="Q546" s="1">
        <f t="shared" si="183"/>
        <v>0.97870985918591114</v>
      </c>
      <c r="R546" s="30">
        <f t="shared" si="184"/>
        <v>1.64010602764097</v>
      </c>
      <c r="S546" s="1">
        <f t="shared" si="185"/>
        <v>0</v>
      </c>
      <c r="T546" s="30">
        <f t="shared" si="186"/>
        <v>0</v>
      </c>
      <c r="U546" s="1">
        <f t="shared" si="187"/>
        <v>36.642857563764849</v>
      </c>
      <c r="V546" s="30">
        <f t="shared" si="189"/>
        <v>0</v>
      </c>
      <c r="W546" s="1">
        <f t="shared" si="189"/>
        <v>0</v>
      </c>
      <c r="X546" s="30">
        <f t="shared" si="172"/>
        <v>16001.167941297141</v>
      </c>
      <c r="Y546" s="1">
        <f t="shared" si="188"/>
        <v>1.9421362718041477</v>
      </c>
      <c r="Z546" s="32">
        <f t="shared" si="173"/>
        <v>0.20695375958934223</v>
      </c>
      <c r="AA546" s="32">
        <f t="shared" si="174"/>
        <v>0.25686741672427732</v>
      </c>
    </row>
    <row r="547" spans="1:27" x14ac:dyDescent="0.25">
      <c r="A547" s="8">
        <v>43280</v>
      </c>
      <c r="B547" s="26">
        <v>0.30203915718177926</v>
      </c>
      <c r="C547" s="11">
        <v>0</v>
      </c>
      <c r="D547" s="26">
        <v>3.8445982206000249</v>
      </c>
      <c r="E547" s="11">
        <v>48.161666666666662</v>
      </c>
      <c r="F547" s="28">
        <f t="shared" si="169"/>
        <v>0.30203915718177926</v>
      </c>
      <c r="G547" s="13">
        <f t="shared" si="170"/>
        <v>3.8445982206000249</v>
      </c>
      <c r="H547" s="28">
        <f t="shared" si="171"/>
        <v>2.0488271787296899</v>
      </c>
      <c r="I547" s="1">
        <f t="shared" si="175"/>
        <v>33.100298500346604</v>
      </c>
      <c r="J547" s="30">
        <f t="shared" si="176"/>
        <v>0</v>
      </c>
      <c r="K547" s="1">
        <f t="shared" si="177"/>
        <v>0</v>
      </c>
      <c r="L547" s="30">
        <f t="shared" si="178"/>
        <v>16001.167941297141</v>
      </c>
      <c r="M547" s="1">
        <f t="shared" si="179"/>
        <v>0</v>
      </c>
      <c r="N547" s="30">
        <f t="shared" si="180"/>
        <v>0.81236288056052752</v>
      </c>
      <c r="O547" s="1">
        <f t="shared" si="181"/>
        <v>0</v>
      </c>
      <c r="P547" s="30">
        <f t="shared" si="182"/>
        <v>0</v>
      </c>
      <c r="Q547" s="1">
        <f t="shared" si="183"/>
        <v>0.97865000015516057</v>
      </c>
      <c r="R547" s="30">
        <f t="shared" si="184"/>
        <v>1.3832609593281702</v>
      </c>
      <c r="S547" s="1">
        <f t="shared" si="185"/>
        <v>0</v>
      </c>
      <c r="T547" s="30">
        <f t="shared" si="186"/>
        <v>0</v>
      </c>
      <c r="U547" s="1">
        <f t="shared" si="187"/>
        <v>30.904674660457907</v>
      </c>
      <c r="V547" s="30">
        <f t="shared" si="189"/>
        <v>0</v>
      </c>
      <c r="W547" s="1">
        <f t="shared" si="189"/>
        <v>0</v>
      </c>
      <c r="X547" s="30">
        <f t="shared" si="172"/>
        <v>16000.189291296985</v>
      </c>
      <c r="Y547" s="1">
        <f t="shared" si="188"/>
        <v>1.7910128807156882</v>
      </c>
      <c r="Z547" s="32">
        <f t="shared" si="173"/>
        <v>0.12583506344046608</v>
      </c>
      <c r="AA547" s="32">
        <f t="shared" si="174"/>
        <v>6.6468212260452478E-2</v>
      </c>
    </row>
    <row r="548" spans="1:27" x14ac:dyDescent="0.25">
      <c r="A548" s="8">
        <v>43281</v>
      </c>
      <c r="B548" s="26">
        <v>0.14316486158622529</v>
      </c>
      <c r="C548" s="11">
        <v>0</v>
      </c>
      <c r="D548" s="26">
        <v>3.4148952921221385</v>
      </c>
      <c r="E548" s="11">
        <v>38.194583333333334</v>
      </c>
      <c r="F548" s="28">
        <f t="shared" si="169"/>
        <v>0.14316486158622529</v>
      </c>
      <c r="G548" s="13">
        <f t="shared" si="170"/>
        <v>3.4148952921221385</v>
      </c>
      <c r="H548" s="28">
        <f t="shared" si="171"/>
        <v>1.6248212703101919</v>
      </c>
      <c r="I548" s="1">
        <f t="shared" si="175"/>
        <v>27.632944229921993</v>
      </c>
      <c r="J548" s="30">
        <f t="shared" si="176"/>
        <v>0</v>
      </c>
      <c r="K548" s="1">
        <f t="shared" si="177"/>
        <v>0</v>
      </c>
      <c r="L548" s="30">
        <f t="shared" si="178"/>
        <v>16000.189291296985</v>
      </c>
      <c r="M548" s="1">
        <f t="shared" si="179"/>
        <v>0</v>
      </c>
      <c r="N548" s="30">
        <f t="shared" si="180"/>
        <v>0.67798189280481946</v>
      </c>
      <c r="O548" s="1">
        <f t="shared" si="181"/>
        <v>0</v>
      </c>
      <c r="P548" s="30">
        <f t="shared" si="182"/>
        <v>0</v>
      </c>
      <c r="Q548" s="1">
        <f t="shared" si="183"/>
        <v>0.97859014478545769</v>
      </c>
      <c r="R548" s="30">
        <f t="shared" si="184"/>
        <v>1.1547803094326616</v>
      </c>
      <c r="S548" s="1">
        <f t="shared" si="185"/>
        <v>0</v>
      </c>
      <c r="T548" s="30">
        <f t="shared" si="186"/>
        <v>0</v>
      </c>
      <c r="U548" s="1">
        <f t="shared" si="187"/>
        <v>25.80018202768451</v>
      </c>
      <c r="V548" s="30">
        <f t="shared" si="189"/>
        <v>0</v>
      </c>
      <c r="W548" s="1">
        <f t="shared" si="189"/>
        <v>0</v>
      </c>
      <c r="X548" s="30">
        <f t="shared" si="172"/>
        <v>15999.2107011522</v>
      </c>
      <c r="Y548" s="1">
        <f t="shared" si="188"/>
        <v>1.6565720375902773</v>
      </c>
      <c r="Z548" s="32">
        <f t="shared" si="173"/>
        <v>1.9541082985714438E-2</v>
      </c>
      <c r="AA548" s="32">
        <f t="shared" si="174"/>
        <v>1.0081112228741424E-3</v>
      </c>
    </row>
    <row r="549" spans="1:27" x14ac:dyDescent="0.25">
      <c r="A549" s="8">
        <v>43282</v>
      </c>
      <c r="B549" s="26">
        <v>0</v>
      </c>
      <c r="C549" s="11">
        <v>0</v>
      </c>
      <c r="D549" s="26">
        <v>4.1712937219147985</v>
      </c>
      <c r="E549" s="11">
        <v>34.3125</v>
      </c>
      <c r="F549" s="28">
        <f t="shared" si="169"/>
        <v>0</v>
      </c>
      <c r="G549" s="13">
        <f t="shared" si="170"/>
        <v>4.1712937219147985</v>
      </c>
      <c r="H549" s="28">
        <f t="shared" si="171"/>
        <v>1.4596750369276221</v>
      </c>
      <c r="I549" s="1">
        <f t="shared" si="175"/>
        <v>21.628888305769713</v>
      </c>
      <c r="J549" s="30">
        <f t="shared" si="176"/>
        <v>0</v>
      </c>
      <c r="K549" s="1">
        <f t="shared" si="177"/>
        <v>0</v>
      </c>
      <c r="L549" s="30">
        <f t="shared" si="178"/>
        <v>15999.2107011522</v>
      </c>
      <c r="M549" s="1">
        <f t="shared" si="179"/>
        <v>0</v>
      </c>
      <c r="N549" s="30">
        <f t="shared" si="180"/>
        <v>0.5304094243455123</v>
      </c>
      <c r="O549" s="1">
        <f t="shared" si="181"/>
        <v>0</v>
      </c>
      <c r="P549" s="30">
        <f t="shared" si="182"/>
        <v>0</v>
      </c>
      <c r="Q549" s="1">
        <f t="shared" si="183"/>
        <v>0.97853029307657868</v>
      </c>
      <c r="R549" s="30">
        <f t="shared" si="184"/>
        <v>0.90387090577831397</v>
      </c>
      <c r="S549" s="1">
        <f t="shared" si="185"/>
        <v>0</v>
      </c>
      <c r="T549" s="30">
        <f t="shared" si="186"/>
        <v>0</v>
      </c>
      <c r="U549" s="1">
        <f t="shared" si="187"/>
        <v>20.194607975645887</v>
      </c>
      <c r="V549" s="30">
        <f t="shared" si="189"/>
        <v>0</v>
      </c>
      <c r="W549" s="1">
        <f t="shared" si="189"/>
        <v>0</v>
      </c>
      <c r="X549" s="30">
        <f t="shared" si="172"/>
        <v>15998.232170859124</v>
      </c>
      <c r="Y549" s="1">
        <f t="shared" si="188"/>
        <v>1.5089397174220909</v>
      </c>
      <c r="Z549" s="32">
        <f t="shared" si="173"/>
        <v>3.3750443933166702E-2</v>
      </c>
      <c r="AA549" s="32">
        <f t="shared" si="174"/>
        <v>2.4270087442220898E-3</v>
      </c>
    </row>
    <row r="550" spans="1:27" x14ac:dyDescent="0.25">
      <c r="A550" s="8">
        <v>43283</v>
      </c>
      <c r="B550" s="26">
        <v>0.55270012847589756</v>
      </c>
      <c r="C550" s="11">
        <v>0</v>
      </c>
      <c r="D550" s="26">
        <v>4.3113763762379618</v>
      </c>
      <c r="E550" s="11">
        <v>32.539166666666652</v>
      </c>
      <c r="F550" s="28">
        <f t="shared" si="169"/>
        <v>0.55270012847589756</v>
      </c>
      <c r="G550" s="13">
        <f t="shared" si="170"/>
        <v>4.3113763762379618</v>
      </c>
      <c r="H550" s="28">
        <f t="shared" si="171"/>
        <v>1.3842363367799109</v>
      </c>
      <c r="I550" s="1">
        <f t="shared" si="175"/>
        <v>16.435931727883823</v>
      </c>
      <c r="J550" s="30">
        <f t="shared" si="176"/>
        <v>0</v>
      </c>
      <c r="K550" s="1">
        <f t="shared" si="177"/>
        <v>0</v>
      </c>
      <c r="L550" s="30">
        <f t="shared" si="178"/>
        <v>15998.232170859124</v>
      </c>
      <c r="M550" s="1">
        <f t="shared" si="179"/>
        <v>0</v>
      </c>
      <c r="N550" s="30">
        <f t="shared" si="180"/>
        <v>0.40277280162221257</v>
      </c>
      <c r="O550" s="1">
        <f t="shared" si="181"/>
        <v>0</v>
      </c>
      <c r="P550" s="30">
        <f t="shared" si="182"/>
        <v>0</v>
      </c>
      <c r="Q550" s="1">
        <f t="shared" si="183"/>
        <v>0.97847044502829972</v>
      </c>
      <c r="R550" s="30">
        <f t="shared" si="184"/>
        <v>0.68685733118469661</v>
      </c>
      <c r="S550" s="1">
        <f t="shared" si="185"/>
        <v>0</v>
      </c>
      <c r="T550" s="30">
        <f t="shared" si="186"/>
        <v>0</v>
      </c>
      <c r="U550" s="1">
        <f t="shared" si="187"/>
        <v>15.346301595076913</v>
      </c>
      <c r="V550" s="30">
        <f t="shared" si="189"/>
        <v>0</v>
      </c>
      <c r="W550" s="1">
        <f t="shared" si="189"/>
        <v>0</v>
      </c>
      <c r="X550" s="30">
        <f t="shared" si="172"/>
        <v>15997.253700414096</v>
      </c>
      <c r="Y550" s="1">
        <f t="shared" si="188"/>
        <v>1.3812432466505122</v>
      </c>
      <c r="Z550" s="32">
        <f t="shared" si="173"/>
        <v>2.1622681401077294E-3</v>
      </c>
      <c r="AA550" s="32">
        <f t="shared" si="174"/>
        <v>8.9585885227035351E-6</v>
      </c>
    </row>
    <row r="551" spans="1:27" x14ac:dyDescent="0.25">
      <c r="A551" s="8">
        <v>43284</v>
      </c>
      <c r="B551" s="26">
        <v>0</v>
      </c>
      <c r="C551" s="11">
        <v>0</v>
      </c>
      <c r="D551" s="26">
        <v>3.4300322456959274</v>
      </c>
      <c r="E551" s="11">
        <v>31.814583333333328</v>
      </c>
      <c r="F551" s="28">
        <f t="shared" si="169"/>
        <v>0</v>
      </c>
      <c r="G551" s="13">
        <f t="shared" si="170"/>
        <v>3.4300322456959274</v>
      </c>
      <c r="H551" s="28">
        <f t="shared" si="171"/>
        <v>1.3534121122599703</v>
      </c>
      <c r="I551" s="1">
        <f t="shared" si="175"/>
        <v>11.916269349380986</v>
      </c>
      <c r="J551" s="30">
        <f t="shared" si="176"/>
        <v>0</v>
      </c>
      <c r="K551" s="1">
        <f t="shared" si="177"/>
        <v>0</v>
      </c>
      <c r="L551" s="30">
        <f t="shared" si="178"/>
        <v>15997.253700414096</v>
      </c>
      <c r="M551" s="1">
        <f t="shared" si="179"/>
        <v>0</v>
      </c>
      <c r="N551" s="30">
        <f t="shared" si="180"/>
        <v>0.29168493997933514</v>
      </c>
      <c r="O551" s="1">
        <f t="shared" si="181"/>
        <v>0</v>
      </c>
      <c r="P551" s="30">
        <f t="shared" si="182"/>
        <v>0</v>
      </c>
      <c r="Q551" s="1">
        <f t="shared" si="183"/>
        <v>0.97841060064039675</v>
      </c>
      <c r="R551" s="30">
        <f t="shared" si="184"/>
        <v>0.49798071070763938</v>
      </c>
      <c r="S551" s="1">
        <f t="shared" si="185"/>
        <v>0</v>
      </c>
      <c r="T551" s="30">
        <f t="shared" si="186"/>
        <v>0</v>
      </c>
      <c r="U551" s="1">
        <f t="shared" si="187"/>
        <v>11.126603698694012</v>
      </c>
      <c r="V551" s="30">
        <f t="shared" si="189"/>
        <v>0</v>
      </c>
      <c r="W551" s="1">
        <f t="shared" si="189"/>
        <v>0</v>
      </c>
      <c r="X551" s="30">
        <f t="shared" si="172"/>
        <v>15996.275289813455</v>
      </c>
      <c r="Y551" s="1">
        <f t="shared" si="188"/>
        <v>1.2700955406197318</v>
      </c>
      <c r="Z551" s="32">
        <f t="shared" si="173"/>
        <v>6.1560385698864316E-2</v>
      </c>
      <c r="AA551" s="32">
        <f t="shared" si="174"/>
        <v>6.9416511098829813E-3</v>
      </c>
    </row>
    <row r="552" spans="1:27" x14ac:dyDescent="0.25">
      <c r="A552" s="8">
        <v>43285</v>
      </c>
      <c r="B552" s="26">
        <v>7.1363034480157825</v>
      </c>
      <c r="C552" s="11">
        <v>0</v>
      </c>
      <c r="D552" s="26">
        <v>1.5949906011836643</v>
      </c>
      <c r="E552" s="11">
        <v>33.204999999999991</v>
      </c>
      <c r="F552" s="28">
        <f t="shared" si="169"/>
        <v>7.1363034480157825</v>
      </c>
      <c r="G552" s="13">
        <f t="shared" si="170"/>
        <v>1.5949906011836643</v>
      </c>
      <c r="H552" s="28">
        <f t="shared" si="171"/>
        <v>1.412561299852289</v>
      </c>
      <c r="I552" s="1">
        <f t="shared" si="175"/>
        <v>16.667916545526129</v>
      </c>
      <c r="J552" s="30">
        <f t="shared" si="176"/>
        <v>0</v>
      </c>
      <c r="K552" s="1">
        <f t="shared" si="177"/>
        <v>0</v>
      </c>
      <c r="L552" s="30">
        <f t="shared" si="178"/>
        <v>15996.275289813455</v>
      </c>
      <c r="M552" s="1">
        <f t="shared" si="179"/>
        <v>0</v>
      </c>
      <c r="N552" s="30">
        <f t="shared" si="180"/>
        <v>0.408474709235505</v>
      </c>
      <c r="O552" s="1">
        <f t="shared" si="181"/>
        <v>0</v>
      </c>
      <c r="P552" s="30">
        <f t="shared" si="182"/>
        <v>0</v>
      </c>
      <c r="Q552" s="1">
        <f t="shared" si="183"/>
        <v>0.97835075991264608</v>
      </c>
      <c r="R552" s="30">
        <f t="shared" si="184"/>
        <v>0.69655197310456052</v>
      </c>
      <c r="S552" s="1">
        <f t="shared" si="185"/>
        <v>0</v>
      </c>
      <c r="T552" s="30">
        <f t="shared" si="186"/>
        <v>0</v>
      </c>
      <c r="U552" s="1">
        <f t="shared" si="187"/>
        <v>15.562889863186063</v>
      </c>
      <c r="V552" s="30">
        <f t="shared" si="189"/>
        <v>0</v>
      </c>
      <c r="W552" s="1">
        <f t="shared" si="189"/>
        <v>0</v>
      </c>
      <c r="X552" s="30">
        <f t="shared" si="172"/>
        <v>15995.296939053542</v>
      </c>
      <c r="Y552" s="1">
        <f t="shared" si="188"/>
        <v>1.386825469148151</v>
      </c>
      <c r="Z552" s="32">
        <f t="shared" si="173"/>
        <v>1.8219266453660576E-2</v>
      </c>
      <c r="AA552" s="32">
        <f t="shared" si="174"/>
        <v>6.6233298203205145E-4</v>
      </c>
    </row>
    <row r="553" spans="1:27" x14ac:dyDescent="0.25">
      <c r="A553" s="8">
        <v>43286</v>
      </c>
      <c r="B553" s="26">
        <v>66.991105193879577</v>
      </c>
      <c r="C553" s="11">
        <v>0</v>
      </c>
      <c r="D553" s="26">
        <v>1.4022872402046116</v>
      </c>
      <c r="E553" s="11">
        <v>89.216666666666683</v>
      </c>
      <c r="F553" s="28">
        <f t="shared" si="169"/>
        <v>66.991105193879577</v>
      </c>
      <c r="G553" s="13">
        <f t="shared" si="170"/>
        <v>1.4022872402046116</v>
      </c>
      <c r="H553" s="28">
        <f t="shared" si="171"/>
        <v>3.7953323485967512</v>
      </c>
      <c r="I553" s="1">
        <f t="shared" si="175"/>
        <v>81.15170781686102</v>
      </c>
      <c r="J553" s="30">
        <f t="shared" si="176"/>
        <v>0</v>
      </c>
      <c r="K553" s="1">
        <f t="shared" si="177"/>
        <v>0</v>
      </c>
      <c r="L553" s="30">
        <f t="shared" si="178"/>
        <v>15995.296939053542</v>
      </c>
      <c r="M553" s="1">
        <f t="shared" si="179"/>
        <v>0.68472541231300854</v>
      </c>
      <c r="N553" s="30">
        <f t="shared" si="180"/>
        <v>1.9934086894880614</v>
      </c>
      <c r="O553" s="1">
        <f t="shared" si="181"/>
        <v>0</v>
      </c>
      <c r="P553" s="30">
        <f t="shared" si="182"/>
        <v>0</v>
      </c>
      <c r="Q553" s="1">
        <f t="shared" si="183"/>
        <v>0.97829092284482366</v>
      </c>
      <c r="R553" s="30">
        <f t="shared" si="184"/>
        <v>3.3913286070424737</v>
      </c>
      <c r="S553" s="1">
        <f t="shared" si="185"/>
        <v>0</v>
      </c>
      <c r="T553" s="30">
        <f t="shared" si="186"/>
        <v>0</v>
      </c>
      <c r="U553" s="1">
        <f t="shared" si="187"/>
        <v>75.082245108017474</v>
      </c>
      <c r="V553" s="30">
        <f t="shared" si="189"/>
        <v>0</v>
      </c>
      <c r="W553" s="1">
        <f t="shared" si="189"/>
        <v>0</v>
      </c>
      <c r="X553" s="30">
        <f t="shared" si="172"/>
        <v>15994.318648130697</v>
      </c>
      <c r="Y553" s="1">
        <f t="shared" si="188"/>
        <v>3.6564250246458934</v>
      </c>
      <c r="Z553" s="32">
        <f t="shared" si="173"/>
        <v>3.6599515191921478E-2</v>
      </c>
      <c r="AA553" s="32">
        <f t="shared" si="174"/>
        <v>1.9295244647188556E-2</v>
      </c>
    </row>
    <row r="554" spans="1:27" x14ac:dyDescent="0.25">
      <c r="A554" s="8">
        <v>43287</v>
      </c>
      <c r="B554" s="26">
        <v>39.614926898051586</v>
      </c>
      <c r="C554" s="11">
        <v>0</v>
      </c>
      <c r="D554" s="26">
        <v>1.2847092724691862</v>
      </c>
      <c r="E554" s="11">
        <v>286.98875000000004</v>
      </c>
      <c r="F554" s="28">
        <f t="shared" si="169"/>
        <v>39.614926898051586</v>
      </c>
      <c r="G554" s="13">
        <f t="shared" si="170"/>
        <v>1.2847092724691862</v>
      </c>
      <c r="H554" s="28">
        <f t="shared" si="171"/>
        <v>12.208679468242249</v>
      </c>
      <c r="I554" s="1">
        <f t="shared" si="175"/>
        <v>113.41246273359987</v>
      </c>
      <c r="J554" s="30">
        <f t="shared" si="176"/>
        <v>0</v>
      </c>
      <c r="K554" s="1">
        <f t="shared" si="177"/>
        <v>0</v>
      </c>
      <c r="L554" s="30">
        <f t="shared" si="178"/>
        <v>15994.318648130697</v>
      </c>
      <c r="M554" s="1">
        <f t="shared" si="179"/>
        <v>3.5922064935143641</v>
      </c>
      <c r="N554" s="30">
        <f t="shared" si="180"/>
        <v>2.7863392180450659</v>
      </c>
      <c r="O554" s="1">
        <f t="shared" si="181"/>
        <v>0</v>
      </c>
      <c r="P554" s="30">
        <f t="shared" si="182"/>
        <v>0</v>
      </c>
      <c r="Q554" s="1">
        <f t="shared" si="183"/>
        <v>0.97823108943670578</v>
      </c>
      <c r="R554" s="30">
        <f t="shared" si="184"/>
        <v>4.7395050530739766</v>
      </c>
      <c r="S554" s="1">
        <f t="shared" si="185"/>
        <v>0</v>
      </c>
      <c r="T554" s="30">
        <f t="shared" si="186"/>
        <v>0</v>
      </c>
      <c r="U554" s="1">
        <f t="shared" si="187"/>
        <v>102.29441196896644</v>
      </c>
      <c r="V554" s="30">
        <f t="shared" si="189"/>
        <v>0</v>
      </c>
      <c r="W554" s="1">
        <f t="shared" si="189"/>
        <v>0</v>
      </c>
      <c r="X554" s="30">
        <f t="shared" si="172"/>
        <v>15993.34041704126</v>
      </c>
      <c r="Y554" s="1">
        <f t="shared" si="188"/>
        <v>7.3567768009961361</v>
      </c>
      <c r="Z554" s="32">
        <f t="shared" si="173"/>
        <v>0.39741420682450501</v>
      </c>
      <c r="AA554" s="32">
        <f t="shared" si="174"/>
        <v>23.540959492429941</v>
      </c>
    </row>
    <row r="555" spans="1:27" x14ac:dyDescent="0.25">
      <c r="A555" s="8">
        <v>43288</v>
      </c>
      <c r="B555" s="26">
        <v>1.1749578052061929</v>
      </c>
      <c r="C555" s="11">
        <v>0</v>
      </c>
      <c r="D555" s="26">
        <v>1.2779035569915569</v>
      </c>
      <c r="E555" s="11">
        <v>121.36208333333336</v>
      </c>
      <c r="F555" s="28">
        <f t="shared" si="169"/>
        <v>1.1749578052061929</v>
      </c>
      <c r="G555" s="13">
        <f t="shared" si="170"/>
        <v>1.2779035569915569</v>
      </c>
      <c r="H555" s="28">
        <f t="shared" si="171"/>
        <v>5.1628183161004451</v>
      </c>
      <c r="I555" s="1">
        <f t="shared" si="175"/>
        <v>102.19146621718107</v>
      </c>
      <c r="J555" s="30">
        <f t="shared" si="176"/>
        <v>0</v>
      </c>
      <c r="K555" s="1">
        <f t="shared" si="177"/>
        <v>0</v>
      </c>
      <c r="L555" s="30">
        <f t="shared" si="178"/>
        <v>15993.34041704126</v>
      </c>
      <c r="M555" s="1">
        <f t="shared" si="179"/>
        <v>2.5809209495797987</v>
      </c>
      <c r="N555" s="30">
        <f t="shared" si="180"/>
        <v>2.5105406286548435</v>
      </c>
      <c r="O555" s="1">
        <f t="shared" si="181"/>
        <v>0</v>
      </c>
      <c r="P555" s="30">
        <f t="shared" si="182"/>
        <v>0</v>
      </c>
      <c r="Q555" s="1">
        <f t="shared" si="183"/>
        <v>0.97817125968806862</v>
      </c>
      <c r="R555" s="30">
        <f t="shared" si="184"/>
        <v>4.2705797832382082</v>
      </c>
      <c r="S555" s="1">
        <f t="shared" si="185"/>
        <v>0</v>
      </c>
      <c r="T555" s="30">
        <f t="shared" si="186"/>
        <v>0</v>
      </c>
      <c r="U555" s="1">
        <f t="shared" si="187"/>
        <v>92.82942485570824</v>
      </c>
      <c r="V555" s="30">
        <f t="shared" si="189"/>
        <v>0</v>
      </c>
      <c r="W555" s="1">
        <f t="shared" si="189"/>
        <v>0</v>
      </c>
      <c r="X555" s="30">
        <f t="shared" si="172"/>
        <v>15992.362245781571</v>
      </c>
      <c r="Y555" s="1">
        <f t="shared" si="188"/>
        <v>6.0696328379227111</v>
      </c>
      <c r="Z555" s="32">
        <f t="shared" si="173"/>
        <v>0.1756433146202977</v>
      </c>
      <c r="AA555" s="32">
        <f t="shared" si="174"/>
        <v>0.82231257698774507</v>
      </c>
    </row>
    <row r="556" spans="1:27" x14ac:dyDescent="0.25">
      <c r="A556" s="8">
        <v>43289</v>
      </c>
      <c r="B556" s="26">
        <v>4.5176292977080097</v>
      </c>
      <c r="C556" s="11">
        <v>0</v>
      </c>
      <c r="D556" s="26">
        <v>1.9772076502488956</v>
      </c>
      <c r="E556" s="11">
        <v>88.040416666666658</v>
      </c>
      <c r="F556" s="28">
        <f t="shared" si="169"/>
        <v>4.5176292977080097</v>
      </c>
      <c r="G556" s="13">
        <f t="shared" si="170"/>
        <v>1.9772076502488956</v>
      </c>
      <c r="H556" s="28">
        <f t="shared" si="171"/>
        <v>3.7452939438700144</v>
      </c>
      <c r="I556" s="1">
        <f t="shared" si="175"/>
        <v>95.369846503167352</v>
      </c>
      <c r="J556" s="30">
        <f t="shared" si="176"/>
        <v>0</v>
      </c>
      <c r="K556" s="1">
        <f t="shared" si="177"/>
        <v>0</v>
      </c>
      <c r="L556" s="30">
        <f t="shared" si="178"/>
        <v>15992.362245781571</v>
      </c>
      <c r="M556" s="1">
        <f t="shared" si="179"/>
        <v>1.9661265868057847</v>
      </c>
      <c r="N556" s="30">
        <f t="shared" si="180"/>
        <v>2.3428734262162165</v>
      </c>
      <c r="O556" s="1">
        <f t="shared" si="181"/>
        <v>0</v>
      </c>
      <c r="P556" s="30">
        <f t="shared" si="182"/>
        <v>0</v>
      </c>
      <c r="Q556" s="1">
        <f t="shared" si="183"/>
        <v>0.97811143359868824</v>
      </c>
      <c r="R556" s="30">
        <f t="shared" si="184"/>
        <v>3.9855044015258718</v>
      </c>
      <c r="S556" s="1">
        <f t="shared" si="185"/>
        <v>0</v>
      </c>
      <c r="T556" s="30">
        <f t="shared" si="186"/>
        <v>0</v>
      </c>
      <c r="U556" s="1">
        <f t="shared" si="187"/>
        <v>87.075342088619479</v>
      </c>
      <c r="V556" s="30">
        <f t="shared" si="189"/>
        <v>0</v>
      </c>
      <c r="W556" s="1">
        <f t="shared" si="189"/>
        <v>0</v>
      </c>
      <c r="X556" s="30">
        <f t="shared" si="172"/>
        <v>15991.384134347973</v>
      </c>
      <c r="Y556" s="1">
        <f t="shared" si="188"/>
        <v>5.2871114466206901</v>
      </c>
      <c r="Z556" s="32">
        <f t="shared" si="173"/>
        <v>0.41166795606902751</v>
      </c>
      <c r="AA556" s="32">
        <f t="shared" si="174"/>
        <v>2.3772012117883299</v>
      </c>
    </row>
    <row r="557" spans="1:27" x14ac:dyDescent="0.25">
      <c r="A557" s="8">
        <v>43290</v>
      </c>
      <c r="B557" s="26">
        <v>11.310447854400712</v>
      </c>
      <c r="C557" s="11">
        <v>0</v>
      </c>
      <c r="D557" s="26">
        <v>3.6960586659075241</v>
      </c>
      <c r="E557" s="11">
        <v>74.704999999999998</v>
      </c>
      <c r="F557" s="28">
        <f t="shared" si="169"/>
        <v>11.310447854400712</v>
      </c>
      <c r="G557" s="13">
        <f t="shared" si="170"/>
        <v>3.6960586659075241</v>
      </c>
      <c r="H557" s="28">
        <f t="shared" si="171"/>
        <v>3.1779970457902511</v>
      </c>
      <c r="I557" s="1">
        <f t="shared" si="175"/>
        <v>94.689731277112656</v>
      </c>
      <c r="J557" s="30">
        <f t="shared" si="176"/>
        <v>0</v>
      </c>
      <c r="K557" s="1">
        <f t="shared" si="177"/>
        <v>0</v>
      </c>
      <c r="L557" s="30">
        <f t="shared" si="178"/>
        <v>15991.384134347973</v>
      </c>
      <c r="M557" s="1">
        <f t="shared" si="179"/>
        <v>1.9048316122184106</v>
      </c>
      <c r="N557" s="30">
        <f t="shared" si="180"/>
        <v>2.3261570125096234</v>
      </c>
      <c r="O557" s="1">
        <f t="shared" si="181"/>
        <v>0</v>
      </c>
      <c r="P557" s="30">
        <f t="shared" si="182"/>
        <v>0</v>
      </c>
      <c r="Q557" s="1">
        <f t="shared" si="183"/>
        <v>0.97805161116834105</v>
      </c>
      <c r="R557" s="30">
        <f t="shared" si="184"/>
        <v>3.9570823968108306</v>
      </c>
      <c r="S557" s="1">
        <f t="shared" si="185"/>
        <v>0</v>
      </c>
      <c r="T557" s="30">
        <f t="shared" si="186"/>
        <v>0</v>
      </c>
      <c r="U557" s="1">
        <f t="shared" si="187"/>
        <v>86.501660255573782</v>
      </c>
      <c r="V557" s="30">
        <f t="shared" si="189"/>
        <v>0</v>
      </c>
      <c r="W557" s="1">
        <f t="shared" si="189"/>
        <v>0</v>
      </c>
      <c r="X557" s="30">
        <f t="shared" si="172"/>
        <v>15990.406082736805</v>
      </c>
      <c r="Y557" s="1">
        <f t="shared" si="188"/>
        <v>5.2090402358963743</v>
      </c>
      <c r="Z557" s="32">
        <f t="shared" si="173"/>
        <v>0.63909536756698826</v>
      </c>
      <c r="AA557" s="32">
        <f t="shared" si="174"/>
        <v>4.1251364400764574</v>
      </c>
    </row>
    <row r="558" spans="1:27" x14ac:dyDescent="0.25">
      <c r="A558" s="8">
        <v>43291</v>
      </c>
      <c r="B558" s="26">
        <v>21.307264304545445</v>
      </c>
      <c r="C558" s="11">
        <v>0</v>
      </c>
      <c r="D558" s="26">
        <v>2.7678279576354181</v>
      </c>
      <c r="E558" s="11">
        <v>89.926666666666634</v>
      </c>
      <c r="F558" s="28">
        <f t="shared" si="169"/>
        <v>21.307264304545445</v>
      </c>
      <c r="G558" s="13">
        <f t="shared" si="170"/>
        <v>2.7678279576354181</v>
      </c>
      <c r="H558" s="28">
        <f t="shared" si="171"/>
        <v>3.8255361890694224</v>
      </c>
      <c r="I558" s="1">
        <f t="shared" si="175"/>
        <v>105.0410966024838</v>
      </c>
      <c r="J558" s="30">
        <f t="shared" si="176"/>
        <v>0</v>
      </c>
      <c r="K558" s="1">
        <f t="shared" si="177"/>
        <v>0</v>
      </c>
      <c r="L558" s="30">
        <f t="shared" si="178"/>
        <v>15990.406082736805</v>
      </c>
      <c r="M558" s="1">
        <f t="shared" si="179"/>
        <v>2.8377421695130409</v>
      </c>
      <c r="N558" s="30">
        <f t="shared" si="180"/>
        <v>2.5805811138648718</v>
      </c>
      <c r="O558" s="1">
        <f t="shared" si="181"/>
        <v>0</v>
      </c>
      <c r="P558" s="30">
        <f t="shared" si="182"/>
        <v>0</v>
      </c>
      <c r="Q558" s="1">
        <f t="shared" si="183"/>
        <v>0.97799179239680301</v>
      </c>
      <c r="R558" s="30">
        <f t="shared" si="184"/>
        <v>4.3896657927031466</v>
      </c>
      <c r="S558" s="1">
        <f t="shared" si="185"/>
        <v>0</v>
      </c>
      <c r="T558" s="30">
        <f t="shared" si="186"/>
        <v>0</v>
      </c>
      <c r="U558" s="1">
        <f t="shared" si="187"/>
        <v>95.233107526402762</v>
      </c>
      <c r="V558" s="30">
        <f t="shared" si="189"/>
        <v>0</v>
      </c>
      <c r="W558" s="1">
        <f t="shared" si="189"/>
        <v>0</v>
      </c>
      <c r="X558" s="30">
        <f t="shared" si="172"/>
        <v>15989.428090944408</v>
      </c>
      <c r="Y558" s="1">
        <f t="shared" si="188"/>
        <v>6.3963150757747149</v>
      </c>
      <c r="Z558" s="32">
        <f t="shared" si="173"/>
        <v>0.67200485360736983</v>
      </c>
      <c r="AA558" s="32">
        <f t="shared" si="174"/>
        <v>6.6089040843297031</v>
      </c>
    </row>
    <row r="559" spans="1:27" x14ac:dyDescent="0.25">
      <c r="A559" s="8">
        <v>43292</v>
      </c>
      <c r="B559" s="26">
        <v>1.9077118640299999</v>
      </c>
      <c r="C559" s="11">
        <v>0</v>
      </c>
      <c r="D559" s="26">
        <v>2.2489396785467259</v>
      </c>
      <c r="E559" s="11">
        <v>107.03416666666668</v>
      </c>
      <c r="F559" s="28">
        <f t="shared" si="169"/>
        <v>1.9077118640299999</v>
      </c>
      <c r="G559" s="13">
        <f t="shared" si="170"/>
        <v>2.2489396785467259</v>
      </c>
      <c r="H559" s="28">
        <f t="shared" si="171"/>
        <v>4.5532998522895127</v>
      </c>
      <c r="I559" s="1">
        <f t="shared" si="175"/>
        <v>94.891879711886048</v>
      </c>
      <c r="J559" s="30">
        <f t="shared" si="176"/>
        <v>0</v>
      </c>
      <c r="K559" s="1">
        <f t="shared" si="177"/>
        <v>0</v>
      </c>
      <c r="L559" s="30">
        <f t="shared" si="178"/>
        <v>15989.428090944408</v>
      </c>
      <c r="M559" s="1">
        <f t="shared" si="179"/>
        <v>1.9230501179916013</v>
      </c>
      <c r="N559" s="30">
        <f t="shared" si="180"/>
        <v>2.3311255777414512</v>
      </c>
      <c r="O559" s="1">
        <f t="shared" si="181"/>
        <v>0</v>
      </c>
      <c r="P559" s="30">
        <f t="shared" si="182"/>
        <v>0</v>
      </c>
      <c r="Q559" s="1">
        <f t="shared" si="183"/>
        <v>0.97793197728385051</v>
      </c>
      <c r="R559" s="30">
        <f t="shared" si="184"/>
        <v>3.9655301767548212</v>
      </c>
      <c r="S559" s="1">
        <f t="shared" si="185"/>
        <v>0</v>
      </c>
      <c r="T559" s="30">
        <f t="shared" si="186"/>
        <v>0</v>
      </c>
      <c r="U559" s="1">
        <f t="shared" si="187"/>
        <v>86.67217383939817</v>
      </c>
      <c r="V559" s="30">
        <f t="shared" si="189"/>
        <v>0</v>
      </c>
      <c r="W559" s="1">
        <f t="shared" si="189"/>
        <v>0</v>
      </c>
      <c r="X559" s="30">
        <f t="shared" si="172"/>
        <v>15988.450158967124</v>
      </c>
      <c r="Y559" s="1">
        <f t="shared" si="188"/>
        <v>5.2321076730169027</v>
      </c>
      <c r="Z559" s="32">
        <f t="shared" si="173"/>
        <v>0.14908041261241964</v>
      </c>
      <c r="AA559" s="32">
        <f t="shared" si="174"/>
        <v>0.46078005748066841</v>
      </c>
    </row>
    <row r="560" spans="1:27" x14ac:dyDescent="0.25">
      <c r="A560" s="8">
        <v>43293</v>
      </c>
      <c r="B560" s="26">
        <v>9.64274786917907</v>
      </c>
      <c r="C560" s="11">
        <v>0</v>
      </c>
      <c r="D560" s="26">
        <v>1.9839022416371399</v>
      </c>
      <c r="E560" s="11">
        <v>80.855833333333337</v>
      </c>
      <c r="F560" s="28">
        <f t="shared" si="169"/>
        <v>9.64274786917907</v>
      </c>
      <c r="G560" s="13">
        <f t="shared" si="170"/>
        <v>1.9839022416371399</v>
      </c>
      <c r="H560" s="28">
        <f t="shared" si="171"/>
        <v>3.4396573116691291</v>
      </c>
      <c r="I560" s="1">
        <f t="shared" si="175"/>
        <v>94.331019466940106</v>
      </c>
      <c r="J560" s="30">
        <f t="shared" si="176"/>
        <v>0</v>
      </c>
      <c r="K560" s="1">
        <f t="shared" si="177"/>
        <v>0</v>
      </c>
      <c r="L560" s="30">
        <f t="shared" si="178"/>
        <v>15988.450158967124</v>
      </c>
      <c r="M560" s="1">
        <f t="shared" si="179"/>
        <v>1.8725029266569007</v>
      </c>
      <c r="N560" s="30">
        <f t="shared" si="180"/>
        <v>2.3173403079416786</v>
      </c>
      <c r="O560" s="1">
        <f t="shared" si="181"/>
        <v>0</v>
      </c>
      <c r="P560" s="30">
        <f t="shared" si="182"/>
        <v>0</v>
      </c>
      <c r="Q560" s="1">
        <f t="shared" si="183"/>
        <v>0.97787216582925973</v>
      </c>
      <c r="R560" s="30">
        <f t="shared" si="184"/>
        <v>3.9420918358448493</v>
      </c>
      <c r="S560" s="1">
        <f t="shared" si="185"/>
        <v>0</v>
      </c>
      <c r="T560" s="30">
        <f t="shared" si="186"/>
        <v>0</v>
      </c>
      <c r="U560" s="1">
        <f t="shared" si="187"/>
        <v>86.199084396496673</v>
      </c>
      <c r="V560" s="30">
        <f t="shared" si="189"/>
        <v>0</v>
      </c>
      <c r="W560" s="1">
        <f t="shared" si="189"/>
        <v>0</v>
      </c>
      <c r="X560" s="30">
        <f t="shared" si="172"/>
        <v>15987.472286801294</v>
      </c>
      <c r="Y560" s="1">
        <f t="shared" si="188"/>
        <v>5.1677154004278396</v>
      </c>
      <c r="Z560" s="32">
        <f t="shared" si="173"/>
        <v>0.50239251535210416</v>
      </c>
      <c r="AA560" s="32">
        <f t="shared" si="174"/>
        <v>2.9861847581244074</v>
      </c>
    </row>
    <row r="561" spans="1:27" x14ac:dyDescent="0.25">
      <c r="A561" s="8">
        <v>43294</v>
      </c>
      <c r="B561" s="26">
        <v>7.1582430793112647E-2</v>
      </c>
      <c r="C561" s="11">
        <v>0</v>
      </c>
      <c r="D561" s="26">
        <v>2.6679645206056604</v>
      </c>
      <c r="E561" s="11">
        <v>74.837499999999977</v>
      </c>
      <c r="F561" s="28">
        <f t="shared" si="169"/>
        <v>7.1582430793112647E-2</v>
      </c>
      <c r="G561" s="13">
        <f t="shared" si="170"/>
        <v>2.6679645206056604</v>
      </c>
      <c r="H561" s="28">
        <f t="shared" si="171"/>
        <v>3.1836336779911365</v>
      </c>
      <c r="I561" s="1">
        <f t="shared" si="175"/>
        <v>83.602702306684122</v>
      </c>
      <c r="J561" s="30">
        <f t="shared" si="176"/>
        <v>0</v>
      </c>
      <c r="K561" s="1">
        <f t="shared" si="177"/>
        <v>0</v>
      </c>
      <c r="L561" s="30">
        <f t="shared" si="178"/>
        <v>15987.472286801294</v>
      </c>
      <c r="M561" s="1">
        <f t="shared" si="179"/>
        <v>0.90561981257367696</v>
      </c>
      <c r="N561" s="30">
        <f t="shared" si="180"/>
        <v>2.0536511841637628</v>
      </c>
      <c r="O561" s="1">
        <f t="shared" si="181"/>
        <v>0</v>
      </c>
      <c r="P561" s="30">
        <f t="shared" si="182"/>
        <v>0</v>
      </c>
      <c r="Q561" s="1">
        <f t="shared" si="183"/>
        <v>0.97781235803280686</v>
      </c>
      <c r="R561" s="30">
        <f t="shared" si="184"/>
        <v>3.4937556286376195</v>
      </c>
      <c r="S561" s="1">
        <f t="shared" si="185"/>
        <v>0</v>
      </c>
      <c r="T561" s="30">
        <f t="shared" si="186"/>
        <v>0</v>
      </c>
      <c r="U561" s="1">
        <f t="shared" si="187"/>
        <v>77.149675681309063</v>
      </c>
      <c r="V561" s="30">
        <f t="shared" si="189"/>
        <v>0</v>
      </c>
      <c r="W561" s="1">
        <f t="shared" si="189"/>
        <v>0</v>
      </c>
      <c r="X561" s="30">
        <f t="shared" si="172"/>
        <v>15986.494474443261</v>
      </c>
      <c r="Y561" s="1">
        <f t="shared" si="188"/>
        <v>3.9370833547702464</v>
      </c>
      <c r="Z561" s="32">
        <f t="shared" si="173"/>
        <v>0.23666343335535212</v>
      </c>
      <c r="AA561" s="32">
        <f t="shared" si="174"/>
        <v>0.56768641543854514</v>
      </c>
    </row>
    <row r="562" spans="1:27" x14ac:dyDescent="0.25">
      <c r="A562" s="8">
        <v>43295</v>
      </c>
      <c r="B562" s="26">
        <v>0</v>
      </c>
      <c r="C562" s="11">
        <v>0</v>
      </c>
      <c r="D562" s="26">
        <v>3.424729570786182</v>
      </c>
      <c r="E562" s="11">
        <v>60.37916666666667</v>
      </c>
      <c r="F562" s="28">
        <f t="shared" si="169"/>
        <v>0</v>
      </c>
      <c r="G562" s="13">
        <f t="shared" si="170"/>
        <v>3.424729570786182</v>
      </c>
      <c r="H562" s="28">
        <f t="shared" si="171"/>
        <v>2.5685672082717876</v>
      </c>
      <c r="I562" s="1">
        <f t="shared" si="175"/>
        <v>73.724946110522879</v>
      </c>
      <c r="J562" s="30">
        <f t="shared" si="176"/>
        <v>0</v>
      </c>
      <c r="K562" s="1">
        <f t="shared" si="177"/>
        <v>0</v>
      </c>
      <c r="L562" s="30">
        <f t="shared" si="178"/>
        <v>15986.494474443261</v>
      </c>
      <c r="M562" s="1">
        <f t="shared" si="179"/>
        <v>1.5392992427043875E-2</v>
      </c>
      <c r="N562" s="30">
        <f t="shared" si="180"/>
        <v>1.8108678251942101</v>
      </c>
      <c r="O562" s="1">
        <f t="shared" si="181"/>
        <v>0</v>
      </c>
      <c r="P562" s="30">
        <f t="shared" si="182"/>
        <v>0</v>
      </c>
      <c r="Q562" s="1">
        <f t="shared" si="183"/>
        <v>0.97775255389426829</v>
      </c>
      <c r="R562" s="30">
        <f t="shared" si="184"/>
        <v>3.0809643508861906</v>
      </c>
      <c r="S562" s="1">
        <f t="shared" si="185"/>
        <v>0</v>
      </c>
      <c r="T562" s="30">
        <f t="shared" si="186"/>
        <v>0</v>
      </c>
      <c r="U562" s="1">
        <f t="shared" si="187"/>
        <v>68.817720942015441</v>
      </c>
      <c r="V562" s="30">
        <f t="shared" si="189"/>
        <v>0</v>
      </c>
      <c r="W562" s="1">
        <f t="shared" si="189"/>
        <v>0</v>
      </c>
      <c r="X562" s="30">
        <f t="shared" si="172"/>
        <v>15985.516721889368</v>
      </c>
      <c r="Y562" s="1">
        <f t="shared" si="188"/>
        <v>2.8040133715155222</v>
      </c>
      <c r="Z562" s="32">
        <f t="shared" si="173"/>
        <v>9.1664396588691993E-2</v>
      </c>
      <c r="AA562" s="32">
        <f t="shared" si="174"/>
        <v>5.5434895786195308E-2</v>
      </c>
    </row>
    <row r="563" spans="1:27" x14ac:dyDescent="0.25">
      <c r="A563" s="8">
        <v>43296</v>
      </c>
      <c r="B563" s="26">
        <v>4.3078715969390142</v>
      </c>
      <c r="C563" s="11">
        <v>0</v>
      </c>
      <c r="D563" s="26">
        <v>4.3473152897513172</v>
      </c>
      <c r="E563" s="11">
        <v>53.552916666666675</v>
      </c>
      <c r="F563" s="28">
        <f t="shared" si="169"/>
        <v>4.3078715969390142</v>
      </c>
      <c r="G563" s="13">
        <f t="shared" si="170"/>
        <v>4.3473152897513172</v>
      </c>
      <c r="H563" s="28">
        <f t="shared" si="171"/>
        <v>2.2781742983751849</v>
      </c>
      <c r="I563" s="1">
        <f t="shared" si="175"/>
        <v>68.778277249203128</v>
      </c>
      <c r="J563" s="30">
        <f t="shared" si="176"/>
        <v>0</v>
      </c>
      <c r="K563" s="1">
        <f t="shared" si="177"/>
        <v>0</v>
      </c>
      <c r="L563" s="30">
        <f t="shared" si="178"/>
        <v>15985.516721889368</v>
      </c>
      <c r="M563" s="1">
        <f t="shared" si="179"/>
        <v>0</v>
      </c>
      <c r="N563" s="30">
        <f t="shared" si="180"/>
        <v>1.6892846581255565</v>
      </c>
      <c r="O563" s="1">
        <f t="shared" si="181"/>
        <v>0</v>
      </c>
      <c r="P563" s="30">
        <f t="shared" si="182"/>
        <v>0</v>
      </c>
      <c r="Q563" s="1">
        <f t="shared" si="183"/>
        <v>0.97769275341342021</v>
      </c>
      <c r="R563" s="30">
        <f t="shared" si="184"/>
        <v>2.8742431361359282</v>
      </c>
      <c r="S563" s="1">
        <f t="shared" si="185"/>
        <v>0</v>
      </c>
      <c r="T563" s="30">
        <f t="shared" si="186"/>
        <v>0</v>
      </c>
      <c r="U563" s="1">
        <f t="shared" si="187"/>
        <v>64.214749454941639</v>
      </c>
      <c r="V563" s="30">
        <f t="shared" si="189"/>
        <v>0</v>
      </c>
      <c r="W563" s="1">
        <f t="shared" si="189"/>
        <v>0</v>
      </c>
      <c r="X563" s="30">
        <f t="shared" si="172"/>
        <v>15984.539029135954</v>
      </c>
      <c r="Y563" s="1">
        <f t="shared" si="188"/>
        <v>2.6669774115389768</v>
      </c>
      <c r="Z563" s="32">
        <f t="shared" si="173"/>
        <v>0.17066434005558306</v>
      </c>
      <c r="AA563" s="32">
        <f t="shared" si="174"/>
        <v>0.15116786080585637</v>
      </c>
    </row>
    <row r="564" spans="1:27" x14ac:dyDescent="0.25">
      <c r="A564" s="8">
        <v>43297</v>
      </c>
      <c r="B564" s="26">
        <v>0</v>
      </c>
      <c r="C564" s="11">
        <v>0</v>
      </c>
      <c r="D564" s="26">
        <v>3.1643717945106919</v>
      </c>
      <c r="E564" s="11">
        <v>48.860416666666659</v>
      </c>
      <c r="F564" s="28">
        <f t="shared" si="169"/>
        <v>0</v>
      </c>
      <c r="G564" s="13">
        <f t="shared" si="170"/>
        <v>3.1643717945106919</v>
      </c>
      <c r="H564" s="28">
        <f t="shared" si="171"/>
        <v>2.0785524372230424</v>
      </c>
      <c r="I564" s="1">
        <f t="shared" si="175"/>
        <v>61.050377660430946</v>
      </c>
      <c r="J564" s="30">
        <f t="shared" si="176"/>
        <v>0</v>
      </c>
      <c r="K564" s="1">
        <f t="shared" si="177"/>
        <v>0</v>
      </c>
      <c r="L564" s="30">
        <f t="shared" si="178"/>
        <v>15984.539029135954</v>
      </c>
      <c r="M564" s="1">
        <f t="shared" si="179"/>
        <v>0</v>
      </c>
      <c r="N564" s="30">
        <f t="shared" si="180"/>
        <v>1.4993421871147135</v>
      </c>
      <c r="O564" s="1">
        <f t="shared" si="181"/>
        <v>0</v>
      </c>
      <c r="P564" s="30">
        <f t="shared" si="182"/>
        <v>0</v>
      </c>
      <c r="Q564" s="1">
        <f t="shared" si="183"/>
        <v>0.97763295659003902</v>
      </c>
      <c r="R564" s="30">
        <f t="shared" si="184"/>
        <v>2.5512943325580739</v>
      </c>
      <c r="S564" s="1">
        <f t="shared" si="185"/>
        <v>0</v>
      </c>
      <c r="T564" s="30">
        <f t="shared" si="186"/>
        <v>0</v>
      </c>
      <c r="U564" s="1">
        <f t="shared" si="187"/>
        <v>56.999741140758161</v>
      </c>
      <c r="V564" s="30">
        <f t="shared" si="189"/>
        <v>0</v>
      </c>
      <c r="W564" s="1">
        <f t="shared" si="189"/>
        <v>0</v>
      </c>
      <c r="X564" s="30">
        <f t="shared" si="172"/>
        <v>15983.561396179364</v>
      </c>
      <c r="Y564" s="1">
        <f t="shared" si="188"/>
        <v>2.4769751437047525</v>
      </c>
      <c r="Z564" s="32">
        <f t="shared" si="173"/>
        <v>0.19168277852735099</v>
      </c>
      <c r="AA564" s="32">
        <f t="shared" si="174"/>
        <v>0.1587406530402109</v>
      </c>
    </row>
    <row r="565" spans="1:27" x14ac:dyDescent="0.25">
      <c r="A565" s="8">
        <v>43298</v>
      </c>
      <c r="B565" s="26">
        <v>2.8632972317245051</v>
      </c>
      <c r="C565" s="11">
        <v>0</v>
      </c>
      <c r="D565" s="26">
        <v>3.5657434489945987</v>
      </c>
      <c r="E565" s="11">
        <v>44.111250000000005</v>
      </c>
      <c r="F565" s="28">
        <f t="shared" si="169"/>
        <v>2.8632972317245051</v>
      </c>
      <c r="G565" s="13">
        <f t="shared" si="170"/>
        <v>3.5657434489945987</v>
      </c>
      <c r="H565" s="28">
        <f t="shared" si="171"/>
        <v>1.8765199409158051</v>
      </c>
      <c r="I565" s="1">
        <f t="shared" si="175"/>
        <v>56.297294923488067</v>
      </c>
      <c r="J565" s="30">
        <f t="shared" si="176"/>
        <v>0</v>
      </c>
      <c r="K565" s="1">
        <f t="shared" si="177"/>
        <v>0</v>
      </c>
      <c r="L565" s="30">
        <f t="shared" si="178"/>
        <v>15983.561396179364</v>
      </c>
      <c r="M565" s="1">
        <f t="shared" si="179"/>
        <v>0</v>
      </c>
      <c r="N565" s="30">
        <f t="shared" si="180"/>
        <v>1.3825171339934743</v>
      </c>
      <c r="O565" s="1">
        <f t="shared" si="181"/>
        <v>0</v>
      </c>
      <c r="P565" s="30">
        <f t="shared" si="182"/>
        <v>0</v>
      </c>
      <c r="Q565" s="1">
        <f t="shared" si="183"/>
        <v>0.97757316342390088</v>
      </c>
      <c r="R565" s="30">
        <f t="shared" si="184"/>
        <v>2.3526630789335505</v>
      </c>
      <c r="S565" s="1">
        <f t="shared" si="185"/>
        <v>0</v>
      </c>
      <c r="T565" s="30">
        <f t="shared" si="186"/>
        <v>0</v>
      </c>
      <c r="U565" s="1">
        <f t="shared" si="187"/>
        <v>52.56211471056104</v>
      </c>
      <c r="V565" s="30">
        <f t="shared" si="189"/>
        <v>0</v>
      </c>
      <c r="W565" s="1">
        <f t="shared" si="189"/>
        <v>0</v>
      </c>
      <c r="X565" s="30">
        <f t="shared" si="172"/>
        <v>15982.583823015941</v>
      </c>
      <c r="Y565" s="1">
        <f t="shared" si="188"/>
        <v>2.3600902974173752</v>
      </c>
      <c r="Z565" s="32">
        <f t="shared" si="173"/>
        <v>0.25769529327014318</v>
      </c>
      <c r="AA565" s="32">
        <f t="shared" si="174"/>
        <v>0.23384028968705559</v>
      </c>
    </row>
    <row r="566" spans="1:27" x14ac:dyDescent="0.25">
      <c r="A566" s="8">
        <v>43299</v>
      </c>
      <c r="B566" s="26">
        <v>4.0801985552074198</v>
      </c>
      <c r="C566" s="11">
        <v>0</v>
      </c>
      <c r="D566" s="26">
        <v>3.860360660131033</v>
      </c>
      <c r="E566" s="11">
        <v>40.462499999999999</v>
      </c>
      <c r="F566" s="28">
        <f t="shared" si="169"/>
        <v>4.0801985552074198</v>
      </c>
      <c r="G566" s="13">
        <f t="shared" si="170"/>
        <v>3.860360660131033</v>
      </c>
      <c r="H566" s="28">
        <f t="shared" si="171"/>
        <v>1.7212998522895127</v>
      </c>
      <c r="I566" s="1">
        <f t="shared" si="175"/>
        <v>52.781952605637422</v>
      </c>
      <c r="J566" s="30">
        <f t="shared" si="176"/>
        <v>0</v>
      </c>
      <c r="K566" s="1">
        <f t="shared" si="177"/>
        <v>0</v>
      </c>
      <c r="L566" s="30">
        <f t="shared" si="178"/>
        <v>15982.583823015941</v>
      </c>
      <c r="M566" s="1">
        <f t="shared" si="179"/>
        <v>0</v>
      </c>
      <c r="N566" s="30">
        <f t="shared" si="180"/>
        <v>1.296114250696226</v>
      </c>
      <c r="O566" s="1">
        <f t="shared" si="181"/>
        <v>0</v>
      </c>
      <c r="P566" s="30">
        <f t="shared" si="182"/>
        <v>0</v>
      </c>
      <c r="Q566" s="1">
        <f t="shared" si="183"/>
        <v>0.9775133739147821</v>
      </c>
      <c r="R566" s="30">
        <f t="shared" si="184"/>
        <v>2.2057569781651214</v>
      </c>
      <c r="S566" s="1">
        <f t="shared" si="185"/>
        <v>0</v>
      </c>
      <c r="T566" s="30">
        <f t="shared" si="186"/>
        <v>0</v>
      </c>
      <c r="U566" s="1">
        <f t="shared" si="187"/>
        <v>49.280081376776074</v>
      </c>
      <c r="V566" s="30">
        <f t="shared" si="189"/>
        <v>0</v>
      </c>
      <c r="W566" s="1">
        <f t="shared" si="189"/>
        <v>0</v>
      </c>
      <c r="X566" s="30">
        <f t="shared" si="172"/>
        <v>15981.606309642026</v>
      </c>
      <c r="Y566" s="1">
        <f t="shared" si="188"/>
        <v>2.2736276246110081</v>
      </c>
      <c r="Z566" s="32">
        <f t="shared" si="173"/>
        <v>0.32087830112042393</v>
      </c>
      <c r="AA566" s="32">
        <f t="shared" si="174"/>
        <v>0.3050659680776257</v>
      </c>
    </row>
    <row r="567" spans="1:27" x14ac:dyDescent="0.25">
      <c r="A567" s="8">
        <v>43300</v>
      </c>
      <c r="B567" s="26">
        <v>0</v>
      </c>
      <c r="C567" s="11">
        <v>0</v>
      </c>
      <c r="D567" s="26">
        <v>3.656477428155406</v>
      </c>
      <c r="E567" s="11">
        <v>38.244166666666658</v>
      </c>
      <c r="F567" s="28">
        <f t="shared" si="169"/>
        <v>0</v>
      </c>
      <c r="G567" s="13">
        <f t="shared" si="170"/>
        <v>3.656477428155406</v>
      </c>
      <c r="H567" s="28">
        <f t="shared" si="171"/>
        <v>1.6269305760709005</v>
      </c>
      <c r="I567" s="1">
        <f t="shared" si="175"/>
        <v>45.623603948620669</v>
      </c>
      <c r="J567" s="30">
        <f t="shared" si="176"/>
        <v>0</v>
      </c>
      <c r="K567" s="1">
        <f t="shared" si="177"/>
        <v>0</v>
      </c>
      <c r="L567" s="30">
        <f t="shared" si="178"/>
        <v>15981.606309642026</v>
      </c>
      <c r="M567" s="1">
        <f t="shared" si="179"/>
        <v>0</v>
      </c>
      <c r="N567" s="30">
        <f t="shared" si="180"/>
        <v>1.1201706561072933</v>
      </c>
      <c r="O567" s="1">
        <f t="shared" si="181"/>
        <v>0</v>
      </c>
      <c r="P567" s="30">
        <f t="shared" si="182"/>
        <v>0</v>
      </c>
      <c r="Q567" s="1">
        <f t="shared" si="183"/>
        <v>0.97745358806245919</v>
      </c>
      <c r="R567" s="30">
        <f t="shared" si="184"/>
        <v>1.9066096991637909</v>
      </c>
      <c r="S567" s="1">
        <f t="shared" si="185"/>
        <v>0</v>
      </c>
      <c r="T567" s="30">
        <f t="shared" si="186"/>
        <v>0</v>
      </c>
      <c r="U567" s="1">
        <f t="shared" si="187"/>
        <v>42.59682359334959</v>
      </c>
      <c r="V567" s="30">
        <f t="shared" si="189"/>
        <v>0</v>
      </c>
      <c r="W567" s="1">
        <f t="shared" si="189"/>
        <v>0</v>
      </c>
      <c r="X567" s="30">
        <f t="shared" si="172"/>
        <v>15980.628856053963</v>
      </c>
      <c r="Y567" s="1">
        <f t="shared" si="188"/>
        <v>2.0976242441697526</v>
      </c>
      <c r="Z567" s="32">
        <f t="shared" si="173"/>
        <v>0.28931392342234741</v>
      </c>
      <c r="AA567" s="32">
        <f t="shared" si="174"/>
        <v>0.22155252918835228</v>
      </c>
    </row>
    <row r="568" spans="1:27" x14ac:dyDescent="0.25">
      <c r="A568" s="8">
        <v>43301</v>
      </c>
      <c r="B568" s="26">
        <v>0.70692453041979231</v>
      </c>
      <c r="C568" s="11">
        <v>0</v>
      </c>
      <c r="D568" s="26">
        <v>3.6372467709933445</v>
      </c>
      <c r="E568" s="11">
        <v>43.547083333333319</v>
      </c>
      <c r="F568" s="28">
        <f t="shared" si="169"/>
        <v>0.70692453041979231</v>
      </c>
      <c r="G568" s="13">
        <f t="shared" si="170"/>
        <v>3.6372467709933445</v>
      </c>
      <c r="H568" s="28">
        <f t="shared" si="171"/>
        <v>1.8525199409158046</v>
      </c>
      <c r="I568" s="1">
        <f t="shared" si="175"/>
        <v>39.666501352776038</v>
      </c>
      <c r="J568" s="30">
        <f t="shared" si="176"/>
        <v>0</v>
      </c>
      <c r="K568" s="1">
        <f t="shared" si="177"/>
        <v>0</v>
      </c>
      <c r="L568" s="30">
        <f t="shared" si="178"/>
        <v>15980.628856053963</v>
      </c>
      <c r="M568" s="1">
        <f t="shared" si="179"/>
        <v>0</v>
      </c>
      <c r="N568" s="30">
        <f t="shared" si="180"/>
        <v>0.97375224394730653</v>
      </c>
      <c r="O568" s="1">
        <f t="shared" si="181"/>
        <v>0</v>
      </c>
      <c r="P568" s="30">
        <f t="shared" si="182"/>
        <v>0</v>
      </c>
      <c r="Q568" s="1">
        <f t="shared" si="183"/>
        <v>0.97739380586670832</v>
      </c>
      <c r="R568" s="30">
        <f t="shared" si="184"/>
        <v>1.6576624743688819</v>
      </c>
      <c r="S568" s="1">
        <f t="shared" si="185"/>
        <v>0</v>
      </c>
      <c r="T568" s="30">
        <f t="shared" si="186"/>
        <v>0</v>
      </c>
      <c r="U568" s="1">
        <f t="shared" si="187"/>
        <v>37.035086634459844</v>
      </c>
      <c r="V568" s="30">
        <f t="shared" si="189"/>
        <v>0</v>
      </c>
      <c r="W568" s="1">
        <f t="shared" si="189"/>
        <v>0</v>
      </c>
      <c r="X568" s="30">
        <f t="shared" si="172"/>
        <v>15979.651462248097</v>
      </c>
      <c r="Y568" s="1">
        <f t="shared" si="188"/>
        <v>1.9511460498140147</v>
      </c>
      <c r="Z568" s="32">
        <f t="shared" si="173"/>
        <v>5.3238891911443438E-2</v>
      </c>
      <c r="AA568" s="32">
        <f t="shared" si="174"/>
        <v>9.7271093564015986E-3</v>
      </c>
    </row>
    <row r="569" spans="1:27" x14ac:dyDescent="0.25">
      <c r="A569" s="8">
        <v>43302</v>
      </c>
      <c r="B569" s="26">
        <v>0</v>
      </c>
      <c r="C569" s="11">
        <v>0</v>
      </c>
      <c r="D569" s="26">
        <v>3.9426290490089007</v>
      </c>
      <c r="E569" s="11">
        <v>41.947083333333325</v>
      </c>
      <c r="F569" s="28">
        <f t="shared" si="169"/>
        <v>0</v>
      </c>
      <c r="G569" s="13">
        <f t="shared" si="170"/>
        <v>3.9426290490089007</v>
      </c>
      <c r="H569" s="28">
        <f t="shared" si="171"/>
        <v>1.784454948301329</v>
      </c>
      <c r="I569" s="1">
        <f t="shared" si="175"/>
        <v>33.092457585450944</v>
      </c>
      <c r="J569" s="30">
        <f t="shared" si="176"/>
        <v>0</v>
      </c>
      <c r="K569" s="1">
        <f t="shared" si="177"/>
        <v>0</v>
      </c>
      <c r="L569" s="30">
        <f t="shared" si="178"/>
        <v>15979.651462248097</v>
      </c>
      <c r="M569" s="1">
        <f t="shared" si="179"/>
        <v>0</v>
      </c>
      <c r="N569" s="30">
        <f t="shared" si="180"/>
        <v>0.81217016030929257</v>
      </c>
      <c r="O569" s="1">
        <f t="shared" si="181"/>
        <v>0</v>
      </c>
      <c r="P569" s="30">
        <f t="shared" si="182"/>
        <v>0</v>
      </c>
      <c r="Q569" s="1">
        <f t="shared" si="183"/>
        <v>0.9773340273273059</v>
      </c>
      <c r="R569" s="30">
        <f t="shared" si="184"/>
        <v>1.3829332876166758</v>
      </c>
      <c r="S569" s="1">
        <f t="shared" si="185"/>
        <v>0</v>
      </c>
      <c r="T569" s="30">
        <f t="shared" si="186"/>
        <v>0</v>
      </c>
      <c r="U569" s="1">
        <f t="shared" si="187"/>
        <v>30.897354137524975</v>
      </c>
      <c r="V569" s="30">
        <f t="shared" si="189"/>
        <v>0</v>
      </c>
      <c r="W569" s="1">
        <f t="shared" si="189"/>
        <v>0</v>
      </c>
      <c r="X569" s="30">
        <f t="shared" si="172"/>
        <v>15978.674128220769</v>
      </c>
      <c r="Y569" s="1">
        <f t="shared" si="188"/>
        <v>1.7895041876365985</v>
      </c>
      <c r="Z569" s="32">
        <f t="shared" si="173"/>
        <v>2.829569522097473E-3</v>
      </c>
      <c r="AA569" s="32">
        <f t="shared" si="174"/>
        <v>2.5494817864832398E-5</v>
      </c>
    </row>
    <row r="570" spans="1:27" x14ac:dyDescent="0.25">
      <c r="A570" s="8">
        <v>43303</v>
      </c>
      <c r="B570" s="26">
        <v>0</v>
      </c>
      <c r="C570" s="11">
        <v>0</v>
      </c>
      <c r="D570" s="26">
        <v>3.5711366117995533</v>
      </c>
      <c r="E570" s="11">
        <v>36.735833333333318</v>
      </c>
      <c r="F570" s="28">
        <f t="shared" si="169"/>
        <v>0</v>
      </c>
      <c r="G570" s="13">
        <f t="shared" si="170"/>
        <v>3.5711366117995533</v>
      </c>
      <c r="H570" s="28">
        <f t="shared" si="171"/>
        <v>1.5627651403249625</v>
      </c>
      <c r="I570" s="1">
        <f t="shared" si="175"/>
        <v>27.326217525725422</v>
      </c>
      <c r="J570" s="30">
        <f t="shared" si="176"/>
        <v>0</v>
      </c>
      <c r="K570" s="1">
        <f t="shared" si="177"/>
        <v>0</v>
      </c>
      <c r="L570" s="30">
        <f t="shared" si="178"/>
        <v>15978.674128220769</v>
      </c>
      <c r="M570" s="1">
        <f t="shared" si="179"/>
        <v>0</v>
      </c>
      <c r="N570" s="30">
        <f t="shared" si="180"/>
        <v>0.67044291957530766</v>
      </c>
      <c r="O570" s="1">
        <f t="shared" si="181"/>
        <v>0</v>
      </c>
      <c r="P570" s="30">
        <f t="shared" si="182"/>
        <v>0</v>
      </c>
      <c r="Q570" s="1">
        <f t="shared" si="183"/>
        <v>0.97727425244402832</v>
      </c>
      <c r="R570" s="30">
        <f t="shared" si="184"/>
        <v>1.1419622052365901</v>
      </c>
      <c r="S570" s="1">
        <f t="shared" si="185"/>
        <v>0</v>
      </c>
      <c r="T570" s="30">
        <f t="shared" si="186"/>
        <v>0</v>
      </c>
      <c r="U570" s="1">
        <f t="shared" si="187"/>
        <v>25.513812400913523</v>
      </c>
      <c r="V570" s="30">
        <f t="shared" si="189"/>
        <v>0</v>
      </c>
      <c r="W570" s="1">
        <f t="shared" si="189"/>
        <v>0</v>
      </c>
      <c r="X570" s="30">
        <f t="shared" si="172"/>
        <v>15977.696853968326</v>
      </c>
      <c r="Y570" s="1">
        <f t="shared" si="188"/>
        <v>1.647717172019336</v>
      </c>
      <c r="Z570" s="32">
        <f t="shared" si="173"/>
        <v>5.4360075933552306E-2</v>
      </c>
      <c r="AA570" s="32">
        <f t="shared" si="174"/>
        <v>7.2168476890018375E-3</v>
      </c>
    </row>
    <row r="571" spans="1:27" x14ac:dyDescent="0.25">
      <c r="A571" s="8">
        <v>43304</v>
      </c>
      <c r="B571" s="26">
        <v>0</v>
      </c>
      <c r="C571" s="11">
        <v>0</v>
      </c>
      <c r="D571" s="26">
        <v>4.5376451712847272</v>
      </c>
      <c r="E571" s="11">
        <v>34.524166666666659</v>
      </c>
      <c r="F571" s="28">
        <f t="shared" si="169"/>
        <v>0</v>
      </c>
      <c r="G571" s="13">
        <f t="shared" si="170"/>
        <v>4.5376451712847272</v>
      </c>
      <c r="H571" s="28">
        <f t="shared" si="171"/>
        <v>1.4686794682422448</v>
      </c>
      <c r="I571" s="1">
        <f t="shared" si="175"/>
        <v>20.976167229628796</v>
      </c>
      <c r="J571" s="30">
        <f t="shared" si="176"/>
        <v>0</v>
      </c>
      <c r="K571" s="1">
        <f t="shared" si="177"/>
        <v>0</v>
      </c>
      <c r="L571" s="30">
        <f t="shared" si="178"/>
        <v>15977.696853968326</v>
      </c>
      <c r="M571" s="1">
        <f t="shared" si="179"/>
        <v>0</v>
      </c>
      <c r="N571" s="30">
        <f t="shared" si="180"/>
        <v>0.51436632587368547</v>
      </c>
      <c r="O571" s="1">
        <f t="shared" si="181"/>
        <v>0</v>
      </c>
      <c r="P571" s="30">
        <f t="shared" si="182"/>
        <v>0</v>
      </c>
      <c r="Q571" s="1">
        <f t="shared" si="183"/>
        <v>0.97721448121665211</v>
      </c>
      <c r="R571" s="30">
        <f t="shared" si="184"/>
        <v>0.87659370216194943</v>
      </c>
      <c r="S571" s="1">
        <f t="shared" si="185"/>
        <v>0</v>
      </c>
      <c r="T571" s="30">
        <f t="shared" si="186"/>
        <v>0</v>
      </c>
      <c r="U571" s="1">
        <f t="shared" si="187"/>
        <v>19.585207201593164</v>
      </c>
      <c r="V571" s="30">
        <f t="shared" si="189"/>
        <v>0</v>
      </c>
      <c r="W571" s="1">
        <f t="shared" si="189"/>
        <v>0</v>
      </c>
      <c r="X571" s="30">
        <f t="shared" si="172"/>
        <v>15976.71963948711</v>
      </c>
      <c r="Y571" s="1">
        <f t="shared" si="188"/>
        <v>1.4915808070903376</v>
      </c>
      <c r="Z571" s="32">
        <f t="shared" si="173"/>
        <v>1.5593149726197028E-2</v>
      </c>
      <c r="AA571" s="32">
        <f t="shared" si="174"/>
        <v>5.2447132103516242E-4</v>
      </c>
    </row>
    <row r="572" spans="1:27" x14ac:dyDescent="0.25">
      <c r="A572" s="8">
        <v>43305</v>
      </c>
      <c r="B572" s="26">
        <v>0</v>
      </c>
      <c r="C572" s="11">
        <v>0</v>
      </c>
      <c r="D572" s="26">
        <v>3.590975364040335</v>
      </c>
      <c r="E572" s="11">
        <v>32.689583333333324</v>
      </c>
      <c r="F572" s="28">
        <f t="shared" si="169"/>
        <v>0</v>
      </c>
      <c r="G572" s="13">
        <f t="shared" si="170"/>
        <v>3.590975364040335</v>
      </c>
      <c r="H572" s="28">
        <f t="shared" si="171"/>
        <v>1.3906351550960112</v>
      </c>
      <c r="I572" s="1">
        <f t="shared" si="175"/>
        <v>15.994231837552828</v>
      </c>
      <c r="J572" s="30">
        <f t="shared" si="176"/>
        <v>0</v>
      </c>
      <c r="K572" s="1">
        <f t="shared" si="177"/>
        <v>0</v>
      </c>
      <c r="L572" s="30">
        <f t="shared" si="178"/>
        <v>15976.71963948711</v>
      </c>
      <c r="M572" s="1">
        <f t="shared" si="179"/>
        <v>0</v>
      </c>
      <c r="N572" s="30">
        <f t="shared" si="180"/>
        <v>0.39191634992392943</v>
      </c>
      <c r="O572" s="1">
        <f t="shared" si="181"/>
        <v>0</v>
      </c>
      <c r="P572" s="30">
        <f t="shared" si="182"/>
        <v>0</v>
      </c>
      <c r="Q572" s="1">
        <f t="shared" si="183"/>
        <v>0.97715471364495343</v>
      </c>
      <c r="R572" s="30">
        <f t="shared" si="184"/>
        <v>0.6683986996400898</v>
      </c>
      <c r="S572" s="1">
        <f t="shared" si="185"/>
        <v>0</v>
      </c>
      <c r="T572" s="30">
        <f t="shared" si="186"/>
        <v>0</v>
      </c>
      <c r="U572" s="1">
        <f t="shared" si="187"/>
        <v>14.933916787988808</v>
      </c>
      <c r="V572" s="30">
        <f t="shared" si="189"/>
        <v>0</v>
      </c>
      <c r="W572" s="1">
        <f t="shared" si="189"/>
        <v>0</v>
      </c>
      <c r="X572" s="30">
        <f t="shared" si="172"/>
        <v>15975.742484773466</v>
      </c>
      <c r="Y572" s="1">
        <f t="shared" si="188"/>
        <v>1.369071063568883</v>
      </c>
      <c r="Z572" s="32">
        <f t="shared" si="173"/>
        <v>1.5506649208533367E-2</v>
      </c>
      <c r="AA572" s="32">
        <f t="shared" si="174"/>
        <v>4.6501004339036386E-4</v>
      </c>
    </row>
    <row r="573" spans="1:27" x14ac:dyDescent="0.25">
      <c r="A573" s="8">
        <v>43306</v>
      </c>
      <c r="B573" s="26">
        <v>0</v>
      </c>
      <c r="C573" s="11">
        <v>0</v>
      </c>
      <c r="D573" s="26">
        <v>3.6566492672234645</v>
      </c>
      <c r="E573" s="11">
        <v>32.237499999999997</v>
      </c>
      <c r="F573" s="28">
        <f t="shared" si="169"/>
        <v>0</v>
      </c>
      <c r="G573" s="13">
        <f t="shared" si="170"/>
        <v>3.6566492672234645</v>
      </c>
      <c r="H573" s="28">
        <f t="shared" si="171"/>
        <v>1.3714032496307236</v>
      </c>
      <c r="I573" s="1">
        <f t="shared" si="175"/>
        <v>11.277267520765344</v>
      </c>
      <c r="J573" s="30">
        <f t="shared" si="176"/>
        <v>0</v>
      </c>
      <c r="K573" s="1">
        <f t="shared" si="177"/>
        <v>0</v>
      </c>
      <c r="L573" s="30">
        <f t="shared" si="178"/>
        <v>15975.742484773466</v>
      </c>
      <c r="M573" s="1">
        <f t="shared" si="179"/>
        <v>0</v>
      </c>
      <c r="N573" s="30">
        <f t="shared" si="180"/>
        <v>0.27597904409993668</v>
      </c>
      <c r="O573" s="1">
        <f t="shared" si="181"/>
        <v>0</v>
      </c>
      <c r="P573" s="30">
        <f t="shared" si="182"/>
        <v>0</v>
      </c>
      <c r="Q573" s="1">
        <f t="shared" si="183"/>
        <v>0.97709494972870881</v>
      </c>
      <c r="R573" s="30">
        <f t="shared" si="184"/>
        <v>0.47127683423190092</v>
      </c>
      <c r="S573" s="1">
        <f t="shared" si="185"/>
        <v>0</v>
      </c>
      <c r="T573" s="30">
        <f t="shared" si="186"/>
        <v>0</v>
      </c>
      <c r="U573" s="1">
        <f t="shared" si="187"/>
        <v>10.530011642433506</v>
      </c>
      <c r="V573" s="30">
        <f t="shared" si="189"/>
        <v>0</v>
      </c>
      <c r="W573" s="1">
        <f t="shared" si="189"/>
        <v>0</v>
      </c>
      <c r="X573" s="30">
        <f t="shared" si="172"/>
        <v>15974.765389823737</v>
      </c>
      <c r="Y573" s="1">
        <f t="shared" si="188"/>
        <v>1.2530739938286455</v>
      </c>
      <c r="Z573" s="32">
        <f t="shared" si="173"/>
        <v>8.6283342141664388E-2</v>
      </c>
      <c r="AA573" s="32">
        <f t="shared" si="174"/>
        <v>1.4001812778673631E-2</v>
      </c>
    </row>
    <row r="574" spans="1:27" x14ac:dyDescent="0.25">
      <c r="A574" s="8">
        <v>43307</v>
      </c>
      <c r="B574" s="26">
        <v>0</v>
      </c>
      <c r="C574" s="11">
        <v>0</v>
      </c>
      <c r="D574" s="26">
        <v>2.4578905680319751</v>
      </c>
      <c r="E574" s="11">
        <v>31.512499999999999</v>
      </c>
      <c r="F574" s="28">
        <f t="shared" si="169"/>
        <v>0</v>
      </c>
      <c r="G574" s="13">
        <f t="shared" si="170"/>
        <v>2.4578905680319751</v>
      </c>
      <c r="H574" s="28">
        <f t="shared" si="171"/>
        <v>1.3405612998522893</v>
      </c>
      <c r="I574" s="1">
        <f t="shared" si="175"/>
        <v>8.0721210744015295</v>
      </c>
      <c r="J574" s="30">
        <f t="shared" si="176"/>
        <v>0</v>
      </c>
      <c r="K574" s="1">
        <f t="shared" si="177"/>
        <v>0</v>
      </c>
      <c r="L574" s="30">
        <f t="shared" si="178"/>
        <v>15974.765389823737</v>
      </c>
      <c r="M574" s="1">
        <f t="shared" si="179"/>
        <v>0</v>
      </c>
      <c r="N574" s="30">
        <f t="shared" si="180"/>
        <v>0.19720040198889291</v>
      </c>
      <c r="O574" s="1">
        <f t="shared" si="181"/>
        <v>0</v>
      </c>
      <c r="P574" s="30">
        <f t="shared" si="182"/>
        <v>0</v>
      </c>
      <c r="Q574" s="1">
        <f t="shared" si="183"/>
        <v>0.97703518946769463</v>
      </c>
      <c r="R574" s="30">
        <f t="shared" si="184"/>
        <v>0.33733381410662738</v>
      </c>
      <c r="S574" s="1">
        <f t="shared" si="185"/>
        <v>0</v>
      </c>
      <c r="T574" s="30">
        <f t="shared" si="186"/>
        <v>0</v>
      </c>
      <c r="U574" s="1">
        <f t="shared" si="187"/>
        <v>7.5375868583060086</v>
      </c>
      <c r="V574" s="30">
        <f t="shared" si="189"/>
        <v>0</v>
      </c>
      <c r="W574" s="1">
        <f t="shared" si="189"/>
        <v>0</v>
      </c>
      <c r="X574" s="30">
        <f t="shared" si="172"/>
        <v>15973.788354634269</v>
      </c>
      <c r="Y574" s="1">
        <f t="shared" si="188"/>
        <v>1.1742355914565876</v>
      </c>
      <c r="Z574" s="32">
        <f t="shared" si="173"/>
        <v>0.12407169177122182</v>
      </c>
      <c r="AA574" s="32">
        <f t="shared" si="174"/>
        <v>2.7664241273331999E-2</v>
      </c>
    </row>
    <row r="575" spans="1:27" x14ac:dyDescent="0.25">
      <c r="A575" s="8">
        <v>43308</v>
      </c>
      <c r="B575" s="26">
        <v>0</v>
      </c>
      <c r="C575" s="11">
        <v>0</v>
      </c>
      <c r="D575" s="26">
        <v>2.8694982970415874</v>
      </c>
      <c r="E575" s="11">
        <v>32.126250000000006</v>
      </c>
      <c r="F575" s="28">
        <f t="shared" si="169"/>
        <v>0</v>
      </c>
      <c r="G575" s="13">
        <f t="shared" si="170"/>
        <v>2.8694982970415874</v>
      </c>
      <c r="H575" s="28">
        <f t="shared" si="171"/>
        <v>1.3666706056129989</v>
      </c>
      <c r="I575" s="1">
        <f t="shared" si="175"/>
        <v>4.6680885612644207</v>
      </c>
      <c r="J575" s="30">
        <f t="shared" si="176"/>
        <v>0</v>
      </c>
      <c r="K575" s="1">
        <f t="shared" si="177"/>
        <v>0</v>
      </c>
      <c r="L575" s="30">
        <f t="shared" si="178"/>
        <v>15973.788354634269</v>
      </c>
      <c r="M575" s="1">
        <f t="shared" si="179"/>
        <v>0</v>
      </c>
      <c r="N575" s="30">
        <f t="shared" si="180"/>
        <v>0.11353337972505412</v>
      </c>
      <c r="O575" s="1">
        <f t="shared" si="181"/>
        <v>0</v>
      </c>
      <c r="P575" s="30">
        <f t="shared" si="182"/>
        <v>0</v>
      </c>
      <c r="Q575" s="1">
        <f t="shared" si="183"/>
        <v>0.97697543286168731</v>
      </c>
      <c r="R575" s="30">
        <f t="shared" si="184"/>
        <v>0.19507934834532881</v>
      </c>
      <c r="S575" s="1">
        <f t="shared" si="185"/>
        <v>0</v>
      </c>
      <c r="T575" s="30">
        <f t="shared" si="186"/>
        <v>0</v>
      </c>
      <c r="U575" s="1">
        <f t="shared" si="187"/>
        <v>4.359475833194038</v>
      </c>
      <c r="V575" s="30">
        <f t="shared" si="189"/>
        <v>0</v>
      </c>
      <c r="W575" s="1">
        <f t="shared" si="189"/>
        <v>0</v>
      </c>
      <c r="X575" s="30">
        <f t="shared" si="172"/>
        <v>15972.811379201408</v>
      </c>
      <c r="Y575" s="1">
        <f t="shared" si="188"/>
        <v>1.0905088125867415</v>
      </c>
      <c r="Z575" s="32">
        <f t="shared" si="173"/>
        <v>0.20206902225894391</v>
      </c>
      <c r="AA575" s="32">
        <f t="shared" si="174"/>
        <v>7.6265335927477446E-2</v>
      </c>
    </row>
    <row r="576" spans="1:27" x14ac:dyDescent="0.25">
      <c r="A576" s="8">
        <v>43309</v>
      </c>
      <c r="B576" s="26">
        <v>49.920209655622287</v>
      </c>
      <c r="C576" s="11">
        <v>0</v>
      </c>
      <c r="D576" s="26">
        <v>1.6712684199684629</v>
      </c>
      <c r="E576" s="11">
        <v>43.815416666666664</v>
      </c>
      <c r="F576" s="28">
        <f t="shared" si="169"/>
        <v>49.920209655622287</v>
      </c>
      <c r="G576" s="13">
        <f t="shared" si="170"/>
        <v>1.6712684199684629</v>
      </c>
      <c r="H576" s="28">
        <f t="shared" si="171"/>
        <v>1.8639350073855241</v>
      </c>
      <c r="I576" s="1">
        <f t="shared" si="175"/>
        <v>52.608417068847864</v>
      </c>
      <c r="J576" s="30">
        <f t="shared" si="176"/>
        <v>0</v>
      </c>
      <c r="K576" s="1">
        <f t="shared" si="177"/>
        <v>0</v>
      </c>
      <c r="L576" s="30">
        <f t="shared" si="178"/>
        <v>15972.811379201408</v>
      </c>
      <c r="M576" s="1">
        <f t="shared" si="179"/>
        <v>0</v>
      </c>
      <c r="N576" s="30">
        <f t="shared" si="180"/>
        <v>1.2918489560599069</v>
      </c>
      <c r="O576" s="1">
        <f t="shared" si="181"/>
        <v>0</v>
      </c>
      <c r="P576" s="30">
        <f t="shared" si="182"/>
        <v>0</v>
      </c>
      <c r="Q576" s="1">
        <f t="shared" si="183"/>
        <v>0.97691567991046346</v>
      </c>
      <c r="R576" s="30">
        <f t="shared" si="184"/>
        <v>2.1985049307826925</v>
      </c>
      <c r="S576" s="1">
        <f t="shared" si="185"/>
        <v>0</v>
      </c>
      <c r="T576" s="30">
        <f t="shared" si="186"/>
        <v>0</v>
      </c>
      <c r="U576" s="1">
        <f t="shared" si="187"/>
        <v>49.118063182005265</v>
      </c>
      <c r="V576" s="30">
        <f t="shared" si="189"/>
        <v>0</v>
      </c>
      <c r="W576" s="1">
        <f t="shared" si="189"/>
        <v>0</v>
      </c>
      <c r="X576" s="30">
        <f t="shared" si="172"/>
        <v>15971.834463521498</v>
      </c>
      <c r="Y576" s="1">
        <f t="shared" si="188"/>
        <v>2.2687646359703706</v>
      </c>
      <c r="Z576" s="32">
        <f t="shared" si="173"/>
        <v>0.21719084999250415</v>
      </c>
      <c r="AA576" s="32">
        <f t="shared" si="174"/>
        <v>0.16388702818014478</v>
      </c>
    </row>
    <row r="577" spans="1:27" x14ac:dyDescent="0.25">
      <c r="A577" s="8">
        <v>43310</v>
      </c>
      <c r="B577" s="26">
        <v>14.882454888057874</v>
      </c>
      <c r="C577" s="11">
        <v>0</v>
      </c>
      <c r="D577" s="26">
        <v>2.2177107725593244</v>
      </c>
      <c r="E577" s="11">
        <v>145.37</v>
      </c>
      <c r="F577" s="28">
        <f t="shared" si="169"/>
        <v>14.882454888057874</v>
      </c>
      <c r="G577" s="13">
        <f t="shared" si="170"/>
        <v>2.2177107725593244</v>
      </c>
      <c r="H577" s="28">
        <f t="shared" si="171"/>
        <v>6.1841299852289513</v>
      </c>
      <c r="I577" s="1">
        <f t="shared" si="175"/>
        <v>61.782807297503815</v>
      </c>
      <c r="J577" s="30">
        <f t="shared" si="176"/>
        <v>0</v>
      </c>
      <c r="K577" s="1">
        <f t="shared" si="177"/>
        <v>0</v>
      </c>
      <c r="L577" s="30">
        <f t="shared" si="178"/>
        <v>15971.834463521498</v>
      </c>
      <c r="M577" s="1">
        <f t="shared" si="179"/>
        <v>0</v>
      </c>
      <c r="N577" s="30">
        <f t="shared" si="180"/>
        <v>1.5173444260813431</v>
      </c>
      <c r="O577" s="1">
        <f t="shared" si="181"/>
        <v>0</v>
      </c>
      <c r="P577" s="30">
        <f t="shared" si="182"/>
        <v>0</v>
      </c>
      <c r="Q577" s="1">
        <f t="shared" si="183"/>
        <v>0.97685593061379949</v>
      </c>
      <c r="R577" s="30">
        <f t="shared" si="184"/>
        <v>2.5819025556956139</v>
      </c>
      <c r="S577" s="1">
        <f t="shared" si="185"/>
        <v>0</v>
      </c>
      <c r="T577" s="30">
        <f t="shared" si="186"/>
        <v>0</v>
      </c>
      <c r="U577" s="1">
        <f t="shared" si="187"/>
        <v>57.683560315726858</v>
      </c>
      <c r="V577" s="30">
        <f t="shared" si="189"/>
        <v>0</v>
      </c>
      <c r="W577" s="1">
        <f t="shared" si="189"/>
        <v>0</v>
      </c>
      <c r="X577" s="30">
        <f t="shared" si="172"/>
        <v>15970.857607590884</v>
      </c>
      <c r="Y577" s="1">
        <f t="shared" si="188"/>
        <v>2.4942003566951425</v>
      </c>
      <c r="Z577" s="32">
        <f t="shared" si="173"/>
        <v>0.59667724277260625</v>
      </c>
      <c r="AA577" s="32">
        <f t="shared" si="174"/>
        <v>13.615580663531652</v>
      </c>
    </row>
    <row r="578" spans="1:27" x14ac:dyDescent="0.25">
      <c r="A578" s="8">
        <v>43311</v>
      </c>
      <c r="B578" s="26">
        <v>0</v>
      </c>
      <c r="C578" s="11">
        <v>0</v>
      </c>
      <c r="D578" s="26">
        <v>3.4877458797112233</v>
      </c>
      <c r="E578" s="11">
        <v>73.966666666666683</v>
      </c>
      <c r="F578" s="28">
        <f t="shared" si="169"/>
        <v>0</v>
      </c>
      <c r="G578" s="13">
        <f t="shared" si="170"/>
        <v>3.4877458797112233</v>
      </c>
      <c r="H578" s="28">
        <f t="shared" si="171"/>
        <v>3.1465878877400302</v>
      </c>
      <c r="I578" s="1">
        <f t="shared" si="175"/>
        <v>54.195814436015638</v>
      </c>
      <c r="J578" s="30">
        <f t="shared" si="176"/>
        <v>0</v>
      </c>
      <c r="K578" s="1">
        <f t="shared" si="177"/>
        <v>0</v>
      </c>
      <c r="L578" s="30">
        <f t="shared" si="178"/>
        <v>15970.857607590884</v>
      </c>
      <c r="M578" s="1">
        <f t="shared" si="179"/>
        <v>0</v>
      </c>
      <c r="N578" s="30">
        <f t="shared" si="180"/>
        <v>1.3308652728394395</v>
      </c>
      <c r="O578" s="1">
        <f t="shared" si="181"/>
        <v>0</v>
      </c>
      <c r="P578" s="30">
        <f t="shared" si="182"/>
        <v>0</v>
      </c>
      <c r="Q578" s="1">
        <f t="shared" si="183"/>
        <v>0.97679618497147169</v>
      </c>
      <c r="R578" s="30">
        <f t="shared" si="184"/>
        <v>2.264842242058617</v>
      </c>
      <c r="S578" s="1">
        <f t="shared" si="185"/>
        <v>0</v>
      </c>
      <c r="T578" s="30">
        <f t="shared" si="186"/>
        <v>0</v>
      </c>
      <c r="U578" s="1">
        <f t="shared" si="187"/>
        <v>50.600106921117579</v>
      </c>
      <c r="V578" s="30">
        <f t="shared" si="189"/>
        <v>0</v>
      </c>
      <c r="W578" s="1">
        <f t="shared" si="189"/>
        <v>0</v>
      </c>
      <c r="X578" s="30">
        <f t="shared" si="172"/>
        <v>15969.880811405912</v>
      </c>
      <c r="Y578" s="1">
        <f t="shared" si="188"/>
        <v>2.3076614578109114</v>
      </c>
      <c r="Z578" s="32">
        <f t="shared" si="173"/>
        <v>0.26661465049103072</v>
      </c>
      <c r="AA578" s="32">
        <f t="shared" si="174"/>
        <v>0.70379755483361672</v>
      </c>
    </row>
    <row r="579" spans="1:27" x14ac:dyDescent="0.25">
      <c r="A579" s="8">
        <v>43312</v>
      </c>
      <c r="B579" s="26">
        <v>0</v>
      </c>
      <c r="C579" s="11">
        <v>0</v>
      </c>
      <c r="D579" s="26">
        <v>4.0545251302389049</v>
      </c>
      <c r="E579" s="11">
        <v>55.813749999999992</v>
      </c>
      <c r="F579" s="28">
        <f t="shared" ref="F579:F642" si="190">B579+C579</f>
        <v>0</v>
      </c>
      <c r="G579" s="13">
        <f t="shared" si="170"/>
        <v>4.0545251302389049</v>
      </c>
      <c r="H579" s="28">
        <f t="shared" si="171"/>
        <v>2.3743515509601174</v>
      </c>
      <c r="I579" s="1">
        <f t="shared" si="175"/>
        <v>46.545581790878671</v>
      </c>
      <c r="J579" s="30">
        <f t="shared" si="176"/>
        <v>0</v>
      </c>
      <c r="K579" s="1">
        <f t="shared" si="177"/>
        <v>0</v>
      </c>
      <c r="L579" s="30">
        <f t="shared" si="178"/>
        <v>15969.880811405912</v>
      </c>
      <c r="M579" s="1">
        <f t="shared" si="179"/>
        <v>0</v>
      </c>
      <c r="N579" s="30">
        <f t="shared" si="180"/>
        <v>1.1428317618274251</v>
      </c>
      <c r="O579" s="1">
        <f t="shared" si="181"/>
        <v>0</v>
      </c>
      <c r="P579" s="30">
        <f t="shared" si="182"/>
        <v>0</v>
      </c>
      <c r="Q579" s="1">
        <f t="shared" si="183"/>
        <v>0.97673644298325679</v>
      </c>
      <c r="R579" s="30">
        <f t="shared" si="184"/>
        <v>1.9451391388468731</v>
      </c>
      <c r="S579" s="1">
        <f t="shared" si="185"/>
        <v>0</v>
      </c>
      <c r="T579" s="30">
        <f t="shared" si="186"/>
        <v>0</v>
      </c>
      <c r="U579" s="1">
        <f t="shared" si="187"/>
        <v>43.457610890204371</v>
      </c>
      <c r="V579" s="30">
        <f t="shared" si="189"/>
        <v>0</v>
      </c>
      <c r="W579" s="1">
        <f t="shared" si="189"/>
        <v>0</v>
      </c>
      <c r="X579" s="30">
        <f t="shared" si="172"/>
        <v>15968.904074962929</v>
      </c>
      <c r="Y579" s="1">
        <f t="shared" si="188"/>
        <v>2.1195682048106819</v>
      </c>
      <c r="Z579" s="32">
        <f t="shared" si="173"/>
        <v>0.10730649639747269</v>
      </c>
      <c r="AA579" s="32">
        <f t="shared" si="174"/>
        <v>6.4914553475103096E-2</v>
      </c>
    </row>
    <row r="580" spans="1:27" x14ac:dyDescent="0.25">
      <c r="A580" s="8">
        <v>43313</v>
      </c>
      <c r="B580" s="26">
        <v>0</v>
      </c>
      <c r="C580" s="11">
        <v>0</v>
      </c>
      <c r="D580" s="26">
        <v>3.3735360777250367</v>
      </c>
      <c r="E580" s="11">
        <v>47.723333333333329</v>
      </c>
      <c r="F580" s="28">
        <f t="shared" si="190"/>
        <v>0</v>
      </c>
      <c r="G580" s="13">
        <f t="shared" ref="G580:G643" si="191">D580</f>
        <v>3.3735360777250367</v>
      </c>
      <c r="H580" s="28">
        <f t="shared" ref="H580:H643" si="192">E580/(2031*1000000)*1000*86400</f>
        <v>2.0301802067946819</v>
      </c>
      <c r="I580" s="1">
        <f t="shared" si="175"/>
        <v>40.084074812479336</v>
      </c>
      <c r="J580" s="30">
        <f t="shared" si="176"/>
        <v>0</v>
      </c>
      <c r="K580" s="1">
        <f t="shared" si="177"/>
        <v>0</v>
      </c>
      <c r="L580" s="30">
        <f t="shared" si="178"/>
        <v>15968.904074962929</v>
      </c>
      <c r="M580" s="1">
        <f t="shared" si="179"/>
        <v>0</v>
      </c>
      <c r="N580" s="30">
        <f t="shared" si="180"/>
        <v>0.98401569701802538</v>
      </c>
      <c r="O580" s="1">
        <f t="shared" si="181"/>
        <v>0</v>
      </c>
      <c r="P580" s="30">
        <f t="shared" si="182"/>
        <v>0</v>
      </c>
      <c r="Q580" s="1">
        <f t="shared" si="183"/>
        <v>0.97667670464893119</v>
      </c>
      <c r="R580" s="30">
        <f t="shared" si="184"/>
        <v>1.6751128627529359</v>
      </c>
      <c r="S580" s="1">
        <f t="shared" si="185"/>
        <v>0</v>
      </c>
      <c r="T580" s="30">
        <f t="shared" si="186"/>
        <v>0</v>
      </c>
      <c r="U580" s="1">
        <f t="shared" si="187"/>
        <v>37.424946252708381</v>
      </c>
      <c r="V580" s="30">
        <f t="shared" si="189"/>
        <v>0</v>
      </c>
      <c r="W580" s="1">
        <f t="shared" si="189"/>
        <v>0</v>
      </c>
      <c r="X580" s="30">
        <f t="shared" ref="X580:X643" si="193">IF(L580&gt;Q580,L580-Q580,0)</f>
        <v>15967.92739825828</v>
      </c>
      <c r="Y580" s="1">
        <f t="shared" si="188"/>
        <v>1.9606924016669565</v>
      </c>
      <c r="Z580" s="32">
        <f t="shared" ref="Z580:Z643" si="194">ABS(H580-Y580)/H580</f>
        <v>3.4227407446472541E-2</v>
      </c>
      <c r="AA580" s="32">
        <f t="shared" ref="AA580:AA643" si="195">(H580-Y580)^2</f>
        <v>4.8285550614687476E-3</v>
      </c>
    </row>
    <row r="581" spans="1:27" x14ac:dyDescent="0.25">
      <c r="A581" s="8">
        <v>43314</v>
      </c>
      <c r="B581" s="26">
        <v>0</v>
      </c>
      <c r="C581" s="11">
        <v>0</v>
      </c>
      <c r="D581" s="26">
        <v>4.2580767193281233</v>
      </c>
      <c r="E581" s="11">
        <v>42.232083333333328</v>
      </c>
      <c r="F581" s="28">
        <f t="shared" si="190"/>
        <v>0</v>
      </c>
      <c r="G581" s="13">
        <f t="shared" si="191"/>
        <v>4.2580767193281233</v>
      </c>
      <c r="H581" s="28">
        <f t="shared" si="192"/>
        <v>1.7965790251107827</v>
      </c>
      <c r="I581" s="1">
        <f t="shared" ref="I581:I644" si="196">IF((U580+F581)&gt;=G581,U580+F581-G581,0)</f>
        <v>33.166869533380257</v>
      </c>
      <c r="J581" s="30">
        <f t="shared" ref="J581:J644" si="197">IF((U580+F581)&lt;G581,IF((R580+U580+V580)&lt;G581,0,V580+R580-(G581-F581-U580)),V580)</f>
        <v>0</v>
      </c>
      <c r="K581" s="1">
        <f t="shared" ref="K581:K644" si="198">IF((F581+U580+V580)&lt;G581,IF((V580+U580+W580+F581+S580)&lt;G581,0,W580+S580-(G581-F581-U580-V580)),W580)</f>
        <v>0</v>
      </c>
      <c r="L581" s="30">
        <f t="shared" ref="L581:L644" si="199">IF((V580+U580+W580+F581)&lt;G581,IF((F581+V580+U580+W580+X580+T580)&lt;G581,0,X580+T580-(G581-F581-U580-V580-W580)),X580)</f>
        <v>15967.92739825828</v>
      </c>
      <c r="M581" s="1">
        <f t="shared" ref="M581:M644" si="200">IF(I581&gt;$AF$8,$AF$3*(I581-$AF$8),0)</f>
        <v>0</v>
      </c>
      <c r="N581" s="30">
        <f t="shared" ref="N581:N644" si="201">IF(I581&gt;$AF$9,$AF$4*(I581-$AF$9),0)</f>
        <v>0.81399911643120682</v>
      </c>
      <c r="O581" s="1">
        <f t="shared" ref="O581:O644" si="202">IF(J581&gt;$AF$10,$AF$5*(J581-$AF$10),0)</f>
        <v>0</v>
      </c>
      <c r="P581" s="30">
        <f t="shared" ref="P581:P644" si="203">IF(K581&gt;$AF$11,$AF$6*(K581-$AF$11),0)</f>
        <v>0</v>
      </c>
      <c r="Q581" s="1">
        <f t="shared" ref="Q581:Q644" si="204">$AF$7*L581</f>
        <v>0.97661696996827141</v>
      </c>
      <c r="R581" s="30">
        <f t="shared" ref="R581:R644" si="205">$AF$12*I581</f>
        <v>1.3860429617628802</v>
      </c>
      <c r="S581" s="1">
        <f t="shared" ref="S581:S644" si="206">$AF$13*J581</f>
        <v>0</v>
      </c>
      <c r="T581" s="30">
        <f t="shared" ref="T581:T644" si="207">$AF$14*K581</f>
        <v>0</v>
      </c>
      <c r="U581" s="1">
        <f t="shared" ref="U581:U644" si="208">IF(I581&gt;(M581+N581+R581),I581-M581-N581-R581,0)</f>
        <v>30.966827455186174</v>
      </c>
      <c r="V581" s="30">
        <f t="shared" si="189"/>
        <v>0</v>
      </c>
      <c r="W581" s="1">
        <f t="shared" si="189"/>
        <v>0</v>
      </c>
      <c r="X581" s="30">
        <f t="shared" si="193"/>
        <v>15966.950781288311</v>
      </c>
      <c r="Y581" s="1">
        <f t="shared" ref="Y581:Y644" si="209">SUM(M581:Q581)</f>
        <v>1.7906160863994782</v>
      </c>
      <c r="Z581" s="32">
        <f t="shared" si="194"/>
        <v>3.3190517243942524E-3</v>
      </c>
      <c r="AA581" s="32">
        <f t="shared" si="195"/>
        <v>3.5556638074773631E-5</v>
      </c>
    </row>
    <row r="582" spans="1:27" x14ac:dyDescent="0.25">
      <c r="A582" s="8">
        <v>43315</v>
      </c>
      <c r="B582" s="26">
        <v>0</v>
      </c>
      <c r="C582" s="11">
        <v>0</v>
      </c>
      <c r="D582" s="26">
        <v>3.6169771762539877</v>
      </c>
      <c r="E582" s="11">
        <v>38.502499999999991</v>
      </c>
      <c r="F582" s="28">
        <f t="shared" si="190"/>
        <v>0</v>
      </c>
      <c r="G582" s="13">
        <f t="shared" si="191"/>
        <v>3.6169771762539877</v>
      </c>
      <c r="H582" s="28">
        <f t="shared" si="192"/>
        <v>1.6379202363367795</v>
      </c>
      <c r="I582" s="1">
        <f t="shared" si="196"/>
        <v>27.349850278932188</v>
      </c>
      <c r="J582" s="30">
        <f t="shared" si="197"/>
        <v>0</v>
      </c>
      <c r="K582" s="1">
        <f t="shared" si="198"/>
        <v>0</v>
      </c>
      <c r="L582" s="30">
        <f t="shared" si="199"/>
        <v>15966.950781288311</v>
      </c>
      <c r="M582" s="1">
        <f t="shared" si="200"/>
        <v>0</v>
      </c>
      <c r="N582" s="30">
        <f t="shared" si="201"/>
        <v>0.67102378420602882</v>
      </c>
      <c r="O582" s="1">
        <f t="shared" si="202"/>
        <v>0</v>
      </c>
      <c r="P582" s="30">
        <f t="shared" si="203"/>
        <v>0</v>
      </c>
      <c r="Q582" s="1">
        <f t="shared" si="204"/>
        <v>0.97655723894105406</v>
      </c>
      <c r="R582" s="30">
        <f t="shared" si="205"/>
        <v>1.1429498176254032</v>
      </c>
      <c r="S582" s="1">
        <f t="shared" si="206"/>
        <v>0</v>
      </c>
      <c r="T582" s="30">
        <f t="shared" si="207"/>
        <v>0</v>
      </c>
      <c r="U582" s="1">
        <f t="shared" si="208"/>
        <v>25.535876677100756</v>
      </c>
      <c r="V582" s="30">
        <f t="shared" si="189"/>
        <v>0</v>
      </c>
      <c r="W582" s="1">
        <f t="shared" si="189"/>
        <v>0</v>
      </c>
      <c r="X582" s="30">
        <f t="shared" si="193"/>
        <v>15965.974224049371</v>
      </c>
      <c r="Y582" s="1">
        <f t="shared" si="209"/>
        <v>1.6475810231470829</v>
      </c>
      <c r="Z582" s="32">
        <f t="shared" si="194"/>
        <v>5.8982034631367497E-3</v>
      </c>
      <c r="AA582" s="32">
        <f t="shared" si="195"/>
        <v>9.3330801794131308E-5</v>
      </c>
    </row>
    <row r="583" spans="1:27" x14ac:dyDescent="0.25">
      <c r="A583" s="8">
        <v>43316</v>
      </c>
      <c r="B583" s="26">
        <v>1.7179783390347032</v>
      </c>
      <c r="C583" s="11">
        <v>0</v>
      </c>
      <c r="D583" s="26">
        <v>4.4297170565991548</v>
      </c>
      <c r="E583" s="11">
        <v>36.670833333333334</v>
      </c>
      <c r="F583" s="28">
        <f t="shared" si="190"/>
        <v>1.7179783390347032</v>
      </c>
      <c r="G583" s="13">
        <f t="shared" si="191"/>
        <v>4.4297170565991548</v>
      </c>
      <c r="H583" s="28">
        <f t="shared" si="192"/>
        <v>1.5599999999999998</v>
      </c>
      <c r="I583" s="1">
        <f t="shared" si="196"/>
        <v>22.824137959536305</v>
      </c>
      <c r="J583" s="30">
        <f t="shared" si="197"/>
        <v>0</v>
      </c>
      <c r="K583" s="1">
        <f t="shared" si="198"/>
        <v>0</v>
      </c>
      <c r="L583" s="30">
        <f t="shared" si="199"/>
        <v>15965.974224049371</v>
      </c>
      <c r="M583" s="1">
        <f t="shared" si="200"/>
        <v>0</v>
      </c>
      <c r="N583" s="30">
        <f t="shared" si="201"/>
        <v>0.55978722229738131</v>
      </c>
      <c r="O583" s="1">
        <f t="shared" si="202"/>
        <v>0</v>
      </c>
      <c r="P583" s="30">
        <f t="shared" si="203"/>
        <v>0</v>
      </c>
      <c r="Q583" s="1">
        <f t="shared" si="204"/>
        <v>0.97649751156705566</v>
      </c>
      <c r="R583" s="30">
        <f t="shared" si="205"/>
        <v>0.9538203702125555</v>
      </c>
      <c r="S583" s="1">
        <f t="shared" si="206"/>
        <v>0</v>
      </c>
      <c r="T583" s="30">
        <f t="shared" si="207"/>
        <v>0</v>
      </c>
      <c r="U583" s="1">
        <f t="shared" si="208"/>
        <v>21.31053036702637</v>
      </c>
      <c r="V583" s="30">
        <f t="shared" si="189"/>
        <v>0</v>
      </c>
      <c r="W583" s="1">
        <f t="shared" si="189"/>
        <v>0</v>
      </c>
      <c r="X583" s="30">
        <f t="shared" si="193"/>
        <v>15964.997726537804</v>
      </c>
      <c r="Y583" s="1">
        <f t="shared" si="209"/>
        <v>1.536284733864437</v>
      </c>
      <c r="Z583" s="32">
        <f t="shared" si="194"/>
        <v>1.5202093676642854E-2</v>
      </c>
      <c r="AA583" s="32">
        <f t="shared" si="195"/>
        <v>5.6241384788057412E-4</v>
      </c>
    </row>
    <row r="584" spans="1:27" x14ac:dyDescent="0.25">
      <c r="A584" s="8">
        <v>43317</v>
      </c>
      <c r="B584" s="26">
        <v>0.20726254817846157</v>
      </c>
      <c r="C584" s="11">
        <v>0</v>
      </c>
      <c r="D584" s="26">
        <v>3.9987261092217659</v>
      </c>
      <c r="E584" s="11">
        <v>35.172916666666644</v>
      </c>
      <c r="F584" s="28">
        <f t="shared" si="190"/>
        <v>0.20726254817846157</v>
      </c>
      <c r="G584" s="13">
        <f t="shared" si="191"/>
        <v>3.9987261092217659</v>
      </c>
      <c r="H584" s="28">
        <f t="shared" si="192"/>
        <v>1.496277695716395</v>
      </c>
      <c r="I584" s="1">
        <f t="shared" si="196"/>
        <v>17.519066805983066</v>
      </c>
      <c r="J584" s="30">
        <f t="shared" si="197"/>
        <v>0</v>
      </c>
      <c r="K584" s="1">
        <f t="shared" si="198"/>
        <v>0</v>
      </c>
      <c r="L584" s="30">
        <f t="shared" si="199"/>
        <v>15964.997726537804</v>
      </c>
      <c r="M584" s="1">
        <f t="shared" si="200"/>
        <v>0</v>
      </c>
      <c r="N584" s="30">
        <f t="shared" si="201"/>
        <v>0.42939495823920609</v>
      </c>
      <c r="O584" s="1">
        <f t="shared" si="202"/>
        <v>0</v>
      </c>
      <c r="P584" s="30">
        <f t="shared" si="203"/>
        <v>0</v>
      </c>
      <c r="Q584" s="1">
        <f t="shared" si="204"/>
        <v>0.97643778784605284</v>
      </c>
      <c r="R584" s="30">
        <f t="shared" si="205"/>
        <v>0.73212152924616924</v>
      </c>
      <c r="S584" s="1">
        <f t="shared" si="206"/>
        <v>0</v>
      </c>
      <c r="T584" s="30">
        <f t="shared" si="207"/>
        <v>0</v>
      </c>
      <c r="U584" s="1">
        <f t="shared" si="208"/>
        <v>16.35755031849769</v>
      </c>
      <c r="V584" s="30">
        <f t="shared" si="189"/>
        <v>0</v>
      </c>
      <c r="W584" s="1">
        <f t="shared" si="189"/>
        <v>0</v>
      </c>
      <c r="X584" s="30">
        <f t="shared" si="193"/>
        <v>15964.021288749958</v>
      </c>
      <c r="Y584" s="1">
        <f t="shared" si="209"/>
        <v>1.4058327460852589</v>
      </c>
      <c r="Z584" s="32">
        <f t="shared" si="194"/>
        <v>6.0446633596200519E-2</v>
      </c>
      <c r="AA584" s="32">
        <f t="shared" si="195"/>
        <v>8.1802889137787532E-3</v>
      </c>
    </row>
    <row r="585" spans="1:27" x14ac:dyDescent="0.25">
      <c r="A585" s="8">
        <v>43318</v>
      </c>
      <c r="B585" s="26">
        <v>7.6125800299794522</v>
      </c>
      <c r="C585" s="11">
        <v>0</v>
      </c>
      <c r="D585" s="26">
        <v>2.90351227901811</v>
      </c>
      <c r="E585" s="11">
        <v>35.24916666666666</v>
      </c>
      <c r="F585" s="28">
        <f t="shared" si="190"/>
        <v>7.6125800299794522</v>
      </c>
      <c r="G585" s="13">
        <f t="shared" si="191"/>
        <v>2.90351227901811</v>
      </c>
      <c r="H585" s="28">
        <f t="shared" si="192"/>
        <v>1.4995214180206793</v>
      </c>
      <c r="I585" s="1">
        <f t="shared" si="196"/>
        <v>21.066618069459032</v>
      </c>
      <c r="J585" s="30">
        <f t="shared" si="197"/>
        <v>0</v>
      </c>
      <c r="K585" s="1">
        <f t="shared" si="198"/>
        <v>0</v>
      </c>
      <c r="L585" s="30">
        <f t="shared" si="199"/>
        <v>15964.021288749958</v>
      </c>
      <c r="M585" s="1">
        <f t="shared" si="200"/>
        <v>0</v>
      </c>
      <c r="N585" s="30">
        <f t="shared" si="201"/>
        <v>0.51658949865498327</v>
      </c>
      <c r="O585" s="1">
        <f t="shared" si="202"/>
        <v>0</v>
      </c>
      <c r="P585" s="30">
        <f t="shared" si="203"/>
        <v>0</v>
      </c>
      <c r="Q585" s="1">
        <f t="shared" si="204"/>
        <v>0.97637806777782199</v>
      </c>
      <c r="R585" s="30">
        <f t="shared" si="205"/>
        <v>0.88037364135114748</v>
      </c>
      <c r="S585" s="1">
        <f t="shared" si="206"/>
        <v>0</v>
      </c>
      <c r="T585" s="30">
        <f t="shared" si="207"/>
        <v>0</v>
      </c>
      <c r="U585" s="1">
        <f t="shared" si="208"/>
        <v>19.6696549294529</v>
      </c>
      <c r="V585" s="30">
        <f t="shared" si="189"/>
        <v>0</v>
      </c>
      <c r="W585" s="1">
        <f t="shared" si="189"/>
        <v>0</v>
      </c>
      <c r="X585" s="30">
        <f t="shared" si="193"/>
        <v>15963.04491068218</v>
      </c>
      <c r="Y585" s="1">
        <f t="shared" si="209"/>
        <v>1.4929675664328053</v>
      </c>
      <c r="Z585" s="32">
        <f t="shared" si="194"/>
        <v>4.3706288613902583E-3</v>
      </c>
      <c r="AA585" s="32">
        <f t="shared" si="195"/>
        <v>4.2952970635878901E-5</v>
      </c>
    </row>
    <row r="586" spans="1:27" x14ac:dyDescent="0.25">
      <c r="A586" s="8">
        <v>43319</v>
      </c>
      <c r="B586" s="26">
        <v>0.37231094852669783</v>
      </c>
      <c r="C586" s="11">
        <v>0</v>
      </c>
      <c r="D586" s="26">
        <v>1.4962953586625176</v>
      </c>
      <c r="E586" s="11">
        <v>38.007083333333334</v>
      </c>
      <c r="F586" s="28">
        <f t="shared" si="190"/>
        <v>0.37231094852669783</v>
      </c>
      <c r="G586" s="13">
        <f t="shared" si="191"/>
        <v>1.4962953586625176</v>
      </c>
      <c r="H586" s="28">
        <f t="shared" si="192"/>
        <v>1.6168449039881831</v>
      </c>
      <c r="I586" s="1">
        <f t="shared" si="196"/>
        <v>18.545670519317081</v>
      </c>
      <c r="J586" s="30">
        <f t="shared" si="197"/>
        <v>0</v>
      </c>
      <c r="K586" s="1">
        <f t="shared" si="198"/>
        <v>0</v>
      </c>
      <c r="L586" s="30">
        <f t="shared" si="199"/>
        <v>15963.04491068218</v>
      </c>
      <c r="M586" s="1">
        <f t="shared" si="200"/>
        <v>0</v>
      </c>
      <c r="N586" s="30">
        <f t="shared" si="201"/>
        <v>0.45462764194835759</v>
      </c>
      <c r="O586" s="1">
        <f t="shared" si="202"/>
        <v>0</v>
      </c>
      <c r="P586" s="30">
        <f t="shared" si="203"/>
        <v>0</v>
      </c>
      <c r="Q586" s="1">
        <f t="shared" si="204"/>
        <v>0.97631835136213985</v>
      </c>
      <c r="R586" s="30">
        <f t="shared" si="205"/>
        <v>0.77502328245366381</v>
      </c>
      <c r="S586" s="1">
        <f t="shared" si="206"/>
        <v>0</v>
      </c>
      <c r="T586" s="30">
        <f t="shared" si="207"/>
        <v>0</v>
      </c>
      <c r="U586" s="1">
        <f t="shared" si="208"/>
        <v>17.316019594915062</v>
      </c>
      <c r="V586" s="30">
        <f t="shared" si="189"/>
        <v>0</v>
      </c>
      <c r="W586" s="1">
        <f t="shared" si="189"/>
        <v>0</v>
      </c>
      <c r="X586" s="30">
        <f t="shared" si="193"/>
        <v>15962.068592330817</v>
      </c>
      <c r="Y586" s="1">
        <f t="shared" si="209"/>
        <v>1.4309459933104973</v>
      </c>
      <c r="Z586" s="32">
        <f t="shared" si="194"/>
        <v>0.11497634078515455</v>
      </c>
      <c r="AA586" s="32">
        <f t="shared" si="195"/>
        <v>3.4558404991150211E-2</v>
      </c>
    </row>
    <row r="587" spans="1:27" x14ac:dyDescent="0.25">
      <c r="A587" s="8">
        <v>43320</v>
      </c>
      <c r="B587" s="26">
        <v>19.578537721684963</v>
      </c>
      <c r="C587" s="11">
        <v>0</v>
      </c>
      <c r="D587" s="26">
        <v>1.6844657809036434</v>
      </c>
      <c r="E587" s="11">
        <v>42.098333333333329</v>
      </c>
      <c r="F587" s="28">
        <f t="shared" si="190"/>
        <v>19.578537721684963</v>
      </c>
      <c r="G587" s="13">
        <f t="shared" si="191"/>
        <v>1.6844657809036434</v>
      </c>
      <c r="H587" s="28">
        <f t="shared" si="192"/>
        <v>1.7908892171344164</v>
      </c>
      <c r="I587" s="1">
        <f t="shared" si="196"/>
        <v>35.210091535696385</v>
      </c>
      <c r="J587" s="30">
        <f t="shared" si="197"/>
        <v>0</v>
      </c>
      <c r="K587" s="1">
        <f t="shared" si="198"/>
        <v>0</v>
      </c>
      <c r="L587" s="30">
        <f t="shared" si="199"/>
        <v>15962.068592330817</v>
      </c>
      <c r="M587" s="1">
        <f t="shared" si="200"/>
        <v>0</v>
      </c>
      <c r="N587" s="30">
        <f t="shared" si="201"/>
        <v>0.86421905413685562</v>
      </c>
      <c r="O587" s="1">
        <f t="shared" si="202"/>
        <v>0</v>
      </c>
      <c r="P587" s="30">
        <f t="shared" si="203"/>
        <v>0</v>
      </c>
      <c r="Q587" s="1">
        <f t="shared" si="204"/>
        <v>0.97625863859878292</v>
      </c>
      <c r="R587" s="30">
        <f t="shared" si="205"/>
        <v>1.4714291774495647</v>
      </c>
      <c r="S587" s="1">
        <f t="shared" si="206"/>
        <v>0</v>
      </c>
      <c r="T587" s="30">
        <f t="shared" si="207"/>
        <v>0</v>
      </c>
      <c r="U587" s="1">
        <f t="shared" si="208"/>
        <v>32.874443304109967</v>
      </c>
      <c r="V587" s="30">
        <f t="shared" si="189"/>
        <v>0</v>
      </c>
      <c r="W587" s="1">
        <f t="shared" si="189"/>
        <v>0</v>
      </c>
      <c r="X587" s="30">
        <f t="shared" si="193"/>
        <v>15961.092333692219</v>
      </c>
      <c r="Y587" s="1">
        <f t="shared" si="209"/>
        <v>1.8404776927356385</v>
      </c>
      <c r="Z587" s="32">
        <f t="shared" si="194"/>
        <v>2.7689303797678876E-2</v>
      </c>
      <c r="AA587" s="32">
        <f t="shared" si="195"/>
        <v>2.4590169124530043E-3</v>
      </c>
    </row>
    <row r="588" spans="1:27" x14ac:dyDescent="0.25">
      <c r="A588" s="8">
        <v>43321</v>
      </c>
      <c r="B588" s="26">
        <v>2.4730447627192791</v>
      </c>
      <c r="C588" s="11">
        <v>0</v>
      </c>
      <c r="D588" s="26">
        <v>2.8585000546070831</v>
      </c>
      <c r="E588" s="11">
        <v>75.607916666666668</v>
      </c>
      <c r="F588" s="28">
        <f t="shared" si="190"/>
        <v>2.4730447627192791</v>
      </c>
      <c r="G588" s="13">
        <f t="shared" si="191"/>
        <v>2.8585000546070831</v>
      </c>
      <c r="H588" s="28">
        <f t="shared" si="192"/>
        <v>3.216407680945347</v>
      </c>
      <c r="I588" s="1">
        <f t="shared" si="196"/>
        <v>32.488988012222158</v>
      </c>
      <c r="J588" s="30">
        <f t="shared" si="197"/>
        <v>0</v>
      </c>
      <c r="K588" s="1">
        <f t="shared" si="198"/>
        <v>0</v>
      </c>
      <c r="L588" s="30">
        <f t="shared" si="199"/>
        <v>15961.092333692219</v>
      </c>
      <c r="M588" s="1">
        <f t="shared" si="200"/>
        <v>0</v>
      </c>
      <c r="N588" s="30">
        <f t="shared" si="201"/>
        <v>0.79733760450260582</v>
      </c>
      <c r="O588" s="1">
        <f t="shared" si="202"/>
        <v>0</v>
      </c>
      <c r="P588" s="30">
        <f t="shared" si="203"/>
        <v>0</v>
      </c>
      <c r="Q588" s="1">
        <f t="shared" si="204"/>
        <v>0.97619892948752807</v>
      </c>
      <c r="R588" s="30">
        <f t="shared" si="205"/>
        <v>1.3577143035407144</v>
      </c>
      <c r="S588" s="1">
        <f t="shared" si="206"/>
        <v>0</v>
      </c>
      <c r="T588" s="30">
        <f t="shared" si="207"/>
        <v>0</v>
      </c>
      <c r="U588" s="1">
        <f t="shared" si="208"/>
        <v>30.333936104178839</v>
      </c>
      <c r="V588" s="30">
        <f t="shared" si="189"/>
        <v>0</v>
      </c>
      <c r="W588" s="1">
        <f t="shared" si="189"/>
        <v>0</v>
      </c>
      <c r="X588" s="30">
        <f t="shared" si="193"/>
        <v>15960.116134762731</v>
      </c>
      <c r="Y588" s="1">
        <f t="shared" si="209"/>
        <v>1.7735365339901339</v>
      </c>
      <c r="Z588" s="32">
        <f t="shared" si="194"/>
        <v>0.44859709653818919</v>
      </c>
      <c r="AA588" s="32">
        <f t="shared" si="195"/>
        <v>2.0818771467158523</v>
      </c>
    </row>
    <row r="589" spans="1:27" x14ac:dyDescent="0.25">
      <c r="A589" s="8">
        <v>43322</v>
      </c>
      <c r="B589" s="26">
        <v>24.557549330915496</v>
      </c>
      <c r="C589" s="11">
        <v>0</v>
      </c>
      <c r="D589" s="26">
        <v>2.5815862726216454</v>
      </c>
      <c r="E589" s="11">
        <v>73.196249999999992</v>
      </c>
      <c r="F589" s="28">
        <f t="shared" si="190"/>
        <v>24.557549330915496</v>
      </c>
      <c r="G589" s="13">
        <f t="shared" si="191"/>
        <v>2.5815862726216454</v>
      </c>
      <c r="H589" s="28">
        <f t="shared" si="192"/>
        <v>3.1138138847858197</v>
      </c>
      <c r="I589" s="1">
        <f t="shared" si="196"/>
        <v>52.309899162472696</v>
      </c>
      <c r="J589" s="30">
        <f t="shared" si="197"/>
        <v>0</v>
      </c>
      <c r="K589" s="1">
        <f t="shared" si="198"/>
        <v>0</v>
      </c>
      <c r="L589" s="30">
        <f t="shared" si="199"/>
        <v>15960.116134762731</v>
      </c>
      <c r="M589" s="1">
        <f t="shared" si="200"/>
        <v>0</v>
      </c>
      <c r="N589" s="30">
        <f t="shared" si="201"/>
        <v>1.2845117452011812</v>
      </c>
      <c r="O589" s="1">
        <f t="shared" si="202"/>
        <v>0</v>
      </c>
      <c r="P589" s="30">
        <f t="shared" si="203"/>
        <v>0</v>
      </c>
      <c r="Q589" s="1">
        <f t="shared" si="204"/>
        <v>0.97613922402815156</v>
      </c>
      <c r="R589" s="30">
        <f t="shared" si="205"/>
        <v>2.1860298721198581</v>
      </c>
      <c r="S589" s="1">
        <f t="shared" si="206"/>
        <v>0</v>
      </c>
      <c r="T589" s="30">
        <f t="shared" si="207"/>
        <v>0</v>
      </c>
      <c r="U589" s="1">
        <f t="shared" si="208"/>
        <v>48.839357545151657</v>
      </c>
      <c r="V589" s="30">
        <f t="shared" si="189"/>
        <v>0</v>
      </c>
      <c r="W589" s="1">
        <f t="shared" si="189"/>
        <v>0</v>
      </c>
      <c r="X589" s="30">
        <f t="shared" si="193"/>
        <v>15959.139995538702</v>
      </c>
      <c r="Y589" s="1">
        <f t="shared" si="209"/>
        <v>2.2606509692293328</v>
      </c>
      <c r="Z589" s="32">
        <f t="shared" si="194"/>
        <v>0.27399290616727745</v>
      </c>
      <c r="AA589" s="32">
        <f t="shared" si="195"/>
        <v>0.72788696048084511</v>
      </c>
    </row>
    <row r="590" spans="1:27" x14ac:dyDescent="0.25">
      <c r="A590" s="8">
        <v>43323</v>
      </c>
      <c r="B590" s="26">
        <v>4.1832330196843008</v>
      </c>
      <c r="C590" s="11">
        <v>0</v>
      </c>
      <c r="D590" s="26">
        <v>2.6362368427122962</v>
      </c>
      <c r="E590" s="11">
        <v>88.398333333333326</v>
      </c>
      <c r="F590" s="28">
        <f t="shared" si="190"/>
        <v>4.1832330196843008</v>
      </c>
      <c r="G590" s="13">
        <f t="shared" si="191"/>
        <v>2.6362368427122962</v>
      </c>
      <c r="H590" s="28">
        <f t="shared" si="192"/>
        <v>3.7605199409158048</v>
      </c>
      <c r="I590" s="1">
        <f t="shared" si="196"/>
        <v>50.386353722123665</v>
      </c>
      <c r="J590" s="30">
        <f t="shared" si="197"/>
        <v>0</v>
      </c>
      <c r="K590" s="1">
        <f t="shared" si="198"/>
        <v>0</v>
      </c>
      <c r="L590" s="30">
        <f t="shared" si="199"/>
        <v>15959.139995538702</v>
      </c>
      <c r="M590" s="1">
        <f t="shared" si="200"/>
        <v>0</v>
      </c>
      <c r="N590" s="30">
        <f t="shared" si="201"/>
        <v>1.2372333133524587</v>
      </c>
      <c r="O590" s="1">
        <f t="shared" si="202"/>
        <v>0</v>
      </c>
      <c r="P590" s="30">
        <f t="shared" si="203"/>
        <v>0</v>
      </c>
      <c r="Q590" s="1">
        <f t="shared" si="204"/>
        <v>0.97607952222043026</v>
      </c>
      <c r="R590" s="30">
        <f t="shared" si="205"/>
        <v>2.1056449380957538</v>
      </c>
      <c r="S590" s="1">
        <f t="shared" si="206"/>
        <v>0</v>
      </c>
      <c r="T590" s="30">
        <f t="shared" si="207"/>
        <v>0</v>
      </c>
      <c r="U590" s="1">
        <f t="shared" si="208"/>
        <v>47.043475470675446</v>
      </c>
      <c r="V590" s="30">
        <f t="shared" si="189"/>
        <v>0</v>
      </c>
      <c r="W590" s="1">
        <f t="shared" si="189"/>
        <v>0</v>
      </c>
      <c r="X590" s="30">
        <f t="shared" si="193"/>
        <v>15958.163916016481</v>
      </c>
      <c r="Y590" s="1">
        <f t="shared" si="209"/>
        <v>2.2133128355728888</v>
      </c>
      <c r="Z590" s="32">
        <f t="shared" si="194"/>
        <v>0.4114343573899843</v>
      </c>
      <c r="AA590" s="32">
        <f t="shared" si="195"/>
        <v>2.393849826823605</v>
      </c>
    </row>
    <row r="591" spans="1:27" x14ac:dyDescent="0.25">
      <c r="A591" s="8">
        <v>43324</v>
      </c>
      <c r="B591" s="26">
        <v>7.8604050439291822</v>
      </c>
      <c r="C591" s="11">
        <v>0</v>
      </c>
      <c r="D591" s="26">
        <v>2.3994932223213365</v>
      </c>
      <c r="E591" s="11">
        <v>63.326249999999995</v>
      </c>
      <c r="F591" s="28">
        <f t="shared" si="190"/>
        <v>7.8604050439291822</v>
      </c>
      <c r="G591" s="13">
        <f t="shared" si="191"/>
        <v>2.3994932223213365</v>
      </c>
      <c r="H591" s="28">
        <f t="shared" si="192"/>
        <v>2.6939379615952732</v>
      </c>
      <c r="I591" s="1">
        <f t="shared" si="196"/>
        <v>52.50438729228329</v>
      </c>
      <c r="J591" s="30">
        <f t="shared" si="197"/>
        <v>0</v>
      </c>
      <c r="K591" s="1">
        <f t="shared" si="198"/>
        <v>0</v>
      </c>
      <c r="L591" s="30">
        <f t="shared" si="199"/>
        <v>15958.163916016481</v>
      </c>
      <c r="M591" s="1">
        <f t="shared" si="200"/>
        <v>0</v>
      </c>
      <c r="N591" s="30">
        <f t="shared" si="201"/>
        <v>1.2892920293565515</v>
      </c>
      <c r="O591" s="1">
        <f t="shared" si="202"/>
        <v>0</v>
      </c>
      <c r="P591" s="30">
        <f t="shared" si="203"/>
        <v>0</v>
      </c>
      <c r="Q591" s="1">
        <f t="shared" si="204"/>
        <v>0.9760198240641409</v>
      </c>
      <c r="R591" s="30">
        <f t="shared" si="205"/>
        <v>2.1941575280386387</v>
      </c>
      <c r="S591" s="1">
        <f t="shared" si="206"/>
        <v>0</v>
      </c>
      <c r="T591" s="30">
        <f t="shared" si="207"/>
        <v>0</v>
      </c>
      <c r="U591" s="1">
        <f t="shared" si="208"/>
        <v>49.020937734888101</v>
      </c>
      <c r="V591" s="30">
        <f t="shared" si="189"/>
        <v>0</v>
      </c>
      <c r="W591" s="1">
        <f t="shared" si="189"/>
        <v>0</v>
      </c>
      <c r="X591" s="30">
        <f t="shared" si="193"/>
        <v>15957.187896192418</v>
      </c>
      <c r="Y591" s="1">
        <f t="shared" si="209"/>
        <v>2.2653118534206924</v>
      </c>
      <c r="Z591" s="32">
        <f t="shared" si="194"/>
        <v>0.15910763881168244</v>
      </c>
      <c r="AA591" s="32">
        <f t="shared" si="195"/>
        <v>0.18372034060888745</v>
      </c>
    </row>
    <row r="592" spans="1:27" x14ac:dyDescent="0.25">
      <c r="A592" s="8">
        <v>43325</v>
      </c>
      <c r="B592" s="26">
        <v>15.290835314395725</v>
      </c>
      <c r="C592" s="11">
        <v>0</v>
      </c>
      <c r="D592" s="26">
        <v>2.0285710470846579</v>
      </c>
      <c r="E592" s="11">
        <v>70.554999999999993</v>
      </c>
      <c r="F592" s="28">
        <f t="shared" si="190"/>
        <v>15.290835314395725</v>
      </c>
      <c r="G592" s="13">
        <f t="shared" si="191"/>
        <v>2.0285710470846579</v>
      </c>
      <c r="H592" s="28">
        <f t="shared" si="192"/>
        <v>3.0014534711964549</v>
      </c>
      <c r="I592" s="1">
        <f t="shared" si="196"/>
        <v>62.283202002199168</v>
      </c>
      <c r="J592" s="30">
        <f t="shared" si="197"/>
        <v>0</v>
      </c>
      <c r="K592" s="1">
        <f t="shared" si="198"/>
        <v>0</v>
      </c>
      <c r="L592" s="30">
        <f t="shared" si="199"/>
        <v>15957.187896192418</v>
      </c>
      <c r="M592" s="1">
        <f t="shared" si="200"/>
        <v>0</v>
      </c>
      <c r="N592" s="30">
        <f t="shared" si="201"/>
        <v>1.5296435256748042</v>
      </c>
      <c r="O592" s="1">
        <f t="shared" si="202"/>
        <v>0</v>
      </c>
      <c r="P592" s="30">
        <f t="shared" si="203"/>
        <v>0</v>
      </c>
      <c r="Q592" s="1">
        <f t="shared" si="204"/>
        <v>0.97596012955905997</v>
      </c>
      <c r="R592" s="30">
        <f t="shared" si="205"/>
        <v>2.6028140426192858</v>
      </c>
      <c r="S592" s="1">
        <f t="shared" si="206"/>
        <v>0</v>
      </c>
      <c r="T592" s="30">
        <f t="shared" si="207"/>
        <v>0</v>
      </c>
      <c r="U592" s="1">
        <f t="shared" si="208"/>
        <v>58.150744433905075</v>
      </c>
      <c r="V592" s="30">
        <f t="shared" si="189"/>
        <v>0</v>
      </c>
      <c r="W592" s="1">
        <f t="shared" si="189"/>
        <v>0</v>
      </c>
      <c r="X592" s="30">
        <f t="shared" si="193"/>
        <v>15956.211936062859</v>
      </c>
      <c r="Y592" s="1">
        <f t="shared" si="209"/>
        <v>2.5056036552338643</v>
      </c>
      <c r="Z592" s="32">
        <f t="shared" si="194"/>
        <v>0.16520323260747813</v>
      </c>
      <c r="AA592" s="32">
        <f t="shared" si="195"/>
        <v>0.24586703999013496</v>
      </c>
    </row>
    <row r="593" spans="1:27" x14ac:dyDescent="0.25">
      <c r="A593" s="8">
        <v>43326</v>
      </c>
      <c r="B593" s="26">
        <v>4.0892725085569213</v>
      </c>
      <c r="C593" s="11">
        <v>0</v>
      </c>
      <c r="D593" s="26">
        <v>3.4188062583510321</v>
      </c>
      <c r="E593" s="11">
        <v>85.394583333333301</v>
      </c>
      <c r="F593" s="28">
        <f t="shared" si="190"/>
        <v>4.0892725085569213</v>
      </c>
      <c r="G593" s="13">
        <f t="shared" si="191"/>
        <v>3.4188062583510321</v>
      </c>
      <c r="H593" s="28">
        <f t="shared" si="192"/>
        <v>3.6327385524372215</v>
      </c>
      <c r="I593" s="1">
        <f t="shared" si="196"/>
        <v>58.821210684110966</v>
      </c>
      <c r="J593" s="30">
        <f t="shared" si="197"/>
        <v>0</v>
      </c>
      <c r="K593" s="1">
        <f t="shared" si="198"/>
        <v>0</v>
      </c>
      <c r="L593" s="30">
        <f t="shared" si="199"/>
        <v>15956.211936062859</v>
      </c>
      <c r="M593" s="1">
        <f t="shared" si="200"/>
        <v>0</v>
      </c>
      <c r="N593" s="30">
        <f t="shared" si="201"/>
        <v>1.4445519457413445</v>
      </c>
      <c r="O593" s="1">
        <f t="shared" si="202"/>
        <v>0</v>
      </c>
      <c r="P593" s="30">
        <f t="shared" si="203"/>
        <v>0</v>
      </c>
      <c r="Q593" s="1">
        <f t="shared" si="204"/>
        <v>0.97590043870496435</v>
      </c>
      <c r="R593" s="30">
        <f t="shared" si="205"/>
        <v>2.4581374793008512</v>
      </c>
      <c r="S593" s="1">
        <f t="shared" si="206"/>
        <v>0</v>
      </c>
      <c r="T593" s="30">
        <f t="shared" si="207"/>
        <v>0</v>
      </c>
      <c r="U593" s="1">
        <f t="shared" si="208"/>
        <v>54.918521259068768</v>
      </c>
      <c r="V593" s="30">
        <f t="shared" si="189"/>
        <v>0</v>
      </c>
      <c r="W593" s="1">
        <f t="shared" si="189"/>
        <v>0</v>
      </c>
      <c r="X593" s="30">
        <f t="shared" si="193"/>
        <v>15955.236035624153</v>
      </c>
      <c r="Y593" s="1">
        <f t="shared" si="209"/>
        <v>2.4204523844463086</v>
      </c>
      <c r="Z593" s="32">
        <f t="shared" si="194"/>
        <v>0.33371137242386584</v>
      </c>
      <c r="AA593" s="32">
        <f t="shared" si="195"/>
        <v>1.4696377531020919</v>
      </c>
    </row>
    <row r="594" spans="1:27" x14ac:dyDescent="0.25">
      <c r="A594" s="8">
        <v>43327</v>
      </c>
      <c r="B594" s="26">
        <v>0.57434558620773479</v>
      </c>
      <c r="C594" s="11">
        <v>0</v>
      </c>
      <c r="D594" s="26">
        <v>3.7289391144515331</v>
      </c>
      <c r="E594" s="11">
        <v>62.273750000000014</v>
      </c>
      <c r="F594" s="28">
        <f t="shared" si="190"/>
        <v>0.57434558620773479</v>
      </c>
      <c r="G594" s="13">
        <f t="shared" si="191"/>
        <v>3.7289391144515331</v>
      </c>
      <c r="H594" s="28">
        <f t="shared" si="192"/>
        <v>2.649163958641064</v>
      </c>
      <c r="I594" s="1">
        <f t="shared" si="196"/>
        <v>51.763927730824967</v>
      </c>
      <c r="J594" s="30">
        <f t="shared" si="197"/>
        <v>0</v>
      </c>
      <c r="K594" s="1">
        <f t="shared" si="198"/>
        <v>0</v>
      </c>
      <c r="L594" s="30">
        <f t="shared" si="199"/>
        <v>15955.236035624153</v>
      </c>
      <c r="M594" s="1">
        <f t="shared" si="200"/>
        <v>0</v>
      </c>
      <c r="N594" s="30">
        <f t="shared" si="201"/>
        <v>1.2710924245129094</v>
      </c>
      <c r="O594" s="1">
        <f t="shared" si="202"/>
        <v>0</v>
      </c>
      <c r="P594" s="30">
        <f t="shared" si="203"/>
        <v>0</v>
      </c>
      <c r="Q594" s="1">
        <f t="shared" si="204"/>
        <v>0.97584075150163052</v>
      </c>
      <c r="R594" s="30">
        <f t="shared" si="205"/>
        <v>2.1632137344859665</v>
      </c>
      <c r="S594" s="1">
        <f t="shared" si="206"/>
        <v>0</v>
      </c>
      <c r="T594" s="30">
        <f t="shared" si="207"/>
        <v>0</v>
      </c>
      <c r="U594" s="1">
        <f t="shared" si="208"/>
        <v>48.329621571826095</v>
      </c>
      <c r="V594" s="30">
        <f t="shared" si="189"/>
        <v>0</v>
      </c>
      <c r="W594" s="1">
        <f t="shared" si="189"/>
        <v>0</v>
      </c>
      <c r="X594" s="30">
        <f t="shared" si="193"/>
        <v>15954.260194872651</v>
      </c>
      <c r="Y594" s="1">
        <f t="shared" si="209"/>
        <v>2.2469331760145401</v>
      </c>
      <c r="Z594" s="32">
        <f t="shared" si="194"/>
        <v>0.15183310240746872</v>
      </c>
      <c r="AA594" s="32">
        <f t="shared" si="195"/>
        <v>0.16178960249234592</v>
      </c>
    </row>
    <row r="595" spans="1:27" x14ac:dyDescent="0.25">
      <c r="A595" s="8">
        <v>43328</v>
      </c>
      <c r="B595" s="26">
        <v>14.287925454820607</v>
      </c>
      <c r="C595" s="11">
        <v>0</v>
      </c>
      <c r="D595" s="26">
        <v>2.2199722250116687</v>
      </c>
      <c r="E595" s="11">
        <v>58.616250000000008</v>
      </c>
      <c r="F595" s="28">
        <f t="shared" si="190"/>
        <v>14.287925454820607</v>
      </c>
      <c r="G595" s="13">
        <f t="shared" si="191"/>
        <v>2.2199722250116687</v>
      </c>
      <c r="H595" s="28">
        <f t="shared" si="192"/>
        <v>2.4935716395864111</v>
      </c>
      <c r="I595" s="1">
        <f t="shared" si="196"/>
        <v>60.397574801635038</v>
      </c>
      <c r="J595" s="30">
        <f t="shared" si="197"/>
        <v>0</v>
      </c>
      <c r="K595" s="1">
        <f t="shared" si="198"/>
        <v>0</v>
      </c>
      <c r="L595" s="30">
        <f t="shared" si="199"/>
        <v>15954.260194872651</v>
      </c>
      <c r="M595" s="1">
        <f t="shared" si="200"/>
        <v>0</v>
      </c>
      <c r="N595" s="30">
        <f t="shared" si="201"/>
        <v>1.4832970785236561</v>
      </c>
      <c r="O595" s="1">
        <f t="shared" si="202"/>
        <v>0</v>
      </c>
      <c r="P595" s="30">
        <f t="shared" si="203"/>
        <v>0</v>
      </c>
      <c r="Q595" s="1">
        <f t="shared" si="204"/>
        <v>0.97578106794883535</v>
      </c>
      <c r="R595" s="30">
        <f t="shared" si="205"/>
        <v>2.5240137112458294</v>
      </c>
      <c r="S595" s="1">
        <f t="shared" si="206"/>
        <v>0</v>
      </c>
      <c r="T595" s="30">
        <f t="shared" si="207"/>
        <v>0</v>
      </c>
      <c r="U595" s="1">
        <f t="shared" si="208"/>
        <v>56.390264011865554</v>
      </c>
      <c r="V595" s="30">
        <f t="shared" si="189"/>
        <v>0</v>
      </c>
      <c r="W595" s="1">
        <f t="shared" si="189"/>
        <v>0</v>
      </c>
      <c r="X595" s="30">
        <f t="shared" si="193"/>
        <v>15953.284413804702</v>
      </c>
      <c r="Y595" s="1">
        <f t="shared" si="209"/>
        <v>2.4590781464724913</v>
      </c>
      <c r="Z595" s="32">
        <f t="shared" si="194"/>
        <v>1.3832966563431467E-2</v>
      </c>
      <c r="AA595" s="32">
        <f t="shared" si="195"/>
        <v>1.189801067200033E-3</v>
      </c>
    </row>
    <row r="596" spans="1:27" x14ac:dyDescent="0.25">
      <c r="A596" s="8">
        <v>43329</v>
      </c>
      <c r="B596" s="26">
        <v>0.28632972317245059</v>
      </c>
      <c r="C596" s="11">
        <v>0</v>
      </c>
      <c r="D596" s="26">
        <v>3.3586805405159326</v>
      </c>
      <c r="E596" s="11">
        <v>63.230833333333344</v>
      </c>
      <c r="F596" s="28">
        <f t="shared" si="190"/>
        <v>0.28632972317245059</v>
      </c>
      <c r="G596" s="13">
        <f t="shared" si="191"/>
        <v>3.3586805405159326</v>
      </c>
      <c r="H596" s="28">
        <f t="shared" si="192"/>
        <v>2.6898788774002962</v>
      </c>
      <c r="I596" s="1">
        <f t="shared" si="196"/>
        <v>53.31791319452207</v>
      </c>
      <c r="J596" s="30">
        <f t="shared" si="197"/>
        <v>0</v>
      </c>
      <c r="K596" s="1">
        <f t="shared" si="198"/>
        <v>0</v>
      </c>
      <c r="L596" s="30">
        <f t="shared" si="199"/>
        <v>15953.284413804702</v>
      </c>
      <c r="M596" s="1">
        <f t="shared" si="200"/>
        <v>0</v>
      </c>
      <c r="N596" s="30">
        <f t="shared" si="201"/>
        <v>1.309287516917889</v>
      </c>
      <c r="O596" s="1">
        <f t="shared" si="202"/>
        <v>0</v>
      </c>
      <c r="P596" s="30">
        <f t="shared" si="203"/>
        <v>0</v>
      </c>
      <c r="Q596" s="1">
        <f t="shared" si="204"/>
        <v>0.97572138804635555</v>
      </c>
      <c r="R596" s="30">
        <f t="shared" si="205"/>
        <v>2.2281547628357012</v>
      </c>
      <c r="S596" s="1">
        <f t="shared" si="206"/>
        <v>0</v>
      </c>
      <c r="T596" s="30">
        <f t="shared" si="207"/>
        <v>0</v>
      </c>
      <c r="U596" s="1">
        <f t="shared" si="208"/>
        <v>49.780470914768479</v>
      </c>
      <c r="V596" s="30">
        <f t="shared" ref="V596:W659" si="210">IF(J596&gt;(O596+S596),J596-O596-S596,0)</f>
        <v>0</v>
      </c>
      <c r="W596" s="1">
        <f t="shared" si="210"/>
        <v>0</v>
      </c>
      <c r="X596" s="30">
        <f t="shared" si="193"/>
        <v>15952.308692416656</v>
      </c>
      <c r="Y596" s="1">
        <f t="shared" si="209"/>
        <v>2.2850089049642444</v>
      </c>
      <c r="Z596" s="32">
        <f t="shared" si="194"/>
        <v>0.15051606071844731</v>
      </c>
      <c r="AA596" s="32">
        <f t="shared" si="195"/>
        <v>0.16391969458036937</v>
      </c>
    </row>
    <row r="597" spans="1:27" x14ac:dyDescent="0.25">
      <c r="A597" s="8">
        <v>43330</v>
      </c>
      <c r="B597" s="26">
        <v>0</v>
      </c>
      <c r="C597" s="11">
        <v>0</v>
      </c>
      <c r="D597" s="26">
        <v>3.2370321358060856</v>
      </c>
      <c r="E597" s="11">
        <v>50.554166666666674</v>
      </c>
      <c r="F597" s="28">
        <f t="shared" si="190"/>
        <v>0</v>
      </c>
      <c r="G597" s="13">
        <f t="shared" si="191"/>
        <v>3.2370321358060856</v>
      </c>
      <c r="H597" s="28">
        <f t="shared" si="192"/>
        <v>2.1506056129985232</v>
      </c>
      <c r="I597" s="1">
        <f t="shared" si="196"/>
        <v>46.543438778962397</v>
      </c>
      <c r="J597" s="30">
        <f t="shared" si="197"/>
        <v>0</v>
      </c>
      <c r="K597" s="1">
        <f t="shared" si="198"/>
        <v>0</v>
      </c>
      <c r="L597" s="30">
        <f t="shared" si="199"/>
        <v>15952.308692416656</v>
      </c>
      <c r="M597" s="1">
        <f t="shared" si="200"/>
        <v>0</v>
      </c>
      <c r="N597" s="30">
        <f t="shared" si="201"/>
        <v>1.1427790891737362</v>
      </c>
      <c r="O597" s="1">
        <f t="shared" si="202"/>
        <v>0</v>
      </c>
      <c r="P597" s="30">
        <f t="shared" si="203"/>
        <v>0</v>
      </c>
      <c r="Q597" s="1">
        <f t="shared" si="204"/>
        <v>0.97566171179396788</v>
      </c>
      <c r="R597" s="30">
        <f t="shared" si="205"/>
        <v>1.9450495824122347</v>
      </c>
      <c r="S597" s="1">
        <f t="shared" si="206"/>
        <v>0</v>
      </c>
      <c r="T597" s="30">
        <f t="shared" si="207"/>
        <v>0</v>
      </c>
      <c r="U597" s="1">
        <f t="shared" si="208"/>
        <v>43.45561010737643</v>
      </c>
      <c r="V597" s="30">
        <f t="shared" si="210"/>
        <v>0</v>
      </c>
      <c r="W597" s="1">
        <f t="shared" si="210"/>
        <v>0</v>
      </c>
      <c r="X597" s="30">
        <f t="shared" si="193"/>
        <v>15951.333030704862</v>
      </c>
      <c r="Y597" s="1">
        <f t="shared" si="209"/>
        <v>2.1184408009677043</v>
      </c>
      <c r="Z597" s="32">
        <f t="shared" si="194"/>
        <v>1.4956164829297774E-2</v>
      </c>
      <c r="AA597" s="32">
        <f t="shared" si="195"/>
        <v>1.0345751329779117E-3</v>
      </c>
    </row>
    <row r="598" spans="1:27" x14ac:dyDescent="0.25">
      <c r="A598" s="8">
        <v>43331</v>
      </c>
      <c r="B598" s="26">
        <v>0</v>
      </c>
      <c r="C598" s="11">
        <v>0</v>
      </c>
      <c r="D598" s="26">
        <v>3.2010386532176618</v>
      </c>
      <c r="E598" s="11">
        <v>46.324166666666663</v>
      </c>
      <c r="F598" s="28">
        <f t="shared" si="190"/>
        <v>0</v>
      </c>
      <c r="G598" s="13">
        <f t="shared" si="191"/>
        <v>3.2010386532176618</v>
      </c>
      <c r="H598" s="28">
        <f t="shared" si="192"/>
        <v>1.9706587887740026</v>
      </c>
      <c r="I598" s="1">
        <f t="shared" si="196"/>
        <v>40.254571454158764</v>
      </c>
      <c r="J598" s="30">
        <f t="shared" si="197"/>
        <v>0</v>
      </c>
      <c r="K598" s="1">
        <f t="shared" si="198"/>
        <v>0</v>
      </c>
      <c r="L598" s="30">
        <f t="shared" si="199"/>
        <v>15951.333030704862</v>
      </c>
      <c r="M598" s="1">
        <f t="shared" si="200"/>
        <v>0</v>
      </c>
      <c r="N598" s="30">
        <f t="shared" si="201"/>
        <v>0.98820629926998693</v>
      </c>
      <c r="O598" s="1">
        <f t="shared" si="202"/>
        <v>0</v>
      </c>
      <c r="P598" s="30">
        <f t="shared" si="203"/>
        <v>0</v>
      </c>
      <c r="Q598" s="1">
        <f t="shared" si="204"/>
        <v>0.97560203919144894</v>
      </c>
      <c r="R598" s="30">
        <f t="shared" si="205"/>
        <v>1.682237914755994</v>
      </c>
      <c r="S598" s="1">
        <f t="shared" si="206"/>
        <v>0</v>
      </c>
      <c r="T598" s="30">
        <f t="shared" si="207"/>
        <v>0</v>
      </c>
      <c r="U598" s="1">
        <f t="shared" si="208"/>
        <v>37.58412724013278</v>
      </c>
      <c r="V598" s="30">
        <f t="shared" si="210"/>
        <v>0</v>
      </c>
      <c r="W598" s="1">
        <f t="shared" si="210"/>
        <v>0</v>
      </c>
      <c r="X598" s="30">
        <f t="shared" si="193"/>
        <v>15950.357428665671</v>
      </c>
      <c r="Y598" s="1">
        <f t="shared" si="209"/>
        <v>1.963808338461436</v>
      </c>
      <c r="Z598" s="32">
        <f t="shared" si="194"/>
        <v>3.4762234596829584E-3</v>
      </c>
      <c r="AA598" s="32">
        <f t="shared" si="195"/>
        <v>4.6928669484943715E-5</v>
      </c>
    </row>
    <row r="599" spans="1:27" x14ac:dyDescent="0.25">
      <c r="A599" s="8">
        <v>43332</v>
      </c>
      <c r="B599" s="26">
        <v>0</v>
      </c>
      <c r="C599" s="11">
        <v>0</v>
      </c>
      <c r="D599" s="26">
        <v>3.2754635227995808</v>
      </c>
      <c r="E599" s="11">
        <v>43.947499999999998</v>
      </c>
      <c r="F599" s="28">
        <f t="shared" si="190"/>
        <v>0</v>
      </c>
      <c r="G599" s="13">
        <f t="shared" si="191"/>
        <v>3.2754635227995808</v>
      </c>
      <c r="H599" s="28">
        <f t="shared" si="192"/>
        <v>1.8695539143279172</v>
      </c>
      <c r="I599" s="1">
        <f t="shared" si="196"/>
        <v>34.308663717333197</v>
      </c>
      <c r="J599" s="30">
        <f t="shared" si="197"/>
        <v>0</v>
      </c>
      <c r="K599" s="1">
        <f t="shared" si="198"/>
        <v>0</v>
      </c>
      <c r="L599" s="30">
        <f t="shared" si="199"/>
        <v>15950.357428665671</v>
      </c>
      <c r="M599" s="1">
        <f t="shared" si="200"/>
        <v>0</v>
      </c>
      <c r="N599" s="30">
        <f t="shared" si="201"/>
        <v>0.8420630432711631</v>
      </c>
      <c r="O599" s="1">
        <f t="shared" si="202"/>
        <v>0</v>
      </c>
      <c r="P599" s="30">
        <f t="shared" si="203"/>
        <v>0</v>
      </c>
      <c r="Q599" s="1">
        <f t="shared" si="204"/>
        <v>0.97554237023857582</v>
      </c>
      <c r="R599" s="30">
        <f t="shared" si="205"/>
        <v>1.4337585229453129</v>
      </c>
      <c r="S599" s="1">
        <f t="shared" si="206"/>
        <v>0</v>
      </c>
      <c r="T599" s="30">
        <f t="shared" si="207"/>
        <v>0</v>
      </c>
      <c r="U599" s="1">
        <f t="shared" si="208"/>
        <v>32.032842151116725</v>
      </c>
      <c r="V599" s="30">
        <f t="shared" si="210"/>
        <v>0</v>
      </c>
      <c r="W599" s="1">
        <f t="shared" si="210"/>
        <v>0</v>
      </c>
      <c r="X599" s="30">
        <f t="shared" si="193"/>
        <v>15949.381886295432</v>
      </c>
      <c r="Y599" s="1">
        <f t="shared" si="209"/>
        <v>1.8176054135097388</v>
      </c>
      <c r="Z599" s="32">
        <f t="shared" si="194"/>
        <v>2.7786575407135691E-2</v>
      </c>
      <c r="AA599" s="32">
        <f t="shared" si="195"/>
        <v>2.6986467372562785E-3</v>
      </c>
    </row>
    <row r="600" spans="1:27" x14ac:dyDescent="0.25">
      <c r="A600" s="8">
        <v>43333</v>
      </c>
      <c r="B600" s="26">
        <v>0.2147472923793379</v>
      </c>
      <c r="C600" s="11">
        <v>0</v>
      </c>
      <c r="D600" s="26">
        <v>3.063668785995409</v>
      </c>
      <c r="E600" s="11">
        <v>42.220833333333346</v>
      </c>
      <c r="F600" s="28">
        <f t="shared" si="190"/>
        <v>0.2147472923793379</v>
      </c>
      <c r="G600" s="13">
        <f t="shared" si="191"/>
        <v>3.063668785995409</v>
      </c>
      <c r="H600" s="28">
        <f t="shared" si="192"/>
        <v>1.7961004431314627</v>
      </c>
      <c r="I600" s="1">
        <f t="shared" si="196"/>
        <v>29.18392065750065</v>
      </c>
      <c r="J600" s="30">
        <f t="shared" si="197"/>
        <v>0</v>
      </c>
      <c r="K600" s="1">
        <f t="shared" si="198"/>
        <v>0</v>
      </c>
      <c r="L600" s="30">
        <f t="shared" si="199"/>
        <v>15949.381886295432</v>
      </c>
      <c r="M600" s="1">
        <f t="shared" si="200"/>
        <v>0</v>
      </c>
      <c r="N600" s="30">
        <f t="shared" si="201"/>
        <v>0.71610302672352066</v>
      </c>
      <c r="O600" s="1">
        <f t="shared" si="202"/>
        <v>0</v>
      </c>
      <c r="P600" s="30">
        <f t="shared" si="203"/>
        <v>0</v>
      </c>
      <c r="Q600" s="1">
        <f t="shared" si="204"/>
        <v>0.9754827049351249</v>
      </c>
      <c r="R600" s="30">
        <f t="shared" si="205"/>
        <v>1.2195955902098234</v>
      </c>
      <c r="S600" s="1">
        <f t="shared" si="206"/>
        <v>0</v>
      </c>
      <c r="T600" s="30">
        <f t="shared" si="207"/>
        <v>0</v>
      </c>
      <c r="U600" s="1">
        <f t="shared" si="208"/>
        <v>27.248222040567306</v>
      </c>
      <c r="V600" s="30">
        <f t="shared" si="210"/>
        <v>0</v>
      </c>
      <c r="W600" s="1">
        <f t="shared" si="210"/>
        <v>0</v>
      </c>
      <c r="X600" s="30">
        <f t="shared" si="193"/>
        <v>15948.406403590498</v>
      </c>
      <c r="Y600" s="1">
        <f t="shared" si="209"/>
        <v>1.6915857316586456</v>
      </c>
      <c r="Z600" s="32">
        <f t="shared" si="194"/>
        <v>5.8189792153604696E-2</v>
      </c>
      <c r="AA600" s="32">
        <f t="shared" si="195"/>
        <v>1.0923324914246206E-2</v>
      </c>
    </row>
    <row r="601" spans="1:27" x14ac:dyDescent="0.25">
      <c r="A601" s="8">
        <v>43334</v>
      </c>
      <c r="B601" s="26">
        <v>0.13817503211897439</v>
      </c>
      <c r="C601" s="11">
        <v>0</v>
      </c>
      <c r="D601" s="26">
        <v>4.2580809026335293</v>
      </c>
      <c r="E601" s="11">
        <v>40.332499999999989</v>
      </c>
      <c r="F601" s="28">
        <f t="shared" si="190"/>
        <v>0.13817503211897439</v>
      </c>
      <c r="G601" s="13">
        <f t="shared" si="191"/>
        <v>4.2580809026335293</v>
      </c>
      <c r="H601" s="28">
        <f t="shared" si="192"/>
        <v>1.7157695716395862</v>
      </c>
      <c r="I601" s="1">
        <f t="shared" si="196"/>
        <v>23.128316170052749</v>
      </c>
      <c r="J601" s="30">
        <f t="shared" si="197"/>
        <v>0</v>
      </c>
      <c r="K601" s="1">
        <f t="shared" si="198"/>
        <v>0</v>
      </c>
      <c r="L601" s="30">
        <f t="shared" si="199"/>
        <v>15948.406403590498</v>
      </c>
      <c r="M601" s="1">
        <f t="shared" si="200"/>
        <v>0</v>
      </c>
      <c r="N601" s="30">
        <f t="shared" si="201"/>
        <v>0.56726355661946448</v>
      </c>
      <c r="O601" s="1">
        <f t="shared" si="202"/>
        <v>0</v>
      </c>
      <c r="P601" s="30">
        <f t="shared" si="203"/>
        <v>0</v>
      </c>
      <c r="Q601" s="1">
        <f t="shared" si="204"/>
        <v>0.97542304328087337</v>
      </c>
      <c r="R601" s="30">
        <f t="shared" si="205"/>
        <v>0.96653197289738613</v>
      </c>
      <c r="S601" s="1">
        <f t="shared" si="206"/>
        <v>0</v>
      </c>
      <c r="T601" s="30">
        <f t="shared" si="207"/>
        <v>0</v>
      </c>
      <c r="U601" s="1">
        <f t="shared" si="208"/>
        <v>21.594520640535897</v>
      </c>
      <c r="V601" s="30">
        <f t="shared" si="210"/>
        <v>0</v>
      </c>
      <c r="W601" s="1">
        <f t="shared" si="210"/>
        <v>0</v>
      </c>
      <c r="X601" s="30">
        <f t="shared" si="193"/>
        <v>15947.430980547217</v>
      </c>
      <c r="Y601" s="1">
        <f t="shared" si="209"/>
        <v>1.5426865999003379</v>
      </c>
      <c r="Z601" s="32">
        <f t="shared" si="194"/>
        <v>0.1008777487374663</v>
      </c>
      <c r="AA601" s="32">
        <f t="shared" si="195"/>
        <v>2.9957715106089446E-2</v>
      </c>
    </row>
    <row r="602" spans="1:27" x14ac:dyDescent="0.25">
      <c r="A602" s="8">
        <v>43335</v>
      </c>
      <c r="B602" s="26">
        <v>11.794924867306916</v>
      </c>
      <c r="C602" s="11">
        <v>0</v>
      </c>
      <c r="D602" s="26">
        <v>2.4079183596018199</v>
      </c>
      <c r="E602" s="11">
        <v>43.783749999999998</v>
      </c>
      <c r="F602" s="28">
        <f t="shared" si="190"/>
        <v>11.794924867306916</v>
      </c>
      <c r="G602" s="13">
        <f t="shared" si="191"/>
        <v>2.4079183596018199</v>
      </c>
      <c r="H602" s="28">
        <f t="shared" si="192"/>
        <v>1.8625878877400293</v>
      </c>
      <c r="I602" s="1">
        <f t="shared" si="196"/>
        <v>30.981527148240996</v>
      </c>
      <c r="J602" s="30">
        <f t="shared" si="197"/>
        <v>0</v>
      </c>
      <c r="K602" s="1">
        <f t="shared" si="198"/>
        <v>0</v>
      </c>
      <c r="L602" s="30">
        <f t="shared" si="199"/>
        <v>15947.430980547217</v>
      </c>
      <c r="M602" s="1">
        <f t="shared" si="200"/>
        <v>0</v>
      </c>
      <c r="N602" s="30">
        <f t="shared" si="201"/>
        <v>0.76028603076415679</v>
      </c>
      <c r="O602" s="1">
        <f t="shared" si="202"/>
        <v>0</v>
      </c>
      <c r="P602" s="30">
        <f t="shared" si="203"/>
        <v>0</v>
      </c>
      <c r="Q602" s="1">
        <f t="shared" si="204"/>
        <v>0.97536338527559774</v>
      </c>
      <c r="R602" s="30">
        <f t="shared" si="205"/>
        <v>1.2947175374892415</v>
      </c>
      <c r="S602" s="1">
        <f t="shared" si="206"/>
        <v>0</v>
      </c>
      <c r="T602" s="30">
        <f t="shared" si="207"/>
        <v>0</v>
      </c>
      <c r="U602" s="1">
        <f t="shared" si="208"/>
        <v>28.926523579987599</v>
      </c>
      <c r="V602" s="30">
        <f t="shared" si="210"/>
        <v>0</v>
      </c>
      <c r="W602" s="1">
        <f t="shared" si="210"/>
        <v>0</v>
      </c>
      <c r="X602" s="30">
        <f t="shared" si="193"/>
        <v>15946.455617161941</v>
      </c>
      <c r="Y602" s="1">
        <f t="shared" si="209"/>
        <v>1.7356494160397546</v>
      </c>
      <c r="Z602" s="32">
        <f t="shared" si="194"/>
        <v>6.8151668190162773E-2</v>
      </c>
      <c r="AA602" s="32">
        <f t="shared" si="195"/>
        <v>1.6113375597601419E-2</v>
      </c>
    </row>
    <row r="603" spans="1:27" x14ac:dyDescent="0.25">
      <c r="A603" s="8">
        <v>43336</v>
      </c>
      <c r="B603" s="26">
        <v>8.3085765487025665</v>
      </c>
      <c r="C603" s="11">
        <v>0</v>
      </c>
      <c r="D603" s="26">
        <v>1.7881024674094759</v>
      </c>
      <c r="E603" s="11">
        <v>54.712083333333318</v>
      </c>
      <c r="F603" s="28">
        <f t="shared" si="190"/>
        <v>8.3085765487025665</v>
      </c>
      <c r="G603" s="13">
        <f t="shared" si="191"/>
        <v>1.7881024674094759</v>
      </c>
      <c r="H603" s="28">
        <f t="shared" si="192"/>
        <v>2.3274859675036921</v>
      </c>
      <c r="I603" s="1">
        <f t="shared" si="196"/>
        <v>35.44699766128069</v>
      </c>
      <c r="J603" s="30">
        <f t="shared" si="197"/>
        <v>0</v>
      </c>
      <c r="K603" s="1">
        <f t="shared" si="198"/>
        <v>0</v>
      </c>
      <c r="L603" s="30">
        <f t="shared" si="199"/>
        <v>15946.455617161941</v>
      </c>
      <c r="M603" s="1">
        <f t="shared" si="200"/>
        <v>0</v>
      </c>
      <c r="N603" s="30">
        <f t="shared" si="201"/>
        <v>0.87004192157634286</v>
      </c>
      <c r="O603" s="1">
        <f t="shared" si="202"/>
        <v>0</v>
      </c>
      <c r="P603" s="30">
        <f t="shared" si="203"/>
        <v>0</v>
      </c>
      <c r="Q603" s="1">
        <f t="shared" si="204"/>
        <v>0.97530373091907485</v>
      </c>
      <c r="R603" s="30">
        <f t="shared" si="205"/>
        <v>1.481329480751755</v>
      </c>
      <c r="S603" s="1">
        <f t="shared" si="206"/>
        <v>0</v>
      </c>
      <c r="T603" s="30">
        <f t="shared" si="207"/>
        <v>0</v>
      </c>
      <c r="U603" s="1">
        <f t="shared" si="208"/>
        <v>33.095626258952592</v>
      </c>
      <c r="V603" s="30">
        <f t="shared" si="210"/>
        <v>0</v>
      </c>
      <c r="W603" s="1">
        <f t="shared" si="210"/>
        <v>0</v>
      </c>
      <c r="X603" s="30">
        <f t="shared" si="193"/>
        <v>15945.480313431022</v>
      </c>
      <c r="Y603" s="1">
        <f t="shared" si="209"/>
        <v>1.8453456524954177</v>
      </c>
      <c r="Z603" s="32">
        <f t="shared" si="194"/>
        <v>0.20715068607927475</v>
      </c>
      <c r="AA603" s="32">
        <f t="shared" si="195"/>
        <v>0.23245928335627802</v>
      </c>
    </row>
    <row r="604" spans="1:27" x14ac:dyDescent="0.25">
      <c r="A604" s="8">
        <v>43337</v>
      </c>
      <c r="B604" s="26">
        <v>0.51400276490404539</v>
      </c>
      <c r="C604" s="11">
        <v>0</v>
      </c>
      <c r="D604" s="26">
        <v>3.5909948380678651</v>
      </c>
      <c r="E604" s="11">
        <v>48.515833333333326</v>
      </c>
      <c r="F604" s="28">
        <f t="shared" si="190"/>
        <v>0.51400276490404539</v>
      </c>
      <c r="G604" s="13">
        <f t="shared" si="191"/>
        <v>3.5909948380678651</v>
      </c>
      <c r="H604" s="28">
        <f t="shared" si="192"/>
        <v>2.0638936484490396</v>
      </c>
      <c r="I604" s="1">
        <f t="shared" si="196"/>
        <v>30.01863418578877</v>
      </c>
      <c r="J604" s="30">
        <f t="shared" si="197"/>
        <v>0</v>
      </c>
      <c r="K604" s="1">
        <f t="shared" si="198"/>
        <v>0</v>
      </c>
      <c r="L604" s="30">
        <f t="shared" si="199"/>
        <v>15945.480313431022</v>
      </c>
      <c r="M604" s="1">
        <f t="shared" si="200"/>
        <v>0</v>
      </c>
      <c r="N604" s="30">
        <f t="shared" si="201"/>
        <v>0.73661928063287241</v>
      </c>
      <c r="O604" s="1">
        <f t="shared" si="202"/>
        <v>0</v>
      </c>
      <c r="P604" s="30">
        <f t="shared" si="203"/>
        <v>0</v>
      </c>
      <c r="Q604" s="1">
        <f t="shared" si="204"/>
        <v>0.97524408021108178</v>
      </c>
      <c r="R604" s="30">
        <f t="shared" si="205"/>
        <v>1.2544782555698333</v>
      </c>
      <c r="S604" s="1">
        <f t="shared" si="206"/>
        <v>0</v>
      </c>
      <c r="T604" s="30">
        <f t="shared" si="207"/>
        <v>0</v>
      </c>
      <c r="U604" s="1">
        <f t="shared" si="208"/>
        <v>28.027536649586064</v>
      </c>
      <c r="V604" s="30">
        <f t="shared" si="210"/>
        <v>0</v>
      </c>
      <c r="W604" s="1">
        <f t="shared" si="210"/>
        <v>0</v>
      </c>
      <c r="X604" s="30">
        <f t="shared" si="193"/>
        <v>15944.505069350811</v>
      </c>
      <c r="Y604" s="1">
        <f t="shared" si="209"/>
        <v>1.7118633608439542</v>
      </c>
      <c r="Z604" s="32">
        <f t="shared" si="194"/>
        <v>0.17056609863091862</v>
      </c>
      <c r="AA604" s="32">
        <f t="shared" si="195"/>
        <v>0.12392532339131912</v>
      </c>
    </row>
    <row r="605" spans="1:27" x14ac:dyDescent="0.25">
      <c r="A605" s="8">
        <v>43338</v>
      </c>
      <c r="B605" s="26">
        <v>0</v>
      </c>
      <c r="C605" s="11">
        <v>0</v>
      </c>
      <c r="D605" s="26">
        <v>4.1474605754143452</v>
      </c>
      <c r="E605" s="11">
        <v>41.509166666666665</v>
      </c>
      <c r="F605" s="28">
        <f t="shared" si="190"/>
        <v>0</v>
      </c>
      <c r="G605" s="13">
        <f t="shared" si="191"/>
        <v>4.1474605754143452</v>
      </c>
      <c r="H605" s="28">
        <f t="shared" si="192"/>
        <v>1.7658257016248153</v>
      </c>
      <c r="I605" s="1">
        <f t="shared" si="196"/>
        <v>23.880076074171718</v>
      </c>
      <c r="J605" s="30">
        <f t="shared" si="197"/>
        <v>0</v>
      </c>
      <c r="K605" s="1">
        <f t="shared" si="198"/>
        <v>0</v>
      </c>
      <c r="L605" s="30">
        <f t="shared" si="199"/>
        <v>15944.505069350811</v>
      </c>
      <c r="M605" s="1">
        <f t="shared" si="200"/>
        <v>0</v>
      </c>
      <c r="N605" s="30">
        <f t="shared" si="201"/>
        <v>0.58574091028522535</v>
      </c>
      <c r="O605" s="1">
        <f t="shared" si="202"/>
        <v>0</v>
      </c>
      <c r="P605" s="30">
        <f t="shared" si="203"/>
        <v>0</v>
      </c>
      <c r="Q605" s="1">
        <f t="shared" si="204"/>
        <v>0.97518443315139514</v>
      </c>
      <c r="R605" s="30">
        <f t="shared" si="205"/>
        <v>0.99794800759402702</v>
      </c>
      <c r="S605" s="1">
        <f t="shared" si="206"/>
        <v>0</v>
      </c>
      <c r="T605" s="30">
        <f t="shared" si="207"/>
        <v>0</v>
      </c>
      <c r="U605" s="1">
        <f t="shared" si="208"/>
        <v>22.296387156292468</v>
      </c>
      <c r="V605" s="30">
        <f t="shared" si="210"/>
        <v>0</v>
      </c>
      <c r="W605" s="1">
        <f t="shared" si="210"/>
        <v>0</v>
      </c>
      <c r="X605" s="30">
        <f t="shared" si="193"/>
        <v>15943.52988491766</v>
      </c>
      <c r="Y605" s="1">
        <f t="shared" si="209"/>
        <v>1.5609253434366206</v>
      </c>
      <c r="Z605" s="32">
        <f t="shared" si="194"/>
        <v>0.11603657031362537</v>
      </c>
      <c r="AA605" s="32">
        <f t="shared" si="195"/>
        <v>4.1984156785650505E-2</v>
      </c>
    </row>
    <row r="606" spans="1:27" x14ac:dyDescent="0.25">
      <c r="A606" s="8">
        <v>43339</v>
      </c>
      <c r="B606" s="26">
        <v>4.9768235851003073</v>
      </c>
      <c r="C606" s="11">
        <v>0</v>
      </c>
      <c r="D606" s="26">
        <v>3.4489205814799884</v>
      </c>
      <c r="E606" s="11">
        <v>38.684166666666663</v>
      </c>
      <c r="F606" s="28">
        <f t="shared" si="190"/>
        <v>4.9768235851003073</v>
      </c>
      <c r="G606" s="13">
        <f t="shared" si="191"/>
        <v>3.4489205814799884</v>
      </c>
      <c r="H606" s="28">
        <f t="shared" si="192"/>
        <v>1.6456484490398815</v>
      </c>
      <c r="I606" s="1">
        <f t="shared" si="196"/>
        <v>23.824290159912785</v>
      </c>
      <c r="J606" s="30">
        <f t="shared" si="197"/>
        <v>0</v>
      </c>
      <c r="K606" s="1">
        <f t="shared" si="198"/>
        <v>0</v>
      </c>
      <c r="L606" s="30">
        <f t="shared" si="199"/>
        <v>15943.52988491766</v>
      </c>
      <c r="M606" s="1">
        <f t="shared" si="200"/>
        <v>0</v>
      </c>
      <c r="N606" s="30">
        <f t="shared" si="201"/>
        <v>0.58436975965364424</v>
      </c>
      <c r="O606" s="1">
        <f t="shared" si="202"/>
        <v>0</v>
      </c>
      <c r="P606" s="30">
        <f t="shared" si="203"/>
        <v>0</v>
      </c>
      <c r="Q606" s="1">
        <f t="shared" si="204"/>
        <v>0.975124789739792</v>
      </c>
      <c r="R606" s="30">
        <f t="shared" si="205"/>
        <v>0.99561671510510874</v>
      </c>
      <c r="S606" s="1">
        <f t="shared" si="206"/>
        <v>0</v>
      </c>
      <c r="T606" s="30">
        <f t="shared" si="207"/>
        <v>0</v>
      </c>
      <c r="U606" s="1">
        <f t="shared" si="208"/>
        <v>22.244303685154033</v>
      </c>
      <c r="V606" s="30">
        <f t="shared" si="210"/>
        <v>0</v>
      </c>
      <c r="W606" s="1">
        <f t="shared" si="210"/>
        <v>0</v>
      </c>
      <c r="X606" s="30">
        <f t="shared" si="193"/>
        <v>15942.55476012792</v>
      </c>
      <c r="Y606" s="1">
        <f t="shared" si="209"/>
        <v>1.5594945493934362</v>
      </c>
      <c r="Z606" s="32">
        <f t="shared" si="194"/>
        <v>5.2352554214546806E-2</v>
      </c>
      <c r="AA606" s="32">
        <f t="shared" si="195"/>
        <v>7.4224944242897613E-3</v>
      </c>
    </row>
    <row r="607" spans="1:27" x14ac:dyDescent="0.25">
      <c r="A607" s="8">
        <v>43340</v>
      </c>
      <c r="B607" s="26">
        <v>0.32171655113361103</v>
      </c>
      <c r="C607" s="11">
        <v>0</v>
      </c>
      <c r="D607" s="26">
        <v>2.3906407931596285</v>
      </c>
      <c r="E607" s="11">
        <v>40.739583333333321</v>
      </c>
      <c r="F607" s="28">
        <f t="shared" si="190"/>
        <v>0.32171655113361103</v>
      </c>
      <c r="G607" s="13">
        <f t="shared" si="191"/>
        <v>2.3906407931596285</v>
      </c>
      <c r="H607" s="28">
        <f t="shared" si="192"/>
        <v>1.7330871491875919</v>
      </c>
      <c r="I607" s="1">
        <f t="shared" si="196"/>
        <v>20.175379443128016</v>
      </c>
      <c r="J607" s="30">
        <f t="shared" si="197"/>
        <v>0</v>
      </c>
      <c r="K607" s="1">
        <f t="shared" si="198"/>
        <v>0</v>
      </c>
      <c r="L607" s="30">
        <f t="shared" si="199"/>
        <v>15942.55476012792</v>
      </c>
      <c r="M607" s="1">
        <f t="shared" si="200"/>
        <v>0</v>
      </c>
      <c r="N607" s="30">
        <f t="shared" si="201"/>
        <v>0.49468392586628213</v>
      </c>
      <c r="O607" s="1">
        <f t="shared" si="202"/>
        <v>0</v>
      </c>
      <c r="P607" s="30">
        <f t="shared" si="203"/>
        <v>0</v>
      </c>
      <c r="Q607" s="1">
        <f t="shared" si="204"/>
        <v>0.97506514997604898</v>
      </c>
      <c r="R607" s="30">
        <f t="shared" si="205"/>
        <v>0.84312879302338828</v>
      </c>
      <c r="S607" s="1">
        <f t="shared" si="206"/>
        <v>0</v>
      </c>
      <c r="T607" s="30">
        <f t="shared" si="207"/>
        <v>0</v>
      </c>
      <c r="U607" s="1">
        <f t="shared" si="208"/>
        <v>18.837566724238343</v>
      </c>
      <c r="V607" s="30">
        <f t="shared" si="210"/>
        <v>0</v>
      </c>
      <c r="W607" s="1">
        <f t="shared" si="210"/>
        <v>0</v>
      </c>
      <c r="X607" s="30">
        <f t="shared" si="193"/>
        <v>15941.579694977943</v>
      </c>
      <c r="Y607" s="1">
        <f t="shared" si="209"/>
        <v>1.4697490758423311</v>
      </c>
      <c r="Z607" s="32">
        <f t="shared" si="194"/>
        <v>0.1519473925293971</v>
      </c>
      <c r="AA607" s="32">
        <f t="shared" si="195"/>
        <v>6.9346940873193971E-2</v>
      </c>
    </row>
    <row r="608" spans="1:27" x14ac:dyDescent="0.25">
      <c r="A608" s="8">
        <v>43341</v>
      </c>
      <c r="B608" s="26">
        <v>1.9094513295769522</v>
      </c>
      <c r="C608" s="11">
        <v>0</v>
      </c>
      <c r="D608" s="26">
        <v>2.5722680419495414</v>
      </c>
      <c r="E608" s="11">
        <v>40.735833333333325</v>
      </c>
      <c r="F608" s="28">
        <f t="shared" si="190"/>
        <v>1.9094513295769522</v>
      </c>
      <c r="G608" s="13">
        <f t="shared" si="191"/>
        <v>2.5722680419495414</v>
      </c>
      <c r="H608" s="28">
        <f t="shared" si="192"/>
        <v>1.7329276218611516</v>
      </c>
      <c r="I608" s="1">
        <f t="shared" si="196"/>
        <v>18.174750011865754</v>
      </c>
      <c r="J608" s="30">
        <f t="shared" si="197"/>
        <v>0</v>
      </c>
      <c r="K608" s="1">
        <f t="shared" si="198"/>
        <v>0</v>
      </c>
      <c r="L608" s="30">
        <f t="shared" si="199"/>
        <v>15941.579694977943</v>
      </c>
      <c r="M608" s="1">
        <f t="shared" si="200"/>
        <v>0</v>
      </c>
      <c r="N608" s="30">
        <f t="shared" si="201"/>
        <v>0.44551086229502684</v>
      </c>
      <c r="O608" s="1">
        <f t="shared" si="202"/>
        <v>0</v>
      </c>
      <c r="P608" s="30">
        <f t="shared" si="203"/>
        <v>0</v>
      </c>
      <c r="Q608" s="1">
        <f t="shared" si="204"/>
        <v>0.97500551385994316</v>
      </c>
      <c r="R608" s="30">
        <f t="shared" si="205"/>
        <v>0.7595225202183552</v>
      </c>
      <c r="S608" s="1">
        <f t="shared" si="206"/>
        <v>0</v>
      </c>
      <c r="T608" s="30">
        <f t="shared" si="207"/>
        <v>0</v>
      </c>
      <c r="U608" s="1">
        <f t="shared" si="208"/>
        <v>16.969716629352373</v>
      </c>
      <c r="V608" s="30">
        <f t="shared" si="210"/>
        <v>0</v>
      </c>
      <c r="W608" s="1">
        <f t="shared" si="210"/>
        <v>0</v>
      </c>
      <c r="X608" s="30">
        <f t="shared" si="193"/>
        <v>15940.604689464084</v>
      </c>
      <c r="Y608" s="1">
        <f t="shared" si="209"/>
        <v>1.42051637615497</v>
      </c>
      <c r="Z608" s="32">
        <f t="shared" si="194"/>
        <v>0.18027945412437607</v>
      </c>
      <c r="AA608" s="32">
        <f t="shared" si="195"/>
        <v>9.7600786443688178E-2</v>
      </c>
    </row>
    <row r="609" spans="1:27" x14ac:dyDescent="0.25">
      <c r="A609" s="8">
        <v>43342</v>
      </c>
      <c r="B609" s="26">
        <v>0</v>
      </c>
      <c r="C609" s="11">
        <v>0</v>
      </c>
      <c r="D609" s="26">
        <v>3.7515124771170689</v>
      </c>
      <c r="E609" s="11">
        <v>39.214999999999996</v>
      </c>
      <c r="F609" s="28">
        <f t="shared" si="190"/>
        <v>0</v>
      </c>
      <c r="G609" s="13">
        <f t="shared" si="191"/>
        <v>3.7515124771170689</v>
      </c>
      <c r="H609" s="28">
        <f t="shared" si="192"/>
        <v>1.6682304283604135</v>
      </c>
      <c r="I609" s="1">
        <f t="shared" si="196"/>
        <v>13.218204152235304</v>
      </c>
      <c r="J609" s="30">
        <f t="shared" si="197"/>
        <v>0</v>
      </c>
      <c r="K609" s="1">
        <f t="shared" si="198"/>
        <v>0</v>
      </c>
      <c r="L609" s="30">
        <f t="shared" si="199"/>
        <v>15940.604689464084</v>
      </c>
      <c r="M609" s="1">
        <f t="shared" si="200"/>
        <v>0</v>
      </c>
      <c r="N609" s="30">
        <f t="shared" si="201"/>
        <v>0.32368493049531627</v>
      </c>
      <c r="O609" s="1">
        <f t="shared" si="202"/>
        <v>0</v>
      </c>
      <c r="P609" s="30">
        <f t="shared" si="203"/>
        <v>0</v>
      </c>
      <c r="Q609" s="1">
        <f t="shared" si="204"/>
        <v>0.97494588139125149</v>
      </c>
      <c r="R609" s="30">
        <f t="shared" si="205"/>
        <v>0.55238854586236275</v>
      </c>
      <c r="S609" s="1">
        <f t="shared" si="206"/>
        <v>0</v>
      </c>
      <c r="T609" s="30">
        <f t="shared" si="207"/>
        <v>0</v>
      </c>
      <c r="U609" s="1">
        <f t="shared" si="208"/>
        <v>12.342130675877625</v>
      </c>
      <c r="V609" s="30">
        <f t="shared" si="210"/>
        <v>0</v>
      </c>
      <c r="W609" s="1">
        <f t="shared" si="210"/>
        <v>0</v>
      </c>
      <c r="X609" s="30">
        <f t="shared" si="193"/>
        <v>15939.629743582693</v>
      </c>
      <c r="Y609" s="1">
        <f t="shared" si="209"/>
        <v>1.2986308118865677</v>
      </c>
      <c r="Z609" s="32">
        <f t="shared" si="194"/>
        <v>0.22155189726223809</v>
      </c>
      <c r="AA609" s="32">
        <f t="shared" si="195"/>
        <v>0.13660387649761388</v>
      </c>
    </row>
    <row r="610" spans="1:27" x14ac:dyDescent="0.25">
      <c r="A610" s="8">
        <v>43343</v>
      </c>
      <c r="B610" s="26">
        <v>1.8008368979140326</v>
      </c>
      <c r="C610" s="11">
        <v>0</v>
      </c>
      <c r="D610" s="26">
        <v>3.4072091008904914</v>
      </c>
      <c r="E610" s="11">
        <v>39.121666666666677</v>
      </c>
      <c r="F610" s="28">
        <f t="shared" si="190"/>
        <v>1.8008368979140326</v>
      </c>
      <c r="G610" s="13">
        <f t="shared" si="191"/>
        <v>3.4072091008904914</v>
      </c>
      <c r="H610" s="28">
        <f t="shared" si="192"/>
        <v>1.6642599704579031</v>
      </c>
      <c r="I610" s="1">
        <f t="shared" si="196"/>
        <v>10.735758472901168</v>
      </c>
      <c r="J610" s="30">
        <f t="shared" si="197"/>
        <v>0</v>
      </c>
      <c r="K610" s="1">
        <f t="shared" si="198"/>
        <v>0</v>
      </c>
      <c r="L610" s="30">
        <f t="shared" si="199"/>
        <v>15939.629743582693</v>
      </c>
      <c r="M610" s="1">
        <f t="shared" si="200"/>
        <v>0</v>
      </c>
      <c r="N610" s="30">
        <f t="shared" si="201"/>
        <v>0.26266940343438133</v>
      </c>
      <c r="O610" s="1">
        <f t="shared" si="202"/>
        <v>0</v>
      </c>
      <c r="P610" s="30">
        <f t="shared" si="203"/>
        <v>0</v>
      </c>
      <c r="Q610" s="1">
        <f t="shared" si="204"/>
        <v>0.97488625256975081</v>
      </c>
      <c r="R610" s="30">
        <f t="shared" si="205"/>
        <v>0.44864717954689431</v>
      </c>
      <c r="S610" s="1">
        <f t="shared" si="206"/>
        <v>0</v>
      </c>
      <c r="T610" s="30">
        <f t="shared" si="207"/>
        <v>0</v>
      </c>
      <c r="U610" s="1">
        <f t="shared" si="208"/>
        <v>10.024441889919892</v>
      </c>
      <c r="V610" s="30">
        <f t="shared" si="210"/>
        <v>0</v>
      </c>
      <c r="W610" s="1">
        <f t="shared" si="210"/>
        <v>0</v>
      </c>
      <c r="X610" s="30">
        <f t="shared" si="193"/>
        <v>15938.654857330122</v>
      </c>
      <c r="Y610" s="1">
        <f t="shared" si="209"/>
        <v>1.2375556560041321</v>
      </c>
      <c r="Z610" s="32">
        <f t="shared" si="194"/>
        <v>0.25639282445540518</v>
      </c>
      <c r="AA610" s="32">
        <f t="shared" si="195"/>
        <v>0.18207657197346266</v>
      </c>
    </row>
    <row r="611" spans="1:27" x14ac:dyDescent="0.25">
      <c r="A611" s="8">
        <v>43344</v>
      </c>
      <c r="B611" s="26">
        <v>13.956197412370001</v>
      </c>
      <c r="C611" s="11">
        <v>0</v>
      </c>
      <c r="D611" s="26">
        <v>1.7140367834413719</v>
      </c>
      <c r="E611" s="11">
        <v>46.076666666666661</v>
      </c>
      <c r="F611" s="28">
        <f t="shared" si="190"/>
        <v>13.956197412370001</v>
      </c>
      <c r="G611" s="13">
        <f t="shared" si="191"/>
        <v>1.7140367834413719</v>
      </c>
      <c r="H611" s="28">
        <f t="shared" si="192"/>
        <v>1.9601299852289511</v>
      </c>
      <c r="I611" s="1">
        <f t="shared" si="196"/>
        <v>22.266602518848522</v>
      </c>
      <c r="J611" s="30">
        <f t="shared" si="197"/>
        <v>0</v>
      </c>
      <c r="K611" s="1">
        <f t="shared" si="198"/>
        <v>0</v>
      </c>
      <c r="L611" s="30">
        <f t="shared" si="199"/>
        <v>15938.654857330122</v>
      </c>
      <c r="M611" s="1">
        <f t="shared" si="200"/>
        <v>0</v>
      </c>
      <c r="N611" s="30">
        <f t="shared" si="201"/>
        <v>0.54608367218471976</v>
      </c>
      <c r="O611" s="1">
        <f t="shared" si="202"/>
        <v>0</v>
      </c>
      <c r="P611" s="30">
        <f t="shared" si="203"/>
        <v>0</v>
      </c>
      <c r="Q611" s="1">
        <f t="shared" si="204"/>
        <v>0.97482662739521797</v>
      </c>
      <c r="R611" s="30">
        <f t="shared" si="205"/>
        <v>0.93052097282080204</v>
      </c>
      <c r="S611" s="1">
        <f t="shared" si="206"/>
        <v>0</v>
      </c>
      <c r="T611" s="30">
        <f t="shared" si="207"/>
        <v>0</v>
      </c>
      <c r="U611" s="1">
        <f t="shared" si="208"/>
        <v>20.789997873842999</v>
      </c>
      <c r="V611" s="30">
        <f t="shared" si="210"/>
        <v>0</v>
      </c>
      <c r="W611" s="1">
        <f t="shared" si="210"/>
        <v>0</v>
      </c>
      <c r="X611" s="30">
        <f t="shared" si="193"/>
        <v>15937.680030702728</v>
      </c>
      <c r="Y611" s="1">
        <f t="shared" si="209"/>
        <v>1.5209102995799377</v>
      </c>
      <c r="Z611" s="32">
        <f t="shared" si="194"/>
        <v>0.22407681580245339</v>
      </c>
      <c r="AA611" s="32">
        <f t="shared" si="195"/>
        <v>0.19291393226161813</v>
      </c>
    </row>
    <row r="612" spans="1:27" x14ac:dyDescent="0.25">
      <c r="A612" s="8">
        <v>43345</v>
      </c>
      <c r="B612" s="26">
        <v>11.044614749500271</v>
      </c>
      <c r="C612" s="11">
        <v>0</v>
      </c>
      <c r="D612" s="26">
        <v>1.4396372034531433</v>
      </c>
      <c r="E612" s="11">
        <v>52.105416666666677</v>
      </c>
      <c r="F612" s="28">
        <f t="shared" si="190"/>
        <v>11.044614749500271</v>
      </c>
      <c r="G612" s="13">
        <f t="shared" si="191"/>
        <v>1.4396372034531433</v>
      </c>
      <c r="H612" s="28">
        <f t="shared" si="192"/>
        <v>2.2165967503692769</v>
      </c>
      <c r="I612" s="1">
        <f t="shared" si="196"/>
        <v>30.394975419890127</v>
      </c>
      <c r="J612" s="30">
        <f t="shared" si="197"/>
        <v>0</v>
      </c>
      <c r="K612" s="1">
        <f t="shared" si="198"/>
        <v>0</v>
      </c>
      <c r="L612" s="30">
        <f t="shared" si="199"/>
        <v>15937.680030702728</v>
      </c>
      <c r="M612" s="1">
        <f t="shared" si="200"/>
        <v>0</v>
      </c>
      <c r="N612" s="30">
        <f t="shared" si="201"/>
        <v>0.74586929522316792</v>
      </c>
      <c r="O612" s="1">
        <f t="shared" si="202"/>
        <v>0</v>
      </c>
      <c r="P612" s="30">
        <f t="shared" si="203"/>
        <v>0</v>
      </c>
      <c r="Q612" s="1">
        <f t="shared" si="204"/>
        <v>0.97476700586743004</v>
      </c>
      <c r="R612" s="30">
        <f t="shared" si="205"/>
        <v>1.2702055498875067</v>
      </c>
      <c r="S612" s="1">
        <f t="shared" si="206"/>
        <v>0</v>
      </c>
      <c r="T612" s="30">
        <f t="shared" si="207"/>
        <v>0</v>
      </c>
      <c r="U612" s="1">
        <f t="shared" si="208"/>
        <v>28.37890057477945</v>
      </c>
      <c r="V612" s="30">
        <f t="shared" si="210"/>
        <v>0</v>
      </c>
      <c r="W612" s="1">
        <f t="shared" si="210"/>
        <v>0</v>
      </c>
      <c r="X612" s="30">
        <f t="shared" si="193"/>
        <v>15936.70526369686</v>
      </c>
      <c r="Y612" s="1">
        <f t="shared" si="209"/>
        <v>1.7206363010905981</v>
      </c>
      <c r="Z612" s="32">
        <f t="shared" si="194"/>
        <v>0.223748613362378</v>
      </c>
      <c r="AA612" s="32">
        <f t="shared" si="195"/>
        <v>0.24597676724870901</v>
      </c>
    </row>
    <row r="613" spans="1:27" x14ac:dyDescent="0.25">
      <c r="A613" s="8">
        <v>43346</v>
      </c>
      <c r="B613" s="26">
        <v>0.21225237764571248</v>
      </c>
      <c r="C613" s="11">
        <v>0</v>
      </c>
      <c r="D613" s="26">
        <v>2.6397138683892121</v>
      </c>
      <c r="E613" s="11">
        <v>55.430000000000007</v>
      </c>
      <c r="F613" s="28">
        <f t="shared" si="190"/>
        <v>0.21225237764571248</v>
      </c>
      <c r="G613" s="13">
        <f t="shared" si="191"/>
        <v>2.6397138683892121</v>
      </c>
      <c r="H613" s="28">
        <f t="shared" si="192"/>
        <v>2.3580265878877404</v>
      </c>
      <c r="I613" s="1">
        <f t="shared" si="196"/>
        <v>25.95143908403595</v>
      </c>
      <c r="J613" s="30">
        <f t="shared" si="197"/>
        <v>0</v>
      </c>
      <c r="K613" s="1">
        <f t="shared" si="198"/>
        <v>0</v>
      </c>
      <c r="L613" s="30">
        <f t="shared" si="199"/>
        <v>15936.70526369686</v>
      </c>
      <c r="M613" s="1">
        <f t="shared" si="200"/>
        <v>0</v>
      </c>
      <c r="N613" s="30">
        <f t="shared" si="201"/>
        <v>0.63665252008741491</v>
      </c>
      <c r="O613" s="1">
        <f t="shared" si="202"/>
        <v>0</v>
      </c>
      <c r="P613" s="30">
        <f t="shared" si="203"/>
        <v>0</v>
      </c>
      <c r="Q613" s="1">
        <f t="shared" si="204"/>
        <v>0.97470738798616385</v>
      </c>
      <c r="R613" s="30">
        <f t="shared" si="205"/>
        <v>1.0845102355483061</v>
      </c>
      <c r="S613" s="1">
        <f t="shared" si="206"/>
        <v>0</v>
      </c>
      <c r="T613" s="30">
        <f t="shared" si="207"/>
        <v>0</v>
      </c>
      <c r="U613" s="1">
        <f t="shared" si="208"/>
        <v>24.23027632840023</v>
      </c>
      <c r="V613" s="30">
        <f t="shared" si="210"/>
        <v>0</v>
      </c>
      <c r="W613" s="1">
        <f t="shared" si="210"/>
        <v>0</v>
      </c>
      <c r="X613" s="30">
        <f t="shared" si="193"/>
        <v>15935.730556308874</v>
      </c>
      <c r="Y613" s="1">
        <f t="shared" si="209"/>
        <v>1.6113599080735788</v>
      </c>
      <c r="Z613" s="32">
        <f t="shared" si="194"/>
        <v>0.31664896555852939</v>
      </c>
      <c r="AA613" s="32">
        <f t="shared" si="195"/>
        <v>0.55751113074470382</v>
      </c>
    </row>
    <row r="614" spans="1:27" x14ac:dyDescent="0.25">
      <c r="A614" s="8">
        <v>43347</v>
      </c>
      <c r="B614" s="26">
        <v>48.950535367222443</v>
      </c>
      <c r="C614" s="11">
        <v>0</v>
      </c>
      <c r="D614" s="26">
        <v>1.4743945255193684</v>
      </c>
      <c r="E614" s="11">
        <v>73.957916666666662</v>
      </c>
      <c r="F614" s="28">
        <f t="shared" si="190"/>
        <v>48.950535367222443</v>
      </c>
      <c r="G614" s="13">
        <f t="shared" si="191"/>
        <v>1.4743945255193684</v>
      </c>
      <c r="H614" s="28">
        <f t="shared" si="192"/>
        <v>3.1462156573116693</v>
      </c>
      <c r="I614" s="1">
        <f t="shared" si="196"/>
        <v>71.706417170103308</v>
      </c>
      <c r="J614" s="30">
        <f t="shared" si="197"/>
        <v>0</v>
      </c>
      <c r="K614" s="1">
        <f t="shared" si="198"/>
        <v>0</v>
      </c>
      <c r="L614" s="30">
        <f t="shared" si="199"/>
        <v>15935.730556308874</v>
      </c>
      <c r="M614" s="1">
        <f t="shared" si="200"/>
        <v>0</v>
      </c>
      <c r="N614" s="30">
        <f t="shared" si="201"/>
        <v>1.7612548132307475</v>
      </c>
      <c r="O614" s="1">
        <f t="shared" si="202"/>
        <v>0</v>
      </c>
      <c r="P614" s="30">
        <f t="shared" si="203"/>
        <v>0</v>
      </c>
      <c r="Q614" s="1">
        <f t="shared" si="204"/>
        <v>0.9746477737511966</v>
      </c>
      <c r="R614" s="30">
        <f t="shared" si="205"/>
        <v>2.9966100578719685</v>
      </c>
      <c r="S614" s="1">
        <f t="shared" si="206"/>
        <v>0</v>
      </c>
      <c r="T614" s="30">
        <f t="shared" si="207"/>
        <v>0</v>
      </c>
      <c r="U614" s="1">
        <f t="shared" si="208"/>
        <v>66.948552299000596</v>
      </c>
      <c r="V614" s="30">
        <f t="shared" si="210"/>
        <v>0</v>
      </c>
      <c r="W614" s="1">
        <f t="shared" si="210"/>
        <v>0</v>
      </c>
      <c r="X614" s="30">
        <f t="shared" si="193"/>
        <v>15934.755908535122</v>
      </c>
      <c r="Y614" s="1">
        <f t="shared" si="209"/>
        <v>2.7359025869819442</v>
      </c>
      <c r="Z614" s="32">
        <f t="shared" si="194"/>
        <v>0.1304147951130353</v>
      </c>
      <c r="AA614" s="32">
        <f t="shared" si="195"/>
        <v>0.16835681568340591</v>
      </c>
    </row>
    <row r="615" spans="1:27" x14ac:dyDescent="0.25">
      <c r="A615" s="8">
        <v>43348</v>
      </c>
      <c r="B615" s="26">
        <v>17.081313668969489</v>
      </c>
      <c r="C615" s="11">
        <v>0</v>
      </c>
      <c r="D615" s="26">
        <v>3.5752944381673388</v>
      </c>
      <c r="E615" s="11">
        <v>234.58999999999995</v>
      </c>
      <c r="F615" s="28">
        <f t="shared" si="190"/>
        <v>17.081313668969489</v>
      </c>
      <c r="G615" s="13">
        <f t="shared" si="191"/>
        <v>3.5752944381673388</v>
      </c>
      <c r="H615" s="28">
        <f t="shared" si="192"/>
        <v>9.9796041358936467</v>
      </c>
      <c r="I615" s="1">
        <f t="shared" si="196"/>
        <v>80.454571529802749</v>
      </c>
      <c r="J615" s="30">
        <f t="shared" si="197"/>
        <v>0</v>
      </c>
      <c r="K615" s="1">
        <f t="shared" si="198"/>
        <v>0</v>
      </c>
      <c r="L615" s="30">
        <f t="shared" si="199"/>
        <v>15934.755908535122</v>
      </c>
      <c r="M615" s="1">
        <f t="shared" si="200"/>
        <v>0.62189642486767149</v>
      </c>
      <c r="N615" s="30">
        <f t="shared" si="201"/>
        <v>1.976273918587627</v>
      </c>
      <c r="O615" s="1">
        <f t="shared" si="202"/>
        <v>0</v>
      </c>
      <c r="P615" s="30">
        <f t="shared" si="203"/>
        <v>0</v>
      </c>
      <c r="Q615" s="1">
        <f t="shared" si="204"/>
        <v>0.97458816316230501</v>
      </c>
      <c r="R615" s="30">
        <f t="shared" si="205"/>
        <v>3.3621952924529213</v>
      </c>
      <c r="S615" s="1">
        <f t="shared" si="206"/>
        <v>0</v>
      </c>
      <c r="T615" s="30">
        <f t="shared" si="207"/>
        <v>0</v>
      </c>
      <c r="U615" s="1">
        <f t="shared" si="208"/>
        <v>74.494205893894531</v>
      </c>
      <c r="V615" s="30">
        <f t="shared" si="210"/>
        <v>0</v>
      </c>
      <c r="W615" s="1">
        <f t="shared" si="210"/>
        <v>0</v>
      </c>
      <c r="X615" s="30">
        <f t="shared" si="193"/>
        <v>15933.78132037196</v>
      </c>
      <c r="Y615" s="1">
        <f t="shared" si="209"/>
        <v>3.5727585066176033</v>
      </c>
      <c r="Z615" s="32">
        <f t="shared" si="194"/>
        <v>0.641993965094521</v>
      </c>
      <c r="AA615" s="32">
        <f t="shared" si="195"/>
        <v>41.047670917373537</v>
      </c>
    </row>
    <row r="616" spans="1:27" x14ac:dyDescent="0.25">
      <c r="A616" s="8">
        <v>43349</v>
      </c>
      <c r="B616" s="26">
        <v>0</v>
      </c>
      <c r="C616" s="11">
        <v>0</v>
      </c>
      <c r="D616" s="26">
        <v>2.6212800788990798</v>
      </c>
      <c r="E616" s="11">
        <v>102.62083333333332</v>
      </c>
      <c r="F616" s="28">
        <f t="shared" si="190"/>
        <v>0</v>
      </c>
      <c r="G616" s="13">
        <f t="shared" si="191"/>
        <v>2.6212800788990798</v>
      </c>
      <c r="H616" s="28">
        <f t="shared" si="192"/>
        <v>4.3655539143279167</v>
      </c>
      <c r="I616" s="1">
        <f t="shared" si="196"/>
        <v>71.872925814995455</v>
      </c>
      <c r="J616" s="30">
        <f t="shared" si="197"/>
        <v>0</v>
      </c>
      <c r="K616" s="1">
        <f t="shared" si="198"/>
        <v>0</v>
      </c>
      <c r="L616" s="30">
        <f t="shared" si="199"/>
        <v>15933.78132037196</v>
      </c>
      <c r="M616" s="1">
        <f t="shared" si="200"/>
        <v>0</v>
      </c>
      <c r="N616" s="30">
        <f t="shared" si="201"/>
        <v>1.7653473953214145</v>
      </c>
      <c r="O616" s="1">
        <f t="shared" si="202"/>
        <v>0</v>
      </c>
      <c r="P616" s="30">
        <f t="shared" si="203"/>
        <v>0</v>
      </c>
      <c r="Q616" s="1">
        <f t="shared" si="204"/>
        <v>0.97452855621926626</v>
      </c>
      <c r="R616" s="30">
        <f t="shared" si="205"/>
        <v>3.0035684515513346</v>
      </c>
      <c r="S616" s="1">
        <f t="shared" si="206"/>
        <v>0</v>
      </c>
      <c r="T616" s="30">
        <f t="shared" si="207"/>
        <v>0</v>
      </c>
      <c r="U616" s="1">
        <f t="shared" si="208"/>
        <v>67.10400996812271</v>
      </c>
      <c r="V616" s="30">
        <f t="shared" si="210"/>
        <v>0</v>
      </c>
      <c r="W616" s="1">
        <f t="shared" si="210"/>
        <v>0</v>
      </c>
      <c r="X616" s="30">
        <f t="shared" si="193"/>
        <v>15932.806791815741</v>
      </c>
      <c r="Y616" s="1">
        <f t="shared" si="209"/>
        <v>2.7398759515406805</v>
      </c>
      <c r="Z616" s="32">
        <f t="shared" si="194"/>
        <v>0.37238755830083742</v>
      </c>
      <c r="AA616" s="32">
        <f t="shared" si="195"/>
        <v>2.6428288386920586</v>
      </c>
    </row>
    <row r="617" spans="1:27" x14ac:dyDescent="0.25">
      <c r="A617" s="8">
        <v>43350</v>
      </c>
      <c r="B617" s="26">
        <v>1.5940901454674874</v>
      </c>
      <c r="C617" s="11">
        <v>0</v>
      </c>
      <c r="D617" s="26">
        <v>1.7866604594777773</v>
      </c>
      <c r="E617" s="11">
        <v>80.305833333333325</v>
      </c>
      <c r="F617" s="28">
        <f t="shared" si="190"/>
        <v>1.5940901454674874</v>
      </c>
      <c r="G617" s="13">
        <f t="shared" si="191"/>
        <v>1.7866604594777773</v>
      </c>
      <c r="H617" s="28">
        <f t="shared" si="192"/>
        <v>3.4162599704579022</v>
      </c>
      <c r="I617" s="1">
        <f t="shared" si="196"/>
        <v>66.911439654112428</v>
      </c>
      <c r="J617" s="30">
        <f t="shared" si="197"/>
        <v>0</v>
      </c>
      <c r="K617" s="1">
        <f t="shared" si="198"/>
        <v>0</v>
      </c>
      <c r="L617" s="30">
        <f t="shared" si="199"/>
        <v>15932.806791815741</v>
      </c>
      <c r="M617" s="1">
        <f t="shared" si="200"/>
        <v>0</v>
      </c>
      <c r="N617" s="30">
        <f t="shared" si="201"/>
        <v>1.6434000368627943</v>
      </c>
      <c r="O617" s="1">
        <f t="shared" si="202"/>
        <v>0</v>
      </c>
      <c r="P617" s="30">
        <f t="shared" si="203"/>
        <v>0</v>
      </c>
      <c r="Q617" s="1">
        <f t="shared" si="204"/>
        <v>0.97446895292185742</v>
      </c>
      <c r="R617" s="30">
        <f t="shared" si="205"/>
        <v>2.7962280220828624</v>
      </c>
      <c r="S617" s="1">
        <f t="shared" si="206"/>
        <v>0</v>
      </c>
      <c r="T617" s="30">
        <f t="shared" si="207"/>
        <v>0</v>
      </c>
      <c r="U617" s="1">
        <f t="shared" si="208"/>
        <v>62.471811595166763</v>
      </c>
      <c r="V617" s="30">
        <f t="shared" si="210"/>
        <v>0</v>
      </c>
      <c r="W617" s="1">
        <f t="shared" si="210"/>
        <v>0</v>
      </c>
      <c r="X617" s="30">
        <f t="shared" si="193"/>
        <v>15931.83232286282</v>
      </c>
      <c r="Y617" s="1">
        <f t="shared" si="209"/>
        <v>2.6178689897846517</v>
      </c>
      <c r="Z617" s="32">
        <f t="shared" si="194"/>
        <v>0.23370322738238136</v>
      </c>
      <c r="AA617" s="32">
        <f t="shared" si="195"/>
        <v>0.63742815802039476</v>
      </c>
    </row>
    <row r="618" spans="1:27" x14ac:dyDescent="0.25">
      <c r="A618" s="8">
        <v>43351</v>
      </c>
      <c r="B618" s="26">
        <v>19.868218010544417</v>
      </c>
      <c r="C618" s="11">
        <v>0</v>
      </c>
      <c r="D618" s="26">
        <v>1.4717569820810856</v>
      </c>
      <c r="E618" s="11">
        <v>101.56583333333334</v>
      </c>
      <c r="F618" s="28">
        <f t="shared" si="190"/>
        <v>19.868218010544417</v>
      </c>
      <c r="G618" s="13">
        <f t="shared" si="191"/>
        <v>1.4717569820810856</v>
      </c>
      <c r="H618" s="28">
        <f t="shared" si="192"/>
        <v>4.3206735598227484</v>
      </c>
      <c r="I618" s="1">
        <f t="shared" si="196"/>
        <v>80.868272623630091</v>
      </c>
      <c r="J618" s="30">
        <f t="shared" si="197"/>
        <v>0</v>
      </c>
      <c r="K618" s="1">
        <f t="shared" si="198"/>
        <v>0</v>
      </c>
      <c r="L618" s="30">
        <f t="shared" si="199"/>
        <v>15931.83232286282</v>
      </c>
      <c r="M618" s="1">
        <f t="shared" si="200"/>
        <v>0.65918098645588163</v>
      </c>
      <c r="N618" s="30">
        <f t="shared" si="201"/>
        <v>1.9864421935656846</v>
      </c>
      <c r="O618" s="1">
        <f t="shared" si="202"/>
        <v>0</v>
      </c>
      <c r="P618" s="30">
        <f t="shared" si="203"/>
        <v>0</v>
      </c>
      <c r="Q618" s="1">
        <f t="shared" si="204"/>
        <v>0.97440935326985534</v>
      </c>
      <c r="R618" s="30">
        <f t="shared" si="205"/>
        <v>3.3794838547272681</v>
      </c>
      <c r="S618" s="1">
        <f t="shared" si="206"/>
        <v>0</v>
      </c>
      <c r="T618" s="30">
        <f t="shared" si="207"/>
        <v>0</v>
      </c>
      <c r="U618" s="1">
        <f t="shared" si="208"/>
        <v>74.843165588881263</v>
      </c>
      <c r="V618" s="30">
        <f t="shared" si="210"/>
        <v>0</v>
      </c>
      <c r="W618" s="1">
        <f t="shared" si="210"/>
        <v>0</v>
      </c>
      <c r="X618" s="30">
        <f t="shared" si="193"/>
        <v>15930.85791350955</v>
      </c>
      <c r="Y618" s="1">
        <f t="shared" si="209"/>
        <v>3.6200325332914214</v>
      </c>
      <c r="Z618" s="32">
        <f t="shared" si="194"/>
        <v>0.16216013934643794</v>
      </c>
      <c r="AA618" s="32">
        <f t="shared" si="195"/>
        <v>0.49089784805887166</v>
      </c>
    </row>
    <row r="619" spans="1:27" x14ac:dyDescent="0.25">
      <c r="A619" s="8">
        <v>43352</v>
      </c>
      <c r="B619" s="26">
        <v>1.6330875733264543</v>
      </c>
      <c r="C619" s="11">
        <v>0</v>
      </c>
      <c r="D619" s="26">
        <v>1.8629273280448679</v>
      </c>
      <c r="E619" s="11">
        <v>95.771250000000009</v>
      </c>
      <c r="F619" s="28">
        <f t="shared" si="190"/>
        <v>1.6330875733264543</v>
      </c>
      <c r="G619" s="13">
        <f t="shared" si="191"/>
        <v>1.8629273280448679</v>
      </c>
      <c r="H619" s="28">
        <f t="shared" si="192"/>
        <v>4.0741683899556866</v>
      </c>
      <c r="I619" s="1">
        <f t="shared" si="196"/>
        <v>74.61332583416285</v>
      </c>
      <c r="J619" s="30">
        <f t="shared" si="197"/>
        <v>0</v>
      </c>
      <c r="K619" s="1">
        <f t="shared" si="198"/>
        <v>0</v>
      </c>
      <c r="L619" s="30">
        <f t="shared" si="199"/>
        <v>15930.85791350955</v>
      </c>
      <c r="M619" s="1">
        <f t="shared" si="200"/>
        <v>9.5457679260082473E-2</v>
      </c>
      <c r="N619" s="30">
        <f t="shared" si="201"/>
        <v>1.8327031295955858</v>
      </c>
      <c r="O619" s="1">
        <f t="shared" si="202"/>
        <v>0</v>
      </c>
      <c r="P619" s="30">
        <f t="shared" si="203"/>
        <v>0</v>
      </c>
      <c r="Q619" s="1">
        <f t="shared" si="204"/>
        <v>0.97434975726303719</v>
      </c>
      <c r="R619" s="30">
        <f t="shared" si="205"/>
        <v>3.118089725714972</v>
      </c>
      <c r="S619" s="1">
        <f t="shared" si="206"/>
        <v>0</v>
      </c>
      <c r="T619" s="30">
        <f t="shared" si="207"/>
        <v>0</v>
      </c>
      <c r="U619" s="1">
        <f t="shared" si="208"/>
        <v>69.567075299592219</v>
      </c>
      <c r="V619" s="30">
        <f t="shared" si="210"/>
        <v>0</v>
      </c>
      <c r="W619" s="1">
        <f t="shared" si="210"/>
        <v>0</v>
      </c>
      <c r="X619" s="30">
        <f t="shared" si="193"/>
        <v>15929.883563752286</v>
      </c>
      <c r="Y619" s="1">
        <f t="shared" si="209"/>
        <v>2.9025105661187056</v>
      </c>
      <c r="Z619" s="32">
        <f t="shared" si="194"/>
        <v>0.28758208097768995</v>
      </c>
      <c r="AA619" s="32">
        <f t="shared" si="195"/>
        <v>1.3727820561584101</v>
      </c>
    </row>
    <row r="620" spans="1:27" x14ac:dyDescent="0.25">
      <c r="A620" s="8">
        <v>43353</v>
      </c>
      <c r="B620" s="26">
        <v>13.908735194023343</v>
      </c>
      <c r="C620" s="11">
        <v>0</v>
      </c>
      <c r="D620" s="26">
        <v>1.5291510125371912</v>
      </c>
      <c r="E620" s="11">
        <v>92.532499999999985</v>
      </c>
      <c r="F620" s="28">
        <f t="shared" si="190"/>
        <v>13.908735194023343</v>
      </c>
      <c r="G620" s="13">
        <f t="shared" si="191"/>
        <v>1.5291510125371912</v>
      </c>
      <c r="H620" s="28">
        <f t="shared" si="192"/>
        <v>3.9363899556868533</v>
      </c>
      <c r="I620" s="1">
        <f t="shared" si="196"/>
        <v>81.946659481078385</v>
      </c>
      <c r="J620" s="30">
        <f t="shared" si="197"/>
        <v>0</v>
      </c>
      <c r="K620" s="1">
        <f t="shared" si="198"/>
        <v>0</v>
      </c>
      <c r="L620" s="30">
        <f t="shared" si="199"/>
        <v>15929.883563752286</v>
      </c>
      <c r="M620" s="1">
        <f t="shared" si="200"/>
        <v>0.75636995163475496</v>
      </c>
      <c r="N620" s="30">
        <f t="shared" si="201"/>
        <v>2.0129476446337788</v>
      </c>
      <c r="O620" s="1">
        <f t="shared" si="202"/>
        <v>0</v>
      </c>
      <c r="P620" s="30">
        <f t="shared" si="203"/>
        <v>0</v>
      </c>
      <c r="Q620" s="1">
        <f t="shared" si="204"/>
        <v>0.97429016490117981</v>
      </c>
      <c r="R620" s="30">
        <f t="shared" si="205"/>
        <v>3.4245496247216143</v>
      </c>
      <c r="S620" s="1">
        <f t="shared" si="206"/>
        <v>0</v>
      </c>
      <c r="T620" s="30">
        <f t="shared" si="207"/>
        <v>0</v>
      </c>
      <c r="U620" s="1">
        <f t="shared" si="208"/>
        <v>75.752792260088228</v>
      </c>
      <c r="V620" s="30">
        <f t="shared" si="210"/>
        <v>0</v>
      </c>
      <c r="W620" s="1">
        <f t="shared" si="210"/>
        <v>0</v>
      </c>
      <c r="X620" s="30">
        <f t="shared" si="193"/>
        <v>15928.909273587386</v>
      </c>
      <c r="Y620" s="1">
        <f t="shared" si="209"/>
        <v>3.7436077611697134</v>
      </c>
      <c r="Z620" s="32">
        <f t="shared" si="194"/>
        <v>4.8974363995271844E-2</v>
      </c>
      <c r="AA620" s="32">
        <f t="shared" si="195"/>
        <v>3.7164974522844389E-2</v>
      </c>
    </row>
    <row r="621" spans="1:27" x14ac:dyDescent="0.25">
      <c r="A621" s="8">
        <v>43354</v>
      </c>
      <c r="B621" s="26">
        <v>1.7870658550941905</v>
      </c>
      <c r="C621" s="11">
        <v>0</v>
      </c>
      <c r="D621" s="26">
        <v>1.5224207235531628</v>
      </c>
      <c r="E621" s="11">
        <v>82.573750000000018</v>
      </c>
      <c r="F621" s="28">
        <f t="shared" si="190"/>
        <v>1.7870658550941905</v>
      </c>
      <c r="G621" s="13">
        <f t="shared" si="191"/>
        <v>1.5224207235531628</v>
      </c>
      <c r="H621" s="28">
        <f t="shared" si="192"/>
        <v>3.5127385524372241</v>
      </c>
      <c r="I621" s="1">
        <f t="shared" si="196"/>
        <v>76.017437391629244</v>
      </c>
      <c r="J621" s="30">
        <f t="shared" si="197"/>
        <v>0</v>
      </c>
      <c r="K621" s="1">
        <f t="shared" si="198"/>
        <v>0</v>
      </c>
      <c r="L621" s="30">
        <f t="shared" si="199"/>
        <v>15928.909273587386</v>
      </c>
      <c r="M621" s="1">
        <f t="shared" si="200"/>
        <v>0.22200238659151247</v>
      </c>
      <c r="N621" s="30">
        <f t="shared" si="201"/>
        <v>1.8672145017655266</v>
      </c>
      <c r="O621" s="1">
        <f t="shared" si="202"/>
        <v>0</v>
      </c>
      <c r="P621" s="30">
        <f t="shared" si="203"/>
        <v>0</v>
      </c>
      <c r="Q621" s="1">
        <f t="shared" si="204"/>
        <v>0.97423057618406061</v>
      </c>
      <c r="R621" s="30">
        <f t="shared" si="205"/>
        <v>3.1767675258551851</v>
      </c>
      <c r="S621" s="1">
        <f t="shared" si="206"/>
        <v>0</v>
      </c>
      <c r="T621" s="30">
        <f t="shared" si="207"/>
        <v>0</v>
      </c>
      <c r="U621" s="1">
        <f t="shared" si="208"/>
        <v>70.751452977417017</v>
      </c>
      <c r="V621" s="30">
        <f t="shared" si="210"/>
        <v>0</v>
      </c>
      <c r="W621" s="1">
        <f t="shared" si="210"/>
        <v>0</v>
      </c>
      <c r="X621" s="30">
        <f t="shared" si="193"/>
        <v>15927.935043011201</v>
      </c>
      <c r="Y621" s="1">
        <f t="shared" si="209"/>
        <v>3.0634474645410998</v>
      </c>
      <c r="Z621" s="32">
        <f t="shared" si="194"/>
        <v>0.12790336689999177</v>
      </c>
      <c r="AA621" s="32">
        <f t="shared" si="195"/>
        <v>0.20186248166288287</v>
      </c>
    </row>
    <row r="622" spans="1:27" x14ac:dyDescent="0.25">
      <c r="A622" s="8">
        <v>43355</v>
      </c>
      <c r="B622" s="26">
        <v>0.67206828562880772</v>
      </c>
      <c r="C622" s="11">
        <v>0</v>
      </c>
      <c r="D622" s="26">
        <v>1.3476487952084</v>
      </c>
      <c r="E622" s="11">
        <v>70.426666666666719</v>
      </c>
      <c r="F622" s="28">
        <f t="shared" si="190"/>
        <v>0.67206828562880772</v>
      </c>
      <c r="G622" s="13">
        <f t="shared" si="191"/>
        <v>1.3476487952084</v>
      </c>
      <c r="H622" s="28">
        <f t="shared" si="192"/>
        <v>2.9959940915805046</v>
      </c>
      <c r="I622" s="1">
        <f t="shared" si="196"/>
        <v>70.075872467837428</v>
      </c>
      <c r="J622" s="30">
        <f t="shared" si="197"/>
        <v>0</v>
      </c>
      <c r="K622" s="1">
        <f t="shared" si="198"/>
        <v>0</v>
      </c>
      <c r="L622" s="30">
        <f t="shared" si="199"/>
        <v>15927.935043011201</v>
      </c>
      <c r="M622" s="1">
        <f t="shared" si="200"/>
        <v>0</v>
      </c>
      <c r="N622" s="30">
        <f t="shared" si="201"/>
        <v>1.721177986884298</v>
      </c>
      <c r="O622" s="1">
        <f t="shared" si="202"/>
        <v>0</v>
      </c>
      <c r="P622" s="30">
        <f t="shared" si="203"/>
        <v>0</v>
      </c>
      <c r="Q622" s="1">
        <f t="shared" si="204"/>
        <v>0.97417099111145644</v>
      </c>
      <c r="R622" s="30">
        <f t="shared" si="205"/>
        <v>2.9284696201336158</v>
      </c>
      <c r="S622" s="1">
        <f t="shared" si="206"/>
        <v>0</v>
      </c>
      <c r="T622" s="30">
        <f t="shared" si="207"/>
        <v>0</v>
      </c>
      <c r="U622" s="1">
        <f t="shared" si="208"/>
        <v>65.426224860819516</v>
      </c>
      <c r="V622" s="30">
        <f t="shared" si="210"/>
        <v>0</v>
      </c>
      <c r="W622" s="1">
        <f t="shared" si="210"/>
        <v>0</v>
      </c>
      <c r="X622" s="30">
        <f t="shared" si="193"/>
        <v>15926.960872020089</v>
      </c>
      <c r="Y622" s="1">
        <f t="shared" si="209"/>
        <v>2.6953489779957547</v>
      </c>
      <c r="Z622" s="32">
        <f t="shared" si="194"/>
        <v>0.10034903420859144</v>
      </c>
      <c r="AA622" s="32">
        <f t="shared" si="195"/>
        <v>9.0387484322387163E-2</v>
      </c>
    </row>
    <row r="623" spans="1:27" x14ac:dyDescent="0.25">
      <c r="A623" s="8">
        <v>43356</v>
      </c>
      <c r="B623" s="26">
        <v>8.0016033151609278</v>
      </c>
      <c r="C623" s="11">
        <v>0</v>
      </c>
      <c r="D623" s="26">
        <v>2.5502444865385816</v>
      </c>
      <c r="E623" s="11">
        <v>65.934166666666655</v>
      </c>
      <c r="F623" s="28">
        <f t="shared" si="190"/>
        <v>8.0016033151609278</v>
      </c>
      <c r="G623" s="13">
        <f t="shared" si="191"/>
        <v>2.5502444865385816</v>
      </c>
      <c r="H623" s="28">
        <f t="shared" si="192"/>
        <v>2.8048803545051695</v>
      </c>
      <c r="I623" s="1">
        <f t="shared" si="196"/>
        <v>70.877583689441849</v>
      </c>
      <c r="J623" s="30">
        <f t="shared" si="197"/>
        <v>0</v>
      </c>
      <c r="K623" s="1">
        <f t="shared" si="198"/>
        <v>0</v>
      </c>
      <c r="L623" s="30">
        <f t="shared" si="199"/>
        <v>15926.960872020089</v>
      </c>
      <c r="M623" s="1">
        <f t="shared" si="200"/>
        <v>0</v>
      </c>
      <c r="N623" s="30">
        <f t="shared" si="201"/>
        <v>1.7408830838151523</v>
      </c>
      <c r="O623" s="1">
        <f t="shared" si="202"/>
        <v>0</v>
      </c>
      <c r="P623" s="30">
        <f t="shared" si="203"/>
        <v>0</v>
      </c>
      <c r="Q623" s="1">
        <f t="shared" si="204"/>
        <v>0.97411140968314436</v>
      </c>
      <c r="R623" s="30">
        <f t="shared" si="205"/>
        <v>2.9619731196107901</v>
      </c>
      <c r="S623" s="1">
        <f t="shared" si="206"/>
        <v>0</v>
      </c>
      <c r="T623" s="30">
        <f t="shared" si="207"/>
        <v>0</v>
      </c>
      <c r="U623" s="1">
        <f t="shared" si="208"/>
        <v>66.174727486015911</v>
      </c>
      <c r="V623" s="30">
        <f t="shared" si="210"/>
        <v>0</v>
      </c>
      <c r="W623" s="1">
        <f t="shared" si="210"/>
        <v>0</v>
      </c>
      <c r="X623" s="30">
        <f t="shared" si="193"/>
        <v>15925.986760610405</v>
      </c>
      <c r="Y623" s="1">
        <f t="shared" si="209"/>
        <v>2.7149944934982968</v>
      </c>
      <c r="Z623" s="32">
        <f t="shared" si="194"/>
        <v>3.2046237146086801E-2</v>
      </c>
      <c r="AA623" s="32">
        <f t="shared" si="195"/>
        <v>8.079468008946834E-3</v>
      </c>
    </row>
    <row r="624" spans="1:27" x14ac:dyDescent="0.25">
      <c r="A624" s="8">
        <v>43357</v>
      </c>
      <c r="B624" s="26">
        <v>7.536120679726209</v>
      </c>
      <c r="C624" s="11">
        <v>0</v>
      </c>
      <c r="D624" s="26">
        <v>1.7348084908311243</v>
      </c>
      <c r="E624" s="11">
        <v>74.344166666666638</v>
      </c>
      <c r="F624" s="28">
        <f t="shared" si="190"/>
        <v>7.536120679726209</v>
      </c>
      <c r="G624" s="13">
        <f t="shared" si="191"/>
        <v>1.7348084908311243</v>
      </c>
      <c r="H624" s="28">
        <f t="shared" si="192"/>
        <v>3.1626469719350059</v>
      </c>
      <c r="I624" s="1">
        <f t="shared" si="196"/>
        <v>71.976039674910993</v>
      </c>
      <c r="J624" s="30">
        <f t="shared" si="197"/>
        <v>0</v>
      </c>
      <c r="K624" s="1">
        <f t="shared" si="198"/>
        <v>0</v>
      </c>
      <c r="L624" s="30">
        <f t="shared" si="199"/>
        <v>15925.986760610405</v>
      </c>
      <c r="M624" s="1">
        <f t="shared" si="200"/>
        <v>0</v>
      </c>
      <c r="N624" s="30">
        <f t="shared" si="201"/>
        <v>1.7678818098958842</v>
      </c>
      <c r="O624" s="1">
        <f t="shared" si="202"/>
        <v>0</v>
      </c>
      <c r="P624" s="30">
        <f t="shared" si="203"/>
        <v>0</v>
      </c>
      <c r="Q624" s="1">
        <f t="shared" si="204"/>
        <v>0.97405183189890165</v>
      </c>
      <c r="R624" s="30">
        <f t="shared" si="205"/>
        <v>3.0078775781528759</v>
      </c>
      <c r="S624" s="1">
        <f t="shared" si="206"/>
        <v>0</v>
      </c>
      <c r="T624" s="30">
        <f t="shared" si="207"/>
        <v>0</v>
      </c>
      <c r="U624" s="1">
        <f t="shared" si="208"/>
        <v>67.200280286862238</v>
      </c>
      <c r="V624" s="30">
        <f t="shared" si="210"/>
        <v>0</v>
      </c>
      <c r="W624" s="1">
        <f t="shared" si="210"/>
        <v>0</v>
      </c>
      <c r="X624" s="30">
        <f t="shared" si="193"/>
        <v>15925.012708778506</v>
      </c>
      <c r="Y624" s="1">
        <f t="shared" si="209"/>
        <v>2.7419336417947857</v>
      </c>
      <c r="Z624" s="32">
        <f t="shared" si="194"/>
        <v>0.13302570089977975</v>
      </c>
      <c r="AA624" s="32">
        <f t="shared" si="195"/>
        <v>0.17699970615767388</v>
      </c>
    </row>
    <row r="625" spans="1:27" x14ac:dyDescent="0.25">
      <c r="A625" s="8">
        <v>43358</v>
      </c>
      <c r="B625" s="26">
        <v>23.057694502999816</v>
      </c>
      <c r="C625" s="11">
        <v>0</v>
      </c>
      <c r="D625" s="26">
        <v>1.2967082765610665</v>
      </c>
      <c r="E625" s="11">
        <v>104.08958333333332</v>
      </c>
      <c r="F625" s="28">
        <f t="shared" si="190"/>
        <v>23.057694502999816</v>
      </c>
      <c r="G625" s="13">
        <f t="shared" si="191"/>
        <v>1.2967082765610665</v>
      </c>
      <c r="H625" s="28">
        <f t="shared" si="192"/>
        <v>4.4280354505169859</v>
      </c>
      <c r="I625" s="1">
        <f t="shared" si="196"/>
        <v>88.961266513300998</v>
      </c>
      <c r="J625" s="30">
        <f t="shared" si="197"/>
        <v>0</v>
      </c>
      <c r="K625" s="1">
        <f t="shared" si="198"/>
        <v>0</v>
      </c>
      <c r="L625" s="30">
        <f t="shared" si="199"/>
        <v>15925.012708778506</v>
      </c>
      <c r="M625" s="1">
        <f t="shared" si="200"/>
        <v>1.3885571800764289</v>
      </c>
      <c r="N625" s="30">
        <f t="shared" si="201"/>
        <v>2.1853582430849023</v>
      </c>
      <c r="O625" s="1">
        <f t="shared" si="202"/>
        <v>0</v>
      </c>
      <c r="P625" s="30">
        <f t="shared" si="203"/>
        <v>0</v>
      </c>
      <c r="Q625" s="1">
        <f t="shared" si="204"/>
        <v>0.9739922577585054</v>
      </c>
      <c r="R625" s="30">
        <f t="shared" si="205"/>
        <v>3.7176899434592467</v>
      </c>
      <c r="S625" s="1">
        <f t="shared" si="206"/>
        <v>0</v>
      </c>
      <c r="T625" s="30">
        <f t="shared" si="207"/>
        <v>0</v>
      </c>
      <c r="U625" s="1">
        <f t="shared" si="208"/>
        <v>81.669661146680411</v>
      </c>
      <c r="V625" s="30">
        <f t="shared" si="210"/>
        <v>0</v>
      </c>
      <c r="W625" s="1">
        <f t="shared" si="210"/>
        <v>0</v>
      </c>
      <c r="X625" s="30">
        <f t="shared" si="193"/>
        <v>15924.038716520747</v>
      </c>
      <c r="Y625" s="1">
        <f t="shared" si="209"/>
        <v>4.5479076809198364</v>
      </c>
      <c r="Z625" s="32">
        <f t="shared" si="194"/>
        <v>2.7071199348427784E-2</v>
      </c>
      <c r="AA625" s="32">
        <f t="shared" si="195"/>
        <v>1.4369351621754088E-2</v>
      </c>
    </row>
    <row r="626" spans="1:27" x14ac:dyDescent="0.25">
      <c r="A626" s="8">
        <v>43359</v>
      </c>
      <c r="B626" s="26">
        <v>0.14066994685259979</v>
      </c>
      <c r="C626" s="11">
        <v>0</v>
      </c>
      <c r="D626" s="26">
        <v>2.1079188109782589</v>
      </c>
      <c r="E626" s="11">
        <v>92.651250000000005</v>
      </c>
      <c r="F626" s="28">
        <f t="shared" si="190"/>
        <v>0.14066994685259979</v>
      </c>
      <c r="G626" s="13">
        <f t="shared" si="191"/>
        <v>2.1079188109782589</v>
      </c>
      <c r="H626" s="28">
        <f t="shared" si="192"/>
        <v>3.9414416543574595</v>
      </c>
      <c r="I626" s="1">
        <f t="shared" si="196"/>
        <v>79.702412282554747</v>
      </c>
      <c r="J626" s="30">
        <f t="shared" si="197"/>
        <v>0</v>
      </c>
      <c r="K626" s="1">
        <f t="shared" si="198"/>
        <v>0</v>
      </c>
      <c r="L626" s="30">
        <f t="shared" si="199"/>
        <v>15924.038716520747</v>
      </c>
      <c r="M626" s="1">
        <f t="shared" si="200"/>
        <v>0.55410852631823215</v>
      </c>
      <c r="N626" s="30">
        <f t="shared" si="201"/>
        <v>1.9577867495483823</v>
      </c>
      <c r="O626" s="1">
        <f t="shared" si="202"/>
        <v>0</v>
      </c>
      <c r="P626" s="30">
        <f t="shared" si="203"/>
        <v>0</v>
      </c>
      <c r="Q626" s="1">
        <f t="shared" si="204"/>
        <v>0.97393268726173265</v>
      </c>
      <c r="R626" s="30">
        <f t="shared" si="205"/>
        <v>3.3307625692131313</v>
      </c>
      <c r="S626" s="1">
        <f t="shared" si="206"/>
        <v>0</v>
      </c>
      <c r="T626" s="30">
        <f t="shared" si="207"/>
        <v>0</v>
      </c>
      <c r="U626" s="1">
        <f t="shared" si="208"/>
        <v>73.859754437475004</v>
      </c>
      <c r="V626" s="30">
        <f t="shared" si="210"/>
        <v>0</v>
      </c>
      <c r="W626" s="1">
        <f t="shared" si="210"/>
        <v>0</v>
      </c>
      <c r="X626" s="30">
        <f t="shared" si="193"/>
        <v>15923.064783833484</v>
      </c>
      <c r="Y626" s="1">
        <f t="shared" si="209"/>
        <v>3.4858279631283473</v>
      </c>
      <c r="Z626" s="32">
        <f t="shared" si="194"/>
        <v>0.11559569598738285</v>
      </c>
      <c r="AA626" s="32">
        <f t="shared" si="195"/>
        <v>0.2075838356354168</v>
      </c>
    </row>
    <row r="627" spans="1:27" x14ac:dyDescent="0.25">
      <c r="A627" s="8">
        <v>43360</v>
      </c>
      <c r="B627" s="26">
        <v>0</v>
      </c>
      <c r="C627" s="11">
        <v>0</v>
      </c>
      <c r="D627" s="26">
        <v>2.1825894351791804</v>
      </c>
      <c r="E627" s="11">
        <v>77.272083333333299</v>
      </c>
      <c r="F627" s="28">
        <f t="shared" si="190"/>
        <v>0</v>
      </c>
      <c r="G627" s="13">
        <f t="shared" si="191"/>
        <v>2.1825894351791804</v>
      </c>
      <c r="H627" s="28">
        <f t="shared" si="192"/>
        <v>3.2872023633677978</v>
      </c>
      <c r="I627" s="1">
        <f t="shared" si="196"/>
        <v>71.677165002295823</v>
      </c>
      <c r="J627" s="30">
        <f t="shared" si="197"/>
        <v>0</v>
      </c>
      <c r="K627" s="1">
        <f t="shared" si="198"/>
        <v>0</v>
      </c>
      <c r="L627" s="30">
        <f t="shared" si="199"/>
        <v>15923.064783833484</v>
      </c>
      <c r="M627" s="1">
        <f t="shared" si="200"/>
        <v>0</v>
      </c>
      <c r="N627" s="30">
        <f t="shared" si="201"/>
        <v>1.7605358301523635</v>
      </c>
      <c r="O627" s="1">
        <f t="shared" si="202"/>
        <v>0</v>
      </c>
      <c r="P627" s="30">
        <f t="shared" si="203"/>
        <v>0</v>
      </c>
      <c r="Q627" s="1">
        <f t="shared" si="204"/>
        <v>0.9738731204083606</v>
      </c>
      <c r="R627" s="30">
        <f t="shared" si="205"/>
        <v>2.9953876102344226</v>
      </c>
      <c r="S627" s="1">
        <f t="shared" si="206"/>
        <v>0</v>
      </c>
      <c r="T627" s="30">
        <f t="shared" si="207"/>
        <v>0</v>
      </c>
      <c r="U627" s="1">
        <f t="shared" si="208"/>
        <v>66.921241561909042</v>
      </c>
      <c r="V627" s="30">
        <f t="shared" si="210"/>
        <v>0</v>
      </c>
      <c r="W627" s="1">
        <f t="shared" si="210"/>
        <v>0</v>
      </c>
      <c r="X627" s="30">
        <f t="shared" si="193"/>
        <v>15922.090910713076</v>
      </c>
      <c r="Y627" s="1">
        <f t="shared" si="209"/>
        <v>2.7344089505607241</v>
      </c>
      <c r="Z627" s="32">
        <f t="shared" si="194"/>
        <v>0.16816531253668451</v>
      </c>
      <c r="AA627" s="32">
        <f t="shared" si="195"/>
        <v>0.30558055724289185</v>
      </c>
    </row>
    <row r="628" spans="1:27" x14ac:dyDescent="0.25">
      <c r="A628" s="8">
        <v>43361</v>
      </c>
      <c r="B628" s="26">
        <v>0.93057160031046415</v>
      </c>
      <c r="C628" s="11">
        <v>0</v>
      </c>
      <c r="D628" s="26">
        <v>2.3522121764936945</v>
      </c>
      <c r="E628" s="11">
        <v>69.253333333333345</v>
      </c>
      <c r="F628" s="28">
        <f t="shared" si="190"/>
        <v>0.93057160031046415</v>
      </c>
      <c r="G628" s="13">
        <f t="shared" si="191"/>
        <v>2.3522121764936945</v>
      </c>
      <c r="H628" s="28">
        <f t="shared" si="192"/>
        <v>2.9460797636632208</v>
      </c>
      <c r="I628" s="1">
        <f t="shared" si="196"/>
        <v>65.499600985725806</v>
      </c>
      <c r="J628" s="30">
        <f t="shared" si="197"/>
        <v>0</v>
      </c>
      <c r="K628" s="1">
        <f t="shared" si="198"/>
        <v>0</v>
      </c>
      <c r="L628" s="30">
        <f t="shared" si="199"/>
        <v>15922.090910713076</v>
      </c>
      <c r="M628" s="1">
        <f t="shared" si="200"/>
        <v>0</v>
      </c>
      <c r="N628" s="30">
        <f t="shared" si="201"/>
        <v>1.6086987416063663</v>
      </c>
      <c r="O628" s="1">
        <f t="shared" si="202"/>
        <v>0</v>
      </c>
      <c r="P628" s="30">
        <f t="shared" si="203"/>
        <v>0</v>
      </c>
      <c r="Q628" s="1">
        <f t="shared" si="204"/>
        <v>0.97381355719816654</v>
      </c>
      <c r="R628" s="30">
        <f t="shared" si="205"/>
        <v>2.7372273060975174</v>
      </c>
      <c r="S628" s="1">
        <f t="shared" si="206"/>
        <v>0</v>
      </c>
      <c r="T628" s="30">
        <f t="shared" si="207"/>
        <v>0</v>
      </c>
      <c r="U628" s="1">
        <f t="shared" si="208"/>
        <v>61.153674938021922</v>
      </c>
      <c r="V628" s="30">
        <f t="shared" si="210"/>
        <v>0</v>
      </c>
      <c r="W628" s="1">
        <f t="shared" si="210"/>
        <v>0</v>
      </c>
      <c r="X628" s="30">
        <f t="shared" si="193"/>
        <v>15921.117097155877</v>
      </c>
      <c r="Y628" s="1">
        <f t="shared" si="209"/>
        <v>2.5825122988045326</v>
      </c>
      <c r="Z628" s="32">
        <f t="shared" si="194"/>
        <v>0.12340720347863914</v>
      </c>
      <c r="AA628" s="32">
        <f t="shared" si="195"/>
        <v>0.13218130150377347</v>
      </c>
    </row>
    <row r="629" spans="1:27" x14ac:dyDescent="0.25">
      <c r="A629" s="8">
        <v>43362</v>
      </c>
      <c r="B629" s="26">
        <v>6.9087516059487195E-2</v>
      </c>
      <c r="C629" s="11">
        <v>0</v>
      </c>
      <c r="D629" s="26">
        <v>2.8939704037263314</v>
      </c>
      <c r="E629" s="11">
        <v>64.015000000000015</v>
      </c>
      <c r="F629" s="28">
        <f t="shared" si="190"/>
        <v>6.9087516059487195E-2</v>
      </c>
      <c r="G629" s="13">
        <f t="shared" si="191"/>
        <v>2.8939704037263314</v>
      </c>
      <c r="H629" s="28">
        <f t="shared" si="192"/>
        <v>2.7232378138847864</v>
      </c>
      <c r="I629" s="1">
        <f t="shared" si="196"/>
        <v>58.328792050355084</v>
      </c>
      <c r="J629" s="30">
        <f t="shared" si="197"/>
        <v>0</v>
      </c>
      <c r="K629" s="1">
        <f t="shared" si="198"/>
        <v>0</v>
      </c>
      <c r="L629" s="30">
        <f t="shared" si="199"/>
        <v>15921.117097155877</v>
      </c>
      <c r="M629" s="1">
        <f t="shared" si="200"/>
        <v>0</v>
      </c>
      <c r="N629" s="30">
        <f t="shared" si="201"/>
        <v>1.4324488883720088</v>
      </c>
      <c r="O629" s="1">
        <f t="shared" si="202"/>
        <v>0</v>
      </c>
      <c r="P629" s="30">
        <f t="shared" si="203"/>
        <v>0</v>
      </c>
      <c r="Q629" s="1">
        <f t="shared" si="204"/>
        <v>0.9737539976309274</v>
      </c>
      <c r="R629" s="30">
        <f t="shared" si="205"/>
        <v>2.4375593122576418</v>
      </c>
      <c r="S629" s="1">
        <f t="shared" si="206"/>
        <v>0</v>
      </c>
      <c r="T629" s="30">
        <f t="shared" si="207"/>
        <v>0</v>
      </c>
      <c r="U629" s="1">
        <f t="shared" si="208"/>
        <v>54.458783849725435</v>
      </c>
      <c r="V629" s="30">
        <f t="shared" si="210"/>
        <v>0</v>
      </c>
      <c r="W629" s="1">
        <f t="shared" si="210"/>
        <v>0</v>
      </c>
      <c r="X629" s="30">
        <f t="shared" si="193"/>
        <v>15920.143343158246</v>
      </c>
      <c r="Y629" s="1">
        <f t="shared" si="209"/>
        <v>2.4062028860029363</v>
      </c>
      <c r="Z629" s="32">
        <f t="shared" si="194"/>
        <v>0.11641837751569319</v>
      </c>
      <c r="AA629" s="32">
        <f t="shared" si="195"/>
        <v>0.10051114549704987</v>
      </c>
    </row>
    <row r="630" spans="1:27" x14ac:dyDescent="0.25">
      <c r="A630" s="8">
        <v>43363</v>
      </c>
      <c r="B630" s="26">
        <v>16.55521747230906</v>
      </c>
      <c r="C630" s="11">
        <v>0</v>
      </c>
      <c r="D630" s="26">
        <v>1.2801431782521151</v>
      </c>
      <c r="E630" s="11">
        <v>62.535416666666663</v>
      </c>
      <c r="F630" s="28">
        <f t="shared" si="190"/>
        <v>16.55521747230906</v>
      </c>
      <c r="G630" s="13">
        <f t="shared" si="191"/>
        <v>1.2801431782521151</v>
      </c>
      <c r="H630" s="28">
        <f t="shared" si="192"/>
        <v>2.6602954209748888</v>
      </c>
      <c r="I630" s="1">
        <f t="shared" si="196"/>
        <v>69.733858143782371</v>
      </c>
      <c r="J630" s="30">
        <f t="shared" si="197"/>
        <v>0</v>
      </c>
      <c r="K630" s="1">
        <f t="shared" si="198"/>
        <v>0</v>
      </c>
      <c r="L630" s="30">
        <f t="shared" si="199"/>
        <v>15920.143343158246</v>
      </c>
      <c r="M630" s="1">
        <f t="shared" si="200"/>
        <v>0</v>
      </c>
      <c r="N630" s="30">
        <f t="shared" si="201"/>
        <v>1.7127716864289317</v>
      </c>
      <c r="O630" s="1">
        <f t="shared" si="202"/>
        <v>0</v>
      </c>
      <c r="P630" s="30">
        <f t="shared" si="203"/>
        <v>0</v>
      </c>
      <c r="Q630" s="1">
        <f t="shared" si="204"/>
        <v>0.97369444170642061</v>
      </c>
      <c r="R630" s="30">
        <f t="shared" si="205"/>
        <v>2.9141768468526914</v>
      </c>
      <c r="S630" s="1">
        <f t="shared" si="206"/>
        <v>0</v>
      </c>
      <c r="T630" s="30">
        <f t="shared" si="207"/>
        <v>0</v>
      </c>
      <c r="U630" s="1">
        <f t="shared" si="208"/>
        <v>65.106909610500736</v>
      </c>
      <c r="V630" s="30">
        <f t="shared" si="210"/>
        <v>0</v>
      </c>
      <c r="W630" s="1">
        <f t="shared" si="210"/>
        <v>0</v>
      </c>
      <c r="X630" s="30">
        <f t="shared" si="193"/>
        <v>15919.169648716539</v>
      </c>
      <c r="Y630" s="1">
        <f t="shared" si="209"/>
        <v>2.6864661281353523</v>
      </c>
      <c r="Z630" s="32">
        <f t="shared" si="194"/>
        <v>9.8375191544979087E-3</v>
      </c>
      <c r="AA630" s="32">
        <f t="shared" si="195"/>
        <v>6.8490591327873798E-4</v>
      </c>
    </row>
    <row r="631" spans="1:27" x14ac:dyDescent="0.25">
      <c r="A631" s="8">
        <v>43364</v>
      </c>
      <c r="B631" s="26">
        <v>13.055077472581933</v>
      </c>
      <c r="C631" s="11">
        <v>0</v>
      </c>
      <c r="D631" s="26">
        <v>1.2202339169845633</v>
      </c>
      <c r="E631" s="11">
        <v>73.78166666666668</v>
      </c>
      <c r="F631" s="28">
        <f t="shared" si="190"/>
        <v>13.055077472581933</v>
      </c>
      <c r="G631" s="13">
        <f t="shared" si="191"/>
        <v>1.2202339169845633</v>
      </c>
      <c r="H631" s="28">
        <f t="shared" si="192"/>
        <v>3.1387178729689813</v>
      </c>
      <c r="I631" s="1">
        <f t="shared" si="196"/>
        <v>76.941753166098096</v>
      </c>
      <c r="J631" s="30">
        <f t="shared" si="197"/>
        <v>0</v>
      </c>
      <c r="K631" s="1">
        <f t="shared" si="198"/>
        <v>0</v>
      </c>
      <c r="L631" s="30">
        <f t="shared" si="199"/>
        <v>15919.169648716539</v>
      </c>
      <c r="M631" s="1">
        <f t="shared" si="200"/>
        <v>0.30530578833335337</v>
      </c>
      <c r="N631" s="30">
        <f t="shared" si="201"/>
        <v>1.8899330710455928</v>
      </c>
      <c r="O631" s="1">
        <f t="shared" si="202"/>
        <v>0</v>
      </c>
      <c r="P631" s="30">
        <f t="shared" si="203"/>
        <v>0</v>
      </c>
      <c r="Q631" s="1">
        <f t="shared" si="204"/>
        <v>0.97363488942442322</v>
      </c>
      <c r="R631" s="30">
        <f t="shared" si="205"/>
        <v>3.2153946676889835</v>
      </c>
      <c r="S631" s="1">
        <f t="shared" si="206"/>
        <v>0</v>
      </c>
      <c r="T631" s="30">
        <f t="shared" si="207"/>
        <v>0</v>
      </c>
      <c r="U631" s="1">
        <f t="shared" si="208"/>
        <v>71.531119639030166</v>
      </c>
      <c r="V631" s="30">
        <f t="shared" si="210"/>
        <v>0</v>
      </c>
      <c r="W631" s="1">
        <f t="shared" si="210"/>
        <v>0</v>
      </c>
      <c r="X631" s="30">
        <f t="shared" si="193"/>
        <v>15918.196013827115</v>
      </c>
      <c r="Y631" s="1">
        <f t="shared" si="209"/>
        <v>3.1688737488033691</v>
      </c>
      <c r="Z631" s="32">
        <f t="shared" si="194"/>
        <v>9.6077051378506782E-3</v>
      </c>
      <c r="AA631" s="32">
        <f t="shared" si="195"/>
        <v>9.0937684733901627E-4</v>
      </c>
    </row>
    <row r="632" spans="1:27" x14ac:dyDescent="0.25">
      <c r="A632" s="8">
        <v>43365</v>
      </c>
      <c r="B632" s="26">
        <v>1.9612669991361935</v>
      </c>
      <c r="C632" s="11">
        <v>0</v>
      </c>
      <c r="D632" s="26">
        <v>2.0383903304353161</v>
      </c>
      <c r="E632" s="11">
        <v>74.657916666666637</v>
      </c>
      <c r="F632" s="28">
        <f t="shared" si="190"/>
        <v>1.9612669991361935</v>
      </c>
      <c r="G632" s="13">
        <f t="shared" si="191"/>
        <v>2.0383903304353161</v>
      </c>
      <c r="H632" s="28">
        <f t="shared" si="192"/>
        <v>3.1759940915805012</v>
      </c>
      <c r="I632" s="1">
        <f t="shared" si="196"/>
        <v>71.453996307731046</v>
      </c>
      <c r="J632" s="30">
        <f t="shared" si="197"/>
        <v>0</v>
      </c>
      <c r="K632" s="1">
        <f t="shared" si="198"/>
        <v>0</v>
      </c>
      <c r="L632" s="30">
        <f t="shared" si="199"/>
        <v>15918.196013827115</v>
      </c>
      <c r="M632" s="1">
        <f t="shared" si="200"/>
        <v>0</v>
      </c>
      <c r="N632" s="30">
        <f t="shared" si="201"/>
        <v>1.7550506122337088</v>
      </c>
      <c r="O632" s="1">
        <f t="shared" si="202"/>
        <v>0</v>
      </c>
      <c r="P632" s="30">
        <f t="shared" si="203"/>
        <v>0</v>
      </c>
      <c r="Q632" s="1">
        <f t="shared" si="204"/>
        <v>0.97357534078471264</v>
      </c>
      <c r="R632" s="30">
        <f t="shared" si="205"/>
        <v>2.9860613939608003</v>
      </c>
      <c r="S632" s="1">
        <f t="shared" si="206"/>
        <v>0</v>
      </c>
      <c r="T632" s="30">
        <f t="shared" si="207"/>
        <v>0</v>
      </c>
      <c r="U632" s="1">
        <f t="shared" si="208"/>
        <v>66.712884301536548</v>
      </c>
      <c r="V632" s="30">
        <f t="shared" si="210"/>
        <v>0</v>
      </c>
      <c r="W632" s="1">
        <f t="shared" si="210"/>
        <v>0</v>
      </c>
      <c r="X632" s="30">
        <f t="shared" si="193"/>
        <v>15917.222438486331</v>
      </c>
      <c r="Y632" s="1">
        <f t="shared" si="209"/>
        <v>2.7286259530184216</v>
      </c>
      <c r="Z632" s="32">
        <f t="shared" si="194"/>
        <v>0.14085924773854078</v>
      </c>
      <c r="AA632" s="32">
        <f t="shared" si="195"/>
        <v>0.20013825140050004</v>
      </c>
    </row>
    <row r="633" spans="1:27" x14ac:dyDescent="0.25">
      <c r="A633" s="8">
        <v>43366</v>
      </c>
      <c r="B633" s="26">
        <v>0</v>
      </c>
      <c r="C633" s="11">
        <v>0</v>
      </c>
      <c r="D633" s="26">
        <v>1.925520864516592</v>
      </c>
      <c r="E633" s="11">
        <v>66.434999999999988</v>
      </c>
      <c r="F633" s="28">
        <f t="shared" si="190"/>
        <v>0</v>
      </c>
      <c r="G633" s="13">
        <f t="shared" si="191"/>
        <v>1.925520864516592</v>
      </c>
      <c r="H633" s="28">
        <f t="shared" si="192"/>
        <v>2.8261861152141794</v>
      </c>
      <c r="I633" s="1">
        <f t="shared" si="196"/>
        <v>64.787363437019962</v>
      </c>
      <c r="J633" s="30">
        <f t="shared" si="197"/>
        <v>0</v>
      </c>
      <c r="K633" s="1">
        <f t="shared" si="198"/>
        <v>0</v>
      </c>
      <c r="L633" s="30">
        <f t="shared" si="199"/>
        <v>15917.222438486331</v>
      </c>
      <c r="M633" s="1">
        <f t="shared" si="200"/>
        <v>0</v>
      </c>
      <c r="N633" s="30">
        <f t="shared" si="201"/>
        <v>1.5911927998696946</v>
      </c>
      <c r="O633" s="1">
        <f t="shared" si="202"/>
        <v>0</v>
      </c>
      <c r="P633" s="30">
        <f t="shared" si="203"/>
        <v>0</v>
      </c>
      <c r="Q633" s="1">
        <f t="shared" si="204"/>
        <v>0.97351579578706582</v>
      </c>
      <c r="R633" s="30">
        <f t="shared" si="205"/>
        <v>2.7074629100186702</v>
      </c>
      <c r="S633" s="1">
        <f t="shared" si="206"/>
        <v>0</v>
      </c>
      <c r="T633" s="30">
        <f t="shared" si="207"/>
        <v>0</v>
      </c>
      <c r="U633" s="1">
        <f t="shared" si="208"/>
        <v>60.488707727131597</v>
      </c>
      <c r="V633" s="30">
        <f t="shared" si="210"/>
        <v>0</v>
      </c>
      <c r="W633" s="1">
        <f t="shared" si="210"/>
        <v>0</v>
      </c>
      <c r="X633" s="30">
        <f t="shared" si="193"/>
        <v>15916.248922690544</v>
      </c>
      <c r="Y633" s="1">
        <f t="shared" si="209"/>
        <v>2.5647085956567603</v>
      </c>
      <c r="Z633" s="32">
        <f t="shared" si="194"/>
        <v>9.2519568385751288E-2</v>
      </c>
      <c r="AA633" s="32">
        <f t="shared" si="195"/>
        <v>6.8370493233900459E-2</v>
      </c>
    </row>
    <row r="634" spans="1:27" x14ac:dyDescent="0.25">
      <c r="A634" s="8">
        <v>43367</v>
      </c>
      <c r="B634" s="26">
        <v>0</v>
      </c>
      <c r="C634" s="11">
        <v>0</v>
      </c>
      <c r="D634" s="26">
        <v>2.0592168589008089</v>
      </c>
      <c r="E634" s="11">
        <v>61.733333333333348</v>
      </c>
      <c r="F634" s="28">
        <f t="shared" si="190"/>
        <v>0</v>
      </c>
      <c r="G634" s="13">
        <f t="shared" si="191"/>
        <v>2.0592168589008089</v>
      </c>
      <c r="H634" s="28">
        <f t="shared" si="192"/>
        <v>2.6261742983751852</v>
      </c>
      <c r="I634" s="1">
        <f t="shared" si="196"/>
        <v>58.429490868230786</v>
      </c>
      <c r="J634" s="30">
        <f t="shared" si="197"/>
        <v>0</v>
      </c>
      <c r="K634" s="1">
        <f t="shared" si="198"/>
        <v>0</v>
      </c>
      <c r="L634" s="30">
        <f t="shared" si="199"/>
        <v>15916.248922690544</v>
      </c>
      <c r="M634" s="1">
        <f t="shared" si="200"/>
        <v>0</v>
      </c>
      <c r="N634" s="30">
        <f t="shared" si="201"/>
        <v>1.434923944119753</v>
      </c>
      <c r="O634" s="1">
        <f t="shared" si="202"/>
        <v>0</v>
      </c>
      <c r="P634" s="30">
        <f t="shared" si="203"/>
        <v>0</v>
      </c>
      <c r="Q634" s="1">
        <f t="shared" si="204"/>
        <v>0.97345625443126027</v>
      </c>
      <c r="R634" s="30">
        <f t="shared" si="205"/>
        <v>2.4417675142899133</v>
      </c>
      <c r="S634" s="1">
        <f t="shared" si="206"/>
        <v>0</v>
      </c>
      <c r="T634" s="30">
        <f t="shared" si="207"/>
        <v>0</v>
      </c>
      <c r="U634" s="1">
        <f t="shared" si="208"/>
        <v>54.55279940982112</v>
      </c>
      <c r="V634" s="30">
        <f t="shared" si="210"/>
        <v>0</v>
      </c>
      <c r="W634" s="1">
        <f t="shared" si="210"/>
        <v>0</v>
      </c>
      <c r="X634" s="30">
        <f t="shared" si="193"/>
        <v>15915.275466436113</v>
      </c>
      <c r="Y634" s="1">
        <f t="shared" si="209"/>
        <v>2.4083801985510132</v>
      </c>
      <c r="Z634" s="32">
        <f t="shared" si="194"/>
        <v>8.2932081072806682E-2</v>
      </c>
      <c r="AA634" s="32">
        <f t="shared" si="195"/>
        <v>4.7434269918221431E-2</v>
      </c>
    </row>
    <row r="635" spans="1:27" x14ac:dyDescent="0.25">
      <c r="A635" s="8">
        <v>43368</v>
      </c>
      <c r="B635" s="26">
        <v>15.523502253382038</v>
      </c>
      <c r="C635" s="11">
        <v>0</v>
      </c>
      <c r="D635" s="26">
        <v>1.2400139683984139</v>
      </c>
      <c r="E635" s="11">
        <v>66.32208333333331</v>
      </c>
      <c r="F635" s="28">
        <f t="shared" si="190"/>
        <v>15.523502253382038</v>
      </c>
      <c r="G635" s="13">
        <f t="shared" si="191"/>
        <v>1.2400139683984139</v>
      </c>
      <c r="H635" s="28">
        <f t="shared" si="192"/>
        <v>2.8213825701624806</v>
      </c>
      <c r="I635" s="1">
        <f t="shared" si="196"/>
        <v>68.836287694804739</v>
      </c>
      <c r="J635" s="30">
        <f t="shared" si="197"/>
        <v>0</v>
      </c>
      <c r="K635" s="1">
        <f t="shared" si="198"/>
        <v>0</v>
      </c>
      <c r="L635" s="30">
        <f t="shared" si="199"/>
        <v>15915.275466436113</v>
      </c>
      <c r="M635" s="1">
        <f t="shared" si="200"/>
        <v>0</v>
      </c>
      <c r="N635" s="30">
        <f t="shared" si="201"/>
        <v>1.6907104850602155</v>
      </c>
      <c r="O635" s="1">
        <f t="shared" si="202"/>
        <v>0</v>
      </c>
      <c r="P635" s="30">
        <f t="shared" si="203"/>
        <v>0</v>
      </c>
      <c r="Q635" s="1">
        <f t="shared" si="204"/>
        <v>0.97339671671707306</v>
      </c>
      <c r="R635" s="30">
        <f t="shared" si="205"/>
        <v>2.8766673917550456</v>
      </c>
      <c r="S635" s="1">
        <f t="shared" si="206"/>
        <v>0</v>
      </c>
      <c r="T635" s="30">
        <f t="shared" si="207"/>
        <v>0</v>
      </c>
      <c r="U635" s="1">
        <f t="shared" si="208"/>
        <v>64.268909817989467</v>
      </c>
      <c r="V635" s="30">
        <f t="shared" si="210"/>
        <v>0</v>
      </c>
      <c r="W635" s="1">
        <f t="shared" si="210"/>
        <v>0</v>
      </c>
      <c r="X635" s="30">
        <f t="shared" si="193"/>
        <v>15914.302069719395</v>
      </c>
      <c r="Y635" s="1">
        <f t="shared" si="209"/>
        <v>2.6641072017772887</v>
      </c>
      <c r="Z635" s="32">
        <f t="shared" si="194"/>
        <v>5.5744077406749783E-2</v>
      </c>
      <c r="AA635" s="32">
        <f t="shared" si="195"/>
        <v>2.4735541500697837E-2</v>
      </c>
    </row>
    <row r="636" spans="1:27" x14ac:dyDescent="0.25">
      <c r="A636" s="8">
        <v>43369</v>
      </c>
      <c r="B636" s="26">
        <v>17.295253618759709</v>
      </c>
      <c r="C636" s="11">
        <v>0</v>
      </c>
      <c r="D636" s="26">
        <v>1.1562601132969865</v>
      </c>
      <c r="E636" s="11">
        <v>71.033749999999998</v>
      </c>
      <c r="F636" s="28">
        <f t="shared" si="190"/>
        <v>17.295253618759709</v>
      </c>
      <c r="G636" s="13">
        <f t="shared" si="191"/>
        <v>1.1562601132969865</v>
      </c>
      <c r="H636" s="28">
        <f t="shared" si="192"/>
        <v>3.0218197932053181</v>
      </c>
      <c r="I636" s="1">
        <f t="shared" si="196"/>
        <v>80.407903323452189</v>
      </c>
      <c r="J636" s="30">
        <f t="shared" si="197"/>
        <v>0</v>
      </c>
      <c r="K636" s="1">
        <f t="shared" si="198"/>
        <v>0</v>
      </c>
      <c r="L636" s="30">
        <f t="shared" si="199"/>
        <v>15914.302069719395</v>
      </c>
      <c r="M636" s="1">
        <f t="shared" si="200"/>
        <v>0.61769048091477741</v>
      </c>
      <c r="N636" s="30">
        <f t="shared" si="201"/>
        <v>1.9751268702428546</v>
      </c>
      <c r="O636" s="1">
        <f t="shared" si="202"/>
        <v>0</v>
      </c>
      <c r="P636" s="30">
        <f t="shared" si="203"/>
        <v>0</v>
      </c>
      <c r="Q636" s="1">
        <f t="shared" si="204"/>
        <v>0.97333718264428148</v>
      </c>
      <c r="R636" s="30">
        <f t="shared" si="205"/>
        <v>3.3602450288356329</v>
      </c>
      <c r="S636" s="1">
        <f t="shared" si="206"/>
        <v>0</v>
      </c>
      <c r="T636" s="30">
        <f t="shared" si="207"/>
        <v>0</v>
      </c>
      <c r="U636" s="1">
        <f t="shared" si="208"/>
        <v>74.454840943458919</v>
      </c>
      <c r="V636" s="30">
        <f t="shared" si="210"/>
        <v>0</v>
      </c>
      <c r="W636" s="1">
        <f t="shared" si="210"/>
        <v>0</v>
      </c>
      <c r="X636" s="30">
        <f t="shared" si="193"/>
        <v>15913.328732536751</v>
      </c>
      <c r="Y636" s="1">
        <f t="shared" si="209"/>
        <v>3.5661545338019134</v>
      </c>
      <c r="Z636" s="32">
        <f t="shared" si="194"/>
        <v>0.18013474589734091</v>
      </c>
      <c r="AA636" s="32">
        <f t="shared" si="195"/>
        <v>0.29630030982036265</v>
      </c>
    </row>
    <row r="637" spans="1:27" x14ac:dyDescent="0.25">
      <c r="A637" s="8">
        <v>43370</v>
      </c>
      <c r="B637" s="26">
        <v>18.101981485531731</v>
      </c>
      <c r="C637" s="11">
        <v>0</v>
      </c>
      <c r="D637" s="26">
        <v>1.1766980006799534</v>
      </c>
      <c r="E637" s="11">
        <v>128.28</v>
      </c>
      <c r="F637" s="28">
        <f t="shared" si="190"/>
        <v>18.101981485531731</v>
      </c>
      <c r="G637" s="13">
        <f t="shared" si="191"/>
        <v>1.1766980006799534</v>
      </c>
      <c r="H637" s="28">
        <f t="shared" si="192"/>
        <v>5.4571107828655832</v>
      </c>
      <c r="I637" s="1">
        <f t="shared" si="196"/>
        <v>91.380124428310694</v>
      </c>
      <c r="J637" s="30">
        <f t="shared" si="197"/>
        <v>0</v>
      </c>
      <c r="K637" s="1">
        <f t="shared" si="198"/>
        <v>0</v>
      </c>
      <c r="L637" s="30">
        <f t="shared" si="199"/>
        <v>15913.328732536751</v>
      </c>
      <c r="M637" s="1">
        <f t="shared" si="200"/>
        <v>1.6065552909128189</v>
      </c>
      <c r="N637" s="30">
        <f t="shared" si="201"/>
        <v>2.2448108594295295</v>
      </c>
      <c r="O637" s="1">
        <f t="shared" si="202"/>
        <v>0</v>
      </c>
      <c r="P637" s="30">
        <f t="shared" si="203"/>
        <v>0</v>
      </c>
      <c r="Q637" s="1">
        <f t="shared" si="204"/>
        <v>0.97327765221266305</v>
      </c>
      <c r="R637" s="30">
        <f t="shared" si="205"/>
        <v>3.8187739780929468</v>
      </c>
      <c r="S637" s="1">
        <f t="shared" si="206"/>
        <v>0</v>
      </c>
      <c r="T637" s="30">
        <f t="shared" si="207"/>
        <v>0</v>
      </c>
      <c r="U637" s="1">
        <f t="shared" si="208"/>
        <v>83.709984299875387</v>
      </c>
      <c r="V637" s="30">
        <f t="shared" si="210"/>
        <v>0</v>
      </c>
      <c r="W637" s="1">
        <f t="shared" si="210"/>
        <v>0</v>
      </c>
      <c r="X637" s="30">
        <f t="shared" si="193"/>
        <v>15912.355454884539</v>
      </c>
      <c r="Y637" s="1">
        <f t="shared" si="209"/>
        <v>4.8246438025550118</v>
      </c>
      <c r="Z637" s="32">
        <f t="shared" si="194"/>
        <v>0.11589777182028485</v>
      </c>
      <c r="AA637" s="32">
        <f t="shared" si="195"/>
        <v>0.40001448118317268</v>
      </c>
    </row>
    <row r="638" spans="1:27" x14ac:dyDescent="0.25">
      <c r="A638" s="8">
        <v>43371</v>
      </c>
      <c r="B638" s="26">
        <v>0</v>
      </c>
      <c r="C638" s="11">
        <v>0</v>
      </c>
      <c r="D638" s="26">
        <v>2.364591362796824</v>
      </c>
      <c r="E638" s="11">
        <v>100.92541666666666</v>
      </c>
      <c r="F638" s="28">
        <f t="shared" si="190"/>
        <v>0</v>
      </c>
      <c r="G638" s="13">
        <f t="shared" si="191"/>
        <v>2.364591362796824</v>
      </c>
      <c r="H638" s="28">
        <f t="shared" si="192"/>
        <v>4.2934298375184641</v>
      </c>
      <c r="I638" s="1">
        <f t="shared" si="196"/>
        <v>81.345392937078557</v>
      </c>
      <c r="J638" s="30">
        <f t="shared" si="197"/>
        <v>0</v>
      </c>
      <c r="K638" s="1">
        <f t="shared" si="198"/>
        <v>0</v>
      </c>
      <c r="L638" s="30">
        <f t="shared" si="199"/>
        <v>15912.355454884539</v>
      </c>
      <c r="M638" s="1">
        <f t="shared" si="200"/>
        <v>0.70218116696587041</v>
      </c>
      <c r="N638" s="30">
        <f t="shared" si="201"/>
        <v>1.9981692366340935</v>
      </c>
      <c r="O638" s="1">
        <f t="shared" si="202"/>
        <v>0</v>
      </c>
      <c r="P638" s="30">
        <f t="shared" si="203"/>
        <v>0</v>
      </c>
      <c r="Q638" s="1">
        <f t="shared" si="204"/>
        <v>0.97321812542199482</v>
      </c>
      <c r="R638" s="30">
        <f t="shared" si="205"/>
        <v>3.3994227052028543</v>
      </c>
      <c r="S638" s="1">
        <f t="shared" si="206"/>
        <v>0</v>
      </c>
      <c r="T638" s="30">
        <f t="shared" si="207"/>
        <v>0</v>
      </c>
      <c r="U638" s="1">
        <f t="shared" si="208"/>
        <v>75.245619828275736</v>
      </c>
      <c r="V638" s="30">
        <f t="shared" si="210"/>
        <v>0</v>
      </c>
      <c r="W638" s="1">
        <f t="shared" si="210"/>
        <v>0</v>
      </c>
      <c r="X638" s="30">
        <f t="shared" si="193"/>
        <v>15911.382236759116</v>
      </c>
      <c r="Y638" s="1">
        <f t="shared" si="209"/>
        <v>3.6735685290219586</v>
      </c>
      <c r="Z638" s="32">
        <f t="shared" si="194"/>
        <v>0.14437438876485184</v>
      </c>
      <c r="AA638" s="32">
        <f t="shared" si="195"/>
        <v>0.3842280417709999</v>
      </c>
    </row>
    <row r="639" spans="1:27" x14ac:dyDescent="0.25">
      <c r="A639" s="8">
        <v>43372</v>
      </c>
      <c r="B639" s="26">
        <v>32.161847819983279</v>
      </c>
      <c r="C639" s="11">
        <v>0</v>
      </c>
      <c r="D639" s="26">
        <v>1.1864284794270334</v>
      </c>
      <c r="E639" s="11">
        <v>111.91416666666665</v>
      </c>
      <c r="F639" s="28">
        <f t="shared" si="190"/>
        <v>32.161847819983279</v>
      </c>
      <c r="G639" s="13">
        <f t="shared" si="191"/>
        <v>1.1864284794270334</v>
      </c>
      <c r="H639" s="28">
        <f t="shared" si="192"/>
        <v>4.7608980797636624</v>
      </c>
      <c r="I639" s="1">
        <f t="shared" si="196"/>
        <v>106.22103916883198</v>
      </c>
      <c r="J639" s="30">
        <f t="shared" si="197"/>
        <v>0</v>
      </c>
      <c r="K639" s="1">
        <f t="shared" si="198"/>
        <v>0</v>
      </c>
      <c r="L639" s="30">
        <f t="shared" si="199"/>
        <v>15911.382236759116</v>
      </c>
      <c r="M639" s="1">
        <f t="shared" si="200"/>
        <v>2.9440837817107597</v>
      </c>
      <c r="N639" s="30">
        <f t="shared" si="201"/>
        <v>2.6095826820307773</v>
      </c>
      <c r="O639" s="1">
        <f t="shared" si="202"/>
        <v>0</v>
      </c>
      <c r="P639" s="30">
        <f t="shared" si="203"/>
        <v>0</v>
      </c>
      <c r="Q639" s="1">
        <f t="shared" si="204"/>
        <v>0.9731586022720542</v>
      </c>
      <c r="R639" s="30">
        <f t="shared" si="205"/>
        <v>4.438975574192332</v>
      </c>
      <c r="S639" s="1">
        <f t="shared" si="206"/>
        <v>0</v>
      </c>
      <c r="T639" s="30">
        <f t="shared" si="207"/>
        <v>0</v>
      </c>
      <c r="U639" s="1">
        <f t="shared" si="208"/>
        <v>96.228397130898117</v>
      </c>
      <c r="V639" s="30">
        <f t="shared" si="210"/>
        <v>0</v>
      </c>
      <c r="W639" s="1">
        <f t="shared" si="210"/>
        <v>0</v>
      </c>
      <c r="X639" s="30">
        <f t="shared" si="193"/>
        <v>15910.409078156845</v>
      </c>
      <c r="Y639" s="1">
        <f t="shared" si="209"/>
        <v>6.5268250660135916</v>
      </c>
      <c r="Z639" s="32">
        <f t="shared" si="194"/>
        <v>0.37092308145726832</v>
      </c>
      <c r="AA639" s="32">
        <f t="shared" si="195"/>
        <v>3.1184981207657576</v>
      </c>
    </row>
    <row r="640" spans="1:27" x14ac:dyDescent="0.25">
      <c r="A640" s="8">
        <v>43373</v>
      </c>
      <c r="B640" s="26">
        <v>46.281422726216363</v>
      </c>
      <c r="C640" s="11">
        <v>0</v>
      </c>
      <c r="D640" s="26">
        <v>1.55075125240056</v>
      </c>
      <c r="E640" s="11">
        <v>203.12791666666672</v>
      </c>
      <c r="F640" s="28">
        <f t="shared" si="190"/>
        <v>46.281422726216363</v>
      </c>
      <c r="G640" s="13">
        <f t="shared" si="191"/>
        <v>1.55075125240056</v>
      </c>
      <c r="H640" s="28">
        <f t="shared" si="192"/>
        <v>8.6411875923190564</v>
      </c>
      <c r="I640" s="1">
        <f t="shared" si="196"/>
        <v>140.95906860471391</v>
      </c>
      <c r="J640" s="30">
        <f t="shared" si="197"/>
        <v>0</v>
      </c>
      <c r="K640" s="1">
        <f t="shared" si="198"/>
        <v>0</v>
      </c>
      <c r="L640" s="30">
        <f t="shared" si="199"/>
        <v>15910.409078156845</v>
      </c>
      <c r="M640" s="1">
        <f t="shared" si="200"/>
        <v>6.0748277349664059</v>
      </c>
      <c r="N640" s="30">
        <f t="shared" si="201"/>
        <v>3.4634016367549485</v>
      </c>
      <c r="O640" s="1">
        <f t="shared" si="202"/>
        <v>0</v>
      </c>
      <c r="P640" s="30">
        <f t="shared" si="203"/>
        <v>0</v>
      </c>
      <c r="Q640" s="1">
        <f t="shared" si="204"/>
        <v>0.97309908276261847</v>
      </c>
      <c r="R640" s="30">
        <f t="shared" si="205"/>
        <v>5.8906772838353758</v>
      </c>
      <c r="S640" s="1">
        <f t="shared" si="206"/>
        <v>0</v>
      </c>
      <c r="T640" s="30">
        <f t="shared" si="207"/>
        <v>0</v>
      </c>
      <c r="U640" s="1">
        <f t="shared" si="208"/>
        <v>125.53016194915716</v>
      </c>
      <c r="V640" s="30">
        <f t="shared" si="210"/>
        <v>0</v>
      </c>
      <c r="W640" s="1">
        <f t="shared" si="210"/>
        <v>0</v>
      </c>
      <c r="X640" s="30">
        <f t="shared" si="193"/>
        <v>15909.435979074082</v>
      </c>
      <c r="Y640" s="1">
        <f t="shared" si="209"/>
        <v>10.511328454483973</v>
      </c>
      <c r="Z640" s="32">
        <f t="shared" si="194"/>
        <v>0.2164217408990449</v>
      </c>
      <c r="AA640" s="32">
        <f t="shared" si="195"/>
        <v>3.4974268443389374</v>
      </c>
    </row>
    <row r="641" spans="1:27" x14ac:dyDescent="0.25">
      <c r="A641" s="8">
        <v>43374</v>
      </c>
      <c r="B641" s="26">
        <v>18.381598958634214</v>
      </c>
      <c r="C641" s="11">
        <v>0</v>
      </c>
      <c r="D641" s="26">
        <v>3.2812463900741715</v>
      </c>
      <c r="E641" s="11">
        <v>593.60708333333321</v>
      </c>
      <c r="F641" s="28">
        <f t="shared" si="190"/>
        <v>18.381598958634214</v>
      </c>
      <c r="G641" s="13">
        <f t="shared" si="191"/>
        <v>3.2812463900741715</v>
      </c>
      <c r="H641" s="28">
        <f t="shared" si="192"/>
        <v>25.252413589364838</v>
      </c>
      <c r="I641" s="1">
        <f t="shared" si="196"/>
        <v>140.63051451771722</v>
      </c>
      <c r="J641" s="30">
        <f t="shared" si="197"/>
        <v>0</v>
      </c>
      <c r="K641" s="1">
        <f t="shared" si="198"/>
        <v>0</v>
      </c>
      <c r="L641" s="30">
        <f t="shared" si="199"/>
        <v>15909.435979074082</v>
      </c>
      <c r="M641" s="1">
        <f t="shared" si="200"/>
        <v>6.0452169960187376</v>
      </c>
      <c r="N641" s="30">
        <f t="shared" si="201"/>
        <v>3.455326172726465</v>
      </c>
      <c r="O641" s="1">
        <f t="shared" si="202"/>
        <v>0</v>
      </c>
      <c r="P641" s="30">
        <f t="shared" si="203"/>
        <v>0</v>
      </c>
      <c r="Q641" s="1">
        <f t="shared" si="204"/>
        <v>0.97303956689346494</v>
      </c>
      <c r="R641" s="30">
        <f t="shared" si="205"/>
        <v>5.8769470136516953</v>
      </c>
      <c r="S641" s="1">
        <f t="shared" si="206"/>
        <v>0</v>
      </c>
      <c r="T641" s="30">
        <f t="shared" si="207"/>
        <v>0</v>
      </c>
      <c r="U641" s="1">
        <f t="shared" si="208"/>
        <v>125.25302433532029</v>
      </c>
      <c r="V641" s="30">
        <f t="shared" si="210"/>
        <v>0</v>
      </c>
      <c r="W641" s="1">
        <f t="shared" si="210"/>
        <v>0</v>
      </c>
      <c r="X641" s="30">
        <f t="shared" si="193"/>
        <v>15908.462939507188</v>
      </c>
      <c r="Y641" s="1">
        <f t="shared" si="209"/>
        <v>10.473582735638669</v>
      </c>
      <c r="Z641" s="32">
        <f t="shared" si="194"/>
        <v>0.58524428967654551</v>
      </c>
      <c r="AA641" s="32">
        <f t="shared" si="195"/>
        <v>218.41384140304859</v>
      </c>
    </row>
    <row r="642" spans="1:27" x14ac:dyDescent="0.25">
      <c r="A642" s="8">
        <v>43375</v>
      </c>
      <c r="B642" s="26">
        <v>0</v>
      </c>
      <c r="C642" s="11">
        <v>0</v>
      </c>
      <c r="D642" s="26">
        <v>2.9139366435712231</v>
      </c>
      <c r="E642" s="11">
        <v>181.11583333333337</v>
      </c>
      <c r="F642" s="28">
        <f t="shared" si="190"/>
        <v>0</v>
      </c>
      <c r="G642" s="13">
        <f t="shared" si="191"/>
        <v>2.9139366435712231</v>
      </c>
      <c r="H642" s="28">
        <f t="shared" si="192"/>
        <v>7.7047799113737092</v>
      </c>
      <c r="I642" s="1">
        <f t="shared" si="196"/>
        <v>122.33908769174907</v>
      </c>
      <c r="J642" s="30">
        <f t="shared" si="197"/>
        <v>0</v>
      </c>
      <c r="K642" s="1">
        <f t="shared" si="198"/>
        <v>0</v>
      </c>
      <c r="L642" s="30">
        <f t="shared" si="199"/>
        <v>15908.462939507188</v>
      </c>
      <c r="M642" s="1">
        <f t="shared" si="200"/>
        <v>4.3967131844390748</v>
      </c>
      <c r="N642" s="30">
        <f t="shared" si="201"/>
        <v>3.0057449159142995</v>
      </c>
      <c r="O642" s="1">
        <f t="shared" si="202"/>
        <v>0</v>
      </c>
      <c r="P642" s="30">
        <f t="shared" si="203"/>
        <v>0</v>
      </c>
      <c r="Q642" s="1">
        <f t="shared" si="204"/>
        <v>0.9729800546643711</v>
      </c>
      <c r="R642" s="30">
        <f t="shared" si="205"/>
        <v>5.1125485711873537</v>
      </c>
      <c r="S642" s="1">
        <f t="shared" si="206"/>
        <v>0</v>
      </c>
      <c r="T642" s="30">
        <f t="shared" si="207"/>
        <v>0</v>
      </c>
      <c r="U642" s="1">
        <f t="shared" si="208"/>
        <v>109.82408102020833</v>
      </c>
      <c r="V642" s="30">
        <f t="shared" si="210"/>
        <v>0</v>
      </c>
      <c r="W642" s="1">
        <f t="shared" si="210"/>
        <v>0</v>
      </c>
      <c r="X642" s="30">
        <f t="shared" si="193"/>
        <v>15907.489959452523</v>
      </c>
      <c r="Y642" s="1">
        <f t="shared" si="209"/>
        <v>8.3754381550177452</v>
      </c>
      <c r="Z642" s="32">
        <f t="shared" si="194"/>
        <v>8.7044438823491624E-2</v>
      </c>
      <c r="AA642" s="32">
        <f t="shared" si="195"/>
        <v>0.44978247976770319</v>
      </c>
    </row>
    <row r="643" spans="1:27" x14ac:dyDescent="0.25">
      <c r="A643" s="8">
        <v>43376</v>
      </c>
      <c r="B643" s="26">
        <v>0</v>
      </c>
      <c r="C643" s="11">
        <v>0</v>
      </c>
      <c r="D643" s="26">
        <v>2.4598623426742376</v>
      </c>
      <c r="E643" s="11">
        <v>115.41874999999999</v>
      </c>
      <c r="F643" s="28">
        <f t="shared" ref="F643:F706" si="211">B643+C643</f>
        <v>0</v>
      </c>
      <c r="G643" s="13">
        <f t="shared" si="191"/>
        <v>2.4598623426742376</v>
      </c>
      <c r="H643" s="28">
        <f t="shared" si="192"/>
        <v>4.9099852289512551</v>
      </c>
      <c r="I643" s="1">
        <f t="shared" si="196"/>
        <v>107.36421867753408</v>
      </c>
      <c r="J643" s="30">
        <f t="shared" si="197"/>
        <v>0</v>
      </c>
      <c r="K643" s="1">
        <f t="shared" si="198"/>
        <v>0</v>
      </c>
      <c r="L643" s="30">
        <f t="shared" si="199"/>
        <v>15907.489959452523</v>
      </c>
      <c r="M643" s="1">
        <f t="shared" si="200"/>
        <v>3.0471121455090246</v>
      </c>
      <c r="N643" s="30">
        <f t="shared" si="201"/>
        <v>2.6376806584857659</v>
      </c>
      <c r="O643" s="1">
        <f t="shared" si="202"/>
        <v>0</v>
      </c>
      <c r="P643" s="30">
        <f t="shared" si="203"/>
        <v>0</v>
      </c>
      <c r="Q643" s="1">
        <f t="shared" si="204"/>
        <v>0.97292054607511425</v>
      </c>
      <c r="R643" s="30">
        <f t="shared" si="205"/>
        <v>4.4867490280744784</v>
      </c>
      <c r="S643" s="1">
        <f t="shared" si="206"/>
        <v>0</v>
      </c>
      <c r="T643" s="30">
        <f t="shared" si="207"/>
        <v>0</v>
      </c>
      <c r="U643" s="1">
        <f t="shared" si="208"/>
        <v>97.192676845464817</v>
      </c>
      <c r="V643" s="30">
        <f t="shared" si="210"/>
        <v>0</v>
      </c>
      <c r="W643" s="1">
        <f t="shared" si="210"/>
        <v>0</v>
      </c>
      <c r="X643" s="30">
        <f t="shared" si="193"/>
        <v>15906.517038906448</v>
      </c>
      <c r="Y643" s="1">
        <f t="shared" si="209"/>
        <v>6.6577133500699048</v>
      </c>
      <c r="Z643" s="32">
        <f t="shared" si="194"/>
        <v>0.3559538449959766</v>
      </c>
      <c r="AA643" s="32">
        <f t="shared" si="195"/>
        <v>3.0545535853489256</v>
      </c>
    </row>
    <row r="644" spans="1:27" x14ac:dyDescent="0.25">
      <c r="A644" s="8">
        <v>43377</v>
      </c>
      <c r="B644" s="26">
        <v>0.28632972317245059</v>
      </c>
      <c r="C644" s="11">
        <v>0</v>
      </c>
      <c r="D644" s="26">
        <v>1.411327064364619</v>
      </c>
      <c r="E644" s="11">
        <v>92.07</v>
      </c>
      <c r="F644" s="28">
        <f t="shared" si="211"/>
        <v>0.28632972317245059</v>
      </c>
      <c r="G644" s="13">
        <f t="shared" ref="G644:G707" si="212">D644</f>
        <v>1.411327064364619</v>
      </c>
      <c r="H644" s="28">
        <f t="shared" ref="H644:H707" si="213">E644/(2031*1000000)*1000*86400</f>
        <v>3.9167149187592312</v>
      </c>
      <c r="I644" s="1">
        <f t="shared" si="196"/>
        <v>96.067679504272661</v>
      </c>
      <c r="J644" s="30">
        <f t="shared" si="197"/>
        <v>0</v>
      </c>
      <c r="K644" s="1">
        <f t="shared" si="198"/>
        <v>0</v>
      </c>
      <c r="L644" s="30">
        <f t="shared" si="199"/>
        <v>15906.517038906448</v>
      </c>
      <c r="M644" s="1">
        <f t="shared" si="200"/>
        <v>2.0290183651844398</v>
      </c>
      <c r="N644" s="30">
        <f t="shared" si="201"/>
        <v>2.3600253215093998</v>
      </c>
      <c r="O644" s="1">
        <f t="shared" si="202"/>
        <v>0</v>
      </c>
      <c r="P644" s="30">
        <f t="shared" si="203"/>
        <v>0</v>
      </c>
      <c r="Q644" s="1">
        <f t="shared" si="204"/>
        <v>0.97286104112547178</v>
      </c>
      <c r="R644" s="30">
        <f t="shared" si="205"/>
        <v>4.0146668317846101</v>
      </c>
      <c r="S644" s="1">
        <f t="shared" si="206"/>
        <v>0</v>
      </c>
      <c r="T644" s="30">
        <f t="shared" si="207"/>
        <v>0</v>
      </c>
      <c r="U644" s="1">
        <f t="shared" si="208"/>
        <v>87.663968985794213</v>
      </c>
      <c r="V644" s="30">
        <f t="shared" si="210"/>
        <v>0</v>
      </c>
      <c r="W644" s="1">
        <f t="shared" si="210"/>
        <v>0</v>
      </c>
      <c r="X644" s="30">
        <f t="shared" ref="X644:X707" si="214">IF(L644&gt;Q644,L644-Q644,0)</f>
        <v>15905.544177865322</v>
      </c>
      <c r="Y644" s="1">
        <f t="shared" si="209"/>
        <v>5.3619047278193115</v>
      </c>
      <c r="Z644" s="32">
        <f t="shared" ref="Z644:Z707" si="215">ABS(H644-Y644)/H644</f>
        <v>0.36898008638267177</v>
      </c>
      <c r="AA644" s="32">
        <f t="shared" ref="AA644:AA707" si="216">(H644-Y644)^2</f>
        <v>2.0885735842111113</v>
      </c>
    </row>
    <row r="645" spans="1:27" x14ac:dyDescent="0.25">
      <c r="A645" s="8">
        <v>43378</v>
      </c>
      <c r="B645" s="26">
        <v>0.21225237764571248</v>
      </c>
      <c r="C645" s="11">
        <v>0</v>
      </c>
      <c r="D645" s="26">
        <v>1.5273438075562693</v>
      </c>
      <c r="E645" s="11">
        <v>79.212499999999991</v>
      </c>
      <c r="F645" s="28">
        <f t="shared" si="211"/>
        <v>0.21225237764571248</v>
      </c>
      <c r="G645" s="13">
        <f t="shared" si="212"/>
        <v>1.5273438075562693</v>
      </c>
      <c r="H645" s="28">
        <f t="shared" si="213"/>
        <v>3.3697488921713439</v>
      </c>
      <c r="I645" s="1">
        <f t="shared" ref="I645:I708" si="217">IF((U644+F645)&gt;=G645,U644+F645-G645,0)</f>
        <v>86.348877555883661</v>
      </c>
      <c r="J645" s="30">
        <f t="shared" ref="J645:J708" si="218">IF((U644+F645)&lt;G645,IF((R644+U644+V644)&lt;G645,0,V644+R644-(G645-F645-U644)),V644)</f>
        <v>0</v>
      </c>
      <c r="K645" s="1">
        <f t="shared" ref="K645:K708" si="219">IF((F645+U644+V644)&lt;G645,IF((V644+U644+W644+F645+S644)&lt;G645,0,W644+S644-(G645-F645-U644-V644)),W644)</f>
        <v>0</v>
      </c>
      <c r="L645" s="30">
        <f t="shared" ref="L645:L708" si="220">IF((V644+U644+W644+F645)&lt;G645,IF((F645+V644+U644+W644+X644+T644)&lt;G645,0,X644+T644-(G645-F645-U644-V644-W644)),X644)</f>
        <v>15905.544177865322</v>
      </c>
      <c r="M645" s="1">
        <f t="shared" ref="M645:M708" si="221">IF(I645&gt;$AF$8,$AF$3*(I645-$AF$8),0)</f>
        <v>1.1531172007568733</v>
      </c>
      <c r="N645" s="30">
        <f t="shared" ref="N645:N708" si="222">IF(I645&gt;$AF$9,$AF$4*(I645-$AF$9),0)</f>
        <v>2.12114886664137</v>
      </c>
      <c r="O645" s="1">
        <f t="shared" ref="O645:O708" si="223">IF(J645&gt;$AF$10,$AF$5*(J645-$AF$10),0)</f>
        <v>0</v>
      </c>
      <c r="P645" s="30">
        <f t="shared" ref="P645:P708" si="224">IF(K645&gt;$AF$11,$AF$6*(K645-$AF$11),0)</f>
        <v>0</v>
      </c>
      <c r="Q645" s="1">
        <f t="shared" ref="Q645:Q708" si="225">$AF$7*L645</f>
        <v>0.97280153981522111</v>
      </c>
      <c r="R645" s="30">
        <f t="shared" ref="R645:R708" si="226">$AF$12*I645</f>
        <v>3.6085182495744443</v>
      </c>
      <c r="S645" s="1">
        <f t="shared" ref="S645:S708" si="227">$AF$13*J645</f>
        <v>0</v>
      </c>
      <c r="T645" s="30">
        <f t="shared" ref="T645:T708" si="228">$AF$14*K645</f>
        <v>0</v>
      </c>
      <c r="U645" s="1">
        <f t="shared" ref="U645:U708" si="229">IF(I645&gt;(M645+N645+R645),I645-M645-N645-R645,0)</f>
        <v>79.466093238910986</v>
      </c>
      <c r="V645" s="30">
        <f t="shared" si="210"/>
        <v>0</v>
      </c>
      <c r="W645" s="1">
        <f t="shared" si="210"/>
        <v>0</v>
      </c>
      <c r="X645" s="30">
        <f t="shared" si="214"/>
        <v>15904.571376325506</v>
      </c>
      <c r="Y645" s="1">
        <f t="shared" ref="Y645:Y708" si="230">SUM(M645:Q645)</f>
        <v>4.2470676072134648</v>
      </c>
      <c r="Z645" s="32">
        <f t="shared" si="215"/>
        <v>0.26035136240576329</v>
      </c>
      <c r="AA645" s="32">
        <f t="shared" si="216"/>
        <v>0.76968812776315809</v>
      </c>
    </row>
    <row r="646" spans="1:27" x14ac:dyDescent="0.25">
      <c r="A646" s="8">
        <v>43379</v>
      </c>
      <c r="B646" s="26">
        <v>0.63426221820351192</v>
      </c>
      <c r="C646" s="11">
        <v>0</v>
      </c>
      <c r="D646" s="26">
        <v>2.7950043490030358</v>
      </c>
      <c r="E646" s="11">
        <v>71.405416666666667</v>
      </c>
      <c r="F646" s="28">
        <f t="shared" si="211"/>
        <v>0.63426221820351192</v>
      </c>
      <c r="G646" s="13">
        <f t="shared" si="212"/>
        <v>2.7950043490030358</v>
      </c>
      <c r="H646" s="28">
        <f t="shared" si="213"/>
        <v>3.0376307237813882</v>
      </c>
      <c r="I646" s="1">
        <f t="shared" si="217"/>
        <v>77.305351108111466</v>
      </c>
      <c r="J646" s="30">
        <f t="shared" si="218"/>
        <v>0</v>
      </c>
      <c r="K646" s="1">
        <f t="shared" si="219"/>
        <v>0</v>
      </c>
      <c r="L646" s="30">
        <f t="shared" si="220"/>
        <v>15904.571376325506</v>
      </c>
      <c r="M646" s="1">
        <f t="shared" si="221"/>
        <v>0.33807483358031093</v>
      </c>
      <c r="N646" s="30">
        <f t="shared" si="222"/>
        <v>1.8988698708535015</v>
      </c>
      <c r="O646" s="1">
        <f t="shared" si="223"/>
        <v>0</v>
      </c>
      <c r="P646" s="30">
        <f t="shared" si="224"/>
        <v>0</v>
      </c>
      <c r="Q646" s="1">
        <f t="shared" si="225"/>
        <v>0.97274204214413962</v>
      </c>
      <c r="R646" s="30">
        <f t="shared" si="226"/>
        <v>3.2305894200285703</v>
      </c>
      <c r="S646" s="1">
        <f t="shared" si="227"/>
        <v>0</v>
      </c>
      <c r="T646" s="30">
        <f t="shared" si="228"/>
        <v>0</v>
      </c>
      <c r="U646" s="1">
        <f t="shared" si="229"/>
        <v>71.837816983649091</v>
      </c>
      <c r="V646" s="30">
        <f t="shared" si="210"/>
        <v>0</v>
      </c>
      <c r="W646" s="1">
        <f t="shared" si="210"/>
        <v>0</v>
      </c>
      <c r="X646" s="30">
        <f t="shared" si="214"/>
        <v>15903.598634283362</v>
      </c>
      <c r="Y646" s="1">
        <f t="shared" si="230"/>
        <v>3.2096867465779519</v>
      </c>
      <c r="Z646" s="32">
        <f t="shared" si="215"/>
        <v>5.6641520461835515E-2</v>
      </c>
      <c r="AA646" s="32">
        <f t="shared" si="216"/>
        <v>2.9603274980571661E-2</v>
      </c>
    </row>
    <row r="647" spans="1:27" x14ac:dyDescent="0.25">
      <c r="A647" s="8">
        <v>43380</v>
      </c>
      <c r="B647" s="26">
        <v>0</v>
      </c>
      <c r="C647" s="11">
        <v>0</v>
      </c>
      <c r="D647" s="26">
        <v>3.4379792562153528</v>
      </c>
      <c r="E647" s="11">
        <v>65.345833333333317</v>
      </c>
      <c r="F647" s="28">
        <f t="shared" si="211"/>
        <v>0</v>
      </c>
      <c r="G647" s="13">
        <f t="shared" si="212"/>
        <v>3.4379792562153528</v>
      </c>
      <c r="H647" s="28">
        <f t="shared" si="213"/>
        <v>2.7798522895125544</v>
      </c>
      <c r="I647" s="1">
        <f t="shared" si="217"/>
        <v>68.399837727433734</v>
      </c>
      <c r="J647" s="30">
        <f t="shared" si="218"/>
        <v>0</v>
      </c>
      <c r="K647" s="1">
        <f t="shared" si="219"/>
        <v>0</v>
      </c>
      <c r="L647" s="30">
        <f t="shared" si="220"/>
        <v>15903.598634283362</v>
      </c>
      <c r="M647" s="1">
        <f t="shared" si="221"/>
        <v>0</v>
      </c>
      <c r="N647" s="30">
        <f t="shared" si="222"/>
        <v>1.679983070149766</v>
      </c>
      <c r="O647" s="1">
        <f t="shared" si="223"/>
        <v>0</v>
      </c>
      <c r="P647" s="30">
        <f t="shared" si="224"/>
        <v>0</v>
      </c>
      <c r="Q647" s="1">
        <f t="shared" si="225"/>
        <v>0.97268254811200472</v>
      </c>
      <c r="R647" s="30">
        <f t="shared" si="226"/>
        <v>2.8584281544092542</v>
      </c>
      <c r="S647" s="1">
        <f t="shared" si="227"/>
        <v>0</v>
      </c>
      <c r="T647" s="30">
        <f t="shared" si="228"/>
        <v>0</v>
      </c>
      <c r="U647" s="1">
        <f t="shared" si="229"/>
        <v>63.861426502874721</v>
      </c>
      <c r="V647" s="30">
        <f t="shared" si="210"/>
        <v>0</v>
      </c>
      <c r="W647" s="1">
        <f t="shared" si="210"/>
        <v>0</v>
      </c>
      <c r="X647" s="30">
        <f t="shared" si="214"/>
        <v>15902.62595173525</v>
      </c>
      <c r="Y647" s="1">
        <f t="shared" si="230"/>
        <v>2.6526656182617705</v>
      </c>
      <c r="Z647" s="32">
        <f t="shared" si="215"/>
        <v>4.5753032177506807E-2</v>
      </c>
      <c r="AA647" s="32">
        <f t="shared" si="216"/>
        <v>1.6176449343854971E-2</v>
      </c>
    </row>
    <row r="648" spans="1:27" x14ac:dyDescent="0.25">
      <c r="A648" s="8">
        <v>43381</v>
      </c>
      <c r="B648" s="26">
        <v>6.9087516059487195E-2</v>
      </c>
      <c r="C648" s="11">
        <v>0</v>
      </c>
      <c r="D648" s="26">
        <v>1.497305640090038</v>
      </c>
      <c r="E648" s="11">
        <v>60.35291666666668</v>
      </c>
      <c r="F648" s="28">
        <f t="shared" si="211"/>
        <v>6.9087516059487195E-2</v>
      </c>
      <c r="G648" s="13">
        <f t="shared" si="212"/>
        <v>1.497305640090038</v>
      </c>
      <c r="H648" s="28">
        <f t="shared" si="213"/>
        <v>2.5674505169867063</v>
      </c>
      <c r="I648" s="1">
        <f t="shared" si="217"/>
        <v>62.433208378844171</v>
      </c>
      <c r="J648" s="30">
        <f t="shared" si="218"/>
        <v>0</v>
      </c>
      <c r="K648" s="1">
        <f t="shared" si="219"/>
        <v>0</v>
      </c>
      <c r="L648" s="30">
        <f t="shared" si="220"/>
        <v>15902.62595173525</v>
      </c>
      <c r="M648" s="1">
        <f t="shared" si="221"/>
        <v>0</v>
      </c>
      <c r="N648" s="30">
        <f t="shared" si="222"/>
        <v>1.5333305018731922</v>
      </c>
      <c r="O648" s="1">
        <f t="shared" si="223"/>
        <v>0</v>
      </c>
      <c r="P648" s="30">
        <f t="shared" si="224"/>
        <v>0</v>
      </c>
      <c r="Q648" s="1">
        <f t="shared" si="225"/>
        <v>0.97262305771859381</v>
      </c>
      <c r="R648" s="30">
        <f t="shared" si="226"/>
        <v>2.6090828067653593</v>
      </c>
      <c r="S648" s="1">
        <f t="shared" si="227"/>
        <v>0</v>
      </c>
      <c r="T648" s="30">
        <f t="shared" si="228"/>
        <v>0</v>
      </c>
      <c r="U648" s="1">
        <f t="shared" si="229"/>
        <v>58.290795070205618</v>
      </c>
      <c r="V648" s="30">
        <f t="shared" si="210"/>
        <v>0</v>
      </c>
      <c r="W648" s="1">
        <f t="shared" si="210"/>
        <v>0</v>
      </c>
      <c r="X648" s="30">
        <f t="shared" si="214"/>
        <v>15901.653328677532</v>
      </c>
      <c r="Y648" s="1">
        <f t="shared" si="230"/>
        <v>2.5059535595917861</v>
      </c>
      <c r="Z648" s="32">
        <f t="shared" si="215"/>
        <v>2.3952538515560666E-2</v>
      </c>
      <c r="AA648" s="32">
        <f t="shared" si="216"/>
        <v>3.7818757688326335E-3</v>
      </c>
    </row>
    <row r="649" spans="1:27" x14ac:dyDescent="0.25">
      <c r="A649" s="8">
        <v>43382</v>
      </c>
      <c r="B649" s="26">
        <v>0</v>
      </c>
      <c r="C649" s="11">
        <v>0</v>
      </c>
      <c r="D649" s="26">
        <v>2.3054474602297717</v>
      </c>
      <c r="E649" s="11">
        <v>57.029999999999994</v>
      </c>
      <c r="F649" s="28">
        <f t="shared" si="211"/>
        <v>0</v>
      </c>
      <c r="G649" s="13">
        <f t="shared" si="212"/>
        <v>2.3054474602297717</v>
      </c>
      <c r="H649" s="28">
        <f t="shared" si="213"/>
        <v>2.4260915805022156</v>
      </c>
      <c r="I649" s="1">
        <f t="shared" si="217"/>
        <v>55.985347609975847</v>
      </c>
      <c r="J649" s="30">
        <f t="shared" si="218"/>
        <v>0</v>
      </c>
      <c r="K649" s="1">
        <f t="shared" si="219"/>
        <v>0</v>
      </c>
      <c r="L649" s="30">
        <f t="shared" si="220"/>
        <v>15901.653328677532</v>
      </c>
      <c r="M649" s="1">
        <f t="shared" si="221"/>
        <v>0</v>
      </c>
      <c r="N649" s="30">
        <f t="shared" si="222"/>
        <v>1.3748498444702264</v>
      </c>
      <c r="O649" s="1">
        <f t="shared" si="223"/>
        <v>0</v>
      </c>
      <c r="P649" s="30">
        <f t="shared" si="224"/>
        <v>0</v>
      </c>
      <c r="Q649" s="1">
        <f t="shared" si="225"/>
        <v>0.97256357096368451</v>
      </c>
      <c r="R649" s="30">
        <f t="shared" si="226"/>
        <v>2.3396268055554041</v>
      </c>
      <c r="S649" s="1">
        <f t="shared" si="227"/>
        <v>0</v>
      </c>
      <c r="T649" s="30">
        <f t="shared" si="228"/>
        <v>0</v>
      </c>
      <c r="U649" s="1">
        <f t="shared" si="229"/>
        <v>52.270870959950216</v>
      </c>
      <c r="V649" s="30">
        <f t="shared" si="210"/>
        <v>0</v>
      </c>
      <c r="W649" s="1">
        <f t="shared" si="210"/>
        <v>0</v>
      </c>
      <c r="X649" s="30">
        <f t="shared" si="214"/>
        <v>15900.680765106568</v>
      </c>
      <c r="Y649" s="1">
        <f t="shared" si="230"/>
        <v>2.3474134154339108</v>
      </c>
      <c r="Z649" s="32">
        <f t="shared" si="215"/>
        <v>3.2430006229203424E-2</v>
      </c>
      <c r="AA649" s="32">
        <f t="shared" si="216"/>
        <v>6.1902536585154225E-3</v>
      </c>
    </row>
    <row r="650" spans="1:27" x14ac:dyDescent="0.25">
      <c r="A650" s="8">
        <v>43383</v>
      </c>
      <c r="B650" s="26">
        <v>0.57662740628740405</v>
      </c>
      <c r="C650" s="11">
        <v>0</v>
      </c>
      <c r="D650" s="26">
        <v>1.6948760823015698</v>
      </c>
      <c r="E650" s="11">
        <v>54.247500000000009</v>
      </c>
      <c r="F650" s="28">
        <f t="shared" si="211"/>
        <v>0.57662740628740405</v>
      </c>
      <c r="G650" s="13">
        <f t="shared" si="212"/>
        <v>1.6948760823015698</v>
      </c>
      <c r="H650" s="28">
        <f t="shared" si="213"/>
        <v>2.3077223042836046</v>
      </c>
      <c r="I650" s="1">
        <f t="shared" si="217"/>
        <v>51.152622283936054</v>
      </c>
      <c r="J650" s="30">
        <f t="shared" si="218"/>
        <v>0</v>
      </c>
      <c r="K650" s="1">
        <f t="shared" si="219"/>
        <v>0</v>
      </c>
      <c r="L650" s="30">
        <f t="shared" si="220"/>
        <v>15900.680765106568</v>
      </c>
      <c r="M650" s="1">
        <f t="shared" si="221"/>
        <v>0</v>
      </c>
      <c r="N650" s="30">
        <f t="shared" si="222"/>
        <v>1.2560672723624897</v>
      </c>
      <c r="O650" s="1">
        <f t="shared" si="223"/>
        <v>0</v>
      </c>
      <c r="P650" s="30">
        <f t="shared" si="224"/>
        <v>0</v>
      </c>
      <c r="Q650" s="1">
        <f t="shared" si="225"/>
        <v>0.97250408784705411</v>
      </c>
      <c r="R650" s="30">
        <f t="shared" si="226"/>
        <v>2.1376672893716653</v>
      </c>
      <c r="S650" s="1">
        <f t="shared" si="227"/>
        <v>0</v>
      </c>
      <c r="T650" s="30">
        <f t="shared" si="228"/>
        <v>0</v>
      </c>
      <c r="U650" s="1">
        <f t="shared" si="229"/>
        <v>47.758887722201905</v>
      </c>
      <c r="V650" s="30">
        <f t="shared" si="210"/>
        <v>0</v>
      </c>
      <c r="W650" s="1">
        <f t="shared" si="210"/>
        <v>0</v>
      </c>
      <c r="X650" s="30">
        <f t="shared" si="214"/>
        <v>15899.708261018721</v>
      </c>
      <c r="Y650" s="1">
        <f t="shared" si="230"/>
        <v>2.2285713602095436</v>
      </c>
      <c r="Z650" s="32">
        <f t="shared" si="215"/>
        <v>3.42982966048994E-2</v>
      </c>
      <c r="AA650" s="32">
        <f t="shared" si="216"/>
        <v>6.2648719478151293E-3</v>
      </c>
    </row>
    <row r="651" spans="1:27" x14ac:dyDescent="0.25">
      <c r="A651" s="8">
        <v>43384</v>
      </c>
      <c r="B651" s="26">
        <v>10.791572152764516</v>
      </c>
      <c r="C651" s="11">
        <v>0</v>
      </c>
      <c r="D651" s="26">
        <v>1.3729072501176396</v>
      </c>
      <c r="E651" s="11">
        <v>54.2575</v>
      </c>
      <c r="F651" s="28">
        <f t="shared" si="211"/>
        <v>10.791572152764516</v>
      </c>
      <c r="G651" s="13">
        <f t="shared" si="212"/>
        <v>1.3729072501176396</v>
      </c>
      <c r="H651" s="28">
        <f t="shared" si="213"/>
        <v>2.3081477104874444</v>
      </c>
      <c r="I651" s="1">
        <f t="shared" si="217"/>
        <v>57.177552624848779</v>
      </c>
      <c r="J651" s="30">
        <f t="shared" si="218"/>
        <v>0</v>
      </c>
      <c r="K651" s="1">
        <f t="shared" si="219"/>
        <v>0</v>
      </c>
      <c r="L651" s="30">
        <f t="shared" si="220"/>
        <v>15899.708261018721</v>
      </c>
      <c r="M651" s="1">
        <f t="shared" si="221"/>
        <v>0</v>
      </c>
      <c r="N651" s="30">
        <f t="shared" si="222"/>
        <v>1.4041528088624518</v>
      </c>
      <c r="O651" s="1">
        <f t="shared" si="223"/>
        <v>0</v>
      </c>
      <c r="P651" s="30">
        <f t="shared" si="224"/>
        <v>0</v>
      </c>
      <c r="Q651" s="1">
        <f t="shared" si="225"/>
        <v>0.97244460836848012</v>
      </c>
      <c r="R651" s="30">
        <f t="shared" si="226"/>
        <v>2.3894490345776509</v>
      </c>
      <c r="S651" s="1">
        <f t="shared" si="227"/>
        <v>0</v>
      </c>
      <c r="T651" s="30">
        <f t="shared" si="228"/>
        <v>0</v>
      </c>
      <c r="U651" s="1">
        <f t="shared" si="229"/>
        <v>53.383950781408679</v>
      </c>
      <c r="V651" s="30">
        <f t="shared" si="210"/>
        <v>0</v>
      </c>
      <c r="W651" s="1">
        <f t="shared" si="210"/>
        <v>0</v>
      </c>
      <c r="X651" s="30">
        <f t="shared" si="214"/>
        <v>15898.735816410352</v>
      </c>
      <c r="Y651" s="1">
        <f t="shared" si="230"/>
        <v>2.3765974172309319</v>
      </c>
      <c r="Z651" s="32">
        <f t="shared" si="215"/>
        <v>2.9655687299593142E-2</v>
      </c>
      <c r="AA651" s="32">
        <f t="shared" si="216"/>
        <v>4.6853623532694373E-3</v>
      </c>
    </row>
    <row r="652" spans="1:27" x14ac:dyDescent="0.25">
      <c r="A652" s="8">
        <v>43385</v>
      </c>
      <c r="B652" s="26">
        <v>1.866893267806927</v>
      </c>
      <c r="C652" s="11">
        <v>0</v>
      </c>
      <c r="D652" s="26">
        <v>1.4258260082146168</v>
      </c>
      <c r="E652" s="11">
        <v>55.141666666666644</v>
      </c>
      <c r="F652" s="28">
        <f t="shared" si="211"/>
        <v>1.866893267806927</v>
      </c>
      <c r="G652" s="13">
        <f t="shared" si="212"/>
        <v>1.4258260082146168</v>
      </c>
      <c r="H652" s="28">
        <f t="shared" si="213"/>
        <v>2.3457607090103387</v>
      </c>
      <c r="I652" s="1">
        <f t="shared" si="217"/>
        <v>53.825018041000995</v>
      </c>
      <c r="J652" s="30">
        <f t="shared" si="218"/>
        <v>0</v>
      </c>
      <c r="K652" s="1">
        <f t="shared" si="219"/>
        <v>0</v>
      </c>
      <c r="L652" s="30">
        <f t="shared" si="220"/>
        <v>15898.735816410352</v>
      </c>
      <c r="M652" s="1">
        <f t="shared" si="221"/>
        <v>0</v>
      </c>
      <c r="N652" s="30">
        <f t="shared" si="222"/>
        <v>1.3217515437204275</v>
      </c>
      <c r="O652" s="1">
        <f t="shared" si="223"/>
        <v>0</v>
      </c>
      <c r="P652" s="30">
        <f t="shared" si="224"/>
        <v>0</v>
      </c>
      <c r="Q652" s="1">
        <f t="shared" si="225"/>
        <v>0.97238513252774017</v>
      </c>
      <c r="R652" s="30">
        <f t="shared" si="226"/>
        <v>2.2493466664801063</v>
      </c>
      <c r="S652" s="1">
        <f t="shared" si="227"/>
        <v>0</v>
      </c>
      <c r="T652" s="30">
        <f t="shared" si="228"/>
        <v>0</v>
      </c>
      <c r="U652" s="1">
        <f t="shared" si="229"/>
        <v>50.253919830800463</v>
      </c>
      <c r="V652" s="30">
        <f t="shared" si="210"/>
        <v>0</v>
      </c>
      <c r="W652" s="1">
        <f t="shared" si="210"/>
        <v>0</v>
      </c>
      <c r="X652" s="30">
        <f t="shared" si="214"/>
        <v>15897.763431277825</v>
      </c>
      <c r="Y652" s="1">
        <f t="shared" si="230"/>
        <v>2.2941366762481676</v>
      </c>
      <c r="Z652" s="32">
        <f t="shared" si="215"/>
        <v>2.2007373797283413E-2</v>
      </c>
      <c r="AA652" s="32">
        <f t="shared" si="216"/>
        <v>2.6650407586297142E-3</v>
      </c>
    </row>
    <row r="653" spans="1:27" x14ac:dyDescent="0.25">
      <c r="A653" s="8">
        <v>43386</v>
      </c>
      <c r="B653" s="26">
        <v>0</v>
      </c>
      <c r="C653" s="11">
        <v>0</v>
      </c>
      <c r="D653" s="26">
        <v>1.8540764938585987</v>
      </c>
      <c r="E653" s="11">
        <v>49.544583333333328</v>
      </c>
      <c r="F653" s="28">
        <f t="shared" si="211"/>
        <v>0</v>
      </c>
      <c r="G653" s="13">
        <f t="shared" si="212"/>
        <v>1.8540764938585987</v>
      </c>
      <c r="H653" s="28">
        <f t="shared" si="213"/>
        <v>2.1076573116691284</v>
      </c>
      <c r="I653" s="1">
        <f t="shared" si="217"/>
        <v>48.399843336941863</v>
      </c>
      <c r="J653" s="30">
        <f t="shared" si="218"/>
        <v>0</v>
      </c>
      <c r="K653" s="1">
        <f t="shared" si="219"/>
        <v>0</v>
      </c>
      <c r="L653" s="30">
        <f t="shared" si="220"/>
        <v>15897.763431277825</v>
      </c>
      <c r="M653" s="1">
        <f t="shared" si="221"/>
        <v>0</v>
      </c>
      <c r="N653" s="30">
        <f t="shared" si="222"/>
        <v>1.1884072789409423</v>
      </c>
      <c r="O653" s="1">
        <f t="shared" si="223"/>
        <v>0</v>
      </c>
      <c r="P653" s="30">
        <f t="shared" si="224"/>
        <v>0</v>
      </c>
      <c r="Q653" s="1">
        <f t="shared" si="225"/>
        <v>0.97232566032461154</v>
      </c>
      <c r="R653" s="30">
        <f t="shared" si="226"/>
        <v>2.0226287000067473</v>
      </c>
      <c r="S653" s="1">
        <f t="shared" si="227"/>
        <v>0</v>
      </c>
      <c r="T653" s="30">
        <f t="shared" si="228"/>
        <v>0</v>
      </c>
      <c r="U653" s="1">
        <f t="shared" si="229"/>
        <v>45.188807357994172</v>
      </c>
      <c r="V653" s="30">
        <f t="shared" si="210"/>
        <v>0</v>
      </c>
      <c r="W653" s="1">
        <f t="shared" si="210"/>
        <v>0</v>
      </c>
      <c r="X653" s="30">
        <f t="shared" si="214"/>
        <v>15896.7911056175</v>
      </c>
      <c r="Y653" s="1">
        <f t="shared" si="230"/>
        <v>2.1607329392655537</v>
      </c>
      <c r="Z653" s="32">
        <f t="shared" si="215"/>
        <v>2.5182285233263463E-2</v>
      </c>
      <c r="AA653" s="32">
        <f t="shared" si="216"/>
        <v>2.8170222447544183E-3</v>
      </c>
    </row>
    <row r="654" spans="1:27" x14ac:dyDescent="0.25">
      <c r="A654" s="8">
        <v>43387</v>
      </c>
      <c r="B654" s="26">
        <v>2.050941345664012</v>
      </c>
      <c r="C654" s="11">
        <v>2.5557917618638836E-5</v>
      </c>
      <c r="D654" s="26">
        <v>1.6375763434729604</v>
      </c>
      <c r="E654" s="11">
        <v>47.660000000000004</v>
      </c>
      <c r="F654" s="28">
        <f t="shared" si="211"/>
        <v>2.0509669035816307</v>
      </c>
      <c r="G654" s="13">
        <f t="shared" si="212"/>
        <v>1.6375763434729604</v>
      </c>
      <c r="H654" s="28">
        <f t="shared" si="213"/>
        <v>2.0274859675036931</v>
      </c>
      <c r="I654" s="1">
        <f t="shared" si="217"/>
        <v>45.602197918102846</v>
      </c>
      <c r="J654" s="30">
        <f t="shared" si="218"/>
        <v>0</v>
      </c>
      <c r="K654" s="1">
        <f t="shared" si="219"/>
        <v>0</v>
      </c>
      <c r="L654" s="30">
        <f t="shared" si="220"/>
        <v>15896.7911056175</v>
      </c>
      <c r="M654" s="1">
        <f t="shared" si="221"/>
        <v>0</v>
      </c>
      <c r="N654" s="30">
        <f t="shared" si="222"/>
        <v>1.1196445216403035</v>
      </c>
      <c r="O654" s="1">
        <f t="shared" si="223"/>
        <v>0</v>
      </c>
      <c r="P654" s="30">
        <f t="shared" si="224"/>
        <v>0</v>
      </c>
      <c r="Q654" s="1">
        <f t="shared" si="225"/>
        <v>0.97226619175887197</v>
      </c>
      <c r="R654" s="30">
        <f t="shared" si="226"/>
        <v>1.9057151414815034</v>
      </c>
      <c r="S654" s="1">
        <f t="shared" si="227"/>
        <v>0</v>
      </c>
      <c r="T654" s="30">
        <f t="shared" si="228"/>
        <v>0</v>
      </c>
      <c r="U654" s="1">
        <f t="shared" si="229"/>
        <v>42.576838254981041</v>
      </c>
      <c r="V654" s="30">
        <f t="shared" si="210"/>
        <v>0</v>
      </c>
      <c r="W654" s="1">
        <f t="shared" si="210"/>
        <v>0</v>
      </c>
      <c r="X654" s="30">
        <f t="shared" si="214"/>
        <v>15895.818839425741</v>
      </c>
      <c r="Y654" s="1">
        <f t="shared" si="230"/>
        <v>2.0919107133991757</v>
      </c>
      <c r="Z654" s="32">
        <f t="shared" si="215"/>
        <v>3.1775680289814472E-2</v>
      </c>
      <c r="AA654" s="32">
        <f t="shared" si="216"/>
        <v>4.1505478836974929E-3</v>
      </c>
    </row>
    <row r="655" spans="1:27" x14ac:dyDescent="0.25">
      <c r="A655" s="8">
        <v>43388</v>
      </c>
      <c r="B655" s="26">
        <v>0</v>
      </c>
      <c r="C655" s="11">
        <v>0</v>
      </c>
      <c r="D655" s="26">
        <v>1.1597995000425623</v>
      </c>
      <c r="E655" s="11">
        <v>46.406666666666666</v>
      </c>
      <c r="F655" s="28">
        <f t="shared" si="211"/>
        <v>0</v>
      </c>
      <c r="G655" s="13">
        <f t="shared" si="212"/>
        <v>1.1597995000425623</v>
      </c>
      <c r="H655" s="28">
        <f t="shared" si="213"/>
        <v>1.974168389955687</v>
      </c>
      <c r="I655" s="1">
        <f t="shared" si="217"/>
        <v>41.417038754938481</v>
      </c>
      <c r="J655" s="30">
        <f t="shared" si="218"/>
        <v>0</v>
      </c>
      <c r="K655" s="1">
        <f t="shared" si="219"/>
        <v>0</v>
      </c>
      <c r="L655" s="30">
        <f t="shared" si="220"/>
        <v>15895.818839425741</v>
      </c>
      <c r="M655" s="1">
        <f t="shared" si="221"/>
        <v>0</v>
      </c>
      <c r="N655" s="30">
        <f t="shared" si="222"/>
        <v>1.0167783464405022</v>
      </c>
      <c r="O655" s="1">
        <f t="shared" si="223"/>
        <v>0</v>
      </c>
      <c r="P655" s="30">
        <f t="shared" si="224"/>
        <v>0</v>
      </c>
      <c r="Q655" s="1">
        <f t="shared" si="225"/>
        <v>0.97220672683029885</v>
      </c>
      <c r="R655" s="30">
        <f t="shared" si="226"/>
        <v>1.7308174051689684</v>
      </c>
      <c r="S655" s="1">
        <f t="shared" si="227"/>
        <v>0</v>
      </c>
      <c r="T655" s="30">
        <f t="shared" si="228"/>
        <v>0</v>
      </c>
      <c r="U655" s="1">
        <f t="shared" si="229"/>
        <v>38.669443003329008</v>
      </c>
      <c r="V655" s="30">
        <f t="shared" si="210"/>
        <v>0</v>
      </c>
      <c r="W655" s="1">
        <f t="shared" si="210"/>
        <v>0</v>
      </c>
      <c r="X655" s="30">
        <f t="shared" si="214"/>
        <v>15894.846632698911</v>
      </c>
      <c r="Y655" s="1">
        <f t="shared" si="230"/>
        <v>1.988985073270801</v>
      </c>
      <c r="Z655" s="32">
        <f t="shared" si="215"/>
        <v>7.5052783696159626E-3</v>
      </c>
      <c r="AA655" s="32">
        <f t="shared" si="216"/>
        <v>2.1953410446037721E-4</v>
      </c>
    </row>
    <row r="656" spans="1:27" x14ac:dyDescent="0.25">
      <c r="A656" s="8">
        <v>43389</v>
      </c>
      <c r="B656" s="26">
        <v>0</v>
      </c>
      <c r="C656" s="11">
        <v>0</v>
      </c>
      <c r="D656" s="26">
        <v>1.6351152323629761</v>
      </c>
      <c r="E656" s="11">
        <v>45.204166666666673</v>
      </c>
      <c r="F656" s="28">
        <f t="shared" si="211"/>
        <v>0</v>
      </c>
      <c r="G656" s="13">
        <f t="shared" si="212"/>
        <v>1.6351152323629761</v>
      </c>
      <c r="H656" s="28">
        <f t="shared" si="213"/>
        <v>1.9230132939438702</v>
      </c>
      <c r="I656" s="1">
        <f t="shared" si="217"/>
        <v>37.03432777096603</v>
      </c>
      <c r="J656" s="30">
        <f t="shared" si="218"/>
        <v>0</v>
      </c>
      <c r="K656" s="1">
        <f t="shared" si="219"/>
        <v>0</v>
      </c>
      <c r="L656" s="30">
        <f t="shared" si="220"/>
        <v>15894.846632698911</v>
      </c>
      <c r="M656" s="1">
        <f t="shared" si="221"/>
        <v>0</v>
      </c>
      <c r="N656" s="30">
        <f t="shared" si="222"/>
        <v>0.90905658524790445</v>
      </c>
      <c r="O656" s="1">
        <f t="shared" si="223"/>
        <v>0</v>
      </c>
      <c r="P656" s="30">
        <f t="shared" si="224"/>
        <v>0</v>
      </c>
      <c r="Q656" s="1">
        <f t="shared" si="225"/>
        <v>0.97214726553866981</v>
      </c>
      <c r="R656" s="30">
        <f t="shared" si="226"/>
        <v>1.5476639813385349</v>
      </c>
      <c r="S656" s="1">
        <f t="shared" si="227"/>
        <v>0</v>
      </c>
      <c r="T656" s="30">
        <f t="shared" si="228"/>
        <v>0</v>
      </c>
      <c r="U656" s="1">
        <f t="shared" si="229"/>
        <v>34.577607204379589</v>
      </c>
      <c r="V656" s="30">
        <f t="shared" si="210"/>
        <v>0</v>
      </c>
      <c r="W656" s="1">
        <f t="shared" si="210"/>
        <v>0</v>
      </c>
      <c r="X656" s="30">
        <f t="shared" si="214"/>
        <v>15893.874485433373</v>
      </c>
      <c r="Y656" s="1">
        <f t="shared" si="230"/>
        <v>1.8812038507865743</v>
      </c>
      <c r="Z656" s="32">
        <f t="shared" si="215"/>
        <v>2.174162981034301E-2</v>
      </c>
      <c r="AA656" s="32">
        <f t="shared" si="216"/>
        <v>1.7480295371231616E-3</v>
      </c>
    </row>
    <row r="657" spans="1:27" x14ac:dyDescent="0.25">
      <c r="A657" s="8">
        <v>43390</v>
      </c>
      <c r="B657" s="26">
        <v>0.78179797634607195</v>
      </c>
      <c r="C657" s="11">
        <v>0</v>
      </c>
      <c r="D657" s="26">
        <v>1.3739256187690965</v>
      </c>
      <c r="E657" s="11">
        <v>44.227083333333326</v>
      </c>
      <c r="F657" s="28">
        <f t="shared" si="211"/>
        <v>0.78179797634607195</v>
      </c>
      <c r="G657" s="13">
        <f t="shared" si="212"/>
        <v>1.3739256187690965</v>
      </c>
      <c r="H657" s="28">
        <f t="shared" si="213"/>
        <v>1.8814475627769569</v>
      </c>
      <c r="I657" s="1">
        <f t="shared" si="217"/>
        <v>33.985479561956559</v>
      </c>
      <c r="J657" s="30">
        <f t="shared" si="218"/>
        <v>0</v>
      </c>
      <c r="K657" s="1">
        <f t="shared" si="219"/>
        <v>0</v>
      </c>
      <c r="L657" s="30">
        <f t="shared" si="220"/>
        <v>15893.874485433373</v>
      </c>
      <c r="M657" s="1">
        <f t="shared" si="221"/>
        <v>0</v>
      </c>
      <c r="N657" s="30">
        <f t="shared" si="222"/>
        <v>0.83411956569894163</v>
      </c>
      <c r="O657" s="1">
        <f t="shared" si="223"/>
        <v>0</v>
      </c>
      <c r="P657" s="30">
        <f t="shared" si="224"/>
        <v>0</v>
      </c>
      <c r="Q657" s="1">
        <f t="shared" si="225"/>
        <v>0.97208780788376237</v>
      </c>
      <c r="R657" s="30">
        <f t="shared" si="226"/>
        <v>1.4202526621204847</v>
      </c>
      <c r="S657" s="1">
        <f t="shared" si="227"/>
        <v>0</v>
      </c>
      <c r="T657" s="30">
        <f t="shared" si="228"/>
        <v>0</v>
      </c>
      <c r="U657" s="1">
        <f t="shared" si="229"/>
        <v>31.731107334137132</v>
      </c>
      <c r="V657" s="30">
        <f t="shared" si="210"/>
        <v>0</v>
      </c>
      <c r="W657" s="1">
        <f t="shared" si="210"/>
        <v>0</v>
      </c>
      <c r="X657" s="30">
        <f t="shared" si="214"/>
        <v>15892.902397625488</v>
      </c>
      <c r="Y657" s="1">
        <f t="shared" si="230"/>
        <v>1.806207373582704</v>
      </c>
      <c r="Z657" s="32">
        <f t="shared" si="215"/>
        <v>3.9990585272119288E-2</v>
      </c>
      <c r="AA657" s="32">
        <f t="shared" si="216"/>
        <v>5.6610860699869711E-3</v>
      </c>
    </row>
    <row r="658" spans="1:27" x14ac:dyDescent="0.25">
      <c r="A658" s="8">
        <v>43391</v>
      </c>
      <c r="B658" s="26">
        <v>1.1152285653473168</v>
      </c>
      <c r="C658" s="11">
        <v>0</v>
      </c>
      <c r="D658" s="26">
        <v>1.689487995791787</v>
      </c>
      <c r="E658" s="11">
        <v>43.460833333333333</v>
      </c>
      <c r="F658" s="28">
        <f t="shared" si="211"/>
        <v>1.1152285653473168</v>
      </c>
      <c r="G658" s="13">
        <f t="shared" si="212"/>
        <v>1.689487995791787</v>
      </c>
      <c r="H658" s="28">
        <f t="shared" si="213"/>
        <v>1.8488508124076812</v>
      </c>
      <c r="I658" s="1">
        <f t="shared" si="217"/>
        <v>31.156847903692665</v>
      </c>
      <c r="J658" s="30">
        <f t="shared" si="218"/>
        <v>0</v>
      </c>
      <c r="K658" s="1">
        <f t="shared" si="219"/>
        <v>0</v>
      </c>
      <c r="L658" s="30">
        <f t="shared" si="220"/>
        <v>15892.902397625488</v>
      </c>
      <c r="M658" s="1">
        <f t="shared" si="221"/>
        <v>0</v>
      </c>
      <c r="N658" s="30">
        <f t="shared" si="222"/>
        <v>0.76459520392659797</v>
      </c>
      <c r="O658" s="1">
        <f t="shared" si="223"/>
        <v>0</v>
      </c>
      <c r="P658" s="30">
        <f t="shared" si="224"/>
        <v>0</v>
      </c>
      <c r="Q658" s="1">
        <f t="shared" si="225"/>
        <v>0.97202835386535402</v>
      </c>
      <c r="R658" s="30">
        <f t="shared" si="226"/>
        <v>1.302044189131784</v>
      </c>
      <c r="S658" s="1">
        <f t="shared" si="227"/>
        <v>0</v>
      </c>
      <c r="T658" s="30">
        <f t="shared" si="228"/>
        <v>0</v>
      </c>
      <c r="U658" s="1">
        <f t="shared" si="229"/>
        <v>29.090208510634284</v>
      </c>
      <c r="V658" s="30">
        <f t="shared" si="210"/>
        <v>0</v>
      </c>
      <c r="W658" s="1">
        <f t="shared" si="210"/>
        <v>0</v>
      </c>
      <c r="X658" s="30">
        <f t="shared" si="214"/>
        <v>15891.930369271624</v>
      </c>
      <c r="Y658" s="1">
        <f t="shared" si="230"/>
        <v>1.736623557791952</v>
      </c>
      <c r="Z658" s="32">
        <f t="shared" si="215"/>
        <v>6.07010873254724E-2</v>
      </c>
      <c r="AA658" s="32">
        <f t="shared" si="216"/>
        <v>1.2594956678583721E-2</v>
      </c>
    </row>
    <row r="659" spans="1:27" x14ac:dyDescent="0.25">
      <c r="A659" s="8">
        <v>43392</v>
      </c>
      <c r="B659" s="26">
        <v>2.8022345177824466</v>
      </c>
      <c r="C659" s="11">
        <v>0</v>
      </c>
      <c r="D659" s="26">
        <v>1.3281827623840234</v>
      </c>
      <c r="E659" s="11">
        <v>42.981249999999996</v>
      </c>
      <c r="F659" s="28">
        <f t="shared" si="211"/>
        <v>2.8022345177824466</v>
      </c>
      <c r="G659" s="13">
        <f t="shared" si="212"/>
        <v>1.3281827623840234</v>
      </c>
      <c r="H659" s="28">
        <f t="shared" si="213"/>
        <v>1.8284490398818316</v>
      </c>
      <c r="I659" s="1">
        <f t="shared" si="217"/>
        <v>30.564260266032704</v>
      </c>
      <c r="J659" s="30">
        <f t="shared" si="218"/>
        <v>0</v>
      </c>
      <c r="K659" s="1">
        <f t="shared" si="219"/>
        <v>0</v>
      </c>
      <c r="L659" s="30">
        <f t="shared" si="220"/>
        <v>15891.930369271624</v>
      </c>
      <c r="M659" s="1">
        <f t="shared" si="221"/>
        <v>0</v>
      </c>
      <c r="N659" s="30">
        <f t="shared" si="222"/>
        <v>0.75003011299928513</v>
      </c>
      <c r="O659" s="1">
        <f t="shared" si="223"/>
        <v>0</v>
      </c>
      <c r="P659" s="30">
        <f t="shared" si="224"/>
        <v>0</v>
      </c>
      <c r="Q659" s="1">
        <f t="shared" si="225"/>
        <v>0.97196890348322251</v>
      </c>
      <c r="R659" s="30">
        <f t="shared" si="226"/>
        <v>1.2772799609739338</v>
      </c>
      <c r="S659" s="1">
        <f t="shared" si="227"/>
        <v>0</v>
      </c>
      <c r="T659" s="30">
        <f t="shared" si="228"/>
        <v>0</v>
      </c>
      <c r="U659" s="1">
        <f t="shared" si="229"/>
        <v>28.536950192059486</v>
      </c>
      <c r="V659" s="30">
        <f t="shared" si="210"/>
        <v>0</v>
      </c>
      <c r="W659" s="1">
        <f t="shared" si="210"/>
        <v>0</v>
      </c>
      <c r="X659" s="30">
        <f t="shared" si="214"/>
        <v>15890.958400368141</v>
      </c>
      <c r="Y659" s="1">
        <f t="shared" si="230"/>
        <v>1.7219990164825076</v>
      </c>
      <c r="Z659" s="32">
        <f t="shared" si="215"/>
        <v>5.821875320419298E-2</v>
      </c>
      <c r="AA659" s="32">
        <f t="shared" si="216"/>
        <v>1.133160748171662E-2</v>
      </c>
    </row>
    <row r="660" spans="1:27" x14ac:dyDescent="0.25">
      <c r="A660" s="8">
        <v>43393</v>
      </c>
      <c r="B660" s="26">
        <v>0.80640950488245267</v>
      </c>
      <c r="C660" s="11">
        <v>0</v>
      </c>
      <c r="D660" s="26">
        <v>0.99500778682481839</v>
      </c>
      <c r="E660" s="11">
        <v>42.140000000000008</v>
      </c>
      <c r="F660" s="28">
        <f t="shared" si="211"/>
        <v>0.80640950488245267</v>
      </c>
      <c r="G660" s="13">
        <f t="shared" si="212"/>
        <v>0.99500778682481839</v>
      </c>
      <c r="H660" s="28">
        <f t="shared" si="213"/>
        <v>1.7926617429837521</v>
      </c>
      <c r="I660" s="1">
        <f t="shared" si="217"/>
        <v>28.34835191011712</v>
      </c>
      <c r="J660" s="30">
        <f t="shared" si="218"/>
        <v>0</v>
      </c>
      <c r="K660" s="1">
        <f t="shared" si="219"/>
        <v>0</v>
      </c>
      <c r="L660" s="30">
        <f t="shared" si="220"/>
        <v>15890.958400368141</v>
      </c>
      <c r="M660" s="1">
        <f t="shared" si="221"/>
        <v>0</v>
      </c>
      <c r="N660" s="30">
        <f t="shared" si="222"/>
        <v>0.69556575255809916</v>
      </c>
      <c r="O660" s="1">
        <f t="shared" si="223"/>
        <v>0</v>
      </c>
      <c r="P660" s="30">
        <f t="shared" si="224"/>
        <v>0</v>
      </c>
      <c r="Q660" s="1">
        <f t="shared" si="225"/>
        <v>0.97190945673714535</v>
      </c>
      <c r="R660" s="30">
        <f t="shared" si="226"/>
        <v>1.1846771852571227</v>
      </c>
      <c r="S660" s="1">
        <f t="shared" si="227"/>
        <v>0</v>
      </c>
      <c r="T660" s="30">
        <f t="shared" si="228"/>
        <v>0</v>
      </c>
      <c r="U660" s="1">
        <f t="shared" si="229"/>
        <v>26.468108972301899</v>
      </c>
      <c r="V660" s="30">
        <f t="shared" ref="V660:W723" si="231">IF(J660&gt;(O660+S660),J660-O660-S660,0)</f>
        <v>0</v>
      </c>
      <c r="W660" s="1">
        <f t="shared" si="231"/>
        <v>0</v>
      </c>
      <c r="X660" s="30">
        <f t="shared" si="214"/>
        <v>15889.986490911404</v>
      </c>
      <c r="Y660" s="1">
        <f t="shared" si="230"/>
        <v>1.6674752092952445</v>
      </c>
      <c r="Z660" s="32">
        <f t="shared" si="215"/>
        <v>6.9832769164886593E-2</v>
      </c>
      <c r="AA660" s="32">
        <f t="shared" si="216"/>
        <v>1.5671668216943855E-2</v>
      </c>
    </row>
    <row r="661" spans="1:27" x14ac:dyDescent="0.25">
      <c r="A661" s="8">
        <v>43394</v>
      </c>
      <c r="B661" s="26">
        <v>0</v>
      </c>
      <c r="C661" s="11">
        <v>0</v>
      </c>
      <c r="D661" s="26">
        <v>1.9209308323639351</v>
      </c>
      <c r="E661" s="11">
        <v>40.720416666666658</v>
      </c>
      <c r="F661" s="28">
        <f t="shared" si="211"/>
        <v>0</v>
      </c>
      <c r="G661" s="13">
        <f t="shared" si="212"/>
        <v>1.9209308323639351</v>
      </c>
      <c r="H661" s="28">
        <f t="shared" si="213"/>
        <v>1.7322717872968978</v>
      </c>
      <c r="I661" s="1">
        <f t="shared" si="217"/>
        <v>24.547178139937962</v>
      </c>
      <c r="J661" s="30">
        <f t="shared" si="218"/>
        <v>0</v>
      </c>
      <c r="K661" s="1">
        <f t="shared" si="219"/>
        <v>0</v>
      </c>
      <c r="L661" s="30">
        <f t="shared" si="220"/>
        <v>15889.986490911404</v>
      </c>
      <c r="M661" s="1">
        <f t="shared" si="221"/>
        <v>0</v>
      </c>
      <c r="N661" s="30">
        <f t="shared" si="222"/>
        <v>0.60213747617386293</v>
      </c>
      <c r="O661" s="1">
        <f t="shared" si="223"/>
        <v>0</v>
      </c>
      <c r="P661" s="30">
        <f t="shared" si="224"/>
        <v>0</v>
      </c>
      <c r="Q661" s="1">
        <f t="shared" si="225"/>
        <v>0.97185001362690016</v>
      </c>
      <c r="R661" s="30">
        <f t="shared" si="226"/>
        <v>1.0258261925430829</v>
      </c>
      <c r="S661" s="1">
        <f t="shared" si="227"/>
        <v>0</v>
      </c>
      <c r="T661" s="30">
        <f t="shared" si="228"/>
        <v>0</v>
      </c>
      <c r="U661" s="1">
        <f t="shared" si="229"/>
        <v>22.919214471221018</v>
      </c>
      <c r="V661" s="30">
        <f t="shared" si="231"/>
        <v>0</v>
      </c>
      <c r="W661" s="1">
        <f t="shared" si="231"/>
        <v>0</v>
      </c>
      <c r="X661" s="30">
        <f t="shared" si="214"/>
        <v>15889.014640897776</v>
      </c>
      <c r="Y661" s="1">
        <f t="shared" si="230"/>
        <v>1.5739874898007631</v>
      </c>
      <c r="Z661" s="32">
        <f t="shared" si="215"/>
        <v>9.1373824048204058E-2</v>
      </c>
      <c r="AA661" s="32">
        <f t="shared" si="216"/>
        <v>2.5053918833844877E-2</v>
      </c>
    </row>
    <row r="662" spans="1:27" x14ac:dyDescent="0.25">
      <c r="A662" s="8">
        <v>43395</v>
      </c>
      <c r="B662" s="26">
        <v>0</v>
      </c>
      <c r="C662" s="11">
        <v>0</v>
      </c>
      <c r="D662" s="26">
        <v>2.3292039025069897</v>
      </c>
      <c r="E662" s="11">
        <v>39.635416666666664</v>
      </c>
      <c r="F662" s="28">
        <f t="shared" si="211"/>
        <v>0</v>
      </c>
      <c r="G662" s="13">
        <f t="shared" si="212"/>
        <v>2.3292039025069897</v>
      </c>
      <c r="H662" s="28">
        <f t="shared" si="213"/>
        <v>1.6861152141802069</v>
      </c>
      <c r="I662" s="1">
        <f t="shared" si="217"/>
        <v>20.590010568714028</v>
      </c>
      <c r="J662" s="30">
        <f t="shared" si="218"/>
        <v>0</v>
      </c>
      <c r="K662" s="1">
        <f t="shared" si="219"/>
        <v>0</v>
      </c>
      <c r="L662" s="30">
        <f t="shared" si="220"/>
        <v>15889.014640897776</v>
      </c>
      <c r="M662" s="1">
        <f t="shared" si="221"/>
        <v>0</v>
      </c>
      <c r="N662" s="30">
        <f t="shared" si="222"/>
        <v>0.50487505990563208</v>
      </c>
      <c r="O662" s="1">
        <f t="shared" si="223"/>
        <v>0</v>
      </c>
      <c r="P662" s="30">
        <f t="shared" si="224"/>
        <v>0</v>
      </c>
      <c r="Q662" s="1">
        <f t="shared" si="225"/>
        <v>0.97179057415226444</v>
      </c>
      <c r="R662" s="30">
        <f t="shared" si="226"/>
        <v>0.86045622131046007</v>
      </c>
      <c r="S662" s="1">
        <f t="shared" si="227"/>
        <v>0</v>
      </c>
      <c r="T662" s="30">
        <f t="shared" si="228"/>
        <v>0</v>
      </c>
      <c r="U662" s="1">
        <f t="shared" si="229"/>
        <v>19.224679287497935</v>
      </c>
      <c r="V662" s="30">
        <f t="shared" si="231"/>
        <v>0</v>
      </c>
      <c r="W662" s="1">
        <f t="shared" si="231"/>
        <v>0</v>
      </c>
      <c r="X662" s="30">
        <f t="shared" si="214"/>
        <v>15888.042850323623</v>
      </c>
      <c r="Y662" s="1">
        <f t="shared" si="230"/>
        <v>1.4766656340578965</v>
      </c>
      <c r="Z662" s="32">
        <f t="shared" si="215"/>
        <v>0.12422020652019634</v>
      </c>
      <c r="AA662" s="32">
        <f t="shared" si="216"/>
        <v>4.3869126613412128E-2</v>
      </c>
    </row>
    <row r="663" spans="1:27" x14ac:dyDescent="0.25">
      <c r="A663" s="8">
        <v>43396</v>
      </c>
      <c r="B663" s="26">
        <v>1.9790646332813839</v>
      </c>
      <c r="C663" s="11">
        <v>0</v>
      </c>
      <c r="D663" s="26">
        <v>2.0770929457966316</v>
      </c>
      <c r="E663" s="11">
        <v>38.762083333333329</v>
      </c>
      <c r="F663" s="28">
        <f t="shared" si="211"/>
        <v>1.9790646332813839</v>
      </c>
      <c r="G663" s="13">
        <f t="shared" si="212"/>
        <v>2.0770929457966316</v>
      </c>
      <c r="H663" s="28">
        <f t="shared" si="213"/>
        <v>1.6489630723781388</v>
      </c>
      <c r="I663" s="1">
        <f t="shared" si="217"/>
        <v>19.126650974982685</v>
      </c>
      <c r="J663" s="30">
        <f t="shared" si="218"/>
        <v>0</v>
      </c>
      <c r="K663" s="1">
        <f t="shared" si="219"/>
        <v>0</v>
      </c>
      <c r="L663" s="30">
        <f t="shared" si="220"/>
        <v>15888.042850323623</v>
      </c>
      <c r="M663" s="1">
        <f t="shared" si="221"/>
        <v>0</v>
      </c>
      <c r="N663" s="30">
        <f t="shared" si="222"/>
        <v>0.46890744231202447</v>
      </c>
      <c r="O663" s="1">
        <f t="shared" si="223"/>
        <v>0</v>
      </c>
      <c r="P663" s="30">
        <f t="shared" si="224"/>
        <v>0</v>
      </c>
      <c r="Q663" s="1">
        <f t="shared" si="225"/>
        <v>0.97173113831301616</v>
      </c>
      <c r="R663" s="30">
        <f t="shared" si="226"/>
        <v>0.7993024466565638</v>
      </c>
      <c r="S663" s="1">
        <f t="shared" si="227"/>
        <v>0</v>
      </c>
      <c r="T663" s="30">
        <f t="shared" si="228"/>
        <v>0</v>
      </c>
      <c r="U663" s="1">
        <f t="shared" si="229"/>
        <v>17.858441086014096</v>
      </c>
      <c r="V663" s="30">
        <f t="shared" si="231"/>
        <v>0</v>
      </c>
      <c r="W663" s="1">
        <f t="shared" si="231"/>
        <v>0</v>
      </c>
      <c r="X663" s="30">
        <f t="shared" si="214"/>
        <v>15887.07111918531</v>
      </c>
      <c r="Y663" s="1">
        <f t="shared" si="230"/>
        <v>1.4406385806250406</v>
      </c>
      <c r="Z663" s="32">
        <f t="shared" si="215"/>
        <v>0.12633666286574391</v>
      </c>
      <c r="AA663" s="32">
        <f t="shared" si="216"/>
        <v>4.339909386418668E-2</v>
      </c>
    </row>
    <row r="664" spans="1:27" x14ac:dyDescent="0.25">
      <c r="A664" s="8">
        <v>43397</v>
      </c>
      <c r="B664" s="26">
        <v>1.3708929924157676</v>
      </c>
      <c r="C664" s="11">
        <v>1.1431150274420607E-2</v>
      </c>
      <c r="D664" s="26">
        <v>1.6915766697444816</v>
      </c>
      <c r="E664" s="11">
        <v>39.989583333333314</v>
      </c>
      <c r="F664" s="28">
        <f t="shared" si="211"/>
        <v>1.3823241426901882</v>
      </c>
      <c r="G664" s="13">
        <f t="shared" si="212"/>
        <v>1.6915766697444816</v>
      </c>
      <c r="H664" s="28">
        <f t="shared" si="213"/>
        <v>1.7011816838995562</v>
      </c>
      <c r="I664" s="1">
        <f t="shared" si="217"/>
        <v>17.549188558959802</v>
      </c>
      <c r="J664" s="30">
        <f t="shared" si="218"/>
        <v>0</v>
      </c>
      <c r="K664" s="1">
        <f t="shared" si="219"/>
        <v>0</v>
      </c>
      <c r="L664" s="30">
        <f t="shared" si="220"/>
        <v>15887.07111918531</v>
      </c>
      <c r="M664" s="1">
        <f t="shared" si="221"/>
        <v>0</v>
      </c>
      <c r="N664" s="30">
        <f t="shared" si="222"/>
        <v>0.43013531467446464</v>
      </c>
      <c r="O664" s="1">
        <f t="shared" si="223"/>
        <v>0</v>
      </c>
      <c r="P664" s="30">
        <f t="shared" si="224"/>
        <v>0</v>
      </c>
      <c r="Q664" s="1">
        <f t="shared" si="225"/>
        <v>0.97167170610893261</v>
      </c>
      <c r="R664" s="30">
        <f t="shared" si="226"/>
        <v>0.7333803168344083</v>
      </c>
      <c r="S664" s="1">
        <f t="shared" si="227"/>
        <v>0</v>
      </c>
      <c r="T664" s="30">
        <f t="shared" si="228"/>
        <v>0</v>
      </c>
      <c r="U664" s="1">
        <f t="shared" si="229"/>
        <v>16.385672927450926</v>
      </c>
      <c r="V664" s="30">
        <f t="shared" si="231"/>
        <v>0</v>
      </c>
      <c r="W664" s="1">
        <f t="shared" si="231"/>
        <v>0</v>
      </c>
      <c r="X664" s="30">
        <f t="shared" si="214"/>
        <v>15886.099447479201</v>
      </c>
      <c r="Y664" s="1">
        <f t="shared" si="230"/>
        <v>1.4018070207833973</v>
      </c>
      <c r="Z664" s="32">
        <f t="shared" si="215"/>
        <v>0.17598041758239094</v>
      </c>
      <c r="AA664" s="32">
        <f t="shared" si="216"/>
        <v>8.9625188915913631E-2</v>
      </c>
    </row>
    <row r="665" spans="1:27" x14ac:dyDescent="0.25">
      <c r="A665" s="8">
        <v>43398</v>
      </c>
      <c r="B665" s="26">
        <v>0</v>
      </c>
      <c r="C665" s="11">
        <v>0</v>
      </c>
      <c r="D665" s="26">
        <v>1.7979541408670823</v>
      </c>
      <c r="E665" s="11">
        <v>38.499583333333327</v>
      </c>
      <c r="F665" s="28">
        <f t="shared" si="211"/>
        <v>0</v>
      </c>
      <c r="G665" s="13">
        <f t="shared" si="212"/>
        <v>1.7979541408670823</v>
      </c>
      <c r="H665" s="28">
        <f t="shared" si="213"/>
        <v>1.637796159527326</v>
      </c>
      <c r="I665" s="1">
        <f t="shared" si="217"/>
        <v>14.587718786583844</v>
      </c>
      <c r="J665" s="30">
        <f t="shared" si="218"/>
        <v>0</v>
      </c>
      <c r="K665" s="1">
        <f t="shared" si="219"/>
        <v>0</v>
      </c>
      <c r="L665" s="30">
        <f t="shared" si="220"/>
        <v>15886.099447479201</v>
      </c>
      <c r="M665" s="1">
        <f t="shared" si="221"/>
        <v>0</v>
      </c>
      <c r="N665" s="30">
        <f t="shared" si="222"/>
        <v>0.35734595193400226</v>
      </c>
      <c r="O665" s="1">
        <f t="shared" si="223"/>
        <v>0</v>
      </c>
      <c r="P665" s="30">
        <f t="shared" si="224"/>
        <v>0</v>
      </c>
      <c r="Q665" s="1">
        <f t="shared" si="225"/>
        <v>0.97161227753979174</v>
      </c>
      <c r="R665" s="30">
        <f t="shared" si="226"/>
        <v>0.60962054112376785</v>
      </c>
      <c r="S665" s="1">
        <f t="shared" si="227"/>
        <v>0</v>
      </c>
      <c r="T665" s="30">
        <f t="shared" si="228"/>
        <v>0</v>
      </c>
      <c r="U665" s="1">
        <f t="shared" si="229"/>
        <v>13.620752293526074</v>
      </c>
      <c r="V665" s="30">
        <f t="shared" si="231"/>
        <v>0</v>
      </c>
      <c r="W665" s="1">
        <f t="shared" si="231"/>
        <v>0</v>
      </c>
      <c r="X665" s="30">
        <f t="shared" si="214"/>
        <v>15885.127835201662</v>
      </c>
      <c r="Y665" s="1">
        <f t="shared" si="230"/>
        <v>1.3289582294737941</v>
      </c>
      <c r="Z665" s="32">
        <f t="shared" si="215"/>
        <v>0.18856921128857926</v>
      </c>
      <c r="AA665" s="32">
        <f t="shared" si="216"/>
        <v>9.5380867039750322E-2</v>
      </c>
    </row>
    <row r="666" spans="1:27" x14ac:dyDescent="0.25">
      <c r="A666" s="8">
        <v>43399</v>
      </c>
      <c r="B666" s="26">
        <v>0.59139742972512588</v>
      </c>
      <c r="C666" s="11">
        <v>0</v>
      </c>
      <c r="D666" s="26">
        <v>1.2379427668912257</v>
      </c>
      <c r="E666" s="11">
        <v>37.556666666666665</v>
      </c>
      <c r="F666" s="28">
        <f t="shared" si="211"/>
        <v>0.59139742972512588</v>
      </c>
      <c r="G666" s="13">
        <f t="shared" si="212"/>
        <v>1.2379427668912257</v>
      </c>
      <c r="H666" s="28">
        <f t="shared" si="213"/>
        <v>1.5976838995568685</v>
      </c>
      <c r="I666" s="1">
        <f t="shared" si="217"/>
        <v>12.974206956359973</v>
      </c>
      <c r="J666" s="30">
        <f t="shared" si="218"/>
        <v>0</v>
      </c>
      <c r="K666" s="1">
        <f t="shared" si="219"/>
        <v>0</v>
      </c>
      <c r="L666" s="30">
        <f t="shared" si="220"/>
        <v>15885.127835201662</v>
      </c>
      <c r="M666" s="1">
        <f t="shared" si="221"/>
        <v>0</v>
      </c>
      <c r="N666" s="30">
        <f t="shared" si="222"/>
        <v>0.31768777308250362</v>
      </c>
      <c r="O666" s="1">
        <f t="shared" si="223"/>
        <v>0</v>
      </c>
      <c r="P666" s="30">
        <f t="shared" si="224"/>
        <v>0</v>
      </c>
      <c r="Q666" s="1">
        <f t="shared" si="225"/>
        <v>0.97155285260537116</v>
      </c>
      <c r="R666" s="30">
        <f t="shared" si="226"/>
        <v>0.5421919068430392</v>
      </c>
      <c r="S666" s="1">
        <f t="shared" si="227"/>
        <v>0</v>
      </c>
      <c r="T666" s="30">
        <f t="shared" si="228"/>
        <v>0</v>
      </c>
      <c r="U666" s="1">
        <f t="shared" si="229"/>
        <v>12.11432727643443</v>
      </c>
      <c r="V666" s="30">
        <f t="shared" si="231"/>
        <v>0</v>
      </c>
      <c r="W666" s="1">
        <f t="shared" si="231"/>
        <v>0</v>
      </c>
      <c r="X666" s="30">
        <f t="shared" si="214"/>
        <v>15884.156282349057</v>
      </c>
      <c r="Y666" s="1">
        <f t="shared" si="230"/>
        <v>1.2892406256878748</v>
      </c>
      <c r="Z666" s="32">
        <f t="shared" si="215"/>
        <v>0.19305650758234663</v>
      </c>
      <c r="AA666" s="32">
        <f t="shared" si="216"/>
        <v>9.5137253195023072E-2</v>
      </c>
    </row>
    <row r="667" spans="1:27" x14ac:dyDescent="0.25">
      <c r="A667" s="8">
        <v>43400</v>
      </c>
      <c r="B667" s="26">
        <v>6.1903418114927575</v>
      </c>
      <c r="C667" s="11">
        <v>1.4053903297203273E-3</v>
      </c>
      <c r="D667" s="26">
        <v>1.9181969465571531</v>
      </c>
      <c r="E667" s="11">
        <v>40.057083333333338</v>
      </c>
      <c r="F667" s="28">
        <f t="shared" si="211"/>
        <v>6.1917472018224782</v>
      </c>
      <c r="G667" s="13">
        <f t="shared" si="212"/>
        <v>1.9181969465571531</v>
      </c>
      <c r="H667" s="28">
        <f t="shared" si="213"/>
        <v>1.7040531757754802</v>
      </c>
      <c r="I667" s="1">
        <f t="shared" si="217"/>
        <v>16.387877531699758</v>
      </c>
      <c r="J667" s="30">
        <f t="shared" si="218"/>
        <v>0</v>
      </c>
      <c r="K667" s="1">
        <f t="shared" si="219"/>
        <v>0</v>
      </c>
      <c r="L667" s="30">
        <f t="shared" si="220"/>
        <v>15884.156282349057</v>
      </c>
      <c r="M667" s="1">
        <f t="shared" si="221"/>
        <v>0</v>
      </c>
      <c r="N667" s="30">
        <f t="shared" si="222"/>
        <v>0.40159168731543476</v>
      </c>
      <c r="O667" s="1">
        <f t="shared" si="223"/>
        <v>0</v>
      </c>
      <c r="P667" s="30">
        <f t="shared" si="224"/>
        <v>0</v>
      </c>
      <c r="Q667" s="1">
        <f t="shared" si="225"/>
        <v>0.97149343130544852</v>
      </c>
      <c r="R667" s="30">
        <f t="shared" si="226"/>
        <v>0.68484914707383082</v>
      </c>
      <c r="S667" s="1">
        <f t="shared" si="227"/>
        <v>0</v>
      </c>
      <c r="T667" s="30">
        <f t="shared" si="228"/>
        <v>0</v>
      </c>
      <c r="U667" s="1">
        <f t="shared" si="229"/>
        <v>15.301436697310493</v>
      </c>
      <c r="V667" s="30">
        <f t="shared" si="231"/>
        <v>0</v>
      </c>
      <c r="W667" s="1">
        <f t="shared" si="231"/>
        <v>0</v>
      </c>
      <c r="X667" s="30">
        <f t="shared" si="214"/>
        <v>15883.184788917752</v>
      </c>
      <c r="Y667" s="1">
        <f t="shared" si="230"/>
        <v>1.3730851186208832</v>
      </c>
      <c r="Z667" s="32">
        <f t="shared" si="215"/>
        <v>0.19422401944938139</v>
      </c>
      <c r="AA667" s="32">
        <f t="shared" si="216"/>
        <v>0.10953985485668857</v>
      </c>
    </row>
    <row r="668" spans="1:27" x14ac:dyDescent="0.25">
      <c r="A668" s="8">
        <v>43401</v>
      </c>
      <c r="B668" s="26">
        <v>0</v>
      </c>
      <c r="C668" s="11">
        <v>0</v>
      </c>
      <c r="D668" s="26">
        <v>2.0748951518106598</v>
      </c>
      <c r="E668" s="11">
        <v>37.634583333333332</v>
      </c>
      <c r="F668" s="28">
        <f t="shared" si="211"/>
        <v>0</v>
      </c>
      <c r="G668" s="13">
        <f t="shared" si="212"/>
        <v>2.0748951518106598</v>
      </c>
      <c r="H668" s="28">
        <f t="shared" si="213"/>
        <v>1.6009985228951253</v>
      </c>
      <c r="I668" s="1">
        <f t="shared" si="217"/>
        <v>13.226541545499833</v>
      </c>
      <c r="J668" s="30">
        <f t="shared" si="218"/>
        <v>0</v>
      </c>
      <c r="K668" s="1">
        <f t="shared" si="219"/>
        <v>0</v>
      </c>
      <c r="L668" s="30">
        <f t="shared" si="220"/>
        <v>15883.184788917752</v>
      </c>
      <c r="M668" s="1">
        <f t="shared" si="221"/>
        <v>0</v>
      </c>
      <c r="N668" s="30">
        <f t="shared" si="222"/>
        <v>0.32388985358732364</v>
      </c>
      <c r="O668" s="1">
        <f t="shared" si="223"/>
        <v>0</v>
      </c>
      <c r="P668" s="30">
        <f t="shared" si="224"/>
        <v>0</v>
      </c>
      <c r="Q668" s="1">
        <f t="shared" si="225"/>
        <v>0.97143401363980153</v>
      </c>
      <c r="R668" s="30">
        <f t="shared" si="226"/>
        <v>0.55273696539716755</v>
      </c>
      <c r="S668" s="1">
        <f t="shared" si="227"/>
        <v>0</v>
      </c>
      <c r="T668" s="30">
        <f t="shared" si="228"/>
        <v>0</v>
      </c>
      <c r="U668" s="1">
        <f t="shared" si="229"/>
        <v>12.349914726515342</v>
      </c>
      <c r="V668" s="30">
        <f t="shared" si="231"/>
        <v>0</v>
      </c>
      <c r="W668" s="1">
        <f t="shared" si="231"/>
        <v>0</v>
      </c>
      <c r="X668" s="30">
        <f t="shared" si="214"/>
        <v>15882.213354904112</v>
      </c>
      <c r="Y668" s="1">
        <f t="shared" si="230"/>
        <v>1.2953238672271252</v>
      </c>
      <c r="Z668" s="32">
        <f t="shared" si="215"/>
        <v>0.19092750636349187</v>
      </c>
      <c r="AA668" s="32">
        <f t="shared" si="216"/>
        <v>9.3436995117750429E-2</v>
      </c>
    </row>
    <row r="669" spans="1:27" x14ac:dyDescent="0.25">
      <c r="A669" s="8">
        <v>43402</v>
      </c>
      <c r="B669" s="26">
        <v>0</v>
      </c>
      <c r="C669" s="11">
        <v>0</v>
      </c>
      <c r="D669" s="26">
        <v>1.3308280754487907</v>
      </c>
      <c r="E669" s="11">
        <v>36.514583333333313</v>
      </c>
      <c r="F669" s="28">
        <f t="shared" si="211"/>
        <v>0</v>
      </c>
      <c r="G669" s="13">
        <f t="shared" si="212"/>
        <v>1.3308280754487907</v>
      </c>
      <c r="H669" s="28">
        <f t="shared" si="213"/>
        <v>1.5533530280649919</v>
      </c>
      <c r="I669" s="1">
        <f t="shared" si="217"/>
        <v>11.019086651066551</v>
      </c>
      <c r="J669" s="30">
        <f t="shared" si="218"/>
        <v>0</v>
      </c>
      <c r="K669" s="1">
        <f t="shared" si="219"/>
        <v>0</v>
      </c>
      <c r="L669" s="30">
        <f t="shared" si="220"/>
        <v>15882.213354904112</v>
      </c>
      <c r="M669" s="1">
        <f t="shared" si="221"/>
        <v>0</v>
      </c>
      <c r="N669" s="30">
        <f t="shared" si="222"/>
        <v>0.26963326905524454</v>
      </c>
      <c r="O669" s="1">
        <f t="shared" si="223"/>
        <v>0</v>
      </c>
      <c r="P669" s="30">
        <f t="shared" si="224"/>
        <v>0</v>
      </c>
      <c r="Q669" s="1">
        <f t="shared" si="225"/>
        <v>0.97137459960820782</v>
      </c>
      <c r="R669" s="30">
        <f t="shared" si="226"/>
        <v>0.46048745970417593</v>
      </c>
      <c r="S669" s="1">
        <f t="shared" si="227"/>
        <v>0</v>
      </c>
      <c r="T669" s="30">
        <f t="shared" si="228"/>
        <v>0</v>
      </c>
      <c r="U669" s="1">
        <f t="shared" si="229"/>
        <v>10.288965922307131</v>
      </c>
      <c r="V669" s="30">
        <f t="shared" si="231"/>
        <v>0</v>
      </c>
      <c r="W669" s="1">
        <f t="shared" si="231"/>
        <v>0</v>
      </c>
      <c r="X669" s="30">
        <f t="shared" si="214"/>
        <v>15881.241980304503</v>
      </c>
      <c r="Y669" s="1">
        <f t="shared" si="230"/>
        <v>1.2410078686634525</v>
      </c>
      <c r="Z669" s="32">
        <f t="shared" si="215"/>
        <v>0.20107802525136673</v>
      </c>
      <c r="AA669" s="32">
        <f t="shared" si="216"/>
        <v>9.755949860157305E-2</v>
      </c>
    </row>
    <row r="670" spans="1:27" x14ac:dyDescent="0.25">
      <c r="A670" s="8">
        <v>43403</v>
      </c>
      <c r="B670" s="26">
        <v>0</v>
      </c>
      <c r="C670" s="11">
        <v>0</v>
      </c>
      <c r="D670" s="26">
        <v>1.5627326753399249</v>
      </c>
      <c r="E670" s="11">
        <v>35.747916666666654</v>
      </c>
      <c r="F670" s="28">
        <f t="shared" si="211"/>
        <v>0</v>
      </c>
      <c r="G670" s="13">
        <f t="shared" si="212"/>
        <v>1.5627326753399249</v>
      </c>
      <c r="H670" s="28">
        <f t="shared" si="213"/>
        <v>1.5207385524372223</v>
      </c>
      <c r="I670" s="1">
        <f t="shared" si="217"/>
        <v>8.7262332469672064</v>
      </c>
      <c r="J670" s="30">
        <f t="shared" si="218"/>
        <v>0</v>
      </c>
      <c r="K670" s="1">
        <f t="shared" si="219"/>
        <v>0</v>
      </c>
      <c r="L670" s="30">
        <f t="shared" si="220"/>
        <v>15881.241980304503</v>
      </c>
      <c r="M670" s="1">
        <f t="shared" si="221"/>
        <v>0</v>
      </c>
      <c r="N670" s="30">
        <f t="shared" si="222"/>
        <v>0.2132776919365921</v>
      </c>
      <c r="O670" s="1">
        <f t="shared" si="223"/>
        <v>0</v>
      </c>
      <c r="P670" s="30">
        <f t="shared" si="224"/>
        <v>0</v>
      </c>
      <c r="Q670" s="1">
        <f t="shared" si="225"/>
        <v>0.97131518921044535</v>
      </c>
      <c r="R670" s="30">
        <f t="shared" si="226"/>
        <v>0.36466915162093888</v>
      </c>
      <c r="S670" s="1">
        <f t="shared" si="227"/>
        <v>0</v>
      </c>
      <c r="T670" s="30">
        <f t="shared" si="228"/>
        <v>0</v>
      </c>
      <c r="U670" s="1">
        <f t="shared" si="229"/>
        <v>8.148286403409676</v>
      </c>
      <c r="V670" s="30">
        <f t="shared" si="231"/>
        <v>0</v>
      </c>
      <c r="W670" s="1">
        <f t="shared" si="231"/>
        <v>0</v>
      </c>
      <c r="X670" s="30">
        <f t="shared" si="214"/>
        <v>15880.270665115293</v>
      </c>
      <c r="Y670" s="1">
        <f t="shared" si="230"/>
        <v>1.1845928811470374</v>
      </c>
      <c r="Z670" s="32">
        <f t="shared" si="215"/>
        <v>0.22104106636308962</v>
      </c>
      <c r="AA670" s="32">
        <f t="shared" si="216"/>
        <v>0.11299391232712905</v>
      </c>
    </row>
    <row r="671" spans="1:27" x14ac:dyDescent="0.25">
      <c r="A671" s="8">
        <v>43404</v>
      </c>
      <c r="B671" s="26">
        <v>0</v>
      </c>
      <c r="C671" s="11">
        <v>0</v>
      </c>
      <c r="D671" s="26">
        <v>1.4583410723026464</v>
      </c>
      <c r="E671" s="11">
        <v>35.017916666666657</v>
      </c>
      <c r="F671" s="28">
        <f t="shared" si="211"/>
        <v>0</v>
      </c>
      <c r="G671" s="13">
        <f t="shared" si="212"/>
        <v>1.4583410723026464</v>
      </c>
      <c r="H671" s="28">
        <f t="shared" si="213"/>
        <v>1.489683899556868</v>
      </c>
      <c r="I671" s="1">
        <f t="shared" si="217"/>
        <v>6.6899453311070296</v>
      </c>
      <c r="J671" s="30">
        <f t="shared" si="218"/>
        <v>0</v>
      </c>
      <c r="K671" s="1">
        <f t="shared" si="219"/>
        <v>0</v>
      </c>
      <c r="L671" s="30">
        <f t="shared" si="220"/>
        <v>15880.270665115293</v>
      </c>
      <c r="M671" s="1">
        <f t="shared" si="221"/>
        <v>0</v>
      </c>
      <c r="N671" s="30">
        <f t="shared" si="222"/>
        <v>0.16322818573053988</v>
      </c>
      <c r="O671" s="1">
        <f t="shared" si="223"/>
        <v>0</v>
      </c>
      <c r="P671" s="30">
        <f t="shared" si="224"/>
        <v>0</v>
      </c>
      <c r="Q671" s="1">
        <f t="shared" si="225"/>
        <v>0.97125578244629163</v>
      </c>
      <c r="R671" s="30">
        <f t="shared" si="226"/>
        <v>0.27957271129936251</v>
      </c>
      <c r="S671" s="1">
        <f t="shared" si="227"/>
        <v>0</v>
      </c>
      <c r="T671" s="30">
        <f t="shared" si="228"/>
        <v>0</v>
      </c>
      <c r="U671" s="1">
        <f t="shared" si="229"/>
        <v>6.2471444340771276</v>
      </c>
      <c r="V671" s="30">
        <f t="shared" si="231"/>
        <v>0</v>
      </c>
      <c r="W671" s="1">
        <f t="shared" si="231"/>
        <v>0</v>
      </c>
      <c r="X671" s="30">
        <f t="shared" si="214"/>
        <v>15879.299409332847</v>
      </c>
      <c r="Y671" s="1">
        <f t="shared" si="230"/>
        <v>1.1344839681768315</v>
      </c>
      <c r="Z671" s="32">
        <f t="shared" si="215"/>
        <v>0.23843980020573277</v>
      </c>
      <c r="AA671" s="32">
        <f t="shared" si="216"/>
        <v>0.12616699125238262</v>
      </c>
    </row>
    <row r="672" spans="1:27" x14ac:dyDescent="0.25">
      <c r="A672" s="8">
        <v>43405</v>
      </c>
      <c r="B672" s="26">
        <v>0</v>
      </c>
      <c r="C672" s="11">
        <v>0</v>
      </c>
      <c r="D672" s="26">
        <v>1.7918648067512606</v>
      </c>
      <c r="E672" s="11">
        <v>35.634999999999998</v>
      </c>
      <c r="F672" s="28">
        <f t="shared" si="211"/>
        <v>0</v>
      </c>
      <c r="G672" s="13">
        <f t="shared" si="212"/>
        <v>1.7918648067512606</v>
      </c>
      <c r="H672" s="28">
        <f t="shared" si="213"/>
        <v>1.5159350073855244</v>
      </c>
      <c r="I672" s="1">
        <f t="shared" si="217"/>
        <v>4.4552796273258668</v>
      </c>
      <c r="J672" s="30">
        <f t="shared" si="218"/>
        <v>0</v>
      </c>
      <c r="K672" s="1">
        <f t="shared" si="219"/>
        <v>0</v>
      </c>
      <c r="L672" s="30">
        <f t="shared" si="220"/>
        <v>15879.299409332847</v>
      </c>
      <c r="M672" s="1">
        <f t="shared" si="221"/>
        <v>0</v>
      </c>
      <c r="N672" s="30">
        <f t="shared" si="222"/>
        <v>0.10830279225414542</v>
      </c>
      <c r="O672" s="1">
        <f t="shared" si="223"/>
        <v>0</v>
      </c>
      <c r="P672" s="30">
        <f t="shared" si="224"/>
        <v>0</v>
      </c>
      <c r="Q672" s="1">
        <f t="shared" si="225"/>
        <v>0.97119637931552472</v>
      </c>
      <c r="R672" s="30">
        <f t="shared" si="226"/>
        <v>0.18618606630709078</v>
      </c>
      <c r="S672" s="1">
        <f t="shared" si="227"/>
        <v>0</v>
      </c>
      <c r="T672" s="30">
        <f t="shared" si="228"/>
        <v>0</v>
      </c>
      <c r="U672" s="1">
        <f t="shared" si="229"/>
        <v>4.1607907687646311</v>
      </c>
      <c r="V672" s="30">
        <f t="shared" si="231"/>
        <v>0</v>
      </c>
      <c r="W672" s="1">
        <f t="shared" si="231"/>
        <v>0</v>
      </c>
      <c r="X672" s="30">
        <f t="shared" si="214"/>
        <v>15878.328212953531</v>
      </c>
      <c r="Y672" s="1">
        <f t="shared" si="230"/>
        <v>1.0794991715696702</v>
      </c>
      <c r="Z672" s="32">
        <f t="shared" si="215"/>
        <v>0.28789877777712813</v>
      </c>
      <c r="AA672" s="32">
        <f t="shared" si="216"/>
        <v>0.19047623878428324</v>
      </c>
    </row>
    <row r="673" spans="1:27" x14ac:dyDescent="0.25">
      <c r="A673" s="8">
        <v>43406</v>
      </c>
      <c r="B673" s="26">
        <v>0</v>
      </c>
      <c r="C673" s="11">
        <v>0</v>
      </c>
      <c r="D673" s="26">
        <v>1.8210761083308911</v>
      </c>
      <c r="E673" s="11">
        <v>34.839999999999989</v>
      </c>
      <c r="F673" s="28">
        <f t="shared" si="211"/>
        <v>0</v>
      </c>
      <c r="G673" s="13">
        <f t="shared" si="212"/>
        <v>1.8210761083308911</v>
      </c>
      <c r="H673" s="28">
        <f t="shared" si="213"/>
        <v>1.4821152141802063</v>
      </c>
      <c r="I673" s="1">
        <f t="shared" si="217"/>
        <v>2.33971466043374</v>
      </c>
      <c r="J673" s="30">
        <f t="shared" si="218"/>
        <v>0</v>
      </c>
      <c r="K673" s="1">
        <f t="shared" si="219"/>
        <v>0</v>
      </c>
      <c r="L673" s="30">
        <f t="shared" si="220"/>
        <v>15878.328212953531</v>
      </c>
      <c r="M673" s="1">
        <f t="shared" si="221"/>
        <v>0</v>
      </c>
      <c r="N673" s="30">
        <f t="shared" si="222"/>
        <v>5.6304751547290539E-2</v>
      </c>
      <c r="O673" s="1">
        <f t="shared" si="223"/>
        <v>0</v>
      </c>
      <c r="P673" s="30">
        <f t="shared" si="224"/>
        <v>0</v>
      </c>
      <c r="Q673" s="1">
        <f t="shared" si="225"/>
        <v>0.97113697981792202</v>
      </c>
      <c r="R673" s="30">
        <f t="shared" si="226"/>
        <v>9.7776639256345957E-2</v>
      </c>
      <c r="S673" s="1">
        <f t="shared" si="227"/>
        <v>0</v>
      </c>
      <c r="T673" s="30">
        <f t="shared" si="228"/>
        <v>0</v>
      </c>
      <c r="U673" s="1">
        <f t="shared" si="229"/>
        <v>2.1856332696301033</v>
      </c>
      <c r="V673" s="30">
        <f t="shared" si="231"/>
        <v>0</v>
      </c>
      <c r="W673" s="1">
        <f t="shared" si="231"/>
        <v>0</v>
      </c>
      <c r="X673" s="30">
        <f t="shared" si="214"/>
        <v>15877.357075973712</v>
      </c>
      <c r="Y673" s="1">
        <f t="shared" si="230"/>
        <v>1.0274417313652127</v>
      </c>
      <c r="Z673" s="32">
        <f t="shared" si="215"/>
        <v>0.30677337258593929</v>
      </c>
      <c r="AA673" s="32">
        <f t="shared" si="216"/>
        <v>0.20672797597511633</v>
      </c>
    </row>
    <row r="674" spans="1:27" x14ac:dyDescent="0.25">
      <c r="A674" s="8">
        <v>43407</v>
      </c>
      <c r="B674" s="26">
        <v>0</v>
      </c>
      <c r="C674" s="11">
        <v>0</v>
      </c>
      <c r="D674" s="26">
        <v>2.0057864373741081</v>
      </c>
      <c r="E674" s="11">
        <v>34.08541666666666</v>
      </c>
      <c r="F674" s="28">
        <f t="shared" si="211"/>
        <v>0</v>
      </c>
      <c r="G674" s="13">
        <f t="shared" si="212"/>
        <v>2.0057864373741081</v>
      </c>
      <c r="H674" s="28">
        <f t="shared" si="213"/>
        <v>1.4500147710487443</v>
      </c>
      <c r="I674" s="1">
        <f t="shared" si="217"/>
        <v>0.17984683225599518</v>
      </c>
      <c r="J674" s="30">
        <f t="shared" si="218"/>
        <v>0</v>
      </c>
      <c r="K674" s="1">
        <f t="shared" si="219"/>
        <v>0</v>
      </c>
      <c r="L674" s="30">
        <f t="shared" si="220"/>
        <v>15877.357075973712</v>
      </c>
      <c r="M674" s="1">
        <f t="shared" si="221"/>
        <v>0</v>
      </c>
      <c r="N674" s="30">
        <f t="shared" si="222"/>
        <v>3.217799830558254E-3</v>
      </c>
      <c r="O674" s="1">
        <f t="shared" si="223"/>
        <v>0</v>
      </c>
      <c r="P674" s="30">
        <f t="shared" si="224"/>
        <v>0</v>
      </c>
      <c r="Q674" s="1">
        <f t="shared" si="225"/>
        <v>0.9710775839532616</v>
      </c>
      <c r="R674" s="30">
        <f t="shared" si="226"/>
        <v>7.515796321775025E-3</v>
      </c>
      <c r="S674" s="1">
        <f t="shared" si="227"/>
        <v>0</v>
      </c>
      <c r="T674" s="30">
        <f t="shared" si="228"/>
        <v>0</v>
      </c>
      <c r="U674" s="1">
        <f t="shared" si="229"/>
        <v>0.16911323610366191</v>
      </c>
      <c r="V674" s="30">
        <f t="shared" si="231"/>
        <v>0</v>
      </c>
      <c r="W674" s="1">
        <f t="shared" si="231"/>
        <v>0</v>
      </c>
      <c r="X674" s="30">
        <f t="shared" si="214"/>
        <v>15876.385998389758</v>
      </c>
      <c r="Y674" s="1">
        <f t="shared" si="230"/>
        <v>0.97429538378381986</v>
      </c>
      <c r="Z674" s="32">
        <f t="shared" si="215"/>
        <v>0.32807899392697459</v>
      </c>
      <c r="AA674" s="32">
        <f t="shared" si="216"/>
        <v>0.22630893541971517</v>
      </c>
    </row>
    <row r="675" spans="1:27" x14ac:dyDescent="0.25">
      <c r="A675" s="8">
        <v>43408</v>
      </c>
      <c r="B675" s="26">
        <v>0.17180004494781098</v>
      </c>
      <c r="C675" s="11">
        <v>0</v>
      </c>
      <c r="D675" s="26">
        <v>1.7255446170459754</v>
      </c>
      <c r="E675" s="11">
        <v>34.01541666666666</v>
      </c>
      <c r="F675" s="28">
        <f t="shared" si="211"/>
        <v>0.17180004494781098</v>
      </c>
      <c r="G675" s="13">
        <f t="shared" si="212"/>
        <v>1.7255446170459754</v>
      </c>
      <c r="H675" s="28">
        <f t="shared" si="213"/>
        <v>1.4470369276218609</v>
      </c>
      <c r="I675" s="1">
        <f t="shared" si="217"/>
        <v>0</v>
      </c>
      <c r="J675" s="30">
        <f t="shared" si="218"/>
        <v>0</v>
      </c>
      <c r="K675" s="1">
        <f t="shared" si="219"/>
        <v>0</v>
      </c>
      <c r="L675" s="30">
        <f t="shared" si="220"/>
        <v>15875.001367053765</v>
      </c>
      <c r="M675" s="1">
        <f t="shared" si="221"/>
        <v>0</v>
      </c>
      <c r="N675" s="30">
        <f t="shared" si="222"/>
        <v>0</v>
      </c>
      <c r="O675" s="1">
        <f t="shared" si="223"/>
        <v>0</v>
      </c>
      <c r="P675" s="30">
        <f t="shared" si="224"/>
        <v>0</v>
      </c>
      <c r="Q675" s="1">
        <f t="shared" si="225"/>
        <v>0.97093350606198958</v>
      </c>
      <c r="R675" s="30">
        <f t="shared" si="226"/>
        <v>0</v>
      </c>
      <c r="S675" s="1">
        <f t="shared" si="227"/>
        <v>0</v>
      </c>
      <c r="T675" s="30">
        <f t="shared" si="228"/>
        <v>0</v>
      </c>
      <c r="U675" s="1">
        <f t="shared" si="229"/>
        <v>0</v>
      </c>
      <c r="V675" s="30">
        <f t="shared" si="231"/>
        <v>0</v>
      </c>
      <c r="W675" s="1">
        <f t="shared" si="231"/>
        <v>0</v>
      </c>
      <c r="X675" s="30">
        <f t="shared" si="214"/>
        <v>15874.030433547703</v>
      </c>
      <c r="Y675" s="1">
        <f t="shared" si="230"/>
        <v>0.97093350606198958</v>
      </c>
      <c r="Z675" s="32">
        <f t="shared" si="215"/>
        <v>0.32901953811387907</v>
      </c>
      <c r="AA675" s="32">
        <f t="shared" si="216"/>
        <v>0.22667446802101651</v>
      </c>
    </row>
    <row r="676" spans="1:27" x14ac:dyDescent="0.25">
      <c r="A676" s="8">
        <v>43409</v>
      </c>
      <c r="B676" s="26">
        <v>6.9087516059487195E-2</v>
      </c>
      <c r="C676" s="11">
        <v>1.2631733008564771E-3</v>
      </c>
      <c r="D676" s="26">
        <v>2.244227649142839</v>
      </c>
      <c r="E676" s="11">
        <v>33.908333333333331</v>
      </c>
      <c r="F676" s="28">
        <f t="shared" si="211"/>
        <v>7.0350689360343666E-2</v>
      </c>
      <c r="G676" s="13">
        <f t="shared" si="212"/>
        <v>2.244227649142839</v>
      </c>
      <c r="H676" s="28">
        <f t="shared" si="213"/>
        <v>1.4424815361890693</v>
      </c>
      <c r="I676" s="1">
        <f t="shared" si="217"/>
        <v>0</v>
      </c>
      <c r="J676" s="30">
        <f t="shared" si="218"/>
        <v>0</v>
      </c>
      <c r="K676" s="1">
        <f t="shared" si="219"/>
        <v>0</v>
      </c>
      <c r="L676" s="30">
        <f t="shared" si="220"/>
        <v>15871.85655658792</v>
      </c>
      <c r="M676" s="1">
        <f t="shared" si="221"/>
        <v>0</v>
      </c>
      <c r="N676" s="30">
        <f t="shared" si="222"/>
        <v>0</v>
      </c>
      <c r="O676" s="1">
        <f t="shared" si="223"/>
        <v>0</v>
      </c>
      <c r="P676" s="30">
        <f t="shared" si="224"/>
        <v>0</v>
      </c>
      <c r="Q676" s="1">
        <f t="shared" si="225"/>
        <v>0.97074116580444225</v>
      </c>
      <c r="R676" s="30">
        <f t="shared" si="226"/>
        <v>0</v>
      </c>
      <c r="S676" s="1">
        <f t="shared" si="227"/>
        <v>0</v>
      </c>
      <c r="T676" s="30">
        <f t="shared" si="228"/>
        <v>0</v>
      </c>
      <c r="U676" s="1">
        <f t="shared" si="229"/>
        <v>0</v>
      </c>
      <c r="V676" s="30">
        <f t="shared" si="231"/>
        <v>0</v>
      </c>
      <c r="W676" s="1">
        <f t="shared" si="231"/>
        <v>0</v>
      </c>
      <c r="X676" s="30">
        <f t="shared" si="214"/>
        <v>15870.885815422116</v>
      </c>
      <c r="Y676" s="1">
        <f t="shared" si="230"/>
        <v>0.97074116580444225</v>
      </c>
      <c r="Z676" s="32">
        <f t="shared" si="215"/>
        <v>0.32703390549520001</v>
      </c>
      <c r="AA676" s="32">
        <f t="shared" si="216"/>
        <v>0.22253897705062509</v>
      </c>
    </row>
    <row r="677" spans="1:27" x14ac:dyDescent="0.25">
      <c r="A677" s="8">
        <v>43410</v>
      </c>
      <c r="B677" s="26">
        <v>10.35937364942253</v>
      </c>
      <c r="C677" s="11">
        <v>0</v>
      </c>
      <c r="D677" s="26">
        <v>0.98699698982258099</v>
      </c>
      <c r="E677" s="11">
        <v>36.625833333333325</v>
      </c>
      <c r="F677" s="28">
        <f t="shared" si="211"/>
        <v>10.35937364942253</v>
      </c>
      <c r="G677" s="13">
        <f t="shared" si="212"/>
        <v>0.98699698982258099</v>
      </c>
      <c r="H677" s="28">
        <f t="shared" si="213"/>
        <v>1.5580856720827176</v>
      </c>
      <c r="I677" s="1">
        <f t="shared" si="217"/>
        <v>9.3723766595999489</v>
      </c>
      <c r="J677" s="30">
        <f t="shared" si="218"/>
        <v>0</v>
      </c>
      <c r="K677" s="1">
        <f t="shared" si="219"/>
        <v>0</v>
      </c>
      <c r="L677" s="30">
        <f t="shared" si="220"/>
        <v>15870.885815422116</v>
      </c>
      <c r="M677" s="1">
        <f t="shared" si="221"/>
        <v>0</v>
      </c>
      <c r="N677" s="30">
        <f t="shared" si="222"/>
        <v>0.22915911935590741</v>
      </c>
      <c r="O677" s="1">
        <f t="shared" si="223"/>
        <v>0</v>
      </c>
      <c r="P677" s="30">
        <f t="shared" si="224"/>
        <v>0</v>
      </c>
      <c r="Q677" s="1">
        <f t="shared" si="225"/>
        <v>0.97068179414822631</v>
      </c>
      <c r="R677" s="30">
        <f t="shared" si="226"/>
        <v>0.39167147478163744</v>
      </c>
      <c r="S677" s="1">
        <f t="shared" si="227"/>
        <v>0</v>
      </c>
      <c r="T677" s="30">
        <f t="shared" si="228"/>
        <v>0</v>
      </c>
      <c r="U677" s="1">
        <f t="shared" si="229"/>
        <v>8.7515460654624047</v>
      </c>
      <c r="V677" s="30">
        <f t="shared" si="231"/>
        <v>0</v>
      </c>
      <c r="W677" s="1">
        <f t="shared" si="231"/>
        <v>0</v>
      </c>
      <c r="X677" s="30">
        <f t="shared" si="214"/>
        <v>15869.915133627968</v>
      </c>
      <c r="Y677" s="1">
        <f t="shared" si="230"/>
        <v>1.1998409135041337</v>
      </c>
      <c r="Z677" s="32">
        <f t="shared" si="215"/>
        <v>0.22992622613602021</v>
      </c>
      <c r="AA677" s="32">
        <f t="shared" si="216"/>
        <v>0.12833930704902791</v>
      </c>
    </row>
    <row r="678" spans="1:27" x14ac:dyDescent="0.25">
      <c r="A678" s="8">
        <v>43411</v>
      </c>
      <c r="B678" s="26">
        <v>0.13817503211897439</v>
      </c>
      <c r="C678" s="11">
        <v>0</v>
      </c>
      <c r="D678" s="26">
        <v>1.2969688478523611</v>
      </c>
      <c r="E678" s="11">
        <v>35.38208333333332</v>
      </c>
      <c r="F678" s="28">
        <f t="shared" si="211"/>
        <v>0.13817503211897439</v>
      </c>
      <c r="G678" s="13">
        <f t="shared" si="212"/>
        <v>1.2969688478523611</v>
      </c>
      <c r="H678" s="28">
        <f t="shared" si="213"/>
        <v>1.5051757754800583</v>
      </c>
      <c r="I678" s="1">
        <f t="shared" si="217"/>
        <v>7.5927522497290179</v>
      </c>
      <c r="J678" s="30">
        <f t="shared" si="218"/>
        <v>0</v>
      </c>
      <c r="K678" s="1">
        <f t="shared" si="219"/>
        <v>0</v>
      </c>
      <c r="L678" s="30">
        <f t="shared" si="220"/>
        <v>15869.915133627968</v>
      </c>
      <c r="M678" s="1">
        <f t="shared" si="221"/>
        <v>0</v>
      </c>
      <c r="N678" s="30">
        <f t="shared" si="222"/>
        <v>0.1854180932207834</v>
      </c>
      <c r="O678" s="1">
        <f t="shared" si="223"/>
        <v>0</v>
      </c>
      <c r="P678" s="30">
        <f t="shared" si="224"/>
        <v>0</v>
      </c>
      <c r="Q678" s="1">
        <f t="shared" si="225"/>
        <v>0.97062242612324967</v>
      </c>
      <c r="R678" s="30">
        <f t="shared" si="226"/>
        <v>0.31730099838197245</v>
      </c>
      <c r="S678" s="1">
        <f t="shared" si="227"/>
        <v>0</v>
      </c>
      <c r="T678" s="30">
        <f t="shared" si="228"/>
        <v>0</v>
      </c>
      <c r="U678" s="1">
        <f t="shared" si="229"/>
        <v>7.0900331581262623</v>
      </c>
      <c r="V678" s="30">
        <f t="shared" si="231"/>
        <v>0</v>
      </c>
      <c r="W678" s="1">
        <f t="shared" si="231"/>
        <v>0</v>
      </c>
      <c r="X678" s="30">
        <f t="shared" si="214"/>
        <v>15868.944511201846</v>
      </c>
      <c r="Y678" s="1">
        <f t="shared" si="230"/>
        <v>1.1560405193440331</v>
      </c>
      <c r="Z678" s="32">
        <f t="shared" si="215"/>
        <v>0.23195646769206912</v>
      </c>
      <c r="AA678" s="32">
        <f t="shared" si="216"/>
        <v>0.12189542707716795</v>
      </c>
    </row>
    <row r="679" spans="1:27" x14ac:dyDescent="0.25">
      <c r="A679" s="8">
        <v>43412</v>
      </c>
      <c r="B679" s="26">
        <v>0</v>
      </c>
      <c r="C679" s="11">
        <v>0</v>
      </c>
      <c r="D679" s="26">
        <v>1.2909496891065708</v>
      </c>
      <c r="E679" s="11">
        <v>34.163333333333327</v>
      </c>
      <c r="F679" s="28">
        <f t="shared" si="211"/>
        <v>0</v>
      </c>
      <c r="G679" s="13">
        <f t="shared" si="212"/>
        <v>1.2909496891065708</v>
      </c>
      <c r="H679" s="28">
        <f t="shared" si="213"/>
        <v>1.4533293943870009</v>
      </c>
      <c r="I679" s="1">
        <f t="shared" si="217"/>
        <v>5.799083469019692</v>
      </c>
      <c r="J679" s="30">
        <f t="shared" si="218"/>
        <v>0</v>
      </c>
      <c r="K679" s="1">
        <f t="shared" si="219"/>
        <v>0</v>
      </c>
      <c r="L679" s="30">
        <f t="shared" si="220"/>
        <v>15868.944511201846</v>
      </c>
      <c r="M679" s="1">
        <f t="shared" si="221"/>
        <v>0</v>
      </c>
      <c r="N679" s="30">
        <f t="shared" si="222"/>
        <v>0.14133187335349531</v>
      </c>
      <c r="O679" s="1">
        <f t="shared" si="223"/>
        <v>0</v>
      </c>
      <c r="P679" s="30">
        <f t="shared" si="224"/>
        <v>0</v>
      </c>
      <c r="Q679" s="1">
        <f t="shared" si="225"/>
        <v>0.97056306172929041</v>
      </c>
      <c r="R679" s="30">
        <f t="shared" si="226"/>
        <v>0.2423436079434847</v>
      </c>
      <c r="S679" s="1">
        <f t="shared" si="227"/>
        <v>0</v>
      </c>
      <c r="T679" s="30">
        <f t="shared" si="228"/>
        <v>0</v>
      </c>
      <c r="U679" s="1">
        <f t="shared" si="229"/>
        <v>5.4154079877227117</v>
      </c>
      <c r="V679" s="30">
        <f t="shared" si="231"/>
        <v>0</v>
      </c>
      <c r="W679" s="1">
        <f t="shared" si="231"/>
        <v>0</v>
      </c>
      <c r="X679" s="30">
        <f t="shared" si="214"/>
        <v>15867.973948140116</v>
      </c>
      <c r="Y679" s="1">
        <f t="shared" si="230"/>
        <v>1.1118949350827858</v>
      </c>
      <c r="Z679" s="32">
        <f t="shared" si="215"/>
        <v>0.23493260414527609</v>
      </c>
      <c r="AA679" s="32">
        <f t="shared" si="216"/>
        <v>0.11657749000036173</v>
      </c>
    </row>
    <row r="680" spans="1:27" x14ac:dyDescent="0.25">
      <c r="A680" s="8">
        <v>43413</v>
      </c>
      <c r="B680" s="26">
        <v>1.2314950723280624</v>
      </c>
      <c r="C680" s="11">
        <v>5.3008165303799232E-5</v>
      </c>
      <c r="D680" s="26">
        <v>1.0243373765480843</v>
      </c>
      <c r="E680" s="11">
        <v>33.699166666666649</v>
      </c>
      <c r="F680" s="28">
        <f t="shared" si="211"/>
        <v>1.2315480804933663</v>
      </c>
      <c r="G680" s="13">
        <f t="shared" si="212"/>
        <v>1.0243373765480843</v>
      </c>
      <c r="H680" s="28">
        <f t="shared" si="213"/>
        <v>1.4335834564254055</v>
      </c>
      <c r="I680" s="1">
        <f t="shared" si="217"/>
        <v>5.6226186916679932</v>
      </c>
      <c r="J680" s="30">
        <f t="shared" si="218"/>
        <v>0</v>
      </c>
      <c r="K680" s="1">
        <f t="shared" si="219"/>
        <v>0</v>
      </c>
      <c r="L680" s="30">
        <f t="shared" si="220"/>
        <v>15867.973948140116</v>
      </c>
      <c r="M680" s="1">
        <f t="shared" si="221"/>
        <v>0</v>
      </c>
      <c r="N680" s="30">
        <f t="shared" si="222"/>
        <v>0.13699458150963412</v>
      </c>
      <c r="O680" s="1">
        <f t="shared" si="223"/>
        <v>0</v>
      </c>
      <c r="P680" s="30">
        <f t="shared" si="224"/>
        <v>0</v>
      </c>
      <c r="Q680" s="1">
        <f t="shared" si="225"/>
        <v>0.97050370096612637</v>
      </c>
      <c r="R680" s="30">
        <f t="shared" si="226"/>
        <v>0.23496914764353946</v>
      </c>
      <c r="S680" s="1">
        <f t="shared" si="227"/>
        <v>0</v>
      </c>
      <c r="T680" s="30">
        <f t="shared" si="228"/>
        <v>0</v>
      </c>
      <c r="U680" s="1">
        <f t="shared" si="229"/>
        <v>5.2506549625148198</v>
      </c>
      <c r="V680" s="30">
        <f t="shared" si="231"/>
        <v>0</v>
      </c>
      <c r="W680" s="1">
        <f t="shared" si="231"/>
        <v>0</v>
      </c>
      <c r="X680" s="30">
        <f t="shared" si="214"/>
        <v>15867.003444439149</v>
      </c>
      <c r="Y680" s="1">
        <f t="shared" si="230"/>
        <v>1.1074982824757604</v>
      </c>
      <c r="Z680" s="32">
        <f t="shared" si="215"/>
        <v>0.22746159108359693</v>
      </c>
      <c r="AA680" s="32">
        <f t="shared" si="216"/>
        <v>0.1063315406697703</v>
      </c>
    </row>
    <row r="681" spans="1:27" x14ac:dyDescent="0.25">
      <c r="A681" s="8">
        <v>43414</v>
      </c>
      <c r="B681" s="26">
        <v>1.1420742880820411</v>
      </c>
      <c r="C681" s="11">
        <v>0</v>
      </c>
      <c r="D681" s="26">
        <v>1.5647005673988592</v>
      </c>
      <c r="E681" s="11">
        <v>33.657916666666665</v>
      </c>
      <c r="F681" s="28">
        <f t="shared" si="211"/>
        <v>1.1420742880820411</v>
      </c>
      <c r="G681" s="13">
        <f t="shared" si="212"/>
        <v>1.5647005673988592</v>
      </c>
      <c r="H681" s="28">
        <f t="shared" si="213"/>
        <v>1.4318286558345641</v>
      </c>
      <c r="I681" s="1">
        <f t="shared" si="217"/>
        <v>4.828028683198001</v>
      </c>
      <c r="J681" s="30">
        <f t="shared" si="218"/>
        <v>0</v>
      </c>
      <c r="K681" s="1">
        <f t="shared" si="219"/>
        <v>0</v>
      </c>
      <c r="L681" s="30">
        <f t="shared" si="220"/>
        <v>15867.003444439149</v>
      </c>
      <c r="M681" s="1">
        <f t="shared" si="221"/>
        <v>0</v>
      </c>
      <c r="N681" s="30">
        <f t="shared" si="222"/>
        <v>0.11746451542691778</v>
      </c>
      <c r="O681" s="1">
        <f t="shared" si="223"/>
        <v>0</v>
      </c>
      <c r="P681" s="30">
        <f t="shared" si="224"/>
        <v>0</v>
      </c>
      <c r="Q681" s="1">
        <f t="shared" si="225"/>
        <v>0.97044434383353539</v>
      </c>
      <c r="R681" s="30">
        <f t="shared" si="226"/>
        <v>0.20176324355245487</v>
      </c>
      <c r="S681" s="1">
        <f t="shared" si="227"/>
        <v>0</v>
      </c>
      <c r="T681" s="30">
        <f t="shared" si="228"/>
        <v>0</v>
      </c>
      <c r="U681" s="1">
        <f t="shared" si="229"/>
        <v>4.5088009242186278</v>
      </c>
      <c r="V681" s="30">
        <f t="shared" si="231"/>
        <v>0</v>
      </c>
      <c r="W681" s="1">
        <f t="shared" si="231"/>
        <v>0</v>
      </c>
      <c r="X681" s="30">
        <f t="shared" si="214"/>
        <v>15866.033000095316</v>
      </c>
      <c r="Y681" s="1">
        <f t="shared" si="230"/>
        <v>1.0879088592604531</v>
      </c>
      <c r="Z681" s="32">
        <f t="shared" si="215"/>
        <v>0.24019619608300957</v>
      </c>
      <c r="AA681" s="32">
        <f t="shared" si="216"/>
        <v>0.11828082647557787</v>
      </c>
    </row>
    <row r="682" spans="1:27" x14ac:dyDescent="0.25">
      <c r="A682" s="8">
        <v>43415</v>
      </c>
      <c r="B682" s="26">
        <v>0</v>
      </c>
      <c r="C682" s="11">
        <v>0</v>
      </c>
      <c r="D682" s="26">
        <v>1.7818601155441511</v>
      </c>
      <c r="E682" s="11">
        <v>32.675416666666663</v>
      </c>
      <c r="F682" s="28">
        <f t="shared" si="211"/>
        <v>0</v>
      </c>
      <c r="G682" s="13">
        <f t="shared" si="212"/>
        <v>1.7818601155441511</v>
      </c>
      <c r="H682" s="28">
        <f t="shared" si="213"/>
        <v>1.3900324963072379</v>
      </c>
      <c r="I682" s="1">
        <f t="shared" si="217"/>
        <v>2.7269408086744766</v>
      </c>
      <c r="J682" s="30">
        <f t="shared" si="218"/>
        <v>0</v>
      </c>
      <c r="K682" s="1">
        <f t="shared" si="219"/>
        <v>0</v>
      </c>
      <c r="L682" s="30">
        <f t="shared" si="220"/>
        <v>15866.033000095316</v>
      </c>
      <c r="M682" s="1">
        <f t="shared" si="221"/>
        <v>0</v>
      </c>
      <c r="N682" s="30">
        <f t="shared" si="222"/>
        <v>6.5822304226639261E-2</v>
      </c>
      <c r="O682" s="1">
        <f t="shared" si="223"/>
        <v>0</v>
      </c>
      <c r="P682" s="30">
        <f t="shared" si="224"/>
        <v>0</v>
      </c>
      <c r="Q682" s="1">
        <f t="shared" si="225"/>
        <v>0.97038499033129566</v>
      </c>
      <c r="R682" s="30">
        <f t="shared" si="226"/>
        <v>0.11395881396654758</v>
      </c>
      <c r="S682" s="1">
        <f t="shared" si="227"/>
        <v>0</v>
      </c>
      <c r="T682" s="30">
        <f t="shared" si="228"/>
        <v>0</v>
      </c>
      <c r="U682" s="1">
        <f t="shared" si="229"/>
        <v>2.5471596904812897</v>
      </c>
      <c r="V682" s="30">
        <f t="shared" si="231"/>
        <v>0</v>
      </c>
      <c r="W682" s="1">
        <f t="shared" si="231"/>
        <v>0</v>
      </c>
      <c r="X682" s="30">
        <f t="shared" si="214"/>
        <v>15865.062615104986</v>
      </c>
      <c r="Y682" s="1">
        <f t="shared" si="230"/>
        <v>1.036207294557935</v>
      </c>
      <c r="Z682" s="32">
        <f t="shared" si="215"/>
        <v>0.25454455395055536</v>
      </c>
      <c r="AA682" s="32">
        <f t="shared" si="216"/>
        <v>0.12519227339293487</v>
      </c>
    </row>
    <row r="683" spans="1:27" x14ac:dyDescent="0.25">
      <c r="A683" s="8">
        <v>43416</v>
      </c>
      <c r="B683" s="26">
        <v>0</v>
      </c>
      <c r="C683" s="11">
        <v>0</v>
      </c>
      <c r="D683" s="26">
        <v>1.4817196747240478</v>
      </c>
      <c r="E683" s="11">
        <v>32.603749999999998</v>
      </c>
      <c r="F683" s="28">
        <f t="shared" si="211"/>
        <v>0</v>
      </c>
      <c r="G683" s="13">
        <f t="shared" si="212"/>
        <v>1.4817196747240478</v>
      </c>
      <c r="H683" s="28">
        <f t="shared" si="213"/>
        <v>1.386983751846381</v>
      </c>
      <c r="I683" s="1">
        <f t="shared" si="217"/>
        <v>1.0654400157572419</v>
      </c>
      <c r="J683" s="30">
        <f t="shared" si="218"/>
        <v>0</v>
      </c>
      <c r="K683" s="1">
        <f t="shared" si="219"/>
        <v>0</v>
      </c>
      <c r="L683" s="30">
        <f t="shared" si="220"/>
        <v>15865.062615104986</v>
      </c>
      <c r="M683" s="1">
        <f t="shared" si="221"/>
        <v>0</v>
      </c>
      <c r="N683" s="30">
        <f t="shared" si="222"/>
        <v>2.4984614429052737E-2</v>
      </c>
      <c r="O683" s="1">
        <f t="shared" si="223"/>
        <v>0</v>
      </c>
      <c r="P683" s="30">
        <f t="shared" si="224"/>
        <v>0</v>
      </c>
      <c r="Q683" s="1">
        <f t="shared" si="225"/>
        <v>0.9703256404591849</v>
      </c>
      <c r="R683" s="30">
        <f t="shared" si="226"/>
        <v>4.4524721681514466E-2</v>
      </c>
      <c r="S683" s="1">
        <f t="shared" si="227"/>
        <v>0</v>
      </c>
      <c r="T683" s="30">
        <f t="shared" si="228"/>
        <v>0</v>
      </c>
      <c r="U683" s="1">
        <f t="shared" si="229"/>
        <v>0.99593067964667481</v>
      </c>
      <c r="V683" s="30">
        <f t="shared" si="231"/>
        <v>0</v>
      </c>
      <c r="W683" s="1">
        <f t="shared" si="231"/>
        <v>0</v>
      </c>
      <c r="X683" s="30">
        <f t="shared" si="214"/>
        <v>15864.092289464526</v>
      </c>
      <c r="Y683" s="1">
        <f t="shared" si="230"/>
        <v>0.99531025488823766</v>
      </c>
      <c r="Z683" s="32">
        <f t="shared" si="215"/>
        <v>0.28239227491795749</v>
      </c>
      <c r="AA683" s="32">
        <f t="shared" si="216"/>
        <v>0.15340812821942074</v>
      </c>
    </row>
    <row r="684" spans="1:27" x14ac:dyDescent="0.25">
      <c r="A684" s="8">
        <v>43417</v>
      </c>
      <c r="B684" s="26">
        <v>0.1404870653228171</v>
      </c>
      <c r="C684" s="11">
        <v>0</v>
      </c>
      <c r="D684" s="26">
        <v>1.2205818388729235</v>
      </c>
      <c r="E684" s="11">
        <v>32.359583333333333</v>
      </c>
      <c r="F684" s="28">
        <f t="shared" si="211"/>
        <v>0.1404870653228171</v>
      </c>
      <c r="G684" s="13">
        <f t="shared" si="212"/>
        <v>1.2205818388729235</v>
      </c>
      <c r="H684" s="28">
        <f t="shared" si="213"/>
        <v>1.3765967503692762</v>
      </c>
      <c r="I684" s="1">
        <f t="shared" si="217"/>
        <v>0</v>
      </c>
      <c r="J684" s="30">
        <f t="shared" si="218"/>
        <v>0</v>
      </c>
      <c r="K684" s="1">
        <f t="shared" si="219"/>
        <v>0</v>
      </c>
      <c r="L684" s="30">
        <f t="shared" si="220"/>
        <v>15864.008125370623</v>
      </c>
      <c r="M684" s="1">
        <f t="shared" si="221"/>
        <v>0</v>
      </c>
      <c r="N684" s="30">
        <f t="shared" si="222"/>
        <v>0</v>
      </c>
      <c r="O684" s="1">
        <f t="shared" si="223"/>
        <v>0</v>
      </c>
      <c r="P684" s="30">
        <f t="shared" si="224"/>
        <v>0</v>
      </c>
      <c r="Q684" s="1">
        <f t="shared" si="225"/>
        <v>0.9702611466433283</v>
      </c>
      <c r="R684" s="30">
        <f t="shared" si="226"/>
        <v>0</v>
      </c>
      <c r="S684" s="1">
        <f t="shared" si="227"/>
        <v>0</v>
      </c>
      <c r="T684" s="30">
        <f t="shared" si="228"/>
        <v>0</v>
      </c>
      <c r="U684" s="1">
        <f t="shared" si="229"/>
        <v>0</v>
      </c>
      <c r="V684" s="30">
        <f t="shared" si="231"/>
        <v>0</v>
      </c>
      <c r="W684" s="1">
        <f t="shared" si="231"/>
        <v>0</v>
      </c>
      <c r="X684" s="30">
        <f t="shared" si="214"/>
        <v>15863.037864223979</v>
      </c>
      <c r="Y684" s="1">
        <f t="shared" si="230"/>
        <v>0.9702611466433283</v>
      </c>
      <c r="Z684" s="32">
        <f t="shared" si="215"/>
        <v>0.29517402508537605</v>
      </c>
      <c r="AA684" s="32">
        <f t="shared" si="216"/>
        <v>0.16510862285533057</v>
      </c>
    </row>
    <row r="685" spans="1:27" x14ac:dyDescent="0.25">
      <c r="A685" s="8">
        <v>43418</v>
      </c>
      <c r="B685" s="26">
        <v>0.63130278078188051</v>
      </c>
      <c r="C685" s="11">
        <v>0</v>
      </c>
      <c r="D685" s="26">
        <v>1.3772774026693089</v>
      </c>
      <c r="E685" s="11">
        <v>31.876249999999995</v>
      </c>
      <c r="F685" s="28">
        <f t="shared" si="211"/>
        <v>0.63130278078188051</v>
      </c>
      <c r="G685" s="13">
        <f t="shared" si="212"/>
        <v>1.3772774026693089</v>
      </c>
      <c r="H685" s="28">
        <f t="shared" si="213"/>
        <v>1.3560354505169867</v>
      </c>
      <c r="I685" s="1">
        <f t="shared" si="217"/>
        <v>0</v>
      </c>
      <c r="J685" s="30">
        <f t="shared" si="218"/>
        <v>0</v>
      </c>
      <c r="K685" s="1">
        <f t="shared" si="219"/>
        <v>0</v>
      </c>
      <c r="L685" s="30">
        <f t="shared" si="220"/>
        <v>15862.291889602091</v>
      </c>
      <c r="M685" s="1">
        <f t="shared" si="221"/>
        <v>0</v>
      </c>
      <c r="N685" s="30">
        <f t="shared" si="222"/>
        <v>0</v>
      </c>
      <c r="O685" s="1">
        <f t="shared" si="223"/>
        <v>0</v>
      </c>
      <c r="P685" s="30">
        <f t="shared" si="224"/>
        <v>0</v>
      </c>
      <c r="Q685" s="1">
        <f t="shared" si="225"/>
        <v>0.97015617967208578</v>
      </c>
      <c r="R685" s="30">
        <f t="shared" si="226"/>
        <v>0</v>
      </c>
      <c r="S685" s="1">
        <f t="shared" si="227"/>
        <v>0</v>
      </c>
      <c r="T685" s="30">
        <f t="shared" si="228"/>
        <v>0</v>
      </c>
      <c r="U685" s="1">
        <f t="shared" si="229"/>
        <v>0</v>
      </c>
      <c r="V685" s="30">
        <f t="shared" si="231"/>
        <v>0</v>
      </c>
      <c r="W685" s="1">
        <f t="shared" si="231"/>
        <v>0</v>
      </c>
      <c r="X685" s="30">
        <f t="shared" si="214"/>
        <v>15861.321733422419</v>
      </c>
      <c r="Y685" s="1">
        <f t="shared" si="230"/>
        <v>0.97015617967208578</v>
      </c>
      <c r="Z685" s="32">
        <f t="shared" si="215"/>
        <v>0.28456429416928958</v>
      </c>
      <c r="AA685" s="32">
        <f t="shared" si="216"/>
        <v>0.1489028116677924</v>
      </c>
    </row>
    <row r="686" spans="1:27" x14ac:dyDescent="0.25">
      <c r="A686" s="8">
        <v>43419</v>
      </c>
      <c r="B686" s="26">
        <v>0</v>
      </c>
      <c r="C686" s="11">
        <v>0</v>
      </c>
      <c r="D686" s="26">
        <v>1.5464159893135272</v>
      </c>
      <c r="E686" s="11">
        <v>31.462916666666672</v>
      </c>
      <c r="F686" s="28">
        <f t="shared" si="211"/>
        <v>0</v>
      </c>
      <c r="G686" s="13">
        <f t="shared" si="212"/>
        <v>1.5464159893135272</v>
      </c>
      <c r="H686" s="28">
        <f t="shared" si="213"/>
        <v>1.3384519940915809</v>
      </c>
      <c r="I686" s="1">
        <f t="shared" si="217"/>
        <v>0</v>
      </c>
      <c r="J686" s="30">
        <f t="shared" si="218"/>
        <v>0</v>
      </c>
      <c r="K686" s="1">
        <f t="shared" si="219"/>
        <v>0</v>
      </c>
      <c r="L686" s="30">
        <f t="shared" si="220"/>
        <v>15859.775317433106</v>
      </c>
      <c r="M686" s="1">
        <f t="shared" si="221"/>
        <v>0</v>
      </c>
      <c r="N686" s="30">
        <f t="shared" si="222"/>
        <v>0</v>
      </c>
      <c r="O686" s="1">
        <f t="shared" si="223"/>
        <v>0</v>
      </c>
      <c r="P686" s="30">
        <f t="shared" si="224"/>
        <v>0</v>
      </c>
      <c r="Q686" s="1">
        <f t="shared" si="225"/>
        <v>0.97000226319782579</v>
      </c>
      <c r="R686" s="30">
        <f t="shared" si="226"/>
        <v>0</v>
      </c>
      <c r="S686" s="1">
        <f t="shared" si="227"/>
        <v>0</v>
      </c>
      <c r="T686" s="30">
        <f t="shared" si="228"/>
        <v>0</v>
      </c>
      <c r="U686" s="1">
        <f t="shared" si="229"/>
        <v>0</v>
      </c>
      <c r="V686" s="30">
        <f t="shared" si="231"/>
        <v>0</v>
      </c>
      <c r="W686" s="1">
        <f t="shared" si="231"/>
        <v>0</v>
      </c>
      <c r="X686" s="30">
        <f t="shared" si="214"/>
        <v>15858.805315169908</v>
      </c>
      <c r="Y686" s="1">
        <f t="shared" si="230"/>
        <v>0.97000226319782579</v>
      </c>
      <c r="Z686" s="32">
        <f t="shared" si="215"/>
        <v>0.27528049756003775</v>
      </c>
      <c r="AA686" s="32">
        <f t="shared" si="216"/>
        <v>0.13575520419568055</v>
      </c>
    </row>
    <row r="687" spans="1:27" x14ac:dyDescent="0.25">
      <c r="A687" s="8">
        <v>43420</v>
      </c>
      <c r="B687" s="26">
        <v>0</v>
      </c>
      <c r="C687" s="11">
        <v>0</v>
      </c>
      <c r="D687" s="26">
        <v>1.5305566113427633</v>
      </c>
      <c r="E687" s="11">
        <v>31.084166666666661</v>
      </c>
      <c r="F687" s="28">
        <f t="shared" si="211"/>
        <v>0</v>
      </c>
      <c r="G687" s="13">
        <f t="shared" si="212"/>
        <v>1.5305566113427633</v>
      </c>
      <c r="H687" s="28">
        <f t="shared" si="213"/>
        <v>1.3223397341211223</v>
      </c>
      <c r="I687" s="1">
        <f t="shared" si="217"/>
        <v>0</v>
      </c>
      <c r="J687" s="30">
        <f t="shared" si="218"/>
        <v>0</v>
      </c>
      <c r="K687" s="1">
        <f t="shared" si="219"/>
        <v>0</v>
      </c>
      <c r="L687" s="30">
        <f t="shared" si="220"/>
        <v>15857.274758558566</v>
      </c>
      <c r="M687" s="1">
        <f t="shared" si="221"/>
        <v>0</v>
      </c>
      <c r="N687" s="30">
        <f t="shared" si="222"/>
        <v>0</v>
      </c>
      <c r="O687" s="1">
        <f t="shared" si="223"/>
        <v>0</v>
      </c>
      <c r="P687" s="30">
        <f t="shared" si="224"/>
        <v>0</v>
      </c>
      <c r="Q687" s="1">
        <f t="shared" si="225"/>
        <v>0.96984932611523678</v>
      </c>
      <c r="R687" s="30">
        <f t="shared" si="226"/>
        <v>0</v>
      </c>
      <c r="S687" s="1">
        <f t="shared" si="227"/>
        <v>0</v>
      </c>
      <c r="T687" s="30">
        <f t="shared" si="228"/>
        <v>0</v>
      </c>
      <c r="U687" s="1">
        <f t="shared" si="229"/>
        <v>0</v>
      </c>
      <c r="V687" s="30">
        <f t="shared" si="231"/>
        <v>0</v>
      </c>
      <c r="W687" s="1">
        <f t="shared" si="231"/>
        <v>0</v>
      </c>
      <c r="X687" s="30">
        <f t="shared" si="214"/>
        <v>15856.304909232451</v>
      </c>
      <c r="Y687" s="1">
        <f t="shared" si="230"/>
        <v>0.96984932611523678</v>
      </c>
      <c r="Z687" s="32">
        <f t="shared" si="215"/>
        <v>0.26656569330132407</v>
      </c>
      <c r="AA687" s="32">
        <f t="shared" si="216"/>
        <v>0.12424948773615563</v>
      </c>
    </row>
    <row r="688" spans="1:27" x14ac:dyDescent="0.25">
      <c r="A688" s="8">
        <v>43421</v>
      </c>
      <c r="B688" s="26">
        <v>0</v>
      </c>
      <c r="C688" s="11">
        <v>0</v>
      </c>
      <c r="D688" s="26">
        <v>1.6020768307996009</v>
      </c>
      <c r="E688" s="11">
        <v>31.220833333333331</v>
      </c>
      <c r="F688" s="28">
        <f t="shared" si="211"/>
        <v>0</v>
      </c>
      <c r="G688" s="13">
        <f t="shared" si="212"/>
        <v>1.6020768307996009</v>
      </c>
      <c r="H688" s="28">
        <f t="shared" si="213"/>
        <v>1.3281536189069423</v>
      </c>
      <c r="I688" s="1">
        <f t="shared" si="217"/>
        <v>0</v>
      </c>
      <c r="J688" s="30">
        <f t="shared" si="218"/>
        <v>0</v>
      </c>
      <c r="K688" s="1">
        <f t="shared" si="219"/>
        <v>0</v>
      </c>
      <c r="L688" s="30">
        <f t="shared" si="220"/>
        <v>15854.702832401652</v>
      </c>
      <c r="M688" s="1">
        <f t="shared" si="221"/>
        <v>0</v>
      </c>
      <c r="N688" s="30">
        <f t="shared" si="222"/>
        <v>0</v>
      </c>
      <c r="O688" s="1">
        <f t="shared" si="223"/>
        <v>0</v>
      </c>
      <c r="P688" s="30">
        <f t="shared" si="224"/>
        <v>0</v>
      </c>
      <c r="Q688" s="1">
        <f t="shared" si="225"/>
        <v>0.96969202412683841</v>
      </c>
      <c r="R688" s="30">
        <f t="shared" si="226"/>
        <v>0</v>
      </c>
      <c r="S688" s="1">
        <f t="shared" si="227"/>
        <v>0</v>
      </c>
      <c r="T688" s="30">
        <f t="shared" si="228"/>
        <v>0</v>
      </c>
      <c r="U688" s="1">
        <f t="shared" si="229"/>
        <v>0</v>
      </c>
      <c r="V688" s="30">
        <f t="shared" si="231"/>
        <v>0</v>
      </c>
      <c r="W688" s="1">
        <f t="shared" si="231"/>
        <v>0</v>
      </c>
      <c r="X688" s="30">
        <f t="shared" si="214"/>
        <v>15853.733140377524</v>
      </c>
      <c r="Y688" s="1">
        <f t="shared" si="230"/>
        <v>0.96969202412683841</v>
      </c>
      <c r="Z688" s="32">
        <f t="shared" si="215"/>
        <v>0.26989467910731163</v>
      </c>
      <c r="AA688" s="32">
        <f t="shared" si="216"/>
        <v>0.12849471493229539</v>
      </c>
    </row>
    <row r="689" spans="1:27" x14ac:dyDescent="0.25">
      <c r="A689" s="8">
        <v>43422</v>
      </c>
      <c r="B689" s="26">
        <v>0</v>
      </c>
      <c r="C689" s="11">
        <v>0.15936604256391804</v>
      </c>
      <c r="D689" s="26">
        <v>1.3453645002273276</v>
      </c>
      <c r="E689" s="11">
        <v>31.055416666666659</v>
      </c>
      <c r="F689" s="28">
        <f t="shared" si="211"/>
        <v>0.15936604256391804</v>
      </c>
      <c r="G689" s="13">
        <f t="shared" si="212"/>
        <v>1.3453645002273276</v>
      </c>
      <c r="H689" s="28">
        <f t="shared" si="213"/>
        <v>1.3211166912850809</v>
      </c>
      <c r="I689" s="1">
        <f t="shared" si="217"/>
        <v>0</v>
      </c>
      <c r="J689" s="30">
        <f t="shared" si="218"/>
        <v>0</v>
      </c>
      <c r="K689" s="1">
        <f t="shared" si="219"/>
        <v>0</v>
      </c>
      <c r="L689" s="30">
        <f t="shared" si="220"/>
        <v>15852.54714191986</v>
      </c>
      <c r="M689" s="1">
        <f t="shared" si="221"/>
        <v>0</v>
      </c>
      <c r="N689" s="30">
        <f t="shared" si="222"/>
        <v>0</v>
      </c>
      <c r="O689" s="1">
        <f t="shared" si="223"/>
        <v>0</v>
      </c>
      <c r="P689" s="30">
        <f t="shared" si="224"/>
        <v>0</v>
      </c>
      <c r="Q689" s="1">
        <f t="shared" si="225"/>
        <v>0.96956017959535923</v>
      </c>
      <c r="R689" s="30">
        <f t="shared" si="226"/>
        <v>0</v>
      </c>
      <c r="S689" s="1">
        <f t="shared" si="227"/>
        <v>0</v>
      </c>
      <c r="T689" s="30">
        <f t="shared" si="228"/>
        <v>0</v>
      </c>
      <c r="U689" s="1">
        <f t="shared" si="229"/>
        <v>0</v>
      </c>
      <c r="V689" s="30">
        <f t="shared" si="231"/>
        <v>0</v>
      </c>
      <c r="W689" s="1">
        <f t="shared" si="231"/>
        <v>0</v>
      </c>
      <c r="X689" s="30">
        <f t="shared" si="214"/>
        <v>15851.577581740265</v>
      </c>
      <c r="Y689" s="1">
        <f t="shared" si="230"/>
        <v>0.96956017959535923</v>
      </c>
      <c r="Z689" s="32">
        <f t="shared" si="215"/>
        <v>0.26610557114962685</v>
      </c>
      <c r="AA689" s="32">
        <f t="shared" si="216"/>
        <v>0.12359198091144542</v>
      </c>
    </row>
    <row r="690" spans="1:27" x14ac:dyDescent="0.25">
      <c r="A690" s="8">
        <v>43423</v>
      </c>
      <c r="B690" s="26">
        <v>0.25132919837681289</v>
      </c>
      <c r="C690" s="11">
        <v>0</v>
      </c>
      <c r="D690" s="26">
        <v>1.1038590492524214</v>
      </c>
      <c r="E690" s="11">
        <v>30.951250000000002</v>
      </c>
      <c r="F690" s="28">
        <f t="shared" si="211"/>
        <v>0.25132919837681289</v>
      </c>
      <c r="G690" s="13">
        <f t="shared" si="212"/>
        <v>1.1038590492524214</v>
      </c>
      <c r="H690" s="28">
        <f t="shared" si="213"/>
        <v>1.3166853766617432</v>
      </c>
      <c r="I690" s="1">
        <f t="shared" si="217"/>
        <v>0</v>
      </c>
      <c r="J690" s="30">
        <f t="shared" si="218"/>
        <v>0</v>
      </c>
      <c r="K690" s="1">
        <f t="shared" si="219"/>
        <v>0</v>
      </c>
      <c r="L690" s="30">
        <f t="shared" si="220"/>
        <v>15850.725051889389</v>
      </c>
      <c r="M690" s="1">
        <f t="shared" si="221"/>
        <v>0</v>
      </c>
      <c r="N690" s="30">
        <f t="shared" si="222"/>
        <v>0</v>
      </c>
      <c r="O690" s="1">
        <f t="shared" si="223"/>
        <v>0</v>
      </c>
      <c r="P690" s="30">
        <f t="shared" si="224"/>
        <v>0</v>
      </c>
      <c r="Q690" s="1">
        <f t="shared" si="225"/>
        <v>0.96944873845461599</v>
      </c>
      <c r="R690" s="30">
        <f t="shared" si="226"/>
        <v>0</v>
      </c>
      <c r="S690" s="1">
        <f t="shared" si="227"/>
        <v>0</v>
      </c>
      <c r="T690" s="30">
        <f t="shared" si="228"/>
        <v>0</v>
      </c>
      <c r="U690" s="1">
        <f t="shared" si="229"/>
        <v>0</v>
      </c>
      <c r="V690" s="30">
        <f t="shared" si="231"/>
        <v>0</v>
      </c>
      <c r="W690" s="1">
        <f t="shared" si="231"/>
        <v>0</v>
      </c>
      <c r="X690" s="30">
        <f t="shared" si="214"/>
        <v>15849.755603150934</v>
      </c>
      <c r="Y690" s="1">
        <f t="shared" si="230"/>
        <v>0.96944873845461599</v>
      </c>
      <c r="Z690" s="32">
        <f t="shared" si="215"/>
        <v>0.26372028152047472</v>
      </c>
      <c r="AA690" s="32">
        <f t="shared" si="216"/>
        <v>0.12057328291338738</v>
      </c>
    </row>
    <row r="691" spans="1:27" x14ac:dyDescent="0.25">
      <c r="A691" s="8">
        <v>43424</v>
      </c>
      <c r="B691" s="26">
        <v>0</v>
      </c>
      <c r="C691" s="11">
        <v>0</v>
      </c>
      <c r="D691" s="26">
        <v>1.1160158264072015</v>
      </c>
      <c r="E691" s="11">
        <v>30.746250000000007</v>
      </c>
      <c r="F691" s="28">
        <f t="shared" si="211"/>
        <v>0</v>
      </c>
      <c r="G691" s="13">
        <f t="shared" si="212"/>
        <v>1.1160158264072015</v>
      </c>
      <c r="H691" s="28">
        <f t="shared" si="213"/>
        <v>1.3079645494830137</v>
      </c>
      <c r="I691" s="1">
        <f t="shared" si="217"/>
        <v>0</v>
      </c>
      <c r="J691" s="30">
        <f t="shared" si="218"/>
        <v>0</v>
      </c>
      <c r="K691" s="1">
        <f t="shared" si="219"/>
        <v>0</v>
      </c>
      <c r="L691" s="30">
        <f t="shared" si="220"/>
        <v>15848.639587324527</v>
      </c>
      <c r="M691" s="1">
        <f t="shared" si="221"/>
        <v>0</v>
      </c>
      <c r="N691" s="30">
        <f t="shared" si="222"/>
        <v>0</v>
      </c>
      <c r="O691" s="1">
        <f t="shared" si="223"/>
        <v>0</v>
      </c>
      <c r="P691" s="30">
        <f t="shared" si="224"/>
        <v>0</v>
      </c>
      <c r="Q691" s="1">
        <f t="shared" si="225"/>
        <v>0.96932118902171127</v>
      </c>
      <c r="R691" s="30">
        <f t="shared" si="226"/>
        <v>0</v>
      </c>
      <c r="S691" s="1">
        <f t="shared" si="227"/>
        <v>0</v>
      </c>
      <c r="T691" s="30">
        <f t="shared" si="228"/>
        <v>0</v>
      </c>
      <c r="U691" s="1">
        <f t="shared" si="229"/>
        <v>0</v>
      </c>
      <c r="V691" s="30">
        <f t="shared" si="231"/>
        <v>0</v>
      </c>
      <c r="W691" s="1">
        <f t="shared" si="231"/>
        <v>0</v>
      </c>
      <c r="X691" s="30">
        <f t="shared" si="214"/>
        <v>15847.670266135505</v>
      </c>
      <c r="Y691" s="1">
        <f t="shared" si="230"/>
        <v>0.96932118902171127</v>
      </c>
      <c r="Z691" s="32">
        <f t="shared" si="215"/>
        <v>0.25890866888950059</v>
      </c>
      <c r="AA691" s="32">
        <f t="shared" si="216"/>
        <v>0.11467932558452358</v>
      </c>
    </row>
    <row r="692" spans="1:27" x14ac:dyDescent="0.25">
      <c r="A692" s="8">
        <v>43425</v>
      </c>
      <c r="B692" s="26">
        <v>0</v>
      </c>
      <c r="C692" s="11">
        <v>0</v>
      </c>
      <c r="D692" s="26">
        <v>1.2274610133331523</v>
      </c>
      <c r="E692" s="11">
        <v>30.507499999999993</v>
      </c>
      <c r="F692" s="28">
        <f t="shared" si="211"/>
        <v>0</v>
      </c>
      <c r="G692" s="13">
        <f t="shared" si="212"/>
        <v>1.2274610133331523</v>
      </c>
      <c r="H692" s="28">
        <f t="shared" si="213"/>
        <v>1.2978079763663217</v>
      </c>
      <c r="I692" s="1">
        <f t="shared" si="217"/>
        <v>0</v>
      </c>
      <c r="J692" s="30">
        <f t="shared" si="218"/>
        <v>0</v>
      </c>
      <c r="K692" s="1">
        <f t="shared" si="219"/>
        <v>0</v>
      </c>
      <c r="L692" s="30">
        <f t="shared" si="220"/>
        <v>15846.442805122171</v>
      </c>
      <c r="M692" s="1">
        <f t="shared" si="221"/>
        <v>0</v>
      </c>
      <c r="N692" s="30">
        <f t="shared" si="222"/>
        <v>0</v>
      </c>
      <c r="O692" s="1">
        <f t="shared" si="223"/>
        <v>0</v>
      </c>
      <c r="P692" s="30">
        <f t="shared" si="224"/>
        <v>0</v>
      </c>
      <c r="Q692" s="1">
        <f t="shared" si="225"/>
        <v>0.9691868312729166</v>
      </c>
      <c r="R692" s="30">
        <f t="shared" si="226"/>
        <v>0</v>
      </c>
      <c r="S692" s="1">
        <f t="shared" si="227"/>
        <v>0</v>
      </c>
      <c r="T692" s="30">
        <f t="shared" si="228"/>
        <v>0</v>
      </c>
      <c r="U692" s="1">
        <f t="shared" si="229"/>
        <v>0</v>
      </c>
      <c r="V692" s="30">
        <f t="shared" si="231"/>
        <v>0</v>
      </c>
      <c r="W692" s="1">
        <f t="shared" si="231"/>
        <v>0</v>
      </c>
      <c r="X692" s="30">
        <f t="shared" si="214"/>
        <v>15845.473618290898</v>
      </c>
      <c r="Y692" s="1">
        <f t="shared" si="230"/>
        <v>0.9691868312729166</v>
      </c>
      <c r="Z692" s="32">
        <f t="shared" si="215"/>
        <v>0.25321245598559017</v>
      </c>
      <c r="AA692" s="32">
        <f t="shared" si="216"/>
        <v>0.10799185700250082</v>
      </c>
    </row>
    <row r="693" spans="1:27" x14ac:dyDescent="0.25">
      <c r="A693" s="8">
        <v>43426</v>
      </c>
      <c r="B693" s="26">
        <v>0</v>
      </c>
      <c r="C693" s="11">
        <v>0</v>
      </c>
      <c r="D693" s="26">
        <v>0.81989964353994416</v>
      </c>
      <c r="E693" s="11">
        <v>30.205833333333331</v>
      </c>
      <c r="F693" s="28">
        <f t="shared" si="211"/>
        <v>0</v>
      </c>
      <c r="G693" s="13">
        <f t="shared" si="212"/>
        <v>0.81989964353994416</v>
      </c>
      <c r="H693" s="28">
        <f t="shared" si="213"/>
        <v>1.2849748892171342</v>
      </c>
      <c r="I693" s="1">
        <f t="shared" si="217"/>
        <v>0</v>
      </c>
      <c r="J693" s="30">
        <f t="shared" si="218"/>
        <v>0</v>
      </c>
      <c r="K693" s="1">
        <f t="shared" si="219"/>
        <v>0</v>
      </c>
      <c r="L693" s="30">
        <f t="shared" si="220"/>
        <v>15844.653718647358</v>
      </c>
      <c r="M693" s="1">
        <f t="shared" si="221"/>
        <v>0</v>
      </c>
      <c r="N693" s="30">
        <f t="shared" si="222"/>
        <v>0</v>
      </c>
      <c r="O693" s="1">
        <f t="shared" si="223"/>
        <v>0</v>
      </c>
      <c r="P693" s="30">
        <f t="shared" si="224"/>
        <v>0</v>
      </c>
      <c r="Q693" s="1">
        <f t="shared" si="225"/>
        <v>0.96907740866793701</v>
      </c>
      <c r="R693" s="30">
        <f t="shared" si="226"/>
        <v>0</v>
      </c>
      <c r="S693" s="1">
        <f t="shared" si="227"/>
        <v>0</v>
      </c>
      <c r="T693" s="30">
        <f t="shared" si="228"/>
        <v>0</v>
      </c>
      <c r="U693" s="1">
        <f t="shared" si="229"/>
        <v>0</v>
      </c>
      <c r="V693" s="30">
        <f t="shared" si="231"/>
        <v>0</v>
      </c>
      <c r="W693" s="1">
        <f t="shared" si="231"/>
        <v>0</v>
      </c>
      <c r="X693" s="30">
        <f t="shared" si="214"/>
        <v>15843.684641238689</v>
      </c>
      <c r="Y693" s="1">
        <f t="shared" si="230"/>
        <v>0.96907740866793701</v>
      </c>
      <c r="Z693" s="32">
        <f t="shared" si="215"/>
        <v>0.24583941927585562</v>
      </c>
      <c r="AA693" s="32">
        <f t="shared" si="216"/>
        <v>9.9791218217330419E-2</v>
      </c>
    </row>
    <row r="694" spans="1:27" x14ac:dyDescent="0.25">
      <c r="A694" s="8">
        <v>43427</v>
      </c>
      <c r="B694" s="26">
        <v>0</v>
      </c>
      <c r="C694" s="11">
        <v>0</v>
      </c>
      <c r="D694" s="26">
        <v>1.0774073095010803</v>
      </c>
      <c r="E694" s="11">
        <v>30.514583333333331</v>
      </c>
      <c r="F694" s="28">
        <f t="shared" si="211"/>
        <v>0</v>
      </c>
      <c r="G694" s="13">
        <f t="shared" si="212"/>
        <v>1.0774073095010803</v>
      </c>
      <c r="H694" s="28">
        <f t="shared" si="213"/>
        <v>1.2981093057607089</v>
      </c>
      <c r="I694" s="1">
        <f t="shared" si="217"/>
        <v>0</v>
      </c>
      <c r="J694" s="30">
        <f t="shared" si="218"/>
        <v>0</v>
      </c>
      <c r="K694" s="1">
        <f t="shared" si="219"/>
        <v>0</v>
      </c>
      <c r="L694" s="30">
        <f t="shared" si="220"/>
        <v>15842.607233929188</v>
      </c>
      <c r="M694" s="1">
        <f t="shared" si="221"/>
        <v>0</v>
      </c>
      <c r="N694" s="30">
        <f t="shared" si="222"/>
        <v>0</v>
      </c>
      <c r="O694" s="1">
        <f t="shared" si="223"/>
        <v>0</v>
      </c>
      <c r="P694" s="30">
        <f t="shared" si="224"/>
        <v>0</v>
      </c>
      <c r="Q694" s="1">
        <f t="shared" si="225"/>
        <v>0.96895224328769092</v>
      </c>
      <c r="R694" s="30">
        <f t="shared" si="226"/>
        <v>0</v>
      </c>
      <c r="S694" s="1">
        <f t="shared" si="227"/>
        <v>0</v>
      </c>
      <c r="T694" s="30">
        <f t="shared" si="228"/>
        <v>0</v>
      </c>
      <c r="U694" s="1">
        <f t="shared" si="229"/>
        <v>0</v>
      </c>
      <c r="V694" s="30">
        <f t="shared" si="231"/>
        <v>0</v>
      </c>
      <c r="W694" s="1">
        <f t="shared" si="231"/>
        <v>0</v>
      </c>
      <c r="X694" s="30">
        <f t="shared" si="214"/>
        <v>15841.6382816859</v>
      </c>
      <c r="Y694" s="1">
        <f t="shared" si="230"/>
        <v>0.96895224328769092</v>
      </c>
      <c r="Z694" s="32">
        <f t="shared" si="215"/>
        <v>0.25356652248951234</v>
      </c>
      <c r="AA694" s="32">
        <f t="shared" si="216"/>
        <v>0.10834437177586628</v>
      </c>
    </row>
    <row r="695" spans="1:27" x14ac:dyDescent="0.25">
      <c r="A695" s="8">
        <v>43428</v>
      </c>
      <c r="B695" s="26">
        <v>0</v>
      </c>
      <c r="C695" s="11">
        <v>0</v>
      </c>
      <c r="D695" s="26">
        <v>1.1017402565202903</v>
      </c>
      <c r="E695" s="11">
        <v>29.804166666666671</v>
      </c>
      <c r="F695" s="28">
        <f t="shared" si="211"/>
        <v>0</v>
      </c>
      <c r="G695" s="13">
        <f t="shared" si="212"/>
        <v>1.1017402565202903</v>
      </c>
      <c r="H695" s="28">
        <f t="shared" si="213"/>
        <v>1.2678877400295423</v>
      </c>
      <c r="I695" s="1">
        <f t="shared" si="217"/>
        <v>0</v>
      </c>
      <c r="J695" s="30">
        <f t="shared" si="218"/>
        <v>0</v>
      </c>
      <c r="K695" s="1">
        <f t="shared" si="219"/>
        <v>0</v>
      </c>
      <c r="L695" s="30">
        <f t="shared" si="220"/>
        <v>15840.536541429381</v>
      </c>
      <c r="M695" s="1">
        <f t="shared" si="221"/>
        <v>0</v>
      </c>
      <c r="N695" s="30">
        <f t="shared" si="222"/>
        <v>0</v>
      </c>
      <c r="O695" s="1">
        <f t="shared" si="223"/>
        <v>0</v>
      </c>
      <c r="P695" s="30">
        <f t="shared" si="224"/>
        <v>0</v>
      </c>
      <c r="Q695" s="1">
        <f t="shared" si="225"/>
        <v>0.96882559733142748</v>
      </c>
      <c r="R695" s="30">
        <f t="shared" si="226"/>
        <v>0</v>
      </c>
      <c r="S695" s="1">
        <f t="shared" si="227"/>
        <v>0</v>
      </c>
      <c r="T695" s="30">
        <f t="shared" si="228"/>
        <v>0</v>
      </c>
      <c r="U695" s="1">
        <f t="shared" si="229"/>
        <v>0</v>
      </c>
      <c r="V695" s="30">
        <f t="shared" si="231"/>
        <v>0</v>
      </c>
      <c r="W695" s="1">
        <f t="shared" si="231"/>
        <v>0</v>
      </c>
      <c r="X695" s="30">
        <f t="shared" si="214"/>
        <v>15839.56771583205</v>
      </c>
      <c r="Y695" s="1">
        <f t="shared" si="230"/>
        <v>0.96882559733142748</v>
      </c>
      <c r="Z695" s="32">
        <f t="shared" si="215"/>
        <v>0.23587430752437638</v>
      </c>
      <c r="AA695" s="32">
        <f t="shared" si="216"/>
        <v>8.9438165195187588E-2</v>
      </c>
    </row>
    <row r="696" spans="1:27" x14ac:dyDescent="0.25">
      <c r="A696" s="8">
        <v>43429</v>
      </c>
      <c r="B696" s="26">
        <v>0</v>
      </c>
      <c r="C696" s="11">
        <v>0</v>
      </c>
      <c r="D696" s="26">
        <v>1.2486163438645597</v>
      </c>
      <c r="E696" s="11">
        <v>29.703750000000003</v>
      </c>
      <c r="F696" s="28">
        <f t="shared" si="211"/>
        <v>0</v>
      </c>
      <c r="G696" s="13">
        <f t="shared" si="212"/>
        <v>1.2486163438645597</v>
      </c>
      <c r="H696" s="28">
        <f t="shared" si="213"/>
        <v>1.2636159527326443</v>
      </c>
      <c r="I696" s="1">
        <f t="shared" si="217"/>
        <v>0</v>
      </c>
      <c r="J696" s="30">
        <f t="shared" si="218"/>
        <v>0</v>
      </c>
      <c r="K696" s="1">
        <f t="shared" si="219"/>
        <v>0</v>
      </c>
      <c r="L696" s="30">
        <f t="shared" si="220"/>
        <v>15838.319099488186</v>
      </c>
      <c r="M696" s="1">
        <f t="shared" si="221"/>
        <v>0</v>
      </c>
      <c r="N696" s="30">
        <f t="shared" si="222"/>
        <v>0</v>
      </c>
      <c r="O696" s="1">
        <f t="shared" si="223"/>
        <v>0</v>
      </c>
      <c r="P696" s="30">
        <f t="shared" si="224"/>
        <v>0</v>
      </c>
      <c r="Q696" s="1">
        <f t="shared" si="225"/>
        <v>0.96868997600903051</v>
      </c>
      <c r="R696" s="30">
        <f t="shared" si="226"/>
        <v>0</v>
      </c>
      <c r="S696" s="1">
        <f t="shared" si="227"/>
        <v>0</v>
      </c>
      <c r="T696" s="30">
        <f t="shared" si="228"/>
        <v>0</v>
      </c>
      <c r="U696" s="1">
        <f t="shared" si="229"/>
        <v>0</v>
      </c>
      <c r="V696" s="30">
        <f t="shared" si="231"/>
        <v>0</v>
      </c>
      <c r="W696" s="1">
        <f t="shared" si="231"/>
        <v>0</v>
      </c>
      <c r="X696" s="30">
        <f t="shared" si="214"/>
        <v>15837.350409512177</v>
      </c>
      <c r="Y696" s="1">
        <f t="shared" si="230"/>
        <v>0.96868997600903051</v>
      </c>
      <c r="Z696" s="32">
        <f t="shared" si="215"/>
        <v>0.23339842781014192</v>
      </c>
      <c r="AA696" s="32">
        <f t="shared" si="216"/>
        <v>8.6981331746377566E-2</v>
      </c>
    </row>
    <row r="697" spans="1:27" x14ac:dyDescent="0.25">
      <c r="A697" s="8">
        <v>43430</v>
      </c>
      <c r="B697" s="26">
        <v>0</v>
      </c>
      <c r="C697" s="11">
        <v>0</v>
      </c>
      <c r="D697" s="26">
        <v>1.0752952092158443</v>
      </c>
      <c r="E697" s="11">
        <v>29.568333333333339</v>
      </c>
      <c r="F697" s="28">
        <f t="shared" si="211"/>
        <v>0</v>
      </c>
      <c r="G697" s="13">
        <f t="shared" si="212"/>
        <v>1.0752952092158443</v>
      </c>
      <c r="H697" s="28">
        <f t="shared" si="213"/>
        <v>1.2578552437223047</v>
      </c>
      <c r="I697" s="1">
        <f t="shared" si="217"/>
        <v>0</v>
      </c>
      <c r="J697" s="30">
        <f t="shared" si="218"/>
        <v>0</v>
      </c>
      <c r="K697" s="1">
        <f t="shared" si="219"/>
        <v>0</v>
      </c>
      <c r="L697" s="30">
        <f t="shared" si="220"/>
        <v>15836.275114302962</v>
      </c>
      <c r="M697" s="1">
        <f t="shared" si="221"/>
        <v>0</v>
      </c>
      <c r="N697" s="30">
        <f t="shared" si="222"/>
        <v>0</v>
      </c>
      <c r="O697" s="1">
        <f t="shared" si="223"/>
        <v>0</v>
      </c>
      <c r="P697" s="30">
        <f t="shared" si="224"/>
        <v>0</v>
      </c>
      <c r="Q697" s="1">
        <f t="shared" si="225"/>
        <v>0.96856496350311994</v>
      </c>
      <c r="R697" s="30">
        <f t="shared" si="226"/>
        <v>0</v>
      </c>
      <c r="S697" s="1">
        <f t="shared" si="227"/>
        <v>0</v>
      </c>
      <c r="T697" s="30">
        <f t="shared" si="228"/>
        <v>0</v>
      </c>
      <c r="U697" s="1">
        <f t="shared" si="229"/>
        <v>0</v>
      </c>
      <c r="V697" s="30">
        <f t="shared" si="231"/>
        <v>0</v>
      </c>
      <c r="W697" s="1">
        <f t="shared" si="231"/>
        <v>0</v>
      </c>
      <c r="X697" s="30">
        <f t="shared" si="214"/>
        <v>15835.306549339459</v>
      </c>
      <c r="Y697" s="1">
        <f t="shared" si="230"/>
        <v>0.96856496350311994</v>
      </c>
      <c r="Z697" s="32">
        <f t="shared" si="215"/>
        <v>0.22998694139327455</v>
      </c>
      <c r="AA697" s="32">
        <f t="shared" si="216"/>
        <v>8.3688866229294459E-2</v>
      </c>
    </row>
    <row r="698" spans="1:27" x14ac:dyDescent="0.25">
      <c r="A698" s="8">
        <v>43431</v>
      </c>
      <c r="B698" s="26">
        <v>0</v>
      </c>
      <c r="C698" s="11">
        <v>0</v>
      </c>
      <c r="D698" s="26">
        <v>1.4352973803643048</v>
      </c>
      <c r="E698" s="11">
        <v>29.569999999999997</v>
      </c>
      <c r="F698" s="28">
        <f t="shared" si="211"/>
        <v>0</v>
      </c>
      <c r="G698" s="13">
        <f t="shared" si="212"/>
        <v>1.4352973803643048</v>
      </c>
      <c r="H698" s="28">
        <f t="shared" si="213"/>
        <v>1.2579261447562777</v>
      </c>
      <c r="I698" s="1">
        <f t="shared" si="217"/>
        <v>0</v>
      </c>
      <c r="J698" s="30">
        <f t="shared" si="218"/>
        <v>0</v>
      </c>
      <c r="K698" s="1">
        <f t="shared" si="219"/>
        <v>0</v>
      </c>
      <c r="L698" s="30">
        <f t="shared" si="220"/>
        <v>15833.871251959095</v>
      </c>
      <c r="M698" s="1">
        <f t="shared" si="221"/>
        <v>0</v>
      </c>
      <c r="N698" s="30">
        <f t="shared" si="222"/>
        <v>0</v>
      </c>
      <c r="O698" s="1">
        <f t="shared" si="223"/>
        <v>0</v>
      </c>
      <c r="P698" s="30">
        <f t="shared" si="224"/>
        <v>0</v>
      </c>
      <c r="Q698" s="1">
        <f t="shared" si="225"/>
        <v>0.96841794049256047</v>
      </c>
      <c r="R698" s="30">
        <f t="shared" si="226"/>
        <v>0</v>
      </c>
      <c r="S698" s="1">
        <f t="shared" si="227"/>
        <v>0</v>
      </c>
      <c r="T698" s="30">
        <f t="shared" si="228"/>
        <v>0</v>
      </c>
      <c r="U698" s="1">
        <f t="shared" si="229"/>
        <v>0</v>
      </c>
      <c r="V698" s="30">
        <f t="shared" si="231"/>
        <v>0</v>
      </c>
      <c r="W698" s="1">
        <f t="shared" si="231"/>
        <v>0</v>
      </c>
      <c r="X698" s="30">
        <f t="shared" si="214"/>
        <v>15832.902834018603</v>
      </c>
      <c r="Y698" s="1">
        <f t="shared" si="230"/>
        <v>0.96841794049256047</v>
      </c>
      <c r="Z698" s="32">
        <f t="shared" si="215"/>
        <v>0.23014721927081758</v>
      </c>
      <c r="AA698" s="32">
        <f t="shared" si="216"/>
        <v>8.3815000336002241E-2</v>
      </c>
    </row>
    <row r="699" spans="1:27" x14ac:dyDescent="0.25">
      <c r="A699" s="8">
        <v>43432</v>
      </c>
      <c r="B699" s="26">
        <v>1.880165098867784</v>
      </c>
      <c r="C699" s="11">
        <v>0</v>
      </c>
      <c r="D699" s="26">
        <v>1.2810347384158356</v>
      </c>
      <c r="E699" s="11">
        <v>29.599583333333328</v>
      </c>
      <c r="F699" s="28">
        <f t="shared" si="211"/>
        <v>1.880165098867784</v>
      </c>
      <c r="G699" s="13">
        <f t="shared" si="212"/>
        <v>1.2810347384158356</v>
      </c>
      <c r="H699" s="28">
        <f t="shared" si="213"/>
        <v>1.2591846381093055</v>
      </c>
      <c r="I699" s="1">
        <f t="shared" si="217"/>
        <v>0.59913036045194845</v>
      </c>
      <c r="J699" s="30">
        <f t="shared" si="218"/>
        <v>0</v>
      </c>
      <c r="K699" s="1">
        <f t="shared" si="219"/>
        <v>0</v>
      </c>
      <c r="L699" s="30">
        <f t="shared" si="220"/>
        <v>15832.902834018603</v>
      </c>
      <c r="M699" s="1">
        <f t="shared" si="221"/>
        <v>0</v>
      </c>
      <c r="N699" s="30">
        <f t="shared" si="222"/>
        <v>1.3523284326680847E-2</v>
      </c>
      <c r="O699" s="1">
        <f t="shared" si="223"/>
        <v>0</v>
      </c>
      <c r="P699" s="30">
        <f t="shared" si="224"/>
        <v>0</v>
      </c>
      <c r="Q699" s="1">
        <f t="shared" si="225"/>
        <v>0.96835871092750059</v>
      </c>
      <c r="R699" s="30">
        <f t="shared" si="226"/>
        <v>2.5037648441530412E-2</v>
      </c>
      <c r="S699" s="1">
        <f t="shared" si="227"/>
        <v>0</v>
      </c>
      <c r="T699" s="30">
        <f t="shared" si="228"/>
        <v>0</v>
      </c>
      <c r="U699" s="1">
        <f t="shared" si="229"/>
        <v>0.56056942768373719</v>
      </c>
      <c r="V699" s="30">
        <f t="shared" si="231"/>
        <v>0</v>
      </c>
      <c r="W699" s="1">
        <f t="shared" si="231"/>
        <v>0</v>
      </c>
      <c r="X699" s="30">
        <f t="shared" si="214"/>
        <v>15831.934475307677</v>
      </c>
      <c r="Y699" s="1">
        <f t="shared" si="230"/>
        <v>0.98188199525418141</v>
      </c>
      <c r="Z699" s="32">
        <f t="shared" si="215"/>
        <v>0.22022397229329316</v>
      </c>
      <c r="AA699" s="32">
        <f t="shared" si="216"/>
        <v>7.6896755734436495E-2</v>
      </c>
    </row>
    <row r="700" spans="1:27" x14ac:dyDescent="0.25">
      <c r="A700" s="8">
        <v>43433</v>
      </c>
      <c r="B700" s="26">
        <v>0</v>
      </c>
      <c r="C700" s="11">
        <v>0</v>
      </c>
      <c r="D700" s="26">
        <v>1.1386381701449915</v>
      </c>
      <c r="E700" s="11">
        <v>30.242916666666662</v>
      </c>
      <c r="F700" s="28">
        <f t="shared" si="211"/>
        <v>0</v>
      </c>
      <c r="G700" s="13">
        <f t="shared" si="212"/>
        <v>1.1386381701449915</v>
      </c>
      <c r="H700" s="28">
        <f t="shared" si="213"/>
        <v>1.2865524372230428</v>
      </c>
      <c r="I700" s="1">
        <f t="shared" si="217"/>
        <v>0</v>
      </c>
      <c r="J700" s="30">
        <f t="shared" si="218"/>
        <v>0</v>
      </c>
      <c r="K700" s="1">
        <f t="shared" si="219"/>
        <v>0</v>
      </c>
      <c r="L700" s="30">
        <f t="shared" si="220"/>
        <v>15831.356406565215</v>
      </c>
      <c r="M700" s="1">
        <f t="shared" si="221"/>
        <v>0</v>
      </c>
      <c r="N700" s="30">
        <f t="shared" si="222"/>
        <v>0</v>
      </c>
      <c r="O700" s="1">
        <f t="shared" si="223"/>
        <v>0</v>
      </c>
      <c r="P700" s="30">
        <f t="shared" si="224"/>
        <v>0</v>
      </c>
      <c r="Q700" s="1">
        <f t="shared" si="225"/>
        <v>0.96826412962986963</v>
      </c>
      <c r="R700" s="30">
        <f t="shared" si="226"/>
        <v>0</v>
      </c>
      <c r="S700" s="1">
        <f t="shared" si="227"/>
        <v>0</v>
      </c>
      <c r="T700" s="30">
        <f t="shared" si="228"/>
        <v>0</v>
      </c>
      <c r="U700" s="1">
        <f t="shared" si="229"/>
        <v>0</v>
      </c>
      <c r="V700" s="30">
        <f t="shared" si="231"/>
        <v>0</v>
      </c>
      <c r="W700" s="1">
        <f t="shared" si="231"/>
        <v>0</v>
      </c>
      <c r="X700" s="30">
        <f t="shared" si="214"/>
        <v>15830.388142435586</v>
      </c>
      <c r="Y700" s="1">
        <f t="shared" si="230"/>
        <v>0.96826412962986963</v>
      </c>
      <c r="Z700" s="32">
        <f t="shared" si="215"/>
        <v>0.24739629601120813</v>
      </c>
      <c r="AA700" s="32">
        <f t="shared" si="216"/>
        <v>0.10130744675052641</v>
      </c>
    </row>
    <row r="701" spans="1:27" x14ac:dyDescent="0.25">
      <c r="A701" s="8">
        <v>43434</v>
      </c>
      <c r="B701" s="26">
        <v>0</v>
      </c>
      <c r="C701" s="11">
        <v>0</v>
      </c>
      <c r="D701" s="26">
        <v>1.0736525527145462</v>
      </c>
      <c r="E701" s="11">
        <v>28.848749999999999</v>
      </c>
      <c r="F701" s="28">
        <f t="shared" si="211"/>
        <v>0</v>
      </c>
      <c r="G701" s="13">
        <f t="shared" si="212"/>
        <v>1.0736525527145462</v>
      </c>
      <c r="H701" s="28">
        <f t="shared" si="213"/>
        <v>1.2272437223042836</v>
      </c>
      <c r="I701" s="1">
        <f t="shared" si="217"/>
        <v>0</v>
      </c>
      <c r="J701" s="30">
        <f t="shared" si="218"/>
        <v>0</v>
      </c>
      <c r="K701" s="1">
        <f t="shared" si="219"/>
        <v>0</v>
      </c>
      <c r="L701" s="30">
        <f t="shared" si="220"/>
        <v>15829.31448988287</v>
      </c>
      <c r="M701" s="1">
        <f t="shared" si="221"/>
        <v>0</v>
      </c>
      <c r="N701" s="30">
        <f t="shared" si="222"/>
        <v>0</v>
      </c>
      <c r="O701" s="1">
        <f t="shared" si="223"/>
        <v>0</v>
      </c>
      <c r="P701" s="30">
        <f t="shared" si="224"/>
        <v>0</v>
      </c>
      <c r="Q701" s="1">
        <f t="shared" si="225"/>
        <v>0.96813924363599568</v>
      </c>
      <c r="R701" s="30">
        <f t="shared" si="226"/>
        <v>0</v>
      </c>
      <c r="S701" s="1">
        <f t="shared" si="227"/>
        <v>0</v>
      </c>
      <c r="T701" s="30">
        <f t="shared" si="228"/>
        <v>0</v>
      </c>
      <c r="U701" s="1">
        <f t="shared" si="229"/>
        <v>0</v>
      </c>
      <c r="V701" s="30">
        <f t="shared" si="231"/>
        <v>0</v>
      </c>
      <c r="W701" s="1">
        <f t="shared" si="231"/>
        <v>0</v>
      </c>
      <c r="X701" s="30">
        <f t="shared" si="214"/>
        <v>15828.346350639235</v>
      </c>
      <c r="Y701" s="1">
        <f t="shared" si="230"/>
        <v>0.96813924363599568</v>
      </c>
      <c r="Z701" s="32">
        <f t="shared" si="215"/>
        <v>0.21112715751504604</v>
      </c>
      <c r="AA701" s="32">
        <f t="shared" si="216"/>
        <v>6.7135130865965259E-2</v>
      </c>
    </row>
    <row r="702" spans="1:27" x14ac:dyDescent="0.25">
      <c r="A702" s="8">
        <v>43435</v>
      </c>
      <c r="B702" s="26">
        <v>0</v>
      </c>
      <c r="C702" s="11">
        <v>0</v>
      </c>
      <c r="D702" s="26">
        <v>0.9935043974650215</v>
      </c>
      <c r="E702" s="11">
        <v>29.046250000000004</v>
      </c>
      <c r="F702" s="28">
        <f t="shared" si="211"/>
        <v>0</v>
      </c>
      <c r="G702" s="13">
        <f t="shared" si="212"/>
        <v>0.9935043974650215</v>
      </c>
      <c r="H702" s="28">
        <f t="shared" si="213"/>
        <v>1.2356454948301332</v>
      </c>
      <c r="I702" s="1">
        <f t="shared" si="217"/>
        <v>0</v>
      </c>
      <c r="J702" s="30">
        <f t="shared" si="218"/>
        <v>0</v>
      </c>
      <c r="K702" s="1">
        <f t="shared" si="219"/>
        <v>0</v>
      </c>
      <c r="L702" s="30">
        <f t="shared" si="220"/>
        <v>15827.352846241769</v>
      </c>
      <c r="M702" s="1">
        <f t="shared" si="221"/>
        <v>0</v>
      </c>
      <c r="N702" s="30">
        <f t="shared" si="222"/>
        <v>0</v>
      </c>
      <c r="O702" s="1">
        <f t="shared" si="223"/>
        <v>0</v>
      </c>
      <c r="P702" s="30">
        <f t="shared" si="224"/>
        <v>0</v>
      </c>
      <c r="Q702" s="1">
        <f t="shared" si="225"/>
        <v>0.96801926723447851</v>
      </c>
      <c r="R702" s="30">
        <f t="shared" si="226"/>
        <v>0</v>
      </c>
      <c r="S702" s="1">
        <f t="shared" si="227"/>
        <v>0</v>
      </c>
      <c r="T702" s="30">
        <f t="shared" si="228"/>
        <v>0</v>
      </c>
      <c r="U702" s="1">
        <f t="shared" si="229"/>
        <v>0</v>
      </c>
      <c r="V702" s="30">
        <f t="shared" si="231"/>
        <v>0</v>
      </c>
      <c r="W702" s="1">
        <f t="shared" si="231"/>
        <v>0</v>
      </c>
      <c r="X702" s="30">
        <f t="shared" si="214"/>
        <v>15826.384826974534</v>
      </c>
      <c r="Y702" s="1">
        <f t="shared" si="230"/>
        <v>0.96801926723447851</v>
      </c>
      <c r="Z702" s="32">
        <f t="shared" si="215"/>
        <v>0.21658819517036787</v>
      </c>
      <c r="AA702" s="32">
        <f t="shared" si="216"/>
        <v>7.162379769708116E-2</v>
      </c>
    </row>
    <row r="703" spans="1:27" x14ac:dyDescent="0.25">
      <c r="A703" s="8">
        <v>43436</v>
      </c>
      <c r="B703" s="26">
        <v>0</v>
      </c>
      <c r="C703" s="11">
        <v>0</v>
      </c>
      <c r="D703" s="26">
        <v>1.0792239081638979</v>
      </c>
      <c r="E703" s="11">
        <v>29.114166666666673</v>
      </c>
      <c r="F703" s="28">
        <f t="shared" si="211"/>
        <v>0</v>
      </c>
      <c r="G703" s="13">
        <f t="shared" si="212"/>
        <v>1.0792239081638979</v>
      </c>
      <c r="H703" s="28">
        <f t="shared" si="213"/>
        <v>1.2385347119645498</v>
      </c>
      <c r="I703" s="1">
        <f t="shared" si="217"/>
        <v>0</v>
      </c>
      <c r="J703" s="30">
        <f t="shared" si="218"/>
        <v>0</v>
      </c>
      <c r="K703" s="1">
        <f t="shared" si="219"/>
        <v>0</v>
      </c>
      <c r="L703" s="30">
        <f t="shared" si="220"/>
        <v>15825.30560306637</v>
      </c>
      <c r="M703" s="1">
        <f t="shared" si="221"/>
        <v>0</v>
      </c>
      <c r="N703" s="30">
        <f t="shared" si="222"/>
        <v>0</v>
      </c>
      <c r="O703" s="1">
        <f t="shared" si="223"/>
        <v>0</v>
      </c>
      <c r="P703" s="30">
        <f t="shared" si="224"/>
        <v>0</v>
      </c>
      <c r="Q703" s="1">
        <f t="shared" si="225"/>
        <v>0.96789405546610807</v>
      </c>
      <c r="R703" s="30">
        <f t="shared" si="226"/>
        <v>0</v>
      </c>
      <c r="S703" s="1">
        <f t="shared" si="227"/>
        <v>0</v>
      </c>
      <c r="T703" s="30">
        <f t="shared" si="228"/>
        <v>0</v>
      </c>
      <c r="U703" s="1">
        <f t="shared" si="229"/>
        <v>0</v>
      </c>
      <c r="V703" s="30">
        <f t="shared" si="231"/>
        <v>0</v>
      </c>
      <c r="W703" s="1">
        <f t="shared" si="231"/>
        <v>0</v>
      </c>
      <c r="X703" s="30">
        <f t="shared" si="214"/>
        <v>15824.337709010904</v>
      </c>
      <c r="Y703" s="1">
        <f t="shared" si="230"/>
        <v>0.96789405546610807</v>
      </c>
      <c r="Z703" s="32">
        <f t="shared" si="215"/>
        <v>0.21851681174858195</v>
      </c>
      <c r="AA703" s="32">
        <f t="shared" si="216"/>
        <v>7.3246364949907522E-2</v>
      </c>
    </row>
    <row r="704" spans="1:27" x14ac:dyDescent="0.25">
      <c r="A704" s="8">
        <v>43437</v>
      </c>
      <c r="B704" s="26">
        <v>0.81839769859451583</v>
      </c>
      <c r="C704" s="11">
        <v>0</v>
      </c>
      <c r="D704" s="26">
        <v>0.85268385275348035</v>
      </c>
      <c r="E704" s="11">
        <v>29.108333333333331</v>
      </c>
      <c r="F704" s="28">
        <f t="shared" si="211"/>
        <v>0.81839769859451583</v>
      </c>
      <c r="G704" s="13">
        <f t="shared" si="212"/>
        <v>0.85268385275348035</v>
      </c>
      <c r="H704" s="28">
        <f t="shared" si="213"/>
        <v>1.2382865583456424</v>
      </c>
      <c r="I704" s="1">
        <f t="shared" si="217"/>
        <v>0</v>
      </c>
      <c r="J704" s="30">
        <f t="shared" si="218"/>
        <v>0</v>
      </c>
      <c r="K704" s="1">
        <f t="shared" si="219"/>
        <v>0</v>
      </c>
      <c r="L704" s="30">
        <f t="shared" si="220"/>
        <v>15824.303422856745</v>
      </c>
      <c r="M704" s="1">
        <f t="shared" si="221"/>
        <v>0</v>
      </c>
      <c r="N704" s="30">
        <f t="shared" si="222"/>
        <v>0</v>
      </c>
      <c r="O704" s="1">
        <f t="shared" si="223"/>
        <v>0</v>
      </c>
      <c r="P704" s="30">
        <f t="shared" si="224"/>
        <v>0</v>
      </c>
      <c r="Q704" s="1">
        <f t="shared" si="225"/>
        <v>0.96783276096148796</v>
      </c>
      <c r="R704" s="30">
        <f t="shared" si="226"/>
        <v>0</v>
      </c>
      <c r="S704" s="1">
        <f t="shared" si="227"/>
        <v>0</v>
      </c>
      <c r="T704" s="30">
        <f t="shared" si="228"/>
        <v>0</v>
      </c>
      <c r="U704" s="1">
        <f t="shared" si="229"/>
        <v>0</v>
      </c>
      <c r="V704" s="30">
        <f t="shared" si="231"/>
        <v>0</v>
      </c>
      <c r="W704" s="1">
        <f t="shared" si="231"/>
        <v>0</v>
      </c>
      <c r="X704" s="30">
        <f t="shared" si="214"/>
        <v>15823.335590095783</v>
      </c>
      <c r="Y704" s="1">
        <f t="shared" si="230"/>
        <v>0.96783276096148796</v>
      </c>
      <c r="Z704" s="32">
        <f t="shared" si="215"/>
        <v>0.21840970134205623</v>
      </c>
      <c r="AA704" s="32">
        <f t="shared" si="216"/>
        <v>7.3145256519509261E-2</v>
      </c>
    </row>
    <row r="705" spans="1:27" x14ac:dyDescent="0.25">
      <c r="A705" s="8">
        <v>43438</v>
      </c>
      <c r="B705" s="26">
        <v>12.089988946154298</v>
      </c>
      <c r="C705" s="11">
        <v>0.29171906770960754</v>
      </c>
      <c r="D705" s="26">
        <v>1.5256850228455909</v>
      </c>
      <c r="E705" s="11">
        <v>30.756249999999998</v>
      </c>
      <c r="F705" s="28">
        <f t="shared" si="211"/>
        <v>12.381708013863905</v>
      </c>
      <c r="G705" s="13">
        <f t="shared" si="212"/>
        <v>1.5256850228455909</v>
      </c>
      <c r="H705" s="28">
        <f t="shared" si="213"/>
        <v>1.3083899556868537</v>
      </c>
      <c r="I705" s="1">
        <f t="shared" si="217"/>
        <v>10.856022991018314</v>
      </c>
      <c r="J705" s="30">
        <f t="shared" si="218"/>
        <v>0</v>
      </c>
      <c r="K705" s="1">
        <f t="shared" si="219"/>
        <v>0</v>
      </c>
      <c r="L705" s="30">
        <f t="shared" si="220"/>
        <v>15823.335590095783</v>
      </c>
      <c r="M705" s="1">
        <f t="shared" si="221"/>
        <v>0</v>
      </c>
      <c r="N705" s="30">
        <f t="shared" si="222"/>
        <v>0.26562536054584379</v>
      </c>
      <c r="O705" s="1">
        <f t="shared" si="223"/>
        <v>0</v>
      </c>
      <c r="P705" s="30">
        <f t="shared" si="224"/>
        <v>0</v>
      </c>
      <c r="Q705" s="1">
        <f t="shared" si="225"/>
        <v>0.96777356718668728</v>
      </c>
      <c r="R705" s="30">
        <f t="shared" si="226"/>
        <v>0.45367303188783686</v>
      </c>
      <c r="S705" s="1">
        <f t="shared" si="227"/>
        <v>0</v>
      </c>
      <c r="T705" s="30">
        <f t="shared" si="228"/>
        <v>0</v>
      </c>
      <c r="U705" s="1">
        <f t="shared" si="229"/>
        <v>10.136724598584633</v>
      </c>
      <c r="V705" s="30">
        <f t="shared" si="231"/>
        <v>0</v>
      </c>
      <c r="W705" s="1">
        <f t="shared" si="231"/>
        <v>0</v>
      </c>
      <c r="X705" s="30">
        <f t="shared" si="214"/>
        <v>15822.367816528596</v>
      </c>
      <c r="Y705" s="1">
        <f t="shared" si="230"/>
        <v>1.233398927732531</v>
      </c>
      <c r="Z705" s="32">
        <f t="shared" si="215"/>
        <v>5.731550263618105E-2</v>
      </c>
      <c r="AA705" s="32">
        <f t="shared" si="216"/>
        <v>5.6236542736460031E-3</v>
      </c>
    </row>
    <row r="706" spans="1:27" x14ac:dyDescent="0.25">
      <c r="A706" s="8">
        <v>43439</v>
      </c>
      <c r="B706" s="26">
        <v>0.80490528228158964</v>
      </c>
      <c r="C706" s="11">
        <v>0</v>
      </c>
      <c r="D706" s="26">
        <v>1.2388589842530007</v>
      </c>
      <c r="E706" s="11">
        <v>36.729166666666664</v>
      </c>
      <c r="F706" s="28">
        <f t="shared" si="211"/>
        <v>0.80490528228158964</v>
      </c>
      <c r="G706" s="13">
        <f t="shared" si="212"/>
        <v>1.2388589842530007</v>
      </c>
      <c r="H706" s="28">
        <f t="shared" si="213"/>
        <v>1.5624815361890694</v>
      </c>
      <c r="I706" s="1">
        <f t="shared" si="217"/>
        <v>9.702770896613222</v>
      </c>
      <c r="J706" s="30">
        <f t="shared" si="218"/>
        <v>0</v>
      </c>
      <c r="K706" s="1">
        <f t="shared" si="219"/>
        <v>0</v>
      </c>
      <c r="L706" s="30">
        <f t="shared" si="220"/>
        <v>15822.367816528596</v>
      </c>
      <c r="M706" s="1">
        <f t="shared" si="221"/>
        <v>0</v>
      </c>
      <c r="N706" s="30">
        <f t="shared" si="222"/>
        <v>0.23727981205709378</v>
      </c>
      <c r="O706" s="1">
        <f t="shared" si="223"/>
        <v>0</v>
      </c>
      <c r="P706" s="30">
        <f t="shared" si="224"/>
        <v>0</v>
      </c>
      <c r="Q706" s="1">
        <f t="shared" si="225"/>
        <v>0.96771437703224661</v>
      </c>
      <c r="R706" s="30">
        <f t="shared" si="226"/>
        <v>0.40547864480588036</v>
      </c>
      <c r="S706" s="1">
        <f t="shared" si="227"/>
        <v>0</v>
      </c>
      <c r="T706" s="30">
        <f t="shared" si="228"/>
        <v>0</v>
      </c>
      <c r="U706" s="1">
        <f t="shared" si="229"/>
        <v>9.0600124397502473</v>
      </c>
      <c r="V706" s="30">
        <f t="shared" si="231"/>
        <v>0</v>
      </c>
      <c r="W706" s="1">
        <f t="shared" si="231"/>
        <v>0</v>
      </c>
      <c r="X706" s="30">
        <f t="shared" si="214"/>
        <v>15821.400102151565</v>
      </c>
      <c r="Y706" s="1">
        <f t="shared" si="230"/>
        <v>1.2049941890893403</v>
      </c>
      <c r="Z706" s="32">
        <f t="shared" si="215"/>
        <v>0.22879460577284608</v>
      </c>
      <c r="AA706" s="32">
        <f t="shared" si="216"/>
        <v>0.12779720333640218</v>
      </c>
    </row>
    <row r="707" spans="1:27" x14ac:dyDescent="0.25">
      <c r="A707" s="8">
        <v>43440</v>
      </c>
      <c r="B707" s="26">
        <v>1.7437106563109215</v>
      </c>
      <c r="C707" s="11">
        <v>0</v>
      </c>
      <c r="D707" s="26">
        <v>0.72244186386081977</v>
      </c>
      <c r="E707" s="11">
        <v>31.466666666666665</v>
      </c>
      <c r="F707" s="28">
        <f t="shared" ref="F707:F770" si="232">B707+C707</f>
        <v>1.7437106563109215</v>
      </c>
      <c r="G707" s="13">
        <f t="shared" si="212"/>
        <v>0.72244186386081977</v>
      </c>
      <c r="H707" s="28">
        <f t="shared" si="213"/>
        <v>1.3386115214180205</v>
      </c>
      <c r="I707" s="1">
        <f t="shared" si="217"/>
        <v>10.08128123220035</v>
      </c>
      <c r="J707" s="30">
        <f t="shared" si="218"/>
        <v>0</v>
      </c>
      <c r="K707" s="1">
        <f t="shared" si="219"/>
        <v>0</v>
      </c>
      <c r="L707" s="30">
        <f t="shared" si="220"/>
        <v>15821.400102151565</v>
      </c>
      <c r="M707" s="1">
        <f t="shared" si="221"/>
        <v>0</v>
      </c>
      <c r="N707" s="30">
        <f t="shared" si="222"/>
        <v>0.2465831405512966</v>
      </c>
      <c r="O707" s="1">
        <f t="shared" si="223"/>
        <v>0</v>
      </c>
      <c r="P707" s="30">
        <f t="shared" si="224"/>
        <v>0</v>
      </c>
      <c r="Q707" s="1">
        <f t="shared" si="225"/>
        <v>0.96765519049794446</v>
      </c>
      <c r="R707" s="30">
        <f t="shared" si="226"/>
        <v>0.42129658584089535</v>
      </c>
      <c r="S707" s="1">
        <f t="shared" si="227"/>
        <v>0</v>
      </c>
      <c r="T707" s="30">
        <f t="shared" si="228"/>
        <v>0</v>
      </c>
      <c r="U707" s="1">
        <f t="shared" si="229"/>
        <v>9.4134015058081584</v>
      </c>
      <c r="V707" s="30">
        <f t="shared" si="231"/>
        <v>0</v>
      </c>
      <c r="W707" s="1">
        <f t="shared" si="231"/>
        <v>0</v>
      </c>
      <c r="X707" s="30">
        <f t="shared" si="214"/>
        <v>15820.432446961067</v>
      </c>
      <c r="Y707" s="1">
        <f t="shared" si="230"/>
        <v>1.2142383310492411</v>
      </c>
      <c r="Z707" s="32">
        <f t="shared" si="215"/>
        <v>9.2912087173004629E-2</v>
      </c>
      <c r="AA707" s="32">
        <f t="shared" si="216"/>
        <v>1.546869048250866E-2</v>
      </c>
    </row>
    <row r="708" spans="1:27" x14ac:dyDescent="0.25">
      <c r="A708" s="8">
        <v>43441</v>
      </c>
      <c r="B708" s="26">
        <v>9.3754739478569854E-2</v>
      </c>
      <c r="C708" s="11">
        <v>0</v>
      </c>
      <c r="D708" s="26">
        <v>0.56492859284947783</v>
      </c>
      <c r="E708" s="11">
        <v>30.681249999999995</v>
      </c>
      <c r="F708" s="28">
        <f t="shared" si="232"/>
        <v>9.3754739478569854E-2</v>
      </c>
      <c r="G708" s="13">
        <f t="shared" ref="G708:G771" si="233">D708</f>
        <v>0.56492859284947783</v>
      </c>
      <c r="H708" s="28">
        <f t="shared" ref="H708:H771" si="234">E708/(2031*1000000)*1000*86400</f>
        <v>1.3051994091580499</v>
      </c>
      <c r="I708" s="1">
        <f t="shared" si="217"/>
        <v>8.9422276524372499</v>
      </c>
      <c r="J708" s="30">
        <f t="shared" si="218"/>
        <v>0</v>
      </c>
      <c r="K708" s="1">
        <f t="shared" si="219"/>
        <v>0</v>
      </c>
      <c r="L708" s="30">
        <f t="shared" si="220"/>
        <v>15820.432446961067</v>
      </c>
      <c r="M708" s="1">
        <f t="shared" si="221"/>
        <v>0</v>
      </c>
      <c r="N708" s="30">
        <f t="shared" si="222"/>
        <v>0.21858657446388391</v>
      </c>
      <c r="O708" s="1">
        <f t="shared" si="223"/>
        <v>0</v>
      </c>
      <c r="P708" s="30">
        <f t="shared" si="224"/>
        <v>0</v>
      </c>
      <c r="Q708" s="1">
        <f t="shared" si="225"/>
        <v>0.96759600758355935</v>
      </c>
      <c r="R708" s="30">
        <f t="shared" si="226"/>
        <v>0.3736955544649157</v>
      </c>
      <c r="S708" s="1">
        <f t="shared" si="227"/>
        <v>0</v>
      </c>
      <c r="T708" s="30">
        <f t="shared" si="228"/>
        <v>0</v>
      </c>
      <c r="U708" s="1">
        <f t="shared" si="229"/>
        <v>8.349945523508449</v>
      </c>
      <c r="V708" s="30">
        <f t="shared" si="231"/>
        <v>0</v>
      </c>
      <c r="W708" s="1">
        <f t="shared" si="231"/>
        <v>0</v>
      </c>
      <c r="X708" s="30">
        <f t="shared" ref="X708:X771" si="235">IF(L708&gt;Q708,L708-Q708,0)</f>
        <v>15819.464850953484</v>
      </c>
      <c r="Y708" s="1">
        <f t="shared" si="230"/>
        <v>1.1861825820474432</v>
      </c>
      <c r="Z708" s="32">
        <f t="shared" ref="Z708:Z771" si="236">ABS(H708-Y708)/H708</f>
        <v>9.1186700113035854E-2</v>
      </c>
      <c r="AA708" s="32">
        <f t="shared" ref="AA708:AA771" si="237">(H708-Y708)^2</f>
        <v>1.4165005135476041E-2</v>
      </c>
    </row>
    <row r="709" spans="1:27" x14ac:dyDescent="0.25">
      <c r="A709" s="8">
        <v>43442</v>
      </c>
      <c r="B709" s="26">
        <v>0</v>
      </c>
      <c r="C709" s="11">
        <v>0</v>
      </c>
      <c r="D709" s="26">
        <v>0.67580500557632806</v>
      </c>
      <c r="E709" s="11">
        <v>29.57375</v>
      </c>
      <c r="F709" s="28">
        <f t="shared" si="232"/>
        <v>0</v>
      </c>
      <c r="G709" s="13">
        <f t="shared" si="233"/>
        <v>0.67580500557632806</v>
      </c>
      <c r="H709" s="28">
        <f t="shared" si="234"/>
        <v>1.2580856720827178</v>
      </c>
      <c r="I709" s="1">
        <f t="shared" ref="I709:I772" si="238">IF((U708+F709)&gt;=G709,U708+F709-G709,0)</f>
        <v>7.6741405179321207</v>
      </c>
      <c r="J709" s="30">
        <f t="shared" ref="J709:J772" si="239">IF((U708+F709)&lt;G709,IF((R708+U708+V708)&lt;G709,0,V708+R708-(G709-F709-U708)),V708)</f>
        <v>0</v>
      </c>
      <c r="K709" s="1">
        <f t="shared" ref="K709:K772" si="240">IF((F709+U708+V708)&lt;G709,IF((V708+U708+W708+F709+S708)&lt;G709,0,W708+S708-(G709-F709-U708-V708)),W708)</f>
        <v>0</v>
      </c>
      <c r="L709" s="30">
        <f t="shared" ref="L709:L772" si="241">IF((V708+U708+W708+F709)&lt;G709,IF((F709+V708+U708+W708+X708+T708)&lt;G709,0,X708+T708-(G709-F709-U708-V708-W708)),X708)</f>
        <v>15819.464850953484</v>
      </c>
      <c r="M709" s="1">
        <f t="shared" ref="M709:M772" si="242">IF(I709&gt;$AF$8,$AF$3*(I709-$AF$8),0)</f>
        <v>0</v>
      </c>
      <c r="N709" s="30">
        <f t="shared" ref="N709:N772" si="243">IF(I709&gt;$AF$9,$AF$4*(I709-$AF$9),0)</f>
        <v>0.18741851889870642</v>
      </c>
      <c r="O709" s="1">
        <f t="shared" ref="O709:O772" si="244">IF(J709&gt;$AF$10,$AF$5*(J709-$AF$10),0)</f>
        <v>0</v>
      </c>
      <c r="P709" s="30">
        <f t="shared" ref="P709:P772" si="245">IF(K709&gt;$AF$11,$AF$6*(K709-$AF$11),0)</f>
        <v>0</v>
      </c>
      <c r="Q709" s="1">
        <f t="shared" ref="Q709:Q772" si="246">$AF$7*L709</f>
        <v>0.96753682828887</v>
      </c>
      <c r="R709" s="30">
        <f t="shared" ref="R709:R772" si="247">$AF$12*I709</f>
        <v>0.3207022128438754</v>
      </c>
      <c r="S709" s="1">
        <f t="shared" ref="S709:S772" si="248">$AF$13*J709</f>
        <v>0</v>
      </c>
      <c r="T709" s="30">
        <f t="shared" ref="T709:T772" si="249">$AF$14*K709</f>
        <v>0</v>
      </c>
      <c r="U709" s="1">
        <f t="shared" ref="U709:U772" si="250">IF(I709&gt;(M709+N709+R709),I709-M709-N709-R709,0)</f>
        <v>7.1660197861895387</v>
      </c>
      <c r="V709" s="30">
        <f t="shared" si="231"/>
        <v>0</v>
      </c>
      <c r="W709" s="1">
        <f t="shared" si="231"/>
        <v>0</v>
      </c>
      <c r="X709" s="30">
        <f t="shared" si="235"/>
        <v>15818.497314125194</v>
      </c>
      <c r="Y709" s="1">
        <f t="shared" ref="Y709:Y772" si="251">SUM(M709:Q709)</f>
        <v>1.1549553471875764</v>
      </c>
      <c r="Z709" s="32">
        <f t="shared" si="236"/>
        <v>8.1974007957989592E-2</v>
      </c>
      <c r="AA709" s="32">
        <f t="shared" si="237"/>
        <v>1.0635863912977422E-2</v>
      </c>
    </row>
    <row r="710" spans="1:27" x14ac:dyDescent="0.25">
      <c r="A710" s="8">
        <v>43443</v>
      </c>
      <c r="B710" s="26">
        <v>0</v>
      </c>
      <c r="C710" s="11">
        <v>0</v>
      </c>
      <c r="D710" s="26">
        <v>0.63172649067213893</v>
      </c>
      <c r="E710" s="11">
        <v>28.877916666666668</v>
      </c>
      <c r="F710" s="28">
        <f t="shared" si="232"/>
        <v>0</v>
      </c>
      <c r="G710" s="13">
        <f t="shared" si="233"/>
        <v>0.63172649067213893</v>
      </c>
      <c r="H710" s="28">
        <f t="shared" si="234"/>
        <v>1.2284844903988184</v>
      </c>
      <c r="I710" s="1">
        <f t="shared" si="238"/>
        <v>6.5342932955173998</v>
      </c>
      <c r="J710" s="30">
        <f t="shared" si="239"/>
        <v>0</v>
      </c>
      <c r="K710" s="1">
        <f t="shared" si="240"/>
        <v>0</v>
      </c>
      <c r="L710" s="30">
        <f t="shared" si="241"/>
        <v>15818.497314125194</v>
      </c>
      <c r="M710" s="1">
        <f t="shared" si="242"/>
        <v>0</v>
      </c>
      <c r="N710" s="30">
        <f t="shared" si="243"/>
        <v>0.15940244603010217</v>
      </c>
      <c r="O710" s="1">
        <f t="shared" si="244"/>
        <v>0</v>
      </c>
      <c r="P710" s="30">
        <f t="shared" si="245"/>
        <v>0</v>
      </c>
      <c r="Q710" s="1">
        <f t="shared" si="246"/>
        <v>0.96747765261365493</v>
      </c>
      <c r="R710" s="30">
        <f t="shared" si="247"/>
        <v>0.27306801515383261</v>
      </c>
      <c r="S710" s="1">
        <f t="shared" si="248"/>
        <v>0</v>
      </c>
      <c r="T710" s="30">
        <f t="shared" si="249"/>
        <v>0</v>
      </c>
      <c r="U710" s="1">
        <f t="shared" si="250"/>
        <v>6.1018228343334657</v>
      </c>
      <c r="V710" s="30">
        <f t="shared" si="231"/>
        <v>0</v>
      </c>
      <c r="W710" s="1">
        <f t="shared" si="231"/>
        <v>0</v>
      </c>
      <c r="X710" s="30">
        <f t="shared" si="235"/>
        <v>15817.52983647258</v>
      </c>
      <c r="Y710" s="1">
        <f t="shared" si="251"/>
        <v>1.126880098643757</v>
      </c>
      <c r="Z710" s="32">
        <f t="shared" si="236"/>
        <v>8.2707101757610466E-2</v>
      </c>
      <c r="AA710" s="32">
        <f t="shared" si="237"/>
        <v>1.032345242391597E-2</v>
      </c>
    </row>
    <row r="711" spans="1:27" x14ac:dyDescent="0.25">
      <c r="A711" s="8">
        <v>43444</v>
      </c>
      <c r="B711" s="26">
        <v>0</v>
      </c>
      <c r="C711" s="11">
        <v>0</v>
      </c>
      <c r="D711" s="26">
        <v>0.72772140110438011</v>
      </c>
      <c r="E711" s="11">
        <v>27.931250000000002</v>
      </c>
      <c r="F711" s="28">
        <f t="shared" si="232"/>
        <v>0</v>
      </c>
      <c r="G711" s="13">
        <f t="shared" si="233"/>
        <v>0.72772140110438011</v>
      </c>
      <c r="H711" s="28">
        <f t="shared" si="234"/>
        <v>1.1882127031019203</v>
      </c>
      <c r="I711" s="1">
        <f t="shared" si="238"/>
        <v>5.374101433229086</v>
      </c>
      <c r="J711" s="30">
        <f t="shared" si="239"/>
        <v>0</v>
      </c>
      <c r="K711" s="1">
        <f t="shared" si="240"/>
        <v>0</v>
      </c>
      <c r="L711" s="30">
        <f t="shared" si="241"/>
        <v>15817.52983647258</v>
      </c>
      <c r="M711" s="1">
        <f t="shared" si="242"/>
        <v>0</v>
      </c>
      <c r="N711" s="30">
        <f t="shared" si="243"/>
        <v>0.1308863263991111</v>
      </c>
      <c r="O711" s="1">
        <f t="shared" si="244"/>
        <v>0</v>
      </c>
      <c r="P711" s="30">
        <f t="shared" si="245"/>
        <v>0</v>
      </c>
      <c r="Q711" s="1">
        <f t="shared" si="246"/>
        <v>0.96741848055769286</v>
      </c>
      <c r="R711" s="30">
        <f t="shared" si="247"/>
        <v>0.22458361528001078</v>
      </c>
      <c r="S711" s="1">
        <f t="shared" si="248"/>
        <v>0</v>
      </c>
      <c r="T711" s="30">
        <f t="shared" si="249"/>
        <v>0</v>
      </c>
      <c r="U711" s="1">
        <f t="shared" si="250"/>
        <v>5.0186314915499644</v>
      </c>
      <c r="V711" s="30">
        <f t="shared" si="231"/>
        <v>0</v>
      </c>
      <c r="W711" s="1">
        <f t="shared" si="231"/>
        <v>0</v>
      </c>
      <c r="X711" s="30">
        <f t="shared" si="235"/>
        <v>15816.562417992023</v>
      </c>
      <c r="Y711" s="1">
        <f t="shared" si="251"/>
        <v>1.098304806956804</v>
      </c>
      <c r="Z711" s="32">
        <f t="shared" si="236"/>
        <v>7.5666499701951384E-2</v>
      </c>
      <c r="AA711" s="32">
        <f t="shared" si="237"/>
        <v>8.0834297892410176E-3</v>
      </c>
    </row>
    <row r="712" spans="1:27" x14ac:dyDescent="0.25">
      <c r="A712" s="8">
        <v>43445</v>
      </c>
      <c r="B712" s="26">
        <v>0.25135094414925946</v>
      </c>
      <c r="C712" s="11">
        <v>0</v>
      </c>
      <c r="D712" s="26">
        <v>0.58776875951872287</v>
      </c>
      <c r="E712" s="11">
        <v>28.195416666666663</v>
      </c>
      <c r="F712" s="28">
        <f t="shared" si="232"/>
        <v>0.25135094414925946</v>
      </c>
      <c r="G712" s="13">
        <f t="shared" si="233"/>
        <v>0.58776875951872287</v>
      </c>
      <c r="H712" s="28">
        <f t="shared" si="234"/>
        <v>1.1994505169867058</v>
      </c>
      <c r="I712" s="1">
        <f t="shared" si="238"/>
        <v>4.6822136761805009</v>
      </c>
      <c r="J712" s="30">
        <f t="shared" si="239"/>
        <v>0</v>
      </c>
      <c r="K712" s="1">
        <f t="shared" si="240"/>
        <v>0</v>
      </c>
      <c r="L712" s="30">
        <f t="shared" si="241"/>
        <v>15816.562417992023</v>
      </c>
      <c r="M712" s="1">
        <f t="shared" si="242"/>
        <v>0</v>
      </c>
      <c r="N712" s="30">
        <f t="shared" si="243"/>
        <v>0.11388055804946849</v>
      </c>
      <c r="O712" s="1">
        <f t="shared" si="244"/>
        <v>0</v>
      </c>
      <c r="P712" s="30">
        <f t="shared" si="245"/>
        <v>0</v>
      </c>
      <c r="Q712" s="1">
        <f t="shared" si="246"/>
        <v>0.96735931212076254</v>
      </c>
      <c r="R712" s="30">
        <f t="shared" si="247"/>
        <v>0.1956696366779018</v>
      </c>
      <c r="S712" s="1">
        <f t="shared" si="248"/>
        <v>0</v>
      </c>
      <c r="T712" s="30">
        <f t="shared" si="249"/>
        <v>0</v>
      </c>
      <c r="U712" s="1">
        <f t="shared" si="250"/>
        <v>4.37266348145313</v>
      </c>
      <c r="V712" s="30">
        <f t="shared" si="231"/>
        <v>0</v>
      </c>
      <c r="W712" s="1">
        <f t="shared" si="231"/>
        <v>0</v>
      </c>
      <c r="X712" s="30">
        <f t="shared" si="235"/>
        <v>15815.595058679903</v>
      </c>
      <c r="Y712" s="1">
        <f t="shared" si="251"/>
        <v>1.081239870170231</v>
      </c>
      <c r="Z712" s="32">
        <f t="shared" si="236"/>
        <v>9.8554000471354958E-2</v>
      </c>
      <c r="AA712" s="32">
        <f t="shared" si="237"/>
        <v>1.3973757020769332E-2</v>
      </c>
    </row>
    <row r="713" spans="1:27" x14ac:dyDescent="0.25">
      <c r="A713" s="8">
        <v>43446</v>
      </c>
      <c r="B713" s="26">
        <v>2.7999439378121815</v>
      </c>
      <c r="C713" s="11">
        <v>0.78045305469241144</v>
      </c>
      <c r="D713" s="26">
        <v>0.58482311640971518</v>
      </c>
      <c r="E713" s="11">
        <v>33.854583333333316</v>
      </c>
      <c r="F713" s="28">
        <f t="shared" si="232"/>
        <v>3.5803969925045931</v>
      </c>
      <c r="G713" s="13">
        <f t="shared" si="233"/>
        <v>0.58482311640971518</v>
      </c>
      <c r="H713" s="28">
        <f t="shared" si="234"/>
        <v>1.4401949778434262</v>
      </c>
      <c r="I713" s="1">
        <f t="shared" si="238"/>
        <v>7.3682373575480087</v>
      </c>
      <c r="J713" s="30">
        <f t="shared" si="239"/>
        <v>0</v>
      </c>
      <c r="K713" s="1">
        <f t="shared" si="240"/>
        <v>0</v>
      </c>
      <c r="L713" s="30">
        <f t="shared" si="241"/>
        <v>15815.595058679903</v>
      </c>
      <c r="M713" s="1">
        <f t="shared" si="242"/>
        <v>0</v>
      </c>
      <c r="N713" s="30">
        <f t="shared" si="243"/>
        <v>0.17989978738493215</v>
      </c>
      <c r="O713" s="1">
        <f t="shared" si="244"/>
        <v>0</v>
      </c>
      <c r="P713" s="30">
        <f t="shared" si="245"/>
        <v>0</v>
      </c>
      <c r="Q713" s="1">
        <f t="shared" si="246"/>
        <v>0.96730014730264235</v>
      </c>
      <c r="R713" s="30">
        <f t="shared" si="247"/>
        <v>0.30791852453091306</v>
      </c>
      <c r="S713" s="1">
        <f t="shared" si="248"/>
        <v>0</v>
      </c>
      <c r="T713" s="30">
        <f t="shared" si="249"/>
        <v>0</v>
      </c>
      <c r="U713" s="1">
        <f t="shared" si="250"/>
        <v>6.8804190456321637</v>
      </c>
      <c r="V713" s="30">
        <f t="shared" si="231"/>
        <v>0</v>
      </c>
      <c r="W713" s="1">
        <f t="shared" si="231"/>
        <v>0</v>
      </c>
      <c r="X713" s="30">
        <f t="shared" si="235"/>
        <v>15814.627758532601</v>
      </c>
      <c r="Y713" s="1">
        <f t="shared" si="251"/>
        <v>1.1471999346875745</v>
      </c>
      <c r="Z713" s="32">
        <f t="shared" si="236"/>
        <v>0.2034412337658528</v>
      </c>
      <c r="AA713" s="32">
        <f t="shared" si="237"/>
        <v>8.584609531389939E-2</v>
      </c>
    </row>
    <row r="714" spans="1:27" x14ac:dyDescent="0.25">
      <c r="A714" s="8">
        <v>43447</v>
      </c>
      <c r="B714" s="26">
        <v>0</v>
      </c>
      <c r="C714" s="11">
        <v>0</v>
      </c>
      <c r="D714" s="26">
        <v>0.78591868814690224</v>
      </c>
      <c r="E714" s="11">
        <v>31.262083333333326</v>
      </c>
      <c r="F714" s="28">
        <f t="shared" si="232"/>
        <v>0</v>
      </c>
      <c r="G714" s="13">
        <f t="shared" si="233"/>
        <v>0.78591868814690224</v>
      </c>
      <c r="H714" s="28">
        <f t="shared" si="234"/>
        <v>1.3299084194977842</v>
      </c>
      <c r="I714" s="1">
        <f t="shared" si="238"/>
        <v>6.094500357485261</v>
      </c>
      <c r="J714" s="30">
        <f t="shared" si="239"/>
        <v>0</v>
      </c>
      <c r="K714" s="1">
        <f t="shared" si="240"/>
        <v>0</v>
      </c>
      <c r="L714" s="30">
        <f t="shared" si="241"/>
        <v>15814.627758532601</v>
      </c>
      <c r="M714" s="1">
        <f t="shared" si="242"/>
        <v>0</v>
      </c>
      <c r="N714" s="30">
        <f t="shared" si="243"/>
        <v>0.14859286492422041</v>
      </c>
      <c r="O714" s="1">
        <f t="shared" si="244"/>
        <v>0</v>
      </c>
      <c r="P714" s="30">
        <f t="shared" si="245"/>
        <v>0</v>
      </c>
      <c r="Q714" s="1">
        <f t="shared" si="246"/>
        <v>0.96724098610311116</v>
      </c>
      <c r="R714" s="30">
        <f t="shared" si="247"/>
        <v>0.25468907511612504</v>
      </c>
      <c r="S714" s="1">
        <f t="shared" si="248"/>
        <v>0</v>
      </c>
      <c r="T714" s="30">
        <f t="shared" si="249"/>
        <v>0</v>
      </c>
      <c r="U714" s="1">
        <f t="shared" si="250"/>
        <v>5.6912184174449161</v>
      </c>
      <c r="V714" s="30">
        <f t="shared" si="231"/>
        <v>0</v>
      </c>
      <c r="W714" s="1">
        <f t="shared" si="231"/>
        <v>0</v>
      </c>
      <c r="X714" s="30">
        <f t="shared" si="235"/>
        <v>15813.660517546497</v>
      </c>
      <c r="Y714" s="1">
        <f t="shared" si="251"/>
        <v>1.1158338510273316</v>
      </c>
      <c r="Z714" s="32">
        <f t="shared" si="236"/>
        <v>0.16096940611241034</v>
      </c>
      <c r="AA714" s="32">
        <f t="shared" si="237"/>
        <v>4.5827920865810494E-2</v>
      </c>
    </row>
    <row r="715" spans="1:27" x14ac:dyDescent="0.25">
      <c r="A715" s="8">
        <v>43448</v>
      </c>
      <c r="B715" s="26">
        <v>0</v>
      </c>
      <c r="C715" s="11">
        <v>0</v>
      </c>
      <c r="D715" s="26">
        <v>0.69446168891536386</v>
      </c>
      <c r="E715" s="11">
        <v>29.768749999999997</v>
      </c>
      <c r="F715" s="28">
        <f t="shared" si="232"/>
        <v>0</v>
      </c>
      <c r="G715" s="13">
        <f t="shared" si="233"/>
        <v>0.69446168891536386</v>
      </c>
      <c r="H715" s="28">
        <f t="shared" si="234"/>
        <v>1.2663810930576069</v>
      </c>
      <c r="I715" s="1">
        <f t="shared" si="238"/>
        <v>4.9967567285295527</v>
      </c>
      <c r="J715" s="30">
        <f t="shared" si="239"/>
        <v>0</v>
      </c>
      <c r="K715" s="1">
        <f t="shared" si="240"/>
        <v>0</v>
      </c>
      <c r="L715" s="30">
        <f t="shared" si="241"/>
        <v>15813.660517546497</v>
      </c>
      <c r="M715" s="1">
        <f t="shared" si="242"/>
        <v>0</v>
      </c>
      <c r="N715" s="30">
        <f t="shared" si="243"/>
        <v>0.12161164770923517</v>
      </c>
      <c r="O715" s="1">
        <f t="shared" si="244"/>
        <v>0</v>
      </c>
      <c r="P715" s="30">
        <f t="shared" si="245"/>
        <v>0</v>
      </c>
      <c r="Q715" s="1">
        <f t="shared" si="246"/>
        <v>0.96718182852194756</v>
      </c>
      <c r="R715" s="30">
        <f t="shared" si="247"/>
        <v>0.20881438594165252</v>
      </c>
      <c r="S715" s="1">
        <f t="shared" si="248"/>
        <v>0</v>
      </c>
      <c r="T715" s="30">
        <f t="shared" si="249"/>
        <v>0</v>
      </c>
      <c r="U715" s="1">
        <f t="shared" si="250"/>
        <v>4.6663306948786651</v>
      </c>
      <c r="V715" s="30">
        <f t="shared" si="231"/>
        <v>0</v>
      </c>
      <c r="W715" s="1">
        <f t="shared" si="231"/>
        <v>0</v>
      </c>
      <c r="X715" s="30">
        <f t="shared" si="235"/>
        <v>15812.693335717975</v>
      </c>
      <c r="Y715" s="1">
        <f t="shared" si="251"/>
        <v>1.0887934762311828</v>
      </c>
      <c r="Z715" s="32">
        <f t="shared" si="236"/>
        <v>0.14023236591257743</v>
      </c>
      <c r="AA715" s="32">
        <f t="shared" si="237"/>
        <v>3.153736165008883E-2</v>
      </c>
    </row>
    <row r="716" spans="1:27" x14ac:dyDescent="0.25">
      <c r="A716" s="8">
        <v>43449</v>
      </c>
      <c r="B716" s="26">
        <v>0</v>
      </c>
      <c r="C716" s="11">
        <v>0</v>
      </c>
      <c r="D716" s="26">
        <v>0.68993910241757261</v>
      </c>
      <c r="E716" s="11">
        <v>28.583333333333339</v>
      </c>
      <c r="F716" s="28">
        <f t="shared" si="232"/>
        <v>0</v>
      </c>
      <c r="G716" s="13">
        <f t="shared" si="233"/>
        <v>0.68993910241757261</v>
      </c>
      <c r="H716" s="28">
        <f t="shared" si="234"/>
        <v>1.215952732644018</v>
      </c>
      <c r="I716" s="1">
        <f t="shared" si="238"/>
        <v>3.9763915924610926</v>
      </c>
      <c r="J716" s="30">
        <f t="shared" si="239"/>
        <v>0</v>
      </c>
      <c r="K716" s="1">
        <f t="shared" si="240"/>
        <v>0</v>
      </c>
      <c r="L716" s="30">
        <f t="shared" si="241"/>
        <v>15812.693335717975</v>
      </c>
      <c r="M716" s="1">
        <f t="shared" si="242"/>
        <v>0</v>
      </c>
      <c r="N716" s="30">
        <f t="shared" si="243"/>
        <v>9.6532300720857542E-2</v>
      </c>
      <c r="O716" s="1">
        <f t="shared" si="244"/>
        <v>0</v>
      </c>
      <c r="P716" s="30">
        <f t="shared" si="245"/>
        <v>0</v>
      </c>
      <c r="Q716" s="1">
        <f t="shared" si="246"/>
        <v>0.9671226745589302</v>
      </c>
      <c r="R716" s="30">
        <f t="shared" si="247"/>
        <v>0.16617334278102069</v>
      </c>
      <c r="S716" s="1">
        <f t="shared" si="248"/>
        <v>0</v>
      </c>
      <c r="T716" s="30">
        <f t="shared" si="249"/>
        <v>0</v>
      </c>
      <c r="U716" s="1">
        <f t="shared" si="250"/>
        <v>3.7136859489592147</v>
      </c>
      <c r="V716" s="30">
        <f t="shared" si="231"/>
        <v>0</v>
      </c>
      <c r="W716" s="1">
        <f t="shared" si="231"/>
        <v>0</v>
      </c>
      <c r="X716" s="30">
        <f t="shared" si="235"/>
        <v>15811.726213043416</v>
      </c>
      <c r="Y716" s="1">
        <f t="shared" si="251"/>
        <v>1.0636549752797877</v>
      </c>
      <c r="Z716" s="32">
        <f t="shared" si="236"/>
        <v>0.12524973485858104</v>
      </c>
      <c r="AA716" s="32">
        <f t="shared" si="237"/>
        <v>2.3194606898173979E-2</v>
      </c>
    </row>
    <row r="717" spans="1:27" x14ac:dyDescent="0.25">
      <c r="A717" s="8">
        <v>43450</v>
      </c>
      <c r="B717" s="26">
        <v>0</v>
      </c>
      <c r="C717" s="11">
        <v>0</v>
      </c>
      <c r="D717" s="26">
        <v>0.46735043681357391</v>
      </c>
      <c r="E717" s="11">
        <v>28.092500000000005</v>
      </c>
      <c r="F717" s="28">
        <f t="shared" si="232"/>
        <v>0</v>
      </c>
      <c r="G717" s="13">
        <f t="shared" si="233"/>
        <v>0.46735043681357391</v>
      </c>
      <c r="H717" s="28">
        <f t="shared" si="234"/>
        <v>1.1950723781388479</v>
      </c>
      <c r="I717" s="1">
        <f t="shared" si="238"/>
        <v>3.2463355121456408</v>
      </c>
      <c r="J717" s="30">
        <f t="shared" si="239"/>
        <v>0</v>
      </c>
      <c r="K717" s="1">
        <f t="shared" si="240"/>
        <v>0</v>
      </c>
      <c r="L717" s="30">
        <f t="shared" si="241"/>
        <v>15811.726213043416</v>
      </c>
      <c r="M717" s="1">
        <f t="shared" si="242"/>
        <v>0</v>
      </c>
      <c r="N717" s="30">
        <f t="shared" si="243"/>
        <v>7.8588400922640911E-2</v>
      </c>
      <c r="O717" s="1">
        <f t="shared" si="244"/>
        <v>0</v>
      </c>
      <c r="P717" s="30">
        <f t="shared" si="245"/>
        <v>0</v>
      </c>
      <c r="Q717" s="1">
        <f t="shared" si="246"/>
        <v>0.9670635242138379</v>
      </c>
      <c r="R717" s="30">
        <f t="shared" si="247"/>
        <v>0.13566431054344311</v>
      </c>
      <c r="S717" s="1">
        <f t="shared" si="248"/>
        <v>0</v>
      </c>
      <c r="T717" s="30">
        <f t="shared" si="249"/>
        <v>0</v>
      </c>
      <c r="U717" s="1">
        <f t="shared" si="250"/>
        <v>3.0320828006795568</v>
      </c>
      <c r="V717" s="30">
        <f t="shared" si="231"/>
        <v>0</v>
      </c>
      <c r="W717" s="1">
        <f t="shared" si="231"/>
        <v>0</v>
      </c>
      <c r="X717" s="30">
        <f t="shared" si="235"/>
        <v>15810.759149519201</v>
      </c>
      <c r="Y717" s="1">
        <f t="shared" si="251"/>
        <v>1.0456519251364789</v>
      </c>
      <c r="Z717" s="32">
        <f t="shared" si="236"/>
        <v>0.12503046320514058</v>
      </c>
      <c r="AA717" s="32">
        <f t="shared" si="237"/>
        <v>2.232647177543318E-2</v>
      </c>
    </row>
    <row r="718" spans="1:27" x14ac:dyDescent="0.25">
      <c r="A718" s="8">
        <v>43451</v>
      </c>
      <c r="B718" s="26">
        <v>0.94777151421685835</v>
      </c>
      <c r="C718" s="11">
        <v>3.5591996534080295</v>
      </c>
      <c r="D718" s="26">
        <v>0.85242958810824265</v>
      </c>
      <c r="E718" s="11">
        <v>28.915416666666662</v>
      </c>
      <c r="F718" s="28">
        <f t="shared" si="232"/>
        <v>4.5069711676248883</v>
      </c>
      <c r="G718" s="13">
        <f t="shared" si="233"/>
        <v>0.85242958810824265</v>
      </c>
      <c r="H718" s="28">
        <f t="shared" si="234"/>
        <v>1.2300797636632199</v>
      </c>
      <c r="I718" s="1">
        <f t="shared" si="238"/>
        <v>6.6866243801962026</v>
      </c>
      <c r="J718" s="30">
        <f t="shared" si="239"/>
        <v>0</v>
      </c>
      <c r="K718" s="1">
        <f t="shared" si="240"/>
        <v>0</v>
      </c>
      <c r="L718" s="30">
        <f t="shared" si="241"/>
        <v>15810.759149519201</v>
      </c>
      <c r="M718" s="1">
        <f t="shared" si="242"/>
        <v>0</v>
      </c>
      <c r="N718" s="30">
        <f t="shared" si="243"/>
        <v>0.1631465607540683</v>
      </c>
      <c r="O718" s="1">
        <f t="shared" si="244"/>
        <v>0</v>
      </c>
      <c r="P718" s="30">
        <f t="shared" si="245"/>
        <v>0</v>
      </c>
      <c r="Q718" s="1">
        <f t="shared" si="246"/>
        <v>0.9670043774864493</v>
      </c>
      <c r="R718" s="30">
        <f t="shared" si="247"/>
        <v>0.27943392881246909</v>
      </c>
      <c r="S718" s="1">
        <f t="shared" si="248"/>
        <v>0</v>
      </c>
      <c r="T718" s="30">
        <f t="shared" si="249"/>
        <v>0</v>
      </c>
      <c r="U718" s="1">
        <f t="shared" si="250"/>
        <v>6.2440438906296656</v>
      </c>
      <c r="V718" s="30">
        <f t="shared" si="231"/>
        <v>0</v>
      </c>
      <c r="W718" s="1">
        <f t="shared" si="231"/>
        <v>0</v>
      </c>
      <c r="X718" s="30">
        <f t="shared" si="235"/>
        <v>15809.792145141715</v>
      </c>
      <c r="Y718" s="1">
        <f t="shared" si="251"/>
        <v>1.1301509382405177</v>
      </c>
      <c r="Z718" s="32">
        <f t="shared" si="236"/>
        <v>8.1237679355939257E-2</v>
      </c>
      <c r="AA718" s="32">
        <f t="shared" si="237"/>
        <v>9.9857701503608953E-3</v>
      </c>
    </row>
    <row r="719" spans="1:27" x14ac:dyDescent="0.25">
      <c r="A719" s="8">
        <v>43452</v>
      </c>
      <c r="B719" s="26">
        <v>7.8547170046643591E-2</v>
      </c>
      <c r="C719" s="11">
        <v>0</v>
      </c>
      <c r="D719" s="26">
        <v>0.52385910377151901</v>
      </c>
      <c r="E719" s="11">
        <v>28.813333333333336</v>
      </c>
      <c r="F719" s="28">
        <f t="shared" si="232"/>
        <v>7.8547170046643591E-2</v>
      </c>
      <c r="G719" s="13">
        <f t="shared" si="233"/>
        <v>0.52385910377151901</v>
      </c>
      <c r="H719" s="28">
        <f t="shared" si="234"/>
        <v>1.2257370753323487</v>
      </c>
      <c r="I719" s="1">
        <f t="shared" si="238"/>
        <v>5.7987319569047902</v>
      </c>
      <c r="J719" s="30">
        <f t="shared" si="239"/>
        <v>0</v>
      </c>
      <c r="K719" s="1">
        <f t="shared" si="240"/>
        <v>0</v>
      </c>
      <c r="L719" s="30">
        <f t="shared" si="241"/>
        <v>15809.792145141715</v>
      </c>
      <c r="M719" s="1">
        <f t="shared" si="242"/>
        <v>0</v>
      </c>
      <c r="N719" s="30">
        <f t="shared" si="243"/>
        <v>0.14132323360877197</v>
      </c>
      <c r="O719" s="1">
        <f t="shared" si="244"/>
        <v>0</v>
      </c>
      <c r="P719" s="30">
        <f t="shared" si="245"/>
        <v>0</v>
      </c>
      <c r="Q719" s="1">
        <f t="shared" si="246"/>
        <v>0.96694523437654334</v>
      </c>
      <c r="R719" s="30">
        <f t="shared" si="247"/>
        <v>0.24232891825767205</v>
      </c>
      <c r="S719" s="1">
        <f t="shared" si="248"/>
        <v>0</v>
      </c>
      <c r="T719" s="30">
        <f t="shared" si="249"/>
        <v>0</v>
      </c>
      <c r="U719" s="1">
        <f t="shared" si="250"/>
        <v>5.4150798050383457</v>
      </c>
      <c r="V719" s="30">
        <f t="shared" si="231"/>
        <v>0</v>
      </c>
      <c r="W719" s="1">
        <f t="shared" si="231"/>
        <v>0</v>
      </c>
      <c r="X719" s="30">
        <f t="shared" si="235"/>
        <v>15808.825199907338</v>
      </c>
      <c r="Y719" s="1">
        <f t="shared" si="251"/>
        <v>1.1082684679853152</v>
      </c>
      <c r="Z719" s="32">
        <f t="shared" si="236"/>
        <v>9.5835077286197612E-2</v>
      </c>
      <c r="AA719" s="32">
        <f t="shared" si="237"/>
        <v>1.3798873712051523E-2</v>
      </c>
    </row>
    <row r="720" spans="1:27" x14ac:dyDescent="0.25">
      <c r="A720" s="8">
        <v>43453</v>
      </c>
      <c r="B720" s="26">
        <v>0.51540013484343294</v>
      </c>
      <c r="C720" s="11">
        <v>0</v>
      </c>
      <c r="D720" s="26">
        <v>0.5710869717958893</v>
      </c>
      <c r="E720" s="11">
        <v>28.06375000000001</v>
      </c>
      <c r="F720" s="28">
        <f t="shared" si="232"/>
        <v>0.51540013484343294</v>
      </c>
      <c r="G720" s="13">
        <f t="shared" si="233"/>
        <v>0.5710869717958893</v>
      </c>
      <c r="H720" s="28">
        <f t="shared" si="234"/>
        <v>1.193849335302807</v>
      </c>
      <c r="I720" s="1">
        <f t="shared" si="238"/>
        <v>5.3593929680858894</v>
      </c>
      <c r="J720" s="30">
        <f t="shared" si="239"/>
        <v>0</v>
      </c>
      <c r="K720" s="1">
        <f t="shared" si="240"/>
        <v>0</v>
      </c>
      <c r="L720" s="30">
        <f t="shared" si="241"/>
        <v>15808.825199907338</v>
      </c>
      <c r="M720" s="1">
        <f t="shared" si="242"/>
        <v>0</v>
      </c>
      <c r="N720" s="30">
        <f t="shared" si="243"/>
        <v>0.13052481002820293</v>
      </c>
      <c r="O720" s="1">
        <f t="shared" si="244"/>
        <v>0</v>
      </c>
      <c r="P720" s="30">
        <f t="shared" si="245"/>
        <v>0</v>
      </c>
      <c r="Q720" s="1">
        <f t="shared" si="246"/>
        <v>0.96688609488389854</v>
      </c>
      <c r="R720" s="30">
        <f t="shared" si="247"/>
        <v>0.22396894875052284</v>
      </c>
      <c r="S720" s="1">
        <f t="shared" si="248"/>
        <v>0</v>
      </c>
      <c r="T720" s="30">
        <f t="shared" si="249"/>
        <v>0</v>
      </c>
      <c r="U720" s="1">
        <f t="shared" si="250"/>
        <v>5.0048992093071636</v>
      </c>
      <c r="V720" s="30">
        <f t="shared" si="231"/>
        <v>0</v>
      </c>
      <c r="W720" s="1">
        <f t="shared" si="231"/>
        <v>0</v>
      </c>
      <c r="X720" s="30">
        <f t="shared" si="235"/>
        <v>15807.858313812454</v>
      </c>
      <c r="Y720" s="1">
        <f t="shared" si="251"/>
        <v>1.0974109049121015</v>
      </c>
      <c r="Z720" s="32">
        <f t="shared" si="236"/>
        <v>8.0779397817602308E-2</v>
      </c>
      <c r="AA720" s="32">
        <f t="shared" si="237"/>
        <v>9.3003708562229576E-3</v>
      </c>
    </row>
    <row r="721" spans="1:27" x14ac:dyDescent="0.25">
      <c r="A721" s="8">
        <v>43454</v>
      </c>
      <c r="B721" s="26">
        <v>0.24984535041705211</v>
      </c>
      <c r="C721" s="11">
        <v>0</v>
      </c>
      <c r="D721" s="26">
        <v>0.86647233186202344</v>
      </c>
      <c r="E721" s="11">
        <v>28.487916666666678</v>
      </c>
      <c r="F721" s="28">
        <f t="shared" si="232"/>
        <v>0.24984535041705211</v>
      </c>
      <c r="G721" s="13">
        <f t="shared" si="233"/>
        <v>0.86647233186202344</v>
      </c>
      <c r="H721" s="28">
        <f t="shared" si="234"/>
        <v>1.2118936484490404</v>
      </c>
      <c r="I721" s="1">
        <f t="shared" si="238"/>
        <v>4.3882722278621928</v>
      </c>
      <c r="J721" s="30">
        <f t="shared" si="239"/>
        <v>0</v>
      </c>
      <c r="K721" s="1">
        <f t="shared" si="240"/>
        <v>0</v>
      </c>
      <c r="L721" s="30">
        <f t="shared" si="241"/>
        <v>15807.858313812454</v>
      </c>
      <c r="M721" s="1">
        <f t="shared" si="242"/>
        <v>0</v>
      </c>
      <c r="N721" s="30">
        <f t="shared" si="243"/>
        <v>0.10665583102180325</v>
      </c>
      <c r="O721" s="1">
        <f t="shared" si="244"/>
        <v>0</v>
      </c>
      <c r="P721" s="30">
        <f t="shared" si="245"/>
        <v>0</v>
      </c>
      <c r="Q721" s="1">
        <f t="shared" si="246"/>
        <v>0.96682695900829363</v>
      </c>
      <c r="R721" s="30">
        <f t="shared" si="247"/>
        <v>0.18338582812605939</v>
      </c>
      <c r="S721" s="1">
        <f t="shared" si="248"/>
        <v>0</v>
      </c>
      <c r="T721" s="30">
        <f t="shared" si="249"/>
        <v>0</v>
      </c>
      <c r="U721" s="1">
        <f t="shared" si="250"/>
        <v>4.0982305687143299</v>
      </c>
      <c r="V721" s="30">
        <f t="shared" si="231"/>
        <v>0</v>
      </c>
      <c r="W721" s="1">
        <f t="shared" si="231"/>
        <v>0</v>
      </c>
      <c r="X721" s="30">
        <f t="shared" si="235"/>
        <v>15806.891486853447</v>
      </c>
      <c r="Y721" s="1">
        <f t="shared" si="251"/>
        <v>1.0734827900300969</v>
      </c>
      <c r="Z721" s="32">
        <f t="shared" si="236"/>
        <v>0.11421040005950946</v>
      </c>
      <c r="AA721" s="32">
        <f t="shared" si="237"/>
        <v>1.9157565728268797E-2</v>
      </c>
    </row>
    <row r="722" spans="1:27" x14ac:dyDescent="0.25">
      <c r="A722" s="8">
        <v>43455</v>
      </c>
      <c r="B722" s="26">
        <v>0</v>
      </c>
      <c r="C722" s="11">
        <v>0</v>
      </c>
      <c r="D722" s="26">
        <v>0.72974076803764043</v>
      </c>
      <c r="E722" s="11">
        <v>27.872916666666672</v>
      </c>
      <c r="F722" s="28">
        <f t="shared" si="232"/>
        <v>0</v>
      </c>
      <c r="G722" s="13">
        <f t="shared" si="233"/>
        <v>0.72974076803764043</v>
      </c>
      <c r="H722" s="28">
        <f t="shared" si="234"/>
        <v>1.185731166912851</v>
      </c>
      <c r="I722" s="1">
        <f t="shared" si="238"/>
        <v>3.3684898006766897</v>
      </c>
      <c r="J722" s="30">
        <f t="shared" si="239"/>
        <v>0</v>
      </c>
      <c r="K722" s="1">
        <f t="shared" si="240"/>
        <v>0</v>
      </c>
      <c r="L722" s="30">
        <f t="shared" si="241"/>
        <v>15806.891486853447</v>
      </c>
      <c r="M722" s="1">
        <f t="shared" si="242"/>
        <v>0</v>
      </c>
      <c r="N722" s="30">
        <f t="shared" si="243"/>
        <v>8.1590806316451853E-2</v>
      </c>
      <c r="O722" s="1">
        <f t="shared" si="244"/>
        <v>0</v>
      </c>
      <c r="P722" s="30">
        <f t="shared" si="245"/>
        <v>0</v>
      </c>
      <c r="Q722" s="1">
        <f t="shared" si="246"/>
        <v>0.96676782674950767</v>
      </c>
      <c r="R722" s="30">
        <f t="shared" si="247"/>
        <v>0.14076913636058005</v>
      </c>
      <c r="S722" s="1">
        <f t="shared" si="248"/>
        <v>0</v>
      </c>
      <c r="T722" s="30">
        <f t="shared" si="249"/>
        <v>0</v>
      </c>
      <c r="U722" s="1">
        <f t="shared" si="250"/>
        <v>3.1461298579996582</v>
      </c>
      <c r="V722" s="30">
        <f t="shared" si="231"/>
        <v>0</v>
      </c>
      <c r="W722" s="1">
        <f t="shared" si="231"/>
        <v>0</v>
      </c>
      <c r="X722" s="30">
        <f t="shared" si="235"/>
        <v>15805.924719026698</v>
      </c>
      <c r="Y722" s="1">
        <f t="shared" si="251"/>
        <v>1.0483586330659596</v>
      </c>
      <c r="Z722" s="32">
        <f t="shared" si="236"/>
        <v>0.11585470440534354</v>
      </c>
      <c r="AA722" s="32">
        <f t="shared" si="237"/>
        <v>1.8871213055515326E-2</v>
      </c>
    </row>
    <row r="723" spans="1:27" x14ac:dyDescent="0.25">
      <c r="A723" s="8">
        <v>43456</v>
      </c>
      <c r="B723" s="26">
        <v>0.19620928013551137</v>
      </c>
      <c r="C723" s="11">
        <v>0.61310834270233738</v>
      </c>
      <c r="D723" s="26">
        <v>0.84964719337454575</v>
      </c>
      <c r="E723" s="11">
        <v>28.097083333333341</v>
      </c>
      <c r="F723" s="28">
        <f t="shared" si="232"/>
        <v>0.80931762283784869</v>
      </c>
      <c r="G723" s="13">
        <f t="shared" si="233"/>
        <v>0.84964719337454575</v>
      </c>
      <c r="H723" s="28">
        <f t="shared" si="234"/>
        <v>1.1952673559822751</v>
      </c>
      <c r="I723" s="1">
        <f t="shared" si="238"/>
        <v>3.1058002874629613</v>
      </c>
      <c r="J723" s="30">
        <f t="shared" si="239"/>
        <v>0</v>
      </c>
      <c r="K723" s="1">
        <f t="shared" si="240"/>
        <v>0</v>
      </c>
      <c r="L723" s="30">
        <f t="shared" si="241"/>
        <v>15805.924719026698</v>
      </c>
      <c r="M723" s="1">
        <f t="shared" si="242"/>
        <v>0</v>
      </c>
      <c r="N723" s="30">
        <f t="shared" si="243"/>
        <v>7.5134214240521607E-2</v>
      </c>
      <c r="O723" s="1">
        <f t="shared" si="244"/>
        <v>0</v>
      </c>
      <c r="P723" s="30">
        <f t="shared" si="245"/>
        <v>0</v>
      </c>
      <c r="Q723" s="1">
        <f t="shared" si="246"/>
        <v>0.9667086981073193</v>
      </c>
      <c r="R723" s="30">
        <f t="shared" si="247"/>
        <v>0.12979134569051504</v>
      </c>
      <c r="S723" s="1">
        <f t="shared" si="248"/>
        <v>0</v>
      </c>
      <c r="T723" s="30">
        <f t="shared" si="249"/>
        <v>0</v>
      </c>
      <c r="U723" s="1">
        <f t="shared" si="250"/>
        <v>2.9008747275319249</v>
      </c>
      <c r="V723" s="30">
        <f t="shared" si="231"/>
        <v>0</v>
      </c>
      <c r="W723" s="1">
        <f t="shared" si="231"/>
        <v>0</v>
      </c>
      <c r="X723" s="30">
        <f t="shared" si="235"/>
        <v>15804.95801032859</v>
      </c>
      <c r="Y723" s="1">
        <f t="shared" si="251"/>
        <v>1.041842912347841</v>
      </c>
      <c r="Z723" s="32">
        <f t="shared" si="236"/>
        <v>0.12835993793903064</v>
      </c>
      <c r="AA723" s="32">
        <f t="shared" si="237"/>
        <v>2.3539059904535642E-2</v>
      </c>
    </row>
    <row r="724" spans="1:27" x14ac:dyDescent="0.25">
      <c r="A724" s="8">
        <v>43457</v>
      </c>
      <c r="B724" s="26">
        <v>1.5378638763233181</v>
      </c>
      <c r="C724" s="11">
        <v>1.0391774745311197</v>
      </c>
      <c r="D724" s="26">
        <v>0.63860800619828062</v>
      </c>
      <c r="E724" s="11">
        <v>28.158750000000012</v>
      </c>
      <c r="F724" s="28">
        <f t="shared" si="232"/>
        <v>2.5770413508544379</v>
      </c>
      <c r="G724" s="13">
        <f t="shared" si="233"/>
        <v>0.63860800619828062</v>
      </c>
      <c r="H724" s="28">
        <f t="shared" si="234"/>
        <v>1.1978906942392915</v>
      </c>
      <c r="I724" s="1">
        <f t="shared" si="238"/>
        <v>4.8393080721880821</v>
      </c>
      <c r="J724" s="30">
        <f t="shared" si="239"/>
        <v>0</v>
      </c>
      <c r="K724" s="1">
        <f t="shared" si="240"/>
        <v>0</v>
      </c>
      <c r="L724" s="30">
        <f t="shared" si="241"/>
        <v>15804.95801032859</v>
      </c>
      <c r="M724" s="1">
        <f t="shared" si="242"/>
        <v>0</v>
      </c>
      <c r="N724" s="30">
        <f t="shared" si="243"/>
        <v>0.1177417492330326</v>
      </c>
      <c r="O724" s="1">
        <f t="shared" si="244"/>
        <v>0</v>
      </c>
      <c r="P724" s="30">
        <f t="shared" si="245"/>
        <v>0</v>
      </c>
      <c r="Q724" s="1">
        <f t="shared" si="246"/>
        <v>0.96664957308150712</v>
      </c>
      <c r="R724" s="30">
        <f t="shared" si="247"/>
        <v>0.20223460904285648</v>
      </c>
      <c r="S724" s="1">
        <f t="shared" si="248"/>
        <v>0</v>
      </c>
      <c r="T724" s="30">
        <f t="shared" si="249"/>
        <v>0</v>
      </c>
      <c r="U724" s="1">
        <f t="shared" si="250"/>
        <v>4.5193317139121927</v>
      </c>
      <c r="V724" s="30">
        <f t="shared" ref="V724:W787" si="252">IF(J724&gt;(O724+S724),J724-O724-S724,0)</f>
        <v>0</v>
      </c>
      <c r="W724" s="1">
        <f t="shared" si="252"/>
        <v>0</v>
      </c>
      <c r="X724" s="30">
        <f t="shared" si="235"/>
        <v>15803.991360755508</v>
      </c>
      <c r="Y724" s="1">
        <f t="shared" si="251"/>
        <v>1.0843913223145396</v>
      </c>
      <c r="Z724" s="32">
        <f t="shared" si="236"/>
        <v>9.4749356072783036E-2</v>
      </c>
      <c r="AA724" s="32">
        <f t="shared" si="237"/>
        <v>1.2882107427313161E-2</v>
      </c>
    </row>
    <row r="725" spans="1:27" x14ac:dyDescent="0.25">
      <c r="A725" s="8">
        <v>43458</v>
      </c>
      <c r="B725" s="26">
        <v>9.4256604055972304E-2</v>
      </c>
      <c r="C725" s="11">
        <v>0</v>
      </c>
      <c r="D725" s="26">
        <v>0.63247290250123411</v>
      </c>
      <c r="E725" s="11">
        <v>29.071666666666673</v>
      </c>
      <c r="F725" s="28">
        <f t="shared" si="232"/>
        <v>9.4256604055972304E-2</v>
      </c>
      <c r="G725" s="13">
        <f t="shared" si="233"/>
        <v>0.63247290250123411</v>
      </c>
      <c r="H725" s="28">
        <f t="shared" si="234"/>
        <v>1.2367267355982277</v>
      </c>
      <c r="I725" s="1">
        <f t="shared" si="238"/>
        <v>3.9811154154669306</v>
      </c>
      <c r="J725" s="30">
        <f t="shared" si="239"/>
        <v>0</v>
      </c>
      <c r="K725" s="1">
        <f t="shared" si="240"/>
        <v>0</v>
      </c>
      <c r="L725" s="30">
        <f t="shared" si="241"/>
        <v>15803.991360755508</v>
      </c>
      <c r="M725" s="1">
        <f t="shared" si="242"/>
        <v>0</v>
      </c>
      <c r="N725" s="30">
        <f t="shared" si="243"/>
        <v>9.6648406605003651E-2</v>
      </c>
      <c r="O725" s="1">
        <f t="shared" si="244"/>
        <v>0</v>
      </c>
      <c r="P725" s="30">
        <f t="shared" si="245"/>
        <v>0</v>
      </c>
      <c r="Q725" s="1">
        <f t="shared" si="246"/>
        <v>0.9665904516718502</v>
      </c>
      <c r="R725" s="30">
        <f t="shared" si="247"/>
        <v>0.16637075127093759</v>
      </c>
      <c r="S725" s="1">
        <f t="shared" si="248"/>
        <v>0</v>
      </c>
      <c r="T725" s="30">
        <f t="shared" si="249"/>
        <v>0</v>
      </c>
      <c r="U725" s="1">
        <f t="shared" si="250"/>
        <v>3.7180962575909895</v>
      </c>
      <c r="V725" s="30">
        <f t="shared" si="252"/>
        <v>0</v>
      </c>
      <c r="W725" s="1">
        <f t="shared" si="252"/>
        <v>0</v>
      </c>
      <c r="X725" s="30">
        <f t="shared" si="235"/>
        <v>15803.024770303837</v>
      </c>
      <c r="Y725" s="1">
        <f t="shared" si="251"/>
        <v>1.0632388582768539</v>
      </c>
      <c r="Z725" s="32">
        <f t="shared" si="236"/>
        <v>0.14027987940072664</v>
      </c>
      <c r="AA725" s="32">
        <f t="shared" si="237"/>
        <v>3.0098043577476016E-2</v>
      </c>
    </row>
    <row r="726" spans="1:27" x14ac:dyDescent="0.25">
      <c r="A726" s="8">
        <v>43459</v>
      </c>
      <c r="B726" s="26">
        <v>0</v>
      </c>
      <c r="C726" s="11">
        <v>0</v>
      </c>
      <c r="D726" s="26">
        <v>0.48580110652611919</v>
      </c>
      <c r="E726" s="11">
        <v>27.230416666666674</v>
      </c>
      <c r="F726" s="28">
        <f t="shared" si="232"/>
        <v>0</v>
      </c>
      <c r="G726" s="13">
        <f t="shared" si="233"/>
        <v>0.48580110652611919</v>
      </c>
      <c r="H726" s="28">
        <f t="shared" si="234"/>
        <v>1.1583988183161007</v>
      </c>
      <c r="I726" s="1">
        <f t="shared" si="238"/>
        <v>3.2322951510648705</v>
      </c>
      <c r="J726" s="30">
        <f t="shared" si="239"/>
        <v>0</v>
      </c>
      <c r="K726" s="1">
        <f t="shared" si="240"/>
        <v>0</v>
      </c>
      <c r="L726" s="30">
        <f t="shared" si="241"/>
        <v>15803.024770303837</v>
      </c>
      <c r="M726" s="1">
        <f t="shared" si="242"/>
        <v>0</v>
      </c>
      <c r="N726" s="30">
        <f t="shared" si="243"/>
        <v>7.8243305745493347E-2</v>
      </c>
      <c r="O726" s="1">
        <f t="shared" si="244"/>
        <v>0</v>
      </c>
      <c r="P726" s="30">
        <f t="shared" si="245"/>
        <v>0</v>
      </c>
      <c r="Q726" s="1">
        <f t="shared" si="246"/>
        <v>0.9665313338781274</v>
      </c>
      <c r="R726" s="30">
        <f t="shared" si="247"/>
        <v>0.13507756407232904</v>
      </c>
      <c r="S726" s="1">
        <f t="shared" si="248"/>
        <v>0</v>
      </c>
      <c r="T726" s="30">
        <f t="shared" si="249"/>
        <v>0</v>
      </c>
      <c r="U726" s="1">
        <f t="shared" si="250"/>
        <v>3.0189742812470479</v>
      </c>
      <c r="V726" s="30">
        <f t="shared" si="252"/>
        <v>0</v>
      </c>
      <c r="W726" s="1">
        <f t="shared" si="252"/>
        <v>0</v>
      </c>
      <c r="X726" s="30">
        <f t="shared" si="235"/>
        <v>15802.058238969959</v>
      </c>
      <c r="Y726" s="1">
        <f t="shared" si="251"/>
        <v>1.0447746396236208</v>
      </c>
      <c r="Z726" s="32">
        <f t="shared" si="236"/>
        <v>9.8087270891426631E-2</v>
      </c>
      <c r="AA726" s="32">
        <f t="shared" si="237"/>
        <v>1.2910453983540597E-2</v>
      </c>
    </row>
    <row r="727" spans="1:27" x14ac:dyDescent="0.25">
      <c r="A727" s="8">
        <v>43460</v>
      </c>
      <c r="B727" s="26">
        <v>0</v>
      </c>
      <c r="C727" s="11">
        <v>0</v>
      </c>
      <c r="D727" s="26">
        <v>0.57717224548975488</v>
      </c>
      <c r="E727" s="11">
        <v>27.266666666666676</v>
      </c>
      <c r="F727" s="28">
        <f t="shared" si="232"/>
        <v>0</v>
      </c>
      <c r="G727" s="13">
        <f t="shared" si="233"/>
        <v>0.57717224548975488</v>
      </c>
      <c r="H727" s="28">
        <f t="shared" si="234"/>
        <v>1.1599409158050227</v>
      </c>
      <c r="I727" s="1">
        <f t="shared" si="238"/>
        <v>2.4418020357572932</v>
      </c>
      <c r="J727" s="30">
        <f t="shared" si="239"/>
        <v>0</v>
      </c>
      <c r="K727" s="1">
        <f t="shared" si="240"/>
        <v>0</v>
      </c>
      <c r="L727" s="30">
        <f t="shared" si="241"/>
        <v>15802.058238969959</v>
      </c>
      <c r="M727" s="1">
        <f t="shared" si="242"/>
        <v>0</v>
      </c>
      <c r="N727" s="30">
        <f t="shared" si="243"/>
        <v>5.8813936365910556E-2</v>
      </c>
      <c r="O727" s="1">
        <f t="shared" si="244"/>
        <v>0</v>
      </c>
      <c r="P727" s="30">
        <f t="shared" si="245"/>
        <v>0</v>
      </c>
      <c r="Q727" s="1">
        <f t="shared" si="246"/>
        <v>0.96647221970011743</v>
      </c>
      <c r="R727" s="30">
        <f t="shared" si="247"/>
        <v>0.10204286908275899</v>
      </c>
      <c r="S727" s="1">
        <f t="shared" si="248"/>
        <v>0</v>
      </c>
      <c r="T727" s="30">
        <f t="shared" si="249"/>
        <v>0</v>
      </c>
      <c r="U727" s="1">
        <f t="shared" si="250"/>
        <v>2.2809452303086237</v>
      </c>
      <c r="V727" s="30">
        <f t="shared" si="252"/>
        <v>0</v>
      </c>
      <c r="W727" s="1">
        <f t="shared" si="252"/>
        <v>0</v>
      </c>
      <c r="X727" s="30">
        <f t="shared" si="235"/>
        <v>15801.09176675026</v>
      </c>
      <c r="Y727" s="1">
        <f t="shared" si="251"/>
        <v>1.025286156066028</v>
      </c>
      <c r="Z727" s="32">
        <f t="shared" si="236"/>
        <v>0.1160876023116587</v>
      </c>
      <c r="AA727" s="32">
        <f t="shared" si="237"/>
        <v>1.8131904320366377E-2</v>
      </c>
    </row>
    <row r="728" spans="1:27" x14ac:dyDescent="0.25">
      <c r="A728" s="8">
        <v>43461</v>
      </c>
      <c r="B728" s="26">
        <v>0</v>
      </c>
      <c r="C728" s="11">
        <v>0</v>
      </c>
      <c r="D728" s="26">
        <v>0.47904257225237401</v>
      </c>
      <c r="E728" s="11">
        <v>27.459583333333342</v>
      </c>
      <c r="F728" s="28">
        <f t="shared" si="232"/>
        <v>0</v>
      </c>
      <c r="G728" s="13">
        <f t="shared" si="233"/>
        <v>0.47904257225237401</v>
      </c>
      <c r="H728" s="28">
        <f t="shared" si="234"/>
        <v>1.1681477104874449</v>
      </c>
      <c r="I728" s="1">
        <f t="shared" si="238"/>
        <v>1.8019026580562496</v>
      </c>
      <c r="J728" s="30">
        <f t="shared" si="239"/>
        <v>0</v>
      </c>
      <c r="K728" s="1">
        <f t="shared" si="240"/>
        <v>0</v>
      </c>
      <c r="L728" s="30">
        <f t="shared" si="241"/>
        <v>15801.09176675026</v>
      </c>
      <c r="M728" s="1">
        <f t="shared" si="242"/>
        <v>0</v>
      </c>
      <c r="N728" s="30">
        <f t="shared" si="243"/>
        <v>4.3085979810234327E-2</v>
      </c>
      <c r="O728" s="1">
        <f t="shared" si="244"/>
        <v>0</v>
      </c>
      <c r="P728" s="30">
        <f t="shared" si="245"/>
        <v>0</v>
      </c>
      <c r="Q728" s="1">
        <f t="shared" si="246"/>
        <v>0.96641310913759926</v>
      </c>
      <c r="R728" s="30">
        <f t="shared" si="247"/>
        <v>7.5301484044706352E-2</v>
      </c>
      <c r="S728" s="1">
        <f t="shared" si="248"/>
        <v>0</v>
      </c>
      <c r="T728" s="30">
        <f t="shared" si="249"/>
        <v>0</v>
      </c>
      <c r="U728" s="1">
        <f t="shared" si="250"/>
        <v>1.6835151942013089</v>
      </c>
      <c r="V728" s="30">
        <f t="shared" si="252"/>
        <v>0</v>
      </c>
      <c r="W728" s="1">
        <f t="shared" si="252"/>
        <v>0</v>
      </c>
      <c r="X728" s="30">
        <f t="shared" si="235"/>
        <v>15800.125353641122</v>
      </c>
      <c r="Y728" s="1">
        <f t="shared" si="251"/>
        <v>1.0094990889478337</v>
      </c>
      <c r="Z728" s="32">
        <f t="shared" si="236"/>
        <v>0.13581212385667418</v>
      </c>
      <c r="AA728" s="32">
        <f t="shared" si="237"/>
        <v>2.5169385116418797E-2</v>
      </c>
    </row>
    <row r="729" spans="1:27" x14ac:dyDescent="0.25">
      <c r="A729" s="8">
        <v>43462</v>
      </c>
      <c r="B729" s="26">
        <v>0</v>
      </c>
      <c r="C729" s="11">
        <v>0</v>
      </c>
      <c r="D729" s="26">
        <v>0.38075576817434142</v>
      </c>
      <c r="E729" s="11">
        <v>27.198333333333341</v>
      </c>
      <c r="F729" s="28">
        <f t="shared" si="232"/>
        <v>0</v>
      </c>
      <c r="G729" s="13">
        <f t="shared" si="233"/>
        <v>0.38075576817434142</v>
      </c>
      <c r="H729" s="28">
        <f t="shared" si="234"/>
        <v>1.1570339734121127</v>
      </c>
      <c r="I729" s="1">
        <f t="shared" si="238"/>
        <v>1.3027594260269675</v>
      </c>
      <c r="J729" s="30">
        <f t="shared" si="239"/>
        <v>0</v>
      </c>
      <c r="K729" s="1">
        <f t="shared" si="240"/>
        <v>0</v>
      </c>
      <c r="L729" s="30">
        <f t="shared" si="241"/>
        <v>15800.125353641122</v>
      </c>
      <c r="M729" s="1">
        <f t="shared" si="242"/>
        <v>0</v>
      </c>
      <c r="N729" s="30">
        <f t="shared" si="243"/>
        <v>3.0817639908700518E-2</v>
      </c>
      <c r="O729" s="1">
        <f t="shared" si="244"/>
        <v>0</v>
      </c>
      <c r="P729" s="30">
        <f t="shared" si="245"/>
        <v>0</v>
      </c>
      <c r="Q729" s="1">
        <f t="shared" si="246"/>
        <v>0.9663540021903515</v>
      </c>
      <c r="R729" s="30">
        <f t="shared" si="247"/>
        <v>5.4442296144278257E-2</v>
      </c>
      <c r="S729" s="1">
        <f t="shared" si="248"/>
        <v>0</v>
      </c>
      <c r="T729" s="30">
        <f t="shared" si="249"/>
        <v>0</v>
      </c>
      <c r="U729" s="1">
        <f t="shared" si="250"/>
        <v>1.2174994899739886</v>
      </c>
      <c r="V729" s="30">
        <f t="shared" si="252"/>
        <v>0</v>
      </c>
      <c r="W729" s="1">
        <f t="shared" si="252"/>
        <v>0</v>
      </c>
      <c r="X729" s="30">
        <f t="shared" si="235"/>
        <v>15799.158999638932</v>
      </c>
      <c r="Y729" s="1">
        <f t="shared" si="251"/>
        <v>0.99717164209905207</v>
      </c>
      <c r="Z729" s="32">
        <f t="shared" si="236"/>
        <v>0.13816563297759002</v>
      </c>
      <c r="AA729" s="32">
        <f t="shared" si="237"/>
        <v>2.5555964972846755E-2</v>
      </c>
    </row>
    <row r="730" spans="1:27" x14ac:dyDescent="0.25">
      <c r="A730" s="8">
        <v>43463</v>
      </c>
      <c r="B730" s="26">
        <v>0</v>
      </c>
      <c r="C730" s="11">
        <v>0</v>
      </c>
      <c r="D730" s="26">
        <v>0.39630262857118459</v>
      </c>
      <c r="E730" s="11">
        <v>25.907916666666669</v>
      </c>
      <c r="F730" s="28">
        <f t="shared" si="232"/>
        <v>0</v>
      </c>
      <c r="G730" s="13">
        <f t="shared" si="233"/>
        <v>0.39630262857118459</v>
      </c>
      <c r="H730" s="28">
        <f t="shared" si="234"/>
        <v>1.1021388478581979</v>
      </c>
      <c r="I730" s="1">
        <f t="shared" si="238"/>
        <v>0.82119686140280401</v>
      </c>
      <c r="J730" s="30">
        <f t="shared" si="239"/>
        <v>0</v>
      </c>
      <c r="K730" s="1">
        <f t="shared" si="240"/>
        <v>0</v>
      </c>
      <c r="L730" s="30">
        <f t="shared" si="241"/>
        <v>15799.158999638932</v>
      </c>
      <c r="M730" s="1">
        <f t="shared" si="242"/>
        <v>0</v>
      </c>
      <c r="N730" s="30">
        <f t="shared" si="243"/>
        <v>1.8981411652845916E-2</v>
      </c>
      <c r="O730" s="1">
        <f t="shared" si="244"/>
        <v>0</v>
      </c>
      <c r="P730" s="30">
        <f t="shared" si="245"/>
        <v>0</v>
      </c>
      <c r="Q730" s="1">
        <f t="shared" si="246"/>
        <v>0.96629489885815334</v>
      </c>
      <c r="R730" s="30">
        <f t="shared" si="247"/>
        <v>3.4317804061175773E-2</v>
      </c>
      <c r="S730" s="1">
        <f t="shared" si="248"/>
        <v>0</v>
      </c>
      <c r="T730" s="30">
        <f t="shared" si="249"/>
        <v>0</v>
      </c>
      <c r="U730" s="1">
        <f t="shared" si="250"/>
        <v>0.76789764568878227</v>
      </c>
      <c r="V730" s="30">
        <f t="shared" si="252"/>
        <v>0</v>
      </c>
      <c r="W730" s="1">
        <f t="shared" si="252"/>
        <v>0</v>
      </c>
      <c r="X730" s="30">
        <f t="shared" si="235"/>
        <v>15798.192704740073</v>
      </c>
      <c r="Y730" s="1">
        <f t="shared" si="251"/>
        <v>0.98527631051099929</v>
      </c>
      <c r="Z730" s="32">
        <f t="shared" si="236"/>
        <v>0.10603249996522604</v>
      </c>
      <c r="AA730" s="32">
        <f t="shared" si="237"/>
        <v>1.3656852635225399E-2</v>
      </c>
    </row>
    <row r="731" spans="1:27" x14ac:dyDescent="0.25">
      <c r="A731" s="8">
        <v>43464</v>
      </c>
      <c r="B731" s="26">
        <v>0</v>
      </c>
      <c r="C731" s="11">
        <v>0</v>
      </c>
      <c r="D731" s="26">
        <v>0.38420853103326547</v>
      </c>
      <c r="E731" s="11">
        <v>25.657500000000002</v>
      </c>
      <c r="F731" s="28">
        <f t="shared" si="232"/>
        <v>0</v>
      </c>
      <c r="G731" s="13">
        <f t="shared" si="233"/>
        <v>0.38420853103326547</v>
      </c>
      <c r="H731" s="28">
        <f t="shared" si="234"/>
        <v>1.0914859675036928</v>
      </c>
      <c r="I731" s="1">
        <f t="shared" si="238"/>
        <v>0.38368911465551681</v>
      </c>
      <c r="J731" s="30">
        <f t="shared" si="239"/>
        <v>0</v>
      </c>
      <c r="K731" s="1">
        <f t="shared" si="240"/>
        <v>0</v>
      </c>
      <c r="L731" s="30">
        <f t="shared" si="241"/>
        <v>15798.192704740073</v>
      </c>
      <c r="M731" s="1">
        <f t="shared" si="242"/>
        <v>0</v>
      </c>
      <c r="N731" s="30">
        <f t="shared" si="243"/>
        <v>8.2279977984134299E-3</v>
      </c>
      <c r="O731" s="1">
        <f t="shared" si="244"/>
        <v>0</v>
      </c>
      <c r="P731" s="30">
        <f t="shared" si="245"/>
        <v>0</v>
      </c>
      <c r="Q731" s="1">
        <f t="shared" si="246"/>
        <v>0.9662357991407835</v>
      </c>
      <c r="R731" s="30">
        <f t="shared" si="247"/>
        <v>1.6034362131707329E-2</v>
      </c>
      <c r="S731" s="1">
        <f t="shared" si="248"/>
        <v>0</v>
      </c>
      <c r="T731" s="30">
        <f t="shared" si="249"/>
        <v>0</v>
      </c>
      <c r="U731" s="1">
        <f t="shared" si="250"/>
        <v>0.35942675472539604</v>
      </c>
      <c r="V731" s="30">
        <f t="shared" si="252"/>
        <v>0</v>
      </c>
      <c r="W731" s="1">
        <f t="shared" si="252"/>
        <v>0</v>
      </c>
      <c r="X731" s="30">
        <f t="shared" si="235"/>
        <v>15797.226468940933</v>
      </c>
      <c r="Y731" s="1">
        <f t="shared" si="251"/>
        <v>0.97446379693919694</v>
      </c>
      <c r="Z731" s="32">
        <f t="shared" si="236"/>
        <v>0.10721362807085279</v>
      </c>
      <c r="AA731" s="32">
        <f t="shared" si="237"/>
        <v>1.3694188403625952E-2</v>
      </c>
    </row>
    <row r="732" spans="1:27" x14ac:dyDescent="0.25">
      <c r="A732" s="8">
        <v>43465</v>
      </c>
      <c r="B732" s="26">
        <v>0</v>
      </c>
      <c r="C732" s="11">
        <v>0</v>
      </c>
      <c r="D732" s="26">
        <v>0.42987755924046978</v>
      </c>
      <c r="E732" s="11">
        <v>25.290416666666669</v>
      </c>
      <c r="F732" s="28">
        <f t="shared" si="232"/>
        <v>0</v>
      </c>
      <c r="G732" s="13">
        <f t="shared" si="233"/>
        <v>0.42987755924046978</v>
      </c>
      <c r="H732" s="28">
        <f t="shared" si="234"/>
        <v>1.0758700147710489</v>
      </c>
      <c r="I732" s="1">
        <f t="shared" si="238"/>
        <v>0</v>
      </c>
      <c r="J732" s="30">
        <f t="shared" si="239"/>
        <v>0</v>
      </c>
      <c r="K732" s="1">
        <f t="shared" si="240"/>
        <v>0</v>
      </c>
      <c r="L732" s="30">
        <f t="shared" si="241"/>
        <v>15797.156018136418</v>
      </c>
      <c r="M732" s="1">
        <f t="shared" si="242"/>
        <v>0</v>
      </c>
      <c r="N732" s="30">
        <f t="shared" si="243"/>
        <v>0</v>
      </c>
      <c r="O732" s="1">
        <f t="shared" si="244"/>
        <v>0</v>
      </c>
      <c r="P732" s="30">
        <f t="shared" si="245"/>
        <v>0</v>
      </c>
      <c r="Q732" s="1">
        <f t="shared" si="246"/>
        <v>0.96617239418506096</v>
      </c>
      <c r="R732" s="30">
        <f t="shared" si="247"/>
        <v>0</v>
      </c>
      <c r="S732" s="1">
        <f t="shared" si="248"/>
        <v>0</v>
      </c>
      <c r="T732" s="30">
        <f t="shared" si="249"/>
        <v>0</v>
      </c>
      <c r="U732" s="1">
        <f t="shared" si="250"/>
        <v>0</v>
      </c>
      <c r="V732" s="30">
        <f t="shared" si="252"/>
        <v>0</v>
      </c>
      <c r="W732" s="1">
        <f t="shared" si="252"/>
        <v>0</v>
      </c>
      <c r="X732" s="30">
        <f t="shared" si="235"/>
        <v>15796.189845742234</v>
      </c>
      <c r="Y732" s="1">
        <f t="shared" si="251"/>
        <v>0.96617239418506096</v>
      </c>
      <c r="Z732" s="32">
        <f t="shared" si="236"/>
        <v>0.1019617789137215</v>
      </c>
      <c r="AA732" s="32">
        <f t="shared" si="237"/>
        <v>1.2033567962227373E-2</v>
      </c>
    </row>
    <row r="733" spans="1:27" x14ac:dyDescent="0.25">
      <c r="A733" s="8">
        <v>43466</v>
      </c>
      <c r="B733" s="26">
        <v>0</v>
      </c>
      <c r="C733" s="11">
        <v>0</v>
      </c>
      <c r="D733" s="26">
        <v>0.33835924772338899</v>
      </c>
      <c r="E733" s="11">
        <v>27.340416666666666</v>
      </c>
      <c r="F733" s="28">
        <f t="shared" si="232"/>
        <v>0</v>
      </c>
      <c r="G733" s="13">
        <f t="shared" si="233"/>
        <v>0.33835924772338899</v>
      </c>
      <c r="H733" s="28">
        <f t="shared" si="234"/>
        <v>1.1630782865583456</v>
      </c>
      <c r="I733" s="1">
        <f t="shared" si="238"/>
        <v>0</v>
      </c>
      <c r="J733" s="30">
        <f t="shared" si="239"/>
        <v>0</v>
      </c>
      <c r="K733" s="1">
        <f t="shared" si="240"/>
        <v>0</v>
      </c>
      <c r="L733" s="30">
        <f t="shared" si="241"/>
        <v>15795.85148649451</v>
      </c>
      <c r="M733" s="1">
        <f t="shared" si="242"/>
        <v>0</v>
      </c>
      <c r="N733" s="30">
        <f t="shared" si="243"/>
        <v>0</v>
      </c>
      <c r="O733" s="1">
        <f t="shared" si="244"/>
        <v>0</v>
      </c>
      <c r="P733" s="30">
        <f t="shared" si="245"/>
        <v>0</v>
      </c>
      <c r="Q733" s="1">
        <f t="shared" si="246"/>
        <v>0.96609260751597281</v>
      </c>
      <c r="R733" s="30">
        <f t="shared" si="247"/>
        <v>0</v>
      </c>
      <c r="S733" s="1">
        <f t="shared" si="248"/>
        <v>0</v>
      </c>
      <c r="T733" s="30">
        <f t="shared" si="249"/>
        <v>0</v>
      </c>
      <c r="U733" s="1">
        <f t="shared" si="250"/>
        <v>0</v>
      </c>
      <c r="V733" s="30">
        <f t="shared" si="252"/>
        <v>0</v>
      </c>
      <c r="W733" s="1">
        <f t="shared" si="252"/>
        <v>0</v>
      </c>
      <c r="X733" s="30">
        <f t="shared" si="235"/>
        <v>15794.885393886994</v>
      </c>
      <c r="Y733" s="1">
        <f t="shared" si="251"/>
        <v>0.96609260751597281</v>
      </c>
      <c r="Z733" s="32">
        <f t="shared" si="236"/>
        <v>0.16936579533719204</v>
      </c>
      <c r="AA733" s="32">
        <f t="shared" si="237"/>
        <v>3.8803357747784685E-2</v>
      </c>
    </row>
    <row r="734" spans="1:27" x14ac:dyDescent="0.25">
      <c r="A734" s="8">
        <v>43467</v>
      </c>
      <c r="B734" s="26">
        <v>0</v>
      </c>
      <c r="C734" s="11">
        <v>0</v>
      </c>
      <c r="D734" s="26">
        <v>0.47220944263470011</v>
      </c>
      <c r="E734" s="11">
        <v>28.864166666666673</v>
      </c>
      <c r="F734" s="28">
        <f t="shared" si="232"/>
        <v>0</v>
      </c>
      <c r="G734" s="13">
        <f t="shared" si="233"/>
        <v>0.47220944263470011</v>
      </c>
      <c r="H734" s="28">
        <f t="shared" si="234"/>
        <v>1.2278995568685378</v>
      </c>
      <c r="I734" s="1">
        <f t="shared" si="238"/>
        <v>0</v>
      </c>
      <c r="J734" s="30">
        <f t="shared" si="239"/>
        <v>0</v>
      </c>
      <c r="K734" s="1">
        <f t="shared" si="240"/>
        <v>0</v>
      </c>
      <c r="L734" s="30">
        <f t="shared" si="241"/>
        <v>15794.41318444436</v>
      </c>
      <c r="M734" s="1">
        <f t="shared" si="242"/>
        <v>0</v>
      </c>
      <c r="N734" s="30">
        <f t="shared" si="243"/>
        <v>0</v>
      </c>
      <c r="O734" s="1">
        <f t="shared" si="244"/>
        <v>0</v>
      </c>
      <c r="P734" s="30">
        <f t="shared" si="245"/>
        <v>0</v>
      </c>
      <c r="Q734" s="1">
        <f t="shared" si="246"/>
        <v>0.96600463929348013</v>
      </c>
      <c r="R734" s="30">
        <f t="shared" si="247"/>
        <v>0</v>
      </c>
      <c r="S734" s="1">
        <f t="shared" si="248"/>
        <v>0</v>
      </c>
      <c r="T734" s="30">
        <f t="shared" si="249"/>
        <v>0</v>
      </c>
      <c r="U734" s="1">
        <f t="shared" si="250"/>
        <v>0</v>
      </c>
      <c r="V734" s="30">
        <f t="shared" si="252"/>
        <v>0</v>
      </c>
      <c r="W734" s="1">
        <f t="shared" si="252"/>
        <v>0</v>
      </c>
      <c r="X734" s="30">
        <f t="shared" si="235"/>
        <v>15793.447179805067</v>
      </c>
      <c r="Y734" s="1">
        <f t="shared" si="251"/>
        <v>0.96600463929348013</v>
      </c>
      <c r="Z734" s="32">
        <f t="shared" si="236"/>
        <v>0.2132869224604638</v>
      </c>
      <c r="AA734" s="32">
        <f t="shared" si="237"/>
        <v>6.8588947851646251E-2</v>
      </c>
    </row>
    <row r="735" spans="1:27" x14ac:dyDescent="0.25">
      <c r="A735" s="8">
        <v>43468</v>
      </c>
      <c r="B735" s="26">
        <v>0</v>
      </c>
      <c r="C735" s="11">
        <v>0</v>
      </c>
      <c r="D735" s="26">
        <v>0.38366322513112727</v>
      </c>
      <c r="E735" s="11">
        <v>27.816666666666659</v>
      </c>
      <c r="F735" s="28">
        <f t="shared" si="232"/>
        <v>0</v>
      </c>
      <c r="G735" s="13">
        <f t="shared" si="233"/>
        <v>0.38366322513112727</v>
      </c>
      <c r="H735" s="28">
        <f t="shared" si="234"/>
        <v>1.1833382570162478</v>
      </c>
      <c r="I735" s="1">
        <f t="shared" si="238"/>
        <v>0</v>
      </c>
      <c r="J735" s="30">
        <f t="shared" si="239"/>
        <v>0</v>
      </c>
      <c r="K735" s="1">
        <f t="shared" si="240"/>
        <v>0</v>
      </c>
      <c r="L735" s="30">
        <f t="shared" si="241"/>
        <v>15793.063516579936</v>
      </c>
      <c r="M735" s="1">
        <f t="shared" si="242"/>
        <v>0</v>
      </c>
      <c r="N735" s="30">
        <f t="shared" si="243"/>
        <v>0</v>
      </c>
      <c r="O735" s="1">
        <f t="shared" si="244"/>
        <v>0</v>
      </c>
      <c r="P735" s="30">
        <f t="shared" si="245"/>
        <v>0</v>
      </c>
      <c r="Q735" s="1">
        <f t="shared" si="246"/>
        <v>0.96592209204064372</v>
      </c>
      <c r="R735" s="30">
        <f t="shared" si="247"/>
        <v>0</v>
      </c>
      <c r="S735" s="1">
        <f t="shared" si="248"/>
        <v>0</v>
      </c>
      <c r="T735" s="30">
        <f t="shared" si="249"/>
        <v>0</v>
      </c>
      <c r="U735" s="1">
        <f t="shared" si="250"/>
        <v>0</v>
      </c>
      <c r="V735" s="30">
        <f t="shared" si="252"/>
        <v>0</v>
      </c>
      <c r="W735" s="1">
        <f t="shared" si="252"/>
        <v>0</v>
      </c>
      <c r="X735" s="30">
        <f t="shared" si="235"/>
        <v>15792.097594487896</v>
      </c>
      <c r="Y735" s="1">
        <f t="shared" si="251"/>
        <v>0.96592209204064372</v>
      </c>
      <c r="Z735" s="32">
        <f t="shared" si="236"/>
        <v>0.18373120592231379</v>
      </c>
      <c r="AA735" s="32">
        <f t="shared" si="237"/>
        <v>4.7269788792699108E-2</v>
      </c>
    </row>
    <row r="736" spans="1:27" x14ac:dyDescent="0.25">
      <c r="A736" s="8">
        <v>43469</v>
      </c>
      <c r="B736" s="26">
        <v>0</v>
      </c>
      <c r="C736" s="11">
        <v>0</v>
      </c>
      <c r="D736" s="26">
        <v>0.38439748107840721</v>
      </c>
      <c r="E736" s="11">
        <v>27.587500000000002</v>
      </c>
      <c r="F736" s="28">
        <f t="shared" si="232"/>
        <v>0</v>
      </c>
      <c r="G736" s="13">
        <f t="shared" si="233"/>
        <v>0.38439748107840721</v>
      </c>
      <c r="H736" s="28">
        <f t="shared" si="234"/>
        <v>1.1735893648449043</v>
      </c>
      <c r="I736" s="1">
        <f t="shared" si="238"/>
        <v>0</v>
      </c>
      <c r="J736" s="30">
        <f t="shared" si="239"/>
        <v>0</v>
      </c>
      <c r="K736" s="1">
        <f t="shared" si="240"/>
        <v>0</v>
      </c>
      <c r="L736" s="30">
        <f t="shared" si="241"/>
        <v>15791.713197006817</v>
      </c>
      <c r="M736" s="1">
        <f t="shared" si="242"/>
        <v>0</v>
      </c>
      <c r="N736" s="30">
        <f t="shared" si="243"/>
        <v>0</v>
      </c>
      <c r="O736" s="1">
        <f t="shared" si="244"/>
        <v>0</v>
      </c>
      <c r="P736" s="30">
        <f t="shared" si="245"/>
        <v>0</v>
      </c>
      <c r="Q736" s="1">
        <f t="shared" si="246"/>
        <v>0.9658395049285472</v>
      </c>
      <c r="R736" s="30">
        <f t="shared" si="247"/>
        <v>0</v>
      </c>
      <c r="S736" s="1">
        <f t="shared" si="248"/>
        <v>0</v>
      </c>
      <c r="T736" s="30">
        <f t="shared" si="249"/>
        <v>0</v>
      </c>
      <c r="U736" s="1">
        <f t="shared" si="250"/>
        <v>0</v>
      </c>
      <c r="V736" s="30">
        <f t="shared" si="252"/>
        <v>0</v>
      </c>
      <c r="W736" s="1">
        <f t="shared" si="252"/>
        <v>0</v>
      </c>
      <c r="X736" s="30">
        <f t="shared" si="235"/>
        <v>15790.747357501888</v>
      </c>
      <c r="Y736" s="1">
        <f t="shared" si="251"/>
        <v>0.9658395049285472</v>
      </c>
      <c r="Z736" s="32">
        <f t="shared" si="236"/>
        <v>0.17702091220280636</v>
      </c>
      <c r="AA736" s="32">
        <f t="shared" si="237"/>
        <v>4.3160004295265994E-2</v>
      </c>
    </row>
    <row r="737" spans="1:27" x14ac:dyDescent="0.25">
      <c r="A737" s="8">
        <v>43470</v>
      </c>
      <c r="B737" s="26">
        <v>0</v>
      </c>
      <c r="C737" s="11">
        <v>7.8547170046643591E-2</v>
      </c>
      <c r="D737" s="26">
        <v>0.18758665332533431</v>
      </c>
      <c r="E737" s="11">
        <v>28.338750000000001</v>
      </c>
      <c r="F737" s="28">
        <f t="shared" si="232"/>
        <v>7.8547170046643591E-2</v>
      </c>
      <c r="G737" s="13">
        <f t="shared" si="233"/>
        <v>0.18758665332533431</v>
      </c>
      <c r="H737" s="28">
        <f t="shared" si="234"/>
        <v>1.2055480059084196</v>
      </c>
      <c r="I737" s="1">
        <f t="shared" si="238"/>
        <v>0</v>
      </c>
      <c r="J737" s="30">
        <f t="shared" si="239"/>
        <v>0</v>
      </c>
      <c r="K737" s="1">
        <f t="shared" si="240"/>
        <v>0</v>
      </c>
      <c r="L737" s="30">
        <f t="shared" si="241"/>
        <v>15790.638318018609</v>
      </c>
      <c r="M737" s="1">
        <f t="shared" si="242"/>
        <v>0</v>
      </c>
      <c r="N737" s="30">
        <f t="shared" si="243"/>
        <v>0</v>
      </c>
      <c r="O737" s="1">
        <f t="shared" si="244"/>
        <v>0</v>
      </c>
      <c r="P737" s="30">
        <f t="shared" si="245"/>
        <v>0</v>
      </c>
      <c r="Q737" s="1">
        <f t="shared" si="246"/>
        <v>0.96577376408226434</v>
      </c>
      <c r="R737" s="30">
        <f t="shared" si="247"/>
        <v>0</v>
      </c>
      <c r="S737" s="1">
        <f t="shared" si="248"/>
        <v>0</v>
      </c>
      <c r="T737" s="30">
        <f t="shared" si="249"/>
        <v>0</v>
      </c>
      <c r="U737" s="1">
        <f t="shared" si="250"/>
        <v>0</v>
      </c>
      <c r="V737" s="30">
        <f t="shared" si="252"/>
        <v>0</v>
      </c>
      <c r="W737" s="1">
        <f t="shared" si="252"/>
        <v>0</v>
      </c>
      <c r="X737" s="30">
        <f t="shared" si="235"/>
        <v>15789.672544254527</v>
      </c>
      <c r="Y737" s="1">
        <f t="shared" si="251"/>
        <v>0.96577376408226434</v>
      </c>
      <c r="Z737" s="32">
        <f t="shared" si="236"/>
        <v>0.19889232170848109</v>
      </c>
      <c r="AA737" s="32">
        <f t="shared" si="237"/>
        <v>5.7491687043307579E-2</v>
      </c>
    </row>
    <row r="738" spans="1:27" x14ac:dyDescent="0.25">
      <c r="A738" s="8">
        <v>43471</v>
      </c>
      <c r="B738" s="26">
        <v>0</v>
      </c>
      <c r="C738" s="11">
        <v>0</v>
      </c>
      <c r="D738" s="26">
        <v>0.39822330478170354</v>
      </c>
      <c r="E738" s="11">
        <v>27.573333333333338</v>
      </c>
      <c r="F738" s="28">
        <f t="shared" si="232"/>
        <v>0</v>
      </c>
      <c r="G738" s="13">
        <f t="shared" si="233"/>
        <v>0.39822330478170354</v>
      </c>
      <c r="H738" s="28">
        <f t="shared" si="234"/>
        <v>1.1729867060561303</v>
      </c>
      <c r="I738" s="1">
        <f t="shared" si="238"/>
        <v>0</v>
      </c>
      <c r="J738" s="30">
        <f t="shared" si="239"/>
        <v>0</v>
      </c>
      <c r="K738" s="1">
        <f t="shared" si="240"/>
        <v>0</v>
      </c>
      <c r="L738" s="30">
        <f t="shared" si="241"/>
        <v>15789.274320949746</v>
      </c>
      <c r="M738" s="1">
        <f t="shared" si="242"/>
        <v>0</v>
      </c>
      <c r="N738" s="30">
        <f t="shared" si="243"/>
        <v>0</v>
      </c>
      <c r="O738" s="1">
        <f t="shared" si="244"/>
        <v>0</v>
      </c>
      <c r="P738" s="30">
        <f t="shared" si="245"/>
        <v>0</v>
      </c>
      <c r="Q738" s="1">
        <f t="shared" si="246"/>
        <v>0.96569034043865576</v>
      </c>
      <c r="R738" s="30">
        <f t="shared" si="247"/>
        <v>0</v>
      </c>
      <c r="S738" s="1">
        <f t="shared" si="248"/>
        <v>0</v>
      </c>
      <c r="T738" s="30">
        <f t="shared" si="249"/>
        <v>0</v>
      </c>
      <c r="U738" s="1">
        <f t="shared" si="250"/>
        <v>0</v>
      </c>
      <c r="V738" s="30">
        <f t="shared" si="252"/>
        <v>0</v>
      </c>
      <c r="W738" s="1">
        <f t="shared" si="252"/>
        <v>0</v>
      </c>
      <c r="X738" s="30">
        <f t="shared" si="235"/>
        <v>15788.308630609306</v>
      </c>
      <c r="Y738" s="1">
        <f t="shared" si="251"/>
        <v>0.96569034043865576</v>
      </c>
      <c r="Z738" s="32">
        <f t="shared" si="236"/>
        <v>0.17672524722335167</v>
      </c>
      <c r="AA738" s="32">
        <f t="shared" si="237"/>
        <v>4.2971783198213688E-2</v>
      </c>
    </row>
    <row r="739" spans="1:27" x14ac:dyDescent="0.25">
      <c r="A739" s="8">
        <v>43472</v>
      </c>
      <c r="B739" s="26">
        <v>0</v>
      </c>
      <c r="C739" s="11">
        <v>0</v>
      </c>
      <c r="D739" s="26">
        <v>0.28785944967990684</v>
      </c>
      <c r="E739" s="11">
        <v>26.606249999999999</v>
      </c>
      <c r="F739" s="28">
        <f t="shared" si="232"/>
        <v>0</v>
      </c>
      <c r="G739" s="13">
        <f t="shared" si="233"/>
        <v>0.28785944967990684</v>
      </c>
      <c r="H739" s="28">
        <f t="shared" si="234"/>
        <v>1.1318463810930575</v>
      </c>
      <c r="I739" s="1">
        <f t="shared" si="238"/>
        <v>0</v>
      </c>
      <c r="J739" s="30">
        <f t="shared" si="239"/>
        <v>0</v>
      </c>
      <c r="K739" s="1">
        <f t="shared" si="240"/>
        <v>0</v>
      </c>
      <c r="L739" s="30">
        <f t="shared" si="241"/>
        <v>15788.020771159627</v>
      </c>
      <c r="M739" s="1">
        <f t="shared" si="242"/>
        <v>0</v>
      </c>
      <c r="N739" s="30">
        <f t="shared" si="243"/>
        <v>0</v>
      </c>
      <c r="O739" s="1">
        <f t="shared" si="244"/>
        <v>0</v>
      </c>
      <c r="P739" s="30">
        <f t="shared" si="245"/>
        <v>0</v>
      </c>
      <c r="Q739" s="1">
        <f t="shared" si="246"/>
        <v>0.965613671878786</v>
      </c>
      <c r="R739" s="30">
        <f t="shared" si="247"/>
        <v>0</v>
      </c>
      <c r="S739" s="1">
        <f t="shared" si="248"/>
        <v>0</v>
      </c>
      <c r="T739" s="30">
        <f t="shared" si="249"/>
        <v>0</v>
      </c>
      <c r="U739" s="1">
        <f t="shared" si="250"/>
        <v>0</v>
      </c>
      <c r="V739" s="30">
        <f t="shared" si="252"/>
        <v>0</v>
      </c>
      <c r="W739" s="1">
        <f t="shared" si="252"/>
        <v>0</v>
      </c>
      <c r="X739" s="30">
        <f t="shared" si="235"/>
        <v>15787.055157487748</v>
      </c>
      <c r="Y739" s="1">
        <f t="shared" si="251"/>
        <v>0.965613671878786</v>
      </c>
      <c r="Z739" s="32">
        <f t="shared" si="236"/>
        <v>0.14686861396661943</v>
      </c>
      <c r="AA739" s="32">
        <f t="shared" si="237"/>
        <v>2.7633313612716533E-2</v>
      </c>
    </row>
    <row r="740" spans="1:27" x14ac:dyDescent="0.25">
      <c r="A740" s="8">
        <v>43473</v>
      </c>
      <c r="B740" s="26">
        <v>0</v>
      </c>
      <c r="C740" s="11">
        <v>0</v>
      </c>
      <c r="D740" s="26">
        <v>6.2606184585446867E-2</v>
      </c>
      <c r="E740" s="11">
        <v>27.972083333333327</v>
      </c>
      <c r="F740" s="28">
        <f t="shared" si="232"/>
        <v>0</v>
      </c>
      <c r="G740" s="13">
        <f t="shared" si="233"/>
        <v>6.2606184585446867E-2</v>
      </c>
      <c r="H740" s="28">
        <f t="shared" si="234"/>
        <v>1.1899497784342685</v>
      </c>
      <c r="I740" s="1">
        <f t="shared" si="238"/>
        <v>0</v>
      </c>
      <c r="J740" s="30">
        <f t="shared" si="239"/>
        <v>0</v>
      </c>
      <c r="K740" s="1">
        <f t="shared" si="240"/>
        <v>0</v>
      </c>
      <c r="L740" s="30">
        <f t="shared" si="241"/>
        <v>15786.992551303163</v>
      </c>
      <c r="M740" s="1">
        <f t="shared" si="242"/>
        <v>0</v>
      </c>
      <c r="N740" s="30">
        <f t="shared" si="243"/>
        <v>0</v>
      </c>
      <c r="O740" s="1">
        <f t="shared" si="244"/>
        <v>0</v>
      </c>
      <c r="P740" s="30">
        <f t="shared" si="245"/>
        <v>0</v>
      </c>
      <c r="Q740" s="1">
        <f t="shared" si="246"/>
        <v>0.96555078475914702</v>
      </c>
      <c r="R740" s="30">
        <f t="shared" si="247"/>
        <v>0</v>
      </c>
      <c r="S740" s="1">
        <f t="shared" si="248"/>
        <v>0</v>
      </c>
      <c r="T740" s="30">
        <f t="shared" si="249"/>
        <v>0</v>
      </c>
      <c r="U740" s="1">
        <f t="shared" si="250"/>
        <v>0</v>
      </c>
      <c r="V740" s="30">
        <f t="shared" si="252"/>
        <v>0</v>
      </c>
      <c r="W740" s="1">
        <f t="shared" si="252"/>
        <v>0</v>
      </c>
      <c r="X740" s="30">
        <f t="shared" si="235"/>
        <v>15786.027000518405</v>
      </c>
      <c r="Y740" s="1">
        <f t="shared" si="251"/>
        <v>0.96555078475914702</v>
      </c>
      <c r="Z740" s="32">
        <f t="shared" si="236"/>
        <v>0.18857854149978065</v>
      </c>
      <c r="AA740" s="32">
        <f t="shared" si="237"/>
        <v>5.0354908362407219E-2</v>
      </c>
    </row>
    <row r="741" spans="1:27" x14ac:dyDescent="0.25">
      <c r="A741" s="8">
        <v>43474</v>
      </c>
      <c r="B741" s="26">
        <v>0</v>
      </c>
      <c r="C741" s="11">
        <v>0</v>
      </c>
      <c r="D741" s="26">
        <v>0.19917430954554072</v>
      </c>
      <c r="E741" s="11">
        <v>27.973749999999999</v>
      </c>
      <c r="F741" s="28">
        <f t="shared" si="232"/>
        <v>0</v>
      </c>
      <c r="G741" s="13">
        <f t="shared" si="233"/>
        <v>0.19917430954554072</v>
      </c>
      <c r="H741" s="28">
        <f t="shared" si="234"/>
        <v>1.1900206794682422</v>
      </c>
      <c r="I741" s="1">
        <f t="shared" si="238"/>
        <v>0</v>
      </c>
      <c r="J741" s="30">
        <f t="shared" si="239"/>
        <v>0</v>
      </c>
      <c r="K741" s="1">
        <f t="shared" si="240"/>
        <v>0</v>
      </c>
      <c r="L741" s="30">
        <f t="shared" si="241"/>
        <v>15785.827826208859</v>
      </c>
      <c r="M741" s="1">
        <f t="shared" si="242"/>
        <v>0</v>
      </c>
      <c r="N741" s="30">
        <f t="shared" si="243"/>
        <v>0</v>
      </c>
      <c r="O741" s="1">
        <f t="shared" si="244"/>
        <v>0</v>
      </c>
      <c r="P741" s="30">
        <f t="shared" si="245"/>
        <v>0</v>
      </c>
      <c r="Q741" s="1">
        <f t="shared" si="246"/>
        <v>0.96547954882075149</v>
      </c>
      <c r="R741" s="30">
        <f t="shared" si="247"/>
        <v>0</v>
      </c>
      <c r="S741" s="1">
        <f t="shared" si="248"/>
        <v>0</v>
      </c>
      <c r="T741" s="30">
        <f t="shared" si="249"/>
        <v>0</v>
      </c>
      <c r="U741" s="1">
        <f t="shared" si="250"/>
        <v>0</v>
      </c>
      <c r="V741" s="30">
        <f t="shared" si="252"/>
        <v>0</v>
      </c>
      <c r="W741" s="1">
        <f t="shared" si="252"/>
        <v>0</v>
      </c>
      <c r="X741" s="30">
        <f t="shared" si="235"/>
        <v>15784.862346660038</v>
      </c>
      <c r="Y741" s="1">
        <f t="shared" si="251"/>
        <v>0.96547954882075149</v>
      </c>
      <c r="Z741" s="32">
        <f t="shared" si="236"/>
        <v>0.1886867468116826</v>
      </c>
      <c r="AA741" s="32">
        <f t="shared" si="237"/>
        <v>5.0418719352453491E-2</v>
      </c>
    </row>
    <row r="742" spans="1:27" x14ac:dyDescent="0.25">
      <c r="A742" s="8">
        <v>43475</v>
      </c>
      <c r="B742" s="26">
        <v>0</v>
      </c>
      <c r="C742" s="11">
        <v>0</v>
      </c>
      <c r="D742" s="26">
        <v>0.33909981699552383</v>
      </c>
      <c r="E742" s="11">
        <v>26.949166666666667</v>
      </c>
      <c r="F742" s="28">
        <f t="shared" si="232"/>
        <v>0</v>
      </c>
      <c r="G742" s="13">
        <f t="shared" si="233"/>
        <v>0.33909981699552383</v>
      </c>
      <c r="H742" s="28">
        <f t="shared" si="234"/>
        <v>1.1464342688330871</v>
      </c>
      <c r="I742" s="1">
        <f t="shared" si="238"/>
        <v>0</v>
      </c>
      <c r="J742" s="30">
        <f t="shared" si="239"/>
        <v>0</v>
      </c>
      <c r="K742" s="1">
        <f t="shared" si="240"/>
        <v>0</v>
      </c>
      <c r="L742" s="30">
        <f t="shared" si="241"/>
        <v>15784.523246843042</v>
      </c>
      <c r="M742" s="1">
        <f t="shared" si="242"/>
        <v>0</v>
      </c>
      <c r="N742" s="30">
        <f t="shared" si="243"/>
        <v>0</v>
      </c>
      <c r="O742" s="1">
        <f t="shared" si="244"/>
        <v>0</v>
      </c>
      <c r="P742" s="30">
        <f t="shared" si="245"/>
        <v>0</v>
      </c>
      <c r="Q742" s="1">
        <f t="shared" si="246"/>
        <v>0.96539975923281374</v>
      </c>
      <c r="R742" s="30">
        <f t="shared" si="247"/>
        <v>0</v>
      </c>
      <c r="S742" s="1">
        <f t="shared" si="248"/>
        <v>0</v>
      </c>
      <c r="T742" s="30">
        <f t="shared" si="249"/>
        <v>0</v>
      </c>
      <c r="U742" s="1">
        <f t="shared" si="250"/>
        <v>0</v>
      </c>
      <c r="V742" s="30">
        <f t="shared" si="252"/>
        <v>0</v>
      </c>
      <c r="W742" s="1">
        <f t="shared" si="252"/>
        <v>0</v>
      </c>
      <c r="X742" s="30">
        <f t="shared" si="235"/>
        <v>15783.55784708381</v>
      </c>
      <c r="Y742" s="1">
        <f t="shared" si="251"/>
        <v>0.96539975923281374</v>
      </c>
      <c r="Z742" s="32">
        <f t="shared" si="236"/>
        <v>0.15791093699993952</v>
      </c>
      <c r="AA742" s="32">
        <f t="shared" si="237"/>
        <v>3.2773493666211462E-2</v>
      </c>
    </row>
    <row r="743" spans="1:27" x14ac:dyDescent="0.25">
      <c r="A743" s="8">
        <v>43476</v>
      </c>
      <c r="B743" s="26">
        <v>0</v>
      </c>
      <c r="C743" s="11">
        <v>0</v>
      </c>
      <c r="D743" s="26">
        <v>0.39478326507607231</v>
      </c>
      <c r="E743" s="11">
        <v>27.694166666666664</v>
      </c>
      <c r="F743" s="28">
        <f t="shared" si="232"/>
        <v>0</v>
      </c>
      <c r="G743" s="13">
        <f t="shared" si="233"/>
        <v>0.39478326507607231</v>
      </c>
      <c r="H743" s="28">
        <f t="shared" si="234"/>
        <v>1.1781270310192022</v>
      </c>
      <c r="I743" s="1">
        <f t="shared" si="238"/>
        <v>0</v>
      </c>
      <c r="J743" s="30">
        <f t="shared" si="239"/>
        <v>0</v>
      </c>
      <c r="K743" s="1">
        <f t="shared" si="240"/>
        <v>0</v>
      </c>
      <c r="L743" s="30">
        <f t="shared" si="241"/>
        <v>15783.163063818734</v>
      </c>
      <c r="M743" s="1">
        <f t="shared" si="242"/>
        <v>0</v>
      </c>
      <c r="N743" s="30">
        <f t="shared" si="243"/>
        <v>0</v>
      </c>
      <c r="O743" s="1">
        <f t="shared" si="244"/>
        <v>0</v>
      </c>
      <c r="P743" s="30">
        <f t="shared" si="245"/>
        <v>0</v>
      </c>
      <c r="Q743" s="1">
        <f t="shared" si="246"/>
        <v>0.96531656886059636</v>
      </c>
      <c r="R743" s="30">
        <f t="shared" si="247"/>
        <v>0</v>
      </c>
      <c r="S743" s="1">
        <f t="shared" si="248"/>
        <v>0</v>
      </c>
      <c r="T743" s="30">
        <f t="shared" si="249"/>
        <v>0</v>
      </c>
      <c r="U743" s="1">
        <f t="shared" si="250"/>
        <v>0</v>
      </c>
      <c r="V743" s="30">
        <f t="shared" si="252"/>
        <v>0</v>
      </c>
      <c r="W743" s="1">
        <f t="shared" si="252"/>
        <v>0</v>
      </c>
      <c r="X743" s="30">
        <f t="shared" si="235"/>
        <v>15782.197747249873</v>
      </c>
      <c r="Y743" s="1">
        <f t="shared" si="251"/>
        <v>0.96531656886059636</v>
      </c>
      <c r="Z743" s="32">
        <f t="shared" si="236"/>
        <v>0.18063456363827143</v>
      </c>
      <c r="AA743" s="32">
        <f t="shared" si="237"/>
        <v>4.5288292804159427E-2</v>
      </c>
    </row>
    <row r="744" spans="1:27" x14ac:dyDescent="0.25">
      <c r="A744" s="8">
        <v>43477</v>
      </c>
      <c r="B744" s="26">
        <v>0</v>
      </c>
      <c r="C744" s="11">
        <v>0</v>
      </c>
      <c r="D744" s="26">
        <v>0.41684177169966019</v>
      </c>
      <c r="E744" s="11">
        <v>27.139166666666679</v>
      </c>
      <c r="F744" s="28">
        <f t="shared" si="232"/>
        <v>0</v>
      </c>
      <c r="G744" s="13">
        <f t="shared" si="233"/>
        <v>0.41684177169966019</v>
      </c>
      <c r="H744" s="28">
        <f t="shared" si="234"/>
        <v>1.1545169867060567</v>
      </c>
      <c r="I744" s="1">
        <f t="shared" si="238"/>
        <v>0</v>
      </c>
      <c r="J744" s="30">
        <f t="shared" si="239"/>
        <v>0</v>
      </c>
      <c r="K744" s="1">
        <f t="shared" si="240"/>
        <v>0</v>
      </c>
      <c r="L744" s="30">
        <f t="shared" si="241"/>
        <v>15781.780905478174</v>
      </c>
      <c r="M744" s="1">
        <f t="shared" si="242"/>
        <v>0</v>
      </c>
      <c r="N744" s="30">
        <f t="shared" si="243"/>
        <v>0</v>
      </c>
      <c r="O744" s="1">
        <f t="shared" si="244"/>
        <v>0</v>
      </c>
      <c r="P744" s="30">
        <f t="shared" si="245"/>
        <v>0</v>
      </c>
      <c r="Q744" s="1">
        <f t="shared" si="246"/>
        <v>0.96523203445253525</v>
      </c>
      <c r="R744" s="30">
        <f t="shared" si="247"/>
        <v>0</v>
      </c>
      <c r="S744" s="1">
        <f t="shared" si="248"/>
        <v>0</v>
      </c>
      <c r="T744" s="30">
        <f t="shared" si="249"/>
        <v>0</v>
      </c>
      <c r="U744" s="1">
        <f t="shared" si="250"/>
        <v>0</v>
      </c>
      <c r="V744" s="30">
        <f t="shared" si="252"/>
        <v>0</v>
      </c>
      <c r="W744" s="1">
        <f t="shared" si="252"/>
        <v>0</v>
      </c>
      <c r="X744" s="30">
        <f t="shared" si="235"/>
        <v>15780.815673443722</v>
      </c>
      <c r="Y744" s="1">
        <f t="shared" si="251"/>
        <v>0.96523203445253525</v>
      </c>
      <c r="Z744" s="32">
        <f t="shared" si="236"/>
        <v>0.16395163902574433</v>
      </c>
      <c r="AA744" s="32">
        <f t="shared" si="237"/>
        <v>3.5828793149617906E-2</v>
      </c>
    </row>
    <row r="745" spans="1:27" x14ac:dyDescent="0.25">
      <c r="A745" s="8">
        <v>43478</v>
      </c>
      <c r="B745" s="26">
        <v>0</v>
      </c>
      <c r="C745" s="11">
        <v>0</v>
      </c>
      <c r="D745" s="26">
        <v>0.36272850319036043</v>
      </c>
      <c r="E745" s="11">
        <v>27.099999999999998</v>
      </c>
      <c r="F745" s="28">
        <f t="shared" si="232"/>
        <v>0</v>
      </c>
      <c r="G745" s="13">
        <f t="shared" si="233"/>
        <v>0.36272850319036043</v>
      </c>
      <c r="H745" s="28">
        <f t="shared" si="234"/>
        <v>1.1528508124076808</v>
      </c>
      <c r="I745" s="1">
        <f t="shared" si="238"/>
        <v>0</v>
      </c>
      <c r="J745" s="30">
        <f t="shared" si="239"/>
        <v>0</v>
      </c>
      <c r="K745" s="1">
        <f t="shared" si="240"/>
        <v>0</v>
      </c>
      <c r="L745" s="30">
        <f t="shared" si="241"/>
        <v>15780.452944940531</v>
      </c>
      <c r="M745" s="1">
        <f t="shared" si="242"/>
        <v>0</v>
      </c>
      <c r="N745" s="30">
        <f t="shared" si="243"/>
        <v>0</v>
      </c>
      <c r="O745" s="1">
        <f t="shared" si="244"/>
        <v>0</v>
      </c>
      <c r="P745" s="30">
        <f t="shared" si="245"/>
        <v>0</v>
      </c>
      <c r="Q745" s="1">
        <f t="shared" si="246"/>
        <v>0.96515081484499543</v>
      </c>
      <c r="R745" s="30">
        <f t="shared" si="247"/>
        <v>0</v>
      </c>
      <c r="S745" s="1">
        <f t="shared" si="248"/>
        <v>0</v>
      </c>
      <c r="T745" s="30">
        <f t="shared" si="249"/>
        <v>0</v>
      </c>
      <c r="U745" s="1">
        <f t="shared" si="250"/>
        <v>0</v>
      </c>
      <c r="V745" s="30">
        <f t="shared" si="252"/>
        <v>0</v>
      </c>
      <c r="W745" s="1">
        <f t="shared" si="252"/>
        <v>0</v>
      </c>
      <c r="X745" s="30">
        <f t="shared" si="235"/>
        <v>15779.487794125685</v>
      </c>
      <c r="Y745" s="1">
        <f t="shared" si="251"/>
        <v>0.96515081484499543</v>
      </c>
      <c r="Z745" s="32">
        <f t="shared" si="236"/>
        <v>0.16281377914864958</v>
      </c>
      <c r="AA745" s="32">
        <f t="shared" si="237"/>
        <v>3.5231289085032105E-2</v>
      </c>
    </row>
    <row r="746" spans="1:27" x14ac:dyDescent="0.25">
      <c r="A746" s="8">
        <v>43479</v>
      </c>
      <c r="B746" s="26">
        <v>0</v>
      </c>
      <c r="C746" s="11">
        <v>0</v>
      </c>
      <c r="D746" s="26">
        <v>0.33630556086192986</v>
      </c>
      <c r="E746" s="11">
        <v>26.554999999999996</v>
      </c>
      <c r="F746" s="28">
        <f t="shared" si="232"/>
        <v>0</v>
      </c>
      <c r="G746" s="13">
        <f t="shared" si="233"/>
        <v>0.33630556086192986</v>
      </c>
      <c r="H746" s="28">
        <f t="shared" si="234"/>
        <v>1.1296661742983749</v>
      </c>
      <c r="I746" s="1">
        <f t="shared" si="238"/>
        <v>0</v>
      </c>
      <c r="J746" s="30">
        <f t="shared" si="239"/>
        <v>0</v>
      </c>
      <c r="K746" s="1">
        <f t="shared" si="240"/>
        <v>0</v>
      </c>
      <c r="L746" s="30">
        <f t="shared" si="241"/>
        <v>15779.151488564823</v>
      </c>
      <c r="M746" s="1">
        <f t="shared" si="242"/>
        <v>0</v>
      </c>
      <c r="N746" s="30">
        <f t="shared" si="243"/>
        <v>0</v>
      </c>
      <c r="O746" s="1">
        <f t="shared" si="244"/>
        <v>0</v>
      </c>
      <c r="P746" s="30">
        <f t="shared" si="245"/>
        <v>0</v>
      </c>
      <c r="Q746" s="1">
        <f t="shared" si="246"/>
        <v>0.96507121626275694</v>
      </c>
      <c r="R746" s="30">
        <f t="shared" si="247"/>
        <v>0</v>
      </c>
      <c r="S746" s="1">
        <f t="shared" si="248"/>
        <v>0</v>
      </c>
      <c r="T746" s="30">
        <f t="shared" si="249"/>
        <v>0</v>
      </c>
      <c r="U746" s="1">
        <f t="shared" si="250"/>
        <v>0</v>
      </c>
      <c r="V746" s="30">
        <f t="shared" si="252"/>
        <v>0</v>
      </c>
      <c r="W746" s="1">
        <f t="shared" si="252"/>
        <v>0</v>
      </c>
      <c r="X746" s="30">
        <f t="shared" si="235"/>
        <v>15778.186417348561</v>
      </c>
      <c r="Y746" s="1">
        <f t="shared" si="251"/>
        <v>0.96507121626275694</v>
      </c>
      <c r="Z746" s="32">
        <f t="shared" si="236"/>
        <v>0.14570229841381802</v>
      </c>
      <c r="AA746" s="32">
        <f t="shared" si="237"/>
        <v>2.7091500210746841E-2</v>
      </c>
    </row>
    <row r="747" spans="1:27" x14ac:dyDescent="0.25">
      <c r="A747" s="8">
        <v>43480</v>
      </c>
      <c r="B747" s="26">
        <v>0</v>
      </c>
      <c r="C747" s="11">
        <v>4.7128302027986152E-2</v>
      </c>
      <c r="D747" s="26">
        <v>0.26992794876181614</v>
      </c>
      <c r="E747" s="11">
        <v>26.94916666666666</v>
      </c>
      <c r="F747" s="28">
        <f t="shared" si="232"/>
        <v>4.7128302027986152E-2</v>
      </c>
      <c r="G747" s="13">
        <f t="shared" si="233"/>
        <v>0.26992794876181614</v>
      </c>
      <c r="H747" s="28">
        <f t="shared" si="234"/>
        <v>1.1464342688330869</v>
      </c>
      <c r="I747" s="1">
        <f t="shared" si="238"/>
        <v>0</v>
      </c>
      <c r="J747" s="30">
        <f t="shared" si="239"/>
        <v>0</v>
      </c>
      <c r="K747" s="1">
        <f t="shared" si="240"/>
        <v>0</v>
      </c>
      <c r="L747" s="30">
        <f t="shared" si="241"/>
        <v>15777.963617701827</v>
      </c>
      <c r="M747" s="1">
        <f t="shared" si="242"/>
        <v>0</v>
      </c>
      <c r="N747" s="30">
        <f t="shared" si="243"/>
        <v>0</v>
      </c>
      <c r="O747" s="1">
        <f t="shared" si="244"/>
        <v>0</v>
      </c>
      <c r="P747" s="30">
        <f t="shared" si="245"/>
        <v>0</v>
      </c>
      <c r="Q747" s="1">
        <f t="shared" si="246"/>
        <v>0.96499856470228829</v>
      </c>
      <c r="R747" s="30">
        <f t="shared" si="247"/>
        <v>0</v>
      </c>
      <c r="S747" s="1">
        <f t="shared" si="248"/>
        <v>0</v>
      </c>
      <c r="T747" s="30">
        <f t="shared" si="249"/>
        <v>0</v>
      </c>
      <c r="U747" s="1">
        <f t="shared" si="250"/>
        <v>0</v>
      </c>
      <c r="V747" s="30">
        <f t="shared" si="252"/>
        <v>0</v>
      </c>
      <c r="W747" s="1">
        <f t="shared" si="252"/>
        <v>0</v>
      </c>
      <c r="X747" s="30">
        <f t="shared" si="235"/>
        <v>15776.998619137124</v>
      </c>
      <c r="Y747" s="1">
        <f t="shared" si="251"/>
        <v>0.96499856470228829</v>
      </c>
      <c r="Z747" s="32">
        <f t="shared" si="236"/>
        <v>0.15826088687620554</v>
      </c>
      <c r="AA747" s="32">
        <f t="shared" si="237"/>
        <v>3.2918914733438678E-2</v>
      </c>
    </row>
    <row r="748" spans="1:27" x14ac:dyDescent="0.25">
      <c r="A748" s="8">
        <v>43481</v>
      </c>
      <c r="B748" s="26">
        <v>0</v>
      </c>
      <c r="C748" s="11">
        <v>0</v>
      </c>
      <c r="D748" s="26">
        <v>0.13147536058934439</v>
      </c>
      <c r="E748" s="11">
        <v>26.672083333333337</v>
      </c>
      <c r="F748" s="28">
        <f t="shared" si="232"/>
        <v>0</v>
      </c>
      <c r="G748" s="13">
        <f t="shared" si="233"/>
        <v>0.13147536058934439</v>
      </c>
      <c r="H748" s="28">
        <f t="shared" si="234"/>
        <v>1.1346469719350074</v>
      </c>
      <c r="I748" s="1">
        <f t="shared" si="238"/>
        <v>0</v>
      </c>
      <c r="J748" s="30">
        <f t="shared" si="239"/>
        <v>0</v>
      </c>
      <c r="K748" s="1">
        <f t="shared" si="240"/>
        <v>0</v>
      </c>
      <c r="L748" s="30">
        <f t="shared" si="241"/>
        <v>15776.867143776535</v>
      </c>
      <c r="M748" s="1">
        <f t="shared" si="242"/>
        <v>0</v>
      </c>
      <c r="N748" s="30">
        <f t="shared" si="243"/>
        <v>0</v>
      </c>
      <c r="O748" s="1">
        <f t="shared" si="244"/>
        <v>0</v>
      </c>
      <c r="P748" s="30">
        <f t="shared" si="245"/>
        <v>0</v>
      </c>
      <c r="Q748" s="1">
        <f t="shared" si="246"/>
        <v>0.96493150308459308</v>
      </c>
      <c r="R748" s="30">
        <f t="shared" si="247"/>
        <v>0</v>
      </c>
      <c r="S748" s="1">
        <f t="shared" si="248"/>
        <v>0</v>
      </c>
      <c r="T748" s="30">
        <f t="shared" si="249"/>
        <v>0</v>
      </c>
      <c r="U748" s="1">
        <f t="shared" si="250"/>
        <v>0</v>
      </c>
      <c r="V748" s="30">
        <f t="shared" si="252"/>
        <v>0</v>
      </c>
      <c r="W748" s="1">
        <f t="shared" si="252"/>
        <v>0</v>
      </c>
      <c r="X748" s="30">
        <f t="shared" si="235"/>
        <v>15775.902212273451</v>
      </c>
      <c r="Y748" s="1">
        <f t="shared" si="251"/>
        <v>0.96493150308459308</v>
      </c>
      <c r="Z748" s="32">
        <f t="shared" si="236"/>
        <v>0.14957557112322301</v>
      </c>
      <c r="AA748" s="32">
        <f t="shared" si="237"/>
        <v>2.8803340367115956E-2</v>
      </c>
    </row>
    <row r="749" spans="1:27" x14ac:dyDescent="0.25">
      <c r="A749" s="8">
        <v>43482</v>
      </c>
      <c r="B749" s="26">
        <v>0</v>
      </c>
      <c r="C749" s="11">
        <v>0</v>
      </c>
      <c r="D749" s="26">
        <v>-2.072618401352222E-2</v>
      </c>
      <c r="E749" s="11">
        <v>25.94083333333333</v>
      </c>
      <c r="F749" s="28">
        <f t="shared" si="232"/>
        <v>0</v>
      </c>
      <c r="G749" s="13">
        <f t="shared" si="233"/>
        <v>-2.072618401352222E-2</v>
      </c>
      <c r="H749" s="28">
        <f t="shared" si="234"/>
        <v>1.1035391432791728</v>
      </c>
      <c r="I749" s="1">
        <f t="shared" si="238"/>
        <v>2.072618401352222E-2</v>
      </c>
      <c r="J749" s="30">
        <f t="shared" si="239"/>
        <v>0</v>
      </c>
      <c r="K749" s="1">
        <f t="shared" si="240"/>
        <v>0</v>
      </c>
      <c r="L749" s="30">
        <f t="shared" si="241"/>
        <v>15775.902212273451</v>
      </c>
      <c r="M749" s="1">
        <f t="shared" si="242"/>
        <v>0</v>
      </c>
      <c r="N749" s="30">
        <f t="shared" si="243"/>
        <v>0</v>
      </c>
      <c r="O749" s="1">
        <f t="shared" si="244"/>
        <v>0</v>
      </c>
      <c r="P749" s="30">
        <f t="shared" si="245"/>
        <v>0</v>
      </c>
      <c r="Q749" s="1">
        <f t="shared" si="246"/>
        <v>0.96487248675409099</v>
      </c>
      <c r="R749" s="30">
        <f t="shared" si="247"/>
        <v>8.6614690745029745E-4</v>
      </c>
      <c r="S749" s="1">
        <f t="shared" si="248"/>
        <v>0</v>
      </c>
      <c r="T749" s="30">
        <f t="shared" si="249"/>
        <v>0</v>
      </c>
      <c r="U749" s="1">
        <f t="shared" si="250"/>
        <v>1.9860037106071923E-2</v>
      </c>
      <c r="V749" s="30">
        <f t="shared" si="252"/>
        <v>0</v>
      </c>
      <c r="W749" s="1">
        <f t="shared" si="252"/>
        <v>0</v>
      </c>
      <c r="X749" s="30">
        <f t="shared" si="235"/>
        <v>15774.937339786697</v>
      </c>
      <c r="Y749" s="1">
        <f t="shared" si="251"/>
        <v>0.96487248675409099</v>
      </c>
      <c r="Z749" s="32">
        <f t="shared" si="236"/>
        <v>0.12565630985506601</v>
      </c>
      <c r="AA749" s="32">
        <f t="shared" si="237"/>
        <v>1.9228441631845013E-2</v>
      </c>
    </row>
    <row r="750" spans="1:27" x14ac:dyDescent="0.25">
      <c r="A750" s="8">
        <v>43483</v>
      </c>
      <c r="B750" s="26">
        <v>0</v>
      </c>
      <c r="C750" s="11">
        <v>0</v>
      </c>
      <c r="D750" s="26">
        <v>-0.24048025203170897</v>
      </c>
      <c r="E750" s="11">
        <v>24.458749999999998</v>
      </c>
      <c r="F750" s="28">
        <f t="shared" si="232"/>
        <v>0</v>
      </c>
      <c r="G750" s="13">
        <f t="shared" si="233"/>
        <v>-0.24048025203170897</v>
      </c>
      <c r="H750" s="28">
        <f t="shared" si="234"/>
        <v>1.0404903988183161</v>
      </c>
      <c r="I750" s="1">
        <f t="shared" si="238"/>
        <v>0.2603402891377809</v>
      </c>
      <c r="J750" s="30">
        <f t="shared" si="239"/>
        <v>0</v>
      </c>
      <c r="K750" s="1">
        <f t="shared" si="240"/>
        <v>0</v>
      </c>
      <c r="L750" s="30">
        <f t="shared" si="241"/>
        <v>15774.937339786697</v>
      </c>
      <c r="M750" s="1">
        <f t="shared" si="242"/>
        <v>0</v>
      </c>
      <c r="N750" s="30">
        <f t="shared" si="243"/>
        <v>5.1962321231497121E-3</v>
      </c>
      <c r="O750" s="1">
        <f t="shared" si="244"/>
        <v>0</v>
      </c>
      <c r="P750" s="30">
        <f t="shared" si="245"/>
        <v>0</v>
      </c>
      <c r="Q750" s="1">
        <f t="shared" si="246"/>
        <v>0.96481347403309603</v>
      </c>
      <c r="R750" s="30">
        <f t="shared" si="247"/>
        <v>1.0879616632482304E-2</v>
      </c>
      <c r="S750" s="1">
        <f t="shared" si="248"/>
        <v>0</v>
      </c>
      <c r="T750" s="30">
        <f t="shared" si="249"/>
        <v>0</v>
      </c>
      <c r="U750" s="1">
        <f t="shared" si="250"/>
        <v>0.24426444038214887</v>
      </c>
      <c r="V750" s="30">
        <f t="shared" si="252"/>
        <v>0</v>
      </c>
      <c r="W750" s="1">
        <f t="shared" si="252"/>
        <v>0</v>
      </c>
      <c r="X750" s="30">
        <f t="shared" si="235"/>
        <v>15773.972526312664</v>
      </c>
      <c r="Y750" s="1">
        <f t="shared" si="251"/>
        <v>0.97000970615624571</v>
      </c>
      <c r="Z750" s="32">
        <f t="shared" si="236"/>
        <v>6.7737955815945258E-2</v>
      </c>
      <c r="AA750" s="32">
        <f t="shared" si="237"/>
        <v>4.967528038125218E-3</v>
      </c>
    </row>
    <row r="751" spans="1:27" x14ac:dyDescent="0.25">
      <c r="A751" s="8">
        <v>43484</v>
      </c>
      <c r="B751" s="26">
        <v>0</v>
      </c>
      <c r="C751" s="11">
        <v>0</v>
      </c>
      <c r="D751" s="26">
        <v>0.16506420718080927</v>
      </c>
      <c r="E751" s="11">
        <v>23.533333333333328</v>
      </c>
      <c r="F751" s="28">
        <f t="shared" si="232"/>
        <v>0</v>
      </c>
      <c r="G751" s="13">
        <f t="shared" si="233"/>
        <v>0.16506420718080927</v>
      </c>
      <c r="H751" s="28">
        <f t="shared" si="234"/>
        <v>1.0011225997045787</v>
      </c>
      <c r="I751" s="1">
        <f t="shared" si="238"/>
        <v>7.9200233201339593E-2</v>
      </c>
      <c r="J751" s="30">
        <f t="shared" si="239"/>
        <v>0</v>
      </c>
      <c r="K751" s="1">
        <f t="shared" si="240"/>
        <v>0</v>
      </c>
      <c r="L751" s="30">
        <f t="shared" si="241"/>
        <v>15773.972526312664</v>
      </c>
      <c r="M751" s="1">
        <f t="shared" si="242"/>
        <v>0</v>
      </c>
      <c r="N751" s="30">
        <f t="shared" si="243"/>
        <v>7.4402755858749209E-4</v>
      </c>
      <c r="O751" s="1">
        <f t="shared" si="244"/>
        <v>0</v>
      </c>
      <c r="P751" s="30">
        <f t="shared" si="245"/>
        <v>0</v>
      </c>
      <c r="Q751" s="1">
        <f t="shared" si="246"/>
        <v>0.96475446492138772</v>
      </c>
      <c r="R751" s="30">
        <f t="shared" si="247"/>
        <v>3.3097765132224597E-3</v>
      </c>
      <c r="S751" s="1">
        <f t="shared" si="248"/>
        <v>0</v>
      </c>
      <c r="T751" s="30">
        <f t="shared" si="249"/>
        <v>0</v>
      </c>
      <c r="U751" s="1">
        <f t="shared" si="250"/>
        <v>7.5146429129529638E-2</v>
      </c>
      <c r="V751" s="30">
        <f t="shared" si="252"/>
        <v>0</v>
      </c>
      <c r="W751" s="1">
        <f t="shared" si="252"/>
        <v>0</v>
      </c>
      <c r="X751" s="30">
        <f t="shared" si="235"/>
        <v>15773.007771847742</v>
      </c>
      <c r="Y751" s="1">
        <f t="shared" si="251"/>
        <v>0.96549849247997521</v>
      </c>
      <c r="Z751" s="32">
        <f t="shared" si="236"/>
        <v>3.5584160456587272E-2</v>
      </c>
      <c r="AA751" s="32">
        <f t="shared" si="237"/>
        <v>1.2690770155500486E-3</v>
      </c>
    </row>
    <row r="752" spans="1:27" x14ac:dyDescent="0.25">
      <c r="A752" s="8">
        <v>43485</v>
      </c>
      <c r="B752" s="26">
        <v>9.4256604055972304E-2</v>
      </c>
      <c r="C752" s="11">
        <v>1.5709434009328716E-2</v>
      </c>
      <c r="D752" s="26">
        <v>0.28403641322977458</v>
      </c>
      <c r="E752" s="11">
        <v>26.367916666666673</v>
      </c>
      <c r="F752" s="28">
        <f t="shared" si="232"/>
        <v>0.10996603806530102</v>
      </c>
      <c r="G752" s="13">
        <f t="shared" si="233"/>
        <v>0.28403641322977458</v>
      </c>
      <c r="H752" s="28">
        <f t="shared" si="234"/>
        <v>1.1217075332348598</v>
      </c>
      <c r="I752" s="1">
        <f t="shared" si="238"/>
        <v>0</v>
      </c>
      <c r="J752" s="30">
        <f t="shared" si="239"/>
        <v>0</v>
      </c>
      <c r="K752" s="1">
        <f t="shared" si="240"/>
        <v>0</v>
      </c>
      <c r="L752" s="30">
        <f t="shared" si="241"/>
        <v>15772.908847901708</v>
      </c>
      <c r="M752" s="1">
        <f t="shared" si="242"/>
        <v>0</v>
      </c>
      <c r="N752" s="30">
        <f t="shared" si="243"/>
        <v>0</v>
      </c>
      <c r="O752" s="1">
        <f t="shared" si="244"/>
        <v>0</v>
      </c>
      <c r="P752" s="30">
        <f t="shared" si="245"/>
        <v>0</v>
      </c>
      <c r="Q752" s="1">
        <f t="shared" si="246"/>
        <v>0.96468940911540746</v>
      </c>
      <c r="R752" s="30">
        <f t="shared" si="247"/>
        <v>0</v>
      </c>
      <c r="S752" s="1">
        <f t="shared" si="248"/>
        <v>0</v>
      </c>
      <c r="T752" s="30">
        <f t="shared" si="249"/>
        <v>0</v>
      </c>
      <c r="U752" s="1">
        <f t="shared" si="250"/>
        <v>0</v>
      </c>
      <c r="V752" s="30">
        <f t="shared" si="252"/>
        <v>0</v>
      </c>
      <c r="W752" s="1">
        <f t="shared" si="252"/>
        <v>0</v>
      </c>
      <c r="X752" s="30">
        <f t="shared" si="235"/>
        <v>15771.944158492593</v>
      </c>
      <c r="Y752" s="1">
        <f t="shared" si="251"/>
        <v>0.96468940911540746</v>
      </c>
      <c r="Z752" s="32">
        <f t="shared" si="236"/>
        <v>0.13998134047172917</v>
      </c>
      <c r="AA752" s="32">
        <f t="shared" si="237"/>
        <v>2.465469130199175E-2</v>
      </c>
    </row>
    <row r="753" spans="1:27" x14ac:dyDescent="0.25">
      <c r="A753" s="8">
        <v>43486</v>
      </c>
      <c r="B753" s="26">
        <v>0</v>
      </c>
      <c r="C753" s="11">
        <v>0</v>
      </c>
      <c r="D753" s="26">
        <v>-5.6404090902244408E-2</v>
      </c>
      <c r="E753" s="11">
        <v>24.78083333333333</v>
      </c>
      <c r="F753" s="28">
        <f t="shared" si="232"/>
        <v>0</v>
      </c>
      <c r="G753" s="13">
        <f t="shared" si="233"/>
        <v>-5.6404090902244408E-2</v>
      </c>
      <c r="H753" s="28">
        <f t="shared" si="234"/>
        <v>1.0541920236336779</v>
      </c>
      <c r="I753" s="1">
        <f t="shared" si="238"/>
        <v>5.6404090902244408E-2</v>
      </c>
      <c r="J753" s="30">
        <f t="shared" si="239"/>
        <v>0</v>
      </c>
      <c r="K753" s="1">
        <f t="shared" si="240"/>
        <v>0</v>
      </c>
      <c r="L753" s="30">
        <f t="shared" si="241"/>
        <v>15771.944158492593</v>
      </c>
      <c r="M753" s="1">
        <f t="shared" si="242"/>
        <v>0</v>
      </c>
      <c r="N753" s="30">
        <f t="shared" si="243"/>
        <v>1.8372581707730103E-4</v>
      </c>
      <c r="O753" s="1">
        <f t="shared" si="244"/>
        <v>0</v>
      </c>
      <c r="P753" s="30">
        <f t="shared" si="245"/>
        <v>0</v>
      </c>
      <c r="Q753" s="1">
        <f t="shared" si="246"/>
        <v>0.96463040759165353</v>
      </c>
      <c r="R753" s="30">
        <f t="shared" si="247"/>
        <v>2.3571260812241595E-3</v>
      </c>
      <c r="S753" s="1">
        <f t="shared" si="248"/>
        <v>0</v>
      </c>
      <c r="T753" s="30">
        <f t="shared" si="249"/>
        <v>0</v>
      </c>
      <c r="U753" s="1">
        <f t="shared" si="250"/>
        <v>5.3863239003942943E-2</v>
      </c>
      <c r="V753" s="30">
        <f t="shared" si="252"/>
        <v>0</v>
      </c>
      <c r="W753" s="1">
        <f t="shared" si="252"/>
        <v>0</v>
      </c>
      <c r="X753" s="30">
        <f t="shared" si="235"/>
        <v>15770.979528085001</v>
      </c>
      <c r="Y753" s="1">
        <f t="shared" si="251"/>
        <v>0.96481413340873079</v>
      </c>
      <c r="Z753" s="32">
        <f t="shared" si="236"/>
        <v>8.47833110298747E-2</v>
      </c>
      <c r="AA753" s="32">
        <f t="shared" si="237"/>
        <v>7.9884072610627004E-3</v>
      </c>
    </row>
    <row r="754" spans="1:27" x14ac:dyDescent="0.25">
      <c r="A754" s="8">
        <v>43487</v>
      </c>
      <c r="B754" s="26">
        <v>0</v>
      </c>
      <c r="C754" s="11">
        <v>0</v>
      </c>
      <c r="D754" s="26">
        <v>0.33833603810249679</v>
      </c>
      <c r="E754" s="11">
        <v>24.586249999999996</v>
      </c>
      <c r="F754" s="28">
        <f t="shared" si="232"/>
        <v>0</v>
      </c>
      <c r="G754" s="13">
        <f t="shared" si="233"/>
        <v>0.33833603810249679</v>
      </c>
      <c r="H754" s="28">
        <f t="shared" si="234"/>
        <v>1.045914327917282</v>
      </c>
      <c r="I754" s="1">
        <f t="shared" si="238"/>
        <v>0</v>
      </c>
      <c r="J754" s="30">
        <f t="shared" si="239"/>
        <v>0</v>
      </c>
      <c r="K754" s="1">
        <f t="shared" si="240"/>
        <v>0</v>
      </c>
      <c r="L754" s="30">
        <f t="shared" si="241"/>
        <v>15770.695055285903</v>
      </c>
      <c r="M754" s="1">
        <f t="shared" si="242"/>
        <v>0</v>
      </c>
      <c r="N754" s="30">
        <f t="shared" si="243"/>
        <v>0</v>
      </c>
      <c r="O754" s="1">
        <f t="shared" si="244"/>
        <v>0</v>
      </c>
      <c r="P754" s="30">
        <f t="shared" si="245"/>
        <v>0</v>
      </c>
      <c r="Q754" s="1">
        <f t="shared" si="246"/>
        <v>0.96455401098998628</v>
      </c>
      <c r="R754" s="30">
        <f t="shared" si="247"/>
        <v>0</v>
      </c>
      <c r="S754" s="1">
        <f t="shared" si="248"/>
        <v>0</v>
      </c>
      <c r="T754" s="30">
        <f t="shared" si="249"/>
        <v>0</v>
      </c>
      <c r="U754" s="1">
        <f t="shared" si="250"/>
        <v>0</v>
      </c>
      <c r="V754" s="30">
        <f t="shared" si="252"/>
        <v>0</v>
      </c>
      <c r="W754" s="1">
        <f t="shared" si="252"/>
        <v>0</v>
      </c>
      <c r="X754" s="30">
        <f t="shared" si="235"/>
        <v>15769.730501274913</v>
      </c>
      <c r="Y754" s="1">
        <f t="shared" si="251"/>
        <v>0.96455401098998628</v>
      </c>
      <c r="Z754" s="32">
        <f t="shared" si="236"/>
        <v>7.7788701001264282E-2</v>
      </c>
      <c r="AA754" s="32">
        <f t="shared" si="237"/>
        <v>6.6195011705100035E-3</v>
      </c>
    </row>
    <row r="755" spans="1:27" x14ac:dyDescent="0.25">
      <c r="A755" s="8">
        <v>43488</v>
      </c>
      <c r="B755" s="26">
        <v>6.2837736037314865E-2</v>
      </c>
      <c r="C755" s="11">
        <v>1.1574187330273105E-2</v>
      </c>
      <c r="D755" s="26">
        <v>3.2519731091029569E-2</v>
      </c>
      <c r="E755" s="11">
        <v>24.051250000000007</v>
      </c>
      <c r="F755" s="28">
        <f t="shared" si="232"/>
        <v>7.4411923367587965E-2</v>
      </c>
      <c r="G755" s="13">
        <f t="shared" si="233"/>
        <v>3.2519731091029569E-2</v>
      </c>
      <c r="H755" s="28">
        <f t="shared" si="234"/>
        <v>1.023155096011817</v>
      </c>
      <c r="I755" s="1">
        <f t="shared" si="238"/>
        <v>4.1892192276558396E-2</v>
      </c>
      <c r="J755" s="30">
        <f t="shared" si="239"/>
        <v>0</v>
      </c>
      <c r="K755" s="1">
        <f t="shared" si="240"/>
        <v>0</v>
      </c>
      <c r="L755" s="30">
        <f t="shared" si="241"/>
        <v>15769.730501274913</v>
      </c>
      <c r="M755" s="1">
        <f t="shared" si="242"/>
        <v>0</v>
      </c>
      <c r="N755" s="30">
        <f t="shared" si="243"/>
        <v>0</v>
      </c>
      <c r="O755" s="1">
        <f t="shared" si="244"/>
        <v>0</v>
      </c>
      <c r="P755" s="30">
        <f t="shared" si="245"/>
        <v>0</v>
      </c>
      <c r="Q755" s="1">
        <f t="shared" si="246"/>
        <v>0.9644950177473387</v>
      </c>
      <c r="R755" s="30">
        <f t="shared" si="247"/>
        <v>1.7506740634446404E-3</v>
      </c>
      <c r="S755" s="1">
        <f t="shared" si="248"/>
        <v>0</v>
      </c>
      <c r="T755" s="30">
        <f t="shared" si="249"/>
        <v>0</v>
      </c>
      <c r="U755" s="1">
        <f t="shared" si="250"/>
        <v>4.0141518213113757E-2</v>
      </c>
      <c r="V755" s="30">
        <f t="shared" si="252"/>
        <v>0</v>
      </c>
      <c r="W755" s="1">
        <f t="shared" si="252"/>
        <v>0</v>
      </c>
      <c r="X755" s="30">
        <f t="shared" si="235"/>
        <v>15768.766006257165</v>
      </c>
      <c r="Y755" s="1">
        <f t="shared" si="251"/>
        <v>0.9644950177473387</v>
      </c>
      <c r="Z755" s="32">
        <f t="shared" si="236"/>
        <v>5.7332537846051815E-2</v>
      </c>
      <c r="AA755" s="32">
        <f t="shared" si="237"/>
        <v>3.4410047819947169E-3</v>
      </c>
    </row>
    <row r="756" spans="1:27" x14ac:dyDescent="0.25">
      <c r="A756" s="8">
        <v>43489</v>
      </c>
      <c r="B756" s="26">
        <v>0</v>
      </c>
      <c r="C756" s="11">
        <v>0</v>
      </c>
      <c r="D756" s="26">
        <v>-6.6575442357314718E-2</v>
      </c>
      <c r="E756" s="11">
        <v>23.72166666666666</v>
      </c>
      <c r="F756" s="28">
        <f t="shared" si="232"/>
        <v>0</v>
      </c>
      <c r="G756" s="13">
        <f t="shared" si="233"/>
        <v>-6.6575442357314718E-2</v>
      </c>
      <c r="H756" s="28">
        <f t="shared" si="234"/>
        <v>1.0091344165435745</v>
      </c>
      <c r="I756" s="1">
        <f t="shared" si="238"/>
        <v>0.10671696057042848</v>
      </c>
      <c r="J756" s="30">
        <f t="shared" si="239"/>
        <v>0</v>
      </c>
      <c r="K756" s="1">
        <f t="shared" si="240"/>
        <v>0</v>
      </c>
      <c r="L756" s="30">
        <f t="shared" si="241"/>
        <v>15768.766006257165</v>
      </c>
      <c r="M756" s="1">
        <f t="shared" si="242"/>
        <v>0</v>
      </c>
      <c r="N756" s="30">
        <f t="shared" si="243"/>
        <v>1.4203555996777425E-3</v>
      </c>
      <c r="O756" s="1">
        <f t="shared" si="244"/>
        <v>0</v>
      </c>
      <c r="P756" s="30">
        <f t="shared" si="245"/>
        <v>0</v>
      </c>
      <c r="Q756" s="1">
        <f t="shared" si="246"/>
        <v>0.96443602811278628</v>
      </c>
      <c r="R756" s="30">
        <f t="shared" si="247"/>
        <v>4.4597001218491025E-3</v>
      </c>
      <c r="S756" s="1">
        <f t="shared" si="248"/>
        <v>0</v>
      </c>
      <c r="T756" s="30">
        <f t="shared" si="249"/>
        <v>0</v>
      </c>
      <c r="U756" s="1">
        <f t="shared" si="250"/>
        <v>0.10083690484890165</v>
      </c>
      <c r="V756" s="30">
        <f t="shared" si="252"/>
        <v>0</v>
      </c>
      <c r="W756" s="1">
        <f t="shared" si="252"/>
        <v>0</v>
      </c>
      <c r="X756" s="30">
        <f t="shared" si="235"/>
        <v>15767.801570229052</v>
      </c>
      <c r="Y756" s="1">
        <f t="shared" si="251"/>
        <v>0.96585638371246407</v>
      </c>
      <c r="Z756" s="32">
        <f t="shared" si="236"/>
        <v>4.2886291579811234E-2</v>
      </c>
      <c r="AA756" s="32">
        <f t="shared" si="237"/>
        <v>1.8729881257306719E-3</v>
      </c>
    </row>
    <row r="757" spans="1:27" x14ac:dyDescent="0.25">
      <c r="A757" s="8">
        <v>43490</v>
      </c>
      <c r="B757" s="26">
        <v>0</v>
      </c>
      <c r="C757" s="11">
        <v>0</v>
      </c>
      <c r="D757" s="26">
        <v>3.0307627385358304E-2</v>
      </c>
      <c r="E757" s="11">
        <v>23.285416666666659</v>
      </c>
      <c r="F757" s="28">
        <f t="shared" si="232"/>
        <v>0</v>
      </c>
      <c r="G757" s="13">
        <f t="shared" si="233"/>
        <v>3.0307627385358304E-2</v>
      </c>
      <c r="H757" s="28">
        <f t="shared" si="234"/>
        <v>0.99057607090103372</v>
      </c>
      <c r="I757" s="1">
        <f t="shared" si="238"/>
        <v>7.0529277463543344E-2</v>
      </c>
      <c r="J757" s="30">
        <f t="shared" si="239"/>
        <v>0</v>
      </c>
      <c r="K757" s="1">
        <f t="shared" si="240"/>
        <v>0</v>
      </c>
      <c r="L757" s="30">
        <f t="shared" si="241"/>
        <v>15767.801570229052</v>
      </c>
      <c r="M757" s="1">
        <f t="shared" si="242"/>
        <v>0</v>
      </c>
      <c r="N757" s="30">
        <f t="shared" si="243"/>
        <v>5.3090590244491494E-4</v>
      </c>
      <c r="O757" s="1">
        <f t="shared" si="244"/>
        <v>0</v>
      </c>
      <c r="P757" s="30">
        <f t="shared" si="245"/>
        <v>0</v>
      </c>
      <c r="Q757" s="1">
        <f t="shared" si="246"/>
        <v>0.96437704208610842</v>
      </c>
      <c r="R757" s="30">
        <f t="shared" si="247"/>
        <v>2.9474174078497227E-3</v>
      </c>
      <c r="S757" s="1">
        <f t="shared" si="248"/>
        <v>0</v>
      </c>
      <c r="T757" s="30">
        <f t="shared" si="249"/>
        <v>0</v>
      </c>
      <c r="U757" s="1">
        <f t="shared" si="250"/>
        <v>6.7050954153248715E-2</v>
      </c>
      <c r="V757" s="30">
        <f t="shared" si="252"/>
        <v>0</v>
      </c>
      <c r="W757" s="1">
        <f t="shared" si="252"/>
        <v>0</v>
      </c>
      <c r="X757" s="30">
        <f t="shared" si="235"/>
        <v>15766.837193186966</v>
      </c>
      <c r="Y757" s="1">
        <f t="shared" si="251"/>
        <v>0.96490794798855328</v>
      </c>
      <c r="Z757" s="32">
        <f t="shared" si="236"/>
        <v>2.5912318767333607E-2</v>
      </c>
      <c r="AA757" s="32">
        <f t="shared" si="237"/>
        <v>6.5885253385020333E-4</v>
      </c>
    </row>
    <row r="758" spans="1:27" x14ac:dyDescent="0.25">
      <c r="A758" s="8">
        <v>43491</v>
      </c>
      <c r="B758" s="26">
        <v>0</v>
      </c>
      <c r="C758" s="11">
        <v>0</v>
      </c>
      <c r="D758" s="26">
        <v>0.25598279527355972</v>
      </c>
      <c r="E758" s="11">
        <v>25.451249999999991</v>
      </c>
      <c r="F758" s="28">
        <f t="shared" si="232"/>
        <v>0</v>
      </c>
      <c r="G758" s="13">
        <f t="shared" si="233"/>
        <v>0.25598279527355972</v>
      </c>
      <c r="H758" s="28">
        <f t="shared" si="234"/>
        <v>1.0827119645494825</v>
      </c>
      <c r="I758" s="1">
        <f t="shared" si="238"/>
        <v>0</v>
      </c>
      <c r="J758" s="30">
        <f t="shared" si="239"/>
        <v>0</v>
      </c>
      <c r="K758" s="1">
        <f t="shared" si="240"/>
        <v>0</v>
      </c>
      <c r="L758" s="30">
        <f t="shared" si="241"/>
        <v>15766.648261345847</v>
      </c>
      <c r="M758" s="1">
        <f t="shared" si="242"/>
        <v>0</v>
      </c>
      <c r="N758" s="30">
        <f t="shared" si="243"/>
        <v>0</v>
      </c>
      <c r="O758" s="1">
        <f t="shared" si="244"/>
        <v>0</v>
      </c>
      <c r="P758" s="30">
        <f t="shared" si="245"/>
        <v>0</v>
      </c>
      <c r="Q758" s="1">
        <f t="shared" si="246"/>
        <v>0.96430650437643195</v>
      </c>
      <c r="R758" s="30">
        <f t="shared" si="247"/>
        <v>0</v>
      </c>
      <c r="S758" s="1">
        <f t="shared" si="248"/>
        <v>0</v>
      </c>
      <c r="T758" s="30">
        <f t="shared" si="249"/>
        <v>0</v>
      </c>
      <c r="U758" s="1">
        <f t="shared" si="250"/>
        <v>0</v>
      </c>
      <c r="V758" s="30">
        <f t="shared" si="252"/>
        <v>0</v>
      </c>
      <c r="W758" s="1">
        <f t="shared" si="252"/>
        <v>0</v>
      </c>
      <c r="X758" s="30">
        <f t="shared" si="235"/>
        <v>15765.68395484147</v>
      </c>
      <c r="Y758" s="1">
        <f t="shared" si="251"/>
        <v>0.96430650437643195</v>
      </c>
      <c r="Z758" s="32">
        <f t="shared" si="236"/>
        <v>0.10936007363908569</v>
      </c>
      <c r="AA758" s="32">
        <f t="shared" si="237"/>
        <v>1.4019852998791858E-2</v>
      </c>
    </row>
    <row r="759" spans="1:27" x14ac:dyDescent="0.25">
      <c r="A759" s="8">
        <v>43492</v>
      </c>
      <c r="B759" s="26">
        <v>0</v>
      </c>
      <c r="C759" s="11">
        <v>0</v>
      </c>
      <c r="D759" s="26">
        <v>0.20417684336996156</v>
      </c>
      <c r="E759" s="11">
        <v>23.533333333333328</v>
      </c>
      <c r="F759" s="28">
        <f t="shared" si="232"/>
        <v>0</v>
      </c>
      <c r="G759" s="13">
        <f t="shared" si="233"/>
        <v>0.20417684336996156</v>
      </c>
      <c r="H759" s="28">
        <f t="shared" si="234"/>
        <v>1.0011225997045787</v>
      </c>
      <c r="I759" s="1">
        <f t="shared" si="238"/>
        <v>0</v>
      </c>
      <c r="J759" s="30">
        <f t="shared" si="239"/>
        <v>0</v>
      </c>
      <c r="K759" s="1">
        <f t="shared" si="240"/>
        <v>0</v>
      </c>
      <c r="L759" s="30">
        <f t="shared" si="241"/>
        <v>15765.4797779981</v>
      </c>
      <c r="M759" s="1">
        <f t="shared" si="242"/>
        <v>0</v>
      </c>
      <c r="N759" s="30">
        <f t="shared" si="243"/>
        <v>0</v>
      </c>
      <c r="O759" s="1">
        <f t="shared" si="244"/>
        <v>0</v>
      </c>
      <c r="P759" s="30">
        <f t="shared" si="245"/>
        <v>0</v>
      </c>
      <c r="Q759" s="1">
        <f t="shared" si="246"/>
        <v>0.96423503857889459</v>
      </c>
      <c r="R759" s="30">
        <f t="shared" si="247"/>
        <v>0</v>
      </c>
      <c r="S759" s="1">
        <f t="shared" si="248"/>
        <v>0</v>
      </c>
      <c r="T759" s="30">
        <f t="shared" si="249"/>
        <v>0</v>
      </c>
      <c r="U759" s="1">
        <f t="shared" si="250"/>
        <v>0</v>
      </c>
      <c r="V759" s="30">
        <f t="shared" si="252"/>
        <v>0</v>
      </c>
      <c r="W759" s="1">
        <f t="shared" si="252"/>
        <v>0</v>
      </c>
      <c r="X759" s="30">
        <f t="shared" si="235"/>
        <v>15764.515542959522</v>
      </c>
      <c r="Y759" s="1">
        <f t="shared" si="251"/>
        <v>0.96423503857889459</v>
      </c>
      <c r="Z759" s="32">
        <f t="shared" si="236"/>
        <v>3.6846197595148976E-2</v>
      </c>
      <c r="AA759" s="32">
        <f t="shared" si="237"/>
        <v>1.360692165801084E-3</v>
      </c>
    </row>
    <row r="760" spans="1:27" x14ac:dyDescent="0.25">
      <c r="A760" s="8">
        <v>43493</v>
      </c>
      <c r="B760" s="26">
        <v>3.1418868018657432E-2</v>
      </c>
      <c r="C760" s="11">
        <v>9.958681501533756E-2</v>
      </c>
      <c r="D760" s="26">
        <v>4.8821035377074606E-3</v>
      </c>
      <c r="E760" s="11">
        <v>23.27999999999999</v>
      </c>
      <c r="F760" s="28">
        <f t="shared" si="232"/>
        <v>0.13100568303399499</v>
      </c>
      <c r="G760" s="13">
        <f t="shared" si="233"/>
        <v>4.8821035377074606E-3</v>
      </c>
      <c r="H760" s="28">
        <f t="shared" si="234"/>
        <v>0.99034564254062007</v>
      </c>
      <c r="I760" s="1">
        <f t="shared" si="238"/>
        <v>0.12612357949628752</v>
      </c>
      <c r="J760" s="30">
        <f t="shared" si="239"/>
        <v>0</v>
      </c>
      <c r="K760" s="1">
        <f t="shared" si="240"/>
        <v>0</v>
      </c>
      <c r="L760" s="30">
        <f t="shared" si="241"/>
        <v>15764.515542959522</v>
      </c>
      <c r="M760" s="1">
        <f t="shared" si="242"/>
        <v>0</v>
      </c>
      <c r="N760" s="30">
        <f t="shared" si="243"/>
        <v>1.8973469361204458E-3</v>
      </c>
      <c r="O760" s="1">
        <f t="shared" si="244"/>
        <v>0</v>
      </c>
      <c r="P760" s="30">
        <f t="shared" si="245"/>
        <v>0</v>
      </c>
      <c r="Q760" s="1">
        <f t="shared" si="246"/>
        <v>0.96417606484496998</v>
      </c>
      <c r="R760" s="30">
        <f t="shared" si="247"/>
        <v>5.2707024248168201E-3</v>
      </c>
      <c r="S760" s="1">
        <f t="shared" si="248"/>
        <v>0</v>
      </c>
      <c r="T760" s="30">
        <f t="shared" si="249"/>
        <v>0</v>
      </c>
      <c r="U760" s="1">
        <f t="shared" si="250"/>
        <v>0.11895553013535026</v>
      </c>
      <c r="V760" s="30">
        <f t="shared" si="252"/>
        <v>0</v>
      </c>
      <c r="W760" s="1">
        <f t="shared" si="252"/>
        <v>0</v>
      </c>
      <c r="X760" s="30">
        <f t="shared" si="235"/>
        <v>15763.551366894677</v>
      </c>
      <c r="Y760" s="1">
        <f t="shared" si="251"/>
        <v>0.96607341178109041</v>
      </c>
      <c r="Z760" s="32">
        <f t="shared" si="236"/>
        <v>2.4508847938445003E-2</v>
      </c>
      <c r="AA760" s="32">
        <f t="shared" si="237"/>
        <v>5.8914118604385811E-4</v>
      </c>
    </row>
    <row r="761" spans="1:27" x14ac:dyDescent="0.25">
      <c r="A761" s="8">
        <v>43494</v>
      </c>
      <c r="B761" s="26">
        <v>0</v>
      </c>
      <c r="C761" s="11">
        <v>0</v>
      </c>
      <c r="D761" s="26">
        <v>-2.495869304870113E-2</v>
      </c>
      <c r="E761" s="11">
        <v>23.277499999999993</v>
      </c>
      <c r="F761" s="28">
        <f t="shared" si="232"/>
        <v>0</v>
      </c>
      <c r="G761" s="13">
        <f t="shared" si="233"/>
        <v>-2.495869304870113E-2</v>
      </c>
      <c r="H761" s="28">
        <f t="shared" si="234"/>
        <v>0.99023929098966001</v>
      </c>
      <c r="I761" s="1">
        <f t="shared" si="238"/>
        <v>0.14391422318405139</v>
      </c>
      <c r="J761" s="30">
        <f t="shared" si="239"/>
        <v>0</v>
      </c>
      <c r="K761" s="1">
        <f t="shared" si="240"/>
        <v>0</v>
      </c>
      <c r="L761" s="30">
        <f t="shared" si="241"/>
        <v>15763.551366894677</v>
      </c>
      <c r="M761" s="1">
        <f t="shared" si="242"/>
        <v>0</v>
      </c>
      <c r="N761" s="30">
        <f t="shared" si="243"/>
        <v>2.334619546110998E-3</v>
      </c>
      <c r="O761" s="1">
        <f t="shared" si="244"/>
        <v>0</v>
      </c>
      <c r="P761" s="30">
        <f t="shared" si="245"/>
        <v>0</v>
      </c>
      <c r="Q761" s="1">
        <f t="shared" si="246"/>
        <v>0.96411709471794727</v>
      </c>
      <c r="R761" s="30">
        <f t="shared" si="247"/>
        <v>6.0141731477271953E-3</v>
      </c>
      <c r="S761" s="1">
        <f t="shared" si="248"/>
        <v>0</v>
      </c>
      <c r="T761" s="30">
        <f t="shared" si="249"/>
        <v>0</v>
      </c>
      <c r="U761" s="1">
        <f t="shared" si="250"/>
        <v>0.13556543049021319</v>
      </c>
      <c r="V761" s="30">
        <f t="shared" si="252"/>
        <v>0</v>
      </c>
      <c r="W761" s="1">
        <f t="shared" si="252"/>
        <v>0</v>
      </c>
      <c r="X761" s="30">
        <f t="shared" si="235"/>
        <v>15762.587249799959</v>
      </c>
      <c r="Y761" s="1">
        <f t="shared" si="251"/>
        <v>0.96645171426405829</v>
      </c>
      <c r="Z761" s="32">
        <f t="shared" si="236"/>
        <v>2.4022048955286413E-2</v>
      </c>
      <c r="AA761" s="32">
        <f t="shared" si="237"/>
        <v>5.658488064763888E-4</v>
      </c>
    </row>
    <row r="762" spans="1:27" x14ac:dyDescent="0.25">
      <c r="A762" s="8">
        <v>43495</v>
      </c>
      <c r="B762" s="26">
        <v>0</v>
      </c>
      <c r="C762" s="11">
        <v>0</v>
      </c>
      <c r="D762" s="26">
        <v>8.0907677852255278E-2</v>
      </c>
      <c r="E762" s="11">
        <v>22.625833333333333</v>
      </c>
      <c r="F762" s="28">
        <f t="shared" si="232"/>
        <v>0</v>
      </c>
      <c r="G762" s="13">
        <f t="shared" si="233"/>
        <v>8.0907677852255278E-2</v>
      </c>
      <c r="H762" s="28">
        <f t="shared" si="234"/>
        <v>0.96251698670605612</v>
      </c>
      <c r="I762" s="1">
        <f t="shared" si="238"/>
        <v>5.4657752637957913E-2</v>
      </c>
      <c r="J762" s="30">
        <f t="shared" si="239"/>
        <v>0</v>
      </c>
      <c r="K762" s="1">
        <f t="shared" si="240"/>
        <v>0</v>
      </c>
      <c r="L762" s="30">
        <f t="shared" si="241"/>
        <v>15762.587249799959</v>
      </c>
      <c r="M762" s="1">
        <f t="shared" si="242"/>
        <v>0</v>
      </c>
      <c r="N762" s="30">
        <f t="shared" si="243"/>
        <v>1.4080292433924136E-4</v>
      </c>
      <c r="O762" s="1">
        <f t="shared" si="244"/>
        <v>0</v>
      </c>
      <c r="P762" s="30">
        <f t="shared" si="245"/>
        <v>0</v>
      </c>
      <c r="Q762" s="1">
        <f t="shared" si="246"/>
        <v>0.96405812819760595</v>
      </c>
      <c r="R762" s="30">
        <f t="shared" si="247"/>
        <v>2.284146632330575E-3</v>
      </c>
      <c r="S762" s="1">
        <f t="shared" si="248"/>
        <v>0</v>
      </c>
      <c r="T762" s="30">
        <f t="shared" si="249"/>
        <v>0</v>
      </c>
      <c r="U762" s="1">
        <f t="shared" si="250"/>
        <v>5.2232803081288096E-2</v>
      </c>
      <c r="V762" s="30">
        <f t="shared" si="252"/>
        <v>0</v>
      </c>
      <c r="W762" s="1">
        <f t="shared" si="252"/>
        <v>0</v>
      </c>
      <c r="X762" s="30">
        <f t="shared" si="235"/>
        <v>15761.623191671761</v>
      </c>
      <c r="Y762" s="1">
        <f t="shared" si="251"/>
        <v>0.96419893112194521</v>
      </c>
      <c r="Z762" s="32">
        <f t="shared" si="236"/>
        <v>1.7474438779985315E-3</v>
      </c>
      <c r="AA762" s="32">
        <f t="shared" si="237"/>
        <v>2.8289370181404977E-6</v>
      </c>
    </row>
    <row r="763" spans="1:27" x14ac:dyDescent="0.25">
      <c r="A763" s="8">
        <v>43496</v>
      </c>
      <c r="B763" s="26">
        <v>0.50270188829851892</v>
      </c>
      <c r="C763" s="11">
        <v>7.5019878463748899E-2</v>
      </c>
      <c r="D763" s="26">
        <v>0.10393554345496159</v>
      </c>
      <c r="E763" s="11">
        <v>23.978750000000005</v>
      </c>
      <c r="F763" s="28">
        <f t="shared" si="232"/>
        <v>0.57772176676226783</v>
      </c>
      <c r="G763" s="13">
        <f t="shared" si="233"/>
        <v>0.10393554345496159</v>
      </c>
      <c r="H763" s="28">
        <f t="shared" si="234"/>
        <v>1.0200709010339735</v>
      </c>
      <c r="I763" s="1">
        <f t="shared" si="238"/>
        <v>0.52601902638859432</v>
      </c>
      <c r="J763" s="30">
        <f t="shared" si="239"/>
        <v>0</v>
      </c>
      <c r="K763" s="1">
        <f t="shared" si="240"/>
        <v>0</v>
      </c>
      <c r="L763" s="30">
        <f t="shared" si="241"/>
        <v>15761.623191671761</v>
      </c>
      <c r="M763" s="1">
        <f t="shared" si="242"/>
        <v>0</v>
      </c>
      <c r="N763" s="30">
        <f t="shared" si="243"/>
        <v>1.1726295728243444E-2</v>
      </c>
      <c r="O763" s="1">
        <f t="shared" si="244"/>
        <v>0</v>
      </c>
      <c r="P763" s="30">
        <f t="shared" si="245"/>
        <v>0</v>
      </c>
      <c r="Q763" s="1">
        <f t="shared" si="246"/>
        <v>0.96399916528372542</v>
      </c>
      <c r="R763" s="30">
        <f t="shared" si="247"/>
        <v>2.1982326928548328E-2</v>
      </c>
      <c r="S763" s="1">
        <f t="shared" si="248"/>
        <v>0</v>
      </c>
      <c r="T763" s="30">
        <f t="shared" si="249"/>
        <v>0</v>
      </c>
      <c r="U763" s="1">
        <f t="shared" si="250"/>
        <v>0.49231040373180252</v>
      </c>
      <c r="V763" s="30">
        <f t="shared" si="252"/>
        <v>0</v>
      </c>
      <c r="W763" s="1">
        <f t="shared" si="252"/>
        <v>0</v>
      </c>
      <c r="X763" s="30">
        <f t="shared" si="235"/>
        <v>15760.659192506477</v>
      </c>
      <c r="Y763" s="1">
        <f t="shared" si="251"/>
        <v>0.97572546101196889</v>
      </c>
      <c r="Z763" s="32">
        <f t="shared" si="236"/>
        <v>4.3472899753394349E-2</v>
      </c>
      <c r="AA763" s="32">
        <f t="shared" si="237"/>
        <v>1.9665180507452053E-3</v>
      </c>
    </row>
    <row r="764" spans="1:27" x14ac:dyDescent="0.25">
      <c r="A764" s="8">
        <v>43497</v>
      </c>
      <c r="B764" s="26">
        <v>0</v>
      </c>
      <c r="C764" s="11">
        <v>0</v>
      </c>
      <c r="D764" s="26">
        <v>2.718048417539487E-2</v>
      </c>
      <c r="E764" s="11">
        <v>24.085416666666656</v>
      </c>
      <c r="F764" s="28">
        <f t="shared" si="232"/>
        <v>0</v>
      </c>
      <c r="G764" s="13">
        <f t="shared" si="233"/>
        <v>2.718048417539487E-2</v>
      </c>
      <c r="H764" s="28">
        <f t="shared" si="234"/>
        <v>1.0246085672082714</v>
      </c>
      <c r="I764" s="1">
        <f t="shared" si="238"/>
        <v>0.46512991955640764</v>
      </c>
      <c r="J764" s="30">
        <f t="shared" si="239"/>
        <v>0</v>
      </c>
      <c r="K764" s="1">
        <f t="shared" si="240"/>
        <v>0</v>
      </c>
      <c r="L764" s="30">
        <f t="shared" si="241"/>
        <v>15760.659192506477</v>
      </c>
      <c r="M764" s="1">
        <f t="shared" si="242"/>
        <v>0</v>
      </c>
      <c r="N764" s="30">
        <f t="shared" si="243"/>
        <v>1.0229714765137753E-2</v>
      </c>
      <c r="O764" s="1">
        <f t="shared" si="244"/>
        <v>0</v>
      </c>
      <c r="P764" s="30">
        <f t="shared" si="245"/>
        <v>0</v>
      </c>
      <c r="Q764" s="1">
        <f t="shared" si="246"/>
        <v>0.9639402059760851</v>
      </c>
      <c r="R764" s="30">
        <f t="shared" si="247"/>
        <v>1.94377721013934E-2</v>
      </c>
      <c r="S764" s="1">
        <f t="shared" si="248"/>
        <v>0</v>
      </c>
      <c r="T764" s="30">
        <f t="shared" si="249"/>
        <v>0</v>
      </c>
      <c r="U764" s="1">
        <f t="shared" si="250"/>
        <v>0.4354624326898765</v>
      </c>
      <c r="V764" s="30">
        <f t="shared" si="252"/>
        <v>0</v>
      </c>
      <c r="W764" s="1">
        <f t="shared" si="252"/>
        <v>0</v>
      </c>
      <c r="X764" s="30">
        <f t="shared" si="235"/>
        <v>15759.6952523005</v>
      </c>
      <c r="Y764" s="1">
        <f t="shared" si="251"/>
        <v>0.97416992074122288</v>
      </c>
      <c r="Z764" s="32">
        <f t="shared" si="236"/>
        <v>4.9227234752172354E-2</v>
      </c>
      <c r="AA764" s="32">
        <f t="shared" si="237"/>
        <v>2.5440570574279085E-3</v>
      </c>
    </row>
    <row r="765" spans="1:27" x14ac:dyDescent="0.25">
      <c r="A765" s="8">
        <v>43498</v>
      </c>
      <c r="B765" s="26">
        <v>0</v>
      </c>
      <c r="C765" s="11">
        <v>0</v>
      </c>
      <c r="D765" s="26">
        <v>-0.30459010608360881</v>
      </c>
      <c r="E765" s="11">
        <v>22.879166666666659</v>
      </c>
      <c r="F765" s="28">
        <f t="shared" si="232"/>
        <v>0</v>
      </c>
      <c r="G765" s="13">
        <f t="shared" si="233"/>
        <v>-0.30459010608360881</v>
      </c>
      <c r="H765" s="28">
        <f t="shared" si="234"/>
        <v>0.97329394387001433</v>
      </c>
      <c r="I765" s="1">
        <f t="shared" si="238"/>
        <v>0.74005253877348531</v>
      </c>
      <c r="J765" s="30">
        <f t="shared" si="239"/>
        <v>0</v>
      </c>
      <c r="K765" s="1">
        <f t="shared" si="240"/>
        <v>0</v>
      </c>
      <c r="L765" s="30">
        <f t="shared" si="241"/>
        <v>15759.6952523005</v>
      </c>
      <c r="M765" s="1">
        <f t="shared" si="242"/>
        <v>0</v>
      </c>
      <c r="N765" s="30">
        <f t="shared" si="243"/>
        <v>1.6986981863526842E-2</v>
      </c>
      <c r="O765" s="1">
        <f t="shared" si="244"/>
        <v>0</v>
      </c>
      <c r="P765" s="30">
        <f t="shared" si="245"/>
        <v>0</v>
      </c>
      <c r="Q765" s="1">
        <f t="shared" si="246"/>
        <v>0.96388125027446447</v>
      </c>
      <c r="R765" s="30">
        <f t="shared" si="247"/>
        <v>3.0926784081005788E-2</v>
      </c>
      <c r="S765" s="1">
        <f t="shared" si="248"/>
        <v>0</v>
      </c>
      <c r="T765" s="30">
        <f t="shared" si="249"/>
        <v>0</v>
      </c>
      <c r="U765" s="1">
        <f t="shared" si="250"/>
        <v>0.69213877282895264</v>
      </c>
      <c r="V765" s="30">
        <f t="shared" si="252"/>
        <v>0</v>
      </c>
      <c r="W765" s="1">
        <f t="shared" si="252"/>
        <v>0</v>
      </c>
      <c r="X765" s="30">
        <f t="shared" si="235"/>
        <v>15758.731371050226</v>
      </c>
      <c r="Y765" s="1">
        <f t="shared" si="251"/>
        <v>0.98086823213799135</v>
      </c>
      <c r="Z765" s="32">
        <f t="shared" si="236"/>
        <v>7.7821179466709776E-3</v>
      </c>
      <c r="AA765" s="32">
        <f t="shared" si="237"/>
        <v>5.7369842766414238E-5</v>
      </c>
    </row>
    <row r="766" spans="1:27" x14ac:dyDescent="0.25">
      <c r="A766" s="8">
        <v>43499</v>
      </c>
      <c r="B766" s="26">
        <v>0.18851320811194461</v>
      </c>
      <c r="C766" s="11">
        <v>1.5323333063581492</v>
      </c>
      <c r="D766" s="26">
        <v>0.14363759257724062</v>
      </c>
      <c r="E766" s="11">
        <v>23.388333333333325</v>
      </c>
      <c r="F766" s="28">
        <f t="shared" si="232"/>
        <v>1.720846514470094</v>
      </c>
      <c r="G766" s="13">
        <f t="shared" si="233"/>
        <v>0.14363759257724062</v>
      </c>
      <c r="H766" s="28">
        <f t="shared" si="234"/>
        <v>0.99495420974889182</v>
      </c>
      <c r="I766" s="1">
        <f t="shared" si="238"/>
        <v>2.2693476947218061</v>
      </c>
      <c r="J766" s="30">
        <f t="shared" si="239"/>
        <v>0</v>
      </c>
      <c r="K766" s="1">
        <f t="shared" si="240"/>
        <v>0</v>
      </c>
      <c r="L766" s="30">
        <f t="shared" si="241"/>
        <v>15758.731371050226</v>
      </c>
      <c r="M766" s="1">
        <f t="shared" si="242"/>
        <v>0</v>
      </c>
      <c r="N766" s="30">
        <f t="shared" si="243"/>
        <v>5.4575216219958013E-2</v>
      </c>
      <c r="O766" s="1">
        <f t="shared" si="244"/>
        <v>0</v>
      </c>
      <c r="P766" s="30">
        <f t="shared" si="245"/>
        <v>0</v>
      </c>
      <c r="Q766" s="1">
        <f t="shared" si="246"/>
        <v>0.96382229817864307</v>
      </c>
      <c r="R766" s="30">
        <f t="shared" si="247"/>
        <v>9.4836004854070621E-2</v>
      </c>
      <c r="S766" s="1">
        <f t="shared" si="248"/>
        <v>0</v>
      </c>
      <c r="T766" s="30">
        <f t="shared" si="249"/>
        <v>0</v>
      </c>
      <c r="U766" s="1">
        <f t="shared" si="250"/>
        <v>2.119936473647777</v>
      </c>
      <c r="V766" s="30">
        <f t="shared" si="252"/>
        <v>0</v>
      </c>
      <c r="W766" s="1">
        <f t="shared" si="252"/>
        <v>0</v>
      </c>
      <c r="X766" s="30">
        <f t="shared" si="235"/>
        <v>15757.767548752046</v>
      </c>
      <c r="Y766" s="1">
        <f t="shared" si="251"/>
        <v>1.018397514398601</v>
      </c>
      <c r="Z766" s="32">
        <f t="shared" si="236"/>
        <v>2.3562194541220032E-2</v>
      </c>
      <c r="AA766" s="32">
        <f t="shared" si="237"/>
        <v>5.4958853289907832E-4</v>
      </c>
    </row>
    <row r="767" spans="1:27" x14ac:dyDescent="0.25">
      <c r="A767" s="8">
        <v>43500</v>
      </c>
      <c r="B767" s="26">
        <v>4.7488470150778781</v>
      </c>
      <c r="C767" s="11">
        <v>7.685932573129989</v>
      </c>
      <c r="D767" s="26">
        <v>-5.8018295170738088E-2</v>
      </c>
      <c r="E767" s="11">
        <v>31.188749999999995</v>
      </c>
      <c r="F767" s="28">
        <f t="shared" si="232"/>
        <v>12.434779588207867</v>
      </c>
      <c r="G767" s="13">
        <f t="shared" si="233"/>
        <v>-5.8018295170738088E-2</v>
      </c>
      <c r="H767" s="28">
        <f t="shared" si="234"/>
        <v>1.326788774002954</v>
      </c>
      <c r="I767" s="1">
        <f t="shared" si="238"/>
        <v>14.612734357026381</v>
      </c>
      <c r="J767" s="30">
        <f t="shared" si="239"/>
        <v>0</v>
      </c>
      <c r="K767" s="1">
        <f t="shared" si="240"/>
        <v>0</v>
      </c>
      <c r="L767" s="30">
        <f t="shared" si="241"/>
        <v>15757.767548752046</v>
      </c>
      <c r="M767" s="1">
        <f t="shared" si="242"/>
        <v>0</v>
      </c>
      <c r="N767" s="30">
        <f t="shared" si="243"/>
        <v>0.35796080454809481</v>
      </c>
      <c r="O767" s="1">
        <f t="shared" si="244"/>
        <v>0</v>
      </c>
      <c r="P767" s="30">
        <f t="shared" si="245"/>
        <v>0</v>
      </c>
      <c r="Q767" s="1">
        <f t="shared" si="246"/>
        <v>0.96376334968840016</v>
      </c>
      <c r="R767" s="30">
        <f t="shared" si="247"/>
        <v>0.61066594142334896</v>
      </c>
      <c r="S767" s="1">
        <f t="shared" si="248"/>
        <v>0</v>
      </c>
      <c r="T767" s="30">
        <f t="shared" si="249"/>
        <v>0</v>
      </c>
      <c r="U767" s="1">
        <f t="shared" si="250"/>
        <v>13.644107611054938</v>
      </c>
      <c r="V767" s="30">
        <f t="shared" si="252"/>
        <v>0</v>
      </c>
      <c r="W767" s="1">
        <f t="shared" si="252"/>
        <v>0</v>
      </c>
      <c r="X767" s="30">
        <f t="shared" si="235"/>
        <v>15756.803785402359</v>
      </c>
      <c r="Y767" s="1">
        <f t="shared" si="251"/>
        <v>1.321724154236495</v>
      </c>
      <c r="Z767" s="32">
        <f t="shared" si="236"/>
        <v>3.8172012498861583E-3</v>
      </c>
      <c r="AA767" s="32">
        <f t="shared" si="237"/>
        <v>2.5650373378807212E-5</v>
      </c>
    </row>
    <row r="768" spans="1:27" x14ac:dyDescent="0.25">
      <c r="A768" s="8">
        <v>43501</v>
      </c>
      <c r="B768" s="26">
        <v>0</v>
      </c>
      <c r="C768" s="11">
        <v>0</v>
      </c>
      <c r="D768" s="26">
        <v>8.9914260260098744E-2</v>
      </c>
      <c r="E768" s="11">
        <v>27.321250000000006</v>
      </c>
      <c r="F768" s="28">
        <f t="shared" si="232"/>
        <v>0</v>
      </c>
      <c r="G768" s="13">
        <f t="shared" si="233"/>
        <v>8.9914260260098744E-2</v>
      </c>
      <c r="H768" s="28">
        <f t="shared" si="234"/>
        <v>1.1622629246676515</v>
      </c>
      <c r="I768" s="1">
        <f t="shared" si="238"/>
        <v>13.55419335079484</v>
      </c>
      <c r="J768" s="30">
        <f t="shared" si="239"/>
        <v>0</v>
      </c>
      <c r="K768" s="1">
        <f t="shared" si="240"/>
        <v>0</v>
      </c>
      <c r="L768" s="30">
        <f t="shared" si="241"/>
        <v>15756.803785402359</v>
      </c>
      <c r="M768" s="1">
        <f t="shared" si="242"/>
        <v>0</v>
      </c>
      <c r="N768" s="30">
        <f t="shared" si="243"/>
        <v>0.33194314061751723</v>
      </c>
      <c r="O768" s="1">
        <f t="shared" si="244"/>
        <v>0</v>
      </c>
      <c r="P768" s="30">
        <f t="shared" si="245"/>
        <v>0</v>
      </c>
      <c r="Q768" s="1">
        <f t="shared" si="246"/>
        <v>0.96370440480351538</v>
      </c>
      <c r="R768" s="30">
        <f t="shared" si="247"/>
        <v>0.56642952924257306</v>
      </c>
      <c r="S768" s="1">
        <f t="shared" si="248"/>
        <v>0</v>
      </c>
      <c r="T768" s="30">
        <f t="shared" si="249"/>
        <v>0</v>
      </c>
      <c r="U768" s="1">
        <f t="shared" si="250"/>
        <v>12.655820680934751</v>
      </c>
      <c r="V768" s="30">
        <f t="shared" si="252"/>
        <v>0</v>
      </c>
      <c r="W768" s="1">
        <f t="shared" si="252"/>
        <v>0</v>
      </c>
      <c r="X768" s="30">
        <f t="shared" si="235"/>
        <v>15755.840080997556</v>
      </c>
      <c r="Y768" s="1">
        <f t="shared" si="251"/>
        <v>1.2956475454210326</v>
      </c>
      <c r="Z768" s="32">
        <f t="shared" si="236"/>
        <v>0.11476286296538483</v>
      </c>
      <c r="AA768" s="32">
        <f t="shared" si="237"/>
        <v>1.77914570535233E-2</v>
      </c>
    </row>
    <row r="769" spans="1:27" x14ac:dyDescent="0.25">
      <c r="A769" s="8">
        <v>43502</v>
      </c>
      <c r="B769" s="26">
        <v>0</v>
      </c>
      <c r="C769" s="11">
        <v>0</v>
      </c>
      <c r="D769" s="26">
        <v>0.22654807960177858</v>
      </c>
      <c r="E769" s="11">
        <v>24.981249999999999</v>
      </c>
      <c r="F769" s="28">
        <f t="shared" si="232"/>
        <v>0</v>
      </c>
      <c r="G769" s="13">
        <f t="shared" si="233"/>
        <v>0.22654807960177858</v>
      </c>
      <c r="H769" s="28">
        <f t="shared" si="234"/>
        <v>1.0627178729689808</v>
      </c>
      <c r="I769" s="1">
        <f t="shared" si="238"/>
        <v>12.429272601332972</v>
      </c>
      <c r="J769" s="30">
        <f t="shared" si="239"/>
        <v>0</v>
      </c>
      <c r="K769" s="1">
        <f t="shared" si="240"/>
        <v>0</v>
      </c>
      <c r="L769" s="30">
        <f t="shared" si="241"/>
        <v>15755.840080997556</v>
      </c>
      <c r="M769" s="1">
        <f t="shared" si="242"/>
        <v>0</v>
      </c>
      <c r="N769" s="30">
        <f t="shared" si="243"/>
        <v>0.30429394248940012</v>
      </c>
      <c r="O769" s="1">
        <f t="shared" si="244"/>
        <v>0</v>
      </c>
      <c r="P769" s="30">
        <f t="shared" si="245"/>
        <v>0</v>
      </c>
      <c r="Q769" s="1">
        <f t="shared" si="246"/>
        <v>0.96364546352376812</v>
      </c>
      <c r="R769" s="30">
        <f t="shared" si="247"/>
        <v>0.51941910862499185</v>
      </c>
      <c r="S769" s="1">
        <f t="shared" si="248"/>
        <v>0</v>
      </c>
      <c r="T769" s="30">
        <f t="shared" si="249"/>
        <v>0</v>
      </c>
      <c r="U769" s="1">
        <f t="shared" si="250"/>
        <v>11.60555955021858</v>
      </c>
      <c r="V769" s="30">
        <f t="shared" si="252"/>
        <v>0</v>
      </c>
      <c r="W769" s="1">
        <f t="shared" si="252"/>
        <v>0</v>
      </c>
      <c r="X769" s="30">
        <f t="shared" si="235"/>
        <v>15754.876435534032</v>
      </c>
      <c r="Y769" s="1">
        <f t="shared" si="251"/>
        <v>1.2679394060131681</v>
      </c>
      <c r="Z769" s="32">
        <f t="shared" si="236"/>
        <v>0.19311007960263923</v>
      </c>
      <c r="AA769" s="32">
        <f t="shared" si="237"/>
        <v>4.2115877625006473E-2</v>
      </c>
    </row>
    <row r="770" spans="1:27" x14ac:dyDescent="0.25">
      <c r="A770" s="8">
        <v>43503</v>
      </c>
      <c r="B770" s="26">
        <v>0</v>
      </c>
      <c r="C770" s="11">
        <v>0.8980202599960313</v>
      </c>
      <c r="D770" s="26">
        <v>-0.27048807886558113</v>
      </c>
      <c r="E770" s="11">
        <v>24.531250000000004</v>
      </c>
      <c r="F770" s="28">
        <f t="shared" si="232"/>
        <v>0.8980202599960313</v>
      </c>
      <c r="G770" s="13">
        <f t="shared" si="233"/>
        <v>-0.27048807886558113</v>
      </c>
      <c r="H770" s="28">
        <f t="shared" si="234"/>
        <v>1.0435745937961598</v>
      </c>
      <c r="I770" s="1">
        <f t="shared" si="238"/>
        <v>12.774067889080191</v>
      </c>
      <c r="J770" s="30">
        <f t="shared" si="239"/>
        <v>0</v>
      </c>
      <c r="K770" s="1">
        <f t="shared" si="240"/>
        <v>0</v>
      </c>
      <c r="L770" s="30">
        <f t="shared" si="241"/>
        <v>15754.876435534032</v>
      </c>
      <c r="M770" s="1">
        <f t="shared" si="242"/>
        <v>0</v>
      </c>
      <c r="N770" s="30">
        <f t="shared" si="243"/>
        <v>0.31276859568530258</v>
      </c>
      <c r="O770" s="1">
        <f t="shared" si="244"/>
        <v>0</v>
      </c>
      <c r="P770" s="30">
        <f t="shared" si="245"/>
        <v>0</v>
      </c>
      <c r="Q770" s="1">
        <f t="shared" si="246"/>
        <v>0.963586525848938</v>
      </c>
      <c r="R770" s="30">
        <f t="shared" si="247"/>
        <v>0.53382809833534317</v>
      </c>
      <c r="S770" s="1">
        <f t="shared" si="248"/>
        <v>0</v>
      </c>
      <c r="T770" s="30">
        <f t="shared" si="249"/>
        <v>0</v>
      </c>
      <c r="U770" s="1">
        <f t="shared" si="250"/>
        <v>11.927471195059546</v>
      </c>
      <c r="V770" s="30">
        <f t="shared" si="252"/>
        <v>0</v>
      </c>
      <c r="W770" s="1">
        <f t="shared" si="252"/>
        <v>0</v>
      </c>
      <c r="X770" s="30">
        <f t="shared" si="235"/>
        <v>15753.912849008182</v>
      </c>
      <c r="Y770" s="1">
        <f t="shared" si="251"/>
        <v>1.2763551215342406</v>
      </c>
      <c r="Z770" s="32">
        <f t="shared" si="236"/>
        <v>0.22306074632509645</v>
      </c>
      <c r="AA770" s="32">
        <f t="shared" si="237"/>
        <v>5.4186774094019396E-2</v>
      </c>
    </row>
    <row r="771" spans="1:27" x14ac:dyDescent="0.25">
      <c r="A771" s="8">
        <v>43504</v>
      </c>
      <c r="B771" s="26">
        <v>0</v>
      </c>
      <c r="C771" s="11">
        <v>0</v>
      </c>
      <c r="D771" s="26">
        <v>-0.12332081492117253</v>
      </c>
      <c r="E771" s="11">
        <v>24.539583333333326</v>
      </c>
      <c r="F771" s="28">
        <f t="shared" ref="F771:F834" si="253">B771+C771</f>
        <v>0</v>
      </c>
      <c r="G771" s="13">
        <f t="shared" si="233"/>
        <v>-0.12332081492117253</v>
      </c>
      <c r="H771" s="28">
        <f t="shared" si="234"/>
        <v>1.0439290989660264</v>
      </c>
      <c r="I771" s="1">
        <f t="shared" si="238"/>
        <v>12.050792009980718</v>
      </c>
      <c r="J771" s="30">
        <f t="shared" si="239"/>
        <v>0</v>
      </c>
      <c r="K771" s="1">
        <f t="shared" si="240"/>
        <v>0</v>
      </c>
      <c r="L771" s="30">
        <f t="shared" si="241"/>
        <v>15753.912849008182</v>
      </c>
      <c r="M771" s="1">
        <f t="shared" si="242"/>
        <v>0</v>
      </c>
      <c r="N771" s="30">
        <f t="shared" si="243"/>
        <v>0.29499134507269192</v>
      </c>
      <c r="O771" s="1">
        <f t="shared" si="244"/>
        <v>0</v>
      </c>
      <c r="P771" s="30">
        <f t="shared" si="245"/>
        <v>0</v>
      </c>
      <c r="Q771" s="1">
        <f t="shared" si="246"/>
        <v>0.96352759177880432</v>
      </c>
      <c r="R771" s="30">
        <f t="shared" si="247"/>
        <v>0.50360241060108946</v>
      </c>
      <c r="S771" s="1">
        <f t="shared" si="248"/>
        <v>0</v>
      </c>
      <c r="T771" s="30">
        <f t="shared" si="249"/>
        <v>0</v>
      </c>
      <c r="U771" s="1">
        <f t="shared" si="250"/>
        <v>11.252198254306936</v>
      </c>
      <c r="V771" s="30">
        <f t="shared" si="252"/>
        <v>0</v>
      </c>
      <c r="W771" s="1">
        <f t="shared" si="252"/>
        <v>0</v>
      </c>
      <c r="X771" s="30">
        <f t="shared" si="235"/>
        <v>15752.949321416403</v>
      </c>
      <c r="Y771" s="1">
        <f t="shared" si="251"/>
        <v>1.2585189368514962</v>
      </c>
      <c r="Z771" s="32">
        <f t="shared" si="236"/>
        <v>0.20555978188366739</v>
      </c>
      <c r="AA771" s="32">
        <f t="shared" si="237"/>
        <v>4.6048798523712214E-2</v>
      </c>
    </row>
    <row r="772" spans="1:27" x14ac:dyDescent="0.25">
      <c r="A772" s="8">
        <v>43505</v>
      </c>
      <c r="B772" s="26">
        <v>0</v>
      </c>
      <c r="C772" s="11">
        <v>0</v>
      </c>
      <c r="D772" s="26">
        <v>0.29574013618814776</v>
      </c>
      <c r="E772" s="11">
        <v>23.758749999999992</v>
      </c>
      <c r="F772" s="28">
        <f t="shared" si="253"/>
        <v>0</v>
      </c>
      <c r="G772" s="13">
        <f t="shared" ref="G772:G835" si="254">D772</f>
        <v>0.29574013618814776</v>
      </c>
      <c r="H772" s="28">
        <f t="shared" ref="H772:H835" si="255">E772/(2031*1000000)*1000*86400</f>
        <v>1.0107119645494826</v>
      </c>
      <c r="I772" s="1">
        <f t="shared" si="238"/>
        <v>10.956458118118789</v>
      </c>
      <c r="J772" s="30">
        <f t="shared" si="239"/>
        <v>0</v>
      </c>
      <c r="K772" s="1">
        <f t="shared" si="240"/>
        <v>0</v>
      </c>
      <c r="L772" s="30">
        <f t="shared" si="241"/>
        <v>15752.949321416403</v>
      </c>
      <c r="M772" s="1">
        <f t="shared" si="242"/>
        <v>0</v>
      </c>
      <c r="N772" s="30">
        <f t="shared" si="243"/>
        <v>0.26809393509169699</v>
      </c>
      <c r="O772" s="1">
        <f t="shared" si="244"/>
        <v>0</v>
      </c>
      <c r="P772" s="30">
        <f t="shared" si="245"/>
        <v>0</v>
      </c>
      <c r="Q772" s="1">
        <f t="shared" si="246"/>
        <v>0.9634686613131469</v>
      </c>
      <c r="R772" s="30">
        <f t="shared" si="247"/>
        <v>0.45787021428671448</v>
      </c>
      <c r="S772" s="1">
        <f t="shared" si="248"/>
        <v>0</v>
      </c>
      <c r="T772" s="30">
        <f t="shared" si="249"/>
        <v>0</v>
      </c>
      <c r="U772" s="1">
        <f t="shared" si="250"/>
        <v>10.230493968740378</v>
      </c>
      <c r="V772" s="30">
        <f t="shared" si="252"/>
        <v>0</v>
      </c>
      <c r="W772" s="1">
        <f t="shared" si="252"/>
        <v>0</v>
      </c>
      <c r="X772" s="30">
        <f t="shared" ref="X772:X835" si="256">IF(L772&gt;Q772,L772-Q772,0)</f>
        <v>15751.98585275509</v>
      </c>
      <c r="Y772" s="1">
        <f t="shared" si="251"/>
        <v>1.231562596404844</v>
      </c>
      <c r="Z772" s="32">
        <f t="shared" ref="Z772:Z835" si="257">ABS(H772-Y772)/H772</f>
        <v>0.21850996090048649</v>
      </c>
      <c r="AA772" s="32">
        <f t="shared" ref="AA772:AA835" si="258">(H772-Y772)^2</f>
        <v>4.8775001590912352E-2</v>
      </c>
    </row>
    <row r="773" spans="1:27" x14ac:dyDescent="0.25">
      <c r="A773" s="8">
        <v>43506</v>
      </c>
      <c r="B773" s="26">
        <v>0</v>
      </c>
      <c r="C773" s="11">
        <v>0</v>
      </c>
      <c r="D773" s="26">
        <v>9.0872534431985175E-2</v>
      </c>
      <c r="E773" s="11">
        <v>23.678333333333327</v>
      </c>
      <c r="F773" s="28">
        <f t="shared" si="253"/>
        <v>0</v>
      </c>
      <c r="G773" s="13">
        <f t="shared" si="254"/>
        <v>9.0872534431985175E-2</v>
      </c>
      <c r="H773" s="28">
        <f t="shared" si="255"/>
        <v>1.0072909896602655</v>
      </c>
      <c r="I773" s="1">
        <f t="shared" ref="I773:I836" si="259">IF((U772+F773)&gt;=G773,U772+F773-G773,0)</f>
        <v>10.139621434308392</v>
      </c>
      <c r="J773" s="30">
        <f t="shared" ref="J773:J836" si="260">IF((U772+F773)&lt;G773,IF((R772+U772+V772)&lt;G773,0,V772+R772-(G773-F773-U772)),V772)</f>
        <v>0</v>
      </c>
      <c r="K773" s="1">
        <f t="shared" ref="K773:K836" si="261">IF((F773+U772+V772)&lt;G773,IF((V772+U772+W772+F773+S772)&lt;G773,0,W772+S772-(G773-F773-U772-V772)),W772)</f>
        <v>0</v>
      </c>
      <c r="L773" s="30">
        <f t="shared" ref="L773:L836" si="262">IF((V772+U772+W772+F773)&lt;G773,IF((F773+V772+U772+W772+X772+T772)&lt;G773,0,X772+T772-(G773-F773-U772-V772-W772)),X772)</f>
        <v>15751.98585275509</v>
      </c>
      <c r="M773" s="1">
        <f t="shared" ref="M773:M836" si="263">IF(I773&gt;$AF$8,$AF$3*(I773-$AF$8),0)</f>
        <v>0</v>
      </c>
      <c r="N773" s="30">
        <f t="shared" ref="N773:N836" si="264">IF(I773&gt;$AF$9,$AF$4*(I773-$AF$9),0)</f>
        <v>0.24801707250400643</v>
      </c>
      <c r="O773" s="1">
        <f t="shared" ref="O773:O836" si="265">IF(J773&gt;$AF$10,$AF$5*(J773-$AF$10),0)</f>
        <v>0</v>
      </c>
      <c r="P773" s="30">
        <f t="shared" ref="P773:P836" si="266">IF(K773&gt;$AF$11,$AF$6*(K773-$AF$11),0)</f>
        <v>0</v>
      </c>
      <c r="Q773" s="1">
        <f t="shared" ref="Q773:Q836" si="267">$AF$7*L773</f>
        <v>0.96340973445174505</v>
      </c>
      <c r="R773" s="30">
        <f t="shared" ref="R773:R836" si="268">$AF$12*I773</f>
        <v>0.42373462197928619</v>
      </c>
      <c r="S773" s="1">
        <f t="shared" ref="S773:S836" si="269">$AF$13*J773</f>
        <v>0</v>
      </c>
      <c r="T773" s="30">
        <f t="shared" ref="T773:T836" si="270">$AF$14*K773</f>
        <v>0</v>
      </c>
      <c r="U773" s="1">
        <f t="shared" ref="U773:U836" si="271">IF(I773&gt;(M773+N773+R773),I773-M773-N773-R773,0)</f>
        <v>9.4678697398250993</v>
      </c>
      <c r="V773" s="30">
        <f t="shared" si="252"/>
        <v>0</v>
      </c>
      <c r="W773" s="1">
        <f t="shared" si="252"/>
        <v>0</v>
      </c>
      <c r="X773" s="30">
        <f t="shared" si="256"/>
        <v>15751.022443020638</v>
      </c>
      <c r="Y773" s="1">
        <f t="shared" ref="Y773:Y836" si="272">SUM(M773:Q773)</f>
        <v>1.2114268069557514</v>
      </c>
      <c r="Z773" s="32">
        <f t="shared" si="257"/>
        <v>0.20265823817637432</v>
      </c>
      <c r="AA773" s="32">
        <f t="shared" si="258"/>
        <v>4.1671431902896003E-2</v>
      </c>
    </row>
    <row r="774" spans="1:27" x14ac:dyDescent="0.25">
      <c r="A774" s="8">
        <v>43507</v>
      </c>
      <c r="B774" s="26">
        <v>0</v>
      </c>
      <c r="C774" s="11">
        <v>0</v>
      </c>
      <c r="D774" s="26">
        <v>0.16852032961745889</v>
      </c>
      <c r="E774" s="11">
        <v>23.001249999999995</v>
      </c>
      <c r="F774" s="28">
        <f t="shared" si="253"/>
        <v>0</v>
      </c>
      <c r="G774" s="13">
        <f t="shared" si="254"/>
        <v>0.16852032961745889</v>
      </c>
      <c r="H774" s="28">
        <f t="shared" si="255"/>
        <v>0.97848744460856685</v>
      </c>
      <c r="I774" s="1">
        <f t="shared" si="259"/>
        <v>9.2993494102076397</v>
      </c>
      <c r="J774" s="30">
        <f t="shared" si="260"/>
        <v>0</v>
      </c>
      <c r="K774" s="1">
        <f t="shared" si="261"/>
        <v>0</v>
      </c>
      <c r="L774" s="30">
        <f t="shared" si="262"/>
        <v>15751.022443020638</v>
      </c>
      <c r="M774" s="1">
        <f t="shared" si="263"/>
        <v>0</v>
      </c>
      <c r="N774" s="30">
        <f t="shared" si="264"/>
        <v>0.22736419745748454</v>
      </c>
      <c r="O774" s="1">
        <f t="shared" si="265"/>
        <v>0</v>
      </c>
      <c r="P774" s="30">
        <f t="shared" si="266"/>
        <v>0</v>
      </c>
      <c r="Q774" s="1">
        <f t="shared" si="267"/>
        <v>0.96335081119437849</v>
      </c>
      <c r="R774" s="30">
        <f t="shared" si="268"/>
        <v>0.38861966716575003</v>
      </c>
      <c r="S774" s="1">
        <f t="shared" si="269"/>
        <v>0</v>
      </c>
      <c r="T774" s="30">
        <f t="shared" si="270"/>
        <v>0</v>
      </c>
      <c r="U774" s="1">
        <f t="shared" si="271"/>
        <v>8.6833655455844045</v>
      </c>
      <c r="V774" s="30">
        <f t="shared" si="252"/>
        <v>0</v>
      </c>
      <c r="W774" s="1">
        <f t="shared" si="252"/>
        <v>0</v>
      </c>
      <c r="X774" s="30">
        <f t="shared" si="256"/>
        <v>15750.059092209443</v>
      </c>
      <c r="Y774" s="1">
        <f t="shared" si="272"/>
        <v>1.190715008651863</v>
      </c>
      <c r="Z774" s="32">
        <f t="shared" si="257"/>
        <v>0.21689349742059841</v>
      </c>
      <c r="AA774" s="32">
        <f t="shared" si="258"/>
        <v>4.5040538939751358E-2</v>
      </c>
    </row>
    <row r="775" spans="1:27" x14ac:dyDescent="0.25">
      <c r="A775" s="8">
        <v>43508</v>
      </c>
      <c r="B775" s="26">
        <v>0</v>
      </c>
      <c r="C775" s="11">
        <v>0</v>
      </c>
      <c r="D775" s="26">
        <v>-6.7772001052801678E-2</v>
      </c>
      <c r="E775" s="11">
        <v>24.50333333333333</v>
      </c>
      <c r="F775" s="28">
        <f t="shared" si="253"/>
        <v>0</v>
      </c>
      <c r="G775" s="13">
        <f t="shared" si="254"/>
        <v>-6.7772001052801678E-2</v>
      </c>
      <c r="H775" s="28">
        <f t="shared" si="255"/>
        <v>1.0423870014771048</v>
      </c>
      <c r="I775" s="1">
        <f t="shared" si="259"/>
        <v>8.7511375466372066</v>
      </c>
      <c r="J775" s="30">
        <f t="shared" si="260"/>
        <v>0</v>
      </c>
      <c r="K775" s="1">
        <f t="shared" si="261"/>
        <v>0</v>
      </c>
      <c r="L775" s="30">
        <f t="shared" si="262"/>
        <v>15750.059092209443</v>
      </c>
      <c r="M775" s="1">
        <f t="shared" si="263"/>
        <v>0</v>
      </c>
      <c r="N775" s="30">
        <f t="shared" si="264"/>
        <v>0.21388980964901519</v>
      </c>
      <c r="O775" s="1">
        <f t="shared" si="265"/>
        <v>0</v>
      </c>
      <c r="P775" s="30">
        <f t="shared" si="266"/>
        <v>0</v>
      </c>
      <c r="Q775" s="1">
        <f t="shared" si="267"/>
        <v>0.96329189154082673</v>
      </c>
      <c r="R775" s="30">
        <f t="shared" si="268"/>
        <v>0.36570990191666686</v>
      </c>
      <c r="S775" s="1">
        <f t="shared" si="269"/>
        <v>0</v>
      </c>
      <c r="T775" s="30">
        <f t="shared" si="270"/>
        <v>0</v>
      </c>
      <c r="U775" s="1">
        <f t="shared" si="271"/>
        <v>8.1715378350715255</v>
      </c>
      <c r="V775" s="30">
        <f t="shared" si="252"/>
        <v>0</v>
      </c>
      <c r="W775" s="1">
        <f t="shared" si="252"/>
        <v>0</v>
      </c>
      <c r="X775" s="30">
        <f t="shared" si="256"/>
        <v>15749.095800317902</v>
      </c>
      <c r="Y775" s="1">
        <f t="shared" si="272"/>
        <v>1.177181701189842</v>
      </c>
      <c r="Z775" s="32">
        <f t="shared" si="257"/>
        <v>0.12931348867716844</v>
      </c>
      <c r="AA775" s="32">
        <f t="shared" si="258"/>
        <v>1.8169611070646983E-2</v>
      </c>
    </row>
    <row r="776" spans="1:27" x14ac:dyDescent="0.25">
      <c r="A776" s="8">
        <v>43509</v>
      </c>
      <c r="B776" s="26">
        <v>0</v>
      </c>
      <c r="C776" s="11">
        <v>0</v>
      </c>
      <c r="D776" s="26">
        <v>0.14609302603194529</v>
      </c>
      <c r="E776" s="11">
        <v>23.721249999999998</v>
      </c>
      <c r="F776" s="28">
        <f t="shared" si="253"/>
        <v>0</v>
      </c>
      <c r="G776" s="13">
        <f t="shared" si="254"/>
        <v>0.14609302603194529</v>
      </c>
      <c r="H776" s="28">
        <f t="shared" si="255"/>
        <v>1.0091166912850813</v>
      </c>
      <c r="I776" s="1">
        <f t="shared" si="259"/>
        <v>8.0254448090395805</v>
      </c>
      <c r="J776" s="30">
        <f t="shared" si="260"/>
        <v>0</v>
      </c>
      <c r="K776" s="1">
        <f t="shared" si="261"/>
        <v>0</v>
      </c>
      <c r="L776" s="30">
        <f t="shared" si="262"/>
        <v>15749.095800317902</v>
      </c>
      <c r="M776" s="1">
        <f t="shared" si="263"/>
        <v>0</v>
      </c>
      <c r="N776" s="30">
        <f t="shared" si="264"/>
        <v>0.19605315556331987</v>
      </c>
      <c r="O776" s="1">
        <f t="shared" si="265"/>
        <v>0</v>
      </c>
      <c r="P776" s="30">
        <f t="shared" si="266"/>
        <v>0</v>
      </c>
      <c r="Q776" s="1">
        <f t="shared" si="267"/>
        <v>0.96323297549086928</v>
      </c>
      <c r="R776" s="30">
        <f t="shared" si="268"/>
        <v>0.33538321370337876</v>
      </c>
      <c r="S776" s="1">
        <f t="shared" si="269"/>
        <v>0</v>
      </c>
      <c r="T776" s="30">
        <f t="shared" si="270"/>
        <v>0</v>
      </c>
      <c r="U776" s="1">
        <f t="shared" si="271"/>
        <v>7.4940084397728821</v>
      </c>
      <c r="V776" s="30">
        <f t="shared" si="252"/>
        <v>0</v>
      </c>
      <c r="W776" s="1">
        <f t="shared" si="252"/>
        <v>0</v>
      </c>
      <c r="X776" s="30">
        <f t="shared" si="256"/>
        <v>15748.132567342411</v>
      </c>
      <c r="Y776" s="1">
        <f t="shared" si="272"/>
        <v>1.1592861310541891</v>
      </c>
      <c r="Z776" s="32">
        <f t="shared" si="257"/>
        <v>0.14881275977892239</v>
      </c>
      <c r="AA776" s="32">
        <f t="shared" si="258"/>
        <v>2.2550860640567692E-2</v>
      </c>
    </row>
    <row r="777" spans="1:27" x14ac:dyDescent="0.25">
      <c r="A777" s="8">
        <v>43510</v>
      </c>
      <c r="B777" s="26">
        <v>0</v>
      </c>
      <c r="C777" s="11">
        <v>0</v>
      </c>
      <c r="D777" s="26">
        <v>2.8261639422578533E-2</v>
      </c>
      <c r="E777" s="11">
        <v>23.821249999999996</v>
      </c>
      <c r="F777" s="28">
        <f t="shared" si="253"/>
        <v>0</v>
      </c>
      <c r="G777" s="13">
        <f t="shared" si="254"/>
        <v>2.8261639422578533E-2</v>
      </c>
      <c r="H777" s="28">
        <f t="shared" si="255"/>
        <v>1.0133707533234859</v>
      </c>
      <c r="I777" s="1">
        <f t="shared" si="259"/>
        <v>7.4657468003503036</v>
      </c>
      <c r="J777" s="30">
        <f t="shared" si="260"/>
        <v>0</v>
      </c>
      <c r="K777" s="1">
        <f t="shared" si="261"/>
        <v>0</v>
      </c>
      <c r="L777" s="30">
        <f t="shared" si="262"/>
        <v>15748.132567342411</v>
      </c>
      <c r="M777" s="1">
        <f t="shared" si="263"/>
        <v>0</v>
      </c>
      <c r="N777" s="30">
        <f t="shared" si="264"/>
        <v>0.18229645213193116</v>
      </c>
      <c r="O777" s="1">
        <f t="shared" si="265"/>
        <v>0</v>
      </c>
      <c r="P777" s="30">
        <f t="shared" si="266"/>
        <v>0</v>
      </c>
      <c r="Q777" s="1">
        <f t="shared" si="267"/>
        <v>0.96317406304428588</v>
      </c>
      <c r="R777" s="30">
        <f t="shared" si="268"/>
        <v>0.31199344262848988</v>
      </c>
      <c r="S777" s="1">
        <f t="shared" si="269"/>
        <v>0</v>
      </c>
      <c r="T777" s="30">
        <f t="shared" si="270"/>
        <v>0</v>
      </c>
      <c r="U777" s="1">
        <f t="shared" si="271"/>
        <v>6.971456905589883</v>
      </c>
      <c r="V777" s="30">
        <f t="shared" si="252"/>
        <v>0</v>
      </c>
      <c r="W777" s="1">
        <f t="shared" si="252"/>
        <v>0</v>
      </c>
      <c r="X777" s="30">
        <f t="shared" si="256"/>
        <v>15747.169393279366</v>
      </c>
      <c r="Y777" s="1">
        <f t="shared" si="272"/>
        <v>1.145470515176217</v>
      </c>
      <c r="Z777" s="32">
        <f t="shared" si="257"/>
        <v>0.13035679332514</v>
      </c>
      <c r="AA777" s="32">
        <f t="shared" si="258"/>
        <v>1.745034708154827E-2</v>
      </c>
    </row>
    <row r="778" spans="1:27" x14ac:dyDescent="0.25">
      <c r="A778" s="8">
        <v>43511</v>
      </c>
      <c r="B778" s="26">
        <v>0</v>
      </c>
      <c r="C778" s="11">
        <v>0</v>
      </c>
      <c r="D778" s="26">
        <v>5.4211029383663067E-2</v>
      </c>
      <c r="E778" s="11">
        <v>22.996666666666659</v>
      </c>
      <c r="F778" s="28">
        <f t="shared" si="253"/>
        <v>0</v>
      </c>
      <c r="G778" s="13">
        <f t="shared" si="254"/>
        <v>5.4211029383663067E-2</v>
      </c>
      <c r="H778" s="28">
        <f t="shared" si="255"/>
        <v>0.97829246676514003</v>
      </c>
      <c r="I778" s="1">
        <f t="shared" si="259"/>
        <v>6.9172458762062199</v>
      </c>
      <c r="J778" s="30">
        <f t="shared" si="260"/>
        <v>0</v>
      </c>
      <c r="K778" s="1">
        <f t="shared" si="261"/>
        <v>0</v>
      </c>
      <c r="L778" s="30">
        <f t="shared" si="262"/>
        <v>15747.169393279366</v>
      </c>
      <c r="M778" s="1">
        <f t="shared" si="263"/>
        <v>0</v>
      </c>
      <c r="N778" s="30">
        <f t="shared" si="264"/>
        <v>0.16881495956245909</v>
      </c>
      <c r="O778" s="1">
        <f t="shared" si="265"/>
        <v>0</v>
      </c>
      <c r="P778" s="30">
        <f t="shared" si="266"/>
        <v>0</v>
      </c>
      <c r="Q778" s="1">
        <f t="shared" si="267"/>
        <v>0.96311515420085603</v>
      </c>
      <c r="R778" s="30">
        <f t="shared" si="268"/>
        <v>0.28907159754253126</v>
      </c>
      <c r="S778" s="1">
        <f t="shared" si="269"/>
        <v>0</v>
      </c>
      <c r="T778" s="30">
        <f t="shared" si="270"/>
        <v>0</v>
      </c>
      <c r="U778" s="1">
        <f t="shared" si="271"/>
        <v>6.45935931910123</v>
      </c>
      <c r="V778" s="30">
        <f t="shared" si="252"/>
        <v>0</v>
      </c>
      <c r="W778" s="1">
        <f t="shared" si="252"/>
        <v>0</v>
      </c>
      <c r="X778" s="30">
        <f t="shared" si="256"/>
        <v>15746.206278125164</v>
      </c>
      <c r="Y778" s="1">
        <f t="shared" si="272"/>
        <v>1.1319301137633151</v>
      </c>
      <c r="Z778" s="32">
        <f t="shared" si="257"/>
        <v>0.15704674442214533</v>
      </c>
      <c r="AA778" s="32">
        <f t="shared" si="258"/>
        <v>2.3604526575135849E-2</v>
      </c>
    </row>
    <row r="779" spans="1:27" x14ac:dyDescent="0.25">
      <c r="A779" s="8">
        <v>43512</v>
      </c>
      <c r="B779" s="26">
        <v>0</v>
      </c>
      <c r="C779" s="11">
        <v>3.1418868018657432E-2</v>
      </c>
      <c r="D779" s="26">
        <v>-0.34038476986868249</v>
      </c>
      <c r="E779" s="11">
        <v>23.827083333333324</v>
      </c>
      <c r="F779" s="28">
        <f t="shared" si="253"/>
        <v>3.1418868018657432E-2</v>
      </c>
      <c r="G779" s="13">
        <f t="shared" si="254"/>
        <v>-0.34038476986868249</v>
      </c>
      <c r="H779" s="28">
        <f t="shared" si="255"/>
        <v>1.0136189069423924</v>
      </c>
      <c r="I779" s="1">
        <f t="shared" si="259"/>
        <v>6.8311629569885701</v>
      </c>
      <c r="J779" s="30">
        <f t="shared" si="260"/>
        <v>0</v>
      </c>
      <c r="K779" s="1">
        <f t="shared" si="261"/>
        <v>0</v>
      </c>
      <c r="L779" s="30">
        <f t="shared" si="262"/>
        <v>15746.206278125164</v>
      </c>
      <c r="M779" s="1">
        <f t="shared" si="263"/>
        <v>0</v>
      </c>
      <c r="N779" s="30">
        <f t="shared" si="264"/>
        <v>0.16669914501282609</v>
      </c>
      <c r="O779" s="1">
        <f t="shared" si="265"/>
        <v>0</v>
      </c>
      <c r="P779" s="30">
        <f t="shared" si="266"/>
        <v>0</v>
      </c>
      <c r="Q779" s="1">
        <f t="shared" si="267"/>
        <v>0.96305624896035946</v>
      </c>
      <c r="R779" s="30">
        <f t="shared" si="268"/>
        <v>0.2854741936877736</v>
      </c>
      <c r="S779" s="1">
        <f t="shared" si="269"/>
        <v>0</v>
      </c>
      <c r="T779" s="30">
        <f t="shared" si="270"/>
        <v>0</v>
      </c>
      <c r="U779" s="1">
        <f t="shared" si="271"/>
        <v>6.3789896182879708</v>
      </c>
      <c r="V779" s="30">
        <f t="shared" si="252"/>
        <v>0</v>
      </c>
      <c r="W779" s="1">
        <f t="shared" si="252"/>
        <v>0</v>
      </c>
      <c r="X779" s="30">
        <f t="shared" si="256"/>
        <v>15745.243221876204</v>
      </c>
      <c r="Y779" s="1">
        <f t="shared" si="272"/>
        <v>1.1297553939731855</v>
      </c>
      <c r="Z779" s="32">
        <f t="shared" si="257"/>
        <v>0.11457608597803463</v>
      </c>
      <c r="AA779" s="32">
        <f t="shared" si="258"/>
        <v>1.3487683619853561E-2</v>
      </c>
    </row>
    <row r="780" spans="1:27" x14ac:dyDescent="0.25">
      <c r="A780" s="8">
        <v>43513</v>
      </c>
      <c r="B780" s="26">
        <v>0</v>
      </c>
      <c r="C780" s="11">
        <v>0</v>
      </c>
      <c r="D780" s="26">
        <v>-0.17516463384702141</v>
      </c>
      <c r="E780" s="11">
        <v>23.644999999999992</v>
      </c>
      <c r="F780" s="28">
        <f t="shared" si="253"/>
        <v>0</v>
      </c>
      <c r="G780" s="13">
        <f t="shared" si="254"/>
        <v>-0.17516463384702141</v>
      </c>
      <c r="H780" s="28">
        <f t="shared" si="255"/>
        <v>1.0058729689807973</v>
      </c>
      <c r="I780" s="1">
        <f t="shared" si="259"/>
        <v>6.5541542521349925</v>
      </c>
      <c r="J780" s="30">
        <f t="shared" si="260"/>
        <v>0</v>
      </c>
      <c r="K780" s="1">
        <f t="shared" si="261"/>
        <v>0</v>
      </c>
      <c r="L780" s="30">
        <f t="shared" si="262"/>
        <v>15745.243221876204</v>
      </c>
      <c r="M780" s="1">
        <f t="shared" si="263"/>
        <v>0</v>
      </c>
      <c r="N780" s="30">
        <f t="shared" si="264"/>
        <v>0.15989060444019146</v>
      </c>
      <c r="O780" s="1">
        <f t="shared" si="265"/>
        <v>0</v>
      </c>
      <c r="P780" s="30">
        <f t="shared" si="266"/>
        <v>0</v>
      </c>
      <c r="Q780" s="1">
        <f t="shared" si="267"/>
        <v>0.9629973473225758</v>
      </c>
      <c r="R780" s="30">
        <f t="shared" si="268"/>
        <v>0.27389800422186888</v>
      </c>
      <c r="S780" s="1">
        <f t="shared" si="269"/>
        <v>0</v>
      </c>
      <c r="T780" s="30">
        <f t="shared" si="270"/>
        <v>0</v>
      </c>
      <c r="U780" s="1">
        <f t="shared" si="271"/>
        <v>6.1203656434729323</v>
      </c>
      <c r="V780" s="30">
        <f t="shared" si="252"/>
        <v>0</v>
      </c>
      <c r="W780" s="1">
        <f t="shared" si="252"/>
        <v>0</v>
      </c>
      <c r="X780" s="30">
        <f t="shared" si="256"/>
        <v>15744.280224528882</v>
      </c>
      <c r="Y780" s="1">
        <f t="shared" si="272"/>
        <v>1.1228879517627672</v>
      </c>
      <c r="Z780" s="32">
        <f t="shared" si="257"/>
        <v>0.11633176990583179</v>
      </c>
      <c r="AA780" s="32">
        <f t="shared" si="258"/>
        <v>1.3692506195464731E-2</v>
      </c>
    </row>
    <row r="781" spans="1:27" x14ac:dyDescent="0.25">
      <c r="A781" s="8">
        <v>43514</v>
      </c>
      <c r="B781" s="26">
        <v>0</v>
      </c>
      <c r="C781" s="11">
        <v>0</v>
      </c>
      <c r="D781" s="26">
        <v>-0.19505100884605142</v>
      </c>
      <c r="E781" s="11">
        <v>22.562500000000004</v>
      </c>
      <c r="F781" s="28">
        <f t="shared" si="253"/>
        <v>0</v>
      </c>
      <c r="G781" s="13">
        <f t="shared" si="254"/>
        <v>-0.19505100884605142</v>
      </c>
      <c r="H781" s="28">
        <f t="shared" si="255"/>
        <v>0.95982274741506668</v>
      </c>
      <c r="I781" s="1">
        <f t="shared" si="259"/>
        <v>6.3154166523189836</v>
      </c>
      <c r="J781" s="30">
        <f t="shared" si="260"/>
        <v>0</v>
      </c>
      <c r="K781" s="1">
        <f t="shared" si="261"/>
        <v>0</v>
      </c>
      <c r="L781" s="30">
        <f t="shared" si="262"/>
        <v>15744.280224528882</v>
      </c>
      <c r="M781" s="1">
        <f t="shared" si="263"/>
        <v>0</v>
      </c>
      <c r="N781" s="30">
        <f t="shared" si="264"/>
        <v>0.15402272156835212</v>
      </c>
      <c r="O781" s="1">
        <f t="shared" si="265"/>
        <v>0</v>
      </c>
      <c r="P781" s="30">
        <f t="shared" si="266"/>
        <v>0</v>
      </c>
      <c r="Q781" s="1">
        <f t="shared" si="267"/>
        <v>0.96293844928728467</v>
      </c>
      <c r="R781" s="30">
        <f t="shared" si="268"/>
        <v>0.26392116364003126</v>
      </c>
      <c r="S781" s="1">
        <f t="shared" si="269"/>
        <v>0</v>
      </c>
      <c r="T781" s="30">
        <f t="shared" si="270"/>
        <v>0</v>
      </c>
      <c r="U781" s="1">
        <f t="shared" si="271"/>
        <v>5.8974727671106004</v>
      </c>
      <c r="V781" s="30">
        <f t="shared" si="252"/>
        <v>0</v>
      </c>
      <c r="W781" s="1">
        <f t="shared" si="252"/>
        <v>0</v>
      </c>
      <c r="X781" s="30">
        <f t="shared" si="256"/>
        <v>15743.317286079595</v>
      </c>
      <c r="Y781" s="1">
        <f t="shared" si="272"/>
        <v>1.1169611708556368</v>
      </c>
      <c r="Z781" s="32">
        <f t="shared" si="257"/>
        <v>0.163716085979172</v>
      </c>
      <c r="AA781" s="32">
        <f t="shared" si="258"/>
        <v>2.4692484121387932E-2</v>
      </c>
    </row>
    <row r="782" spans="1:27" x14ac:dyDescent="0.25">
      <c r="A782" s="8">
        <v>43515</v>
      </c>
      <c r="B782" s="26">
        <v>3.456456776761486</v>
      </c>
      <c r="C782" s="11">
        <v>0</v>
      </c>
      <c r="D782" s="26">
        <v>0.36609678720345129</v>
      </c>
      <c r="E782" s="11">
        <v>24.294583333333325</v>
      </c>
      <c r="F782" s="28">
        <f t="shared" si="253"/>
        <v>3.456456776761486</v>
      </c>
      <c r="G782" s="13">
        <f t="shared" si="254"/>
        <v>0.36609678720345129</v>
      </c>
      <c r="H782" s="28">
        <f t="shared" si="255"/>
        <v>1.0335066469719345</v>
      </c>
      <c r="I782" s="1">
        <f t="shared" si="259"/>
        <v>8.9878327566686345</v>
      </c>
      <c r="J782" s="30">
        <f t="shared" si="260"/>
        <v>0</v>
      </c>
      <c r="K782" s="1">
        <f t="shared" si="261"/>
        <v>0</v>
      </c>
      <c r="L782" s="30">
        <f t="shared" si="262"/>
        <v>15743.317286079595</v>
      </c>
      <c r="M782" s="1">
        <f t="shared" si="263"/>
        <v>0</v>
      </c>
      <c r="N782" s="30">
        <f t="shared" si="264"/>
        <v>0.21970749303805917</v>
      </c>
      <c r="O782" s="1">
        <f t="shared" si="265"/>
        <v>0</v>
      </c>
      <c r="P782" s="30">
        <f t="shared" si="266"/>
        <v>0</v>
      </c>
      <c r="Q782" s="1">
        <f t="shared" si="267"/>
        <v>0.96287955485426557</v>
      </c>
      <c r="R782" s="30">
        <f t="shared" si="268"/>
        <v>0.37560139106118401</v>
      </c>
      <c r="S782" s="1">
        <f t="shared" si="269"/>
        <v>0</v>
      </c>
      <c r="T782" s="30">
        <f t="shared" si="270"/>
        <v>0</v>
      </c>
      <c r="U782" s="1">
        <f t="shared" si="271"/>
        <v>8.3925238725693898</v>
      </c>
      <c r="V782" s="30">
        <f t="shared" si="252"/>
        <v>0</v>
      </c>
      <c r="W782" s="1">
        <f t="shared" si="252"/>
        <v>0</v>
      </c>
      <c r="X782" s="30">
        <f t="shared" si="256"/>
        <v>15742.354406524741</v>
      </c>
      <c r="Y782" s="1">
        <f t="shared" si="272"/>
        <v>1.1825870478923248</v>
      </c>
      <c r="Z782" s="32">
        <f t="shared" si="257"/>
        <v>0.14424716218050476</v>
      </c>
      <c r="AA782" s="32">
        <f t="shared" si="258"/>
        <v>2.2224965938584314E-2</v>
      </c>
    </row>
    <row r="783" spans="1:27" x14ac:dyDescent="0.25">
      <c r="A783" s="8">
        <v>43516</v>
      </c>
      <c r="B783" s="26">
        <v>3.1418868018657432E-2</v>
      </c>
      <c r="C783" s="11">
        <v>2.23550216527773</v>
      </c>
      <c r="D783" s="26">
        <v>0.35896441453214312</v>
      </c>
      <c r="E783" s="11">
        <v>29.021666666666661</v>
      </c>
      <c r="F783" s="28">
        <f t="shared" si="253"/>
        <v>2.2669210332963874</v>
      </c>
      <c r="G783" s="13">
        <f t="shared" si="254"/>
        <v>0.35896441453214312</v>
      </c>
      <c r="H783" s="28">
        <f t="shared" si="255"/>
        <v>1.2345997045790249</v>
      </c>
      <c r="I783" s="1">
        <f t="shared" si="259"/>
        <v>10.300480491333634</v>
      </c>
      <c r="J783" s="30">
        <f t="shared" si="260"/>
        <v>0</v>
      </c>
      <c r="K783" s="1">
        <f t="shared" si="261"/>
        <v>0</v>
      </c>
      <c r="L783" s="30">
        <f t="shared" si="262"/>
        <v>15742.354406524741</v>
      </c>
      <c r="M783" s="1">
        <f t="shared" si="263"/>
        <v>0</v>
      </c>
      <c r="N783" s="30">
        <f t="shared" si="264"/>
        <v>0.25197079452444265</v>
      </c>
      <c r="O783" s="1">
        <f t="shared" si="265"/>
        <v>0</v>
      </c>
      <c r="P783" s="30">
        <f t="shared" si="266"/>
        <v>0</v>
      </c>
      <c r="Q783" s="1">
        <f t="shared" si="267"/>
        <v>0.96282066402329847</v>
      </c>
      <c r="R783" s="30">
        <f t="shared" si="268"/>
        <v>0.43045691946959524</v>
      </c>
      <c r="S783" s="1">
        <f t="shared" si="269"/>
        <v>0</v>
      </c>
      <c r="T783" s="30">
        <f t="shared" si="270"/>
        <v>0</v>
      </c>
      <c r="U783" s="1">
        <f t="shared" si="271"/>
        <v>9.6180527773395958</v>
      </c>
      <c r="V783" s="30">
        <f t="shared" si="252"/>
        <v>0</v>
      </c>
      <c r="W783" s="1">
        <f t="shared" si="252"/>
        <v>0</v>
      </c>
      <c r="X783" s="30">
        <f t="shared" si="256"/>
        <v>15741.391585860718</v>
      </c>
      <c r="Y783" s="1">
        <f t="shared" si="272"/>
        <v>1.2147914585477411</v>
      </c>
      <c r="Z783" s="32">
        <f t="shared" si="257"/>
        <v>1.604426597367288E-2</v>
      </c>
      <c r="AA783" s="32">
        <f t="shared" si="258"/>
        <v>3.923666108358719E-4</v>
      </c>
    </row>
    <row r="784" spans="1:27" x14ac:dyDescent="0.25">
      <c r="A784" s="8">
        <v>43517</v>
      </c>
      <c r="B784" s="26">
        <v>0</v>
      </c>
      <c r="C784" s="11">
        <v>0</v>
      </c>
      <c r="D784" s="26">
        <v>-3.2177722484537652E-2</v>
      </c>
      <c r="E784" s="11">
        <v>26.559583333333336</v>
      </c>
      <c r="F784" s="28">
        <f t="shared" si="253"/>
        <v>0</v>
      </c>
      <c r="G784" s="13">
        <f t="shared" si="254"/>
        <v>-3.2177722484537652E-2</v>
      </c>
      <c r="H784" s="28">
        <f t="shared" si="255"/>
        <v>1.1298611521418023</v>
      </c>
      <c r="I784" s="1">
        <f t="shared" si="259"/>
        <v>9.6502304998241328</v>
      </c>
      <c r="J784" s="30">
        <f t="shared" si="260"/>
        <v>0</v>
      </c>
      <c r="K784" s="1">
        <f t="shared" si="261"/>
        <v>0</v>
      </c>
      <c r="L784" s="30">
        <f t="shared" si="262"/>
        <v>15741.391585860718</v>
      </c>
      <c r="M784" s="1">
        <f t="shared" si="263"/>
        <v>0</v>
      </c>
      <c r="N784" s="30">
        <f t="shared" si="264"/>
        <v>0.23598843233879241</v>
      </c>
      <c r="O784" s="1">
        <f t="shared" si="265"/>
        <v>0</v>
      </c>
      <c r="P784" s="30">
        <f t="shared" si="266"/>
        <v>0</v>
      </c>
      <c r="Q784" s="1">
        <f t="shared" si="267"/>
        <v>0.96276177679416297</v>
      </c>
      <c r="R784" s="30">
        <f t="shared" si="268"/>
        <v>0.40328298244153049</v>
      </c>
      <c r="S784" s="1">
        <f t="shared" si="269"/>
        <v>0</v>
      </c>
      <c r="T784" s="30">
        <f t="shared" si="270"/>
        <v>0</v>
      </c>
      <c r="U784" s="1">
        <f t="shared" si="271"/>
        <v>9.0109590850438099</v>
      </c>
      <c r="V784" s="30">
        <f t="shared" si="252"/>
        <v>0</v>
      </c>
      <c r="W784" s="1">
        <f t="shared" si="252"/>
        <v>0</v>
      </c>
      <c r="X784" s="30">
        <f t="shared" si="256"/>
        <v>15740.428824083923</v>
      </c>
      <c r="Y784" s="1">
        <f t="shared" si="272"/>
        <v>1.1987502091329554</v>
      </c>
      <c r="Z784" s="32">
        <f t="shared" si="257"/>
        <v>6.0971259044144251E-2</v>
      </c>
      <c r="AA784" s="32">
        <f t="shared" si="258"/>
        <v>4.7457021731303409E-3</v>
      </c>
    </row>
    <row r="785" spans="1:27" x14ac:dyDescent="0.25">
      <c r="A785" s="8">
        <v>43518</v>
      </c>
      <c r="B785" s="26">
        <v>0</v>
      </c>
      <c r="C785" s="11">
        <v>0</v>
      </c>
      <c r="D785" s="26">
        <v>0.10463066203150151</v>
      </c>
      <c r="E785" s="11">
        <v>24.835000000000008</v>
      </c>
      <c r="F785" s="28">
        <f t="shared" si="253"/>
        <v>0</v>
      </c>
      <c r="G785" s="13">
        <f t="shared" si="254"/>
        <v>0.10463066203150151</v>
      </c>
      <c r="H785" s="28">
        <f t="shared" si="255"/>
        <v>1.0564963072378142</v>
      </c>
      <c r="I785" s="1">
        <f t="shared" si="259"/>
        <v>8.9063284230123081</v>
      </c>
      <c r="J785" s="30">
        <f t="shared" si="260"/>
        <v>0</v>
      </c>
      <c r="K785" s="1">
        <f t="shared" si="261"/>
        <v>0</v>
      </c>
      <c r="L785" s="30">
        <f t="shared" si="262"/>
        <v>15740.428824083923</v>
      </c>
      <c r="M785" s="1">
        <f t="shared" si="263"/>
        <v>0</v>
      </c>
      <c r="N785" s="30">
        <f t="shared" si="264"/>
        <v>0.21770421461098602</v>
      </c>
      <c r="O785" s="1">
        <f t="shared" si="265"/>
        <v>0</v>
      </c>
      <c r="P785" s="30">
        <f t="shared" si="266"/>
        <v>0</v>
      </c>
      <c r="Q785" s="1">
        <f t="shared" si="267"/>
        <v>0.96270289316663871</v>
      </c>
      <c r="R785" s="30">
        <f t="shared" si="268"/>
        <v>0.37219532622579671</v>
      </c>
      <c r="S785" s="1">
        <f t="shared" si="269"/>
        <v>0</v>
      </c>
      <c r="T785" s="30">
        <f t="shared" si="270"/>
        <v>0</v>
      </c>
      <c r="U785" s="1">
        <f t="shared" si="271"/>
        <v>8.3164288821755257</v>
      </c>
      <c r="V785" s="30">
        <f t="shared" si="252"/>
        <v>0</v>
      </c>
      <c r="W785" s="1">
        <f t="shared" si="252"/>
        <v>0</v>
      </c>
      <c r="X785" s="30">
        <f t="shared" si="256"/>
        <v>15739.466121190757</v>
      </c>
      <c r="Y785" s="1">
        <f t="shared" si="272"/>
        <v>1.1804071077776248</v>
      </c>
      <c r="Z785" s="32">
        <f t="shared" si="257"/>
        <v>0.11728465086998044</v>
      </c>
      <c r="AA785" s="32">
        <f t="shared" si="258"/>
        <v>1.5353886490416734E-2</v>
      </c>
    </row>
    <row r="786" spans="1:27" x14ac:dyDescent="0.25">
      <c r="A786" s="8">
        <v>43519</v>
      </c>
      <c r="B786" s="26">
        <v>0</v>
      </c>
      <c r="C786" s="11">
        <v>0</v>
      </c>
      <c r="D786" s="26">
        <v>-0.1917352807830367</v>
      </c>
      <c r="E786" s="11">
        <v>24.382083333333327</v>
      </c>
      <c r="F786" s="28">
        <f t="shared" si="253"/>
        <v>0</v>
      </c>
      <c r="G786" s="13">
        <f t="shared" si="254"/>
        <v>-0.1917352807830367</v>
      </c>
      <c r="H786" s="28">
        <f t="shared" si="255"/>
        <v>1.0372289512555388</v>
      </c>
      <c r="I786" s="1">
        <f t="shared" si="259"/>
        <v>8.5081641629585629</v>
      </c>
      <c r="J786" s="30">
        <f t="shared" si="260"/>
        <v>0</v>
      </c>
      <c r="K786" s="1">
        <f t="shared" si="261"/>
        <v>0</v>
      </c>
      <c r="L786" s="30">
        <f t="shared" si="262"/>
        <v>15739.466121190757</v>
      </c>
      <c r="M786" s="1">
        <f t="shared" si="263"/>
        <v>0</v>
      </c>
      <c r="N786" s="30">
        <f t="shared" si="264"/>
        <v>0.20791781630779221</v>
      </c>
      <c r="O786" s="1">
        <f t="shared" si="265"/>
        <v>0</v>
      </c>
      <c r="P786" s="30">
        <f t="shared" si="266"/>
        <v>0</v>
      </c>
      <c r="Q786" s="1">
        <f t="shared" si="267"/>
        <v>0.96264401314050541</v>
      </c>
      <c r="R786" s="30">
        <f t="shared" si="268"/>
        <v>0.35555604799311347</v>
      </c>
      <c r="S786" s="1">
        <f t="shared" si="269"/>
        <v>0</v>
      </c>
      <c r="T786" s="30">
        <f t="shared" si="270"/>
        <v>0</v>
      </c>
      <c r="U786" s="1">
        <f t="shared" si="271"/>
        <v>7.9446902986576564</v>
      </c>
      <c r="V786" s="30">
        <f t="shared" si="252"/>
        <v>0</v>
      </c>
      <c r="W786" s="1">
        <f t="shared" si="252"/>
        <v>0</v>
      </c>
      <c r="X786" s="30">
        <f t="shared" si="256"/>
        <v>15738.503477177617</v>
      </c>
      <c r="Y786" s="1">
        <f t="shared" si="272"/>
        <v>1.1705618294482976</v>
      </c>
      <c r="Z786" s="32">
        <f t="shared" si="257"/>
        <v>0.12854720072300599</v>
      </c>
      <c r="AA786" s="32">
        <f t="shared" si="258"/>
        <v>1.7777656407165041E-2</v>
      </c>
    </row>
    <row r="787" spans="1:27" x14ac:dyDescent="0.25">
      <c r="A787" s="8">
        <v>43520</v>
      </c>
      <c r="B787" s="26">
        <v>0</v>
      </c>
      <c r="C787" s="11">
        <v>0</v>
      </c>
      <c r="D787" s="26">
        <v>-0.33537144182646073</v>
      </c>
      <c r="E787" s="11">
        <v>23.610833333333328</v>
      </c>
      <c r="F787" s="28">
        <f t="shared" si="253"/>
        <v>0</v>
      </c>
      <c r="G787" s="13">
        <f t="shared" si="254"/>
        <v>-0.33537144182646073</v>
      </c>
      <c r="H787" s="28">
        <f t="shared" si="255"/>
        <v>1.0044194977843424</v>
      </c>
      <c r="I787" s="1">
        <f t="shared" si="259"/>
        <v>8.2800617404841166</v>
      </c>
      <c r="J787" s="30">
        <f t="shared" si="260"/>
        <v>0</v>
      </c>
      <c r="K787" s="1">
        <f t="shared" si="261"/>
        <v>0</v>
      </c>
      <c r="L787" s="30">
        <f t="shared" si="262"/>
        <v>15738.503477177617</v>
      </c>
      <c r="M787" s="1">
        <f t="shared" si="263"/>
        <v>0</v>
      </c>
      <c r="N787" s="30">
        <f t="shared" si="264"/>
        <v>0.20231133329508533</v>
      </c>
      <c r="O787" s="1">
        <f t="shared" si="265"/>
        <v>0</v>
      </c>
      <c r="P787" s="30">
        <f t="shared" si="266"/>
        <v>0</v>
      </c>
      <c r="Q787" s="1">
        <f t="shared" si="267"/>
        <v>0.9625851367155428</v>
      </c>
      <c r="R787" s="30">
        <f t="shared" si="268"/>
        <v>0.34602365130690904</v>
      </c>
      <c r="S787" s="1">
        <f t="shared" si="269"/>
        <v>0</v>
      </c>
      <c r="T787" s="30">
        <f t="shared" si="270"/>
        <v>0</v>
      </c>
      <c r="U787" s="1">
        <f t="shared" si="271"/>
        <v>7.7317267558821214</v>
      </c>
      <c r="V787" s="30">
        <f t="shared" si="252"/>
        <v>0</v>
      </c>
      <c r="W787" s="1">
        <f t="shared" si="252"/>
        <v>0</v>
      </c>
      <c r="X787" s="30">
        <f t="shared" si="256"/>
        <v>15737.540892040901</v>
      </c>
      <c r="Y787" s="1">
        <f t="shared" si="272"/>
        <v>1.1648964700106281</v>
      </c>
      <c r="Z787" s="32">
        <f t="shared" si="257"/>
        <v>0.15977086524134915</v>
      </c>
      <c r="AA787" s="32">
        <f t="shared" si="258"/>
        <v>2.5752858614916094E-2</v>
      </c>
    </row>
    <row r="788" spans="1:27" x14ac:dyDescent="0.25">
      <c r="A788" s="8">
        <v>43521</v>
      </c>
      <c r="B788" s="26">
        <v>0</v>
      </c>
      <c r="C788" s="11">
        <v>0.3956556627085927</v>
      </c>
      <c r="D788" s="26">
        <v>-0.14089911921614928</v>
      </c>
      <c r="E788" s="11">
        <v>23.796666666666663</v>
      </c>
      <c r="F788" s="28">
        <f t="shared" si="253"/>
        <v>0.3956556627085927</v>
      </c>
      <c r="G788" s="13">
        <f t="shared" si="254"/>
        <v>-0.14089911921614928</v>
      </c>
      <c r="H788" s="28">
        <f t="shared" si="255"/>
        <v>1.0123249630723781</v>
      </c>
      <c r="I788" s="1">
        <f t="shared" si="259"/>
        <v>8.2682815378068639</v>
      </c>
      <c r="J788" s="30">
        <f t="shared" si="260"/>
        <v>0</v>
      </c>
      <c r="K788" s="1">
        <f t="shared" si="261"/>
        <v>0</v>
      </c>
      <c r="L788" s="30">
        <f t="shared" si="262"/>
        <v>15737.540892040901</v>
      </c>
      <c r="M788" s="1">
        <f t="shared" si="263"/>
        <v>0</v>
      </c>
      <c r="N788" s="30">
        <f t="shared" si="264"/>
        <v>0.20202179009129204</v>
      </c>
      <c r="O788" s="1">
        <f t="shared" si="265"/>
        <v>0</v>
      </c>
      <c r="P788" s="30">
        <f t="shared" si="266"/>
        <v>0</v>
      </c>
      <c r="Q788" s="1">
        <f t="shared" si="267"/>
        <v>0.96252626389153073</v>
      </c>
      <c r="R788" s="30">
        <f t="shared" si="268"/>
        <v>0.34553135682031261</v>
      </c>
      <c r="S788" s="1">
        <f t="shared" si="269"/>
        <v>0</v>
      </c>
      <c r="T788" s="30">
        <f t="shared" si="270"/>
        <v>0</v>
      </c>
      <c r="U788" s="1">
        <f t="shared" si="271"/>
        <v>7.7207283908952595</v>
      </c>
      <c r="V788" s="30">
        <f t="shared" ref="V788:W851" si="273">IF(J788&gt;(O788+S788),J788-O788-S788,0)</f>
        <v>0</v>
      </c>
      <c r="W788" s="1">
        <f t="shared" si="273"/>
        <v>0</v>
      </c>
      <c r="X788" s="30">
        <f t="shared" si="256"/>
        <v>15736.57836577701</v>
      </c>
      <c r="Y788" s="1">
        <f t="shared" si="272"/>
        <v>1.1645480539828228</v>
      </c>
      <c r="Z788" s="32">
        <f t="shared" si="257"/>
        <v>0.15036978881608518</v>
      </c>
      <c r="AA788" s="32">
        <f t="shared" si="258"/>
        <v>2.317186940632952E-2</v>
      </c>
    </row>
    <row r="789" spans="1:27" x14ac:dyDescent="0.25">
      <c r="A789" s="8">
        <v>43522</v>
      </c>
      <c r="B789" s="26">
        <v>0</v>
      </c>
      <c r="C789" s="11">
        <v>0</v>
      </c>
      <c r="D789" s="26">
        <v>-8.7565798836249931E-3</v>
      </c>
      <c r="E789" s="11">
        <v>24.205416666666668</v>
      </c>
      <c r="F789" s="28">
        <f t="shared" si="253"/>
        <v>0</v>
      </c>
      <c r="G789" s="13">
        <f t="shared" si="254"/>
        <v>-8.7565798836249931E-3</v>
      </c>
      <c r="H789" s="28">
        <f t="shared" si="255"/>
        <v>1.0297134416543574</v>
      </c>
      <c r="I789" s="1">
        <f t="shared" si="259"/>
        <v>7.7294849707788842</v>
      </c>
      <c r="J789" s="30">
        <f t="shared" si="260"/>
        <v>0</v>
      </c>
      <c r="K789" s="1">
        <f t="shared" si="261"/>
        <v>0</v>
      </c>
      <c r="L789" s="30">
        <f t="shared" si="262"/>
        <v>15736.57836577701</v>
      </c>
      <c r="M789" s="1">
        <f t="shared" si="263"/>
        <v>0</v>
      </c>
      <c r="N789" s="30">
        <f t="shared" si="264"/>
        <v>0.18877881894009549</v>
      </c>
      <c r="O789" s="1">
        <f t="shared" si="265"/>
        <v>0</v>
      </c>
      <c r="P789" s="30">
        <f t="shared" si="266"/>
        <v>0</v>
      </c>
      <c r="Q789" s="1">
        <f t="shared" si="267"/>
        <v>0.96246739466824882</v>
      </c>
      <c r="R789" s="30">
        <f t="shared" si="268"/>
        <v>0.32301505666724772</v>
      </c>
      <c r="S789" s="1">
        <f t="shared" si="269"/>
        <v>0</v>
      </c>
      <c r="T789" s="30">
        <f t="shared" si="270"/>
        <v>0</v>
      </c>
      <c r="U789" s="1">
        <f t="shared" si="271"/>
        <v>7.2176910951715412</v>
      </c>
      <c r="V789" s="30">
        <f t="shared" si="273"/>
        <v>0</v>
      </c>
      <c r="W789" s="1">
        <f t="shared" si="273"/>
        <v>0</v>
      </c>
      <c r="X789" s="30">
        <f t="shared" si="256"/>
        <v>15735.615898382341</v>
      </c>
      <c r="Y789" s="1">
        <f t="shared" si="272"/>
        <v>1.1512462136083443</v>
      </c>
      <c r="Z789" s="32">
        <f t="shared" si="257"/>
        <v>0.11802581867701954</v>
      </c>
      <c r="AA789" s="32">
        <f t="shared" si="258"/>
        <v>1.4770214658819792E-2</v>
      </c>
    </row>
    <row r="790" spans="1:27" x14ac:dyDescent="0.25">
      <c r="A790" s="8">
        <v>43523</v>
      </c>
      <c r="B790" s="26">
        <v>0</v>
      </c>
      <c r="C790" s="11">
        <v>0</v>
      </c>
      <c r="D790" s="26">
        <v>0.10972089912178618</v>
      </c>
      <c r="E790" s="11">
        <v>24.424999999999997</v>
      </c>
      <c r="F790" s="28">
        <f t="shared" si="253"/>
        <v>0</v>
      </c>
      <c r="G790" s="13">
        <f t="shared" si="254"/>
        <v>0.10972089912178618</v>
      </c>
      <c r="H790" s="28">
        <f t="shared" si="255"/>
        <v>1.0390546528803544</v>
      </c>
      <c r="I790" s="1">
        <f t="shared" si="259"/>
        <v>7.107970196049755</v>
      </c>
      <c r="J790" s="30">
        <f t="shared" si="260"/>
        <v>0</v>
      </c>
      <c r="K790" s="1">
        <f t="shared" si="261"/>
        <v>0</v>
      </c>
      <c r="L790" s="30">
        <f t="shared" si="262"/>
        <v>15735.615898382341</v>
      </c>
      <c r="M790" s="1">
        <f t="shared" si="263"/>
        <v>0</v>
      </c>
      <c r="N790" s="30">
        <f t="shared" si="264"/>
        <v>0.17350273379875703</v>
      </c>
      <c r="O790" s="1">
        <f t="shared" si="265"/>
        <v>0</v>
      </c>
      <c r="P790" s="30">
        <f t="shared" si="266"/>
        <v>0</v>
      </c>
      <c r="Q790" s="1">
        <f t="shared" si="267"/>
        <v>0.96240852904547691</v>
      </c>
      <c r="R790" s="30">
        <f t="shared" si="268"/>
        <v>0.29704196390134879</v>
      </c>
      <c r="S790" s="1">
        <f t="shared" si="269"/>
        <v>0</v>
      </c>
      <c r="T790" s="30">
        <f t="shared" si="270"/>
        <v>0</v>
      </c>
      <c r="U790" s="1">
        <f t="shared" si="271"/>
        <v>6.637425498349649</v>
      </c>
      <c r="V790" s="30">
        <f t="shared" si="273"/>
        <v>0</v>
      </c>
      <c r="W790" s="1">
        <f t="shared" si="273"/>
        <v>0</v>
      </c>
      <c r="X790" s="30">
        <f t="shared" si="256"/>
        <v>15734.653489853295</v>
      </c>
      <c r="Y790" s="1">
        <f t="shared" si="272"/>
        <v>1.135911262844234</v>
      </c>
      <c r="Z790" s="32">
        <f t="shared" si="257"/>
        <v>9.3216088004018191E-2</v>
      </c>
      <c r="AA790" s="32">
        <f t="shared" si="258"/>
        <v>9.3812028936951161E-3</v>
      </c>
    </row>
    <row r="791" spans="1:27" x14ac:dyDescent="0.25">
      <c r="A791" s="8">
        <v>43524</v>
      </c>
      <c r="B791" s="26">
        <v>1.3292795158641115</v>
      </c>
      <c r="C791" s="11">
        <v>0</v>
      </c>
      <c r="D791" s="26">
        <v>0.47271114920649693</v>
      </c>
      <c r="E791" s="11">
        <v>24.642916666666668</v>
      </c>
      <c r="F791" s="28">
        <f t="shared" si="253"/>
        <v>1.3292795158641115</v>
      </c>
      <c r="G791" s="13">
        <f t="shared" si="254"/>
        <v>0.47271114920649693</v>
      </c>
      <c r="H791" s="28">
        <f t="shared" si="255"/>
        <v>1.0483249630723783</v>
      </c>
      <c r="I791" s="1">
        <f t="shared" si="259"/>
        <v>7.4939938650072628</v>
      </c>
      <c r="J791" s="30">
        <f t="shared" si="260"/>
        <v>0</v>
      </c>
      <c r="K791" s="1">
        <f t="shared" si="261"/>
        <v>0</v>
      </c>
      <c r="L791" s="30">
        <f t="shared" si="262"/>
        <v>15734.653489853295</v>
      </c>
      <c r="M791" s="1">
        <f t="shared" si="263"/>
        <v>0</v>
      </c>
      <c r="N791" s="30">
        <f t="shared" si="264"/>
        <v>0.18299073098456287</v>
      </c>
      <c r="O791" s="1">
        <f t="shared" si="265"/>
        <v>0</v>
      </c>
      <c r="P791" s="30">
        <f t="shared" si="266"/>
        <v>0</v>
      </c>
      <c r="Q791" s="1">
        <f t="shared" si="267"/>
        <v>0.96234966702299496</v>
      </c>
      <c r="R791" s="30">
        <f t="shared" si="268"/>
        <v>0.31317388702101345</v>
      </c>
      <c r="S791" s="1">
        <f t="shared" si="269"/>
        <v>0</v>
      </c>
      <c r="T791" s="30">
        <f t="shared" si="270"/>
        <v>0</v>
      </c>
      <c r="U791" s="1">
        <f t="shared" si="271"/>
        <v>6.9978292470016861</v>
      </c>
      <c r="V791" s="30">
        <f t="shared" si="273"/>
        <v>0</v>
      </c>
      <c r="W791" s="1">
        <f t="shared" si="273"/>
        <v>0</v>
      </c>
      <c r="X791" s="30">
        <f t="shared" si="256"/>
        <v>15733.691140186273</v>
      </c>
      <c r="Y791" s="1">
        <f t="shared" si="272"/>
        <v>1.1453403980075578</v>
      </c>
      <c r="Z791" s="32">
        <f t="shared" si="257"/>
        <v>9.2543284146216959E-2</v>
      </c>
      <c r="AA791" s="32">
        <f t="shared" si="258"/>
        <v>9.4119946156620473E-3</v>
      </c>
    </row>
    <row r="792" spans="1:27" x14ac:dyDescent="0.25">
      <c r="A792" s="8">
        <v>43525</v>
      </c>
      <c r="B792" s="26">
        <v>0.22297198218779027</v>
      </c>
      <c r="C792" s="11">
        <v>1.8799024013608729</v>
      </c>
      <c r="D792" s="26">
        <v>0.17034374911326244</v>
      </c>
      <c r="E792" s="11">
        <v>29.245833333333337</v>
      </c>
      <c r="F792" s="28">
        <f t="shared" si="253"/>
        <v>2.1028743835486634</v>
      </c>
      <c r="G792" s="13">
        <f t="shared" si="254"/>
        <v>0.17034374911326244</v>
      </c>
      <c r="H792" s="28">
        <f t="shared" si="255"/>
        <v>1.2441358936484492</v>
      </c>
      <c r="I792" s="1">
        <f t="shared" si="259"/>
        <v>8.9303598814370861</v>
      </c>
      <c r="J792" s="30">
        <f t="shared" si="260"/>
        <v>0</v>
      </c>
      <c r="K792" s="1">
        <f t="shared" si="261"/>
        <v>0</v>
      </c>
      <c r="L792" s="30">
        <f t="shared" si="262"/>
        <v>15733.691140186273</v>
      </c>
      <c r="M792" s="1">
        <f t="shared" si="263"/>
        <v>0</v>
      </c>
      <c r="N792" s="30">
        <f t="shared" si="264"/>
        <v>0.21829487893610594</v>
      </c>
      <c r="O792" s="1">
        <f t="shared" si="265"/>
        <v>0</v>
      </c>
      <c r="P792" s="30">
        <f t="shared" si="266"/>
        <v>0</v>
      </c>
      <c r="Q792" s="1">
        <f t="shared" si="267"/>
        <v>0.96229080860058247</v>
      </c>
      <c r="R792" s="30">
        <f t="shared" si="268"/>
        <v>0.37319960049946727</v>
      </c>
      <c r="S792" s="1">
        <f t="shared" si="269"/>
        <v>0</v>
      </c>
      <c r="T792" s="30">
        <f t="shared" si="270"/>
        <v>0</v>
      </c>
      <c r="U792" s="1">
        <f t="shared" si="271"/>
        <v>8.3388654020015132</v>
      </c>
      <c r="V792" s="30">
        <f t="shared" si="273"/>
        <v>0</v>
      </c>
      <c r="W792" s="1">
        <f t="shared" si="273"/>
        <v>0</v>
      </c>
      <c r="X792" s="30">
        <f t="shared" si="256"/>
        <v>15732.728849377672</v>
      </c>
      <c r="Y792" s="1">
        <f t="shared" si="272"/>
        <v>1.1805856875366885</v>
      </c>
      <c r="Z792" s="32">
        <f t="shared" si="257"/>
        <v>5.1079794768559186E-2</v>
      </c>
      <c r="AA792" s="32">
        <f t="shared" si="258"/>
        <v>4.038628696847275E-3</v>
      </c>
    </row>
    <row r="793" spans="1:27" x14ac:dyDescent="0.25">
      <c r="A793" s="8">
        <v>43526</v>
      </c>
      <c r="B793" s="26">
        <v>0</v>
      </c>
      <c r="C793" s="11">
        <v>0</v>
      </c>
      <c r="D793" s="26">
        <v>-0.31990446497011393</v>
      </c>
      <c r="E793" s="11">
        <v>25.560833333333324</v>
      </c>
      <c r="F793" s="28">
        <f t="shared" si="253"/>
        <v>0</v>
      </c>
      <c r="G793" s="13">
        <f t="shared" si="254"/>
        <v>-0.31990446497011393</v>
      </c>
      <c r="H793" s="28">
        <f t="shared" si="255"/>
        <v>1.0873737075332346</v>
      </c>
      <c r="I793" s="1">
        <f t="shared" si="259"/>
        <v>8.6587698669716264</v>
      </c>
      <c r="J793" s="30">
        <f t="shared" si="260"/>
        <v>0</v>
      </c>
      <c r="K793" s="1">
        <f t="shared" si="261"/>
        <v>0</v>
      </c>
      <c r="L793" s="30">
        <f t="shared" si="262"/>
        <v>15732.728849377672</v>
      </c>
      <c r="M793" s="1">
        <f t="shared" si="263"/>
        <v>0</v>
      </c>
      <c r="N793" s="30">
        <f t="shared" si="264"/>
        <v>0.21161952325156913</v>
      </c>
      <c r="O793" s="1">
        <f t="shared" si="265"/>
        <v>0</v>
      </c>
      <c r="P793" s="30">
        <f t="shared" si="266"/>
        <v>0</v>
      </c>
      <c r="Q793" s="1">
        <f t="shared" si="267"/>
        <v>0.96223195377801951</v>
      </c>
      <c r="R793" s="30">
        <f t="shared" si="268"/>
        <v>0.36184985802057362</v>
      </c>
      <c r="S793" s="1">
        <f t="shared" si="269"/>
        <v>0</v>
      </c>
      <c r="T793" s="30">
        <f t="shared" si="270"/>
        <v>0</v>
      </c>
      <c r="U793" s="1">
        <f t="shared" si="271"/>
        <v>8.0853004856994843</v>
      </c>
      <c r="V793" s="30">
        <f t="shared" si="273"/>
        <v>0</v>
      </c>
      <c r="W793" s="1">
        <f t="shared" si="273"/>
        <v>0</v>
      </c>
      <c r="X793" s="30">
        <f t="shared" si="256"/>
        <v>15731.766617423895</v>
      </c>
      <c r="Y793" s="1">
        <f t="shared" si="272"/>
        <v>1.1738514770295887</v>
      </c>
      <c r="Z793" s="32">
        <f t="shared" si="257"/>
        <v>7.952902382800256E-2</v>
      </c>
      <c r="AA793" s="32">
        <f t="shared" si="258"/>
        <v>7.4784046170645524E-3</v>
      </c>
    </row>
    <row r="794" spans="1:27" x14ac:dyDescent="0.25">
      <c r="A794" s="8">
        <v>43527</v>
      </c>
      <c r="B794" s="26">
        <v>0.74953605125115641</v>
      </c>
      <c r="C794" s="11">
        <v>0</v>
      </c>
      <c r="D794" s="26">
        <v>0.19104776761739761</v>
      </c>
      <c r="E794" s="11">
        <v>24.810833333333335</v>
      </c>
      <c r="F794" s="28">
        <f t="shared" si="253"/>
        <v>0.74953605125115641</v>
      </c>
      <c r="G794" s="13">
        <f t="shared" si="254"/>
        <v>0.19104776761739761</v>
      </c>
      <c r="H794" s="28">
        <f t="shared" si="255"/>
        <v>1.0554682422451995</v>
      </c>
      <c r="I794" s="1">
        <f t="shared" si="259"/>
        <v>8.6437887693332431</v>
      </c>
      <c r="J794" s="30">
        <f t="shared" si="260"/>
        <v>0</v>
      </c>
      <c r="K794" s="1">
        <f t="shared" si="261"/>
        <v>0</v>
      </c>
      <c r="L794" s="30">
        <f t="shared" si="262"/>
        <v>15731.766617423895</v>
      </c>
      <c r="M794" s="1">
        <f t="shared" si="263"/>
        <v>0</v>
      </c>
      <c r="N794" s="30">
        <f t="shared" si="264"/>
        <v>0.21125130590205499</v>
      </c>
      <c r="O794" s="1">
        <f t="shared" si="265"/>
        <v>0</v>
      </c>
      <c r="P794" s="30">
        <f t="shared" si="266"/>
        <v>0</v>
      </c>
      <c r="Q794" s="1">
        <f t="shared" si="267"/>
        <v>0.9621731025550857</v>
      </c>
      <c r="R794" s="30">
        <f t="shared" si="268"/>
        <v>0.36122379818335365</v>
      </c>
      <c r="S794" s="1">
        <f t="shared" si="269"/>
        <v>0</v>
      </c>
      <c r="T794" s="30">
        <f t="shared" si="270"/>
        <v>0</v>
      </c>
      <c r="U794" s="1">
        <f t="shared" si="271"/>
        <v>8.0713136652478354</v>
      </c>
      <c r="V794" s="30">
        <f t="shared" si="273"/>
        <v>0</v>
      </c>
      <c r="W794" s="1">
        <f t="shared" si="273"/>
        <v>0</v>
      </c>
      <c r="X794" s="30">
        <f t="shared" si="256"/>
        <v>15730.80444432134</v>
      </c>
      <c r="Y794" s="1">
        <f t="shared" si="272"/>
        <v>1.1734244084571408</v>
      </c>
      <c r="Z794" s="32">
        <f t="shared" si="257"/>
        <v>0.11175719125477815</v>
      </c>
      <c r="AA794" s="32">
        <f t="shared" si="258"/>
        <v>1.3913657147419116E-2</v>
      </c>
    </row>
    <row r="795" spans="1:27" x14ac:dyDescent="0.25">
      <c r="A795" s="8">
        <v>43528</v>
      </c>
      <c r="B795" s="26">
        <v>10.617021099171357</v>
      </c>
      <c r="C795" s="11">
        <v>0</v>
      </c>
      <c r="D795" s="26">
        <v>0.41735947475828644</v>
      </c>
      <c r="E795" s="11">
        <v>35.474583333333335</v>
      </c>
      <c r="F795" s="28">
        <f t="shared" si="253"/>
        <v>10.617021099171357</v>
      </c>
      <c r="G795" s="13">
        <f t="shared" si="254"/>
        <v>0.41735947475828644</v>
      </c>
      <c r="H795" s="28">
        <f t="shared" si="255"/>
        <v>1.5091107828655836</v>
      </c>
      <c r="I795" s="1">
        <f t="shared" si="259"/>
        <v>18.270975289660907</v>
      </c>
      <c r="J795" s="30">
        <f t="shared" si="260"/>
        <v>0</v>
      </c>
      <c r="K795" s="1">
        <f t="shared" si="261"/>
        <v>0</v>
      </c>
      <c r="L795" s="30">
        <f t="shared" si="262"/>
        <v>15730.80444432134</v>
      </c>
      <c r="M795" s="1">
        <f t="shared" si="263"/>
        <v>0</v>
      </c>
      <c r="N795" s="30">
        <f t="shared" si="264"/>
        <v>0.44787596381170175</v>
      </c>
      <c r="O795" s="1">
        <f t="shared" si="265"/>
        <v>0</v>
      </c>
      <c r="P795" s="30">
        <f t="shared" si="266"/>
        <v>0</v>
      </c>
      <c r="Q795" s="1">
        <f t="shared" si="267"/>
        <v>0.96211425493156111</v>
      </c>
      <c r="R795" s="30">
        <f t="shared" si="268"/>
        <v>0.76354377308026355</v>
      </c>
      <c r="S795" s="1">
        <f t="shared" si="269"/>
        <v>0</v>
      </c>
      <c r="T795" s="30">
        <f t="shared" si="270"/>
        <v>0</v>
      </c>
      <c r="U795" s="1">
        <f t="shared" si="271"/>
        <v>17.059555552768941</v>
      </c>
      <c r="V795" s="30">
        <f t="shared" si="273"/>
        <v>0</v>
      </c>
      <c r="W795" s="1">
        <f t="shared" si="273"/>
        <v>0</v>
      </c>
      <c r="X795" s="30">
        <f t="shared" si="256"/>
        <v>15729.842330066409</v>
      </c>
      <c r="Y795" s="1">
        <f t="shared" si="272"/>
        <v>1.4099902187432629</v>
      </c>
      <c r="Z795" s="32">
        <f t="shared" si="257"/>
        <v>6.5681436543780489E-2</v>
      </c>
      <c r="AA795" s="32">
        <f t="shared" si="258"/>
        <v>9.8248862319270953E-3</v>
      </c>
    </row>
    <row r="796" spans="1:27" x14ac:dyDescent="0.25">
      <c r="A796" s="8">
        <v>43529</v>
      </c>
      <c r="B796" s="26">
        <v>0.22297198218779027</v>
      </c>
      <c r="C796" s="11">
        <v>1.4924077956622246</v>
      </c>
      <c r="D796" s="26">
        <v>0.24287043428816202</v>
      </c>
      <c r="E796" s="11">
        <v>39.679166666666653</v>
      </c>
      <c r="F796" s="28">
        <f t="shared" si="253"/>
        <v>1.7153797778500148</v>
      </c>
      <c r="G796" s="13">
        <f t="shared" si="254"/>
        <v>0.24287043428816202</v>
      </c>
      <c r="H796" s="28">
        <f t="shared" si="255"/>
        <v>1.6879763663220084</v>
      </c>
      <c r="I796" s="1">
        <f t="shared" si="259"/>
        <v>18.532064896330795</v>
      </c>
      <c r="J796" s="30">
        <f t="shared" si="260"/>
        <v>0</v>
      </c>
      <c r="K796" s="1">
        <f t="shared" si="261"/>
        <v>0</v>
      </c>
      <c r="L796" s="30">
        <f t="shared" si="262"/>
        <v>15729.842330066409</v>
      </c>
      <c r="M796" s="1">
        <f t="shared" si="263"/>
        <v>0</v>
      </c>
      <c r="N796" s="30">
        <f t="shared" si="264"/>
        <v>0.45429323211034517</v>
      </c>
      <c r="O796" s="1">
        <f t="shared" si="265"/>
        <v>0</v>
      </c>
      <c r="P796" s="30">
        <f t="shared" si="266"/>
        <v>0</v>
      </c>
      <c r="Q796" s="1">
        <f t="shared" si="267"/>
        <v>0.96205541090722535</v>
      </c>
      <c r="R796" s="30">
        <f t="shared" si="268"/>
        <v>0.7744547036807542</v>
      </c>
      <c r="S796" s="1">
        <f t="shared" si="269"/>
        <v>0</v>
      </c>
      <c r="T796" s="30">
        <f t="shared" si="270"/>
        <v>0</v>
      </c>
      <c r="U796" s="1">
        <f t="shared" si="271"/>
        <v>17.303316960539696</v>
      </c>
      <c r="V796" s="30">
        <f t="shared" si="273"/>
        <v>0</v>
      </c>
      <c r="W796" s="1">
        <f t="shared" si="273"/>
        <v>0</v>
      </c>
      <c r="X796" s="30">
        <f t="shared" si="256"/>
        <v>15728.880274655501</v>
      </c>
      <c r="Y796" s="1">
        <f t="shared" si="272"/>
        <v>1.4163486430175705</v>
      </c>
      <c r="Z796" s="32">
        <f t="shared" si="257"/>
        <v>0.16091915072027771</v>
      </c>
      <c r="AA796" s="32">
        <f t="shared" si="258"/>
        <v>7.3781620067552317E-2</v>
      </c>
    </row>
    <row r="797" spans="1:27" x14ac:dyDescent="0.25">
      <c r="A797" s="8">
        <v>43530</v>
      </c>
      <c r="B797" s="26">
        <v>2.9164962652044801</v>
      </c>
      <c r="C797" s="11">
        <v>7.4404100820208861</v>
      </c>
      <c r="D797" s="26">
        <v>0.37511500418948251</v>
      </c>
      <c r="E797" s="11">
        <v>32.971666666666664</v>
      </c>
      <c r="F797" s="28">
        <f t="shared" si="253"/>
        <v>10.356906347225365</v>
      </c>
      <c r="G797" s="13">
        <f t="shared" si="254"/>
        <v>0.37511500418948251</v>
      </c>
      <c r="H797" s="28">
        <f t="shared" si="255"/>
        <v>1.4026351550960117</v>
      </c>
      <c r="I797" s="1">
        <f t="shared" si="259"/>
        <v>27.28510830357558</v>
      </c>
      <c r="J797" s="30">
        <f t="shared" si="260"/>
        <v>0</v>
      </c>
      <c r="K797" s="1">
        <f t="shared" si="261"/>
        <v>0</v>
      </c>
      <c r="L797" s="30">
        <f t="shared" si="262"/>
        <v>15728.880274655501</v>
      </c>
      <c r="M797" s="1">
        <f t="shared" si="263"/>
        <v>0</v>
      </c>
      <c r="N797" s="30">
        <f t="shared" si="264"/>
        <v>0.66943250437169666</v>
      </c>
      <c r="O797" s="1">
        <f t="shared" si="265"/>
        <v>0</v>
      </c>
      <c r="P797" s="30">
        <f t="shared" si="266"/>
        <v>0</v>
      </c>
      <c r="Q797" s="1">
        <f t="shared" si="267"/>
        <v>0.96199657048185838</v>
      </c>
      <c r="R797" s="30">
        <f t="shared" si="268"/>
        <v>1.1402442514825588</v>
      </c>
      <c r="S797" s="1">
        <f t="shared" si="269"/>
        <v>0</v>
      </c>
      <c r="T797" s="30">
        <f t="shared" si="270"/>
        <v>0</v>
      </c>
      <c r="U797" s="1">
        <f t="shared" si="271"/>
        <v>25.475431547721325</v>
      </c>
      <c r="V797" s="30">
        <f t="shared" si="273"/>
        <v>0</v>
      </c>
      <c r="W797" s="1">
        <f t="shared" si="273"/>
        <v>0</v>
      </c>
      <c r="X797" s="30">
        <f t="shared" si="256"/>
        <v>15727.918278085019</v>
      </c>
      <c r="Y797" s="1">
        <f t="shared" si="272"/>
        <v>1.6314290748535552</v>
      </c>
      <c r="Z797" s="32">
        <f t="shared" si="257"/>
        <v>0.16311720045394296</v>
      </c>
      <c r="AA797" s="32">
        <f t="shared" si="258"/>
        <v>5.2346657718021244E-2</v>
      </c>
    </row>
    <row r="798" spans="1:27" x14ac:dyDescent="0.25">
      <c r="A798" s="8">
        <v>43531</v>
      </c>
      <c r="B798" s="26">
        <v>3.2996346386462858</v>
      </c>
      <c r="C798" s="11">
        <v>0</v>
      </c>
      <c r="D798" s="26">
        <v>0.44544728999129812</v>
      </c>
      <c r="E798" s="11">
        <v>41.651666666666664</v>
      </c>
      <c r="F798" s="28">
        <f t="shared" si="253"/>
        <v>3.2996346386462858</v>
      </c>
      <c r="G798" s="13">
        <f t="shared" si="254"/>
        <v>0.44544728999129812</v>
      </c>
      <c r="H798" s="28">
        <f t="shared" si="255"/>
        <v>1.7718877400295421</v>
      </c>
      <c r="I798" s="1">
        <f t="shared" si="259"/>
        <v>28.329618896376314</v>
      </c>
      <c r="J798" s="30">
        <f t="shared" si="260"/>
        <v>0</v>
      </c>
      <c r="K798" s="1">
        <f t="shared" si="261"/>
        <v>0</v>
      </c>
      <c r="L798" s="30">
        <f t="shared" si="262"/>
        <v>15727.918278085019</v>
      </c>
      <c r="M798" s="1">
        <f t="shared" si="263"/>
        <v>0</v>
      </c>
      <c r="N798" s="30">
        <f t="shared" si="264"/>
        <v>0.69510531762639027</v>
      </c>
      <c r="O798" s="1">
        <f t="shared" si="265"/>
        <v>0</v>
      </c>
      <c r="P798" s="30">
        <f t="shared" si="266"/>
        <v>0</v>
      </c>
      <c r="Q798" s="1">
        <f t="shared" si="267"/>
        <v>0.96193773365524016</v>
      </c>
      <c r="R798" s="30">
        <f t="shared" si="268"/>
        <v>1.1838943329043576</v>
      </c>
      <c r="S798" s="1">
        <f t="shared" si="269"/>
        <v>0</v>
      </c>
      <c r="T798" s="30">
        <f t="shared" si="270"/>
        <v>0</v>
      </c>
      <c r="U798" s="1">
        <f t="shared" si="271"/>
        <v>26.450619245845566</v>
      </c>
      <c r="V798" s="30">
        <f t="shared" si="273"/>
        <v>0</v>
      </c>
      <c r="W798" s="1">
        <f t="shared" si="273"/>
        <v>0</v>
      </c>
      <c r="X798" s="30">
        <f t="shared" si="256"/>
        <v>15726.956340351364</v>
      </c>
      <c r="Y798" s="1">
        <f t="shared" si="272"/>
        <v>1.6570430512816303</v>
      </c>
      <c r="Z798" s="32">
        <f t="shared" si="257"/>
        <v>6.4814878591573186E-2</v>
      </c>
      <c r="AA798" s="32">
        <f t="shared" si="258"/>
        <v>1.318930253360473E-2</v>
      </c>
    </row>
    <row r="799" spans="1:27" x14ac:dyDescent="0.25">
      <c r="A799" s="8">
        <v>43532</v>
      </c>
      <c r="B799" s="26">
        <v>0</v>
      </c>
      <c r="C799" s="11">
        <v>0</v>
      </c>
      <c r="D799" s="26">
        <v>-0.15107320736777874</v>
      </c>
      <c r="E799" s="11">
        <v>34.870416666666678</v>
      </c>
      <c r="F799" s="28">
        <f t="shared" si="253"/>
        <v>0</v>
      </c>
      <c r="G799" s="13">
        <f t="shared" si="254"/>
        <v>-0.15107320736777874</v>
      </c>
      <c r="H799" s="28">
        <f t="shared" si="255"/>
        <v>1.483409158050222</v>
      </c>
      <c r="I799" s="1">
        <f t="shared" si="259"/>
        <v>26.601692453213346</v>
      </c>
      <c r="J799" s="30">
        <f t="shared" si="260"/>
        <v>0</v>
      </c>
      <c r="K799" s="1">
        <f t="shared" si="261"/>
        <v>0</v>
      </c>
      <c r="L799" s="30">
        <f t="shared" si="262"/>
        <v>15726.956340351364</v>
      </c>
      <c r="M799" s="1">
        <f t="shared" si="263"/>
        <v>0</v>
      </c>
      <c r="N799" s="30">
        <f t="shared" si="264"/>
        <v>0.65263496529207676</v>
      </c>
      <c r="O799" s="1">
        <f t="shared" si="265"/>
        <v>0</v>
      </c>
      <c r="P799" s="30">
        <f t="shared" si="266"/>
        <v>0</v>
      </c>
      <c r="Q799" s="1">
        <f t="shared" si="267"/>
        <v>0.96187890042715052</v>
      </c>
      <c r="R799" s="30">
        <f t="shared" si="268"/>
        <v>1.1116843137290597</v>
      </c>
      <c r="S799" s="1">
        <f t="shared" si="269"/>
        <v>0</v>
      </c>
      <c r="T799" s="30">
        <f t="shared" si="270"/>
        <v>0</v>
      </c>
      <c r="U799" s="1">
        <f t="shared" si="271"/>
        <v>24.837373174192209</v>
      </c>
      <c r="V799" s="30">
        <f t="shared" si="273"/>
        <v>0</v>
      </c>
      <c r="W799" s="1">
        <f t="shared" si="273"/>
        <v>0</v>
      </c>
      <c r="X799" s="30">
        <f t="shared" si="256"/>
        <v>15725.994461450937</v>
      </c>
      <c r="Y799" s="1">
        <f t="shared" si="272"/>
        <v>1.6145138657192273</v>
      </c>
      <c r="Z799" s="32">
        <f t="shared" si="257"/>
        <v>8.8380678356690195E-2</v>
      </c>
      <c r="AA799" s="32">
        <f t="shared" si="258"/>
        <v>1.7188444372975332E-2</v>
      </c>
    </row>
    <row r="800" spans="1:27" x14ac:dyDescent="0.25">
      <c r="A800" s="8">
        <v>43533</v>
      </c>
      <c r="B800" s="26">
        <v>0</v>
      </c>
      <c r="C800" s="11">
        <v>2.015144668423122</v>
      </c>
      <c r="D800" s="26">
        <v>-0.72605899339097613</v>
      </c>
      <c r="E800" s="11">
        <v>31.17625</v>
      </c>
      <c r="F800" s="28">
        <f t="shared" si="253"/>
        <v>2.015144668423122</v>
      </c>
      <c r="G800" s="13">
        <f t="shared" si="254"/>
        <v>-0.72605899339097613</v>
      </c>
      <c r="H800" s="28">
        <f t="shared" si="255"/>
        <v>1.3262570162481537</v>
      </c>
      <c r="I800" s="1">
        <f t="shared" si="259"/>
        <v>27.578576836006306</v>
      </c>
      <c r="J800" s="30">
        <f t="shared" si="260"/>
        <v>0</v>
      </c>
      <c r="K800" s="1">
        <f t="shared" si="261"/>
        <v>0</v>
      </c>
      <c r="L800" s="30">
        <f t="shared" si="262"/>
        <v>15725.994461450937</v>
      </c>
      <c r="M800" s="1">
        <f t="shared" si="263"/>
        <v>0</v>
      </c>
      <c r="N800" s="30">
        <f t="shared" si="264"/>
        <v>0.67664560769602111</v>
      </c>
      <c r="O800" s="1">
        <f t="shared" si="265"/>
        <v>0</v>
      </c>
      <c r="P800" s="30">
        <f t="shared" si="266"/>
        <v>0</v>
      </c>
      <c r="Q800" s="1">
        <f t="shared" si="267"/>
        <v>0.96182007079736931</v>
      </c>
      <c r="R800" s="30">
        <f t="shared" si="268"/>
        <v>1.1525082968868172</v>
      </c>
      <c r="S800" s="1">
        <f t="shared" si="269"/>
        <v>0</v>
      </c>
      <c r="T800" s="30">
        <f t="shared" si="270"/>
        <v>0</v>
      </c>
      <c r="U800" s="1">
        <f t="shared" si="271"/>
        <v>25.749422931423467</v>
      </c>
      <c r="V800" s="30">
        <f t="shared" si="273"/>
        <v>0</v>
      </c>
      <c r="W800" s="1">
        <f t="shared" si="273"/>
        <v>0</v>
      </c>
      <c r="X800" s="30">
        <f t="shared" si="256"/>
        <v>15725.032641380139</v>
      </c>
      <c r="Y800" s="1">
        <f t="shared" si="272"/>
        <v>1.6384656784933904</v>
      </c>
      <c r="Z800" s="32">
        <f t="shared" si="257"/>
        <v>0.23540585152072804</v>
      </c>
      <c r="AA800" s="32">
        <f t="shared" si="258"/>
        <v>9.7474248780960282E-2</v>
      </c>
    </row>
    <row r="801" spans="1:27" x14ac:dyDescent="0.25">
      <c r="A801" s="8">
        <v>43534</v>
      </c>
      <c r="B801" s="26">
        <v>3.8611313190725296</v>
      </c>
      <c r="C801" s="11">
        <v>2.1676290314613365</v>
      </c>
      <c r="D801" s="26">
        <v>-0.65873664770275941</v>
      </c>
      <c r="E801" s="11">
        <v>30.218749999999996</v>
      </c>
      <c r="F801" s="28">
        <f t="shared" si="253"/>
        <v>6.0287603505338661</v>
      </c>
      <c r="G801" s="13">
        <f t="shared" si="254"/>
        <v>-0.65873664770275941</v>
      </c>
      <c r="H801" s="28">
        <f t="shared" si="255"/>
        <v>1.2855243722304281</v>
      </c>
      <c r="I801" s="1">
        <f t="shared" si="259"/>
        <v>32.436919929660093</v>
      </c>
      <c r="J801" s="30">
        <f t="shared" si="260"/>
        <v>0</v>
      </c>
      <c r="K801" s="1">
        <f t="shared" si="261"/>
        <v>0</v>
      </c>
      <c r="L801" s="30">
        <f t="shared" si="262"/>
        <v>15725.032641380139</v>
      </c>
      <c r="M801" s="1">
        <f t="shared" si="263"/>
        <v>0</v>
      </c>
      <c r="N801" s="30">
        <f t="shared" si="264"/>
        <v>0.79605783369955285</v>
      </c>
      <c r="O801" s="1">
        <f t="shared" si="265"/>
        <v>0</v>
      </c>
      <c r="P801" s="30">
        <f t="shared" si="266"/>
        <v>0</v>
      </c>
      <c r="Q801" s="1">
        <f t="shared" si="267"/>
        <v>0.9617612447656767</v>
      </c>
      <c r="R801" s="30">
        <f t="shared" si="268"/>
        <v>1.3555383791805631</v>
      </c>
      <c r="S801" s="1">
        <f t="shared" si="269"/>
        <v>0</v>
      </c>
      <c r="T801" s="30">
        <f t="shared" si="270"/>
        <v>0</v>
      </c>
      <c r="U801" s="1">
        <f t="shared" si="271"/>
        <v>30.285323716779978</v>
      </c>
      <c r="V801" s="30">
        <f t="shared" si="273"/>
        <v>0</v>
      </c>
      <c r="W801" s="1">
        <f t="shared" si="273"/>
        <v>0</v>
      </c>
      <c r="X801" s="30">
        <f t="shared" si="256"/>
        <v>15724.070880135374</v>
      </c>
      <c r="Y801" s="1">
        <f t="shared" si="272"/>
        <v>1.7578190784652294</v>
      </c>
      <c r="Z801" s="32">
        <f t="shared" si="257"/>
        <v>0.36739459510623984</v>
      </c>
      <c r="AA801" s="32">
        <f t="shared" si="258"/>
        <v>0.22306228953741725</v>
      </c>
    </row>
    <row r="802" spans="1:27" x14ac:dyDescent="0.25">
      <c r="A802" s="8">
        <v>43535</v>
      </c>
      <c r="B802" s="26">
        <v>15.436700480509401</v>
      </c>
      <c r="C802" s="11">
        <v>0</v>
      </c>
      <c r="D802" s="26">
        <v>0.44118975533359972</v>
      </c>
      <c r="E802" s="11">
        <v>61.956250000000004</v>
      </c>
      <c r="F802" s="28">
        <f t="shared" si="253"/>
        <v>15.436700480509401</v>
      </c>
      <c r="G802" s="13">
        <f t="shared" si="254"/>
        <v>0.44118975533359972</v>
      </c>
      <c r="H802" s="28">
        <f t="shared" si="255"/>
        <v>2.6356573116691284</v>
      </c>
      <c r="I802" s="1">
        <f t="shared" si="259"/>
        <v>45.280834441955776</v>
      </c>
      <c r="J802" s="30">
        <f t="shared" si="260"/>
        <v>0</v>
      </c>
      <c r="K802" s="1">
        <f t="shared" si="261"/>
        <v>0</v>
      </c>
      <c r="L802" s="30">
        <f t="shared" si="262"/>
        <v>15724.070880135374</v>
      </c>
      <c r="M802" s="1">
        <f t="shared" si="263"/>
        <v>0</v>
      </c>
      <c r="N802" s="30">
        <f t="shared" si="264"/>
        <v>1.1117457941722739</v>
      </c>
      <c r="O802" s="1">
        <f t="shared" si="265"/>
        <v>0</v>
      </c>
      <c r="P802" s="30">
        <f t="shared" si="266"/>
        <v>0</v>
      </c>
      <c r="Q802" s="1">
        <f t="shared" si="267"/>
        <v>0.96170242233185232</v>
      </c>
      <c r="R802" s="30">
        <f t="shared" si="268"/>
        <v>1.8922853668133512</v>
      </c>
      <c r="S802" s="1">
        <f t="shared" si="269"/>
        <v>0</v>
      </c>
      <c r="T802" s="30">
        <f t="shared" si="270"/>
        <v>0</v>
      </c>
      <c r="U802" s="1">
        <f t="shared" si="271"/>
        <v>42.27680328097015</v>
      </c>
      <c r="V802" s="30">
        <f t="shared" si="273"/>
        <v>0</v>
      </c>
      <c r="W802" s="1">
        <f t="shared" si="273"/>
        <v>0</v>
      </c>
      <c r="X802" s="30">
        <f t="shared" si="256"/>
        <v>15723.109177713042</v>
      </c>
      <c r="Y802" s="1">
        <f t="shared" si="272"/>
        <v>2.0734482165041261</v>
      </c>
      <c r="Z802" s="32">
        <f t="shared" si="257"/>
        <v>0.21330887466890086</v>
      </c>
      <c r="AA802" s="32">
        <f t="shared" si="258"/>
        <v>0.31607906668625058</v>
      </c>
    </row>
    <row r="803" spans="1:27" x14ac:dyDescent="0.25">
      <c r="A803" s="8">
        <v>43536</v>
      </c>
      <c r="B803" s="26">
        <v>0</v>
      </c>
      <c r="C803" s="11">
        <v>0</v>
      </c>
      <c r="D803" s="26">
        <v>-0.10894119462245322</v>
      </c>
      <c r="E803" s="11">
        <v>49.899583333333347</v>
      </c>
      <c r="F803" s="28">
        <f t="shared" si="253"/>
        <v>0</v>
      </c>
      <c r="G803" s="13">
        <f t="shared" si="254"/>
        <v>-0.10894119462245322</v>
      </c>
      <c r="H803" s="28">
        <f t="shared" si="255"/>
        <v>2.1227592319054658</v>
      </c>
      <c r="I803" s="1">
        <f t="shared" si="259"/>
        <v>42.385744475592602</v>
      </c>
      <c r="J803" s="30">
        <f t="shared" si="260"/>
        <v>0</v>
      </c>
      <c r="K803" s="1">
        <f t="shared" si="261"/>
        <v>0</v>
      </c>
      <c r="L803" s="30">
        <f t="shared" si="262"/>
        <v>15723.109177713042</v>
      </c>
      <c r="M803" s="1">
        <f t="shared" si="263"/>
        <v>0</v>
      </c>
      <c r="N803" s="30">
        <f t="shared" si="264"/>
        <v>1.0405879671724685</v>
      </c>
      <c r="O803" s="1">
        <f t="shared" si="265"/>
        <v>0</v>
      </c>
      <c r="P803" s="30">
        <f t="shared" si="266"/>
        <v>0</v>
      </c>
      <c r="Q803" s="1">
        <f t="shared" si="267"/>
        <v>0.96164360349567635</v>
      </c>
      <c r="R803" s="30">
        <f t="shared" si="268"/>
        <v>1.7712996021631942</v>
      </c>
      <c r="S803" s="1">
        <f t="shared" si="269"/>
        <v>0</v>
      </c>
      <c r="T803" s="30">
        <f t="shared" si="270"/>
        <v>0</v>
      </c>
      <c r="U803" s="1">
        <f t="shared" si="271"/>
        <v>39.573856906256935</v>
      </c>
      <c r="V803" s="30">
        <f t="shared" si="273"/>
        <v>0</v>
      </c>
      <c r="W803" s="1">
        <f t="shared" si="273"/>
        <v>0</v>
      </c>
      <c r="X803" s="30">
        <f t="shared" si="256"/>
        <v>15722.147534109547</v>
      </c>
      <c r="Y803" s="1">
        <f t="shared" si="272"/>
        <v>2.0022315706681448</v>
      </c>
      <c r="Z803" s="32">
        <f t="shared" si="257"/>
        <v>5.6778771433786651E-2</v>
      </c>
      <c r="AA803" s="32">
        <f t="shared" si="258"/>
        <v>1.4526917123338399E-2</v>
      </c>
    </row>
    <row r="804" spans="1:27" x14ac:dyDescent="0.25">
      <c r="A804" s="8">
        <v>43537</v>
      </c>
      <c r="B804" s="26">
        <v>0</v>
      </c>
      <c r="C804" s="11">
        <v>0</v>
      </c>
      <c r="D804" s="26">
        <v>-0.64767561420628472</v>
      </c>
      <c r="E804" s="11">
        <v>40.317499999999988</v>
      </c>
      <c r="F804" s="28">
        <f t="shared" si="253"/>
        <v>0</v>
      </c>
      <c r="G804" s="13">
        <f t="shared" si="254"/>
        <v>-0.64767561420628472</v>
      </c>
      <c r="H804" s="28">
        <f t="shared" si="255"/>
        <v>1.7151314623338252</v>
      </c>
      <c r="I804" s="1">
        <f t="shared" si="259"/>
        <v>40.221532520463221</v>
      </c>
      <c r="J804" s="30">
        <f t="shared" si="260"/>
        <v>0</v>
      </c>
      <c r="K804" s="1">
        <f t="shared" si="261"/>
        <v>0</v>
      </c>
      <c r="L804" s="30">
        <f t="shared" si="262"/>
        <v>15722.147534109547</v>
      </c>
      <c r="M804" s="1">
        <f t="shared" si="263"/>
        <v>0</v>
      </c>
      <c r="N804" s="30">
        <f t="shared" si="264"/>
        <v>0.9873942420436207</v>
      </c>
      <c r="O804" s="1">
        <f t="shared" si="265"/>
        <v>0</v>
      </c>
      <c r="P804" s="30">
        <f t="shared" si="266"/>
        <v>0</v>
      </c>
      <c r="Q804" s="1">
        <f t="shared" si="267"/>
        <v>0.9615847882569285</v>
      </c>
      <c r="R804" s="30">
        <f t="shared" si="268"/>
        <v>1.6808572182309038</v>
      </c>
      <c r="S804" s="1">
        <f t="shared" si="269"/>
        <v>0</v>
      </c>
      <c r="T804" s="30">
        <f t="shared" si="270"/>
        <v>0</v>
      </c>
      <c r="U804" s="1">
        <f t="shared" si="271"/>
        <v>37.553281060188695</v>
      </c>
      <c r="V804" s="30">
        <f t="shared" si="273"/>
        <v>0</v>
      </c>
      <c r="W804" s="1">
        <f t="shared" si="273"/>
        <v>0</v>
      </c>
      <c r="X804" s="30">
        <f t="shared" si="256"/>
        <v>15721.185949321289</v>
      </c>
      <c r="Y804" s="1">
        <f t="shared" si="272"/>
        <v>1.9489790303005492</v>
      </c>
      <c r="Z804" s="32">
        <f t="shared" si="257"/>
        <v>0.13634381567959891</v>
      </c>
      <c r="AA804" s="32">
        <f t="shared" si="258"/>
        <v>5.468468504395161E-2</v>
      </c>
    </row>
    <row r="805" spans="1:27" x14ac:dyDescent="0.25">
      <c r="A805" s="8">
        <v>43538</v>
      </c>
      <c r="B805" s="26">
        <v>0</v>
      </c>
      <c r="C805" s="11">
        <v>0</v>
      </c>
      <c r="D805" s="26">
        <v>-0.19348952047905366</v>
      </c>
      <c r="E805" s="11">
        <v>35.888750000000009</v>
      </c>
      <c r="F805" s="28">
        <f t="shared" si="253"/>
        <v>0</v>
      </c>
      <c r="G805" s="13">
        <f t="shared" si="254"/>
        <v>-0.19348952047905366</v>
      </c>
      <c r="H805" s="28">
        <f t="shared" si="255"/>
        <v>1.5267296898079767</v>
      </c>
      <c r="I805" s="1">
        <f t="shared" si="259"/>
        <v>37.74677058066775</v>
      </c>
      <c r="J805" s="30">
        <f t="shared" si="260"/>
        <v>0</v>
      </c>
      <c r="K805" s="1">
        <f t="shared" si="261"/>
        <v>0</v>
      </c>
      <c r="L805" s="30">
        <f t="shared" si="262"/>
        <v>15721.185949321289</v>
      </c>
      <c r="M805" s="1">
        <f t="shared" si="263"/>
        <v>0</v>
      </c>
      <c r="N805" s="30">
        <f t="shared" si="264"/>
        <v>0.92656757205281359</v>
      </c>
      <c r="O805" s="1">
        <f t="shared" si="265"/>
        <v>0</v>
      </c>
      <c r="P805" s="30">
        <f t="shared" si="266"/>
        <v>0</v>
      </c>
      <c r="Q805" s="1">
        <f t="shared" si="267"/>
        <v>0.96152597661538897</v>
      </c>
      <c r="R805" s="30">
        <f t="shared" si="268"/>
        <v>1.5774369552712062</v>
      </c>
      <c r="S805" s="1">
        <f t="shared" si="269"/>
        <v>0</v>
      </c>
      <c r="T805" s="30">
        <f t="shared" si="270"/>
        <v>0</v>
      </c>
      <c r="U805" s="1">
        <f t="shared" si="271"/>
        <v>35.242766053343736</v>
      </c>
      <c r="V805" s="30">
        <f t="shared" si="273"/>
        <v>0</v>
      </c>
      <c r="W805" s="1">
        <f t="shared" si="273"/>
        <v>0</v>
      </c>
      <c r="X805" s="30">
        <f t="shared" si="256"/>
        <v>15720.224423344673</v>
      </c>
      <c r="Y805" s="1">
        <f t="shared" si="272"/>
        <v>1.8880935486682024</v>
      </c>
      <c r="Z805" s="32">
        <f t="shared" si="257"/>
        <v>0.23669144660812613</v>
      </c>
      <c r="AA805" s="32">
        <f t="shared" si="258"/>
        <v>0.13058383849035313</v>
      </c>
    </row>
    <row r="806" spans="1:27" x14ac:dyDescent="0.25">
      <c r="A806" s="8">
        <v>43539</v>
      </c>
      <c r="B806" s="26">
        <v>0</v>
      </c>
      <c r="C806" s="11">
        <v>7.8045305469241141E-2</v>
      </c>
      <c r="D806" s="26">
        <v>-0.21621533364207524</v>
      </c>
      <c r="E806" s="11">
        <v>33.139166666666668</v>
      </c>
      <c r="F806" s="28">
        <f t="shared" si="253"/>
        <v>7.8045305469241141E-2</v>
      </c>
      <c r="G806" s="13">
        <f t="shared" si="254"/>
        <v>-0.21621533364207524</v>
      </c>
      <c r="H806" s="28">
        <f t="shared" si="255"/>
        <v>1.4097607090103399</v>
      </c>
      <c r="I806" s="1">
        <f t="shared" si="259"/>
        <v>35.537026692455051</v>
      </c>
      <c r="J806" s="30">
        <f t="shared" si="260"/>
        <v>0</v>
      </c>
      <c r="K806" s="1">
        <f t="shared" si="261"/>
        <v>0</v>
      </c>
      <c r="L806" s="30">
        <f t="shared" si="262"/>
        <v>15720.224423344673</v>
      </c>
      <c r="M806" s="1">
        <f t="shared" si="263"/>
        <v>0</v>
      </c>
      <c r="N806" s="30">
        <f t="shared" si="264"/>
        <v>0.87225472680854532</v>
      </c>
      <c r="O806" s="1">
        <f t="shared" si="265"/>
        <v>0</v>
      </c>
      <c r="P806" s="30">
        <f t="shared" si="266"/>
        <v>0</v>
      </c>
      <c r="Q806" s="1">
        <f t="shared" si="267"/>
        <v>0.96146716857083769</v>
      </c>
      <c r="R806" s="30">
        <f t="shared" si="268"/>
        <v>1.4850917925637868</v>
      </c>
      <c r="S806" s="1">
        <f t="shared" si="269"/>
        <v>0</v>
      </c>
      <c r="T806" s="30">
        <f t="shared" si="270"/>
        <v>0</v>
      </c>
      <c r="U806" s="1">
        <f t="shared" si="271"/>
        <v>33.179680173082723</v>
      </c>
      <c r="V806" s="30">
        <f t="shared" si="273"/>
        <v>0</v>
      </c>
      <c r="W806" s="1">
        <f t="shared" si="273"/>
        <v>0</v>
      </c>
      <c r="X806" s="30">
        <f t="shared" si="256"/>
        <v>15719.262956176102</v>
      </c>
      <c r="Y806" s="1">
        <f t="shared" si="272"/>
        <v>1.833721895379383</v>
      </c>
      <c r="Z806" s="32">
        <f t="shared" si="257"/>
        <v>0.30073272978835275</v>
      </c>
      <c r="AA806" s="32">
        <f t="shared" si="258"/>
        <v>0.1797430875474465</v>
      </c>
    </row>
    <row r="807" spans="1:27" x14ac:dyDescent="0.25">
      <c r="A807" s="8">
        <v>43540</v>
      </c>
      <c r="B807" s="26">
        <v>0</v>
      </c>
      <c r="C807" s="11">
        <v>0</v>
      </c>
      <c r="D807" s="26">
        <v>4.6458113424851954E-2</v>
      </c>
      <c r="E807" s="11">
        <v>31.850416666666657</v>
      </c>
      <c r="F807" s="28">
        <f t="shared" si="253"/>
        <v>0</v>
      </c>
      <c r="G807" s="13">
        <f t="shared" si="254"/>
        <v>4.6458113424851954E-2</v>
      </c>
      <c r="H807" s="28">
        <f t="shared" si="255"/>
        <v>1.3549364844903982</v>
      </c>
      <c r="I807" s="1">
        <f t="shared" si="259"/>
        <v>33.133222059657868</v>
      </c>
      <c r="J807" s="30">
        <f t="shared" si="260"/>
        <v>0</v>
      </c>
      <c r="K807" s="1">
        <f t="shared" si="261"/>
        <v>0</v>
      </c>
      <c r="L807" s="30">
        <f t="shared" si="262"/>
        <v>15719.262956176102</v>
      </c>
      <c r="M807" s="1">
        <f t="shared" si="263"/>
        <v>0</v>
      </c>
      <c r="N807" s="30">
        <f t="shared" si="264"/>
        <v>0.81317210202338652</v>
      </c>
      <c r="O807" s="1">
        <f t="shared" si="265"/>
        <v>0</v>
      </c>
      <c r="P807" s="30">
        <f t="shared" si="266"/>
        <v>0</v>
      </c>
      <c r="Q807" s="1">
        <f t="shared" si="267"/>
        <v>0.96140836412305475</v>
      </c>
      <c r="R807" s="30">
        <f t="shared" si="268"/>
        <v>1.3846368343595363</v>
      </c>
      <c r="S807" s="1">
        <f t="shared" si="269"/>
        <v>0</v>
      </c>
      <c r="T807" s="30">
        <f t="shared" si="270"/>
        <v>0</v>
      </c>
      <c r="U807" s="1">
        <f t="shared" si="271"/>
        <v>30.935413123274945</v>
      </c>
      <c r="V807" s="30">
        <f t="shared" si="273"/>
        <v>0</v>
      </c>
      <c r="W807" s="1">
        <f t="shared" si="273"/>
        <v>0</v>
      </c>
      <c r="X807" s="30">
        <f t="shared" si="256"/>
        <v>15718.30154781198</v>
      </c>
      <c r="Y807" s="1">
        <f t="shared" si="272"/>
        <v>1.7745804661464413</v>
      </c>
      <c r="Z807" s="32">
        <f t="shared" si="257"/>
        <v>0.30971487332402475</v>
      </c>
      <c r="AA807" s="32">
        <f t="shared" si="258"/>
        <v>0.17610107134013744</v>
      </c>
    </row>
    <row r="808" spans="1:27" x14ac:dyDescent="0.25">
      <c r="A808" s="8">
        <v>43541</v>
      </c>
      <c r="B808" s="26">
        <v>3.1418868018657432E-2</v>
      </c>
      <c r="C808" s="11">
        <v>0</v>
      </c>
      <c r="D808" s="26">
        <v>0.21107789377214048</v>
      </c>
      <c r="E808" s="11">
        <v>30.797916666666662</v>
      </c>
      <c r="F808" s="28">
        <f t="shared" si="253"/>
        <v>3.1418868018657432E-2</v>
      </c>
      <c r="G808" s="13">
        <f t="shared" si="254"/>
        <v>0.21107789377214048</v>
      </c>
      <c r="H808" s="28">
        <f t="shared" si="255"/>
        <v>1.310162481536189</v>
      </c>
      <c r="I808" s="1">
        <f t="shared" si="259"/>
        <v>30.755754097521461</v>
      </c>
      <c r="J808" s="30">
        <f t="shared" si="260"/>
        <v>0</v>
      </c>
      <c r="K808" s="1">
        <f t="shared" si="261"/>
        <v>0</v>
      </c>
      <c r="L808" s="30">
        <f t="shared" si="262"/>
        <v>15718.30154781198</v>
      </c>
      <c r="M808" s="1">
        <f t="shared" si="263"/>
        <v>0</v>
      </c>
      <c r="N808" s="30">
        <f t="shared" si="264"/>
        <v>0.75473680090567996</v>
      </c>
      <c r="O808" s="1">
        <f t="shared" si="265"/>
        <v>0</v>
      </c>
      <c r="P808" s="30">
        <f t="shared" si="266"/>
        <v>0</v>
      </c>
      <c r="Q808" s="1">
        <f t="shared" si="267"/>
        <v>0.96134956327181997</v>
      </c>
      <c r="R808" s="30">
        <f t="shared" si="268"/>
        <v>1.2852824852124325</v>
      </c>
      <c r="S808" s="1">
        <f t="shared" si="269"/>
        <v>0</v>
      </c>
      <c r="T808" s="30">
        <f t="shared" si="270"/>
        <v>0</v>
      </c>
      <c r="U808" s="1">
        <f t="shared" si="271"/>
        <v>28.715734811403351</v>
      </c>
      <c r="V808" s="30">
        <f t="shared" si="273"/>
        <v>0</v>
      </c>
      <c r="W808" s="1">
        <f t="shared" si="273"/>
        <v>0</v>
      </c>
      <c r="X808" s="30">
        <f t="shared" si="256"/>
        <v>15717.340198248708</v>
      </c>
      <c r="Y808" s="1">
        <f t="shared" si="272"/>
        <v>1.7160863641774999</v>
      </c>
      <c r="Z808" s="32">
        <f t="shared" si="257"/>
        <v>0.30982713088025382</v>
      </c>
      <c r="AA808" s="32">
        <f t="shared" si="258"/>
        <v>0.16477419849859679</v>
      </c>
    </row>
    <row r="809" spans="1:27" x14ac:dyDescent="0.25">
      <c r="A809" s="8">
        <v>43542</v>
      </c>
      <c r="B809" s="26">
        <v>0</v>
      </c>
      <c r="C809" s="11">
        <v>0.20726254817846157</v>
      </c>
      <c r="D809" s="26">
        <v>-0.36213257814059252</v>
      </c>
      <c r="E809" s="11">
        <v>29.596249999999998</v>
      </c>
      <c r="F809" s="28">
        <f t="shared" si="253"/>
        <v>0.20726254817846157</v>
      </c>
      <c r="G809" s="13">
        <f t="shared" si="254"/>
        <v>-0.36213257814059252</v>
      </c>
      <c r="H809" s="28">
        <f t="shared" si="255"/>
        <v>1.2590428360413588</v>
      </c>
      <c r="I809" s="1">
        <f t="shared" si="259"/>
        <v>29.285129937722406</v>
      </c>
      <c r="J809" s="30">
        <f t="shared" si="260"/>
        <v>0</v>
      </c>
      <c r="K809" s="1">
        <f t="shared" si="261"/>
        <v>0</v>
      </c>
      <c r="L809" s="30">
        <f t="shared" si="262"/>
        <v>15717.340198248708</v>
      </c>
      <c r="M809" s="1">
        <f t="shared" si="263"/>
        <v>0</v>
      </c>
      <c r="N809" s="30">
        <f t="shared" si="264"/>
        <v>0.71859062902136617</v>
      </c>
      <c r="O809" s="1">
        <f t="shared" si="265"/>
        <v>0</v>
      </c>
      <c r="P809" s="30">
        <f t="shared" si="266"/>
        <v>0</v>
      </c>
      <c r="Q809" s="1">
        <f t="shared" si="267"/>
        <v>0.96129076601691366</v>
      </c>
      <c r="R809" s="30">
        <f t="shared" si="268"/>
        <v>1.2238251244555944</v>
      </c>
      <c r="S809" s="1">
        <f t="shared" si="269"/>
        <v>0</v>
      </c>
      <c r="T809" s="30">
        <f t="shared" si="270"/>
        <v>0</v>
      </c>
      <c r="U809" s="1">
        <f t="shared" si="271"/>
        <v>27.342714184245445</v>
      </c>
      <c r="V809" s="30">
        <f t="shared" si="273"/>
        <v>0</v>
      </c>
      <c r="W809" s="1">
        <f t="shared" si="273"/>
        <v>0</v>
      </c>
      <c r="X809" s="30">
        <f t="shared" si="256"/>
        <v>15716.378907482691</v>
      </c>
      <c r="Y809" s="1">
        <f t="shared" si="272"/>
        <v>1.6798813950382798</v>
      </c>
      <c r="Z809" s="32">
        <f t="shared" si="257"/>
        <v>0.33425277278103405</v>
      </c>
      <c r="AA809" s="32">
        <f t="shared" si="258"/>
        <v>0.17710509273860497</v>
      </c>
    </row>
    <row r="810" spans="1:27" x14ac:dyDescent="0.25">
      <c r="A810" s="8">
        <v>43543</v>
      </c>
      <c r="B810" s="26">
        <v>0</v>
      </c>
      <c r="C810" s="11">
        <v>1.7313545240423438</v>
      </c>
      <c r="D810" s="26">
        <v>-0.21766446646219006</v>
      </c>
      <c r="E810" s="11">
        <v>27.943749999999998</v>
      </c>
      <c r="F810" s="28">
        <f t="shared" si="253"/>
        <v>1.7313545240423438</v>
      </c>
      <c r="G810" s="13">
        <f t="shared" si="254"/>
        <v>-0.21766446646219006</v>
      </c>
      <c r="H810" s="28">
        <f t="shared" si="255"/>
        <v>1.1887444608567208</v>
      </c>
      <c r="I810" s="1">
        <f t="shared" si="259"/>
        <v>29.291733174749979</v>
      </c>
      <c r="J810" s="30">
        <f t="shared" si="260"/>
        <v>0</v>
      </c>
      <c r="K810" s="1">
        <f t="shared" si="261"/>
        <v>0</v>
      </c>
      <c r="L810" s="30">
        <f t="shared" si="262"/>
        <v>15716.378907482691</v>
      </c>
      <c r="M810" s="1">
        <f t="shared" si="263"/>
        <v>0</v>
      </c>
      <c r="N810" s="30">
        <f t="shared" si="264"/>
        <v>0.71875292864020568</v>
      </c>
      <c r="O810" s="1">
        <f t="shared" si="265"/>
        <v>0</v>
      </c>
      <c r="P810" s="30">
        <f t="shared" si="266"/>
        <v>0</v>
      </c>
      <c r="Q810" s="1">
        <f t="shared" si="267"/>
        <v>0.96123197235811553</v>
      </c>
      <c r="R810" s="30">
        <f t="shared" si="268"/>
        <v>1.2241010736282383</v>
      </c>
      <c r="S810" s="1">
        <f t="shared" si="269"/>
        <v>0</v>
      </c>
      <c r="T810" s="30">
        <f t="shared" si="270"/>
        <v>0</v>
      </c>
      <c r="U810" s="1">
        <f t="shared" si="271"/>
        <v>27.348879172481535</v>
      </c>
      <c r="V810" s="30">
        <f t="shared" si="273"/>
        <v>0</v>
      </c>
      <c r="W810" s="1">
        <f t="shared" si="273"/>
        <v>0</v>
      </c>
      <c r="X810" s="30">
        <f t="shared" si="256"/>
        <v>15715.417675510333</v>
      </c>
      <c r="Y810" s="1">
        <f t="shared" si="272"/>
        <v>1.6799849009983212</v>
      </c>
      <c r="Z810" s="32">
        <f t="shared" si="257"/>
        <v>0.41324309497733974</v>
      </c>
      <c r="AA810" s="32">
        <f t="shared" si="258"/>
        <v>0.24131717003051328</v>
      </c>
    </row>
    <row r="811" spans="1:27" x14ac:dyDescent="0.25">
      <c r="A811" s="8">
        <v>43544</v>
      </c>
      <c r="B811" s="26">
        <v>0</v>
      </c>
      <c r="C811" s="11">
        <v>5.2468339190918263</v>
      </c>
      <c r="D811" s="26">
        <v>-0.60641337983656596</v>
      </c>
      <c r="E811" s="11">
        <v>28.781666666666656</v>
      </c>
      <c r="F811" s="28">
        <f t="shared" si="253"/>
        <v>5.2468339190918263</v>
      </c>
      <c r="G811" s="13">
        <f t="shared" si="254"/>
        <v>-0.60641337983656596</v>
      </c>
      <c r="H811" s="28">
        <f t="shared" si="255"/>
        <v>1.2243899556868534</v>
      </c>
      <c r="I811" s="1">
        <f t="shared" si="259"/>
        <v>33.202126471409926</v>
      </c>
      <c r="J811" s="30">
        <f t="shared" si="260"/>
        <v>0</v>
      </c>
      <c r="K811" s="1">
        <f t="shared" si="261"/>
        <v>0</v>
      </c>
      <c r="L811" s="30">
        <f t="shared" si="262"/>
        <v>15715.417675510333</v>
      </c>
      <c r="M811" s="1">
        <f t="shared" si="263"/>
        <v>0</v>
      </c>
      <c r="N811" s="30">
        <f t="shared" si="264"/>
        <v>0.81486568953463601</v>
      </c>
      <c r="O811" s="1">
        <f t="shared" si="265"/>
        <v>0</v>
      </c>
      <c r="P811" s="30">
        <f t="shared" si="266"/>
        <v>0</v>
      </c>
      <c r="Q811" s="1">
        <f t="shared" si="267"/>
        <v>0.96117318229520576</v>
      </c>
      <c r="R811" s="30">
        <f t="shared" si="268"/>
        <v>1.3875163486545841</v>
      </c>
      <c r="S811" s="1">
        <f t="shared" si="269"/>
        <v>0</v>
      </c>
      <c r="T811" s="30">
        <f t="shared" si="270"/>
        <v>0</v>
      </c>
      <c r="U811" s="1">
        <f t="shared" si="271"/>
        <v>30.999744433220705</v>
      </c>
      <c r="V811" s="30">
        <f t="shared" si="273"/>
        <v>0</v>
      </c>
      <c r="W811" s="1">
        <f t="shared" si="273"/>
        <v>0</v>
      </c>
      <c r="X811" s="30">
        <f t="shared" si="256"/>
        <v>15714.456502328037</v>
      </c>
      <c r="Y811" s="1">
        <f t="shared" si="272"/>
        <v>1.7760388718298419</v>
      </c>
      <c r="Z811" s="32">
        <f t="shared" si="257"/>
        <v>0.4505500176481983</v>
      </c>
      <c r="AA811" s="32">
        <f t="shared" si="258"/>
        <v>0.30431652668173398</v>
      </c>
    </row>
    <row r="812" spans="1:27" x14ac:dyDescent="0.25">
      <c r="A812" s="8">
        <v>43545</v>
      </c>
      <c r="B812" s="26">
        <v>0.96173406672682049</v>
      </c>
      <c r="C812" s="11">
        <v>11.518711442810202</v>
      </c>
      <c r="D812" s="26">
        <v>-0.15692179947114182</v>
      </c>
      <c r="E812" s="11">
        <v>30.738750000000007</v>
      </c>
      <c r="F812" s="28">
        <f t="shared" si="253"/>
        <v>12.480445509537024</v>
      </c>
      <c r="G812" s="13">
        <f t="shared" si="254"/>
        <v>-0.15692179947114182</v>
      </c>
      <c r="H812" s="28">
        <f t="shared" si="255"/>
        <v>1.3076454948301333</v>
      </c>
      <c r="I812" s="1">
        <f t="shared" si="259"/>
        <v>43.637111742228875</v>
      </c>
      <c r="J812" s="30">
        <f t="shared" si="260"/>
        <v>0</v>
      </c>
      <c r="K812" s="1">
        <f t="shared" si="261"/>
        <v>0</v>
      </c>
      <c r="L812" s="30">
        <f t="shared" si="262"/>
        <v>15714.456502328037</v>
      </c>
      <c r="M812" s="1">
        <f t="shared" si="263"/>
        <v>0</v>
      </c>
      <c r="N812" s="30">
        <f t="shared" si="264"/>
        <v>1.0713450685085564</v>
      </c>
      <c r="O812" s="1">
        <f t="shared" si="265"/>
        <v>0</v>
      </c>
      <c r="P812" s="30">
        <f t="shared" si="266"/>
        <v>0</v>
      </c>
      <c r="Q812" s="1">
        <f t="shared" si="267"/>
        <v>0.96111439582796454</v>
      </c>
      <c r="R812" s="30">
        <f t="shared" si="268"/>
        <v>1.8235942207661362</v>
      </c>
      <c r="S812" s="1">
        <f t="shared" si="269"/>
        <v>0</v>
      </c>
      <c r="T812" s="30">
        <f t="shared" si="270"/>
        <v>0</v>
      </c>
      <c r="U812" s="1">
        <f t="shared" si="271"/>
        <v>40.742172452954179</v>
      </c>
      <c r="V812" s="30">
        <f t="shared" si="273"/>
        <v>0</v>
      </c>
      <c r="W812" s="1">
        <f t="shared" si="273"/>
        <v>0</v>
      </c>
      <c r="X812" s="30">
        <f t="shared" si="256"/>
        <v>15713.495387932209</v>
      </c>
      <c r="Y812" s="1">
        <f t="shared" si="272"/>
        <v>2.032459464336521</v>
      </c>
      <c r="Z812" s="32">
        <f t="shared" si="257"/>
        <v>0.55428934858261647</v>
      </c>
      <c r="AA812" s="32">
        <f t="shared" si="258"/>
        <v>0.52535529039160678</v>
      </c>
    </row>
    <row r="813" spans="1:27" x14ac:dyDescent="0.25">
      <c r="A813" s="8">
        <v>43546</v>
      </c>
      <c r="B813" s="26">
        <v>0</v>
      </c>
      <c r="C813" s="11">
        <v>1.8832230979033784</v>
      </c>
      <c r="D813" s="26">
        <v>-0.11530201939092954</v>
      </c>
      <c r="E813" s="11">
        <v>36.340833333333336</v>
      </c>
      <c r="F813" s="28">
        <f t="shared" si="253"/>
        <v>1.8832230979033784</v>
      </c>
      <c r="G813" s="13">
        <f t="shared" si="254"/>
        <v>-0.11530201939092954</v>
      </c>
      <c r="H813" s="28">
        <f t="shared" si="255"/>
        <v>1.5459615952732646</v>
      </c>
      <c r="I813" s="1">
        <f t="shared" si="259"/>
        <v>42.740697570248486</v>
      </c>
      <c r="J813" s="30">
        <f t="shared" si="260"/>
        <v>0</v>
      </c>
      <c r="K813" s="1">
        <f t="shared" si="261"/>
        <v>0</v>
      </c>
      <c r="L813" s="30">
        <f t="shared" si="262"/>
        <v>15713.495387932209</v>
      </c>
      <c r="M813" s="1">
        <f t="shared" si="263"/>
        <v>0</v>
      </c>
      <c r="N813" s="30">
        <f t="shared" si="264"/>
        <v>1.0493122870367999</v>
      </c>
      <c r="O813" s="1">
        <f t="shared" si="265"/>
        <v>0</v>
      </c>
      <c r="P813" s="30">
        <f t="shared" si="266"/>
        <v>0</v>
      </c>
      <c r="Q813" s="1">
        <f t="shared" si="267"/>
        <v>0.96105561295617192</v>
      </c>
      <c r="R813" s="30">
        <f t="shared" si="268"/>
        <v>1.786133086466215</v>
      </c>
      <c r="S813" s="1">
        <f t="shared" si="269"/>
        <v>0</v>
      </c>
      <c r="T813" s="30">
        <f t="shared" si="270"/>
        <v>0</v>
      </c>
      <c r="U813" s="1">
        <f t="shared" si="271"/>
        <v>39.905252196745472</v>
      </c>
      <c r="V813" s="30">
        <f t="shared" si="273"/>
        <v>0</v>
      </c>
      <c r="W813" s="1">
        <f t="shared" si="273"/>
        <v>0</v>
      </c>
      <c r="X813" s="30">
        <f t="shared" si="256"/>
        <v>15712.534332319254</v>
      </c>
      <c r="Y813" s="1">
        <f t="shared" si="272"/>
        <v>2.0103678999929717</v>
      </c>
      <c r="Z813" s="32">
        <f t="shared" si="257"/>
        <v>0.30039963873592768</v>
      </c>
      <c r="AA813" s="32">
        <f t="shared" si="258"/>
        <v>0.21567321586341345</v>
      </c>
    </row>
    <row r="814" spans="1:27" x14ac:dyDescent="0.25">
      <c r="A814" s="8">
        <v>43547</v>
      </c>
      <c r="B814" s="26">
        <v>0</v>
      </c>
      <c r="C814" s="11">
        <v>0</v>
      </c>
      <c r="D814" s="26">
        <v>-0.10315495645278183</v>
      </c>
      <c r="E814" s="11">
        <v>34.28208333333334</v>
      </c>
      <c r="F814" s="28">
        <f t="shared" si="253"/>
        <v>0</v>
      </c>
      <c r="G814" s="13">
        <f t="shared" si="254"/>
        <v>-0.10315495645278183</v>
      </c>
      <c r="H814" s="28">
        <f t="shared" si="255"/>
        <v>1.4583810930576071</v>
      </c>
      <c r="I814" s="1">
        <f t="shared" si="259"/>
        <v>40.008407153198256</v>
      </c>
      <c r="J814" s="30">
        <f t="shared" si="260"/>
        <v>0</v>
      </c>
      <c r="K814" s="1">
        <f t="shared" si="261"/>
        <v>0</v>
      </c>
      <c r="L814" s="30">
        <f t="shared" si="262"/>
        <v>15712.534332319254</v>
      </c>
      <c r="M814" s="1">
        <f t="shared" si="263"/>
        <v>0</v>
      </c>
      <c r="N814" s="30">
        <f t="shared" si="264"/>
        <v>0.98215587702239082</v>
      </c>
      <c r="O814" s="1">
        <f t="shared" si="265"/>
        <v>0</v>
      </c>
      <c r="P814" s="30">
        <f t="shared" si="266"/>
        <v>0</v>
      </c>
      <c r="Q814" s="1">
        <f t="shared" si="267"/>
        <v>0.96099683367960798</v>
      </c>
      <c r="R814" s="30">
        <f t="shared" si="268"/>
        <v>1.6719507124488784</v>
      </c>
      <c r="S814" s="1">
        <f t="shared" si="269"/>
        <v>0</v>
      </c>
      <c r="T814" s="30">
        <f t="shared" si="270"/>
        <v>0</v>
      </c>
      <c r="U814" s="1">
        <f t="shared" si="271"/>
        <v>37.354300563726987</v>
      </c>
      <c r="V814" s="30">
        <f t="shared" si="273"/>
        <v>0</v>
      </c>
      <c r="W814" s="1">
        <f t="shared" si="273"/>
        <v>0</v>
      </c>
      <c r="X814" s="30">
        <f t="shared" si="256"/>
        <v>15711.573335485575</v>
      </c>
      <c r="Y814" s="1">
        <f t="shared" si="272"/>
        <v>1.9431527107019988</v>
      </c>
      <c r="Z814" s="32">
        <f t="shared" si="257"/>
        <v>0.33240393745645114</v>
      </c>
      <c r="AA814" s="32">
        <f t="shared" si="258"/>
        <v>0.23500352127356031</v>
      </c>
    </row>
    <row r="815" spans="1:27" x14ac:dyDescent="0.25">
      <c r="A815" s="8">
        <v>43548</v>
      </c>
      <c r="B815" s="26">
        <v>0</v>
      </c>
      <c r="C815" s="11">
        <v>0</v>
      </c>
      <c r="D815" s="26">
        <v>-0.3383535405542869</v>
      </c>
      <c r="E815" s="11">
        <v>31.090416666666666</v>
      </c>
      <c r="F815" s="28">
        <f t="shared" si="253"/>
        <v>0</v>
      </c>
      <c r="G815" s="13">
        <f t="shared" si="254"/>
        <v>-0.3383535405542869</v>
      </c>
      <c r="H815" s="28">
        <f t="shared" si="255"/>
        <v>1.3226056129985229</v>
      </c>
      <c r="I815" s="1">
        <f t="shared" si="259"/>
        <v>37.692654104281274</v>
      </c>
      <c r="J815" s="30">
        <f t="shared" si="260"/>
        <v>0</v>
      </c>
      <c r="K815" s="1">
        <f t="shared" si="261"/>
        <v>0</v>
      </c>
      <c r="L815" s="30">
        <f t="shared" si="262"/>
        <v>15711.573335485575</v>
      </c>
      <c r="M815" s="1">
        <f t="shared" si="263"/>
        <v>0</v>
      </c>
      <c r="N815" s="30">
        <f t="shared" si="264"/>
        <v>0.92523745419489256</v>
      </c>
      <c r="O815" s="1">
        <f t="shared" si="265"/>
        <v>0</v>
      </c>
      <c r="P815" s="30">
        <f t="shared" si="266"/>
        <v>0</v>
      </c>
      <c r="Q815" s="1">
        <f t="shared" si="267"/>
        <v>0.96093805799805276</v>
      </c>
      <c r="R815" s="30">
        <f t="shared" si="268"/>
        <v>1.5751754285650035</v>
      </c>
      <c r="S815" s="1">
        <f t="shared" si="269"/>
        <v>0</v>
      </c>
      <c r="T815" s="30">
        <f t="shared" si="270"/>
        <v>0</v>
      </c>
      <c r="U815" s="1">
        <f t="shared" si="271"/>
        <v>35.192241221521378</v>
      </c>
      <c r="V815" s="30">
        <f t="shared" si="273"/>
        <v>0</v>
      </c>
      <c r="W815" s="1">
        <f t="shared" si="273"/>
        <v>0</v>
      </c>
      <c r="X815" s="30">
        <f t="shared" si="256"/>
        <v>15710.612397427576</v>
      </c>
      <c r="Y815" s="1">
        <f t="shared" si="272"/>
        <v>1.8861755121929453</v>
      </c>
      <c r="Z815" s="32">
        <f t="shared" si="257"/>
        <v>0.42610578214372957</v>
      </c>
      <c r="AA815" s="32">
        <f t="shared" si="258"/>
        <v>0.31761103127801149</v>
      </c>
    </row>
    <row r="816" spans="1:27" x14ac:dyDescent="0.25">
      <c r="A816" s="8">
        <v>43549</v>
      </c>
      <c r="B816" s="26">
        <v>0</v>
      </c>
      <c r="C816" s="11">
        <v>0</v>
      </c>
      <c r="D816" s="26">
        <v>-0.36038834827233701</v>
      </c>
      <c r="E816" s="11">
        <v>30.262499999999999</v>
      </c>
      <c r="F816" s="28">
        <f t="shared" si="253"/>
        <v>0</v>
      </c>
      <c r="G816" s="13">
        <f t="shared" si="254"/>
        <v>-0.36038834827233701</v>
      </c>
      <c r="H816" s="28">
        <f t="shared" si="255"/>
        <v>1.2873855243722303</v>
      </c>
      <c r="I816" s="1">
        <f t="shared" si="259"/>
        <v>35.552629569793716</v>
      </c>
      <c r="J816" s="30">
        <f t="shared" si="260"/>
        <v>0</v>
      </c>
      <c r="K816" s="1">
        <f t="shared" si="261"/>
        <v>0</v>
      </c>
      <c r="L816" s="30">
        <f t="shared" si="262"/>
        <v>15710.612397427576</v>
      </c>
      <c r="M816" s="1">
        <f t="shared" si="263"/>
        <v>0</v>
      </c>
      <c r="N816" s="30">
        <f t="shared" si="264"/>
        <v>0.872638226754752</v>
      </c>
      <c r="O816" s="1">
        <f t="shared" si="265"/>
        <v>0</v>
      </c>
      <c r="P816" s="30">
        <f t="shared" si="266"/>
        <v>0</v>
      </c>
      <c r="Q816" s="1">
        <f t="shared" si="267"/>
        <v>0.96087928591128635</v>
      </c>
      <c r="R816" s="30">
        <f t="shared" si="268"/>
        <v>1.4857438365650073</v>
      </c>
      <c r="S816" s="1">
        <f t="shared" si="269"/>
        <v>0</v>
      </c>
      <c r="T816" s="30">
        <f t="shared" si="270"/>
        <v>0</v>
      </c>
      <c r="U816" s="1">
        <f t="shared" si="271"/>
        <v>33.194247506473957</v>
      </c>
      <c r="V816" s="30">
        <f t="shared" si="273"/>
        <v>0</v>
      </c>
      <c r="W816" s="1">
        <f t="shared" si="273"/>
        <v>0</v>
      </c>
      <c r="X816" s="30">
        <f t="shared" si="256"/>
        <v>15709.651518141665</v>
      </c>
      <c r="Y816" s="1">
        <f t="shared" si="272"/>
        <v>1.8335175126660384</v>
      </c>
      <c r="Z816" s="32">
        <f t="shared" si="257"/>
        <v>0.42421790361525091</v>
      </c>
      <c r="AA816" s="32">
        <f t="shared" si="258"/>
        <v>0.29826014863774808</v>
      </c>
    </row>
    <row r="817" spans="1:27" x14ac:dyDescent="0.25">
      <c r="A817" s="8">
        <v>43550</v>
      </c>
      <c r="B817" s="26">
        <v>3.1418868018657432E-2</v>
      </c>
      <c r="C817" s="11">
        <v>0</v>
      </c>
      <c r="D817" s="26">
        <v>-0.61447169124293677</v>
      </c>
      <c r="E817" s="11">
        <v>28.779166666666658</v>
      </c>
      <c r="F817" s="28">
        <f t="shared" si="253"/>
        <v>3.1418868018657432E-2</v>
      </c>
      <c r="G817" s="13">
        <f t="shared" si="254"/>
        <v>-0.61447169124293677</v>
      </c>
      <c r="H817" s="28">
        <f t="shared" si="255"/>
        <v>1.2242836041358933</v>
      </c>
      <c r="I817" s="1">
        <f t="shared" si="259"/>
        <v>33.840138065735552</v>
      </c>
      <c r="J817" s="30">
        <f t="shared" si="260"/>
        <v>0</v>
      </c>
      <c r="K817" s="1">
        <f t="shared" si="261"/>
        <v>0</v>
      </c>
      <c r="L817" s="30">
        <f t="shared" si="262"/>
        <v>15709.651518141665</v>
      </c>
      <c r="M817" s="1">
        <f t="shared" si="263"/>
        <v>0</v>
      </c>
      <c r="N817" s="30">
        <f t="shared" si="264"/>
        <v>0.83054724664697821</v>
      </c>
      <c r="O817" s="1">
        <f t="shared" si="265"/>
        <v>0</v>
      </c>
      <c r="P817" s="30">
        <f t="shared" si="266"/>
        <v>0</v>
      </c>
      <c r="Q817" s="1">
        <f t="shared" si="267"/>
        <v>0.96082051741908903</v>
      </c>
      <c r="R817" s="30">
        <f t="shared" si="268"/>
        <v>1.4141788432547497</v>
      </c>
      <c r="S817" s="1">
        <f t="shared" si="269"/>
        <v>0</v>
      </c>
      <c r="T817" s="30">
        <f t="shared" si="270"/>
        <v>0</v>
      </c>
      <c r="U817" s="1">
        <f t="shared" si="271"/>
        <v>31.595411975833823</v>
      </c>
      <c r="V817" s="30">
        <f t="shared" si="273"/>
        <v>0</v>
      </c>
      <c r="W817" s="1">
        <f t="shared" si="273"/>
        <v>0</v>
      </c>
      <c r="X817" s="30">
        <f t="shared" si="256"/>
        <v>15708.690697624246</v>
      </c>
      <c r="Y817" s="1">
        <f t="shared" si="272"/>
        <v>1.7913677640660672</v>
      </c>
      <c r="Z817" s="32">
        <f t="shared" si="257"/>
        <v>0.46319672828619257</v>
      </c>
      <c r="AA817" s="32">
        <f t="shared" si="258"/>
        <v>0.32158444444371109</v>
      </c>
    </row>
    <row r="818" spans="1:27" x14ac:dyDescent="0.25">
      <c r="A818" s="8">
        <v>43551</v>
      </c>
      <c r="B818" s="26">
        <v>0</v>
      </c>
      <c r="C818" s="11">
        <v>0.21192142193388583</v>
      </c>
      <c r="D818" s="26">
        <v>-0.71573555460015204</v>
      </c>
      <c r="E818" s="11">
        <v>28.864999999999995</v>
      </c>
      <c r="F818" s="28">
        <f t="shared" si="253"/>
        <v>0.21192142193388583</v>
      </c>
      <c r="G818" s="13">
        <f t="shared" si="254"/>
        <v>-0.71573555460015204</v>
      </c>
      <c r="H818" s="28">
        <f t="shared" si="255"/>
        <v>1.227935007385524</v>
      </c>
      <c r="I818" s="1">
        <f t="shared" si="259"/>
        <v>32.523068952367865</v>
      </c>
      <c r="J818" s="30">
        <f t="shared" si="260"/>
        <v>0</v>
      </c>
      <c r="K818" s="1">
        <f t="shared" si="261"/>
        <v>0</v>
      </c>
      <c r="L818" s="30">
        <f t="shared" si="262"/>
        <v>15708.690697624246</v>
      </c>
      <c r="M818" s="1">
        <f t="shared" si="263"/>
        <v>0</v>
      </c>
      <c r="N818" s="30">
        <f t="shared" si="264"/>
        <v>0.79817527299341451</v>
      </c>
      <c r="O818" s="1">
        <f t="shared" si="265"/>
        <v>0</v>
      </c>
      <c r="P818" s="30">
        <f t="shared" si="266"/>
        <v>0</v>
      </c>
      <c r="Q818" s="1">
        <f t="shared" si="267"/>
        <v>0.96076175252124085</v>
      </c>
      <c r="R818" s="30">
        <f t="shared" si="268"/>
        <v>1.3591385454991445</v>
      </c>
      <c r="S818" s="1">
        <f t="shared" si="269"/>
        <v>0</v>
      </c>
      <c r="T818" s="30">
        <f t="shared" si="270"/>
        <v>0</v>
      </c>
      <c r="U818" s="1">
        <f t="shared" si="271"/>
        <v>30.365755133875304</v>
      </c>
      <c r="V818" s="30">
        <f t="shared" si="273"/>
        <v>0</v>
      </c>
      <c r="W818" s="1">
        <f t="shared" si="273"/>
        <v>0</v>
      </c>
      <c r="X818" s="30">
        <f t="shared" si="256"/>
        <v>15707.729935871725</v>
      </c>
      <c r="Y818" s="1">
        <f t="shared" si="272"/>
        <v>1.7589370255146553</v>
      </c>
      <c r="Z818" s="32">
        <f t="shared" si="257"/>
        <v>0.43243495375192709</v>
      </c>
      <c r="AA818" s="32">
        <f t="shared" si="258"/>
        <v>0.28196314325721028</v>
      </c>
    </row>
    <row r="819" spans="1:27" x14ac:dyDescent="0.25">
      <c r="A819" s="8">
        <v>43552</v>
      </c>
      <c r="B819" s="26">
        <v>1.7037966092009886</v>
      </c>
      <c r="C819" s="11">
        <v>0</v>
      </c>
      <c r="D819" s="26">
        <v>0.16008380656742838</v>
      </c>
      <c r="E819" s="11">
        <v>29.004583333333329</v>
      </c>
      <c r="F819" s="28">
        <f t="shared" si="253"/>
        <v>1.7037966092009886</v>
      </c>
      <c r="G819" s="13">
        <f t="shared" si="254"/>
        <v>0.16008380656742838</v>
      </c>
      <c r="H819" s="28">
        <f t="shared" si="255"/>
        <v>1.2338729689807975</v>
      </c>
      <c r="I819" s="1">
        <f t="shared" si="259"/>
        <v>31.909467936508861</v>
      </c>
      <c r="J819" s="30">
        <f t="shared" si="260"/>
        <v>0</v>
      </c>
      <c r="K819" s="1">
        <f t="shared" si="261"/>
        <v>0</v>
      </c>
      <c r="L819" s="30">
        <f t="shared" si="262"/>
        <v>15707.729935871725</v>
      </c>
      <c r="M819" s="1">
        <f t="shared" si="263"/>
        <v>0</v>
      </c>
      <c r="N819" s="30">
        <f t="shared" si="264"/>
        <v>0.78309369852053246</v>
      </c>
      <c r="O819" s="1">
        <f t="shared" si="265"/>
        <v>0</v>
      </c>
      <c r="P819" s="30">
        <f t="shared" si="266"/>
        <v>0</v>
      </c>
      <c r="Q819" s="1">
        <f t="shared" si="267"/>
        <v>0.96070299121752212</v>
      </c>
      <c r="R819" s="30">
        <f t="shared" si="268"/>
        <v>1.3334961685932996</v>
      </c>
      <c r="S819" s="1">
        <f t="shared" si="269"/>
        <v>0</v>
      </c>
      <c r="T819" s="30">
        <f t="shared" si="270"/>
        <v>0</v>
      </c>
      <c r="U819" s="1">
        <f t="shared" si="271"/>
        <v>29.79287806939503</v>
      </c>
      <c r="V819" s="30">
        <f t="shared" si="273"/>
        <v>0</v>
      </c>
      <c r="W819" s="1">
        <f t="shared" si="273"/>
        <v>0</v>
      </c>
      <c r="X819" s="30">
        <f t="shared" si="256"/>
        <v>15706.769232880508</v>
      </c>
      <c r="Y819" s="1">
        <f t="shared" si="272"/>
        <v>1.7437966897380546</v>
      </c>
      <c r="Z819" s="32">
        <f t="shared" si="257"/>
        <v>0.41327084195584884</v>
      </c>
      <c r="AA819" s="32">
        <f t="shared" si="258"/>
        <v>0.26002220099092516</v>
      </c>
    </row>
    <row r="820" spans="1:27" x14ac:dyDescent="0.25">
      <c r="A820" s="8">
        <v>43553</v>
      </c>
      <c r="B820" s="26">
        <v>0</v>
      </c>
      <c r="C820" s="11">
        <v>0</v>
      </c>
      <c r="D820" s="26">
        <v>0.18252570279359281</v>
      </c>
      <c r="E820" s="11">
        <v>27.764166666666668</v>
      </c>
      <c r="F820" s="28">
        <f t="shared" si="253"/>
        <v>0</v>
      </c>
      <c r="G820" s="13">
        <f t="shared" si="254"/>
        <v>0.18252570279359281</v>
      </c>
      <c r="H820" s="28">
        <f t="shared" si="255"/>
        <v>1.1811048744460857</v>
      </c>
      <c r="I820" s="1">
        <f t="shared" si="259"/>
        <v>29.610352366601436</v>
      </c>
      <c r="J820" s="30">
        <f t="shared" si="260"/>
        <v>0</v>
      </c>
      <c r="K820" s="1">
        <f t="shared" si="261"/>
        <v>0</v>
      </c>
      <c r="L820" s="30">
        <f t="shared" si="262"/>
        <v>15706.769232880508</v>
      </c>
      <c r="M820" s="1">
        <f t="shared" si="263"/>
        <v>0</v>
      </c>
      <c r="N820" s="30">
        <f t="shared" si="264"/>
        <v>0.72658420490312081</v>
      </c>
      <c r="O820" s="1">
        <f t="shared" si="265"/>
        <v>0</v>
      </c>
      <c r="P820" s="30">
        <f t="shared" si="266"/>
        <v>0</v>
      </c>
      <c r="Q820" s="1">
        <f t="shared" si="267"/>
        <v>0.96064423350771289</v>
      </c>
      <c r="R820" s="30">
        <f t="shared" si="268"/>
        <v>1.2374161646983746</v>
      </c>
      <c r="S820" s="1">
        <f t="shared" si="269"/>
        <v>0</v>
      </c>
      <c r="T820" s="30">
        <f t="shared" si="270"/>
        <v>0</v>
      </c>
      <c r="U820" s="1">
        <f t="shared" si="271"/>
        <v>27.646351996999943</v>
      </c>
      <c r="V820" s="30">
        <f t="shared" si="273"/>
        <v>0</v>
      </c>
      <c r="W820" s="1">
        <f t="shared" si="273"/>
        <v>0</v>
      </c>
      <c r="X820" s="30">
        <f t="shared" si="256"/>
        <v>15705.808588647</v>
      </c>
      <c r="Y820" s="1">
        <f t="shared" si="272"/>
        <v>1.6872284384108336</v>
      </c>
      <c r="Z820" s="32">
        <f t="shared" si="257"/>
        <v>0.42851703935445157</v>
      </c>
      <c r="AA820" s="32">
        <f t="shared" si="258"/>
        <v>0.25616106200037825</v>
      </c>
    </row>
    <row r="821" spans="1:27" x14ac:dyDescent="0.25">
      <c r="A821" s="8">
        <v>43554</v>
      </c>
      <c r="B821" s="26">
        <v>5.0837423928182144</v>
      </c>
      <c r="C821" s="11">
        <v>0</v>
      </c>
      <c r="D821" s="26">
        <v>0.48634291870341928</v>
      </c>
      <c r="E821" s="11">
        <v>29.849999999999998</v>
      </c>
      <c r="F821" s="28">
        <f t="shared" si="253"/>
        <v>5.0837423928182144</v>
      </c>
      <c r="G821" s="13">
        <f t="shared" si="254"/>
        <v>0.48634291870341928</v>
      </c>
      <c r="H821" s="28">
        <f t="shared" si="255"/>
        <v>1.2698375184638109</v>
      </c>
      <c r="I821" s="1">
        <f t="shared" si="259"/>
        <v>32.243751471114734</v>
      </c>
      <c r="J821" s="30">
        <f t="shared" si="260"/>
        <v>0</v>
      </c>
      <c r="K821" s="1">
        <f t="shared" si="261"/>
        <v>0</v>
      </c>
      <c r="L821" s="30">
        <f t="shared" si="262"/>
        <v>15705.808588647</v>
      </c>
      <c r="M821" s="1">
        <f t="shared" si="263"/>
        <v>0</v>
      </c>
      <c r="N821" s="30">
        <f t="shared" si="264"/>
        <v>0.79130998547559706</v>
      </c>
      <c r="O821" s="1">
        <f t="shared" si="265"/>
        <v>0</v>
      </c>
      <c r="P821" s="30">
        <f t="shared" si="266"/>
        <v>0</v>
      </c>
      <c r="Q821" s="1">
        <f t="shared" si="267"/>
        <v>0.96058547939159333</v>
      </c>
      <c r="R821" s="30">
        <f t="shared" si="268"/>
        <v>1.3474658723034243</v>
      </c>
      <c r="S821" s="1">
        <f t="shared" si="269"/>
        <v>0</v>
      </c>
      <c r="T821" s="30">
        <f t="shared" si="270"/>
        <v>0</v>
      </c>
      <c r="U821" s="1">
        <f t="shared" si="271"/>
        <v>30.104975613335714</v>
      </c>
      <c r="V821" s="30">
        <f t="shared" si="273"/>
        <v>0</v>
      </c>
      <c r="W821" s="1">
        <f t="shared" si="273"/>
        <v>0</v>
      </c>
      <c r="X821" s="30">
        <f t="shared" si="256"/>
        <v>15704.848003167608</v>
      </c>
      <c r="Y821" s="1">
        <f t="shared" si="272"/>
        <v>1.7518954648671903</v>
      </c>
      <c r="Z821" s="32">
        <f t="shared" si="257"/>
        <v>0.37962175427494865</v>
      </c>
      <c r="AA821" s="32">
        <f t="shared" si="258"/>
        <v>0.2323798636906434</v>
      </c>
    </row>
    <row r="822" spans="1:27" x14ac:dyDescent="0.25">
      <c r="A822" s="8">
        <v>43555</v>
      </c>
      <c r="B822" s="26">
        <v>6.2837736037314865E-2</v>
      </c>
      <c r="C822" s="11">
        <v>0</v>
      </c>
      <c r="D822" s="26">
        <v>9.4162971678517282E-2</v>
      </c>
      <c r="E822" s="11">
        <v>33.436250000000001</v>
      </c>
      <c r="F822" s="28">
        <f t="shared" si="253"/>
        <v>6.2837736037314865E-2</v>
      </c>
      <c r="G822" s="13">
        <f t="shared" si="254"/>
        <v>9.4162971678517282E-2</v>
      </c>
      <c r="H822" s="28">
        <f t="shared" si="255"/>
        <v>1.4223988183161007</v>
      </c>
      <c r="I822" s="1">
        <f t="shared" si="259"/>
        <v>30.073650377694513</v>
      </c>
      <c r="J822" s="30">
        <f t="shared" si="260"/>
        <v>0</v>
      </c>
      <c r="K822" s="1">
        <f t="shared" si="261"/>
        <v>0</v>
      </c>
      <c r="L822" s="30">
        <f t="shared" si="262"/>
        <v>15704.848003167608</v>
      </c>
      <c r="M822" s="1">
        <f t="shared" si="263"/>
        <v>0</v>
      </c>
      <c r="N822" s="30">
        <f t="shared" si="264"/>
        <v>0.73797151241540826</v>
      </c>
      <c r="O822" s="1">
        <f t="shared" si="265"/>
        <v>0</v>
      </c>
      <c r="P822" s="30">
        <f t="shared" si="266"/>
        <v>0</v>
      </c>
      <c r="Q822" s="1">
        <f t="shared" si="267"/>
        <v>0.96052672886894364</v>
      </c>
      <c r="R822" s="30">
        <f t="shared" si="268"/>
        <v>1.2567773813735876</v>
      </c>
      <c r="S822" s="1">
        <f t="shared" si="269"/>
        <v>0</v>
      </c>
      <c r="T822" s="30">
        <f t="shared" si="270"/>
        <v>0</v>
      </c>
      <c r="U822" s="1">
        <f t="shared" si="271"/>
        <v>28.078901483905515</v>
      </c>
      <c r="V822" s="30">
        <f t="shared" si="273"/>
        <v>0</v>
      </c>
      <c r="W822" s="1">
        <f t="shared" si="273"/>
        <v>0</v>
      </c>
      <c r="X822" s="30">
        <f t="shared" si="256"/>
        <v>15703.887476438738</v>
      </c>
      <c r="Y822" s="1">
        <f t="shared" si="272"/>
        <v>1.6984982412843519</v>
      </c>
      <c r="Z822" s="32">
        <f t="shared" si="257"/>
        <v>0.1941083045155437</v>
      </c>
      <c r="AA822" s="32">
        <f t="shared" si="258"/>
        <v>7.6230891363401276E-2</v>
      </c>
    </row>
    <row r="823" spans="1:27" x14ac:dyDescent="0.25">
      <c r="A823" s="8">
        <v>43556</v>
      </c>
      <c r="B823" s="26">
        <v>3.1418868018657432E-2</v>
      </c>
      <c r="C823" s="11">
        <v>0</v>
      </c>
      <c r="D823" s="26">
        <v>0.15368386535325751</v>
      </c>
      <c r="E823" s="11">
        <v>29.68624999999999</v>
      </c>
      <c r="F823" s="28">
        <f t="shared" si="253"/>
        <v>3.1418868018657432E-2</v>
      </c>
      <c r="G823" s="13">
        <f t="shared" si="254"/>
        <v>0.15368386535325751</v>
      </c>
      <c r="H823" s="28">
        <f t="shared" si="255"/>
        <v>1.2628714918759227</v>
      </c>
      <c r="I823" s="1">
        <f t="shared" si="259"/>
        <v>27.956636486570915</v>
      </c>
      <c r="J823" s="30">
        <f t="shared" si="260"/>
        <v>0</v>
      </c>
      <c r="K823" s="1">
        <f t="shared" si="261"/>
        <v>0</v>
      </c>
      <c r="L823" s="30">
        <f t="shared" si="262"/>
        <v>15703.887476438738</v>
      </c>
      <c r="M823" s="1">
        <f t="shared" si="263"/>
        <v>0</v>
      </c>
      <c r="N823" s="30">
        <f t="shared" si="264"/>
        <v>0.68593785889479042</v>
      </c>
      <c r="O823" s="1">
        <f t="shared" si="265"/>
        <v>0</v>
      </c>
      <c r="P823" s="30">
        <f t="shared" si="266"/>
        <v>0</v>
      </c>
      <c r="Q823" s="1">
        <f t="shared" si="267"/>
        <v>0.96046798193954408</v>
      </c>
      <c r="R823" s="30">
        <f t="shared" si="268"/>
        <v>1.1683074038017531</v>
      </c>
      <c r="S823" s="1">
        <f t="shared" si="269"/>
        <v>0</v>
      </c>
      <c r="T823" s="30">
        <f t="shared" si="270"/>
        <v>0</v>
      </c>
      <c r="U823" s="1">
        <f t="shared" si="271"/>
        <v>26.102391223874374</v>
      </c>
      <c r="V823" s="30">
        <f t="shared" si="273"/>
        <v>0</v>
      </c>
      <c r="W823" s="1">
        <f t="shared" si="273"/>
        <v>0</v>
      </c>
      <c r="X823" s="30">
        <f t="shared" si="256"/>
        <v>15702.927008456798</v>
      </c>
      <c r="Y823" s="1">
        <f t="shared" si="272"/>
        <v>1.6464058408343345</v>
      </c>
      <c r="Z823" s="32">
        <f t="shared" si="257"/>
        <v>0.30370021924296797</v>
      </c>
      <c r="AA823" s="32">
        <f t="shared" si="258"/>
        <v>0.14709859683095278</v>
      </c>
    </row>
    <row r="824" spans="1:27" x14ac:dyDescent="0.25">
      <c r="A824" s="8">
        <v>43557</v>
      </c>
      <c r="B824" s="26">
        <v>0</v>
      </c>
      <c r="C824" s="11">
        <v>0</v>
      </c>
      <c r="D824" s="26">
        <v>4.6297155269136137E-2</v>
      </c>
      <c r="E824" s="11">
        <v>28.865416666666661</v>
      </c>
      <c r="F824" s="28">
        <f t="shared" si="253"/>
        <v>0</v>
      </c>
      <c r="G824" s="13">
        <f t="shared" si="254"/>
        <v>4.6297155269136137E-2</v>
      </c>
      <c r="H824" s="28">
        <f t="shared" si="255"/>
        <v>1.2279527326440174</v>
      </c>
      <c r="I824" s="1">
        <f t="shared" si="259"/>
        <v>26.056094068605237</v>
      </c>
      <c r="J824" s="30">
        <f t="shared" si="260"/>
        <v>0</v>
      </c>
      <c r="K824" s="1">
        <f t="shared" si="261"/>
        <v>0</v>
      </c>
      <c r="L824" s="30">
        <f t="shared" si="262"/>
        <v>15702.927008456798</v>
      </c>
      <c r="M824" s="1">
        <f t="shared" si="263"/>
        <v>0</v>
      </c>
      <c r="N824" s="30">
        <f t="shared" si="264"/>
        <v>0.63922481365105965</v>
      </c>
      <c r="O824" s="1">
        <f t="shared" si="265"/>
        <v>0</v>
      </c>
      <c r="P824" s="30">
        <f t="shared" si="266"/>
        <v>0</v>
      </c>
      <c r="Q824" s="1">
        <f t="shared" si="267"/>
        <v>0.96040923860317495</v>
      </c>
      <c r="R824" s="30">
        <f t="shared" si="268"/>
        <v>1.0888837657251493</v>
      </c>
      <c r="S824" s="1">
        <f t="shared" si="269"/>
        <v>0</v>
      </c>
      <c r="T824" s="30">
        <f t="shared" si="270"/>
        <v>0</v>
      </c>
      <c r="U824" s="1">
        <f t="shared" si="271"/>
        <v>24.327985489229029</v>
      </c>
      <c r="V824" s="30">
        <f t="shared" si="273"/>
        <v>0</v>
      </c>
      <c r="W824" s="1">
        <f t="shared" si="273"/>
        <v>0</v>
      </c>
      <c r="X824" s="30">
        <f t="shared" si="256"/>
        <v>15701.966599218194</v>
      </c>
      <c r="Y824" s="1">
        <f t="shared" si="272"/>
        <v>1.5996340522542347</v>
      </c>
      <c r="Z824" s="32">
        <f t="shared" si="257"/>
        <v>0.3026837350733495</v>
      </c>
      <c r="AA824" s="32">
        <f t="shared" si="258"/>
        <v>0.13814700334719252</v>
      </c>
    </row>
    <row r="825" spans="1:27" x14ac:dyDescent="0.25">
      <c r="A825" s="8">
        <v>43558</v>
      </c>
      <c r="B825" s="26">
        <v>0</v>
      </c>
      <c r="C825" s="11">
        <v>0</v>
      </c>
      <c r="D825" s="26">
        <v>6.6850870805978957E-3</v>
      </c>
      <c r="E825" s="11">
        <v>28.02291666666666</v>
      </c>
      <c r="F825" s="28">
        <f t="shared" si="253"/>
        <v>0</v>
      </c>
      <c r="G825" s="13">
        <f t="shared" si="254"/>
        <v>6.6850870805978957E-3</v>
      </c>
      <c r="H825" s="28">
        <f t="shared" si="255"/>
        <v>1.1921122599704577</v>
      </c>
      <c r="I825" s="1">
        <f t="shared" si="259"/>
        <v>24.321300402148431</v>
      </c>
      <c r="J825" s="30">
        <f t="shared" si="260"/>
        <v>0</v>
      </c>
      <c r="K825" s="1">
        <f t="shared" si="261"/>
        <v>0</v>
      </c>
      <c r="L825" s="30">
        <f t="shared" si="262"/>
        <v>15701.966599218194</v>
      </c>
      <c r="M825" s="1">
        <f t="shared" si="263"/>
        <v>0</v>
      </c>
      <c r="N825" s="30">
        <f t="shared" si="264"/>
        <v>0.59658567323320144</v>
      </c>
      <c r="O825" s="1">
        <f t="shared" si="265"/>
        <v>0</v>
      </c>
      <c r="P825" s="30">
        <f t="shared" si="266"/>
        <v>0</v>
      </c>
      <c r="Q825" s="1">
        <f t="shared" si="267"/>
        <v>0.96035049885961643</v>
      </c>
      <c r="R825" s="30">
        <f t="shared" si="268"/>
        <v>1.0163867653952476</v>
      </c>
      <c r="S825" s="1">
        <f t="shared" si="269"/>
        <v>0</v>
      </c>
      <c r="T825" s="30">
        <f t="shared" si="270"/>
        <v>0</v>
      </c>
      <c r="U825" s="1">
        <f t="shared" si="271"/>
        <v>22.708327963519984</v>
      </c>
      <c r="V825" s="30">
        <f t="shared" si="273"/>
        <v>0</v>
      </c>
      <c r="W825" s="1">
        <f t="shared" si="273"/>
        <v>0</v>
      </c>
      <c r="X825" s="30">
        <f t="shared" si="256"/>
        <v>15701.006248719335</v>
      </c>
      <c r="Y825" s="1">
        <f t="shared" si="272"/>
        <v>1.5569361720928179</v>
      </c>
      <c r="Z825" s="32">
        <f t="shared" si="257"/>
        <v>0.30603150757916131</v>
      </c>
      <c r="AA825" s="32">
        <f t="shared" si="258"/>
        <v>0.1330964868562636</v>
      </c>
    </row>
    <row r="826" spans="1:27" x14ac:dyDescent="0.25">
      <c r="A826" s="8">
        <v>43559</v>
      </c>
      <c r="B826" s="26">
        <v>0</v>
      </c>
      <c r="C826" s="11">
        <v>0.34543758029743599</v>
      </c>
      <c r="D826" s="26">
        <v>-0.51979776212852236</v>
      </c>
      <c r="E826" s="11">
        <v>27.696249999999996</v>
      </c>
      <c r="F826" s="28">
        <f t="shared" si="253"/>
        <v>0.34543758029743599</v>
      </c>
      <c r="G826" s="13">
        <f t="shared" si="254"/>
        <v>-0.51979776212852236</v>
      </c>
      <c r="H826" s="28">
        <f t="shared" si="255"/>
        <v>1.1782156573116689</v>
      </c>
      <c r="I826" s="1">
        <f t="shared" si="259"/>
        <v>23.573563305945942</v>
      </c>
      <c r="J826" s="30">
        <f t="shared" si="260"/>
        <v>0</v>
      </c>
      <c r="K826" s="1">
        <f t="shared" si="261"/>
        <v>0</v>
      </c>
      <c r="L826" s="30">
        <f t="shared" si="262"/>
        <v>15701.006248719335</v>
      </c>
      <c r="M826" s="1">
        <f t="shared" si="263"/>
        <v>0</v>
      </c>
      <c r="N826" s="30">
        <f t="shared" si="264"/>
        <v>0.57820719534439402</v>
      </c>
      <c r="O826" s="1">
        <f t="shared" si="265"/>
        <v>0</v>
      </c>
      <c r="P826" s="30">
        <f t="shared" si="266"/>
        <v>0</v>
      </c>
      <c r="Q826" s="1">
        <f t="shared" si="267"/>
        <v>0.96029176270864891</v>
      </c>
      <c r="R826" s="30">
        <f t="shared" si="268"/>
        <v>0.98513884377884631</v>
      </c>
      <c r="S826" s="1">
        <f t="shared" si="269"/>
        <v>0</v>
      </c>
      <c r="T826" s="30">
        <f t="shared" si="270"/>
        <v>0</v>
      </c>
      <c r="U826" s="1">
        <f t="shared" si="271"/>
        <v>22.010217266822703</v>
      </c>
      <c r="V826" s="30">
        <f t="shared" si="273"/>
        <v>0</v>
      </c>
      <c r="W826" s="1">
        <f t="shared" si="273"/>
        <v>0</v>
      </c>
      <c r="X826" s="30">
        <f t="shared" si="256"/>
        <v>15700.045956956626</v>
      </c>
      <c r="Y826" s="1">
        <f t="shared" si="272"/>
        <v>1.5384989580530428</v>
      </c>
      <c r="Z826" s="32">
        <f t="shared" si="257"/>
        <v>0.30578722876882425</v>
      </c>
      <c r="AA826" s="32">
        <f t="shared" si="258"/>
        <v>0.12980405679309931</v>
      </c>
    </row>
    <row r="827" spans="1:27" x14ac:dyDescent="0.25">
      <c r="A827" s="8">
        <v>43560</v>
      </c>
      <c r="B827" s="26">
        <v>0</v>
      </c>
      <c r="C827" s="11">
        <v>5.9300694216251708</v>
      </c>
      <c r="D827" s="26">
        <v>-2.1113919846241203</v>
      </c>
      <c r="E827" s="11">
        <v>27.272083333333338</v>
      </c>
      <c r="F827" s="28">
        <f t="shared" si="253"/>
        <v>5.9300694216251708</v>
      </c>
      <c r="G827" s="13">
        <f t="shared" si="254"/>
        <v>-2.1113919846241203</v>
      </c>
      <c r="H827" s="28">
        <f t="shared" si="255"/>
        <v>1.160171344165436</v>
      </c>
      <c r="I827" s="1">
        <f t="shared" si="259"/>
        <v>30.051678673071994</v>
      </c>
      <c r="J827" s="30">
        <f t="shared" si="260"/>
        <v>0</v>
      </c>
      <c r="K827" s="1">
        <f t="shared" si="261"/>
        <v>0</v>
      </c>
      <c r="L827" s="30">
        <f t="shared" si="262"/>
        <v>15700.045956956626</v>
      </c>
      <c r="M827" s="1">
        <f t="shared" si="263"/>
        <v>0</v>
      </c>
      <c r="N827" s="30">
        <f t="shared" si="264"/>
        <v>0.73743147435973977</v>
      </c>
      <c r="O827" s="1">
        <f t="shared" si="265"/>
        <v>0</v>
      </c>
      <c r="P827" s="30">
        <f t="shared" si="266"/>
        <v>0</v>
      </c>
      <c r="Q827" s="1">
        <f t="shared" si="267"/>
        <v>0.96023303015005246</v>
      </c>
      <c r="R827" s="30">
        <f t="shared" si="268"/>
        <v>1.2558591841792663</v>
      </c>
      <c r="S827" s="1">
        <f t="shared" si="269"/>
        <v>0</v>
      </c>
      <c r="T827" s="30">
        <f t="shared" si="270"/>
        <v>0</v>
      </c>
      <c r="U827" s="1">
        <f t="shared" si="271"/>
        <v>28.058388014532991</v>
      </c>
      <c r="V827" s="30">
        <f t="shared" si="273"/>
        <v>0</v>
      </c>
      <c r="W827" s="1">
        <f t="shared" si="273"/>
        <v>0</v>
      </c>
      <c r="X827" s="30">
        <f t="shared" si="256"/>
        <v>15699.085723926477</v>
      </c>
      <c r="Y827" s="1">
        <f t="shared" si="272"/>
        <v>1.6976645045097922</v>
      </c>
      <c r="Z827" s="32">
        <f t="shared" si="257"/>
        <v>0.46328774025271197</v>
      </c>
      <c r="AA827" s="32">
        <f t="shared" si="258"/>
        <v>0.28889889741696384</v>
      </c>
    </row>
    <row r="828" spans="1:27" x14ac:dyDescent="0.25">
      <c r="A828" s="8">
        <v>43561</v>
      </c>
      <c r="B828" s="26">
        <v>0</v>
      </c>
      <c r="C828" s="11">
        <v>0.95851619693150525</v>
      </c>
      <c r="D828" s="26">
        <v>-0.83268472001954486</v>
      </c>
      <c r="E828" s="11">
        <v>26.928749999999997</v>
      </c>
      <c r="F828" s="28">
        <f t="shared" si="253"/>
        <v>0.95851619693150525</v>
      </c>
      <c r="G828" s="13">
        <f t="shared" si="254"/>
        <v>-0.83268472001954486</v>
      </c>
      <c r="H828" s="28">
        <f t="shared" si="255"/>
        <v>1.1455657311669127</v>
      </c>
      <c r="I828" s="1">
        <f t="shared" si="259"/>
        <v>29.849588931484043</v>
      </c>
      <c r="J828" s="30">
        <f t="shared" si="260"/>
        <v>0</v>
      </c>
      <c r="K828" s="1">
        <f t="shared" si="261"/>
        <v>0</v>
      </c>
      <c r="L828" s="30">
        <f t="shared" si="262"/>
        <v>15699.085723926477</v>
      </c>
      <c r="M828" s="1">
        <f t="shared" si="263"/>
        <v>0</v>
      </c>
      <c r="N828" s="30">
        <f t="shared" si="264"/>
        <v>0.73246435173576985</v>
      </c>
      <c r="O828" s="1">
        <f t="shared" si="265"/>
        <v>0</v>
      </c>
      <c r="P828" s="30">
        <f t="shared" si="266"/>
        <v>0</v>
      </c>
      <c r="Q828" s="1">
        <f t="shared" si="267"/>
        <v>0.96017430118360747</v>
      </c>
      <c r="R828" s="30">
        <f t="shared" si="268"/>
        <v>1.2474138570225821</v>
      </c>
      <c r="S828" s="1">
        <f t="shared" si="269"/>
        <v>0</v>
      </c>
      <c r="T828" s="30">
        <f t="shared" si="270"/>
        <v>0</v>
      </c>
      <c r="U828" s="1">
        <f t="shared" si="271"/>
        <v>27.869710722725689</v>
      </c>
      <c r="V828" s="30">
        <f t="shared" si="273"/>
        <v>0</v>
      </c>
      <c r="W828" s="1">
        <f t="shared" si="273"/>
        <v>0</v>
      </c>
      <c r="X828" s="30">
        <f t="shared" si="256"/>
        <v>15698.125549625292</v>
      </c>
      <c r="Y828" s="1">
        <f t="shared" si="272"/>
        <v>1.6926386529193773</v>
      </c>
      <c r="Z828" s="32">
        <f t="shared" si="257"/>
        <v>0.47755698941447666</v>
      </c>
      <c r="AA828" s="32">
        <f t="shared" si="258"/>
        <v>0.29928878171477824</v>
      </c>
    </row>
    <row r="829" spans="1:27" x14ac:dyDescent="0.25">
      <c r="A829" s="8">
        <v>43562</v>
      </c>
      <c r="B829" s="26">
        <v>6.9087516059487195E-2</v>
      </c>
      <c r="C829" s="11">
        <v>1.0489430529990118</v>
      </c>
      <c r="D829" s="26">
        <v>-0.18435478735284128</v>
      </c>
      <c r="E829" s="11">
        <v>26.804583333333341</v>
      </c>
      <c r="F829" s="28">
        <f t="shared" si="253"/>
        <v>1.1180305690584991</v>
      </c>
      <c r="G829" s="13">
        <f t="shared" si="254"/>
        <v>-0.18435478735284128</v>
      </c>
      <c r="H829" s="28">
        <f t="shared" si="255"/>
        <v>1.1402836041358939</v>
      </c>
      <c r="I829" s="1">
        <f t="shared" si="259"/>
        <v>29.172096079137031</v>
      </c>
      <c r="J829" s="30">
        <f t="shared" si="260"/>
        <v>0</v>
      </c>
      <c r="K829" s="1">
        <f t="shared" si="261"/>
        <v>0</v>
      </c>
      <c r="L829" s="30">
        <f t="shared" si="262"/>
        <v>15698.125549625292</v>
      </c>
      <c r="M829" s="1">
        <f t="shared" si="263"/>
        <v>0</v>
      </c>
      <c r="N829" s="30">
        <f t="shared" si="264"/>
        <v>0.71581239281876463</v>
      </c>
      <c r="O829" s="1">
        <f t="shared" si="265"/>
        <v>0</v>
      </c>
      <c r="P829" s="30">
        <f t="shared" si="266"/>
        <v>0</v>
      </c>
      <c r="Q829" s="1">
        <f t="shared" si="267"/>
        <v>0.96011557580909412</v>
      </c>
      <c r="R829" s="30">
        <f t="shared" si="268"/>
        <v>1.2191014412639842</v>
      </c>
      <c r="S829" s="1">
        <f t="shared" si="269"/>
        <v>0</v>
      </c>
      <c r="T829" s="30">
        <f t="shared" si="270"/>
        <v>0</v>
      </c>
      <c r="U829" s="1">
        <f t="shared" si="271"/>
        <v>27.237182245054282</v>
      </c>
      <c r="V829" s="30">
        <f t="shared" si="273"/>
        <v>0</v>
      </c>
      <c r="W829" s="1">
        <f t="shared" si="273"/>
        <v>0</v>
      </c>
      <c r="X829" s="30">
        <f t="shared" si="256"/>
        <v>15697.165434049484</v>
      </c>
      <c r="Y829" s="1">
        <f t="shared" si="272"/>
        <v>1.6759279686278588</v>
      </c>
      <c r="Z829" s="32">
        <f t="shared" si="257"/>
        <v>0.46974661614807289</v>
      </c>
      <c r="AA829" s="32">
        <f t="shared" si="258"/>
        <v>0.28691488521200087</v>
      </c>
    </row>
    <row r="830" spans="1:27" x14ac:dyDescent="0.25">
      <c r="A830" s="8">
        <v>43563</v>
      </c>
      <c r="B830" s="26">
        <v>0.76899417802198378</v>
      </c>
      <c r="C830" s="11">
        <v>0</v>
      </c>
      <c r="D830" s="26">
        <v>0.60865908112248746</v>
      </c>
      <c r="E830" s="11">
        <v>27.153333333333325</v>
      </c>
      <c r="F830" s="28">
        <f t="shared" si="253"/>
        <v>0.76899417802198378</v>
      </c>
      <c r="G830" s="13">
        <f t="shared" si="254"/>
        <v>0.60865908112248746</v>
      </c>
      <c r="H830" s="28">
        <f t="shared" si="255"/>
        <v>1.1551196454948298</v>
      </c>
      <c r="I830" s="1">
        <f t="shared" si="259"/>
        <v>27.39751734195378</v>
      </c>
      <c r="J830" s="30">
        <f t="shared" si="260"/>
        <v>0</v>
      </c>
      <c r="K830" s="1">
        <f t="shared" si="261"/>
        <v>0</v>
      </c>
      <c r="L830" s="30">
        <f t="shared" si="262"/>
        <v>15697.165434049484</v>
      </c>
      <c r="M830" s="1">
        <f t="shared" si="263"/>
        <v>0</v>
      </c>
      <c r="N830" s="30">
        <f t="shared" si="264"/>
        <v>0.67219538324560557</v>
      </c>
      <c r="O830" s="1">
        <f t="shared" si="265"/>
        <v>0</v>
      </c>
      <c r="P830" s="30">
        <f t="shared" si="266"/>
        <v>0</v>
      </c>
      <c r="Q830" s="1">
        <f t="shared" si="267"/>
        <v>0.96005685402629304</v>
      </c>
      <c r="R830" s="30">
        <f t="shared" si="268"/>
        <v>1.1449418234474327</v>
      </c>
      <c r="S830" s="1">
        <f t="shared" si="269"/>
        <v>0</v>
      </c>
      <c r="T830" s="30">
        <f t="shared" si="270"/>
        <v>0</v>
      </c>
      <c r="U830" s="1">
        <f t="shared" si="271"/>
        <v>25.580380135260743</v>
      </c>
      <c r="V830" s="30">
        <f t="shared" si="273"/>
        <v>0</v>
      </c>
      <c r="W830" s="1">
        <f t="shared" si="273"/>
        <v>0</v>
      </c>
      <c r="X830" s="30">
        <f t="shared" si="256"/>
        <v>15696.205377195458</v>
      </c>
      <c r="Y830" s="1">
        <f t="shared" si="272"/>
        <v>1.6322522372718986</v>
      </c>
      <c r="Z830" s="32">
        <f t="shared" si="257"/>
        <v>0.41305902261983857</v>
      </c>
      <c r="AA830" s="32">
        <f t="shared" si="258"/>
        <v>0.22765551013590296</v>
      </c>
    </row>
    <row r="831" spans="1:27" x14ac:dyDescent="0.25">
      <c r="A831" s="8">
        <v>43564</v>
      </c>
      <c r="B831" s="26">
        <v>0</v>
      </c>
      <c r="C831" s="11">
        <v>0</v>
      </c>
      <c r="D831" s="26">
        <v>5.8261213702063941E-2</v>
      </c>
      <c r="E831" s="11">
        <v>26.80958333333334</v>
      </c>
      <c r="F831" s="28">
        <f t="shared" si="253"/>
        <v>0</v>
      </c>
      <c r="G831" s="13">
        <f t="shared" si="254"/>
        <v>5.8261213702063941E-2</v>
      </c>
      <c r="H831" s="28">
        <f t="shared" si="255"/>
        <v>1.1404963072378143</v>
      </c>
      <c r="I831" s="1">
        <f t="shared" si="259"/>
        <v>25.522118921558679</v>
      </c>
      <c r="J831" s="30">
        <f t="shared" si="260"/>
        <v>0</v>
      </c>
      <c r="K831" s="1">
        <f t="shared" si="261"/>
        <v>0</v>
      </c>
      <c r="L831" s="30">
        <f t="shared" si="262"/>
        <v>15696.205377195458</v>
      </c>
      <c r="M831" s="1">
        <f t="shared" si="263"/>
        <v>0</v>
      </c>
      <c r="N831" s="30">
        <f t="shared" si="264"/>
        <v>0.62610034720020658</v>
      </c>
      <c r="O831" s="1">
        <f t="shared" si="265"/>
        <v>0</v>
      </c>
      <c r="P831" s="30">
        <f t="shared" si="266"/>
        <v>0</v>
      </c>
      <c r="Q831" s="1">
        <f t="shared" si="267"/>
        <v>0.95999813583498417</v>
      </c>
      <c r="R831" s="30">
        <f t="shared" si="268"/>
        <v>1.0665689526380926</v>
      </c>
      <c r="S831" s="1">
        <f t="shared" si="269"/>
        <v>0</v>
      </c>
      <c r="T831" s="30">
        <f t="shared" si="270"/>
        <v>0</v>
      </c>
      <c r="U831" s="1">
        <f t="shared" si="271"/>
        <v>23.829449621720379</v>
      </c>
      <c r="V831" s="30">
        <f t="shared" si="273"/>
        <v>0</v>
      </c>
      <c r="W831" s="1">
        <f t="shared" si="273"/>
        <v>0</v>
      </c>
      <c r="X831" s="30">
        <f t="shared" si="256"/>
        <v>15695.245379059623</v>
      </c>
      <c r="Y831" s="1">
        <f t="shared" si="272"/>
        <v>1.5860984830351907</v>
      </c>
      <c r="Z831" s="32">
        <f t="shared" si="257"/>
        <v>0.39070900358861077</v>
      </c>
      <c r="AA831" s="32">
        <f t="shared" si="258"/>
        <v>0.19856129907535602</v>
      </c>
    </row>
    <row r="832" spans="1:27" x14ac:dyDescent="0.25">
      <c r="A832" s="8">
        <v>43565</v>
      </c>
      <c r="B832" s="26">
        <v>7.8956243314058181</v>
      </c>
      <c r="C832" s="11">
        <v>0</v>
      </c>
      <c r="D832" s="26">
        <v>0.50883818761604382</v>
      </c>
      <c r="E832" s="11">
        <v>30.896666666666672</v>
      </c>
      <c r="F832" s="28">
        <f t="shared" si="253"/>
        <v>7.8956243314058181</v>
      </c>
      <c r="G832" s="13">
        <f t="shared" si="254"/>
        <v>0.50883818761604382</v>
      </c>
      <c r="H832" s="28">
        <f t="shared" si="255"/>
        <v>1.314363367799114</v>
      </c>
      <c r="I832" s="1">
        <f t="shared" si="259"/>
        <v>31.216235765510156</v>
      </c>
      <c r="J832" s="30">
        <f t="shared" si="260"/>
        <v>0</v>
      </c>
      <c r="K832" s="1">
        <f t="shared" si="261"/>
        <v>0</v>
      </c>
      <c r="L832" s="30">
        <f t="shared" si="262"/>
        <v>15695.245379059623</v>
      </c>
      <c r="M832" s="1">
        <f t="shared" si="263"/>
        <v>0</v>
      </c>
      <c r="N832" s="30">
        <f t="shared" si="264"/>
        <v>0.76605488609405958</v>
      </c>
      <c r="O832" s="1">
        <f t="shared" si="265"/>
        <v>0</v>
      </c>
      <c r="P832" s="30">
        <f t="shared" si="266"/>
        <v>0</v>
      </c>
      <c r="Q832" s="1">
        <f t="shared" si="267"/>
        <v>0.95993942123494802</v>
      </c>
      <c r="R832" s="30">
        <f t="shared" si="268"/>
        <v>1.3045260069531324</v>
      </c>
      <c r="S832" s="1">
        <f t="shared" si="269"/>
        <v>0</v>
      </c>
      <c r="T832" s="30">
        <f t="shared" si="270"/>
        <v>0</v>
      </c>
      <c r="U832" s="1">
        <f t="shared" si="271"/>
        <v>29.145654872462963</v>
      </c>
      <c r="V832" s="30">
        <f t="shared" si="273"/>
        <v>0</v>
      </c>
      <c r="W832" s="1">
        <f t="shared" si="273"/>
        <v>0</v>
      </c>
      <c r="X832" s="30">
        <f t="shared" si="256"/>
        <v>15694.285439638388</v>
      </c>
      <c r="Y832" s="1">
        <f t="shared" si="272"/>
        <v>1.7259943073290076</v>
      </c>
      <c r="Z832" s="32">
        <f t="shared" si="257"/>
        <v>0.31317895006398783</v>
      </c>
      <c r="AA832" s="32">
        <f t="shared" si="258"/>
        <v>0.16944003037826291</v>
      </c>
    </row>
    <row r="833" spans="1:27" x14ac:dyDescent="0.25">
      <c r="A833" s="8">
        <v>43566</v>
      </c>
      <c r="B833" s="26">
        <v>3.1418868018657432E-2</v>
      </c>
      <c r="C833" s="11">
        <v>0</v>
      </c>
      <c r="D833" s="26">
        <v>0.33753813460447057</v>
      </c>
      <c r="E833" s="11">
        <v>32.766249999999999</v>
      </c>
      <c r="F833" s="28">
        <f t="shared" si="253"/>
        <v>3.1418868018657432E-2</v>
      </c>
      <c r="G833" s="13">
        <f t="shared" si="254"/>
        <v>0.33753813460447057</v>
      </c>
      <c r="H833" s="28">
        <f t="shared" si="255"/>
        <v>1.3938966026587889</v>
      </c>
      <c r="I833" s="1">
        <f t="shared" si="259"/>
        <v>28.839535605877149</v>
      </c>
      <c r="J833" s="30">
        <f t="shared" si="260"/>
        <v>0</v>
      </c>
      <c r="K833" s="1">
        <f t="shared" si="261"/>
        <v>0</v>
      </c>
      <c r="L833" s="30">
        <f t="shared" si="262"/>
        <v>15694.285439638388</v>
      </c>
      <c r="M833" s="1">
        <f t="shared" si="263"/>
        <v>0</v>
      </c>
      <c r="N833" s="30">
        <f t="shared" si="264"/>
        <v>0.70763845663780123</v>
      </c>
      <c r="O833" s="1">
        <f t="shared" si="265"/>
        <v>0</v>
      </c>
      <c r="P833" s="30">
        <f t="shared" si="266"/>
        <v>0</v>
      </c>
      <c r="Q833" s="1">
        <f t="shared" si="267"/>
        <v>0.95988071022596499</v>
      </c>
      <c r="R833" s="30">
        <f t="shared" si="268"/>
        <v>1.2052037442606995</v>
      </c>
      <c r="S833" s="1">
        <f t="shared" si="269"/>
        <v>0</v>
      </c>
      <c r="T833" s="30">
        <f t="shared" si="270"/>
        <v>0</v>
      </c>
      <c r="U833" s="1">
        <f t="shared" si="271"/>
        <v>26.926693404978646</v>
      </c>
      <c r="V833" s="30">
        <f t="shared" si="273"/>
        <v>0</v>
      </c>
      <c r="W833" s="1">
        <f t="shared" si="273"/>
        <v>0</v>
      </c>
      <c r="X833" s="30">
        <f t="shared" si="256"/>
        <v>15693.325558928162</v>
      </c>
      <c r="Y833" s="1">
        <f t="shared" si="272"/>
        <v>1.6675191668637663</v>
      </c>
      <c r="Z833" s="32">
        <f t="shared" si="257"/>
        <v>0.19630047428414413</v>
      </c>
      <c r="AA833" s="32">
        <f t="shared" si="258"/>
        <v>7.4869307642107003E-2</v>
      </c>
    </row>
    <row r="834" spans="1:27" x14ac:dyDescent="0.25">
      <c r="A834" s="8">
        <v>43567</v>
      </c>
      <c r="B834" s="26">
        <v>0</v>
      </c>
      <c r="C834" s="11">
        <v>0</v>
      </c>
      <c r="D834" s="26">
        <v>0.36444835287099009</v>
      </c>
      <c r="E834" s="11">
        <v>29.844166666666663</v>
      </c>
      <c r="F834" s="28">
        <f t="shared" si="253"/>
        <v>0</v>
      </c>
      <c r="G834" s="13">
        <f t="shared" si="254"/>
        <v>0.36444835287099009</v>
      </c>
      <c r="H834" s="28">
        <f t="shared" si="255"/>
        <v>1.2695893648449037</v>
      </c>
      <c r="I834" s="1">
        <f t="shared" si="259"/>
        <v>26.562245052107656</v>
      </c>
      <c r="J834" s="30">
        <f t="shared" si="260"/>
        <v>0</v>
      </c>
      <c r="K834" s="1">
        <f t="shared" si="261"/>
        <v>0</v>
      </c>
      <c r="L834" s="30">
        <f t="shared" si="262"/>
        <v>15693.325558928162</v>
      </c>
      <c r="M834" s="1">
        <f t="shared" si="263"/>
        <v>0</v>
      </c>
      <c r="N834" s="30">
        <f t="shared" si="264"/>
        <v>0.6516653956496532</v>
      </c>
      <c r="O834" s="1">
        <f t="shared" si="265"/>
        <v>0</v>
      </c>
      <c r="P834" s="30">
        <f t="shared" si="266"/>
        <v>0</v>
      </c>
      <c r="Q834" s="1">
        <f t="shared" si="267"/>
        <v>0.95982200280781538</v>
      </c>
      <c r="R834" s="30">
        <f t="shared" si="268"/>
        <v>1.1100358074506076</v>
      </c>
      <c r="S834" s="1">
        <f t="shared" si="269"/>
        <v>0</v>
      </c>
      <c r="T834" s="30">
        <f t="shared" si="270"/>
        <v>0</v>
      </c>
      <c r="U834" s="1">
        <f t="shared" si="271"/>
        <v>24.800543849007394</v>
      </c>
      <c r="V834" s="30">
        <f t="shared" si="273"/>
        <v>0</v>
      </c>
      <c r="W834" s="1">
        <f t="shared" si="273"/>
        <v>0</v>
      </c>
      <c r="X834" s="30">
        <f t="shared" si="256"/>
        <v>15692.365736925354</v>
      </c>
      <c r="Y834" s="1">
        <f t="shared" si="272"/>
        <v>1.6114873984574687</v>
      </c>
      <c r="Z834" s="32">
        <f t="shared" si="257"/>
        <v>0.26929812353487392</v>
      </c>
      <c r="AA834" s="32">
        <f t="shared" si="258"/>
        <v>0.11689426538813862</v>
      </c>
    </row>
    <row r="835" spans="1:27" x14ac:dyDescent="0.25">
      <c r="A835" s="8">
        <v>43568</v>
      </c>
      <c r="B835" s="26">
        <v>0</v>
      </c>
      <c r="C835" s="11">
        <v>4.6001906833934818</v>
      </c>
      <c r="D835" s="26">
        <v>0.12573408875391667</v>
      </c>
      <c r="E835" s="11">
        <v>28.415833333333328</v>
      </c>
      <c r="F835" s="28">
        <f t="shared" ref="F835:F898" si="274">B835+C835</f>
        <v>4.6001906833934818</v>
      </c>
      <c r="G835" s="13">
        <f t="shared" si="254"/>
        <v>0.12573408875391667</v>
      </c>
      <c r="H835" s="28">
        <f t="shared" si="255"/>
        <v>1.2088271787296896</v>
      </c>
      <c r="I835" s="1">
        <f t="shared" si="259"/>
        <v>29.27500044364696</v>
      </c>
      <c r="J835" s="30">
        <f t="shared" si="260"/>
        <v>0</v>
      </c>
      <c r="K835" s="1">
        <f t="shared" si="261"/>
        <v>0</v>
      </c>
      <c r="L835" s="30">
        <f t="shared" si="262"/>
        <v>15692.365736925354</v>
      </c>
      <c r="M835" s="1">
        <f t="shared" si="263"/>
        <v>0</v>
      </c>
      <c r="N835" s="30">
        <f t="shared" si="264"/>
        <v>0.71834165824830187</v>
      </c>
      <c r="O835" s="1">
        <f t="shared" si="265"/>
        <v>0</v>
      </c>
      <c r="P835" s="30">
        <f t="shared" si="266"/>
        <v>0</v>
      </c>
      <c r="Q835" s="1">
        <f t="shared" si="267"/>
        <v>0.95976329898027968</v>
      </c>
      <c r="R835" s="30">
        <f t="shared" si="268"/>
        <v>1.2234018130557844</v>
      </c>
      <c r="S835" s="1">
        <f t="shared" si="269"/>
        <v>0</v>
      </c>
      <c r="T835" s="30">
        <f t="shared" si="270"/>
        <v>0</v>
      </c>
      <c r="U835" s="1">
        <f t="shared" si="271"/>
        <v>27.333256972342873</v>
      </c>
      <c r="V835" s="30">
        <f t="shared" si="273"/>
        <v>0</v>
      </c>
      <c r="W835" s="1">
        <f t="shared" si="273"/>
        <v>0</v>
      </c>
      <c r="X835" s="30">
        <f t="shared" si="256"/>
        <v>15691.405973626373</v>
      </c>
      <c r="Y835" s="1">
        <f t="shared" si="272"/>
        <v>1.6781049572285816</v>
      </c>
      <c r="Z835" s="32">
        <f t="shared" si="257"/>
        <v>0.38820915574717479</v>
      </c>
      <c r="AA835" s="32">
        <f t="shared" si="258"/>
        <v>0.22022163339285511</v>
      </c>
    </row>
    <row r="836" spans="1:27" x14ac:dyDescent="0.25">
      <c r="A836" s="8">
        <v>43569</v>
      </c>
      <c r="B836" s="26">
        <v>1.9767482655191611</v>
      </c>
      <c r="C836" s="11">
        <v>6.94316178683352</v>
      </c>
      <c r="D836" s="26">
        <v>0.36184112340524299</v>
      </c>
      <c r="E836" s="11">
        <v>29.10541666666666</v>
      </c>
      <c r="F836" s="28">
        <f t="shared" si="274"/>
        <v>8.9199100523526802</v>
      </c>
      <c r="G836" s="13">
        <f t="shared" ref="G836:G899" si="275">D836</f>
        <v>0.36184112340524299</v>
      </c>
      <c r="H836" s="28">
        <f t="shared" ref="H836:H899" si="276">E836/(2031*1000000)*1000*86400</f>
        <v>1.2381624815361889</v>
      </c>
      <c r="I836" s="1">
        <f t="shared" si="259"/>
        <v>35.891325901290315</v>
      </c>
      <c r="J836" s="30">
        <f t="shared" si="260"/>
        <v>0</v>
      </c>
      <c r="K836" s="1">
        <f t="shared" si="261"/>
        <v>0</v>
      </c>
      <c r="L836" s="30">
        <f t="shared" si="262"/>
        <v>15691.405973626373</v>
      </c>
      <c r="M836" s="1">
        <f t="shared" si="263"/>
        <v>0</v>
      </c>
      <c r="N836" s="30">
        <f t="shared" si="264"/>
        <v>0.88096297494638753</v>
      </c>
      <c r="O836" s="1">
        <f t="shared" si="265"/>
        <v>0</v>
      </c>
      <c r="P836" s="30">
        <f t="shared" si="266"/>
        <v>0</v>
      </c>
      <c r="Q836" s="1">
        <f t="shared" si="267"/>
        <v>0.95970459874313807</v>
      </c>
      <c r="R836" s="30">
        <f t="shared" si="268"/>
        <v>1.4998979509885377</v>
      </c>
      <c r="S836" s="1">
        <f t="shared" si="269"/>
        <v>0</v>
      </c>
      <c r="T836" s="30">
        <f t="shared" si="270"/>
        <v>0</v>
      </c>
      <c r="U836" s="1">
        <f t="shared" si="271"/>
        <v>33.51046497535539</v>
      </c>
      <c r="V836" s="30">
        <f t="shared" si="273"/>
        <v>0</v>
      </c>
      <c r="W836" s="1">
        <f t="shared" si="273"/>
        <v>0</v>
      </c>
      <c r="X836" s="30">
        <f t="shared" ref="X836:X899" si="277">IF(L836&gt;Q836,L836-Q836,0)</f>
        <v>15690.44626902763</v>
      </c>
      <c r="Y836" s="1">
        <f t="shared" si="272"/>
        <v>1.8406675736895255</v>
      </c>
      <c r="Z836" s="32">
        <f t="shared" ref="Z836:Z899" si="278">ABS(H836-Y836)/H836</f>
        <v>0.48661229938562517</v>
      </c>
      <c r="AA836" s="32">
        <f t="shared" ref="AA836:AA899" si="279">(H836-Y836)^2</f>
        <v>0.36301238607070063</v>
      </c>
    </row>
    <row r="837" spans="1:27" x14ac:dyDescent="0.25">
      <c r="A837" s="8">
        <v>43570</v>
      </c>
      <c r="B837" s="26">
        <v>2.8333020869001624</v>
      </c>
      <c r="C837" s="11">
        <v>1.7144203312009161</v>
      </c>
      <c r="D837" s="26">
        <v>-0.31902785284724589</v>
      </c>
      <c r="E837" s="11">
        <v>33.256250000000001</v>
      </c>
      <c r="F837" s="28">
        <f t="shared" si="274"/>
        <v>4.5477224181010785</v>
      </c>
      <c r="G837" s="13">
        <f t="shared" si="275"/>
        <v>-0.31902785284724589</v>
      </c>
      <c r="H837" s="28">
        <f t="shared" si="276"/>
        <v>1.414741506646972</v>
      </c>
      <c r="I837" s="1">
        <f t="shared" ref="I837:I900" si="280">IF((U836+F837)&gt;=G837,U836+F837-G837,0)</f>
        <v>38.37721524630372</v>
      </c>
      <c r="J837" s="30">
        <f t="shared" ref="J837:J900" si="281">IF((U836+F837)&lt;G837,IF((R836+U836+V836)&lt;G837,0,V836+R836-(G837-F837-U836)),V836)</f>
        <v>0</v>
      </c>
      <c r="K837" s="1">
        <f t="shared" ref="K837:K900" si="282">IF((F837+U836+V836)&lt;G837,IF((V836+U836+W836+F837+S836)&lt;G837,0,W836+S836-(G837-F837-U836-V836)),W836)</f>
        <v>0</v>
      </c>
      <c r="L837" s="30">
        <f t="shared" ref="L837:L900" si="283">IF((V836+U836+W836+F837)&lt;G837,IF((F837+V836+U836+W836+X836+T836)&lt;G837,0,X836+T836-(G837-F837-U836-V836-W836)),X836)</f>
        <v>15690.44626902763</v>
      </c>
      <c r="M837" s="1">
        <f t="shared" ref="M837:M900" si="284">IF(I837&gt;$AF$8,$AF$3*(I837-$AF$8),0)</f>
        <v>0</v>
      </c>
      <c r="N837" s="30">
        <f t="shared" ref="N837:N900" si="285">IF(I837&gt;$AF$9,$AF$4*(I837-$AF$9),0)</f>
        <v>0.94206314316510942</v>
      </c>
      <c r="O837" s="1">
        <f t="shared" ref="O837:O900" si="286">IF(J837&gt;$AF$10,$AF$5*(J837-$AF$10),0)</f>
        <v>0</v>
      </c>
      <c r="P837" s="30">
        <f t="shared" ref="P837:P900" si="287">IF(K837&gt;$AF$11,$AF$6*(K837-$AF$11),0)</f>
        <v>0</v>
      </c>
      <c r="Q837" s="1">
        <f t="shared" ref="Q837:Q900" si="288">$AF$7*L837</f>
        <v>0.95964590209617118</v>
      </c>
      <c r="R837" s="30">
        <f t="shared" ref="R837:R900" si="289">$AF$12*I837</f>
        <v>1.6037832280391635</v>
      </c>
      <c r="S837" s="1">
        <f t="shared" ref="S837:S900" si="290">$AF$13*J837</f>
        <v>0</v>
      </c>
      <c r="T837" s="30">
        <f t="shared" ref="T837:T900" si="291">$AF$14*K837</f>
        <v>0</v>
      </c>
      <c r="U837" s="1">
        <f t="shared" ref="U837:U900" si="292">IF(I837&gt;(M837+N837+R837),I837-M837-N837-R837,0)</f>
        <v>35.83136887509945</v>
      </c>
      <c r="V837" s="30">
        <f t="shared" si="273"/>
        <v>0</v>
      </c>
      <c r="W837" s="1">
        <f t="shared" si="273"/>
        <v>0</v>
      </c>
      <c r="X837" s="30">
        <f t="shared" si="277"/>
        <v>15689.486623125535</v>
      </c>
      <c r="Y837" s="1">
        <f t="shared" ref="Y837:Y900" si="293">SUM(M837:Q837)</f>
        <v>1.9017090452612806</v>
      </c>
      <c r="Z837" s="32">
        <f t="shared" si="278"/>
        <v>0.34420955088004235</v>
      </c>
      <c r="AA837" s="32">
        <f t="shared" si="279"/>
        <v>0.23713738366407816</v>
      </c>
    </row>
    <row r="838" spans="1:27" x14ac:dyDescent="0.25">
      <c r="A838" s="8">
        <v>43571</v>
      </c>
      <c r="B838" s="26">
        <v>0</v>
      </c>
      <c r="C838" s="11">
        <v>1.0489430529990118</v>
      </c>
      <c r="D838" s="26">
        <v>-0.24791870273523742</v>
      </c>
      <c r="E838" s="11">
        <v>31.98041666666666</v>
      </c>
      <c r="F838" s="28">
        <f t="shared" si="274"/>
        <v>1.0489430529990118</v>
      </c>
      <c r="G838" s="13">
        <f t="shared" si="275"/>
        <v>-0.24791870273523742</v>
      </c>
      <c r="H838" s="28">
        <f t="shared" si="276"/>
        <v>1.3604667651403244</v>
      </c>
      <c r="I838" s="1">
        <f t="shared" si="280"/>
        <v>37.128230630833698</v>
      </c>
      <c r="J838" s="30">
        <f t="shared" si="281"/>
        <v>0</v>
      </c>
      <c r="K838" s="1">
        <f t="shared" si="282"/>
        <v>0</v>
      </c>
      <c r="L838" s="30">
        <f t="shared" si="283"/>
        <v>15689.486623125535</v>
      </c>
      <c r="M838" s="1">
        <f t="shared" si="284"/>
        <v>0</v>
      </c>
      <c r="N838" s="30">
        <f t="shared" si="285"/>
        <v>0.91136460452705814</v>
      </c>
      <c r="O838" s="1">
        <f t="shared" si="286"/>
        <v>0</v>
      </c>
      <c r="P838" s="30">
        <f t="shared" si="287"/>
        <v>0</v>
      </c>
      <c r="Q838" s="1">
        <f t="shared" si="288"/>
        <v>0.95958720903915928</v>
      </c>
      <c r="R838" s="30">
        <f t="shared" si="289"/>
        <v>1.5515881803913878</v>
      </c>
      <c r="S838" s="1">
        <f t="shared" si="290"/>
        <v>0</v>
      </c>
      <c r="T838" s="30">
        <f t="shared" si="291"/>
        <v>0</v>
      </c>
      <c r="U838" s="1">
        <f t="shared" si="292"/>
        <v>34.665277845915256</v>
      </c>
      <c r="V838" s="30">
        <f t="shared" si="273"/>
        <v>0</v>
      </c>
      <c r="W838" s="1">
        <f t="shared" si="273"/>
        <v>0</v>
      </c>
      <c r="X838" s="30">
        <f t="shared" si="277"/>
        <v>15688.527035916495</v>
      </c>
      <c r="Y838" s="1">
        <f t="shared" si="293"/>
        <v>1.8709518135662173</v>
      </c>
      <c r="Z838" s="32">
        <f t="shared" si="278"/>
        <v>0.37522787142340763</v>
      </c>
      <c r="AA838" s="32">
        <f t="shared" si="279"/>
        <v>0.26059498466638625</v>
      </c>
    </row>
    <row r="839" spans="1:27" x14ac:dyDescent="0.25">
      <c r="A839" s="8">
        <v>43572</v>
      </c>
      <c r="B839" s="26">
        <v>0</v>
      </c>
      <c r="C839" s="11">
        <v>1.5211721902404336</v>
      </c>
      <c r="D839" s="26">
        <v>0.21709598066241642</v>
      </c>
      <c r="E839" s="11">
        <v>30.505833333333332</v>
      </c>
      <c r="F839" s="28">
        <f t="shared" si="274"/>
        <v>1.5211721902404336</v>
      </c>
      <c r="G839" s="13">
        <f t="shared" si="275"/>
        <v>0.21709598066241642</v>
      </c>
      <c r="H839" s="28">
        <f t="shared" si="276"/>
        <v>1.2977370753323487</v>
      </c>
      <c r="I839" s="1">
        <f t="shared" si="280"/>
        <v>35.969354055493277</v>
      </c>
      <c r="J839" s="30">
        <f t="shared" si="281"/>
        <v>0</v>
      </c>
      <c r="K839" s="1">
        <f t="shared" si="282"/>
        <v>0</v>
      </c>
      <c r="L839" s="30">
        <f t="shared" si="283"/>
        <v>15688.527035916495</v>
      </c>
      <c r="M839" s="1">
        <f t="shared" si="284"/>
        <v>0</v>
      </c>
      <c r="N839" s="30">
        <f t="shared" si="285"/>
        <v>0.88288081306623811</v>
      </c>
      <c r="O839" s="1">
        <f t="shared" si="286"/>
        <v>0</v>
      </c>
      <c r="P839" s="30">
        <f t="shared" si="287"/>
        <v>0</v>
      </c>
      <c r="Q839" s="1">
        <f t="shared" si="288"/>
        <v>0.9595285195718829</v>
      </c>
      <c r="R839" s="30">
        <f t="shared" si="289"/>
        <v>1.5031587463386542</v>
      </c>
      <c r="S839" s="1">
        <f t="shared" si="290"/>
        <v>0</v>
      </c>
      <c r="T839" s="30">
        <f t="shared" si="291"/>
        <v>0</v>
      </c>
      <c r="U839" s="1">
        <f t="shared" si="292"/>
        <v>33.583314496088384</v>
      </c>
      <c r="V839" s="30">
        <f t="shared" si="273"/>
        <v>0</v>
      </c>
      <c r="W839" s="1">
        <f t="shared" si="273"/>
        <v>0</v>
      </c>
      <c r="X839" s="30">
        <f t="shared" si="277"/>
        <v>15687.567507396923</v>
      </c>
      <c r="Y839" s="1">
        <f t="shared" si="293"/>
        <v>1.842409332638121</v>
      </c>
      <c r="Z839" s="32">
        <f t="shared" si="278"/>
        <v>0.41970925209660243</v>
      </c>
      <c r="AA839" s="32">
        <f t="shared" si="279"/>
        <v>0.29666786787856542</v>
      </c>
    </row>
    <row r="840" spans="1:27" x14ac:dyDescent="0.25">
      <c r="A840" s="8">
        <v>43573</v>
      </c>
      <c r="B840" s="26">
        <v>0</v>
      </c>
      <c r="C840" s="11">
        <v>3.2383992221485065</v>
      </c>
      <c r="D840" s="26">
        <v>0.18012195828259814</v>
      </c>
      <c r="E840" s="11">
        <v>29.759166666666662</v>
      </c>
      <c r="F840" s="28">
        <f t="shared" si="274"/>
        <v>3.2383992221485065</v>
      </c>
      <c r="G840" s="13">
        <f t="shared" si="275"/>
        <v>0.18012195828259814</v>
      </c>
      <c r="H840" s="28">
        <f t="shared" si="276"/>
        <v>1.2659734121122597</v>
      </c>
      <c r="I840" s="1">
        <f t="shared" si="280"/>
        <v>36.641591759954295</v>
      </c>
      <c r="J840" s="30">
        <f t="shared" si="281"/>
        <v>0</v>
      </c>
      <c r="K840" s="1">
        <f t="shared" si="282"/>
        <v>0</v>
      </c>
      <c r="L840" s="30">
        <f t="shared" si="283"/>
        <v>15687.567507396923</v>
      </c>
      <c r="M840" s="1">
        <f t="shared" si="284"/>
        <v>0</v>
      </c>
      <c r="N840" s="30">
        <f t="shared" si="285"/>
        <v>0.89940360677301689</v>
      </c>
      <c r="O840" s="1">
        <f t="shared" si="286"/>
        <v>0</v>
      </c>
      <c r="P840" s="30">
        <f t="shared" si="287"/>
        <v>0</v>
      </c>
      <c r="Q840" s="1">
        <f t="shared" si="288"/>
        <v>0.95946983369412242</v>
      </c>
      <c r="R840" s="30">
        <f t="shared" si="289"/>
        <v>1.5312515495488603</v>
      </c>
      <c r="S840" s="1">
        <f t="shared" si="290"/>
        <v>0</v>
      </c>
      <c r="T840" s="30">
        <f t="shared" si="291"/>
        <v>0</v>
      </c>
      <c r="U840" s="1">
        <f t="shared" si="292"/>
        <v>34.210936603632419</v>
      </c>
      <c r="V840" s="30">
        <f t="shared" si="273"/>
        <v>0</v>
      </c>
      <c r="W840" s="1">
        <f t="shared" si="273"/>
        <v>0</v>
      </c>
      <c r="X840" s="30">
        <f t="shared" si="277"/>
        <v>15686.60803756323</v>
      </c>
      <c r="Y840" s="1">
        <f t="shared" si="293"/>
        <v>1.8588734404671392</v>
      </c>
      <c r="Z840" s="32">
        <f t="shared" si="278"/>
        <v>0.46833529257587947</v>
      </c>
      <c r="AA840" s="32">
        <f t="shared" si="279"/>
        <v>0.35153044362321695</v>
      </c>
    </row>
    <row r="841" spans="1:27" x14ac:dyDescent="0.25">
      <c r="A841" s="8">
        <v>43574</v>
      </c>
      <c r="B841" s="26">
        <v>0</v>
      </c>
      <c r="C841" s="11">
        <v>1.656142022697072</v>
      </c>
      <c r="D841" s="26">
        <v>0.38744371976711256</v>
      </c>
      <c r="E841" s="11">
        <v>30.009999999999994</v>
      </c>
      <c r="F841" s="28">
        <f t="shared" si="274"/>
        <v>1.656142022697072</v>
      </c>
      <c r="G841" s="13">
        <f t="shared" si="275"/>
        <v>0.38744371976711256</v>
      </c>
      <c r="H841" s="28">
        <f t="shared" si="276"/>
        <v>1.2766440177252583</v>
      </c>
      <c r="I841" s="1">
        <f t="shared" si="280"/>
        <v>35.479634906562382</v>
      </c>
      <c r="J841" s="30">
        <f t="shared" si="281"/>
        <v>0</v>
      </c>
      <c r="K841" s="1">
        <f t="shared" si="282"/>
        <v>0</v>
      </c>
      <c r="L841" s="30">
        <f t="shared" si="283"/>
        <v>15686.60803756323</v>
      </c>
      <c r="M841" s="1">
        <f t="shared" si="284"/>
        <v>0</v>
      </c>
      <c r="N841" s="30">
        <f t="shared" si="285"/>
        <v>0.87084410578494698</v>
      </c>
      <c r="O841" s="1">
        <f t="shared" si="286"/>
        <v>0</v>
      </c>
      <c r="P841" s="30">
        <f t="shared" si="287"/>
        <v>0</v>
      </c>
      <c r="Q841" s="1">
        <f t="shared" si="288"/>
        <v>0.95941115140565836</v>
      </c>
      <c r="R841" s="30">
        <f t="shared" si="289"/>
        <v>1.4826933907242801</v>
      </c>
      <c r="S841" s="1">
        <f t="shared" si="290"/>
        <v>0</v>
      </c>
      <c r="T841" s="30">
        <f t="shared" si="291"/>
        <v>0</v>
      </c>
      <c r="U841" s="1">
        <f t="shared" si="292"/>
        <v>33.126097410053156</v>
      </c>
      <c r="V841" s="30">
        <f t="shared" si="273"/>
        <v>0</v>
      </c>
      <c r="W841" s="1">
        <f t="shared" si="273"/>
        <v>0</v>
      </c>
      <c r="X841" s="30">
        <f t="shared" si="277"/>
        <v>15685.648626411825</v>
      </c>
      <c r="Y841" s="1">
        <f t="shared" si="293"/>
        <v>1.8302552571906054</v>
      </c>
      <c r="Z841" s="32">
        <f t="shared" si="278"/>
        <v>0.4336457397511479</v>
      </c>
      <c r="AA841" s="32">
        <f t="shared" si="279"/>
        <v>0.306485404462358</v>
      </c>
    </row>
    <row r="842" spans="1:27" x14ac:dyDescent="0.25">
      <c r="A842" s="8">
        <v>43575</v>
      </c>
      <c r="B842" s="26">
        <v>0</v>
      </c>
      <c r="C842" s="11">
        <v>0.2487802715999482</v>
      </c>
      <c r="D842" s="26">
        <v>0.52819473957874452</v>
      </c>
      <c r="E842" s="11">
        <v>30.339166666666667</v>
      </c>
      <c r="F842" s="28">
        <f t="shared" si="274"/>
        <v>0.2487802715999482</v>
      </c>
      <c r="G842" s="13">
        <f t="shared" si="275"/>
        <v>0.52819473957874452</v>
      </c>
      <c r="H842" s="28">
        <f t="shared" si="276"/>
        <v>1.2906469719350073</v>
      </c>
      <c r="I842" s="1">
        <f t="shared" si="280"/>
        <v>32.846682942074359</v>
      </c>
      <c r="J842" s="30">
        <f t="shared" si="281"/>
        <v>0</v>
      </c>
      <c r="K842" s="1">
        <f t="shared" si="282"/>
        <v>0</v>
      </c>
      <c r="L842" s="30">
        <f t="shared" si="283"/>
        <v>15685.648626411825</v>
      </c>
      <c r="M842" s="1">
        <f t="shared" si="284"/>
        <v>0</v>
      </c>
      <c r="N842" s="30">
        <f t="shared" si="285"/>
        <v>0.80612931537613852</v>
      </c>
      <c r="O842" s="1">
        <f t="shared" si="286"/>
        <v>0</v>
      </c>
      <c r="P842" s="30">
        <f t="shared" si="287"/>
        <v>0</v>
      </c>
      <c r="Q842" s="1">
        <f t="shared" si="288"/>
        <v>0.95935247270627111</v>
      </c>
      <c r="R842" s="30">
        <f t="shared" si="289"/>
        <v>1.3726623690939297</v>
      </c>
      <c r="S842" s="1">
        <f t="shared" si="290"/>
        <v>0</v>
      </c>
      <c r="T842" s="30">
        <f t="shared" si="291"/>
        <v>0</v>
      </c>
      <c r="U842" s="1">
        <f t="shared" si="292"/>
        <v>30.667891257604289</v>
      </c>
      <c r="V842" s="30">
        <f t="shared" si="273"/>
        <v>0</v>
      </c>
      <c r="W842" s="1">
        <f t="shared" si="273"/>
        <v>0</v>
      </c>
      <c r="X842" s="30">
        <f t="shared" si="277"/>
        <v>15684.689273939119</v>
      </c>
      <c r="Y842" s="1">
        <f t="shared" si="293"/>
        <v>1.7654817880824096</v>
      </c>
      <c r="Z842" s="32">
        <f t="shared" si="278"/>
        <v>0.36790449012986443</v>
      </c>
      <c r="AA842" s="32">
        <f t="shared" si="279"/>
        <v>0.22546810262573735</v>
      </c>
    </row>
    <row r="843" spans="1:27" x14ac:dyDescent="0.25">
      <c r="A843" s="8">
        <v>43576</v>
      </c>
      <c r="B843" s="26">
        <v>0</v>
      </c>
      <c r="C843" s="11">
        <v>0.65215180681388818</v>
      </c>
      <c r="D843" s="26">
        <v>0.5086873428728067</v>
      </c>
      <c r="E843" s="11">
        <v>30.254166666666663</v>
      </c>
      <c r="F843" s="28">
        <f t="shared" si="274"/>
        <v>0.65215180681388818</v>
      </c>
      <c r="G843" s="13">
        <f t="shared" si="275"/>
        <v>0.5086873428728067</v>
      </c>
      <c r="H843" s="28">
        <f t="shared" si="276"/>
        <v>1.2870310192023633</v>
      </c>
      <c r="I843" s="1">
        <f t="shared" si="280"/>
        <v>30.811355721545368</v>
      </c>
      <c r="J843" s="30">
        <f t="shared" si="281"/>
        <v>0</v>
      </c>
      <c r="K843" s="1">
        <f t="shared" si="282"/>
        <v>0</v>
      </c>
      <c r="L843" s="30">
        <f t="shared" si="283"/>
        <v>15684.689273939119</v>
      </c>
      <c r="M843" s="1">
        <f t="shared" si="284"/>
        <v>0</v>
      </c>
      <c r="N843" s="30">
        <f t="shared" si="285"/>
        <v>0.75610342190508595</v>
      </c>
      <c r="O843" s="1">
        <f t="shared" si="286"/>
        <v>0</v>
      </c>
      <c r="P843" s="30">
        <f t="shared" si="287"/>
        <v>0</v>
      </c>
      <c r="Q843" s="1">
        <f t="shared" si="288"/>
        <v>0.95929379759574129</v>
      </c>
      <c r="R843" s="30">
        <f t="shared" si="289"/>
        <v>1.2876060762152963</v>
      </c>
      <c r="S843" s="1">
        <f t="shared" si="290"/>
        <v>0</v>
      </c>
      <c r="T843" s="30">
        <f t="shared" si="291"/>
        <v>0</v>
      </c>
      <c r="U843" s="1">
        <f t="shared" si="292"/>
        <v>28.767646223424986</v>
      </c>
      <c r="V843" s="30">
        <f t="shared" si="273"/>
        <v>0</v>
      </c>
      <c r="W843" s="1">
        <f t="shared" si="273"/>
        <v>0</v>
      </c>
      <c r="X843" s="30">
        <f t="shared" si="277"/>
        <v>15683.729980141523</v>
      </c>
      <c r="Y843" s="1">
        <f t="shared" si="293"/>
        <v>1.7153972195008271</v>
      </c>
      <c r="Z843" s="32">
        <f t="shared" si="278"/>
        <v>0.33283284855398709</v>
      </c>
      <c r="AA843" s="32">
        <f t="shared" si="279"/>
        <v>0.18349760155814365</v>
      </c>
    </row>
    <row r="844" spans="1:27" x14ac:dyDescent="0.25">
      <c r="A844" s="8">
        <v>43577</v>
      </c>
      <c r="B844" s="26">
        <v>0</v>
      </c>
      <c r="C844" s="11">
        <v>1.1868598997849464</v>
      </c>
      <c r="D844" s="26">
        <v>0.70920940188877513</v>
      </c>
      <c r="E844" s="11">
        <v>30.380416666666665</v>
      </c>
      <c r="F844" s="28">
        <f t="shared" si="274"/>
        <v>1.1868598997849464</v>
      </c>
      <c r="G844" s="13">
        <f t="shared" si="275"/>
        <v>0.70920940188877513</v>
      </c>
      <c r="H844" s="28">
        <f t="shared" si="276"/>
        <v>1.2924017725258494</v>
      </c>
      <c r="I844" s="1">
        <f t="shared" si="280"/>
        <v>29.245296721321157</v>
      </c>
      <c r="J844" s="30">
        <f t="shared" si="281"/>
        <v>0</v>
      </c>
      <c r="K844" s="1">
        <f t="shared" si="282"/>
        <v>0</v>
      </c>
      <c r="L844" s="30">
        <f t="shared" si="283"/>
        <v>15683.729980141523</v>
      </c>
      <c r="M844" s="1">
        <f t="shared" si="284"/>
        <v>0</v>
      </c>
      <c r="N844" s="30">
        <f t="shared" si="285"/>
        <v>0.71761157650332419</v>
      </c>
      <c r="O844" s="1">
        <f t="shared" si="286"/>
        <v>0</v>
      </c>
      <c r="P844" s="30">
        <f t="shared" si="287"/>
        <v>0</v>
      </c>
      <c r="Q844" s="1">
        <f t="shared" si="288"/>
        <v>0.9592351260738492</v>
      </c>
      <c r="R844" s="30">
        <f t="shared" si="289"/>
        <v>1.2221604949619438</v>
      </c>
      <c r="S844" s="1">
        <f t="shared" si="290"/>
        <v>0</v>
      </c>
      <c r="T844" s="30">
        <f t="shared" si="291"/>
        <v>0</v>
      </c>
      <c r="U844" s="1">
        <f t="shared" si="292"/>
        <v>27.30552464985589</v>
      </c>
      <c r="V844" s="30">
        <f t="shared" si="273"/>
        <v>0</v>
      </c>
      <c r="W844" s="1">
        <f t="shared" si="273"/>
        <v>0</v>
      </c>
      <c r="X844" s="30">
        <f t="shared" si="277"/>
        <v>15682.770745015448</v>
      </c>
      <c r="Y844" s="1">
        <f t="shared" si="293"/>
        <v>1.6768467025771734</v>
      </c>
      <c r="Z844" s="32">
        <f t="shared" si="278"/>
        <v>0.29746549271591521</v>
      </c>
      <c r="AA844" s="32">
        <f t="shared" si="279"/>
        <v>0.14779790424216738</v>
      </c>
    </row>
    <row r="845" spans="1:27" x14ac:dyDescent="0.25">
      <c r="A845" s="8">
        <v>43578</v>
      </c>
      <c r="B845" s="26">
        <v>0</v>
      </c>
      <c r="C845" s="11">
        <v>1.3618625237631343</v>
      </c>
      <c r="D845" s="26">
        <v>0.44552573763779968</v>
      </c>
      <c r="E845" s="11">
        <v>30.63208333333333</v>
      </c>
      <c r="F845" s="28">
        <f t="shared" si="274"/>
        <v>1.3618625237631343</v>
      </c>
      <c r="G845" s="13">
        <f t="shared" si="275"/>
        <v>0.44552573763779968</v>
      </c>
      <c r="H845" s="28">
        <f t="shared" si="276"/>
        <v>1.3031078286558344</v>
      </c>
      <c r="I845" s="1">
        <f t="shared" si="280"/>
        <v>28.221861435981225</v>
      </c>
      <c r="J845" s="30">
        <f t="shared" si="281"/>
        <v>0</v>
      </c>
      <c r="K845" s="1">
        <f t="shared" si="282"/>
        <v>0</v>
      </c>
      <c r="L845" s="30">
        <f t="shared" si="283"/>
        <v>15682.770745015448</v>
      </c>
      <c r="M845" s="1">
        <f t="shared" si="284"/>
        <v>0</v>
      </c>
      <c r="N845" s="30">
        <f t="shared" si="285"/>
        <v>0.69245676894091912</v>
      </c>
      <c r="O845" s="1">
        <f t="shared" si="286"/>
        <v>0</v>
      </c>
      <c r="P845" s="30">
        <f t="shared" si="287"/>
        <v>0</v>
      </c>
      <c r="Q845" s="1">
        <f t="shared" si="288"/>
        <v>0.95917645814037555</v>
      </c>
      <c r="R845" s="30">
        <f t="shared" si="289"/>
        <v>1.179391150311025</v>
      </c>
      <c r="S845" s="1">
        <f t="shared" si="290"/>
        <v>0</v>
      </c>
      <c r="T845" s="30">
        <f t="shared" si="291"/>
        <v>0</v>
      </c>
      <c r="U845" s="1">
        <f t="shared" si="292"/>
        <v>26.35001351672928</v>
      </c>
      <c r="V845" s="30">
        <f t="shared" si="273"/>
        <v>0</v>
      </c>
      <c r="W845" s="1">
        <f t="shared" si="273"/>
        <v>0</v>
      </c>
      <c r="X845" s="30">
        <f t="shared" si="277"/>
        <v>15681.811568557308</v>
      </c>
      <c r="Y845" s="1">
        <f t="shared" si="293"/>
        <v>1.6516332270812946</v>
      </c>
      <c r="Z845" s="32">
        <f t="shared" si="278"/>
        <v>0.26745706745156056</v>
      </c>
      <c r="AA845" s="32">
        <f t="shared" si="279"/>
        <v>0.12146995334762574</v>
      </c>
    </row>
    <row r="846" spans="1:27" x14ac:dyDescent="0.25">
      <c r="A846" s="8">
        <v>43579</v>
      </c>
      <c r="B846" s="26">
        <v>4.8785052054623979</v>
      </c>
      <c r="C846" s="11">
        <v>0.86479546664157059</v>
      </c>
      <c r="D846" s="26">
        <v>0.86214052832951493</v>
      </c>
      <c r="E846" s="11">
        <v>31.356249999999999</v>
      </c>
      <c r="F846" s="28">
        <f t="shared" si="274"/>
        <v>5.7433006721039686</v>
      </c>
      <c r="G846" s="13">
        <f t="shared" si="275"/>
        <v>0.86214052832951493</v>
      </c>
      <c r="H846" s="28">
        <f t="shared" si="276"/>
        <v>1.333914327917282</v>
      </c>
      <c r="I846" s="1">
        <f t="shared" si="280"/>
        <v>31.231173660503732</v>
      </c>
      <c r="J846" s="30">
        <f t="shared" si="281"/>
        <v>0</v>
      </c>
      <c r="K846" s="1">
        <f t="shared" si="282"/>
        <v>0</v>
      </c>
      <c r="L846" s="30">
        <f t="shared" si="283"/>
        <v>15681.811568557308</v>
      </c>
      <c r="M846" s="1">
        <f t="shared" si="284"/>
        <v>0</v>
      </c>
      <c r="N846" s="30">
        <f t="shared" si="285"/>
        <v>0.76642204157456084</v>
      </c>
      <c r="O846" s="1">
        <f t="shared" si="286"/>
        <v>0</v>
      </c>
      <c r="P846" s="30">
        <f t="shared" si="287"/>
        <v>0</v>
      </c>
      <c r="Q846" s="1">
        <f t="shared" si="288"/>
        <v>0.95911779379510076</v>
      </c>
      <c r="R846" s="30">
        <f t="shared" si="289"/>
        <v>1.3051502613524981</v>
      </c>
      <c r="S846" s="1">
        <f t="shared" si="290"/>
        <v>0</v>
      </c>
      <c r="T846" s="30">
        <f t="shared" si="291"/>
        <v>0</v>
      </c>
      <c r="U846" s="1">
        <f t="shared" si="292"/>
        <v>29.159601357576673</v>
      </c>
      <c r="V846" s="30">
        <f t="shared" si="273"/>
        <v>0</v>
      </c>
      <c r="W846" s="1">
        <f t="shared" si="273"/>
        <v>0</v>
      </c>
      <c r="X846" s="30">
        <f t="shared" si="277"/>
        <v>15680.852450763514</v>
      </c>
      <c r="Y846" s="1">
        <f t="shared" si="293"/>
        <v>1.7255398353696616</v>
      </c>
      <c r="Z846" s="32">
        <f t="shared" si="278"/>
        <v>0.29359119941671757</v>
      </c>
      <c r="AA846" s="32">
        <f t="shared" si="279"/>
        <v>0.15337053808733381</v>
      </c>
    </row>
    <row r="847" spans="1:27" x14ac:dyDescent="0.25">
      <c r="A847" s="8">
        <v>43580</v>
      </c>
      <c r="B847" s="26">
        <v>1.1514241681792687</v>
      </c>
      <c r="C847" s="11">
        <v>0.2102192418257656</v>
      </c>
      <c r="D847" s="26">
        <v>1.2583522328681811</v>
      </c>
      <c r="E847" s="11">
        <v>34.506250000000009</v>
      </c>
      <c r="F847" s="28">
        <f t="shared" si="274"/>
        <v>1.3616434100050343</v>
      </c>
      <c r="G847" s="13">
        <f t="shared" si="275"/>
        <v>1.2583522328681811</v>
      </c>
      <c r="H847" s="28">
        <f t="shared" si="276"/>
        <v>1.4679172821270312</v>
      </c>
      <c r="I847" s="1">
        <f t="shared" si="280"/>
        <v>29.262892534713526</v>
      </c>
      <c r="J847" s="30">
        <f t="shared" si="281"/>
        <v>0</v>
      </c>
      <c r="K847" s="1">
        <f t="shared" si="282"/>
        <v>0</v>
      </c>
      <c r="L847" s="30">
        <f t="shared" si="283"/>
        <v>15680.852450763514</v>
      </c>
      <c r="M847" s="1">
        <f t="shared" si="284"/>
        <v>0</v>
      </c>
      <c r="N847" s="30">
        <f t="shared" si="285"/>
        <v>0.71804406041914115</v>
      </c>
      <c r="O847" s="1">
        <f t="shared" si="286"/>
        <v>0</v>
      </c>
      <c r="P847" s="30">
        <f t="shared" si="287"/>
        <v>0</v>
      </c>
      <c r="Q847" s="1">
        <f t="shared" si="288"/>
        <v>0.95905913303780543</v>
      </c>
      <c r="R847" s="30">
        <f t="shared" si="289"/>
        <v>1.2228958237298411</v>
      </c>
      <c r="S847" s="1">
        <f t="shared" si="290"/>
        <v>0</v>
      </c>
      <c r="T847" s="30">
        <f t="shared" si="291"/>
        <v>0</v>
      </c>
      <c r="U847" s="1">
        <f t="shared" si="292"/>
        <v>27.32195265056454</v>
      </c>
      <c r="V847" s="30">
        <f t="shared" si="273"/>
        <v>0</v>
      </c>
      <c r="W847" s="1">
        <f t="shared" si="273"/>
        <v>0</v>
      </c>
      <c r="X847" s="30">
        <f t="shared" si="277"/>
        <v>15679.893391630476</v>
      </c>
      <c r="Y847" s="1">
        <f t="shared" si="293"/>
        <v>1.6771031934569467</v>
      </c>
      <c r="Z847" s="32">
        <f t="shared" si="278"/>
        <v>0.14250524459171321</v>
      </c>
      <c r="AA847" s="32">
        <f t="shared" si="279"/>
        <v>4.3758745498927262E-2</v>
      </c>
    </row>
    <row r="848" spans="1:27" x14ac:dyDescent="0.25">
      <c r="A848" s="8">
        <v>43581</v>
      </c>
      <c r="B848" s="26">
        <v>9.2063184853967801</v>
      </c>
      <c r="C848" s="11">
        <v>5.7897611856116138E-2</v>
      </c>
      <c r="D848" s="26">
        <v>0.71175269021451237</v>
      </c>
      <c r="E848" s="11">
        <v>37.610833333333332</v>
      </c>
      <c r="F848" s="28">
        <f t="shared" si="274"/>
        <v>9.2642160972528966</v>
      </c>
      <c r="G848" s="13">
        <f t="shared" si="275"/>
        <v>0.71175269021451237</v>
      </c>
      <c r="H848" s="28">
        <f t="shared" si="276"/>
        <v>1.5999881831610046</v>
      </c>
      <c r="I848" s="1">
        <f t="shared" si="280"/>
        <v>35.874416057602929</v>
      </c>
      <c r="J848" s="30">
        <f t="shared" si="281"/>
        <v>0</v>
      </c>
      <c r="K848" s="1">
        <f t="shared" si="282"/>
        <v>0</v>
      </c>
      <c r="L848" s="30">
        <f t="shared" si="283"/>
        <v>15679.893391630476</v>
      </c>
      <c r="M848" s="1">
        <f t="shared" si="284"/>
        <v>0</v>
      </c>
      <c r="N848" s="30">
        <f t="shared" si="285"/>
        <v>0.88054735134032303</v>
      </c>
      <c r="O848" s="1">
        <f t="shared" si="286"/>
        <v>0</v>
      </c>
      <c r="P848" s="30">
        <f t="shared" si="287"/>
        <v>0</v>
      </c>
      <c r="Q848" s="1">
        <f t="shared" si="288"/>
        <v>0.95900047586827009</v>
      </c>
      <c r="R848" s="30">
        <f t="shared" si="289"/>
        <v>1.4991912888839389</v>
      </c>
      <c r="S848" s="1">
        <f t="shared" si="290"/>
        <v>0</v>
      </c>
      <c r="T848" s="30">
        <f t="shared" si="291"/>
        <v>0</v>
      </c>
      <c r="U848" s="1">
        <f t="shared" si="292"/>
        <v>33.494677417378661</v>
      </c>
      <c r="V848" s="30">
        <f t="shared" si="273"/>
        <v>0</v>
      </c>
      <c r="W848" s="1">
        <f t="shared" si="273"/>
        <v>0</v>
      </c>
      <c r="X848" s="30">
        <f t="shared" si="277"/>
        <v>15678.934391154608</v>
      </c>
      <c r="Y848" s="1">
        <f t="shared" si="293"/>
        <v>1.8395478272085932</v>
      </c>
      <c r="Z848" s="32">
        <f t="shared" si="278"/>
        <v>0.14972588333390344</v>
      </c>
      <c r="AA848" s="32">
        <f t="shared" si="279"/>
        <v>5.7388823056207384E-2</v>
      </c>
    </row>
    <row r="849" spans="1:27" x14ac:dyDescent="0.25">
      <c r="A849" s="8">
        <v>43582</v>
      </c>
      <c r="B849" s="26">
        <v>5.0563166905904682</v>
      </c>
      <c r="C849" s="11">
        <v>0</v>
      </c>
      <c r="D849" s="26">
        <v>0.50202573888233126</v>
      </c>
      <c r="E849" s="11">
        <v>44.334166666666675</v>
      </c>
      <c r="F849" s="28">
        <f t="shared" si="274"/>
        <v>5.0563166905904682</v>
      </c>
      <c r="G849" s="13">
        <f t="shared" si="275"/>
        <v>0.50202573888233126</v>
      </c>
      <c r="H849" s="28">
        <f t="shared" si="276"/>
        <v>1.8860029542097492</v>
      </c>
      <c r="I849" s="1">
        <f t="shared" si="280"/>
        <v>38.048968369086801</v>
      </c>
      <c r="J849" s="30">
        <f t="shared" si="281"/>
        <v>0</v>
      </c>
      <c r="K849" s="1">
        <f t="shared" si="282"/>
        <v>0</v>
      </c>
      <c r="L849" s="30">
        <f t="shared" si="283"/>
        <v>15678.934391154608</v>
      </c>
      <c r="M849" s="1">
        <f t="shared" si="284"/>
        <v>0</v>
      </c>
      <c r="N849" s="30">
        <f t="shared" si="285"/>
        <v>0.93399522998327156</v>
      </c>
      <c r="O849" s="1">
        <f t="shared" si="286"/>
        <v>0</v>
      </c>
      <c r="P849" s="30">
        <f t="shared" si="287"/>
        <v>0</v>
      </c>
      <c r="Q849" s="1">
        <f t="shared" si="288"/>
        <v>0.95894182228627534</v>
      </c>
      <c r="R849" s="30">
        <f t="shared" si="289"/>
        <v>1.5900657961473998</v>
      </c>
      <c r="S849" s="1">
        <f t="shared" si="290"/>
        <v>0</v>
      </c>
      <c r="T849" s="30">
        <f t="shared" si="291"/>
        <v>0</v>
      </c>
      <c r="U849" s="1">
        <f t="shared" si="292"/>
        <v>35.524907342956126</v>
      </c>
      <c r="V849" s="30">
        <f t="shared" si="273"/>
        <v>0</v>
      </c>
      <c r="W849" s="1">
        <f t="shared" si="273"/>
        <v>0</v>
      </c>
      <c r="X849" s="30">
        <f t="shared" si="277"/>
        <v>15677.975449332322</v>
      </c>
      <c r="Y849" s="1">
        <f t="shared" si="293"/>
        <v>1.8929370522695468</v>
      </c>
      <c r="Z849" s="32">
        <f t="shared" si="278"/>
        <v>3.6766103914736737E-3</v>
      </c>
      <c r="AA849" s="32">
        <f t="shared" si="279"/>
        <v>4.8081715902888995E-5</v>
      </c>
    </row>
    <row r="850" spans="1:27" x14ac:dyDescent="0.25">
      <c r="A850" s="8">
        <v>43583</v>
      </c>
      <c r="B850" s="26">
        <v>0</v>
      </c>
      <c r="C850" s="11">
        <v>8.4428587882751399E-2</v>
      </c>
      <c r="D850" s="26">
        <v>0.27884409162341783</v>
      </c>
      <c r="E850" s="11">
        <v>34.342083333333328</v>
      </c>
      <c r="F850" s="28">
        <f t="shared" si="274"/>
        <v>8.4428587882751399E-2</v>
      </c>
      <c r="G850" s="13">
        <f t="shared" si="275"/>
        <v>0.27884409162341783</v>
      </c>
      <c r="H850" s="28">
        <f t="shared" si="276"/>
        <v>1.4609335302806494</v>
      </c>
      <c r="I850" s="1">
        <f t="shared" si="280"/>
        <v>35.330491839215462</v>
      </c>
      <c r="J850" s="30">
        <f t="shared" si="281"/>
        <v>0</v>
      </c>
      <c r="K850" s="1">
        <f t="shared" si="282"/>
        <v>0</v>
      </c>
      <c r="L850" s="30">
        <f t="shared" si="283"/>
        <v>15677.975449332322</v>
      </c>
      <c r="M850" s="1">
        <f t="shared" si="284"/>
        <v>0</v>
      </c>
      <c r="N850" s="30">
        <f t="shared" si="285"/>
        <v>0.8671783486900736</v>
      </c>
      <c r="O850" s="1">
        <f t="shared" si="286"/>
        <v>0</v>
      </c>
      <c r="P850" s="30">
        <f t="shared" si="287"/>
        <v>0</v>
      </c>
      <c r="Q850" s="1">
        <f t="shared" si="288"/>
        <v>0.95888317229160169</v>
      </c>
      <c r="R850" s="30">
        <f t="shared" si="289"/>
        <v>1.4764607042603413</v>
      </c>
      <c r="S850" s="1">
        <f t="shared" si="290"/>
        <v>0</v>
      </c>
      <c r="T850" s="30">
        <f t="shared" si="291"/>
        <v>0</v>
      </c>
      <c r="U850" s="1">
        <f t="shared" si="292"/>
        <v>32.986852786265047</v>
      </c>
      <c r="V850" s="30">
        <f t="shared" si="273"/>
        <v>0</v>
      </c>
      <c r="W850" s="1">
        <f t="shared" si="273"/>
        <v>0</v>
      </c>
      <c r="X850" s="30">
        <f t="shared" si="277"/>
        <v>15677.016566160029</v>
      </c>
      <c r="Y850" s="1">
        <f t="shared" si="293"/>
        <v>1.8260615209816753</v>
      </c>
      <c r="Z850" s="32">
        <f t="shared" si="278"/>
        <v>0.2499278599149434</v>
      </c>
      <c r="AA850" s="32">
        <f t="shared" si="279"/>
        <v>0.13331844959336842</v>
      </c>
    </row>
    <row r="851" spans="1:27" x14ac:dyDescent="0.25">
      <c r="A851" s="8">
        <v>43584</v>
      </c>
      <c r="B851" s="26">
        <v>0.1404870653228171</v>
      </c>
      <c r="C851" s="11">
        <v>0.76960283053258638</v>
      </c>
      <c r="D851" s="26">
        <v>0.71927476870642071</v>
      </c>
      <c r="E851" s="11">
        <v>30.629999999999995</v>
      </c>
      <c r="F851" s="28">
        <f t="shared" si="274"/>
        <v>0.91008989585540345</v>
      </c>
      <c r="G851" s="13">
        <f t="shared" si="275"/>
        <v>0.71927476870642071</v>
      </c>
      <c r="H851" s="28">
        <f t="shared" si="276"/>
        <v>1.3030192023633678</v>
      </c>
      <c r="I851" s="1">
        <f t="shared" si="280"/>
        <v>33.177667913414034</v>
      </c>
      <c r="J851" s="30">
        <f t="shared" si="281"/>
        <v>0</v>
      </c>
      <c r="K851" s="1">
        <f t="shared" si="282"/>
        <v>0</v>
      </c>
      <c r="L851" s="30">
        <f t="shared" si="283"/>
        <v>15677.016566160029</v>
      </c>
      <c r="M851" s="1">
        <f t="shared" si="284"/>
        <v>0</v>
      </c>
      <c r="N851" s="30">
        <f t="shared" si="285"/>
        <v>0.81426452761609203</v>
      </c>
      <c r="O851" s="1">
        <f t="shared" si="286"/>
        <v>0</v>
      </c>
      <c r="P851" s="30">
        <f t="shared" si="287"/>
        <v>0</v>
      </c>
      <c r="Q851" s="1">
        <f t="shared" si="288"/>
        <v>0.95882452588402978</v>
      </c>
      <c r="R851" s="30">
        <f t="shared" si="289"/>
        <v>1.3864942258964819</v>
      </c>
      <c r="S851" s="1">
        <f t="shared" si="290"/>
        <v>0</v>
      </c>
      <c r="T851" s="30">
        <f t="shared" si="291"/>
        <v>0</v>
      </c>
      <c r="U851" s="1">
        <f t="shared" si="292"/>
        <v>30.976909159901464</v>
      </c>
      <c r="V851" s="30">
        <f t="shared" si="273"/>
        <v>0</v>
      </c>
      <c r="W851" s="1">
        <f t="shared" si="273"/>
        <v>0</v>
      </c>
      <c r="X851" s="30">
        <f t="shared" si="277"/>
        <v>15676.057741634146</v>
      </c>
      <c r="Y851" s="1">
        <f t="shared" si="293"/>
        <v>1.7730890535001218</v>
      </c>
      <c r="Z851" s="32">
        <f t="shared" si="278"/>
        <v>0.36075435441331855</v>
      </c>
      <c r="AA851" s="32">
        <f t="shared" si="279"/>
        <v>0.22096566494773009</v>
      </c>
    </row>
    <row r="852" spans="1:27" x14ac:dyDescent="0.25">
      <c r="A852" s="8">
        <v>43585</v>
      </c>
      <c r="B852" s="26">
        <v>16.116891925111037</v>
      </c>
      <c r="C852" s="11">
        <v>2.6484705058024288E-2</v>
      </c>
      <c r="D852" s="26">
        <v>0.70675732553696813</v>
      </c>
      <c r="E852" s="11">
        <v>39.485000000000014</v>
      </c>
      <c r="F852" s="28">
        <f t="shared" si="274"/>
        <v>16.143376630169062</v>
      </c>
      <c r="G852" s="13">
        <f t="shared" si="275"/>
        <v>0.70675732553696813</v>
      </c>
      <c r="H852" s="28">
        <f t="shared" si="276"/>
        <v>1.679716395864107</v>
      </c>
      <c r="I852" s="1">
        <f t="shared" si="280"/>
        <v>46.413528464533556</v>
      </c>
      <c r="J852" s="30">
        <f t="shared" si="281"/>
        <v>0</v>
      </c>
      <c r="K852" s="1">
        <f t="shared" si="282"/>
        <v>0</v>
      </c>
      <c r="L852" s="30">
        <f t="shared" si="283"/>
        <v>15676.057741634146</v>
      </c>
      <c r="M852" s="1">
        <f t="shared" si="284"/>
        <v>0</v>
      </c>
      <c r="N852" s="30">
        <f t="shared" si="285"/>
        <v>1.1395860499980899</v>
      </c>
      <c r="O852" s="1">
        <f t="shared" si="286"/>
        <v>0</v>
      </c>
      <c r="P852" s="30">
        <f t="shared" si="287"/>
        <v>0</v>
      </c>
      <c r="Q852" s="1">
        <f t="shared" si="288"/>
        <v>0.95876588306334021</v>
      </c>
      <c r="R852" s="30">
        <f t="shared" si="289"/>
        <v>1.9396206323935035</v>
      </c>
      <c r="S852" s="1">
        <f t="shared" si="290"/>
        <v>0</v>
      </c>
      <c r="T852" s="30">
        <f t="shared" si="291"/>
        <v>0</v>
      </c>
      <c r="U852" s="1">
        <f t="shared" si="292"/>
        <v>43.334321782141963</v>
      </c>
      <c r="V852" s="30">
        <f t="shared" ref="V852:W915" si="294">IF(J852&gt;(O852+S852),J852-O852-S852,0)</f>
        <v>0</v>
      </c>
      <c r="W852" s="1">
        <f t="shared" si="294"/>
        <v>0</v>
      </c>
      <c r="X852" s="30">
        <f t="shared" si="277"/>
        <v>15675.098975751082</v>
      </c>
      <c r="Y852" s="1">
        <f t="shared" si="293"/>
        <v>2.09835193306143</v>
      </c>
      <c r="Z852" s="32">
        <f t="shared" si="278"/>
        <v>0.24922989275339044</v>
      </c>
      <c r="AA852" s="32">
        <f t="shared" si="279"/>
        <v>0.17525571300449116</v>
      </c>
    </row>
    <row r="853" spans="1:27" x14ac:dyDescent="0.25">
      <c r="A853" s="8">
        <v>43586</v>
      </c>
      <c r="B853" s="26">
        <v>10.829489319915444</v>
      </c>
      <c r="C853" s="11">
        <v>6.3464541625546017E-2</v>
      </c>
      <c r="D853" s="26">
        <v>0.8497625738957737</v>
      </c>
      <c r="E853" s="11">
        <v>41.723333333333336</v>
      </c>
      <c r="F853" s="28">
        <f t="shared" si="274"/>
        <v>10.89295386154099</v>
      </c>
      <c r="G853" s="13">
        <f t="shared" si="275"/>
        <v>0.8497625738957737</v>
      </c>
      <c r="H853" s="28">
        <f t="shared" si="276"/>
        <v>1.7749364844903988</v>
      </c>
      <c r="I853" s="1">
        <f t="shared" si="280"/>
        <v>53.377513069787177</v>
      </c>
      <c r="J853" s="30">
        <f t="shared" si="281"/>
        <v>0</v>
      </c>
      <c r="K853" s="1">
        <f t="shared" si="282"/>
        <v>0</v>
      </c>
      <c r="L853" s="30">
        <f t="shared" si="283"/>
        <v>15675.098975751082</v>
      </c>
      <c r="M853" s="1">
        <f t="shared" si="284"/>
        <v>0</v>
      </c>
      <c r="N853" s="30">
        <f t="shared" si="285"/>
        <v>1.3107524101207253</v>
      </c>
      <c r="O853" s="1">
        <f t="shared" si="286"/>
        <v>0</v>
      </c>
      <c r="P853" s="30">
        <f t="shared" si="287"/>
        <v>0</v>
      </c>
      <c r="Q853" s="1">
        <f t="shared" si="288"/>
        <v>0.95870724382931349</v>
      </c>
      <c r="R853" s="30">
        <f t="shared" si="289"/>
        <v>2.2306454406957266</v>
      </c>
      <c r="S853" s="1">
        <f t="shared" si="290"/>
        <v>0</v>
      </c>
      <c r="T853" s="30">
        <f t="shared" si="291"/>
        <v>0</v>
      </c>
      <c r="U853" s="1">
        <f t="shared" si="292"/>
        <v>49.836115218970725</v>
      </c>
      <c r="V853" s="30">
        <f t="shared" si="294"/>
        <v>0</v>
      </c>
      <c r="W853" s="1">
        <f t="shared" si="294"/>
        <v>0</v>
      </c>
      <c r="X853" s="30">
        <f t="shared" si="277"/>
        <v>15674.140268507252</v>
      </c>
      <c r="Y853" s="1">
        <f t="shared" si="293"/>
        <v>2.2694596539500389</v>
      </c>
      <c r="Z853" s="32">
        <f t="shared" si="278"/>
        <v>0.2786145722851725</v>
      </c>
      <c r="AA853" s="32">
        <f t="shared" si="279"/>
        <v>0.24455316513240796</v>
      </c>
    </row>
    <row r="854" spans="1:27" x14ac:dyDescent="0.25">
      <c r="A854" s="8">
        <v>43587</v>
      </c>
      <c r="B854" s="26">
        <v>4.7128302027986152E-2</v>
      </c>
      <c r="C854" s="11">
        <v>3.7047087911588922E-2</v>
      </c>
      <c r="D854" s="26">
        <v>0.67620654927177326</v>
      </c>
      <c r="E854" s="11">
        <v>45.54458333333335</v>
      </c>
      <c r="F854" s="28">
        <f t="shared" si="274"/>
        <v>8.4175389939575074E-2</v>
      </c>
      <c r="G854" s="13">
        <f t="shared" si="275"/>
        <v>0.67620654927177326</v>
      </c>
      <c r="H854" s="28">
        <f t="shared" si="276"/>
        <v>1.9374948301329404</v>
      </c>
      <c r="I854" s="1">
        <f t="shared" si="280"/>
        <v>49.244084059638524</v>
      </c>
      <c r="J854" s="30">
        <f t="shared" si="281"/>
        <v>0</v>
      </c>
      <c r="K854" s="1">
        <f t="shared" si="282"/>
        <v>0</v>
      </c>
      <c r="L854" s="30">
        <f t="shared" si="283"/>
        <v>15674.140268507252</v>
      </c>
      <c r="M854" s="1">
        <f t="shared" si="284"/>
        <v>0</v>
      </c>
      <c r="N854" s="30">
        <f t="shared" si="285"/>
        <v>1.2091576998224411</v>
      </c>
      <c r="O854" s="1">
        <f t="shared" si="286"/>
        <v>0</v>
      </c>
      <c r="P854" s="30">
        <f t="shared" si="287"/>
        <v>0</v>
      </c>
      <c r="Q854" s="1">
        <f t="shared" si="288"/>
        <v>0.95864860818173048</v>
      </c>
      <c r="R854" s="30">
        <f t="shared" si="289"/>
        <v>2.0579095066728583</v>
      </c>
      <c r="S854" s="1">
        <f t="shared" si="290"/>
        <v>0</v>
      </c>
      <c r="T854" s="30">
        <f t="shared" si="291"/>
        <v>0</v>
      </c>
      <c r="U854" s="1">
        <f t="shared" si="292"/>
        <v>45.977016853143226</v>
      </c>
      <c r="V854" s="30">
        <f t="shared" si="294"/>
        <v>0</v>
      </c>
      <c r="W854" s="1">
        <f t="shared" si="294"/>
        <v>0</v>
      </c>
      <c r="X854" s="30">
        <f t="shared" si="277"/>
        <v>15673.181619899069</v>
      </c>
      <c r="Y854" s="1">
        <f t="shared" si="293"/>
        <v>2.1678063080041716</v>
      </c>
      <c r="Z854" s="32">
        <f t="shared" si="278"/>
        <v>0.11887075737664211</v>
      </c>
      <c r="AA854" s="32">
        <f t="shared" si="279"/>
        <v>5.3043376839230612E-2</v>
      </c>
    </row>
    <row r="855" spans="1:27" x14ac:dyDescent="0.25">
      <c r="A855" s="8">
        <v>43588</v>
      </c>
      <c r="B855" s="26">
        <v>0</v>
      </c>
      <c r="C855" s="11">
        <v>7.4930355014540054E-2</v>
      </c>
      <c r="D855" s="26">
        <v>0.10234259850224792</v>
      </c>
      <c r="E855" s="11">
        <v>36.45333333333334</v>
      </c>
      <c r="F855" s="28">
        <f t="shared" si="274"/>
        <v>7.4930355014540054E-2</v>
      </c>
      <c r="G855" s="13">
        <f t="shared" si="275"/>
        <v>0.10234259850224792</v>
      </c>
      <c r="H855" s="28">
        <f t="shared" si="276"/>
        <v>1.5507474150664697</v>
      </c>
      <c r="I855" s="1">
        <f t="shared" si="280"/>
        <v>45.949604609655516</v>
      </c>
      <c r="J855" s="30">
        <f t="shared" si="281"/>
        <v>0</v>
      </c>
      <c r="K855" s="1">
        <f t="shared" si="282"/>
        <v>0</v>
      </c>
      <c r="L855" s="30">
        <f t="shared" si="283"/>
        <v>15673.181619899069</v>
      </c>
      <c r="M855" s="1">
        <f t="shared" si="284"/>
        <v>0</v>
      </c>
      <c r="N855" s="30">
        <f t="shared" si="285"/>
        <v>1.1281833599987998</v>
      </c>
      <c r="O855" s="1">
        <f t="shared" si="286"/>
        <v>0</v>
      </c>
      <c r="P855" s="30">
        <f t="shared" si="287"/>
        <v>0</v>
      </c>
      <c r="Q855" s="1">
        <f t="shared" si="288"/>
        <v>0.95858997612037167</v>
      </c>
      <c r="R855" s="30">
        <f t="shared" si="289"/>
        <v>1.9202332617162543</v>
      </c>
      <c r="S855" s="1">
        <f t="shared" si="290"/>
        <v>0</v>
      </c>
      <c r="T855" s="30">
        <f t="shared" si="291"/>
        <v>0</v>
      </c>
      <c r="U855" s="1">
        <f t="shared" si="292"/>
        <v>42.90118798794046</v>
      </c>
      <c r="V855" s="30">
        <f t="shared" si="294"/>
        <v>0</v>
      </c>
      <c r="W855" s="1">
        <f t="shared" si="294"/>
        <v>0</v>
      </c>
      <c r="X855" s="30">
        <f t="shared" si="277"/>
        <v>15672.223029922949</v>
      </c>
      <c r="Y855" s="1">
        <f t="shared" si="293"/>
        <v>2.0867733361191716</v>
      </c>
      <c r="Z855" s="32">
        <f t="shared" si="278"/>
        <v>0.34565649817944477</v>
      </c>
      <c r="AA855" s="32">
        <f t="shared" si="279"/>
        <v>0.28732378804039738</v>
      </c>
    </row>
    <row r="856" spans="1:27" x14ac:dyDescent="0.25">
      <c r="A856" s="8">
        <v>43589</v>
      </c>
      <c r="B856" s="26">
        <v>1.3344981048219695</v>
      </c>
      <c r="C856" s="11">
        <v>4.7429398395136234E-2</v>
      </c>
      <c r="D856" s="26">
        <v>1.0415620516692474</v>
      </c>
      <c r="E856" s="11">
        <v>32.073749999999997</v>
      </c>
      <c r="F856" s="28">
        <f t="shared" si="274"/>
        <v>1.3819275032171057</v>
      </c>
      <c r="G856" s="13">
        <f t="shared" si="275"/>
        <v>1.0415620516692474</v>
      </c>
      <c r="H856" s="28">
        <f t="shared" si="276"/>
        <v>1.3644372230428359</v>
      </c>
      <c r="I856" s="1">
        <f t="shared" si="280"/>
        <v>43.241553439488321</v>
      </c>
      <c r="J856" s="30">
        <f t="shared" si="281"/>
        <v>0</v>
      </c>
      <c r="K856" s="1">
        <f t="shared" si="282"/>
        <v>0</v>
      </c>
      <c r="L856" s="30">
        <f t="shared" si="283"/>
        <v>15672.223029922949</v>
      </c>
      <c r="M856" s="1">
        <f t="shared" si="284"/>
        <v>0</v>
      </c>
      <c r="N856" s="30">
        <f t="shared" si="285"/>
        <v>1.0616227214997318</v>
      </c>
      <c r="O856" s="1">
        <f t="shared" si="286"/>
        <v>0</v>
      </c>
      <c r="P856" s="30">
        <f t="shared" si="287"/>
        <v>0</v>
      </c>
      <c r="Q856" s="1">
        <f t="shared" si="288"/>
        <v>0.95853134764501779</v>
      </c>
      <c r="R856" s="30">
        <f t="shared" si="289"/>
        <v>1.8070638454490255</v>
      </c>
      <c r="S856" s="1">
        <f t="shared" si="290"/>
        <v>0</v>
      </c>
      <c r="T856" s="30">
        <f t="shared" si="291"/>
        <v>0</v>
      </c>
      <c r="U856" s="1">
        <f t="shared" si="292"/>
        <v>40.372866872539568</v>
      </c>
      <c r="V856" s="30">
        <f t="shared" si="294"/>
        <v>0</v>
      </c>
      <c r="W856" s="1">
        <f t="shared" si="294"/>
        <v>0</v>
      </c>
      <c r="X856" s="30">
        <f t="shared" si="277"/>
        <v>15671.264498575303</v>
      </c>
      <c r="Y856" s="1">
        <f t="shared" si="293"/>
        <v>2.0201540691447497</v>
      </c>
      <c r="Z856" s="32">
        <f t="shared" si="278"/>
        <v>0.48057677922301001</v>
      </c>
      <c r="AA856" s="32">
        <f t="shared" si="279"/>
        <v>0.42996458226184092</v>
      </c>
    </row>
    <row r="857" spans="1:27" x14ac:dyDescent="0.25">
      <c r="A857" s="8">
        <v>43590</v>
      </c>
      <c r="B857" s="26">
        <v>0</v>
      </c>
      <c r="C857" s="11">
        <v>0.11670397672370757</v>
      </c>
      <c r="D857" s="26">
        <v>0.84301903541291434</v>
      </c>
      <c r="E857" s="11">
        <v>29.36333333333333</v>
      </c>
      <c r="F857" s="28">
        <f t="shared" si="274"/>
        <v>0.11670397672370757</v>
      </c>
      <c r="G857" s="13">
        <f t="shared" si="275"/>
        <v>0.84301903541291434</v>
      </c>
      <c r="H857" s="28">
        <f t="shared" si="276"/>
        <v>1.2491344165435745</v>
      </c>
      <c r="I857" s="1">
        <f t="shared" si="280"/>
        <v>39.646551813850358</v>
      </c>
      <c r="J857" s="30">
        <f t="shared" si="281"/>
        <v>0</v>
      </c>
      <c r="K857" s="1">
        <f t="shared" si="282"/>
        <v>0</v>
      </c>
      <c r="L857" s="30">
        <f t="shared" si="283"/>
        <v>15671.264498575303</v>
      </c>
      <c r="M857" s="1">
        <f t="shared" si="284"/>
        <v>0</v>
      </c>
      <c r="N857" s="30">
        <f t="shared" si="285"/>
        <v>0.97326190829069736</v>
      </c>
      <c r="O857" s="1">
        <f t="shared" si="286"/>
        <v>0</v>
      </c>
      <c r="P857" s="30">
        <f t="shared" si="287"/>
        <v>0</v>
      </c>
      <c r="Q857" s="1">
        <f t="shared" si="288"/>
        <v>0.95847272275544959</v>
      </c>
      <c r="R857" s="30">
        <f t="shared" si="289"/>
        <v>1.6568287834475688</v>
      </c>
      <c r="S857" s="1">
        <f t="shared" si="290"/>
        <v>0</v>
      </c>
      <c r="T857" s="30">
        <f t="shared" si="291"/>
        <v>0</v>
      </c>
      <c r="U857" s="1">
        <f t="shared" si="292"/>
        <v>37.016461122112098</v>
      </c>
      <c r="V857" s="30">
        <f t="shared" si="294"/>
        <v>0</v>
      </c>
      <c r="W857" s="1">
        <f t="shared" si="294"/>
        <v>0</v>
      </c>
      <c r="X857" s="30">
        <f t="shared" si="277"/>
        <v>15670.306025852547</v>
      </c>
      <c r="Y857" s="1">
        <f t="shared" si="293"/>
        <v>1.931734631046147</v>
      </c>
      <c r="Z857" s="32">
        <f t="shared" si="278"/>
        <v>0.54645857600446701</v>
      </c>
      <c r="AA857" s="32">
        <f t="shared" si="279"/>
        <v>0.46594305283895793</v>
      </c>
    </row>
    <row r="858" spans="1:27" x14ac:dyDescent="0.25">
      <c r="A858" s="8">
        <v>43591</v>
      </c>
      <c r="B858" s="26">
        <v>9.6466480939990085</v>
      </c>
      <c r="C858" s="11">
        <v>6.7285728397105506E-3</v>
      </c>
      <c r="D858" s="26">
        <v>1.2630088313049195</v>
      </c>
      <c r="E858" s="11">
        <v>32.927083333333336</v>
      </c>
      <c r="F858" s="28">
        <f t="shared" si="274"/>
        <v>9.6533766668387191</v>
      </c>
      <c r="G858" s="13">
        <f t="shared" si="275"/>
        <v>1.2630088313049195</v>
      </c>
      <c r="H858" s="28">
        <f t="shared" si="276"/>
        <v>1.4007385524372231</v>
      </c>
      <c r="I858" s="1">
        <f t="shared" si="280"/>
        <v>45.406828957645892</v>
      </c>
      <c r="J858" s="30">
        <f t="shared" si="281"/>
        <v>0</v>
      </c>
      <c r="K858" s="1">
        <f t="shared" si="282"/>
        <v>0</v>
      </c>
      <c r="L858" s="30">
        <f t="shared" si="283"/>
        <v>15670.306025852547</v>
      </c>
      <c r="M858" s="1">
        <f t="shared" si="284"/>
        <v>0</v>
      </c>
      <c r="N858" s="30">
        <f t="shared" si="285"/>
        <v>1.1148425877277655</v>
      </c>
      <c r="O858" s="1">
        <f t="shared" si="286"/>
        <v>0</v>
      </c>
      <c r="P858" s="30">
        <f t="shared" si="287"/>
        <v>0</v>
      </c>
      <c r="Q858" s="1">
        <f t="shared" si="288"/>
        <v>0.95841410145144756</v>
      </c>
      <c r="R858" s="30">
        <f t="shared" si="289"/>
        <v>1.8975506756637162</v>
      </c>
      <c r="S858" s="1">
        <f t="shared" si="290"/>
        <v>0</v>
      </c>
      <c r="T858" s="30">
        <f t="shared" si="291"/>
        <v>0</v>
      </c>
      <c r="U858" s="1">
        <f t="shared" si="292"/>
        <v>42.394435694254412</v>
      </c>
      <c r="V858" s="30">
        <f t="shared" si="294"/>
        <v>0</v>
      </c>
      <c r="W858" s="1">
        <f t="shared" si="294"/>
        <v>0</v>
      </c>
      <c r="X858" s="30">
        <f t="shared" si="277"/>
        <v>15669.347611751096</v>
      </c>
      <c r="Y858" s="1">
        <f t="shared" si="293"/>
        <v>2.073256689179213</v>
      </c>
      <c r="Z858" s="32">
        <f t="shared" si="278"/>
        <v>0.4801168180684669</v>
      </c>
      <c r="AA858" s="32">
        <f t="shared" si="279"/>
        <v>0.45228064424691783</v>
      </c>
    </row>
    <row r="859" spans="1:27" x14ac:dyDescent="0.25">
      <c r="A859" s="8">
        <v>43592</v>
      </c>
      <c r="B859" s="26">
        <v>0</v>
      </c>
      <c r="C859" s="11">
        <v>0</v>
      </c>
      <c r="D859" s="26">
        <v>0.67491882038961259</v>
      </c>
      <c r="E859" s="11">
        <v>37.522500000000001</v>
      </c>
      <c r="F859" s="28">
        <f t="shared" si="274"/>
        <v>0</v>
      </c>
      <c r="G859" s="13">
        <f t="shared" si="275"/>
        <v>0.67491882038961259</v>
      </c>
      <c r="H859" s="28">
        <f t="shared" si="276"/>
        <v>1.5962304283604136</v>
      </c>
      <c r="I859" s="1">
        <f t="shared" si="280"/>
        <v>41.719516873864798</v>
      </c>
      <c r="J859" s="30">
        <f t="shared" si="281"/>
        <v>0</v>
      </c>
      <c r="K859" s="1">
        <f t="shared" si="282"/>
        <v>0</v>
      </c>
      <c r="L859" s="30">
        <f t="shared" si="283"/>
        <v>15669.347611751096</v>
      </c>
      <c r="M859" s="1">
        <f t="shared" si="284"/>
        <v>0</v>
      </c>
      <c r="N859" s="30">
        <f t="shared" si="285"/>
        <v>1.0242128945574382</v>
      </c>
      <c r="O859" s="1">
        <f t="shared" si="286"/>
        <v>0</v>
      </c>
      <c r="P859" s="30">
        <f t="shared" si="287"/>
        <v>0</v>
      </c>
      <c r="Q859" s="1">
        <f t="shared" si="288"/>
        <v>0.95835548373279256</v>
      </c>
      <c r="R859" s="30">
        <f t="shared" si="289"/>
        <v>1.743457961052699</v>
      </c>
      <c r="S859" s="1">
        <f t="shared" si="290"/>
        <v>0</v>
      </c>
      <c r="T859" s="30">
        <f t="shared" si="291"/>
        <v>0</v>
      </c>
      <c r="U859" s="1">
        <f t="shared" si="292"/>
        <v>38.951846018254663</v>
      </c>
      <c r="V859" s="30">
        <f t="shared" si="294"/>
        <v>0</v>
      </c>
      <c r="W859" s="1">
        <f t="shared" si="294"/>
        <v>0</v>
      </c>
      <c r="X859" s="30">
        <f t="shared" si="277"/>
        <v>15668.389256267363</v>
      </c>
      <c r="Y859" s="1">
        <f t="shared" si="293"/>
        <v>1.9825683782902308</v>
      </c>
      <c r="Z859" s="32">
        <f t="shared" si="278"/>
        <v>0.24203144048986</v>
      </c>
      <c r="AA859" s="32">
        <f t="shared" si="279"/>
        <v>0.14925701155597393</v>
      </c>
    </row>
    <row r="860" spans="1:27" x14ac:dyDescent="0.25">
      <c r="A860" s="8">
        <v>43593</v>
      </c>
      <c r="B860" s="26">
        <v>0</v>
      </c>
      <c r="C860" s="11">
        <v>0</v>
      </c>
      <c r="D860" s="26">
        <v>0.34131861909701211</v>
      </c>
      <c r="E860" s="11">
        <v>27.838333333333338</v>
      </c>
      <c r="F860" s="28">
        <f t="shared" si="274"/>
        <v>0</v>
      </c>
      <c r="G860" s="13">
        <f t="shared" si="275"/>
        <v>0.34131861909701211</v>
      </c>
      <c r="H860" s="28">
        <f t="shared" si="276"/>
        <v>1.1842599704579027</v>
      </c>
      <c r="I860" s="1">
        <f t="shared" si="280"/>
        <v>38.610527399157654</v>
      </c>
      <c r="J860" s="30">
        <f t="shared" si="281"/>
        <v>0</v>
      </c>
      <c r="K860" s="1">
        <f t="shared" si="282"/>
        <v>0</v>
      </c>
      <c r="L860" s="30">
        <f t="shared" si="283"/>
        <v>15668.389256267363</v>
      </c>
      <c r="M860" s="1">
        <f t="shared" si="284"/>
        <v>0</v>
      </c>
      <c r="N860" s="30">
        <f t="shared" si="285"/>
        <v>0.94779767508039492</v>
      </c>
      <c r="O860" s="1">
        <f t="shared" si="286"/>
        <v>0</v>
      </c>
      <c r="P860" s="30">
        <f t="shared" si="287"/>
        <v>0</v>
      </c>
      <c r="Q860" s="1">
        <f t="shared" si="288"/>
        <v>0.9582968695992653</v>
      </c>
      <c r="R860" s="30">
        <f t="shared" si="289"/>
        <v>1.6135333392768696</v>
      </c>
      <c r="S860" s="1">
        <f t="shared" si="290"/>
        <v>0</v>
      </c>
      <c r="T860" s="30">
        <f t="shared" si="291"/>
        <v>0</v>
      </c>
      <c r="U860" s="1">
        <f t="shared" si="292"/>
        <v>36.049196384800389</v>
      </c>
      <c r="V860" s="30">
        <f t="shared" si="294"/>
        <v>0</v>
      </c>
      <c r="W860" s="1">
        <f t="shared" si="294"/>
        <v>0</v>
      </c>
      <c r="X860" s="30">
        <f t="shared" si="277"/>
        <v>15667.430959397763</v>
      </c>
      <c r="Y860" s="1">
        <f t="shared" si="293"/>
        <v>1.9060945446796602</v>
      </c>
      <c r="Z860" s="32">
        <f t="shared" si="278"/>
        <v>0.60952374666742726</v>
      </c>
      <c r="AA860" s="32">
        <f t="shared" si="279"/>
        <v>0.52104515254190598</v>
      </c>
    </row>
    <row r="861" spans="1:27" x14ac:dyDescent="0.25">
      <c r="A861" s="8">
        <v>43594</v>
      </c>
      <c r="B861" s="26">
        <v>0</v>
      </c>
      <c r="C861" s="11">
        <v>1.7033033708413127E-3</v>
      </c>
      <c r="D861" s="26">
        <v>-0.18966270293532927</v>
      </c>
      <c r="E861" s="11">
        <v>24.764999999999997</v>
      </c>
      <c r="F861" s="28">
        <f t="shared" si="274"/>
        <v>1.7033033708413127E-3</v>
      </c>
      <c r="G861" s="13">
        <f t="shared" si="275"/>
        <v>-0.18966270293532927</v>
      </c>
      <c r="H861" s="28">
        <f t="shared" si="276"/>
        <v>1.0535184638109305</v>
      </c>
      <c r="I861" s="1">
        <f t="shared" si="280"/>
        <v>36.240562391106558</v>
      </c>
      <c r="J861" s="30">
        <f t="shared" si="281"/>
        <v>0</v>
      </c>
      <c r="K861" s="1">
        <f t="shared" si="282"/>
        <v>0</v>
      </c>
      <c r="L861" s="30">
        <f t="shared" si="283"/>
        <v>15667.430959397763</v>
      </c>
      <c r="M861" s="1">
        <f t="shared" si="284"/>
        <v>0</v>
      </c>
      <c r="N861" s="30">
        <f t="shared" si="285"/>
        <v>0.88954678754395644</v>
      </c>
      <c r="O861" s="1">
        <f t="shared" si="286"/>
        <v>0</v>
      </c>
      <c r="P861" s="30">
        <f t="shared" si="287"/>
        <v>0</v>
      </c>
      <c r="Q861" s="1">
        <f t="shared" si="288"/>
        <v>0.95823825905064641</v>
      </c>
      <c r="R861" s="30">
        <f t="shared" si="289"/>
        <v>1.5144925384642538</v>
      </c>
      <c r="S861" s="1">
        <f t="shared" si="290"/>
        <v>0</v>
      </c>
      <c r="T861" s="30">
        <f t="shared" si="291"/>
        <v>0</v>
      </c>
      <c r="U861" s="1">
        <f t="shared" si="292"/>
        <v>33.836523065098348</v>
      </c>
      <c r="V861" s="30">
        <f t="shared" si="294"/>
        <v>0</v>
      </c>
      <c r="W861" s="1">
        <f t="shared" si="294"/>
        <v>0</v>
      </c>
      <c r="X861" s="30">
        <f t="shared" si="277"/>
        <v>15666.472721138713</v>
      </c>
      <c r="Y861" s="1">
        <f t="shared" si="293"/>
        <v>1.8477850465946029</v>
      </c>
      <c r="Z861" s="32">
        <f t="shared" si="278"/>
        <v>0.75391804706539556</v>
      </c>
      <c r="AA861" s="32">
        <f t="shared" si="279"/>
        <v>0.63085940452685219</v>
      </c>
    </row>
    <row r="862" spans="1:27" x14ac:dyDescent="0.25">
      <c r="A862" s="8">
        <v>43595</v>
      </c>
      <c r="B862" s="26">
        <v>0</v>
      </c>
      <c r="C862" s="11">
        <v>3.381299262658496E-3</v>
      </c>
      <c r="D862" s="26">
        <v>0.64474206994524375</v>
      </c>
      <c r="E862" s="11">
        <v>22.830833333333342</v>
      </c>
      <c r="F862" s="28">
        <f t="shared" si="274"/>
        <v>3.381299262658496E-3</v>
      </c>
      <c r="G862" s="13">
        <f t="shared" si="275"/>
        <v>0.64474206994524375</v>
      </c>
      <c r="H862" s="28">
        <f t="shared" si="276"/>
        <v>0.97123781388478614</v>
      </c>
      <c r="I862" s="1">
        <f t="shared" si="280"/>
        <v>33.195162294415759</v>
      </c>
      <c r="J862" s="30">
        <f t="shared" si="281"/>
        <v>0</v>
      </c>
      <c r="K862" s="1">
        <f t="shared" si="282"/>
        <v>0</v>
      </c>
      <c r="L862" s="30">
        <f t="shared" si="283"/>
        <v>15666.472721138713</v>
      </c>
      <c r="M862" s="1">
        <f t="shared" si="284"/>
        <v>0</v>
      </c>
      <c r="N862" s="30">
        <f t="shared" si="285"/>
        <v>0.81469451844582541</v>
      </c>
      <c r="O862" s="1">
        <f t="shared" si="286"/>
        <v>0</v>
      </c>
      <c r="P862" s="30">
        <f t="shared" si="287"/>
        <v>0</v>
      </c>
      <c r="Q862" s="1">
        <f t="shared" si="288"/>
        <v>0.95817965208671674</v>
      </c>
      <c r="R862" s="30">
        <f t="shared" si="289"/>
        <v>1.3872253158063521</v>
      </c>
      <c r="S862" s="1">
        <f t="shared" si="290"/>
        <v>0</v>
      </c>
      <c r="T862" s="30">
        <f t="shared" si="291"/>
        <v>0</v>
      </c>
      <c r="U862" s="1">
        <f t="shared" si="292"/>
        <v>30.993242460163582</v>
      </c>
      <c r="V862" s="30">
        <f t="shared" si="294"/>
        <v>0</v>
      </c>
      <c r="W862" s="1">
        <f t="shared" si="294"/>
        <v>0</v>
      </c>
      <c r="X862" s="30">
        <f t="shared" si="277"/>
        <v>15665.514541486626</v>
      </c>
      <c r="Y862" s="1">
        <f t="shared" si="293"/>
        <v>1.7728741705325421</v>
      </c>
      <c r="Z862" s="32">
        <f t="shared" si="278"/>
        <v>0.82537597402776863</v>
      </c>
      <c r="AA862" s="32">
        <f t="shared" si="279"/>
        <v>0.64262084829948829</v>
      </c>
    </row>
    <row r="863" spans="1:27" x14ac:dyDescent="0.25">
      <c r="A863" s="8">
        <v>43596</v>
      </c>
      <c r="B863" s="26">
        <v>7.1582430793112647E-2</v>
      </c>
      <c r="C863" s="11">
        <v>4.6215708996390171E-3</v>
      </c>
      <c r="D863" s="26">
        <v>0.59994494991271541</v>
      </c>
      <c r="E863" s="11">
        <v>20.506666666666671</v>
      </c>
      <c r="F863" s="28">
        <f t="shared" si="274"/>
        <v>7.6204001692751669E-2</v>
      </c>
      <c r="G863" s="13">
        <f t="shared" si="275"/>
        <v>0.59994494991271541</v>
      </c>
      <c r="H863" s="28">
        <f t="shared" si="276"/>
        <v>0.87236632200886277</v>
      </c>
      <c r="I863" s="1">
        <f t="shared" si="280"/>
        <v>30.469501511943619</v>
      </c>
      <c r="J863" s="30">
        <f t="shared" si="281"/>
        <v>0</v>
      </c>
      <c r="K863" s="1">
        <f t="shared" si="282"/>
        <v>0</v>
      </c>
      <c r="L863" s="30">
        <f t="shared" si="283"/>
        <v>15665.514541486626</v>
      </c>
      <c r="M863" s="1">
        <f t="shared" si="284"/>
        <v>0</v>
      </c>
      <c r="N863" s="30">
        <f t="shared" si="285"/>
        <v>0.74770105687027688</v>
      </c>
      <c r="O863" s="1">
        <f t="shared" si="286"/>
        <v>0</v>
      </c>
      <c r="P863" s="30">
        <f t="shared" si="287"/>
        <v>0</v>
      </c>
      <c r="Q863" s="1">
        <f t="shared" si="288"/>
        <v>0.95812104870725689</v>
      </c>
      <c r="R863" s="30">
        <f t="shared" si="289"/>
        <v>1.2733199941148845</v>
      </c>
      <c r="S863" s="1">
        <f t="shared" si="290"/>
        <v>0</v>
      </c>
      <c r="T863" s="30">
        <f t="shared" si="291"/>
        <v>0</v>
      </c>
      <c r="U863" s="1">
        <f t="shared" si="292"/>
        <v>28.448480460958457</v>
      </c>
      <c r="V863" s="30">
        <f t="shared" si="294"/>
        <v>0</v>
      </c>
      <c r="W863" s="1">
        <f t="shared" si="294"/>
        <v>0</v>
      </c>
      <c r="X863" s="30">
        <f t="shared" si="277"/>
        <v>15664.556420437919</v>
      </c>
      <c r="Y863" s="1">
        <f t="shared" si="293"/>
        <v>1.7058221055775338</v>
      </c>
      <c r="Z863" s="32">
        <f t="shared" si="278"/>
        <v>0.95539656052907962</v>
      </c>
      <c r="AA863" s="32">
        <f t="shared" si="279"/>
        <v>0.69464854316406732</v>
      </c>
    </row>
    <row r="864" spans="1:27" x14ac:dyDescent="0.25">
      <c r="A864" s="8">
        <v>43597</v>
      </c>
      <c r="B864" s="26">
        <v>0.35791215396556314</v>
      </c>
      <c r="C864" s="11">
        <v>3.5280035551264882E-3</v>
      </c>
      <c r="D864" s="26">
        <v>1.1549944136788723</v>
      </c>
      <c r="E864" s="11">
        <v>19.590000000000003</v>
      </c>
      <c r="F864" s="28">
        <f t="shared" si="274"/>
        <v>0.36144015752068964</v>
      </c>
      <c r="G864" s="13">
        <f t="shared" si="275"/>
        <v>1.1549944136788723</v>
      </c>
      <c r="H864" s="28">
        <f t="shared" si="276"/>
        <v>0.83337075332348609</v>
      </c>
      <c r="I864" s="1">
        <f t="shared" si="280"/>
        <v>27.654926204800276</v>
      </c>
      <c r="J864" s="30">
        <f t="shared" si="281"/>
        <v>0</v>
      </c>
      <c r="K864" s="1">
        <f t="shared" si="282"/>
        <v>0</v>
      </c>
      <c r="L864" s="30">
        <f t="shared" si="283"/>
        <v>15664.556420437919</v>
      </c>
      <c r="M864" s="1">
        <f t="shared" si="284"/>
        <v>0</v>
      </c>
      <c r="N864" s="30">
        <f t="shared" si="285"/>
        <v>0.67852218329101388</v>
      </c>
      <c r="O864" s="1">
        <f t="shared" si="286"/>
        <v>0</v>
      </c>
      <c r="P864" s="30">
        <f t="shared" si="287"/>
        <v>0</v>
      </c>
      <c r="Q864" s="1">
        <f t="shared" si="288"/>
        <v>0.95806244891204784</v>
      </c>
      <c r="R864" s="30">
        <f t="shared" si="289"/>
        <v>1.1556989358208116</v>
      </c>
      <c r="S864" s="1">
        <f t="shared" si="290"/>
        <v>0</v>
      </c>
      <c r="T864" s="30">
        <f t="shared" si="291"/>
        <v>0</v>
      </c>
      <c r="U864" s="1">
        <f t="shared" si="292"/>
        <v>25.820705085688449</v>
      </c>
      <c r="V864" s="30">
        <f t="shared" si="294"/>
        <v>0</v>
      </c>
      <c r="W864" s="1">
        <f t="shared" si="294"/>
        <v>0</v>
      </c>
      <c r="X864" s="30">
        <f t="shared" si="277"/>
        <v>15663.598357989007</v>
      </c>
      <c r="Y864" s="1">
        <f t="shared" si="293"/>
        <v>1.6365846322030617</v>
      </c>
      <c r="Z864" s="32">
        <f t="shared" si="278"/>
        <v>0.96381337559106228</v>
      </c>
      <c r="AA864" s="32">
        <f t="shared" si="279"/>
        <v>0.64515253522477356</v>
      </c>
    </row>
    <row r="865" spans="1:27" x14ac:dyDescent="0.25">
      <c r="A865" s="8">
        <v>43598</v>
      </c>
      <c r="B865" s="26">
        <v>0</v>
      </c>
      <c r="C865" s="11">
        <v>4.1790350145060103E-3</v>
      </c>
      <c r="D865" s="26">
        <v>1.7590343377027344</v>
      </c>
      <c r="E865" s="11">
        <v>19.995833333333334</v>
      </c>
      <c r="F865" s="28">
        <f t="shared" si="274"/>
        <v>4.1790350145060103E-3</v>
      </c>
      <c r="G865" s="13">
        <f t="shared" si="275"/>
        <v>1.7590343377027344</v>
      </c>
      <c r="H865" s="28">
        <f t="shared" si="276"/>
        <v>0.85063515509601184</v>
      </c>
      <c r="I865" s="1">
        <f t="shared" si="280"/>
        <v>24.065849783000221</v>
      </c>
      <c r="J865" s="30">
        <f t="shared" si="281"/>
        <v>0</v>
      </c>
      <c r="K865" s="1">
        <f t="shared" si="282"/>
        <v>0</v>
      </c>
      <c r="L865" s="30">
        <f t="shared" si="283"/>
        <v>15663.598357989007</v>
      </c>
      <c r="M865" s="1">
        <f t="shared" si="284"/>
        <v>0</v>
      </c>
      <c r="N865" s="30">
        <f t="shared" si="285"/>
        <v>0.59030700446106099</v>
      </c>
      <c r="O865" s="1">
        <f t="shared" si="286"/>
        <v>0</v>
      </c>
      <c r="P865" s="30">
        <f t="shared" si="287"/>
        <v>0</v>
      </c>
      <c r="Q865" s="1">
        <f t="shared" si="288"/>
        <v>0.9580038527008703</v>
      </c>
      <c r="R865" s="30">
        <f t="shared" si="289"/>
        <v>1.005711487995552</v>
      </c>
      <c r="S865" s="1">
        <f t="shared" si="290"/>
        <v>0</v>
      </c>
      <c r="T865" s="30">
        <f t="shared" si="291"/>
        <v>0</v>
      </c>
      <c r="U865" s="1">
        <f t="shared" si="292"/>
        <v>22.46983129054361</v>
      </c>
      <c r="V865" s="30">
        <f t="shared" si="294"/>
        <v>0</v>
      </c>
      <c r="W865" s="1">
        <f t="shared" si="294"/>
        <v>0</v>
      </c>
      <c r="X865" s="30">
        <f t="shared" si="277"/>
        <v>15662.640354136307</v>
      </c>
      <c r="Y865" s="1">
        <f t="shared" si="293"/>
        <v>1.5483108571619313</v>
      </c>
      <c r="Z865" s="32">
        <f t="shared" si="278"/>
        <v>0.82018206969963781</v>
      </c>
      <c r="AA865" s="32">
        <f t="shared" si="279"/>
        <v>0.48675138525317357</v>
      </c>
    </row>
    <row r="866" spans="1:27" x14ac:dyDescent="0.25">
      <c r="A866" s="8">
        <v>43599</v>
      </c>
      <c r="B866" s="26">
        <v>9.8749946510089028</v>
      </c>
      <c r="C866" s="11">
        <v>1.1759633613642741E-3</v>
      </c>
      <c r="D866" s="26">
        <v>1.1020711177739959</v>
      </c>
      <c r="E866" s="11">
        <v>24.228750000000002</v>
      </c>
      <c r="F866" s="28">
        <f t="shared" si="274"/>
        <v>9.8761706143702668</v>
      </c>
      <c r="G866" s="13">
        <f t="shared" si="275"/>
        <v>1.1020711177739959</v>
      </c>
      <c r="H866" s="28">
        <f t="shared" si="276"/>
        <v>1.0307060561299852</v>
      </c>
      <c r="I866" s="1">
        <f t="shared" si="280"/>
        <v>31.243930787139881</v>
      </c>
      <c r="J866" s="30">
        <f t="shared" si="281"/>
        <v>0</v>
      </c>
      <c r="K866" s="1">
        <f t="shared" si="282"/>
        <v>0</v>
      </c>
      <c r="L866" s="30">
        <f t="shared" si="283"/>
        <v>15662.640354136307</v>
      </c>
      <c r="M866" s="1">
        <f t="shared" si="284"/>
        <v>0</v>
      </c>
      <c r="N866" s="30">
        <f t="shared" si="285"/>
        <v>0.76673559639349098</v>
      </c>
      <c r="O866" s="1">
        <f t="shared" si="286"/>
        <v>0</v>
      </c>
      <c r="P866" s="30">
        <f t="shared" si="287"/>
        <v>0</v>
      </c>
      <c r="Q866" s="1">
        <f t="shared" si="288"/>
        <v>0.957945260073505</v>
      </c>
      <c r="R866" s="30">
        <f t="shared" si="289"/>
        <v>1.3056833814761371</v>
      </c>
      <c r="S866" s="1">
        <f t="shared" si="290"/>
        <v>0</v>
      </c>
      <c r="T866" s="30">
        <f t="shared" si="291"/>
        <v>0</v>
      </c>
      <c r="U866" s="1">
        <f t="shared" si="292"/>
        <v>29.171511809270253</v>
      </c>
      <c r="V866" s="30">
        <f t="shared" si="294"/>
        <v>0</v>
      </c>
      <c r="W866" s="1">
        <f t="shared" si="294"/>
        <v>0</v>
      </c>
      <c r="X866" s="30">
        <f t="shared" si="277"/>
        <v>15661.682408876233</v>
      </c>
      <c r="Y866" s="1">
        <f t="shared" si="293"/>
        <v>1.724680856466996</v>
      </c>
      <c r="Z866" s="32">
        <f t="shared" si="278"/>
        <v>0.6733004004484977</v>
      </c>
      <c r="AA866" s="32">
        <f t="shared" si="279"/>
        <v>0.48160102350279393</v>
      </c>
    </row>
    <row r="867" spans="1:27" x14ac:dyDescent="0.25">
      <c r="A867" s="8">
        <v>43600</v>
      </c>
      <c r="B867" s="26">
        <v>0</v>
      </c>
      <c r="C867" s="11">
        <v>3.6838886857730705E-3</v>
      </c>
      <c r="D867" s="26">
        <v>1.4295854003734174</v>
      </c>
      <c r="E867" s="11">
        <v>26.459999999999994</v>
      </c>
      <c r="F867" s="28">
        <f t="shared" si="274"/>
        <v>3.6838886857730705E-3</v>
      </c>
      <c r="G867" s="13">
        <f t="shared" si="275"/>
        <v>1.4295854003734174</v>
      </c>
      <c r="H867" s="28">
        <f t="shared" si="276"/>
        <v>1.1256248153618904</v>
      </c>
      <c r="I867" s="1">
        <f t="shared" si="280"/>
        <v>27.745610297582608</v>
      </c>
      <c r="J867" s="30">
        <f t="shared" si="281"/>
        <v>0</v>
      </c>
      <c r="K867" s="1">
        <f t="shared" si="282"/>
        <v>0</v>
      </c>
      <c r="L867" s="30">
        <f t="shared" si="283"/>
        <v>15661.682408876233</v>
      </c>
      <c r="M867" s="1">
        <f t="shared" si="284"/>
        <v>0</v>
      </c>
      <c r="N867" s="30">
        <f t="shared" si="285"/>
        <v>0.68075108914914362</v>
      </c>
      <c r="O867" s="1">
        <f t="shared" si="286"/>
        <v>0</v>
      </c>
      <c r="P867" s="30">
        <f t="shared" si="287"/>
        <v>0</v>
      </c>
      <c r="Q867" s="1">
        <f t="shared" si="288"/>
        <v>0.95788667102973279</v>
      </c>
      <c r="R867" s="30">
        <f t="shared" si="289"/>
        <v>1.1594886226472487</v>
      </c>
      <c r="S867" s="1">
        <f t="shared" si="290"/>
        <v>0</v>
      </c>
      <c r="T867" s="30">
        <f t="shared" si="291"/>
        <v>0</v>
      </c>
      <c r="U867" s="1">
        <f t="shared" si="292"/>
        <v>25.905370585786216</v>
      </c>
      <c r="V867" s="30">
        <f t="shared" si="294"/>
        <v>0</v>
      </c>
      <c r="W867" s="1">
        <f t="shared" si="294"/>
        <v>0</v>
      </c>
      <c r="X867" s="30">
        <f t="shared" si="277"/>
        <v>15660.724522205204</v>
      </c>
      <c r="Y867" s="1">
        <f t="shared" si="293"/>
        <v>1.6386377601788764</v>
      </c>
      <c r="Z867" s="32">
        <f t="shared" si="278"/>
        <v>0.45575838220308906</v>
      </c>
      <c r="AA867" s="32">
        <f t="shared" si="279"/>
        <v>0.26318228154979595</v>
      </c>
    </row>
    <row r="868" spans="1:27" x14ac:dyDescent="0.25">
      <c r="A868" s="8">
        <v>43601</v>
      </c>
      <c r="B868" s="26">
        <v>0</v>
      </c>
      <c r="C868" s="11">
        <v>5.5819496125826722E-3</v>
      </c>
      <c r="D868" s="26">
        <v>1.8528405389892653</v>
      </c>
      <c r="E868" s="11">
        <v>23.104583333333334</v>
      </c>
      <c r="F868" s="28">
        <f t="shared" si="274"/>
        <v>5.5819496125826722E-3</v>
      </c>
      <c r="G868" s="13">
        <f t="shared" si="275"/>
        <v>1.8528405389892653</v>
      </c>
      <c r="H868" s="28">
        <f t="shared" si="276"/>
        <v>0.98288330871491869</v>
      </c>
      <c r="I868" s="1">
        <f t="shared" si="280"/>
        <v>24.058111996409533</v>
      </c>
      <c r="J868" s="30">
        <f t="shared" si="281"/>
        <v>0</v>
      </c>
      <c r="K868" s="1">
        <f t="shared" si="282"/>
        <v>0</v>
      </c>
      <c r="L868" s="30">
        <f t="shared" si="283"/>
        <v>15660.724522205204</v>
      </c>
      <c r="M868" s="1">
        <f t="shared" si="284"/>
        <v>0</v>
      </c>
      <c r="N868" s="30">
        <f t="shared" si="285"/>
        <v>0.59011681897944246</v>
      </c>
      <c r="O868" s="1">
        <f t="shared" si="286"/>
        <v>0</v>
      </c>
      <c r="P868" s="30">
        <f t="shared" si="287"/>
        <v>0</v>
      </c>
      <c r="Q868" s="1">
        <f t="shared" si="288"/>
        <v>0.95782808556933452</v>
      </c>
      <c r="R868" s="30">
        <f t="shared" si="289"/>
        <v>1.0053881260143178</v>
      </c>
      <c r="S868" s="1">
        <f t="shared" si="290"/>
        <v>0</v>
      </c>
      <c r="T868" s="30">
        <f t="shared" si="291"/>
        <v>0</v>
      </c>
      <c r="U868" s="1">
        <f t="shared" si="292"/>
        <v>22.462607051415773</v>
      </c>
      <c r="V868" s="30">
        <f t="shared" si="294"/>
        <v>0</v>
      </c>
      <c r="W868" s="1">
        <f t="shared" si="294"/>
        <v>0</v>
      </c>
      <c r="X868" s="30">
        <f t="shared" si="277"/>
        <v>15659.766694119635</v>
      </c>
      <c r="Y868" s="1">
        <f t="shared" si="293"/>
        <v>1.547944904548777</v>
      </c>
      <c r="Z868" s="32">
        <f t="shared" si="278"/>
        <v>0.57490201616370318</v>
      </c>
      <c r="AA868" s="32">
        <f t="shared" si="279"/>
        <v>0.31929460708630664</v>
      </c>
    </row>
    <row r="869" spans="1:27" x14ac:dyDescent="0.25">
      <c r="A869" s="8">
        <v>43602</v>
      </c>
      <c r="B869" s="26">
        <v>0</v>
      </c>
      <c r="C869" s="11">
        <v>6.4071934938042382E-3</v>
      </c>
      <c r="D869" s="26">
        <v>1.5521597918794456</v>
      </c>
      <c r="E869" s="11">
        <v>22.640833333333333</v>
      </c>
      <c r="F869" s="28">
        <f t="shared" si="274"/>
        <v>6.4071934938042382E-3</v>
      </c>
      <c r="G869" s="13">
        <f t="shared" si="275"/>
        <v>1.5521597918794456</v>
      </c>
      <c r="H869" s="28">
        <f t="shared" si="276"/>
        <v>0.96315509601181681</v>
      </c>
      <c r="I869" s="1">
        <f t="shared" si="280"/>
        <v>20.91685445303013</v>
      </c>
      <c r="J869" s="30">
        <f t="shared" si="281"/>
        <v>0</v>
      </c>
      <c r="K869" s="1">
        <f t="shared" si="282"/>
        <v>0</v>
      </c>
      <c r="L869" s="30">
        <f t="shared" si="283"/>
        <v>15659.766694119635</v>
      </c>
      <c r="M869" s="1">
        <f t="shared" si="284"/>
        <v>0</v>
      </c>
      <c r="N869" s="30">
        <f t="shared" si="285"/>
        <v>0.512908489210534</v>
      </c>
      <c r="O869" s="1">
        <f t="shared" si="286"/>
        <v>0</v>
      </c>
      <c r="P869" s="30">
        <f t="shared" si="287"/>
        <v>0</v>
      </c>
      <c r="Q869" s="1">
        <f t="shared" si="288"/>
        <v>0.95776950369209091</v>
      </c>
      <c r="R869" s="30">
        <f t="shared" si="289"/>
        <v>0.87411502215072756</v>
      </c>
      <c r="S869" s="1">
        <f t="shared" si="290"/>
        <v>0</v>
      </c>
      <c r="T869" s="30">
        <f t="shared" si="291"/>
        <v>0</v>
      </c>
      <c r="U869" s="1">
        <f t="shared" si="292"/>
        <v>19.529830941668866</v>
      </c>
      <c r="V869" s="30">
        <f t="shared" si="294"/>
        <v>0</v>
      </c>
      <c r="W869" s="1">
        <f t="shared" si="294"/>
        <v>0</v>
      </c>
      <c r="X869" s="30">
        <f t="shared" si="277"/>
        <v>15658.808924615943</v>
      </c>
      <c r="Y869" s="1">
        <f t="shared" si="293"/>
        <v>1.4706779929026248</v>
      </c>
      <c r="Z869" s="32">
        <f t="shared" si="278"/>
        <v>0.52693787219974508</v>
      </c>
      <c r="AA869" s="32">
        <f t="shared" si="279"/>
        <v>0.25757949086843773</v>
      </c>
    </row>
    <row r="870" spans="1:27" x14ac:dyDescent="0.25">
      <c r="A870" s="8">
        <v>43603</v>
      </c>
      <c r="B870" s="26">
        <v>0</v>
      </c>
      <c r="C870" s="11">
        <v>5.0592951544756798E-3</v>
      </c>
      <c r="D870" s="26">
        <v>1.3707981792403139</v>
      </c>
      <c r="E870" s="11">
        <v>22.895833333333329</v>
      </c>
      <c r="F870" s="28">
        <f t="shared" si="274"/>
        <v>5.0592951544756798E-3</v>
      </c>
      <c r="G870" s="13">
        <f t="shared" si="275"/>
        <v>1.3707981792403139</v>
      </c>
      <c r="H870" s="28">
        <f t="shared" si="276"/>
        <v>0.97400295420974869</v>
      </c>
      <c r="I870" s="1">
        <f t="shared" si="280"/>
        <v>18.164092057583026</v>
      </c>
      <c r="J870" s="30">
        <f t="shared" si="281"/>
        <v>0</v>
      </c>
      <c r="K870" s="1">
        <f t="shared" si="282"/>
        <v>0</v>
      </c>
      <c r="L870" s="30">
        <f t="shared" si="283"/>
        <v>15658.808924615943</v>
      </c>
      <c r="M870" s="1">
        <f t="shared" si="284"/>
        <v>0</v>
      </c>
      <c r="N870" s="30">
        <f t="shared" si="285"/>
        <v>0.44524890260609368</v>
      </c>
      <c r="O870" s="1">
        <f t="shared" si="286"/>
        <v>0</v>
      </c>
      <c r="P870" s="30">
        <f t="shared" si="287"/>
        <v>0</v>
      </c>
      <c r="Q870" s="1">
        <f t="shared" si="288"/>
        <v>0.95771092539778291</v>
      </c>
      <c r="R870" s="30">
        <f t="shared" si="289"/>
        <v>0.7590771244747051</v>
      </c>
      <c r="S870" s="1">
        <f t="shared" si="290"/>
        <v>0</v>
      </c>
      <c r="T870" s="30">
        <f t="shared" si="291"/>
        <v>0</v>
      </c>
      <c r="U870" s="1">
        <f t="shared" si="292"/>
        <v>16.95976603050223</v>
      </c>
      <c r="V870" s="30">
        <f t="shared" si="294"/>
        <v>0</v>
      </c>
      <c r="W870" s="1">
        <f t="shared" si="294"/>
        <v>0</v>
      </c>
      <c r="X870" s="30">
        <f t="shared" si="277"/>
        <v>15657.851213690547</v>
      </c>
      <c r="Y870" s="1">
        <f t="shared" si="293"/>
        <v>1.4029598280038766</v>
      </c>
      <c r="Z870" s="32">
        <f t="shared" si="278"/>
        <v>0.44040613217868468</v>
      </c>
      <c r="AA870" s="32">
        <f t="shared" si="279"/>
        <v>0.18400399957523142</v>
      </c>
    </row>
    <row r="871" spans="1:27" x14ac:dyDescent="0.25">
      <c r="A871" s="8">
        <v>43604</v>
      </c>
      <c r="B871" s="26">
        <v>0</v>
      </c>
      <c r="C871" s="11">
        <v>5.9670634238194022E-3</v>
      </c>
      <c r="D871" s="26">
        <v>1.4098325052597338</v>
      </c>
      <c r="E871" s="11">
        <v>21.831250000000001</v>
      </c>
      <c r="F871" s="28">
        <f t="shared" si="274"/>
        <v>5.9670634238194022E-3</v>
      </c>
      <c r="G871" s="13">
        <f t="shared" si="275"/>
        <v>1.4098325052597338</v>
      </c>
      <c r="H871" s="28">
        <f t="shared" si="276"/>
        <v>0.92871491875923184</v>
      </c>
      <c r="I871" s="1">
        <f t="shared" si="280"/>
        <v>15.555900588666317</v>
      </c>
      <c r="J871" s="30">
        <f t="shared" si="281"/>
        <v>0</v>
      </c>
      <c r="K871" s="1">
        <f t="shared" si="282"/>
        <v>0</v>
      </c>
      <c r="L871" s="30">
        <f t="shared" si="283"/>
        <v>15657.851213690547</v>
      </c>
      <c r="M871" s="1">
        <f t="shared" si="284"/>
        <v>0</v>
      </c>
      <c r="N871" s="30">
        <f t="shared" si="285"/>
        <v>0.38114269537803735</v>
      </c>
      <c r="O871" s="1">
        <f t="shared" si="286"/>
        <v>0</v>
      </c>
      <c r="P871" s="30">
        <f t="shared" si="287"/>
        <v>0</v>
      </c>
      <c r="Q871" s="1">
        <f t="shared" si="288"/>
        <v>0.95765235068619148</v>
      </c>
      <c r="R871" s="30">
        <f t="shared" si="289"/>
        <v>0.65008084356903595</v>
      </c>
      <c r="S871" s="1">
        <f t="shared" si="290"/>
        <v>0</v>
      </c>
      <c r="T871" s="30">
        <f t="shared" si="291"/>
        <v>0</v>
      </c>
      <c r="U871" s="1">
        <f t="shared" si="292"/>
        <v>14.524677049719244</v>
      </c>
      <c r="V871" s="30">
        <f t="shared" si="294"/>
        <v>0</v>
      </c>
      <c r="W871" s="1">
        <f t="shared" si="294"/>
        <v>0</v>
      </c>
      <c r="X871" s="30">
        <f t="shared" si="277"/>
        <v>15656.893561339861</v>
      </c>
      <c r="Y871" s="1">
        <f t="shared" si="293"/>
        <v>1.3387950460642288</v>
      </c>
      <c r="Z871" s="32">
        <f t="shared" si="278"/>
        <v>0.44155651968298976</v>
      </c>
      <c r="AA871" s="32">
        <f t="shared" si="279"/>
        <v>0.16816571081048254</v>
      </c>
    </row>
    <row r="872" spans="1:27" x14ac:dyDescent="0.25">
      <c r="A872" s="8">
        <v>43605</v>
      </c>
      <c r="B872" s="26">
        <v>0.31297185637781327</v>
      </c>
      <c r="C872" s="11">
        <v>5.5573344214811232E-3</v>
      </c>
      <c r="D872" s="26">
        <v>1.2742888020288903</v>
      </c>
      <c r="E872" s="11">
        <v>22.082916666666666</v>
      </c>
      <c r="F872" s="28">
        <f t="shared" si="274"/>
        <v>0.31852919079929437</v>
      </c>
      <c r="G872" s="13">
        <f t="shared" si="275"/>
        <v>1.2742888020288903</v>
      </c>
      <c r="H872" s="28">
        <f t="shared" si="276"/>
        <v>0.93942097488921716</v>
      </c>
      <c r="I872" s="1">
        <f t="shared" si="280"/>
        <v>13.568917438489649</v>
      </c>
      <c r="J872" s="30">
        <f t="shared" si="281"/>
        <v>0</v>
      </c>
      <c r="K872" s="1">
        <f t="shared" si="282"/>
        <v>0</v>
      </c>
      <c r="L872" s="30">
        <f t="shared" si="283"/>
        <v>15656.893561339861</v>
      </c>
      <c r="M872" s="1">
        <f t="shared" si="284"/>
        <v>0</v>
      </c>
      <c r="N872" s="30">
        <f t="shared" si="285"/>
        <v>0.33230504097194158</v>
      </c>
      <c r="O872" s="1">
        <f t="shared" si="286"/>
        <v>0</v>
      </c>
      <c r="P872" s="30">
        <f t="shared" si="287"/>
        <v>0</v>
      </c>
      <c r="Q872" s="1">
        <f t="shared" si="288"/>
        <v>0.95759377955709735</v>
      </c>
      <c r="R872" s="30">
        <f t="shared" si="289"/>
        <v>0.56704484863824989</v>
      </c>
      <c r="S872" s="1">
        <f t="shared" si="290"/>
        <v>0</v>
      </c>
      <c r="T872" s="30">
        <f t="shared" si="291"/>
        <v>0</v>
      </c>
      <c r="U872" s="1">
        <f t="shared" si="292"/>
        <v>12.669567548879456</v>
      </c>
      <c r="V872" s="30">
        <f t="shared" si="294"/>
        <v>0</v>
      </c>
      <c r="W872" s="1">
        <f t="shared" si="294"/>
        <v>0</v>
      </c>
      <c r="X872" s="30">
        <f t="shared" si="277"/>
        <v>15655.935967560305</v>
      </c>
      <c r="Y872" s="1">
        <f t="shared" si="293"/>
        <v>1.2898988205290389</v>
      </c>
      <c r="Z872" s="32">
        <f t="shared" si="278"/>
        <v>0.37307858245463643</v>
      </c>
      <c r="AA872" s="32">
        <f t="shared" si="279"/>
        <v>0.12283472028433073</v>
      </c>
    </row>
    <row r="873" spans="1:27" x14ac:dyDescent="0.25">
      <c r="A873" s="8">
        <v>43606</v>
      </c>
      <c r="B873" s="26">
        <v>42.828246604392533</v>
      </c>
      <c r="C873" s="11">
        <v>4.2365957752212059E-3</v>
      </c>
      <c r="D873" s="26">
        <v>1.605838754154836</v>
      </c>
      <c r="E873" s="11">
        <v>73.702500000000001</v>
      </c>
      <c r="F873" s="28">
        <f t="shared" si="274"/>
        <v>42.832483200167751</v>
      </c>
      <c r="G873" s="13">
        <f t="shared" si="275"/>
        <v>1.605838754154836</v>
      </c>
      <c r="H873" s="28">
        <f t="shared" si="276"/>
        <v>3.1353500738552436</v>
      </c>
      <c r="I873" s="1">
        <f t="shared" si="280"/>
        <v>53.896211994892369</v>
      </c>
      <c r="J873" s="30">
        <f t="shared" si="281"/>
        <v>0</v>
      </c>
      <c r="K873" s="1">
        <f t="shared" si="282"/>
        <v>0</v>
      </c>
      <c r="L873" s="30">
        <f t="shared" si="283"/>
        <v>15655.935967560305</v>
      </c>
      <c r="M873" s="1">
        <f t="shared" si="284"/>
        <v>0</v>
      </c>
      <c r="N873" s="30">
        <f t="shared" si="285"/>
        <v>1.3235014054218923</v>
      </c>
      <c r="O873" s="1">
        <f t="shared" si="286"/>
        <v>0</v>
      </c>
      <c r="P873" s="30">
        <f t="shared" si="287"/>
        <v>0</v>
      </c>
      <c r="Q873" s="1">
        <f t="shared" si="288"/>
        <v>0.95753521201028136</v>
      </c>
      <c r="R873" s="30">
        <f t="shared" si="289"/>
        <v>2.2523218607055338</v>
      </c>
      <c r="S873" s="1">
        <f t="shared" si="290"/>
        <v>0</v>
      </c>
      <c r="T873" s="30">
        <f t="shared" si="291"/>
        <v>0</v>
      </c>
      <c r="U873" s="1">
        <f t="shared" si="292"/>
        <v>50.320388728764939</v>
      </c>
      <c r="V873" s="30">
        <f t="shared" si="294"/>
        <v>0</v>
      </c>
      <c r="W873" s="1">
        <f t="shared" si="294"/>
        <v>0</v>
      </c>
      <c r="X873" s="30">
        <f t="shared" si="277"/>
        <v>15654.978432348295</v>
      </c>
      <c r="Y873" s="1">
        <f t="shared" si="293"/>
        <v>2.2810366174321737</v>
      </c>
      <c r="Z873" s="32">
        <f t="shared" si="278"/>
        <v>0.27247785296670279</v>
      </c>
      <c r="AA873" s="32">
        <f t="shared" si="279"/>
        <v>0.7298514818255325</v>
      </c>
    </row>
    <row r="874" spans="1:27" x14ac:dyDescent="0.25">
      <c r="A874" s="8">
        <v>43607</v>
      </c>
      <c r="B874" s="26">
        <v>0</v>
      </c>
      <c r="C874" s="11">
        <v>0</v>
      </c>
      <c r="D874" s="26">
        <v>1.9275920106087261</v>
      </c>
      <c r="E874" s="11">
        <v>60.706666666666656</v>
      </c>
      <c r="F874" s="28">
        <f t="shared" si="274"/>
        <v>0</v>
      </c>
      <c r="G874" s="13">
        <f t="shared" si="275"/>
        <v>1.9275920106087261</v>
      </c>
      <c r="H874" s="28">
        <f t="shared" si="276"/>
        <v>2.5824992614475621</v>
      </c>
      <c r="I874" s="1">
        <f t="shared" si="280"/>
        <v>48.392796718156212</v>
      </c>
      <c r="J874" s="30">
        <f t="shared" si="281"/>
        <v>0</v>
      </c>
      <c r="K874" s="1">
        <f t="shared" si="282"/>
        <v>0</v>
      </c>
      <c r="L874" s="30">
        <f t="shared" si="283"/>
        <v>15654.978432348295</v>
      </c>
      <c r="M874" s="1">
        <f t="shared" si="284"/>
        <v>0</v>
      </c>
      <c r="N874" s="30">
        <f t="shared" si="285"/>
        <v>1.1882340815321195</v>
      </c>
      <c r="O874" s="1">
        <f t="shared" si="286"/>
        <v>0</v>
      </c>
      <c r="P874" s="30">
        <f t="shared" si="287"/>
        <v>0</v>
      </c>
      <c r="Q874" s="1">
        <f t="shared" si="288"/>
        <v>0.95747664804552457</v>
      </c>
      <c r="R874" s="30">
        <f t="shared" si="289"/>
        <v>2.0223342219173324</v>
      </c>
      <c r="S874" s="1">
        <f t="shared" si="290"/>
        <v>0</v>
      </c>
      <c r="T874" s="30">
        <f t="shared" si="291"/>
        <v>0</v>
      </c>
      <c r="U874" s="1">
        <f t="shared" si="292"/>
        <v>45.182228414706756</v>
      </c>
      <c r="V874" s="30">
        <f t="shared" si="294"/>
        <v>0</v>
      </c>
      <c r="W874" s="1">
        <f t="shared" si="294"/>
        <v>0</v>
      </c>
      <c r="X874" s="30">
        <f t="shared" si="277"/>
        <v>15654.020955700249</v>
      </c>
      <c r="Y874" s="1">
        <f t="shared" si="293"/>
        <v>2.1457107295776439</v>
      </c>
      <c r="Z874" s="32">
        <f t="shared" si="278"/>
        <v>0.16913403941307859</v>
      </c>
      <c r="AA874" s="32">
        <f t="shared" si="279"/>
        <v>0.19078422157307862</v>
      </c>
    </row>
    <row r="875" spans="1:27" x14ac:dyDescent="0.25">
      <c r="A875" s="8">
        <v>43608</v>
      </c>
      <c r="B875" s="26">
        <v>0.57265944634490118</v>
      </c>
      <c r="C875" s="11">
        <v>0</v>
      </c>
      <c r="D875" s="26">
        <v>1.6499596891857315</v>
      </c>
      <c r="E875" s="11">
        <v>40.580416666666657</v>
      </c>
      <c r="F875" s="28">
        <f t="shared" si="274"/>
        <v>0.57265944634490118</v>
      </c>
      <c r="G875" s="13">
        <f t="shared" si="275"/>
        <v>1.6499596891857315</v>
      </c>
      <c r="H875" s="28">
        <f t="shared" si="276"/>
        <v>1.7263161004431311</v>
      </c>
      <c r="I875" s="1">
        <f t="shared" si="280"/>
        <v>44.104928171865922</v>
      </c>
      <c r="J875" s="30">
        <f t="shared" si="281"/>
        <v>0</v>
      </c>
      <c r="K875" s="1">
        <f t="shared" si="282"/>
        <v>0</v>
      </c>
      <c r="L875" s="30">
        <f t="shared" si="283"/>
        <v>15654.020955700249</v>
      </c>
      <c r="M875" s="1">
        <f t="shared" si="284"/>
        <v>0</v>
      </c>
      <c r="N875" s="30">
        <f t="shared" si="285"/>
        <v>1.0828434333105308</v>
      </c>
      <c r="O875" s="1">
        <f t="shared" si="286"/>
        <v>0</v>
      </c>
      <c r="P875" s="30">
        <f t="shared" si="287"/>
        <v>0</v>
      </c>
      <c r="Q875" s="1">
        <f t="shared" si="288"/>
        <v>0.95741808766260772</v>
      </c>
      <c r="R875" s="30">
        <f t="shared" si="289"/>
        <v>1.8431442620820007</v>
      </c>
      <c r="S875" s="1">
        <f t="shared" si="290"/>
        <v>0</v>
      </c>
      <c r="T875" s="30">
        <f t="shared" si="291"/>
        <v>0</v>
      </c>
      <c r="U875" s="1">
        <f t="shared" si="292"/>
        <v>41.178940476473393</v>
      </c>
      <c r="V875" s="30">
        <f t="shared" si="294"/>
        <v>0</v>
      </c>
      <c r="W875" s="1">
        <f t="shared" si="294"/>
        <v>0</v>
      </c>
      <c r="X875" s="30">
        <f t="shared" si="277"/>
        <v>15653.063537612587</v>
      </c>
      <c r="Y875" s="1">
        <f t="shared" si="293"/>
        <v>2.0402615209731385</v>
      </c>
      <c r="Z875" s="32">
        <f t="shared" si="278"/>
        <v>0.18185859498699003</v>
      </c>
      <c r="AA875" s="32">
        <f t="shared" si="279"/>
        <v>9.8561727071763194E-2</v>
      </c>
    </row>
    <row r="876" spans="1:27" x14ac:dyDescent="0.25">
      <c r="A876" s="8">
        <v>43609</v>
      </c>
      <c r="B876" s="26">
        <v>0</v>
      </c>
      <c r="C876" s="11">
        <v>0</v>
      </c>
      <c r="D876" s="26">
        <v>1.536942654991436</v>
      </c>
      <c r="E876" s="11">
        <v>33.628749999999989</v>
      </c>
      <c r="F876" s="28">
        <f t="shared" si="274"/>
        <v>0</v>
      </c>
      <c r="G876" s="13">
        <f t="shared" si="275"/>
        <v>1.536942654991436</v>
      </c>
      <c r="H876" s="28">
        <f t="shared" si="276"/>
        <v>1.4305878877400291</v>
      </c>
      <c r="I876" s="1">
        <f t="shared" si="280"/>
        <v>39.641997821481958</v>
      </c>
      <c r="J876" s="30">
        <f t="shared" si="281"/>
        <v>0</v>
      </c>
      <c r="K876" s="1">
        <f t="shared" si="282"/>
        <v>0</v>
      </c>
      <c r="L876" s="30">
        <f t="shared" si="283"/>
        <v>15653.063537612587</v>
      </c>
      <c r="M876" s="1">
        <f t="shared" si="284"/>
        <v>0</v>
      </c>
      <c r="N876" s="30">
        <f t="shared" si="285"/>
        <v>0.97314997663922043</v>
      </c>
      <c r="O876" s="1">
        <f t="shared" si="286"/>
        <v>0</v>
      </c>
      <c r="P876" s="30">
        <f t="shared" si="287"/>
        <v>0</v>
      </c>
      <c r="Q876" s="1">
        <f t="shared" si="288"/>
        <v>0.95735953086131198</v>
      </c>
      <c r="R876" s="30">
        <f t="shared" si="289"/>
        <v>1.6566384721773482</v>
      </c>
      <c r="S876" s="1">
        <f t="shared" si="290"/>
        <v>0</v>
      </c>
      <c r="T876" s="30">
        <f t="shared" si="291"/>
        <v>0</v>
      </c>
      <c r="U876" s="1">
        <f t="shared" si="292"/>
        <v>37.012209372665389</v>
      </c>
      <c r="V876" s="30">
        <f t="shared" si="294"/>
        <v>0</v>
      </c>
      <c r="W876" s="1">
        <f t="shared" si="294"/>
        <v>0</v>
      </c>
      <c r="X876" s="30">
        <f t="shared" si="277"/>
        <v>15652.106178081725</v>
      </c>
      <c r="Y876" s="1">
        <f t="shared" si="293"/>
        <v>1.9305095075005325</v>
      </c>
      <c r="Z876" s="32">
        <f t="shared" si="278"/>
        <v>0.34945187502618558</v>
      </c>
      <c r="AA876" s="32">
        <f t="shared" si="279"/>
        <v>0.24992162590396536</v>
      </c>
    </row>
    <row r="877" spans="1:27" x14ac:dyDescent="0.25">
      <c r="A877" s="8">
        <v>43610</v>
      </c>
      <c r="B877" s="26">
        <v>0</v>
      </c>
      <c r="C877" s="11">
        <v>0</v>
      </c>
      <c r="D877" s="26">
        <v>1.5066639850662478</v>
      </c>
      <c r="E877" s="11">
        <v>30.177916666666661</v>
      </c>
      <c r="F877" s="28">
        <f t="shared" si="274"/>
        <v>0</v>
      </c>
      <c r="G877" s="13">
        <f t="shared" si="275"/>
        <v>1.5066639850662478</v>
      </c>
      <c r="H877" s="28">
        <f t="shared" si="276"/>
        <v>1.2837872968980795</v>
      </c>
      <c r="I877" s="1">
        <f t="shared" si="280"/>
        <v>35.505545387599142</v>
      </c>
      <c r="J877" s="30">
        <f t="shared" si="281"/>
        <v>0</v>
      </c>
      <c r="K877" s="1">
        <f t="shared" si="282"/>
        <v>0</v>
      </c>
      <c r="L877" s="30">
        <f t="shared" si="283"/>
        <v>15652.106178081725</v>
      </c>
      <c r="M877" s="1">
        <f t="shared" si="284"/>
        <v>0</v>
      </c>
      <c r="N877" s="30">
        <f t="shared" si="285"/>
        <v>0.87148095422437966</v>
      </c>
      <c r="O877" s="1">
        <f t="shared" si="286"/>
        <v>0</v>
      </c>
      <c r="P877" s="30">
        <f t="shared" si="287"/>
        <v>0</v>
      </c>
      <c r="Q877" s="1">
        <f t="shared" si="288"/>
        <v>0.95730097764141808</v>
      </c>
      <c r="R877" s="30">
        <f t="shared" si="289"/>
        <v>1.4837761893236701</v>
      </c>
      <c r="S877" s="1">
        <f t="shared" si="290"/>
        <v>0</v>
      </c>
      <c r="T877" s="30">
        <f t="shared" si="291"/>
        <v>0</v>
      </c>
      <c r="U877" s="1">
        <f t="shared" si="292"/>
        <v>33.15028824405109</v>
      </c>
      <c r="V877" s="30">
        <f t="shared" si="294"/>
        <v>0</v>
      </c>
      <c r="W877" s="1">
        <f t="shared" si="294"/>
        <v>0</v>
      </c>
      <c r="X877" s="30">
        <f t="shared" si="277"/>
        <v>15651.148877104084</v>
      </c>
      <c r="Y877" s="1">
        <f t="shared" si="293"/>
        <v>1.8287819318657976</v>
      </c>
      <c r="Z877" s="32">
        <f t="shared" si="278"/>
        <v>0.42452097499683045</v>
      </c>
      <c r="AA877" s="32">
        <f t="shared" si="279"/>
        <v>0.29701915214359637</v>
      </c>
    </row>
    <row r="878" spans="1:27" x14ac:dyDescent="0.25">
      <c r="A878" s="8">
        <v>43611</v>
      </c>
      <c r="B878" s="26">
        <v>0</v>
      </c>
      <c r="C878" s="11">
        <v>0</v>
      </c>
      <c r="D878" s="26">
        <v>1.7724388935695279</v>
      </c>
      <c r="E878" s="11">
        <v>28.179166666666664</v>
      </c>
      <c r="F878" s="28">
        <f t="shared" si="274"/>
        <v>0</v>
      </c>
      <c r="G878" s="13">
        <f t="shared" si="275"/>
        <v>1.7724388935695279</v>
      </c>
      <c r="H878" s="28">
        <f t="shared" si="276"/>
        <v>1.198759231905465</v>
      </c>
      <c r="I878" s="1">
        <f t="shared" si="280"/>
        <v>31.377849350481561</v>
      </c>
      <c r="J878" s="30">
        <f t="shared" si="281"/>
        <v>0</v>
      </c>
      <c r="K878" s="1">
        <f t="shared" si="282"/>
        <v>0</v>
      </c>
      <c r="L878" s="30">
        <f t="shared" si="283"/>
        <v>15651.148877104084</v>
      </c>
      <c r="M878" s="1">
        <f t="shared" si="284"/>
        <v>0</v>
      </c>
      <c r="N878" s="30">
        <f t="shared" si="285"/>
        <v>0.77002715350330364</v>
      </c>
      <c r="O878" s="1">
        <f t="shared" si="286"/>
        <v>0</v>
      </c>
      <c r="P878" s="30">
        <f t="shared" si="287"/>
        <v>0</v>
      </c>
      <c r="Q878" s="1">
        <f t="shared" si="288"/>
        <v>0.95724242800270709</v>
      </c>
      <c r="R878" s="30">
        <f t="shared" si="289"/>
        <v>1.3112798361545721</v>
      </c>
      <c r="S878" s="1">
        <f t="shared" si="290"/>
        <v>0</v>
      </c>
      <c r="T878" s="30">
        <f t="shared" si="291"/>
        <v>0</v>
      </c>
      <c r="U878" s="1">
        <f t="shared" si="292"/>
        <v>29.296542360823686</v>
      </c>
      <c r="V878" s="30">
        <f t="shared" si="294"/>
        <v>0</v>
      </c>
      <c r="W878" s="1">
        <f t="shared" si="294"/>
        <v>0</v>
      </c>
      <c r="X878" s="30">
        <f t="shared" si="277"/>
        <v>15650.191634676081</v>
      </c>
      <c r="Y878" s="1">
        <f t="shared" si="293"/>
        <v>1.7272695815060106</v>
      </c>
      <c r="Z878" s="32">
        <f t="shared" si="278"/>
        <v>0.44088115072153572</v>
      </c>
      <c r="AA878" s="32">
        <f t="shared" si="279"/>
        <v>0.279323189634891</v>
      </c>
    </row>
    <row r="879" spans="1:27" x14ac:dyDescent="0.25">
      <c r="A879" s="8">
        <v>43612</v>
      </c>
      <c r="B879" s="26">
        <v>0</v>
      </c>
      <c r="C879" s="11">
        <v>0</v>
      </c>
      <c r="D879" s="26">
        <v>2.1475589396151444</v>
      </c>
      <c r="E879" s="11">
        <v>27.828333333333333</v>
      </c>
      <c r="F879" s="28">
        <f t="shared" si="274"/>
        <v>0</v>
      </c>
      <c r="G879" s="13">
        <f t="shared" si="275"/>
        <v>2.1475589396151444</v>
      </c>
      <c r="H879" s="28">
        <f t="shared" si="276"/>
        <v>1.183834564254062</v>
      </c>
      <c r="I879" s="1">
        <f t="shared" si="280"/>
        <v>27.148983421208541</v>
      </c>
      <c r="J879" s="30">
        <f t="shared" si="281"/>
        <v>0</v>
      </c>
      <c r="K879" s="1">
        <f t="shared" si="282"/>
        <v>0</v>
      </c>
      <c r="L879" s="30">
        <f t="shared" si="283"/>
        <v>15650.191634676081</v>
      </c>
      <c r="M879" s="1">
        <f t="shared" si="284"/>
        <v>0</v>
      </c>
      <c r="N879" s="30">
        <f t="shared" si="285"/>
        <v>0.66608671859564683</v>
      </c>
      <c r="O879" s="1">
        <f t="shared" si="286"/>
        <v>0</v>
      </c>
      <c r="P879" s="30">
        <f t="shared" si="287"/>
        <v>0</v>
      </c>
      <c r="Q879" s="1">
        <f t="shared" si="288"/>
        <v>0.95718388194495985</v>
      </c>
      <c r="R879" s="30">
        <f t="shared" si="289"/>
        <v>1.1345555947663817</v>
      </c>
      <c r="S879" s="1">
        <f t="shared" si="290"/>
        <v>0</v>
      </c>
      <c r="T879" s="30">
        <f t="shared" si="291"/>
        <v>0</v>
      </c>
      <c r="U879" s="1">
        <f t="shared" si="292"/>
        <v>25.348341107846512</v>
      </c>
      <c r="V879" s="30">
        <f t="shared" si="294"/>
        <v>0</v>
      </c>
      <c r="W879" s="1">
        <f t="shared" si="294"/>
        <v>0</v>
      </c>
      <c r="X879" s="30">
        <f t="shared" si="277"/>
        <v>15649.234450794136</v>
      </c>
      <c r="Y879" s="1">
        <f t="shared" si="293"/>
        <v>1.6232706005406068</v>
      </c>
      <c r="Z879" s="32">
        <f t="shared" si="278"/>
        <v>0.37119716686379645</v>
      </c>
      <c r="AA879" s="32">
        <f t="shared" si="279"/>
        <v>0.19310402998722953</v>
      </c>
    </row>
    <row r="880" spans="1:27" x14ac:dyDescent="0.25">
      <c r="A880" s="8">
        <v>43613</v>
      </c>
      <c r="B880" s="26">
        <v>0.72823005233603799</v>
      </c>
      <c r="C880" s="11">
        <v>0</v>
      </c>
      <c r="D880" s="26">
        <v>0.51849662826198983</v>
      </c>
      <c r="E880" s="11">
        <v>28.288749999999993</v>
      </c>
      <c r="F880" s="28">
        <f t="shared" si="274"/>
        <v>0.72823005233603799</v>
      </c>
      <c r="G880" s="13">
        <f t="shared" si="275"/>
        <v>0.51849662826198983</v>
      </c>
      <c r="H880" s="28">
        <f t="shared" si="276"/>
        <v>1.2034209748892168</v>
      </c>
      <c r="I880" s="1">
        <f t="shared" si="280"/>
        <v>25.55807453192056</v>
      </c>
      <c r="J880" s="30">
        <f t="shared" si="281"/>
        <v>0</v>
      </c>
      <c r="K880" s="1">
        <f t="shared" si="282"/>
        <v>0</v>
      </c>
      <c r="L880" s="30">
        <f t="shared" si="283"/>
        <v>15649.234450794136</v>
      </c>
      <c r="M880" s="1">
        <f t="shared" si="284"/>
        <v>0</v>
      </c>
      <c r="N880" s="30">
        <f t="shared" si="285"/>
        <v>0.6269840928286774</v>
      </c>
      <c r="O880" s="1">
        <f t="shared" si="286"/>
        <v>0</v>
      </c>
      <c r="P880" s="30">
        <f t="shared" si="287"/>
        <v>0</v>
      </c>
      <c r="Q880" s="1">
        <f t="shared" si="288"/>
        <v>0.95712533946795753</v>
      </c>
      <c r="R880" s="30">
        <f t="shared" si="289"/>
        <v>1.068071537035689</v>
      </c>
      <c r="S880" s="1">
        <f t="shared" si="290"/>
        <v>0</v>
      </c>
      <c r="T880" s="30">
        <f t="shared" si="291"/>
        <v>0</v>
      </c>
      <c r="U880" s="1">
        <f t="shared" si="292"/>
        <v>23.863018902056194</v>
      </c>
      <c r="V880" s="30">
        <f t="shared" si="294"/>
        <v>0</v>
      </c>
      <c r="W880" s="1">
        <f t="shared" si="294"/>
        <v>0</v>
      </c>
      <c r="X880" s="30">
        <f t="shared" si="277"/>
        <v>15648.277325454668</v>
      </c>
      <c r="Y880" s="1">
        <f t="shared" si="293"/>
        <v>1.5841094322966349</v>
      </c>
      <c r="Z880" s="32">
        <f t="shared" si="278"/>
        <v>0.31633855928301652</v>
      </c>
      <c r="AA880" s="32">
        <f t="shared" si="279"/>
        <v>0.14492370160323956</v>
      </c>
    </row>
    <row r="881" spans="1:27" x14ac:dyDescent="0.25">
      <c r="A881" s="8">
        <v>43614</v>
      </c>
      <c r="B881" s="26">
        <v>9.7608060040255644</v>
      </c>
      <c r="C881" s="11">
        <v>0</v>
      </c>
      <c r="D881" s="26">
        <v>1.7690032186867457</v>
      </c>
      <c r="E881" s="11">
        <v>38.662083333333335</v>
      </c>
      <c r="F881" s="28">
        <f t="shared" si="274"/>
        <v>9.7608060040255644</v>
      </c>
      <c r="G881" s="13">
        <f t="shared" si="275"/>
        <v>1.7690032186867457</v>
      </c>
      <c r="H881" s="28">
        <f t="shared" si="276"/>
        <v>1.6447090103397339</v>
      </c>
      <c r="I881" s="1">
        <f t="shared" si="280"/>
        <v>31.854821687395013</v>
      </c>
      <c r="J881" s="30">
        <f t="shared" si="281"/>
        <v>0</v>
      </c>
      <c r="K881" s="1">
        <f t="shared" si="282"/>
        <v>0</v>
      </c>
      <c r="L881" s="30">
        <f t="shared" si="283"/>
        <v>15648.277325454668</v>
      </c>
      <c r="M881" s="1">
        <f t="shared" si="284"/>
        <v>0</v>
      </c>
      <c r="N881" s="30">
        <f t="shared" si="285"/>
        <v>0.78175055948657823</v>
      </c>
      <c r="O881" s="1">
        <f t="shared" si="286"/>
        <v>0</v>
      </c>
      <c r="P881" s="30">
        <f t="shared" si="287"/>
        <v>0</v>
      </c>
      <c r="Q881" s="1">
        <f t="shared" si="288"/>
        <v>0.95706680057148097</v>
      </c>
      <c r="R881" s="30">
        <f t="shared" si="289"/>
        <v>1.3312125026930626</v>
      </c>
      <c r="S881" s="1">
        <f t="shared" si="290"/>
        <v>0</v>
      </c>
      <c r="T881" s="30">
        <f t="shared" si="291"/>
        <v>0</v>
      </c>
      <c r="U881" s="1">
        <f t="shared" si="292"/>
        <v>29.741858625215372</v>
      </c>
      <c r="V881" s="30">
        <f t="shared" si="294"/>
        <v>0</v>
      </c>
      <c r="W881" s="1">
        <f t="shared" si="294"/>
        <v>0</v>
      </c>
      <c r="X881" s="30">
        <f t="shared" si="277"/>
        <v>15647.320258654097</v>
      </c>
      <c r="Y881" s="1">
        <f t="shared" si="293"/>
        <v>1.7388173600580592</v>
      </c>
      <c r="Z881" s="32">
        <f t="shared" si="278"/>
        <v>5.7218844869638116E-2</v>
      </c>
      <c r="AA881" s="32">
        <f t="shared" si="279"/>
        <v>8.8563814867066108E-3</v>
      </c>
    </row>
    <row r="882" spans="1:27" x14ac:dyDescent="0.25">
      <c r="A882" s="8">
        <v>43615</v>
      </c>
      <c r="B882" s="26">
        <v>0</v>
      </c>
      <c r="C882" s="11">
        <v>0</v>
      </c>
      <c r="D882" s="26">
        <v>1.9996645322165003</v>
      </c>
      <c r="E882" s="11">
        <v>28.756666666666671</v>
      </c>
      <c r="F882" s="28">
        <f t="shared" si="274"/>
        <v>0</v>
      </c>
      <c r="G882" s="13">
        <f t="shared" si="275"/>
        <v>1.9996645322165003</v>
      </c>
      <c r="H882" s="28">
        <f t="shared" si="276"/>
        <v>1.2233264401772528</v>
      </c>
      <c r="I882" s="1">
        <f t="shared" si="280"/>
        <v>27.742194092998872</v>
      </c>
      <c r="J882" s="30">
        <f t="shared" si="281"/>
        <v>0</v>
      </c>
      <c r="K882" s="1">
        <f t="shared" si="282"/>
        <v>0</v>
      </c>
      <c r="L882" s="30">
        <f t="shared" si="283"/>
        <v>15647.320258654097</v>
      </c>
      <c r="M882" s="1">
        <f t="shared" si="284"/>
        <v>0</v>
      </c>
      <c r="N882" s="30">
        <f t="shared" si="285"/>
        <v>0.68066712295203413</v>
      </c>
      <c r="O882" s="1">
        <f t="shared" si="286"/>
        <v>0</v>
      </c>
      <c r="P882" s="30">
        <f t="shared" si="287"/>
        <v>0</v>
      </c>
      <c r="Q882" s="1">
        <f t="shared" si="288"/>
        <v>0.95700826525531135</v>
      </c>
      <c r="R882" s="30">
        <f t="shared" si="289"/>
        <v>1.1593458595108463</v>
      </c>
      <c r="S882" s="1">
        <f t="shared" si="290"/>
        <v>0</v>
      </c>
      <c r="T882" s="30">
        <f t="shared" si="291"/>
        <v>0</v>
      </c>
      <c r="U882" s="1">
        <f t="shared" si="292"/>
        <v>25.902181110535992</v>
      </c>
      <c r="V882" s="30">
        <f t="shared" si="294"/>
        <v>0</v>
      </c>
      <c r="W882" s="1">
        <f t="shared" si="294"/>
        <v>0</v>
      </c>
      <c r="X882" s="30">
        <f t="shared" si="277"/>
        <v>15646.363250388842</v>
      </c>
      <c r="Y882" s="1">
        <f t="shared" si="293"/>
        <v>1.6376753882073456</v>
      </c>
      <c r="Z882" s="32">
        <f t="shared" si="278"/>
        <v>0.33870677067198524</v>
      </c>
      <c r="AA882" s="32">
        <f t="shared" si="279"/>
        <v>0.17168505073364457</v>
      </c>
    </row>
    <row r="883" spans="1:27" x14ac:dyDescent="0.25">
      <c r="A883" s="8">
        <v>43616</v>
      </c>
      <c r="B883" s="26">
        <v>3.6324168612880605</v>
      </c>
      <c r="C883" s="11">
        <v>0</v>
      </c>
      <c r="D883" s="26">
        <v>1.1192856520995553</v>
      </c>
      <c r="E883" s="11">
        <v>28.086250000000003</v>
      </c>
      <c r="F883" s="28">
        <f t="shared" si="274"/>
        <v>3.6324168612880605</v>
      </c>
      <c r="G883" s="13">
        <f t="shared" si="275"/>
        <v>1.1192856520995553</v>
      </c>
      <c r="H883" s="28">
        <f t="shared" si="276"/>
        <v>1.1948064992614478</v>
      </c>
      <c r="I883" s="1">
        <f t="shared" si="280"/>
        <v>28.415312319724496</v>
      </c>
      <c r="J883" s="30">
        <f t="shared" si="281"/>
        <v>0</v>
      </c>
      <c r="K883" s="1">
        <f t="shared" si="282"/>
        <v>0</v>
      </c>
      <c r="L883" s="30">
        <f t="shared" si="283"/>
        <v>15646.363250388842</v>
      </c>
      <c r="M883" s="1">
        <f t="shared" si="284"/>
        <v>0</v>
      </c>
      <c r="N883" s="30">
        <f t="shared" si="285"/>
        <v>0.6972115588363279</v>
      </c>
      <c r="O883" s="1">
        <f t="shared" si="286"/>
        <v>0</v>
      </c>
      <c r="P883" s="30">
        <f t="shared" si="287"/>
        <v>0</v>
      </c>
      <c r="Q883" s="1">
        <f t="shared" si="288"/>
        <v>0.95694973351922963</v>
      </c>
      <c r="R883" s="30">
        <f t="shared" si="289"/>
        <v>1.1874754597327903</v>
      </c>
      <c r="S883" s="1">
        <f t="shared" si="290"/>
        <v>0</v>
      </c>
      <c r="T883" s="30">
        <f t="shared" si="291"/>
        <v>0</v>
      </c>
      <c r="U883" s="1">
        <f t="shared" si="292"/>
        <v>26.530625301155375</v>
      </c>
      <c r="V883" s="30">
        <f t="shared" si="294"/>
        <v>0</v>
      </c>
      <c r="W883" s="1">
        <f t="shared" si="294"/>
        <v>0</v>
      </c>
      <c r="X883" s="30">
        <f t="shared" si="277"/>
        <v>15645.406300655322</v>
      </c>
      <c r="Y883" s="1">
        <f t="shared" si="293"/>
        <v>1.6541612923555575</v>
      </c>
      <c r="Z883" s="32">
        <f t="shared" si="278"/>
        <v>0.38445957012960108</v>
      </c>
      <c r="AA883" s="32">
        <f t="shared" si="279"/>
        <v>0.2110068259385324</v>
      </c>
    </row>
    <row r="884" spans="1:27" x14ac:dyDescent="0.25">
      <c r="A884" s="8">
        <v>43617</v>
      </c>
      <c r="B884" s="26">
        <v>0</v>
      </c>
      <c r="C884" s="11">
        <v>0</v>
      </c>
      <c r="D884" s="26">
        <v>2.3286982212810825</v>
      </c>
      <c r="E884" s="11">
        <v>29.495000000000001</v>
      </c>
      <c r="F884" s="28">
        <f t="shared" si="274"/>
        <v>0</v>
      </c>
      <c r="G884" s="13">
        <f t="shared" si="275"/>
        <v>2.3286982212810825</v>
      </c>
      <c r="H884" s="28">
        <f t="shared" si="276"/>
        <v>1.2547355982274742</v>
      </c>
      <c r="I884" s="1">
        <f t="shared" si="280"/>
        <v>24.201927079874292</v>
      </c>
      <c r="J884" s="30">
        <f t="shared" si="281"/>
        <v>0</v>
      </c>
      <c r="K884" s="1">
        <f t="shared" si="282"/>
        <v>0</v>
      </c>
      <c r="L884" s="30">
        <f t="shared" si="283"/>
        <v>15645.406300655322</v>
      </c>
      <c r="M884" s="1">
        <f t="shared" si="284"/>
        <v>0</v>
      </c>
      <c r="N884" s="30">
        <f t="shared" si="285"/>
        <v>0.59365162064296495</v>
      </c>
      <c r="O884" s="1">
        <f t="shared" si="286"/>
        <v>0</v>
      </c>
      <c r="P884" s="30">
        <f t="shared" si="287"/>
        <v>0</v>
      </c>
      <c r="Q884" s="1">
        <f t="shared" si="288"/>
        <v>0.95689120536301664</v>
      </c>
      <c r="R884" s="30">
        <f t="shared" si="289"/>
        <v>1.0113981561147183</v>
      </c>
      <c r="S884" s="1">
        <f t="shared" si="290"/>
        <v>0</v>
      </c>
      <c r="T884" s="30">
        <f t="shared" si="291"/>
        <v>0</v>
      </c>
      <c r="U884" s="1">
        <f t="shared" si="292"/>
        <v>22.596877303116607</v>
      </c>
      <c r="V884" s="30">
        <f t="shared" si="294"/>
        <v>0</v>
      </c>
      <c r="W884" s="1">
        <f t="shared" si="294"/>
        <v>0</v>
      </c>
      <c r="X884" s="30">
        <f t="shared" si="277"/>
        <v>15644.449409449959</v>
      </c>
      <c r="Y884" s="1">
        <f t="shared" si="293"/>
        <v>1.5505428260059815</v>
      </c>
      <c r="Z884" s="32">
        <f t="shared" si="278"/>
        <v>0.23575263840157637</v>
      </c>
      <c r="AA884" s="32">
        <f t="shared" si="279"/>
        <v>8.7501916006005709E-2</v>
      </c>
    </row>
    <row r="885" spans="1:27" x14ac:dyDescent="0.25">
      <c r="A885" s="8">
        <v>43618</v>
      </c>
      <c r="B885" s="26">
        <v>0</v>
      </c>
      <c r="C885" s="11">
        <v>0</v>
      </c>
      <c r="D885" s="26">
        <v>1.3024067846361993</v>
      </c>
      <c r="E885" s="11">
        <v>26.258333333333329</v>
      </c>
      <c r="F885" s="28">
        <f t="shared" si="274"/>
        <v>0</v>
      </c>
      <c r="G885" s="13">
        <f t="shared" si="275"/>
        <v>1.3024067846361993</v>
      </c>
      <c r="H885" s="28">
        <f t="shared" si="276"/>
        <v>1.1170457902511075</v>
      </c>
      <c r="I885" s="1">
        <f t="shared" si="280"/>
        <v>21.294470518480406</v>
      </c>
      <c r="J885" s="30">
        <f t="shared" si="281"/>
        <v>0</v>
      </c>
      <c r="K885" s="1">
        <f t="shared" si="282"/>
        <v>0</v>
      </c>
      <c r="L885" s="30">
        <f t="shared" si="283"/>
        <v>15644.449409449959</v>
      </c>
      <c r="M885" s="1">
        <f t="shared" si="284"/>
        <v>0</v>
      </c>
      <c r="N885" s="30">
        <f t="shared" si="285"/>
        <v>0.52218983762106808</v>
      </c>
      <c r="O885" s="1">
        <f t="shared" si="286"/>
        <v>0</v>
      </c>
      <c r="P885" s="30">
        <f t="shared" si="287"/>
        <v>0</v>
      </c>
      <c r="Q885" s="1">
        <f t="shared" si="288"/>
        <v>0.95683268078645367</v>
      </c>
      <c r="R885" s="30">
        <f t="shared" si="289"/>
        <v>0.88989559165063725</v>
      </c>
      <c r="S885" s="1">
        <f t="shared" si="290"/>
        <v>0</v>
      </c>
      <c r="T885" s="30">
        <f t="shared" si="291"/>
        <v>0</v>
      </c>
      <c r="U885" s="1">
        <f t="shared" si="292"/>
        <v>19.8823850892087</v>
      </c>
      <c r="V885" s="30">
        <f t="shared" si="294"/>
        <v>0</v>
      </c>
      <c r="W885" s="1">
        <f t="shared" si="294"/>
        <v>0</v>
      </c>
      <c r="X885" s="30">
        <f t="shared" si="277"/>
        <v>15643.492576769173</v>
      </c>
      <c r="Y885" s="1">
        <f t="shared" si="293"/>
        <v>1.4790225184075219</v>
      </c>
      <c r="Z885" s="32">
        <f t="shared" si="278"/>
        <v>0.32404824521566244</v>
      </c>
      <c r="AA885" s="32">
        <f t="shared" si="279"/>
        <v>0.13102715172682269</v>
      </c>
    </row>
    <row r="886" spans="1:27" x14ac:dyDescent="0.25">
      <c r="A886" s="8">
        <v>43619</v>
      </c>
      <c r="B886" s="26">
        <v>0.63925204767076282</v>
      </c>
      <c r="C886" s="11">
        <v>0</v>
      </c>
      <c r="D886" s="26">
        <v>2.5160940636816971</v>
      </c>
      <c r="E886" s="11">
        <v>25.561666666666664</v>
      </c>
      <c r="F886" s="28">
        <f t="shared" si="274"/>
        <v>0.63925204767076282</v>
      </c>
      <c r="G886" s="13">
        <f t="shared" si="275"/>
        <v>2.5160940636816971</v>
      </c>
      <c r="H886" s="28">
        <f t="shared" si="276"/>
        <v>1.0874091580502214</v>
      </c>
      <c r="I886" s="1">
        <f t="shared" si="280"/>
        <v>18.005543073197764</v>
      </c>
      <c r="J886" s="30">
        <f t="shared" si="281"/>
        <v>0</v>
      </c>
      <c r="K886" s="1">
        <f t="shared" si="282"/>
        <v>0</v>
      </c>
      <c r="L886" s="30">
        <f t="shared" si="283"/>
        <v>15643.492576769173</v>
      </c>
      <c r="M886" s="1">
        <f t="shared" si="284"/>
        <v>0</v>
      </c>
      <c r="N886" s="30">
        <f t="shared" si="285"/>
        <v>0.44135195939086985</v>
      </c>
      <c r="O886" s="1">
        <f t="shared" si="286"/>
        <v>0</v>
      </c>
      <c r="P886" s="30">
        <f t="shared" si="287"/>
        <v>0</v>
      </c>
      <c r="Q886" s="1">
        <f t="shared" si="288"/>
        <v>0.95677415978932179</v>
      </c>
      <c r="R886" s="30">
        <f t="shared" si="289"/>
        <v>0.75245136488407871</v>
      </c>
      <c r="S886" s="1">
        <f t="shared" si="290"/>
        <v>0</v>
      </c>
      <c r="T886" s="30">
        <f t="shared" si="291"/>
        <v>0</v>
      </c>
      <c r="U886" s="1">
        <f t="shared" si="292"/>
        <v>16.811739748922818</v>
      </c>
      <c r="V886" s="30">
        <f t="shared" si="294"/>
        <v>0</v>
      </c>
      <c r="W886" s="1">
        <f t="shared" si="294"/>
        <v>0</v>
      </c>
      <c r="X886" s="30">
        <f t="shared" si="277"/>
        <v>15642.535802609384</v>
      </c>
      <c r="Y886" s="1">
        <f t="shared" si="293"/>
        <v>1.3981261191801917</v>
      </c>
      <c r="Z886" s="32">
        <f t="shared" si="278"/>
        <v>0.28574061458807393</v>
      </c>
      <c r="AA886" s="32">
        <f t="shared" si="279"/>
        <v>9.6545029933843451E-2</v>
      </c>
    </row>
    <row r="887" spans="1:27" x14ac:dyDescent="0.25">
      <c r="A887" s="8">
        <v>43620</v>
      </c>
      <c r="B887" s="26">
        <v>0</v>
      </c>
      <c r="C887" s="11">
        <v>0</v>
      </c>
      <c r="D887" s="26">
        <v>2.9926441811310029</v>
      </c>
      <c r="E887" s="11">
        <v>23.105416666666667</v>
      </c>
      <c r="F887" s="28">
        <f t="shared" si="274"/>
        <v>0</v>
      </c>
      <c r="G887" s="13">
        <f t="shared" si="275"/>
        <v>2.9926441811310029</v>
      </c>
      <c r="H887" s="28">
        <f t="shared" si="276"/>
        <v>0.98291875923190553</v>
      </c>
      <c r="I887" s="1">
        <f t="shared" si="280"/>
        <v>13.819095567791816</v>
      </c>
      <c r="J887" s="30">
        <f t="shared" si="281"/>
        <v>0</v>
      </c>
      <c r="K887" s="1">
        <f t="shared" si="282"/>
        <v>0</v>
      </c>
      <c r="L887" s="30">
        <f t="shared" si="283"/>
        <v>15642.535802609384</v>
      </c>
      <c r="M887" s="1">
        <f t="shared" si="284"/>
        <v>0</v>
      </c>
      <c r="N887" s="30">
        <f t="shared" si="285"/>
        <v>0.33845411828934935</v>
      </c>
      <c r="O887" s="1">
        <f t="shared" si="286"/>
        <v>0</v>
      </c>
      <c r="P887" s="30">
        <f t="shared" si="287"/>
        <v>0</v>
      </c>
      <c r="Q887" s="1">
        <f t="shared" si="288"/>
        <v>0.95671564237140194</v>
      </c>
      <c r="R887" s="30">
        <f t="shared" si="289"/>
        <v>0.57749978876931296</v>
      </c>
      <c r="S887" s="1">
        <f t="shared" si="290"/>
        <v>0</v>
      </c>
      <c r="T887" s="30">
        <f t="shared" si="291"/>
        <v>0</v>
      </c>
      <c r="U887" s="1">
        <f t="shared" si="292"/>
        <v>12.903141660733155</v>
      </c>
      <c r="V887" s="30">
        <f t="shared" si="294"/>
        <v>0</v>
      </c>
      <c r="W887" s="1">
        <f t="shared" si="294"/>
        <v>0</v>
      </c>
      <c r="X887" s="30">
        <f t="shared" si="277"/>
        <v>15641.579086967013</v>
      </c>
      <c r="Y887" s="1">
        <f t="shared" si="293"/>
        <v>1.2951697606607513</v>
      </c>
      <c r="Z887" s="32">
        <f t="shared" si="278"/>
        <v>0.3176773242916352</v>
      </c>
      <c r="AA887" s="32">
        <f t="shared" si="279"/>
        <v>9.7500687893317034E-2</v>
      </c>
    </row>
    <row r="888" spans="1:27" x14ac:dyDescent="0.25">
      <c r="A888" s="8">
        <v>43621</v>
      </c>
      <c r="B888" s="26">
        <v>1.2422764209851165</v>
      </c>
      <c r="C888" s="11">
        <v>0</v>
      </c>
      <c r="D888" s="26">
        <v>2.0719028770329508</v>
      </c>
      <c r="E888" s="11">
        <v>25.059583333333336</v>
      </c>
      <c r="F888" s="28">
        <f t="shared" si="274"/>
        <v>1.2422764209851165</v>
      </c>
      <c r="G888" s="13">
        <f t="shared" si="275"/>
        <v>2.0719028770329508</v>
      </c>
      <c r="H888" s="28">
        <f t="shared" si="276"/>
        <v>1.0660502215657313</v>
      </c>
      <c r="I888" s="1">
        <f t="shared" si="280"/>
        <v>12.073515204685322</v>
      </c>
      <c r="J888" s="30">
        <f t="shared" si="281"/>
        <v>0</v>
      </c>
      <c r="K888" s="1">
        <f t="shared" si="282"/>
        <v>0</v>
      </c>
      <c r="L888" s="30">
        <f t="shared" si="283"/>
        <v>15641.579086967013</v>
      </c>
      <c r="M888" s="1">
        <f t="shared" si="284"/>
        <v>0</v>
      </c>
      <c r="N888" s="30">
        <f t="shared" si="285"/>
        <v>0.29554985385012528</v>
      </c>
      <c r="O888" s="1">
        <f t="shared" si="286"/>
        <v>0</v>
      </c>
      <c r="P888" s="30">
        <f t="shared" si="287"/>
        <v>0</v>
      </c>
      <c r="Q888" s="1">
        <f t="shared" si="288"/>
        <v>0.95665712853247531</v>
      </c>
      <c r="R888" s="30">
        <f t="shared" si="289"/>
        <v>0.50455201255424886</v>
      </c>
      <c r="S888" s="1">
        <f t="shared" si="290"/>
        <v>0</v>
      </c>
      <c r="T888" s="30">
        <f t="shared" si="291"/>
        <v>0</v>
      </c>
      <c r="U888" s="1">
        <f t="shared" si="292"/>
        <v>11.273413338280946</v>
      </c>
      <c r="V888" s="30">
        <f t="shared" si="294"/>
        <v>0</v>
      </c>
      <c r="W888" s="1">
        <f t="shared" si="294"/>
        <v>0</v>
      </c>
      <c r="X888" s="30">
        <f t="shared" si="277"/>
        <v>15640.62242983848</v>
      </c>
      <c r="Y888" s="1">
        <f t="shared" si="293"/>
        <v>1.2522069823826005</v>
      </c>
      <c r="Z888" s="32">
        <f t="shared" si="278"/>
        <v>0.17462288084651093</v>
      </c>
      <c r="AA888" s="32">
        <f t="shared" si="279"/>
        <v>3.4654339597829077E-2</v>
      </c>
    </row>
    <row r="889" spans="1:27" x14ac:dyDescent="0.25">
      <c r="A889" s="8">
        <v>43622</v>
      </c>
      <c r="B889" s="26">
        <v>0</v>
      </c>
      <c r="C889" s="11">
        <v>0</v>
      </c>
      <c r="D889" s="26">
        <v>1.1632979974803863</v>
      </c>
      <c r="E889" s="11">
        <v>29.103750000000002</v>
      </c>
      <c r="F889" s="28">
        <f t="shared" si="274"/>
        <v>0</v>
      </c>
      <c r="G889" s="13">
        <f t="shared" si="275"/>
        <v>1.1632979974803863</v>
      </c>
      <c r="H889" s="28">
        <f t="shared" si="276"/>
        <v>1.2380915805022157</v>
      </c>
      <c r="I889" s="1">
        <f t="shared" si="280"/>
        <v>10.11011534080056</v>
      </c>
      <c r="J889" s="30">
        <f t="shared" si="281"/>
        <v>0</v>
      </c>
      <c r="K889" s="1">
        <f t="shared" si="282"/>
        <v>0</v>
      </c>
      <c r="L889" s="30">
        <f t="shared" si="283"/>
        <v>15640.62242983848</v>
      </c>
      <c r="M889" s="1">
        <f t="shared" si="284"/>
        <v>0</v>
      </c>
      <c r="N889" s="30">
        <f t="shared" si="285"/>
        <v>0.24729184823751912</v>
      </c>
      <c r="O889" s="1">
        <f t="shared" si="286"/>
        <v>0</v>
      </c>
      <c r="P889" s="30">
        <f t="shared" si="287"/>
        <v>0</v>
      </c>
      <c r="Q889" s="1">
        <f t="shared" si="288"/>
        <v>0.95659861827232295</v>
      </c>
      <c r="R889" s="30">
        <f t="shared" si="289"/>
        <v>0.42250156279067363</v>
      </c>
      <c r="S889" s="1">
        <f t="shared" si="290"/>
        <v>0</v>
      </c>
      <c r="T889" s="30">
        <f t="shared" si="291"/>
        <v>0</v>
      </c>
      <c r="U889" s="1">
        <f t="shared" si="292"/>
        <v>9.4403219297723666</v>
      </c>
      <c r="V889" s="30">
        <f t="shared" si="294"/>
        <v>0</v>
      </c>
      <c r="W889" s="1">
        <f t="shared" si="294"/>
        <v>0</v>
      </c>
      <c r="X889" s="30">
        <f t="shared" si="277"/>
        <v>15639.665831220209</v>
      </c>
      <c r="Y889" s="1">
        <f t="shared" si="293"/>
        <v>1.203890466509842</v>
      </c>
      <c r="Z889" s="32">
        <f t="shared" si="278"/>
        <v>2.7624058293410293E-2</v>
      </c>
      <c r="AA889" s="32">
        <f t="shared" si="279"/>
        <v>1.1697161983193394E-3</v>
      </c>
    </row>
    <row r="890" spans="1:27" x14ac:dyDescent="0.25">
      <c r="A890" s="8">
        <v>43623</v>
      </c>
      <c r="B890" s="26">
        <v>19.412424453839268</v>
      </c>
      <c r="C890" s="11">
        <v>0</v>
      </c>
      <c r="D890" s="26">
        <v>1.0595029286106139</v>
      </c>
      <c r="E890" s="11">
        <v>37.524166666666666</v>
      </c>
      <c r="F890" s="28">
        <f t="shared" si="274"/>
        <v>19.412424453839268</v>
      </c>
      <c r="G890" s="13">
        <f t="shared" si="275"/>
        <v>1.0595029286106139</v>
      </c>
      <c r="H890" s="28">
        <f t="shared" si="276"/>
        <v>1.5963013293943868</v>
      </c>
      <c r="I890" s="1">
        <f t="shared" si="280"/>
        <v>27.793243455001022</v>
      </c>
      <c r="J890" s="30">
        <f t="shared" si="281"/>
        <v>0</v>
      </c>
      <c r="K890" s="1">
        <f t="shared" si="282"/>
        <v>0</v>
      </c>
      <c r="L890" s="30">
        <f t="shared" si="283"/>
        <v>15639.665831220209</v>
      </c>
      <c r="M890" s="1">
        <f t="shared" si="284"/>
        <v>0</v>
      </c>
      <c r="N890" s="30">
        <f t="shared" si="285"/>
        <v>0.68192185482980117</v>
      </c>
      <c r="O890" s="1">
        <f t="shared" si="286"/>
        <v>0</v>
      </c>
      <c r="P890" s="30">
        <f t="shared" si="287"/>
        <v>0</v>
      </c>
      <c r="Q890" s="1">
        <f t="shared" si="288"/>
        <v>0.95654011159072616</v>
      </c>
      <c r="R890" s="30">
        <f t="shared" si="289"/>
        <v>1.1614792115546488</v>
      </c>
      <c r="S890" s="1">
        <f t="shared" si="290"/>
        <v>0</v>
      </c>
      <c r="T890" s="30">
        <f t="shared" si="291"/>
        <v>0</v>
      </c>
      <c r="U890" s="1">
        <f t="shared" si="292"/>
        <v>25.94984238861657</v>
      </c>
      <c r="V890" s="30">
        <f t="shared" si="294"/>
        <v>0</v>
      </c>
      <c r="W890" s="1">
        <f t="shared" si="294"/>
        <v>0</v>
      </c>
      <c r="X890" s="30">
        <f t="shared" si="277"/>
        <v>15638.709291108618</v>
      </c>
      <c r="Y890" s="1">
        <f t="shared" si="293"/>
        <v>1.6384619664205273</v>
      </c>
      <c r="Z890" s="32">
        <f t="shared" si="278"/>
        <v>2.6411452681139848E-2</v>
      </c>
      <c r="AA890" s="32">
        <f t="shared" si="279"/>
        <v>1.7775193144499676E-3</v>
      </c>
    </row>
    <row r="891" spans="1:27" x14ac:dyDescent="0.25">
      <c r="A891" s="8">
        <v>43624</v>
      </c>
      <c r="B891" s="26">
        <v>0.64997165221284059</v>
      </c>
      <c r="C891" s="11">
        <v>0</v>
      </c>
      <c r="D891" s="26">
        <v>1.2764156920950929</v>
      </c>
      <c r="E891" s="11">
        <v>38.279166666666676</v>
      </c>
      <c r="F891" s="28">
        <f t="shared" si="274"/>
        <v>0.64997165221284059</v>
      </c>
      <c r="G891" s="13">
        <f t="shared" si="275"/>
        <v>1.2764156920950929</v>
      </c>
      <c r="H891" s="28">
        <f t="shared" si="276"/>
        <v>1.6284194977843431</v>
      </c>
      <c r="I891" s="1">
        <f t="shared" si="280"/>
        <v>25.323398348734319</v>
      </c>
      <c r="J891" s="30">
        <f t="shared" si="281"/>
        <v>0</v>
      </c>
      <c r="K891" s="1">
        <f t="shared" si="282"/>
        <v>0</v>
      </c>
      <c r="L891" s="30">
        <f t="shared" si="283"/>
        <v>15638.709291108618</v>
      </c>
      <c r="M891" s="1">
        <f t="shared" si="284"/>
        <v>0</v>
      </c>
      <c r="N891" s="30">
        <f t="shared" si="285"/>
        <v>0.62121603468949682</v>
      </c>
      <c r="O891" s="1">
        <f t="shared" si="286"/>
        <v>0</v>
      </c>
      <c r="P891" s="30">
        <f t="shared" si="287"/>
        <v>0</v>
      </c>
      <c r="Q891" s="1">
        <f t="shared" si="288"/>
        <v>0.95648160848746577</v>
      </c>
      <c r="R891" s="30">
        <f t="shared" si="289"/>
        <v>1.0582644229916185</v>
      </c>
      <c r="S891" s="1">
        <f t="shared" si="290"/>
        <v>0</v>
      </c>
      <c r="T891" s="30">
        <f t="shared" si="291"/>
        <v>0</v>
      </c>
      <c r="U891" s="1">
        <f t="shared" si="292"/>
        <v>23.643917891053203</v>
      </c>
      <c r="V891" s="30">
        <f t="shared" si="294"/>
        <v>0</v>
      </c>
      <c r="W891" s="1">
        <f t="shared" si="294"/>
        <v>0</v>
      </c>
      <c r="X891" s="30">
        <f t="shared" si="277"/>
        <v>15637.752809500131</v>
      </c>
      <c r="Y891" s="1">
        <f t="shared" si="293"/>
        <v>1.5776976431769625</v>
      </c>
      <c r="Z891" s="32">
        <f t="shared" si="278"/>
        <v>3.1147904257099429E-2</v>
      </c>
      <c r="AA891" s="32">
        <f t="shared" si="279"/>
        <v>2.5727065348122623E-3</v>
      </c>
    </row>
    <row r="892" spans="1:27" x14ac:dyDescent="0.25">
      <c r="A892" s="8">
        <v>43625</v>
      </c>
      <c r="B892" s="26">
        <v>7.7445148936468211</v>
      </c>
      <c r="C892" s="11">
        <v>0</v>
      </c>
      <c r="D892" s="26">
        <v>0.99159300965844088</v>
      </c>
      <c r="E892" s="11">
        <v>32.336666666666666</v>
      </c>
      <c r="F892" s="28">
        <f t="shared" si="274"/>
        <v>7.7445148936468211</v>
      </c>
      <c r="G892" s="13">
        <f t="shared" si="275"/>
        <v>0.99159300965844088</v>
      </c>
      <c r="H892" s="28">
        <f t="shared" si="276"/>
        <v>1.3756218611521418</v>
      </c>
      <c r="I892" s="1">
        <f t="shared" si="280"/>
        <v>30.396839775041581</v>
      </c>
      <c r="J892" s="30">
        <f t="shared" si="281"/>
        <v>0</v>
      </c>
      <c r="K892" s="1">
        <f t="shared" si="282"/>
        <v>0</v>
      </c>
      <c r="L892" s="30">
        <f t="shared" si="283"/>
        <v>15637.752809500131</v>
      </c>
      <c r="M892" s="1">
        <f t="shared" si="284"/>
        <v>0</v>
      </c>
      <c r="N892" s="30">
        <f t="shared" si="285"/>
        <v>0.74591511882895389</v>
      </c>
      <c r="O892" s="1">
        <f t="shared" si="286"/>
        <v>0</v>
      </c>
      <c r="P892" s="30">
        <f t="shared" si="287"/>
        <v>0</v>
      </c>
      <c r="Q892" s="1">
        <f t="shared" si="288"/>
        <v>0.95642310896232297</v>
      </c>
      <c r="R892" s="30">
        <f t="shared" si="289"/>
        <v>1.2702834612602787</v>
      </c>
      <c r="S892" s="1">
        <f t="shared" si="290"/>
        <v>0</v>
      </c>
      <c r="T892" s="30">
        <f t="shared" si="291"/>
        <v>0</v>
      </c>
      <c r="U892" s="1">
        <f t="shared" si="292"/>
        <v>28.38064119495235</v>
      </c>
      <c r="V892" s="30">
        <f t="shared" si="294"/>
        <v>0</v>
      </c>
      <c r="W892" s="1">
        <f t="shared" si="294"/>
        <v>0</v>
      </c>
      <c r="X892" s="30">
        <f t="shared" si="277"/>
        <v>15636.796386391168</v>
      </c>
      <c r="Y892" s="1">
        <f t="shared" si="293"/>
        <v>1.7023382277912769</v>
      </c>
      <c r="Z892" s="32">
        <f t="shared" si="278"/>
        <v>0.23750448859942966</v>
      </c>
      <c r="AA892" s="32">
        <f t="shared" si="279"/>
        <v>0.10674358422987773</v>
      </c>
    </row>
    <row r="893" spans="1:27" x14ac:dyDescent="0.25">
      <c r="A893" s="8">
        <v>43626</v>
      </c>
      <c r="B893" s="26">
        <v>26.330769052717628</v>
      </c>
      <c r="C893" s="11">
        <v>0</v>
      </c>
      <c r="D893" s="26">
        <v>0.98647558788668421</v>
      </c>
      <c r="E893" s="11">
        <v>54.621666666666663</v>
      </c>
      <c r="F893" s="28">
        <f t="shared" si="274"/>
        <v>26.330769052717628</v>
      </c>
      <c r="G893" s="13">
        <f t="shared" si="275"/>
        <v>0.98647558788668421</v>
      </c>
      <c r="H893" s="28">
        <f t="shared" si="276"/>
        <v>2.3236395864106347</v>
      </c>
      <c r="I893" s="1">
        <f t="shared" si="280"/>
        <v>53.724934659783287</v>
      </c>
      <c r="J893" s="30">
        <f t="shared" si="281"/>
        <v>0</v>
      </c>
      <c r="K893" s="1">
        <f t="shared" si="282"/>
        <v>0</v>
      </c>
      <c r="L893" s="30">
        <f t="shared" si="283"/>
        <v>15636.796386391168</v>
      </c>
      <c r="M893" s="1">
        <f t="shared" si="284"/>
        <v>0</v>
      </c>
      <c r="N893" s="30">
        <f t="shared" si="285"/>
        <v>1.3192916146650304</v>
      </c>
      <c r="O893" s="1">
        <f t="shared" si="286"/>
        <v>0</v>
      </c>
      <c r="P893" s="30">
        <f t="shared" si="287"/>
        <v>0</v>
      </c>
      <c r="Q893" s="1">
        <f t="shared" si="288"/>
        <v>0.95636461301507913</v>
      </c>
      <c r="R893" s="30">
        <f t="shared" si="289"/>
        <v>2.2451641835361968</v>
      </c>
      <c r="S893" s="1">
        <f t="shared" si="290"/>
        <v>0</v>
      </c>
      <c r="T893" s="30">
        <f t="shared" si="291"/>
        <v>0</v>
      </c>
      <c r="U893" s="1">
        <f t="shared" si="292"/>
        <v>50.160478861582057</v>
      </c>
      <c r="V893" s="30">
        <f t="shared" si="294"/>
        <v>0</v>
      </c>
      <c r="W893" s="1">
        <f t="shared" si="294"/>
        <v>0</v>
      </c>
      <c r="X893" s="30">
        <f t="shared" si="277"/>
        <v>15635.840021778153</v>
      </c>
      <c r="Y893" s="1">
        <f t="shared" si="293"/>
        <v>2.2756562276801096</v>
      </c>
      <c r="Z893" s="32">
        <f t="shared" si="278"/>
        <v>2.0650086618917471E-2</v>
      </c>
      <c r="AA893" s="32">
        <f t="shared" si="279"/>
        <v>2.3024027150622662E-3</v>
      </c>
    </row>
    <row r="894" spans="1:27" x14ac:dyDescent="0.25">
      <c r="A894" s="8">
        <v>43627</v>
      </c>
      <c r="B894" s="26">
        <v>19.853599973058966</v>
      </c>
      <c r="C894" s="11">
        <v>0</v>
      </c>
      <c r="D894" s="26">
        <v>1.1980595218060934</v>
      </c>
      <c r="E894" s="11">
        <v>73.735833333333346</v>
      </c>
      <c r="F894" s="28">
        <f t="shared" si="274"/>
        <v>19.853599973058966</v>
      </c>
      <c r="G894" s="13">
        <f t="shared" si="275"/>
        <v>1.1980595218060934</v>
      </c>
      <c r="H894" s="28">
        <f t="shared" si="276"/>
        <v>3.1367680945347125</v>
      </c>
      <c r="I894" s="1">
        <f t="shared" si="280"/>
        <v>68.816019312834939</v>
      </c>
      <c r="J894" s="30">
        <f t="shared" si="281"/>
        <v>0</v>
      </c>
      <c r="K894" s="1">
        <f t="shared" si="282"/>
        <v>0</v>
      </c>
      <c r="L894" s="30">
        <f t="shared" si="283"/>
        <v>15635.840021778153</v>
      </c>
      <c r="M894" s="1">
        <f t="shared" si="284"/>
        <v>0</v>
      </c>
      <c r="N894" s="30">
        <f t="shared" si="285"/>
        <v>1.6902123126253239</v>
      </c>
      <c r="O894" s="1">
        <f t="shared" si="286"/>
        <v>0</v>
      </c>
      <c r="P894" s="30">
        <f t="shared" si="287"/>
        <v>0</v>
      </c>
      <c r="Q894" s="1">
        <f t="shared" si="288"/>
        <v>0.95630612064551523</v>
      </c>
      <c r="R894" s="30">
        <f t="shared" si="289"/>
        <v>2.8758203763878796</v>
      </c>
      <c r="S894" s="1">
        <f t="shared" si="290"/>
        <v>0</v>
      </c>
      <c r="T894" s="30">
        <f t="shared" si="291"/>
        <v>0</v>
      </c>
      <c r="U894" s="1">
        <f t="shared" si="292"/>
        <v>64.249986623821741</v>
      </c>
      <c r="V894" s="30">
        <f t="shared" si="294"/>
        <v>0</v>
      </c>
      <c r="W894" s="1">
        <f t="shared" si="294"/>
        <v>0</v>
      </c>
      <c r="X894" s="30">
        <f t="shared" si="277"/>
        <v>15634.883715657506</v>
      </c>
      <c r="Y894" s="1">
        <f t="shared" si="293"/>
        <v>2.6465184332708391</v>
      </c>
      <c r="Z894" s="32">
        <f t="shared" si="278"/>
        <v>0.15629133123294975</v>
      </c>
      <c r="AA894" s="32">
        <f t="shared" si="279"/>
        <v>0.24034473036934259</v>
      </c>
    </row>
    <row r="895" spans="1:27" x14ac:dyDescent="0.25">
      <c r="A895" s="8">
        <v>43628</v>
      </c>
      <c r="B895" s="26">
        <v>4.2071379479104358</v>
      </c>
      <c r="C895" s="11">
        <v>0</v>
      </c>
      <c r="D895" s="26">
        <v>1.2127900975959913</v>
      </c>
      <c r="E895" s="11">
        <v>80.692916666666662</v>
      </c>
      <c r="F895" s="28">
        <f t="shared" si="274"/>
        <v>4.2071379479104358</v>
      </c>
      <c r="G895" s="13">
        <f t="shared" si="275"/>
        <v>1.2127900975959913</v>
      </c>
      <c r="H895" s="28">
        <f t="shared" si="276"/>
        <v>3.4327267355982274</v>
      </c>
      <c r="I895" s="1">
        <f t="shared" si="280"/>
        <v>67.244334474136195</v>
      </c>
      <c r="J895" s="30">
        <f t="shared" si="281"/>
        <v>0</v>
      </c>
      <c r="K895" s="1">
        <f t="shared" si="282"/>
        <v>0</v>
      </c>
      <c r="L895" s="30">
        <f t="shared" si="283"/>
        <v>15634.883715657506</v>
      </c>
      <c r="M895" s="1">
        <f t="shared" si="284"/>
        <v>0</v>
      </c>
      <c r="N895" s="30">
        <f t="shared" si="285"/>
        <v>1.6515821908848125</v>
      </c>
      <c r="O895" s="1">
        <f t="shared" si="286"/>
        <v>0</v>
      </c>
      <c r="P895" s="30">
        <f t="shared" si="287"/>
        <v>0</v>
      </c>
      <c r="Q895" s="1">
        <f t="shared" si="288"/>
        <v>0.95624763185341255</v>
      </c>
      <c r="R895" s="30">
        <f t="shared" si="289"/>
        <v>2.8101396914322079</v>
      </c>
      <c r="S895" s="1">
        <f t="shared" si="290"/>
        <v>0</v>
      </c>
      <c r="T895" s="30">
        <f t="shared" si="291"/>
        <v>0</v>
      </c>
      <c r="U895" s="1">
        <f t="shared" si="292"/>
        <v>62.782612591819181</v>
      </c>
      <c r="V895" s="30">
        <f t="shared" si="294"/>
        <v>0</v>
      </c>
      <c r="W895" s="1">
        <f t="shared" si="294"/>
        <v>0</v>
      </c>
      <c r="X895" s="30">
        <f t="shared" si="277"/>
        <v>15633.927468025653</v>
      </c>
      <c r="Y895" s="1">
        <f t="shared" si="293"/>
        <v>2.6078298227382248</v>
      </c>
      <c r="Z895" s="32">
        <f t="shared" si="278"/>
        <v>0.24030369336003854</v>
      </c>
      <c r="AA895" s="32">
        <f t="shared" si="279"/>
        <v>0.6804549168459626</v>
      </c>
    </row>
    <row r="896" spans="1:27" x14ac:dyDescent="0.25">
      <c r="A896" s="8">
        <v>43629</v>
      </c>
      <c r="B896" s="26">
        <v>0</v>
      </c>
      <c r="C896" s="11">
        <v>0</v>
      </c>
      <c r="D896" s="26">
        <v>2.749410830240977</v>
      </c>
      <c r="E896" s="11">
        <v>56.882916666666659</v>
      </c>
      <c r="F896" s="28">
        <f t="shared" si="274"/>
        <v>0</v>
      </c>
      <c r="G896" s="13">
        <f t="shared" si="275"/>
        <v>2.749410830240977</v>
      </c>
      <c r="H896" s="28">
        <f t="shared" si="276"/>
        <v>2.419834564254062</v>
      </c>
      <c r="I896" s="1">
        <f t="shared" si="280"/>
        <v>60.033201761578205</v>
      </c>
      <c r="J896" s="30">
        <f t="shared" si="281"/>
        <v>0</v>
      </c>
      <c r="K896" s="1">
        <f t="shared" si="282"/>
        <v>0</v>
      </c>
      <c r="L896" s="30">
        <f t="shared" si="283"/>
        <v>15633.927468025653</v>
      </c>
      <c r="M896" s="1">
        <f t="shared" si="284"/>
        <v>0</v>
      </c>
      <c r="N896" s="30">
        <f t="shared" si="285"/>
        <v>1.4743412277387051</v>
      </c>
      <c r="O896" s="1">
        <f t="shared" si="286"/>
        <v>0</v>
      </c>
      <c r="P896" s="30">
        <f t="shared" si="287"/>
        <v>0</v>
      </c>
      <c r="Q896" s="1">
        <f t="shared" si="288"/>
        <v>0.95618914663855226</v>
      </c>
      <c r="R896" s="30">
        <f t="shared" si="289"/>
        <v>2.5087865675710659</v>
      </c>
      <c r="S896" s="1">
        <f t="shared" si="290"/>
        <v>0</v>
      </c>
      <c r="T896" s="30">
        <f t="shared" si="291"/>
        <v>0</v>
      </c>
      <c r="U896" s="1">
        <f t="shared" si="292"/>
        <v>56.050073966268435</v>
      </c>
      <c r="V896" s="30">
        <f t="shared" si="294"/>
        <v>0</v>
      </c>
      <c r="W896" s="1">
        <f t="shared" si="294"/>
        <v>0</v>
      </c>
      <c r="X896" s="30">
        <f t="shared" si="277"/>
        <v>15632.971278879015</v>
      </c>
      <c r="Y896" s="1">
        <f t="shared" si="293"/>
        <v>2.4305303743772573</v>
      </c>
      <c r="Z896" s="32">
        <f t="shared" si="278"/>
        <v>4.4200584127503792E-3</v>
      </c>
      <c r="AA896" s="32">
        <f t="shared" si="279"/>
        <v>1.1440035419144739E-4</v>
      </c>
    </row>
    <row r="897" spans="1:27" x14ac:dyDescent="0.25">
      <c r="A897" s="8">
        <v>43630</v>
      </c>
      <c r="B897" s="26">
        <v>0.15887429559555399</v>
      </c>
      <c r="C897" s="11">
        <v>0</v>
      </c>
      <c r="D897" s="26">
        <v>2.0218304918736214</v>
      </c>
      <c r="E897" s="11">
        <v>43.649583333333332</v>
      </c>
      <c r="F897" s="28">
        <f t="shared" si="274"/>
        <v>0.15887429559555399</v>
      </c>
      <c r="G897" s="13">
        <f t="shared" si="275"/>
        <v>2.0218304918736214</v>
      </c>
      <c r="H897" s="28">
        <f t="shared" si="276"/>
        <v>1.85688035450517</v>
      </c>
      <c r="I897" s="1">
        <f t="shared" si="280"/>
        <v>54.187117769990365</v>
      </c>
      <c r="J897" s="30">
        <f t="shared" si="281"/>
        <v>0</v>
      </c>
      <c r="K897" s="1">
        <f t="shared" si="282"/>
        <v>0</v>
      </c>
      <c r="L897" s="30">
        <f t="shared" si="283"/>
        <v>15632.971278879015</v>
      </c>
      <c r="M897" s="1">
        <f t="shared" si="284"/>
        <v>0</v>
      </c>
      <c r="N897" s="30">
        <f t="shared" si="285"/>
        <v>1.3306515192553741</v>
      </c>
      <c r="O897" s="1">
        <f t="shared" si="286"/>
        <v>0</v>
      </c>
      <c r="P897" s="30">
        <f t="shared" si="287"/>
        <v>0</v>
      </c>
      <c r="Q897" s="1">
        <f t="shared" si="288"/>
        <v>0.95613066500071564</v>
      </c>
      <c r="R897" s="30">
        <f t="shared" si="289"/>
        <v>2.2644788085207308</v>
      </c>
      <c r="S897" s="1">
        <f t="shared" si="290"/>
        <v>0</v>
      </c>
      <c r="T897" s="30">
        <f t="shared" si="291"/>
        <v>0</v>
      </c>
      <c r="U897" s="1">
        <f t="shared" si="292"/>
        <v>50.591987442214261</v>
      </c>
      <c r="V897" s="30">
        <f t="shared" si="294"/>
        <v>0</v>
      </c>
      <c r="W897" s="1">
        <f t="shared" si="294"/>
        <v>0</v>
      </c>
      <c r="X897" s="30">
        <f t="shared" si="277"/>
        <v>15632.015148214014</v>
      </c>
      <c r="Y897" s="1">
        <f t="shared" si="293"/>
        <v>2.2867821842560896</v>
      </c>
      <c r="Z897" s="32">
        <f t="shared" si="278"/>
        <v>0.23151832518874477</v>
      </c>
      <c r="AA897" s="32">
        <f t="shared" si="279"/>
        <v>0.18481558322318867</v>
      </c>
    </row>
    <row r="898" spans="1:27" x14ac:dyDescent="0.25">
      <c r="A898" s="8">
        <v>43631</v>
      </c>
      <c r="B898" s="26">
        <v>20.752495279441483</v>
      </c>
      <c r="C898" s="11">
        <v>0</v>
      </c>
      <c r="D898" s="26">
        <v>1.0038391351917366</v>
      </c>
      <c r="E898" s="11">
        <v>57.866249999999987</v>
      </c>
      <c r="F898" s="28">
        <f t="shared" si="274"/>
        <v>20.752495279441483</v>
      </c>
      <c r="G898" s="13">
        <f t="shared" si="275"/>
        <v>1.0038391351917366</v>
      </c>
      <c r="H898" s="28">
        <f t="shared" si="276"/>
        <v>2.4616661742983745</v>
      </c>
      <c r="I898" s="1">
        <f t="shared" si="280"/>
        <v>70.340643586463997</v>
      </c>
      <c r="J898" s="30">
        <f t="shared" si="281"/>
        <v>0</v>
      </c>
      <c r="K898" s="1">
        <f t="shared" si="282"/>
        <v>0</v>
      </c>
      <c r="L898" s="30">
        <f t="shared" si="283"/>
        <v>15632.015148214014</v>
      </c>
      <c r="M898" s="1">
        <f t="shared" si="284"/>
        <v>0</v>
      </c>
      <c r="N898" s="30">
        <f t="shared" si="285"/>
        <v>1.7276857423159684</v>
      </c>
      <c r="O898" s="1">
        <f t="shared" si="286"/>
        <v>0</v>
      </c>
      <c r="P898" s="30">
        <f t="shared" si="287"/>
        <v>0</v>
      </c>
      <c r="Q898" s="1">
        <f t="shared" si="288"/>
        <v>0.95607218693968388</v>
      </c>
      <c r="R898" s="30">
        <f t="shared" si="289"/>
        <v>2.9395344010614961</v>
      </c>
      <c r="S898" s="1">
        <f t="shared" si="290"/>
        <v>0</v>
      </c>
      <c r="T898" s="30">
        <f t="shared" si="291"/>
        <v>0</v>
      </c>
      <c r="U898" s="1">
        <f t="shared" si="292"/>
        <v>65.673423443086534</v>
      </c>
      <c r="V898" s="30">
        <f t="shared" si="294"/>
        <v>0</v>
      </c>
      <c r="W898" s="1">
        <f t="shared" si="294"/>
        <v>0</v>
      </c>
      <c r="X898" s="30">
        <f t="shared" si="277"/>
        <v>15631.059076027073</v>
      </c>
      <c r="Y898" s="1">
        <f t="shared" si="293"/>
        <v>2.6837579292556524</v>
      </c>
      <c r="Z898" s="32">
        <f t="shared" si="278"/>
        <v>9.0220094534377127E-2</v>
      </c>
      <c r="AA898" s="32">
        <f t="shared" si="279"/>
        <v>4.9324747620003551E-2</v>
      </c>
    </row>
    <row r="899" spans="1:27" x14ac:dyDescent="0.25">
      <c r="A899" s="8">
        <v>43632</v>
      </c>
      <c r="B899" s="26">
        <v>6.8694290183429594</v>
      </c>
      <c r="C899" s="11">
        <v>0</v>
      </c>
      <c r="D899" s="26">
        <v>1.8084857242739769</v>
      </c>
      <c r="E899" s="11">
        <v>71.700000000000017</v>
      </c>
      <c r="F899" s="28">
        <f t="shared" ref="F899:F962" si="295">B899+C899</f>
        <v>6.8694290183429594</v>
      </c>
      <c r="G899" s="13">
        <f t="shared" si="275"/>
        <v>1.8084857242739769</v>
      </c>
      <c r="H899" s="28">
        <f t="shared" si="276"/>
        <v>3.0501624815361894</v>
      </c>
      <c r="I899" s="1">
        <f t="shared" si="280"/>
        <v>70.734366737155511</v>
      </c>
      <c r="J899" s="30">
        <f t="shared" si="281"/>
        <v>0</v>
      </c>
      <c r="K899" s="1">
        <f t="shared" si="282"/>
        <v>0</v>
      </c>
      <c r="L899" s="30">
        <f t="shared" si="283"/>
        <v>15631.059076027073</v>
      </c>
      <c r="M899" s="1">
        <f t="shared" si="284"/>
        <v>0</v>
      </c>
      <c r="N899" s="30">
        <f t="shared" si="285"/>
        <v>1.7373629834961173</v>
      </c>
      <c r="O899" s="1">
        <f t="shared" si="286"/>
        <v>0</v>
      </c>
      <c r="P899" s="30">
        <f t="shared" si="287"/>
        <v>0</v>
      </c>
      <c r="Q899" s="1">
        <f t="shared" si="288"/>
        <v>0.95601371245523803</v>
      </c>
      <c r="R899" s="30">
        <f t="shared" si="289"/>
        <v>2.95598808540303</v>
      </c>
      <c r="S899" s="1">
        <f t="shared" si="290"/>
        <v>0</v>
      </c>
      <c r="T899" s="30">
        <f t="shared" si="291"/>
        <v>0</v>
      </c>
      <c r="U899" s="1">
        <f t="shared" si="292"/>
        <v>66.041015668256364</v>
      </c>
      <c r="V899" s="30">
        <f t="shared" si="294"/>
        <v>0</v>
      </c>
      <c r="W899" s="1">
        <f t="shared" si="294"/>
        <v>0</v>
      </c>
      <c r="X899" s="30">
        <f t="shared" si="277"/>
        <v>15630.103062314618</v>
      </c>
      <c r="Y899" s="1">
        <f t="shared" si="293"/>
        <v>2.6933766959513554</v>
      </c>
      <c r="Z899" s="32">
        <f t="shared" si="278"/>
        <v>0.11697271464867726</v>
      </c>
      <c r="AA899" s="32">
        <f t="shared" si="279"/>
        <v>0.12729609679538711</v>
      </c>
    </row>
    <row r="900" spans="1:27" x14ac:dyDescent="0.25">
      <c r="A900" s="8">
        <v>43633</v>
      </c>
      <c r="B900" s="26">
        <v>0.2147472923793379</v>
      </c>
      <c r="C900" s="11">
        <v>0</v>
      </c>
      <c r="D900" s="26">
        <v>2.7500320125158253</v>
      </c>
      <c r="E900" s="11">
        <v>57.298333333333346</v>
      </c>
      <c r="F900" s="28">
        <f t="shared" si="295"/>
        <v>0.2147472923793379</v>
      </c>
      <c r="G900" s="13">
        <f t="shared" ref="G900:G963" si="296">D900</f>
        <v>2.7500320125158253</v>
      </c>
      <c r="H900" s="28">
        <f t="shared" ref="H900:H963" si="297">E900/(2031*1000000)*1000*86400</f>
        <v>2.4375066469719355</v>
      </c>
      <c r="I900" s="1">
        <f t="shared" si="280"/>
        <v>63.505730948119883</v>
      </c>
      <c r="J900" s="30">
        <f t="shared" si="281"/>
        <v>0</v>
      </c>
      <c r="K900" s="1">
        <f t="shared" si="282"/>
        <v>0</v>
      </c>
      <c r="L900" s="30">
        <f t="shared" si="283"/>
        <v>15630.103062314618</v>
      </c>
      <c r="M900" s="1">
        <f t="shared" si="284"/>
        <v>0</v>
      </c>
      <c r="N900" s="30">
        <f t="shared" si="285"/>
        <v>1.5596918157959438</v>
      </c>
      <c r="O900" s="1">
        <f t="shared" si="286"/>
        <v>0</v>
      </c>
      <c r="P900" s="30">
        <f t="shared" si="287"/>
        <v>0</v>
      </c>
      <c r="Q900" s="1">
        <f t="shared" si="288"/>
        <v>0.95595524154715972</v>
      </c>
      <c r="R900" s="30">
        <f t="shared" si="289"/>
        <v>2.6539035082482147</v>
      </c>
      <c r="S900" s="1">
        <f t="shared" si="290"/>
        <v>0</v>
      </c>
      <c r="T900" s="30">
        <f t="shared" si="291"/>
        <v>0</v>
      </c>
      <c r="U900" s="1">
        <f t="shared" si="292"/>
        <v>59.292135624075726</v>
      </c>
      <c r="V900" s="30">
        <f t="shared" si="294"/>
        <v>0</v>
      </c>
      <c r="W900" s="1">
        <f t="shared" si="294"/>
        <v>0</v>
      </c>
      <c r="X900" s="30">
        <f t="shared" ref="X900:X963" si="298">IF(L900&gt;Q900,L900-Q900,0)</f>
        <v>15629.147107073071</v>
      </c>
      <c r="Y900" s="1">
        <f t="shared" si="293"/>
        <v>2.5156470573431036</v>
      </c>
      <c r="Z900" s="32">
        <f t="shared" ref="Z900:Z963" si="299">ABS(H900-Y900)/H900</f>
        <v>3.2057516835180842E-2</v>
      </c>
      <c r="AA900" s="32">
        <f t="shared" ref="AA900:AA963" si="300">(H900-Y900)^2</f>
        <v>6.1059237329745449E-3</v>
      </c>
    </row>
    <row r="901" spans="1:27" x14ac:dyDescent="0.25">
      <c r="A901" s="8">
        <v>43634</v>
      </c>
      <c r="B901" s="26">
        <v>0</v>
      </c>
      <c r="C901" s="11">
        <v>0</v>
      </c>
      <c r="D901" s="26">
        <v>2.678231573692214</v>
      </c>
      <c r="E901" s="11">
        <v>46.78250000000002</v>
      </c>
      <c r="F901" s="28">
        <f t="shared" si="295"/>
        <v>0</v>
      </c>
      <c r="G901" s="13">
        <f t="shared" si="296"/>
        <v>2.678231573692214</v>
      </c>
      <c r="H901" s="28">
        <f t="shared" si="297"/>
        <v>1.9901565731166921</v>
      </c>
      <c r="I901" s="1">
        <f t="shared" ref="I901:I964" si="301">IF((U900+F901)&gt;=G901,U900+F901-G901,0)</f>
        <v>56.61390405038351</v>
      </c>
      <c r="J901" s="30">
        <f t="shared" ref="J901:J964" si="302">IF((U900+F901)&lt;G901,IF((R900+U900+V900)&lt;G901,0,V900+R900-(G901-F901-U900)),V900)</f>
        <v>0</v>
      </c>
      <c r="K901" s="1">
        <f t="shared" ref="K901:K964" si="303">IF((F901+U900+V900)&lt;G901,IF((V900+U900+W900+F901+S900)&lt;G901,0,W900+S900-(G901-F901-U900-V900)),W900)</f>
        <v>0</v>
      </c>
      <c r="L901" s="30">
        <f t="shared" ref="L901:L964" si="304">IF((V900+U900+W900+F901)&lt;G901,IF((F901+V900+U900+W900+X900+T900)&lt;G901,0,X900+T900-(G901-F901-U900-V900-W900)),X900)</f>
        <v>15629.147107073071</v>
      </c>
      <c r="M901" s="1">
        <f t="shared" ref="M901:M964" si="305">IF(I901&gt;$AF$8,$AF$3*(I901-$AF$8),0)</f>
        <v>0</v>
      </c>
      <c r="N901" s="30">
        <f t="shared" ref="N901:N964" si="306">IF(I901&gt;$AF$9,$AF$4*(I901-$AF$9),0)</f>
        <v>1.3902990052789759</v>
      </c>
      <c r="O901" s="1">
        <f t="shared" ref="O901:O964" si="307">IF(J901&gt;$AF$10,$AF$5*(J901-$AF$10),0)</f>
        <v>0</v>
      </c>
      <c r="P901" s="30">
        <f t="shared" ref="P901:P964" si="308">IF(K901&gt;$AF$11,$AF$6*(K901-$AF$11),0)</f>
        <v>0</v>
      </c>
      <c r="Q901" s="1">
        <f t="shared" ref="Q901:Q964" si="309">$AF$7*L901</f>
        <v>0.95589677421522989</v>
      </c>
      <c r="R901" s="30">
        <f t="shared" ref="R901:R964" si="310">$AF$12*I901</f>
        <v>2.3658941694204492</v>
      </c>
      <c r="S901" s="1">
        <f t="shared" ref="S901:S964" si="311">$AF$13*J901</f>
        <v>0</v>
      </c>
      <c r="T901" s="30">
        <f t="shared" ref="T901:T964" si="312">$AF$14*K901</f>
        <v>0</v>
      </c>
      <c r="U901" s="1">
        <f t="shared" ref="U901:U964" si="313">IF(I901&gt;(M901+N901+R901),I901-M901-N901-R901,0)</f>
        <v>52.857710875684084</v>
      </c>
      <c r="V901" s="30">
        <f t="shared" si="294"/>
        <v>0</v>
      </c>
      <c r="W901" s="1">
        <f t="shared" si="294"/>
        <v>0</v>
      </c>
      <c r="X901" s="30">
        <f t="shared" si="298"/>
        <v>15628.191210298855</v>
      </c>
      <c r="Y901" s="1">
        <f t="shared" ref="Y901:Y964" si="314">SUM(M901:Q901)</f>
        <v>2.3461957794942059</v>
      </c>
      <c r="Z901" s="32">
        <f t="shared" si="299"/>
        <v>0.17890009820681455</v>
      </c>
      <c r="AA901" s="32">
        <f t="shared" si="300"/>
        <v>0.12676391647792981</v>
      </c>
    </row>
    <row r="902" spans="1:27" x14ac:dyDescent="0.25">
      <c r="A902" s="8">
        <v>43635</v>
      </c>
      <c r="B902" s="26">
        <v>5.9113605072773714</v>
      </c>
      <c r="C902" s="11">
        <v>0</v>
      </c>
      <c r="D902" s="26">
        <v>2.226294503163766</v>
      </c>
      <c r="E902" s="11">
        <v>47.437916666666666</v>
      </c>
      <c r="F902" s="28">
        <f t="shared" si="295"/>
        <v>5.9113605072773714</v>
      </c>
      <c r="G902" s="13">
        <f t="shared" si="296"/>
        <v>2.226294503163766</v>
      </c>
      <c r="H902" s="28">
        <f t="shared" si="297"/>
        <v>2.0180384047267355</v>
      </c>
      <c r="I902" s="1">
        <f t="shared" si="301"/>
        <v>56.542776879797692</v>
      </c>
      <c r="J902" s="30">
        <f t="shared" si="302"/>
        <v>0</v>
      </c>
      <c r="K902" s="1">
        <f t="shared" si="303"/>
        <v>0</v>
      </c>
      <c r="L902" s="30">
        <f t="shared" si="304"/>
        <v>15628.191210298855</v>
      </c>
      <c r="M902" s="1">
        <f t="shared" si="305"/>
        <v>0</v>
      </c>
      <c r="N902" s="30">
        <f t="shared" si="306"/>
        <v>1.3885507850307848</v>
      </c>
      <c r="O902" s="1">
        <f t="shared" si="307"/>
        <v>0</v>
      </c>
      <c r="P902" s="30">
        <f t="shared" si="308"/>
        <v>0</v>
      </c>
      <c r="Q902" s="1">
        <f t="shared" si="309"/>
        <v>0.95583831045922996</v>
      </c>
      <c r="R902" s="30">
        <f t="shared" si="310"/>
        <v>2.3629217660683222</v>
      </c>
      <c r="S902" s="1">
        <f t="shared" si="311"/>
        <v>0</v>
      </c>
      <c r="T902" s="30">
        <f t="shared" si="312"/>
        <v>0</v>
      </c>
      <c r="U902" s="1">
        <f t="shared" si="313"/>
        <v>52.79130432869858</v>
      </c>
      <c r="V902" s="30">
        <f t="shared" si="294"/>
        <v>0</v>
      </c>
      <c r="W902" s="1">
        <f t="shared" si="294"/>
        <v>0</v>
      </c>
      <c r="X902" s="30">
        <f t="shared" si="298"/>
        <v>15627.235371988396</v>
      </c>
      <c r="Y902" s="1">
        <f t="shared" si="314"/>
        <v>2.3443890954900146</v>
      </c>
      <c r="Z902" s="32">
        <f t="shared" si="299"/>
        <v>0.16171678893666577</v>
      </c>
      <c r="AA902" s="32">
        <f t="shared" si="300"/>
        <v>0.10650477336166947</v>
      </c>
    </row>
    <row r="903" spans="1:27" x14ac:dyDescent="0.25">
      <c r="A903" s="8">
        <v>43636</v>
      </c>
      <c r="B903" s="26">
        <v>7.8314558764954265</v>
      </c>
      <c r="C903" s="11">
        <v>0</v>
      </c>
      <c r="D903" s="26">
        <v>2.5102273214173931</v>
      </c>
      <c r="E903" s="11">
        <v>54.619999999999983</v>
      </c>
      <c r="F903" s="28">
        <f t="shared" si="295"/>
        <v>7.8314558764954265</v>
      </c>
      <c r="G903" s="13">
        <f t="shared" si="296"/>
        <v>2.5102273214173931</v>
      </c>
      <c r="H903" s="28">
        <f t="shared" si="297"/>
        <v>2.3235686853766611</v>
      </c>
      <c r="I903" s="1">
        <f t="shared" si="301"/>
        <v>58.112532883776609</v>
      </c>
      <c r="J903" s="30">
        <f t="shared" si="302"/>
        <v>0</v>
      </c>
      <c r="K903" s="1">
        <f t="shared" si="303"/>
        <v>0</v>
      </c>
      <c r="L903" s="30">
        <f t="shared" si="304"/>
        <v>15627.235371988396</v>
      </c>
      <c r="M903" s="1">
        <f t="shared" si="305"/>
        <v>0</v>
      </c>
      <c r="N903" s="30">
        <f t="shared" si="306"/>
        <v>1.4271334983353239</v>
      </c>
      <c r="O903" s="1">
        <f t="shared" si="307"/>
        <v>0</v>
      </c>
      <c r="P903" s="30">
        <f t="shared" si="308"/>
        <v>0</v>
      </c>
      <c r="Q903" s="1">
        <f t="shared" si="309"/>
        <v>0.95577985027894108</v>
      </c>
      <c r="R903" s="30">
        <f t="shared" si="310"/>
        <v>2.4285218450510628</v>
      </c>
      <c r="S903" s="1">
        <f t="shared" si="311"/>
        <v>0</v>
      </c>
      <c r="T903" s="30">
        <f t="shared" si="312"/>
        <v>0</v>
      </c>
      <c r="U903" s="1">
        <f t="shared" si="313"/>
        <v>54.256877540390221</v>
      </c>
      <c r="V903" s="30">
        <f t="shared" si="294"/>
        <v>0</v>
      </c>
      <c r="W903" s="1">
        <f t="shared" si="294"/>
        <v>0</v>
      </c>
      <c r="X903" s="30">
        <f t="shared" si="298"/>
        <v>15626.279592138117</v>
      </c>
      <c r="Y903" s="1">
        <f t="shared" si="314"/>
        <v>2.3829133486142648</v>
      </c>
      <c r="Z903" s="32">
        <f t="shared" si="299"/>
        <v>2.5540309443438616E-2</v>
      </c>
      <c r="AA903" s="32">
        <f t="shared" si="300"/>
        <v>3.5217890547846026E-3</v>
      </c>
    </row>
    <row r="904" spans="1:27" x14ac:dyDescent="0.25">
      <c r="A904" s="8">
        <v>43637</v>
      </c>
      <c r="B904" s="26">
        <v>2.8947160997431629</v>
      </c>
      <c r="C904" s="11">
        <v>0</v>
      </c>
      <c r="D904" s="26">
        <v>2.1546579437270514</v>
      </c>
      <c r="E904" s="11">
        <v>50.74666666666667</v>
      </c>
      <c r="F904" s="28">
        <f t="shared" si="295"/>
        <v>2.8947160997431629</v>
      </c>
      <c r="G904" s="13">
        <f t="shared" si="296"/>
        <v>2.1546579437270514</v>
      </c>
      <c r="H904" s="28">
        <f t="shared" si="297"/>
        <v>2.1587946824224522</v>
      </c>
      <c r="I904" s="1">
        <f t="shared" si="301"/>
        <v>54.996935696406332</v>
      </c>
      <c r="J904" s="30">
        <f t="shared" si="302"/>
        <v>0</v>
      </c>
      <c r="K904" s="1">
        <f t="shared" si="303"/>
        <v>0</v>
      </c>
      <c r="L904" s="30">
        <f t="shared" si="304"/>
        <v>15626.279592138117</v>
      </c>
      <c r="M904" s="1">
        <f t="shared" si="305"/>
        <v>0</v>
      </c>
      <c r="N904" s="30">
        <f t="shared" si="306"/>
        <v>1.3505558692337056</v>
      </c>
      <c r="O904" s="1">
        <f t="shared" si="307"/>
        <v>0</v>
      </c>
      <c r="P904" s="30">
        <f t="shared" si="308"/>
        <v>0</v>
      </c>
      <c r="Q904" s="1">
        <f t="shared" si="309"/>
        <v>0.95572139367414477</v>
      </c>
      <c r="R904" s="30">
        <f t="shared" si="310"/>
        <v>2.2983210870658493</v>
      </c>
      <c r="S904" s="1">
        <f t="shared" si="311"/>
        <v>0</v>
      </c>
      <c r="T904" s="30">
        <f t="shared" si="312"/>
        <v>0</v>
      </c>
      <c r="U904" s="1">
        <f t="shared" si="313"/>
        <v>51.348058740106772</v>
      </c>
      <c r="V904" s="30">
        <f t="shared" si="294"/>
        <v>0</v>
      </c>
      <c r="W904" s="1">
        <f t="shared" si="294"/>
        <v>0</v>
      </c>
      <c r="X904" s="30">
        <f t="shared" si="298"/>
        <v>15625.323870744442</v>
      </c>
      <c r="Y904" s="1">
        <f t="shared" si="314"/>
        <v>2.3062772629078503</v>
      </c>
      <c r="Z904" s="32">
        <f t="shared" si="299"/>
        <v>6.8317094574229353E-2</v>
      </c>
      <c r="AA904" s="32">
        <f t="shared" si="300"/>
        <v>2.1751111546631924E-2</v>
      </c>
    </row>
    <row r="905" spans="1:27" x14ac:dyDescent="0.25">
      <c r="A905" s="8">
        <v>43638</v>
      </c>
      <c r="B905" s="26">
        <v>1.4632879015400135</v>
      </c>
      <c r="C905" s="11">
        <v>0</v>
      </c>
      <c r="D905" s="26">
        <v>1.4438682818496926</v>
      </c>
      <c r="E905" s="11">
        <v>45.377083333333331</v>
      </c>
      <c r="F905" s="28">
        <f t="shared" si="295"/>
        <v>1.4632879015400135</v>
      </c>
      <c r="G905" s="13">
        <f t="shared" si="296"/>
        <v>1.4438682818496926</v>
      </c>
      <c r="H905" s="28">
        <f t="shared" si="297"/>
        <v>1.9303692762186115</v>
      </c>
      <c r="I905" s="1">
        <f t="shared" si="301"/>
        <v>51.36747835979709</v>
      </c>
      <c r="J905" s="30">
        <f t="shared" si="302"/>
        <v>0</v>
      </c>
      <c r="K905" s="1">
        <f t="shared" si="303"/>
        <v>0</v>
      </c>
      <c r="L905" s="30">
        <f t="shared" si="304"/>
        <v>15625.323870744442</v>
      </c>
      <c r="M905" s="1">
        <f t="shared" si="305"/>
        <v>0</v>
      </c>
      <c r="N905" s="30">
        <f t="shared" si="306"/>
        <v>1.2613481761180239</v>
      </c>
      <c r="O905" s="1">
        <f t="shared" si="307"/>
        <v>0</v>
      </c>
      <c r="P905" s="30">
        <f t="shared" si="308"/>
        <v>0</v>
      </c>
      <c r="Q905" s="1">
        <f t="shared" si="309"/>
        <v>0.95566294064462221</v>
      </c>
      <c r="R905" s="30">
        <f t="shared" si="310"/>
        <v>2.1466461214389927</v>
      </c>
      <c r="S905" s="1">
        <f t="shared" si="311"/>
        <v>0</v>
      </c>
      <c r="T905" s="30">
        <f t="shared" si="312"/>
        <v>0</v>
      </c>
      <c r="U905" s="1">
        <f t="shared" si="313"/>
        <v>47.959484062240072</v>
      </c>
      <c r="V905" s="30">
        <f t="shared" si="294"/>
        <v>0</v>
      </c>
      <c r="W905" s="1">
        <f t="shared" si="294"/>
        <v>0</v>
      </c>
      <c r="X905" s="30">
        <f t="shared" si="298"/>
        <v>15624.368207803796</v>
      </c>
      <c r="Y905" s="1">
        <f t="shared" si="314"/>
        <v>2.2170111167626461</v>
      </c>
      <c r="Z905" s="32">
        <f t="shared" si="299"/>
        <v>0.14849067692661139</v>
      </c>
      <c r="AA905" s="32">
        <f t="shared" si="300"/>
        <v>8.2163544750471718E-2</v>
      </c>
    </row>
    <row r="906" spans="1:27" x14ac:dyDescent="0.25">
      <c r="A906" s="8">
        <v>43639</v>
      </c>
      <c r="B906" s="26">
        <v>6.5723615502584893</v>
      </c>
      <c r="C906" s="11">
        <v>0</v>
      </c>
      <c r="D906" s="26">
        <v>1.6113972471098177</v>
      </c>
      <c r="E906" s="11">
        <v>45.984166666666674</v>
      </c>
      <c r="F906" s="28">
        <f t="shared" si="295"/>
        <v>6.5723615502584893</v>
      </c>
      <c r="G906" s="13">
        <f t="shared" si="296"/>
        <v>1.6113972471098177</v>
      </c>
      <c r="H906" s="28">
        <f t="shared" si="297"/>
        <v>1.9561949778434273</v>
      </c>
      <c r="I906" s="1">
        <f t="shared" si="301"/>
        <v>52.920448365388744</v>
      </c>
      <c r="J906" s="30">
        <f t="shared" si="302"/>
        <v>0</v>
      </c>
      <c r="K906" s="1">
        <f t="shared" si="303"/>
        <v>0</v>
      </c>
      <c r="L906" s="30">
        <f t="shared" si="304"/>
        <v>15624.368207803796</v>
      </c>
      <c r="M906" s="1">
        <f t="shared" si="305"/>
        <v>0</v>
      </c>
      <c r="N906" s="30">
        <f t="shared" si="306"/>
        <v>1.2995183097849219</v>
      </c>
      <c r="O906" s="1">
        <f t="shared" si="307"/>
        <v>0</v>
      </c>
      <c r="P906" s="30">
        <f t="shared" si="308"/>
        <v>0</v>
      </c>
      <c r="Q906" s="1">
        <f t="shared" si="309"/>
        <v>0.95560449119015478</v>
      </c>
      <c r="R906" s="30">
        <f t="shared" si="310"/>
        <v>2.2115447138102997</v>
      </c>
      <c r="S906" s="1">
        <f t="shared" si="311"/>
        <v>0</v>
      </c>
      <c r="T906" s="30">
        <f t="shared" si="312"/>
        <v>0</v>
      </c>
      <c r="U906" s="1">
        <f t="shared" si="313"/>
        <v>49.409385341793524</v>
      </c>
      <c r="V906" s="30">
        <f t="shared" si="294"/>
        <v>0</v>
      </c>
      <c r="W906" s="1">
        <f t="shared" si="294"/>
        <v>0</v>
      </c>
      <c r="X906" s="30">
        <f t="shared" si="298"/>
        <v>15623.412603312607</v>
      </c>
      <c r="Y906" s="1">
        <f t="shared" si="314"/>
        <v>2.2551228009750766</v>
      </c>
      <c r="Z906" s="32">
        <f t="shared" si="299"/>
        <v>0.15281085296579022</v>
      </c>
      <c r="AA906" s="32">
        <f t="shared" si="300"/>
        <v>8.9357843442226567E-2</v>
      </c>
    </row>
    <row r="907" spans="1:27" x14ac:dyDescent="0.25">
      <c r="A907" s="8">
        <v>43640</v>
      </c>
      <c r="B907" s="26">
        <v>18.103673994401973</v>
      </c>
      <c r="C907" s="11">
        <v>0</v>
      </c>
      <c r="D907" s="26">
        <v>1.258097820523997</v>
      </c>
      <c r="E907" s="11">
        <v>82.305833333333325</v>
      </c>
      <c r="F907" s="28">
        <f t="shared" si="295"/>
        <v>18.103673994401973</v>
      </c>
      <c r="G907" s="13">
        <f t="shared" si="296"/>
        <v>1.258097820523997</v>
      </c>
      <c r="H907" s="28">
        <f t="shared" si="297"/>
        <v>3.5013412112259972</v>
      </c>
      <c r="I907" s="1">
        <f t="shared" si="301"/>
        <v>66.254961515671496</v>
      </c>
      <c r="J907" s="30">
        <f t="shared" si="302"/>
        <v>0</v>
      </c>
      <c r="K907" s="1">
        <f t="shared" si="303"/>
        <v>0</v>
      </c>
      <c r="L907" s="30">
        <f t="shared" si="304"/>
        <v>15623.412603312607</v>
      </c>
      <c r="M907" s="1">
        <f t="shared" si="305"/>
        <v>0</v>
      </c>
      <c r="N907" s="30">
        <f t="shared" si="306"/>
        <v>1.6272645943214297</v>
      </c>
      <c r="O907" s="1">
        <f t="shared" si="307"/>
        <v>0</v>
      </c>
      <c r="P907" s="30">
        <f t="shared" si="308"/>
        <v>0</v>
      </c>
      <c r="Q907" s="1">
        <f t="shared" si="309"/>
        <v>0.95554604531052389</v>
      </c>
      <c r="R907" s="30">
        <f t="shared" si="310"/>
        <v>2.7687938108914358</v>
      </c>
      <c r="S907" s="1">
        <f t="shared" si="311"/>
        <v>0</v>
      </c>
      <c r="T907" s="30">
        <f t="shared" si="312"/>
        <v>0</v>
      </c>
      <c r="U907" s="1">
        <f t="shared" si="313"/>
        <v>61.858903110458627</v>
      </c>
      <c r="V907" s="30">
        <f t="shared" si="294"/>
        <v>0</v>
      </c>
      <c r="W907" s="1">
        <f t="shared" si="294"/>
        <v>0</v>
      </c>
      <c r="X907" s="30">
        <f t="shared" si="298"/>
        <v>15622.457057267296</v>
      </c>
      <c r="Y907" s="1">
        <f t="shared" si="314"/>
        <v>2.5828106396319535</v>
      </c>
      <c r="Z907" s="32">
        <f t="shared" si="299"/>
        <v>0.2623367778750188</v>
      </c>
      <c r="AA907" s="32">
        <f t="shared" si="300"/>
        <v>0.84369841095288067</v>
      </c>
    </row>
    <row r="908" spans="1:27" x14ac:dyDescent="0.25">
      <c r="A908" s="8">
        <v>43641</v>
      </c>
      <c r="B908" s="26">
        <v>0</v>
      </c>
      <c r="C908" s="11">
        <v>0</v>
      </c>
      <c r="D908" s="26">
        <v>2.5631077604041166</v>
      </c>
      <c r="E908" s="11">
        <v>69.877499999999998</v>
      </c>
      <c r="F908" s="28">
        <f t="shared" si="295"/>
        <v>0</v>
      </c>
      <c r="G908" s="13">
        <f t="shared" si="296"/>
        <v>2.5631077604041166</v>
      </c>
      <c r="H908" s="28">
        <f t="shared" si="297"/>
        <v>2.9726322008862627</v>
      </c>
      <c r="I908" s="1">
        <f t="shared" si="301"/>
        <v>59.295795350054512</v>
      </c>
      <c r="J908" s="30">
        <f t="shared" si="302"/>
        <v>0</v>
      </c>
      <c r="K908" s="1">
        <f t="shared" si="303"/>
        <v>0</v>
      </c>
      <c r="L908" s="30">
        <f t="shared" si="304"/>
        <v>15622.457057267296</v>
      </c>
      <c r="M908" s="1">
        <f t="shared" si="305"/>
        <v>0</v>
      </c>
      <c r="N908" s="30">
        <f t="shared" si="306"/>
        <v>1.4562166656458502</v>
      </c>
      <c r="O908" s="1">
        <f t="shared" si="307"/>
        <v>0</v>
      </c>
      <c r="P908" s="30">
        <f t="shared" si="308"/>
        <v>0</v>
      </c>
      <c r="Q908" s="1">
        <f t="shared" si="309"/>
        <v>0.95548760300551072</v>
      </c>
      <c r="R908" s="30">
        <f t="shared" si="310"/>
        <v>2.4779703651066582</v>
      </c>
      <c r="S908" s="1">
        <f t="shared" si="311"/>
        <v>0</v>
      </c>
      <c r="T908" s="30">
        <f t="shared" si="312"/>
        <v>0</v>
      </c>
      <c r="U908" s="1">
        <f t="shared" si="313"/>
        <v>55.361608319302007</v>
      </c>
      <c r="V908" s="30">
        <f t="shared" si="294"/>
        <v>0</v>
      </c>
      <c r="W908" s="1">
        <f t="shared" si="294"/>
        <v>0</v>
      </c>
      <c r="X908" s="30">
        <f t="shared" si="298"/>
        <v>15621.501569664291</v>
      </c>
      <c r="Y908" s="1">
        <f t="shared" si="314"/>
        <v>2.411704268651361</v>
      </c>
      <c r="Z908" s="32">
        <f t="shared" si="299"/>
        <v>0.18869738814901696</v>
      </c>
      <c r="AA908" s="32">
        <f t="shared" si="300"/>
        <v>0.31464014516132244</v>
      </c>
    </row>
    <row r="909" spans="1:27" x14ac:dyDescent="0.25">
      <c r="A909" s="8">
        <v>43642</v>
      </c>
      <c r="B909" s="26">
        <v>0</v>
      </c>
      <c r="C909" s="11">
        <v>0</v>
      </c>
      <c r="D909" s="26">
        <v>3.4647228984771812</v>
      </c>
      <c r="E909" s="11">
        <v>52.377499999999991</v>
      </c>
      <c r="F909" s="28">
        <f t="shared" si="295"/>
        <v>0</v>
      </c>
      <c r="G909" s="13">
        <f t="shared" si="296"/>
        <v>3.4647228984771812</v>
      </c>
      <c r="H909" s="28">
        <f t="shared" si="297"/>
        <v>2.2281713441654354</v>
      </c>
      <c r="I909" s="1">
        <f t="shared" si="301"/>
        <v>51.896885420824823</v>
      </c>
      <c r="J909" s="30">
        <f t="shared" si="302"/>
        <v>0</v>
      </c>
      <c r="K909" s="1">
        <f t="shared" si="303"/>
        <v>0</v>
      </c>
      <c r="L909" s="30">
        <f t="shared" si="304"/>
        <v>15621.501569664291</v>
      </c>
      <c r="M909" s="1">
        <f t="shared" si="305"/>
        <v>0</v>
      </c>
      <c r="N909" s="30">
        <f t="shared" si="306"/>
        <v>1.2743603645124348</v>
      </c>
      <c r="O909" s="1">
        <f t="shared" si="307"/>
        <v>0</v>
      </c>
      <c r="P909" s="30">
        <f t="shared" si="308"/>
        <v>0</v>
      </c>
      <c r="Q909" s="1">
        <f t="shared" si="309"/>
        <v>0.95542916427489688</v>
      </c>
      <c r="R909" s="30">
        <f t="shared" si="310"/>
        <v>2.1687700342823968</v>
      </c>
      <c r="S909" s="1">
        <f t="shared" si="311"/>
        <v>0</v>
      </c>
      <c r="T909" s="30">
        <f t="shared" si="312"/>
        <v>0</v>
      </c>
      <c r="U909" s="1">
        <f t="shared" si="313"/>
        <v>48.453755022029995</v>
      </c>
      <c r="V909" s="30">
        <f t="shared" si="294"/>
        <v>0</v>
      </c>
      <c r="W909" s="1">
        <f t="shared" si="294"/>
        <v>0</v>
      </c>
      <c r="X909" s="30">
        <f t="shared" si="298"/>
        <v>15620.546140500017</v>
      </c>
      <c r="Y909" s="1">
        <f t="shared" si="314"/>
        <v>2.2297895287873315</v>
      </c>
      <c r="Z909" s="32">
        <f t="shared" si="299"/>
        <v>7.2623886225509548E-4</v>
      </c>
      <c r="AA909" s="32">
        <f t="shared" si="300"/>
        <v>2.6185214705410653E-6</v>
      </c>
    </row>
    <row r="910" spans="1:27" x14ac:dyDescent="0.25">
      <c r="A910" s="8">
        <v>43643</v>
      </c>
      <c r="B910" s="26">
        <v>0.63497717743487048</v>
      </c>
      <c r="C910" s="11">
        <v>0</v>
      </c>
      <c r="D910" s="26">
        <v>1.7817342841886741</v>
      </c>
      <c r="E910" s="11">
        <v>46.982916666666675</v>
      </c>
      <c r="F910" s="28">
        <f t="shared" si="295"/>
        <v>0.63497717743487048</v>
      </c>
      <c r="G910" s="13">
        <f t="shared" si="296"/>
        <v>1.7817342841886741</v>
      </c>
      <c r="H910" s="28">
        <f t="shared" si="297"/>
        <v>1.9986824224519946</v>
      </c>
      <c r="I910" s="1">
        <f t="shared" si="301"/>
        <v>47.306997915276192</v>
      </c>
      <c r="J910" s="30">
        <f t="shared" si="302"/>
        <v>0</v>
      </c>
      <c r="K910" s="1">
        <f t="shared" si="303"/>
        <v>0</v>
      </c>
      <c r="L910" s="30">
        <f t="shared" si="304"/>
        <v>15620.546140500017</v>
      </c>
      <c r="M910" s="1">
        <f t="shared" si="305"/>
        <v>0</v>
      </c>
      <c r="N910" s="30">
        <f t="shared" si="306"/>
        <v>1.1615464537659295</v>
      </c>
      <c r="O910" s="1">
        <f t="shared" si="307"/>
        <v>0</v>
      </c>
      <c r="P910" s="30">
        <f t="shared" si="308"/>
        <v>0</v>
      </c>
      <c r="Q910" s="1">
        <f t="shared" si="309"/>
        <v>0.95537072911846355</v>
      </c>
      <c r="R910" s="30">
        <f t="shared" si="310"/>
        <v>1.9769587068387153</v>
      </c>
      <c r="S910" s="1">
        <f t="shared" si="311"/>
        <v>0</v>
      </c>
      <c r="T910" s="30">
        <f t="shared" si="312"/>
        <v>0</v>
      </c>
      <c r="U910" s="1">
        <f t="shared" si="313"/>
        <v>44.168492754671547</v>
      </c>
      <c r="V910" s="30">
        <f t="shared" si="294"/>
        <v>0</v>
      </c>
      <c r="W910" s="1">
        <f t="shared" si="294"/>
        <v>0</v>
      </c>
      <c r="X910" s="30">
        <f t="shared" si="298"/>
        <v>15619.590769770899</v>
      </c>
      <c r="Y910" s="1">
        <f t="shared" si="314"/>
        <v>2.1169171828843929</v>
      </c>
      <c r="Z910" s="32">
        <f t="shared" si="299"/>
        <v>5.91563517566474E-2</v>
      </c>
      <c r="AA910" s="32">
        <f t="shared" si="300"/>
        <v>1.3979458574506626E-2</v>
      </c>
    </row>
    <row r="911" spans="1:27" x14ac:dyDescent="0.25">
      <c r="A911" s="8">
        <v>43644</v>
      </c>
      <c r="B911" s="26">
        <v>3.1654740461476578</v>
      </c>
      <c r="C911" s="11">
        <v>0</v>
      </c>
      <c r="D911" s="26">
        <v>1.7738747825187107</v>
      </c>
      <c r="E911" s="11">
        <v>48.295833333333341</v>
      </c>
      <c r="F911" s="28">
        <f t="shared" si="295"/>
        <v>3.1654740461476578</v>
      </c>
      <c r="G911" s="13">
        <f t="shared" si="296"/>
        <v>1.7738747825187107</v>
      </c>
      <c r="H911" s="28">
        <f t="shared" si="297"/>
        <v>2.0545347119645498</v>
      </c>
      <c r="I911" s="1">
        <f t="shared" si="301"/>
        <v>45.560092018300494</v>
      </c>
      <c r="J911" s="30">
        <f t="shared" si="302"/>
        <v>0</v>
      </c>
      <c r="K911" s="1">
        <f t="shared" si="303"/>
        <v>0</v>
      </c>
      <c r="L911" s="30">
        <f t="shared" si="304"/>
        <v>15619.590769770899</v>
      </c>
      <c r="M911" s="1">
        <f t="shared" si="305"/>
        <v>0</v>
      </c>
      <c r="N911" s="30">
        <f t="shared" si="306"/>
        <v>1.118609609299541</v>
      </c>
      <c r="O911" s="1">
        <f t="shared" si="307"/>
        <v>0</v>
      </c>
      <c r="P911" s="30">
        <f t="shared" si="308"/>
        <v>0</v>
      </c>
      <c r="Q911" s="1">
        <f t="shared" si="309"/>
        <v>0.95531229753599223</v>
      </c>
      <c r="R911" s="30">
        <f t="shared" si="310"/>
        <v>1.9039555365838809</v>
      </c>
      <c r="S911" s="1">
        <f t="shared" si="311"/>
        <v>0</v>
      </c>
      <c r="T911" s="30">
        <f t="shared" si="312"/>
        <v>0</v>
      </c>
      <c r="U911" s="1">
        <f t="shared" si="313"/>
        <v>42.537526872417075</v>
      </c>
      <c r="V911" s="30">
        <f t="shared" si="294"/>
        <v>0</v>
      </c>
      <c r="W911" s="1">
        <f t="shared" si="294"/>
        <v>0</v>
      </c>
      <c r="X911" s="30">
        <f t="shared" si="298"/>
        <v>15618.635457473363</v>
      </c>
      <c r="Y911" s="1">
        <f t="shared" si="314"/>
        <v>2.0739219068355332</v>
      </c>
      <c r="Z911" s="32">
        <f t="shared" si="299"/>
        <v>9.4362946306442898E-3</v>
      </c>
      <c r="AA911" s="32">
        <f t="shared" si="300"/>
        <v>3.7586332496548479E-4</v>
      </c>
    </row>
    <row r="912" spans="1:27" x14ac:dyDescent="0.25">
      <c r="A912" s="8">
        <v>43645</v>
      </c>
      <c r="B912" s="26">
        <v>3.9069862538829048</v>
      </c>
      <c r="C912" s="11">
        <v>0</v>
      </c>
      <c r="D912" s="26">
        <v>1.249821654221974</v>
      </c>
      <c r="E912" s="11">
        <v>43.091666666666669</v>
      </c>
      <c r="F912" s="28">
        <f t="shared" si="295"/>
        <v>3.9069862538829048</v>
      </c>
      <c r="G912" s="13">
        <f t="shared" si="296"/>
        <v>1.249821654221974</v>
      </c>
      <c r="H912" s="28">
        <f t="shared" si="297"/>
        <v>1.8331462333825701</v>
      </c>
      <c r="I912" s="1">
        <f t="shared" si="301"/>
        <v>45.194691472078006</v>
      </c>
      <c r="J912" s="30">
        <f t="shared" si="302"/>
        <v>0</v>
      </c>
      <c r="K912" s="1">
        <f t="shared" si="303"/>
        <v>0</v>
      </c>
      <c r="L912" s="30">
        <f t="shared" si="304"/>
        <v>15618.635457473363</v>
      </c>
      <c r="M912" s="1">
        <f t="shared" si="305"/>
        <v>0</v>
      </c>
      <c r="N912" s="30">
        <f t="shared" si="306"/>
        <v>1.1096285036496889</v>
      </c>
      <c r="O912" s="1">
        <f t="shared" si="307"/>
        <v>0</v>
      </c>
      <c r="P912" s="30">
        <f t="shared" si="308"/>
        <v>0</v>
      </c>
      <c r="Q912" s="1">
        <f t="shared" si="309"/>
        <v>0.95525386952726421</v>
      </c>
      <c r="R912" s="30">
        <f t="shared" si="310"/>
        <v>1.8886854534424415</v>
      </c>
      <c r="S912" s="1">
        <f t="shared" si="311"/>
        <v>0</v>
      </c>
      <c r="T912" s="30">
        <f t="shared" si="312"/>
        <v>0</v>
      </c>
      <c r="U912" s="1">
        <f t="shared" si="313"/>
        <v>42.196377514985876</v>
      </c>
      <c r="V912" s="30">
        <f t="shared" si="294"/>
        <v>0</v>
      </c>
      <c r="W912" s="1">
        <f t="shared" si="294"/>
        <v>0</v>
      </c>
      <c r="X912" s="30">
        <f t="shared" si="298"/>
        <v>15617.680203603835</v>
      </c>
      <c r="Y912" s="1">
        <f t="shared" si="314"/>
        <v>2.0648823731769532</v>
      </c>
      <c r="Z912" s="32">
        <f t="shared" si="299"/>
        <v>0.12641443196093388</v>
      </c>
      <c r="AA912" s="32">
        <f t="shared" si="300"/>
        <v>5.370163848680188E-2</v>
      </c>
    </row>
    <row r="913" spans="1:27" x14ac:dyDescent="0.25">
      <c r="A913" s="8">
        <v>43646</v>
      </c>
      <c r="B913" s="26">
        <v>29.536898566421147</v>
      </c>
      <c r="C913" s="11">
        <v>0</v>
      </c>
      <c r="D913" s="26">
        <v>2.0569456545056988</v>
      </c>
      <c r="E913" s="11">
        <v>97.359166666666681</v>
      </c>
      <c r="F913" s="28">
        <f t="shared" si="295"/>
        <v>29.536898566421147</v>
      </c>
      <c r="G913" s="13">
        <f t="shared" si="296"/>
        <v>2.0569456545056988</v>
      </c>
      <c r="H913" s="28">
        <f t="shared" si="297"/>
        <v>4.1417193500738563</v>
      </c>
      <c r="I913" s="1">
        <f t="shared" si="301"/>
        <v>69.67633042690133</v>
      </c>
      <c r="J913" s="30">
        <f t="shared" si="302"/>
        <v>0</v>
      </c>
      <c r="K913" s="1">
        <f t="shared" si="303"/>
        <v>0</v>
      </c>
      <c r="L913" s="30">
        <f t="shared" si="304"/>
        <v>15617.680203603835</v>
      </c>
      <c r="M913" s="1">
        <f t="shared" si="305"/>
        <v>0</v>
      </c>
      <c r="N913" s="30">
        <f t="shared" si="306"/>
        <v>1.7113577243852385</v>
      </c>
      <c r="O913" s="1">
        <f t="shared" si="307"/>
        <v>0</v>
      </c>
      <c r="P913" s="30">
        <f t="shared" si="308"/>
        <v>0</v>
      </c>
      <c r="Q913" s="1">
        <f t="shared" si="309"/>
        <v>0.95519544509206111</v>
      </c>
      <c r="R913" s="30">
        <f t="shared" si="310"/>
        <v>2.9117727644592954</v>
      </c>
      <c r="S913" s="1">
        <f t="shared" si="311"/>
        <v>0</v>
      </c>
      <c r="T913" s="30">
        <f t="shared" si="312"/>
        <v>0</v>
      </c>
      <c r="U913" s="1">
        <f t="shared" si="313"/>
        <v>65.053199938056792</v>
      </c>
      <c r="V913" s="30">
        <f t="shared" si="294"/>
        <v>0</v>
      </c>
      <c r="W913" s="1">
        <f t="shared" si="294"/>
        <v>0</v>
      </c>
      <c r="X913" s="30">
        <f t="shared" si="298"/>
        <v>15616.725008158743</v>
      </c>
      <c r="Y913" s="1">
        <f t="shared" si="314"/>
        <v>2.6665531694772997</v>
      </c>
      <c r="Z913" s="32">
        <f t="shared" si="299"/>
        <v>0.35617241437912761</v>
      </c>
      <c r="AA913" s="32">
        <f t="shared" si="300"/>
        <v>2.1761152603758327</v>
      </c>
    </row>
    <row r="914" spans="1:27" x14ac:dyDescent="0.25">
      <c r="A914" s="8">
        <v>43647</v>
      </c>
      <c r="B914" s="26">
        <v>0.14962773626235376</v>
      </c>
      <c r="C914" s="11">
        <v>0</v>
      </c>
      <c r="D914" s="26">
        <v>2.0936707008591529</v>
      </c>
      <c r="E914" s="11">
        <v>74.996250000000018</v>
      </c>
      <c r="F914" s="28">
        <f t="shared" si="295"/>
        <v>0.14962773626235376</v>
      </c>
      <c r="G914" s="13">
        <f t="shared" si="296"/>
        <v>2.0936707008591529</v>
      </c>
      <c r="H914" s="28">
        <f t="shared" si="297"/>
        <v>3.1903870014771054</v>
      </c>
      <c r="I914" s="1">
        <f t="shared" si="301"/>
        <v>63.109156973460003</v>
      </c>
      <c r="J914" s="30">
        <f t="shared" si="302"/>
        <v>0</v>
      </c>
      <c r="K914" s="1">
        <f t="shared" si="303"/>
        <v>0</v>
      </c>
      <c r="L914" s="30">
        <f t="shared" si="304"/>
        <v>15616.725008158743</v>
      </c>
      <c r="M914" s="1">
        <f t="shared" si="305"/>
        <v>0</v>
      </c>
      <c r="N914" s="30">
        <f t="shared" si="306"/>
        <v>1.5499445047937499</v>
      </c>
      <c r="O914" s="1">
        <f t="shared" si="307"/>
        <v>0</v>
      </c>
      <c r="P914" s="30">
        <f t="shared" si="308"/>
        <v>0</v>
      </c>
      <c r="Q914" s="1">
        <f t="shared" si="309"/>
        <v>0.95513702423016411</v>
      </c>
      <c r="R914" s="30">
        <f t="shared" si="310"/>
        <v>2.6373306880173981</v>
      </c>
      <c r="S914" s="1">
        <f t="shared" si="311"/>
        <v>0</v>
      </c>
      <c r="T914" s="30">
        <f t="shared" si="312"/>
        <v>0</v>
      </c>
      <c r="U914" s="1">
        <f t="shared" si="313"/>
        <v>58.921881780648853</v>
      </c>
      <c r="V914" s="30">
        <f t="shared" si="294"/>
        <v>0</v>
      </c>
      <c r="W914" s="1">
        <f t="shared" si="294"/>
        <v>0</v>
      </c>
      <c r="X914" s="30">
        <f t="shared" si="298"/>
        <v>15615.769871134513</v>
      </c>
      <c r="Y914" s="1">
        <f t="shared" si="314"/>
        <v>2.5050815290239141</v>
      </c>
      <c r="Z914" s="32">
        <f t="shared" si="299"/>
        <v>0.21480324240786597</v>
      </c>
      <c r="AA914" s="32">
        <f t="shared" si="300"/>
        <v>0.46964359057429172</v>
      </c>
    </row>
    <row r="915" spans="1:27" x14ac:dyDescent="0.25">
      <c r="A915" s="8">
        <v>43648</v>
      </c>
      <c r="B915" s="26">
        <v>6.9087516059487195E-2</v>
      </c>
      <c r="C915" s="11">
        <v>0</v>
      </c>
      <c r="D915" s="26">
        <v>1.6940286829878131</v>
      </c>
      <c r="E915" s="11">
        <v>55.885416666666679</v>
      </c>
      <c r="F915" s="28">
        <f t="shared" si="295"/>
        <v>6.9087516059487195E-2</v>
      </c>
      <c r="G915" s="13">
        <f t="shared" si="296"/>
        <v>1.6940286829878131</v>
      </c>
      <c r="H915" s="28">
        <f t="shared" si="297"/>
        <v>2.3774002954209754</v>
      </c>
      <c r="I915" s="1">
        <f t="shared" si="301"/>
        <v>57.29694061372053</v>
      </c>
      <c r="J915" s="30">
        <f t="shared" si="302"/>
        <v>0</v>
      </c>
      <c r="K915" s="1">
        <f t="shared" si="303"/>
        <v>0</v>
      </c>
      <c r="L915" s="30">
        <f t="shared" si="304"/>
        <v>15615.769871134513</v>
      </c>
      <c r="M915" s="1">
        <f t="shared" si="305"/>
        <v>0</v>
      </c>
      <c r="N915" s="30">
        <f t="shared" si="306"/>
        <v>1.4070872219400055</v>
      </c>
      <c r="O915" s="1">
        <f t="shared" si="307"/>
        <v>0</v>
      </c>
      <c r="P915" s="30">
        <f t="shared" si="308"/>
        <v>0</v>
      </c>
      <c r="Q915" s="1">
        <f t="shared" si="309"/>
        <v>0.95507860694135494</v>
      </c>
      <c r="R915" s="30">
        <f t="shared" si="310"/>
        <v>2.3944382567750662</v>
      </c>
      <c r="S915" s="1">
        <f t="shared" si="311"/>
        <v>0</v>
      </c>
      <c r="T915" s="30">
        <f t="shared" si="312"/>
        <v>0</v>
      </c>
      <c r="U915" s="1">
        <f t="shared" si="313"/>
        <v>53.495415135005459</v>
      </c>
      <c r="V915" s="30">
        <f t="shared" si="294"/>
        <v>0</v>
      </c>
      <c r="W915" s="1">
        <f t="shared" si="294"/>
        <v>0</v>
      </c>
      <c r="X915" s="30">
        <f t="shared" si="298"/>
        <v>15614.814792527572</v>
      </c>
      <c r="Y915" s="1">
        <f t="shared" si="314"/>
        <v>2.3621658288813605</v>
      </c>
      <c r="Z915" s="32">
        <f t="shared" si="299"/>
        <v>6.4080359411738379E-3</v>
      </c>
      <c r="AA915" s="32">
        <f t="shared" si="300"/>
        <v>2.3208897074664629E-4</v>
      </c>
    </row>
    <row r="916" spans="1:27" x14ac:dyDescent="0.25">
      <c r="A916" s="8">
        <v>43649</v>
      </c>
      <c r="B916" s="26">
        <v>5.4962928185308213</v>
      </c>
      <c r="C916" s="11">
        <v>0</v>
      </c>
      <c r="D916" s="26">
        <v>1.3962133266230534</v>
      </c>
      <c r="E916" s="11">
        <v>49.569166666666682</v>
      </c>
      <c r="F916" s="28">
        <f t="shared" si="295"/>
        <v>5.4962928185308213</v>
      </c>
      <c r="G916" s="13">
        <f t="shared" si="296"/>
        <v>1.3962133266230534</v>
      </c>
      <c r="H916" s="28">
        <f t="shared" si="297"/>
        <v>2.1087031019202369</v>
      </c>
      <c r="I916" s="1">
        <f t="shared" si="301"/>
        <v>57.595494626913222</v>
      </c>
      <c r="J916" s="30">
        <f t="shared" si="302"/>
        <v>0</v>
      </c>
      <c r="K916" s="1">
        <f t="shared" si="303"/>
        <v>0</v>
      </c>
      <c r="L916" s="30">
        <f t="shared" si="304"/>
        <v>15614.814792527572</v>
      </c>
      <c r="M916" s="1">
        <f t="shared" si="305"/>
        <v>0</v>
      </c>
      <c r="N916" s="30">
        <f t="shared" si="306"/>
        <v>1.4144253202608499</v>
      </c>
      <c r="O916" s="1">
        <f t="shared" si="307"/>
        <v>0</v>
      </c>
      <c r="P916" s="30">
        <f t="shared" si="308"/>
        <v>0</v>
      </c>
      <c r="Q916" s="1">
        <f t="shared" si="309"/>
        <v>0.95502019322541498</v>
      </c>
      <c r="R916" s="30">
        <f t="shared" si="310"/>
        <v>2.4069148243412428</v>
      </c>
      <c r="S916" s="1">
        <f t="shared" si="311"/>
        <v>0</v>
      </c>
      <c r="T916" s="30">
        <f t="shared" si="312"/>
        <v>0</v>
      </c>
      <c r="U916" s="1">
        <f t="shared" si="313"/>
        <v>53.774154482311133</v>
      </c>
      <c r="V916" s="30">
        <f t="shared" ref="V916:W979" si="315">IF(J916&gt;(O916+S916),J916-O916-S916,0)</f>
        <v>0</v>
      </c>
      <c r="W916" s="1">
        <f t="shared" si="315"/>
        <v>0</v>
      </c>
      <c r="X916" s="30">
        <f t="shared" si="298"/>
        <v>15613.859772334346</v>
      </c>
      <c r="Y916" s="1">
        <f t="shared" si="314"/>
        <v>2.3694455134862649</v>
      </c>
      <c r="Z916" s="32">
        <f t="shared" si="299"/>
        <v>0.12365060369503393</v>
      </c>
      <c r="AA916" s="32">
        <f t="shared" si="300"/>
        <v>6.7986605189267912E-2</v>
      </c>
    </row>
    <row r="917" spans="1:27" x14ac:dyDescent="0.25">
      <c r="A917" s="8">
        <v>43650</v>
      </c>
      <c r="B917" s="26">
        <v>31.63205405379188</v>
      </c>
      <c r="C917" s="11">
        <v>0</v>
      </c>
      <c r="D917" s="26">
        <v>1.4018002168790422</v>
      </c>
      <c r="E917" s="11">
        <v>133.13249999999999</v>
      </c>
      <c r="F917" s="28">
        <f t="shared" si="295"/>
        <v>31.63205405379188</v>
      </c>
      <c r="G917" s="13">
        <f t="shared" si="296"/>
        <v>1.4018002168790422</v>
      </c>
      <c r="H917" s="28">
        <f t="shared" si="297"/>
        <v>5.6635391432791717</v>
      </c>
      <c r="I917" s="1">
        <f t="shared" si="301"/>
        <v>84.00440831922397</v>
      </c>
      <c r="J917" s="30">
        <f t="shared" si="302"/>
        <v>0</v>
      </c>
      <c r="K917" s="1">
        <f t="shared" si="303"/>
        <v>0</v>
      </c>
      <c r="L917" s="30">
        <f t="shared" si="304"/>
        <v>15613.859772334346</v>
      </c>
      <c r="M917" s="1">
        <f t="shared" si="305"/>
        <v>0.94182332469479091</v>
      </c>
      <c r="N917" s="30">
        <f t="shared" si="306"/>
        <v>2.0635246344804035</v>
      </c>
      <c r="O917" s="1">
        <f t="shared" si="307"/>
        <v>0</v>
      </c>
      <c r="P917" s="30">
        <f t="shared" si="308"/>
        <v>0</v>
      </c>
      <c r="Q917" s="1">
        <f t="shared" si="309"/>
        <v>0.95496178308212565</v>
      </c>
      <c r="R917" s="30">
        <f t="shared" si="310"/>
        <v>3.5105429166515916</v>
      </c>
      <c r="S917" s="1">
        <f t="shared" si="311"/>
        <v>0</v>
      </c>
      <c r="T917" s="30">
        <f t="shared" si="312"/>
        <v>0</v>
      </c>
      <c r="U917" s="1">
        <f t="shared" si="313"/>
        <v>77.488517443397186</v>
      </c>
      <c r="V917" s="30">
        <f t="shared" si="315"/>
        <v>0</v>
      </c>
      <c r="W917" s="1">
        <f t="shared" si="315"/>
        <v>0</v>
      </c>
      <c r="X917" s="30">
        <f t="shared" si="298"/>
        <v>15612.904810551265</v>
      </c>
      <c r="Y917" s="1">
        <f t="shared" si="314"/>
        <v>3.9603097422573201</v>
      </c>
      <c r="Z917" s="32">
        <f t="shared" si="299"/>
        <v>0.30073587520676814</v>
      </c>
      <c r="AA917" s="32">
        <f t="shared" si="300"/>
        <v>2.9009903925052556</v>
      </c>
    </row>
    <row r="918" spans="1:27" x14ac:dyDescent="0.25">
      <c r="A918" s="8">
        <v>43651</v>
      </c>
      <c r="B918" s="26">
        <v>0.55768995794314835</v>
      </c>
      <c r="C918" s="11">
        <v>0</v>
      </c>
      <c r="D918" s="26">
        <v>1.3306032780155033</v>
      </c>
      <c r="E918" s="11">
        <v>100.90666666666664</v>
      </c>
      <c r="F918" s="28">
        <f t="shared" si="295"/>
        <v>0.55768995794314835</v>
      </c>
      <c r="G918" s="13">
        <f t="shared" si="296"/>
        <v>1.3306032780155033</v>
      </c>
      <c r="H918" s="28">
        <f t="shared" si="297"/>
        <v>4.2926322008862616</v>
      </c>
      <c r="I918" s="1">
        <f t="shared" si="301"/>
        <v>76.715604123324837</v>
      </c>
      <c r="J918" s="30">
        <f t="shared" si="302"/>
        <v>0</v>
      </c>
      <c r="K918" s="1">
        <f t="shared" si="303"/>
        <v>0</v>
      </c>
      <c r="L918" s="30">
        <f t="shared" si="304"/>
        <v>15612.904810551265</v>
      </c>
      <c r="M918" s="1">
        <f t="shared" si="305"/>
        <v>0.28492424223835233</v>
      </c>
      <c r="N918" s="30">
        <f t="shared" si="306"/>
        <v>1.8843745997549592</v>
      </c>
      <c r="O918" s="1">
        <f t="shared" si="307"/>
        <v>0</v>
      </c>
      <c r="P918" s="30">
        <f t="shared" si="308"/>
        <v>0</v>
      </c>
      <c r="Q918" s="1">
        <f t="shared" si="309"/>
        <v>0.95490337651126844</v>
      </c>
      <c r="R918" s="30">
        <f t="shared" si="310"/>
        <v>3.2059439027100991</v>
      </c>
      <c r="S918" s="1">
        <f t="shared" si="311"/>
        <v>0</v>
      </c>
      <c r="T918" s="30">
        <f t="shared" si="312"/>
        <v>0</v>
      </c>
      <c r="U918" s="1">
        <f t="shared" si="313"/>
        <v>71.340361378621424</v>
      </c>
      <c r="V918" s="30">
        <f t="shared" si="315"/>
        <v>0</v>
      </c>
      <c r="W918" s="1">
        <f t="shared" si="315"/>
        <v>0</v>
      </c>
      <c r="X918" s="30">
        <f t="shared" si="298"/>
        <v>15611.949907174754</v>
      </c>
      <c r="Y918" s="1">
        <f t="shared" si="314"/>
        <v>3.1242022185045801</v>
      </c>
      <c r="Z918" s="32">
        <f t="shared" si="299"/>
        <v>0.27219429191731037</v>
      </c>
      <c r="AA918" s="32">
        <f t="shared" si="300"/>
        <v>1.3652286237284565</v>
      </c>
    </row>
    <row r="919" spans="1:27" x14ac:dyDescent="0.25">
      <c r="A919" s="8">
        <v>43652</v>
      </c>
      <c r="B919" s="26">
        <v>2.347662269783525</v>
      </c>
      <c r="C919" s="11">
        <v>0</v>
      </c>
      <c r="D919" s="26">
        <v>1.455583221891894</v>
      </c>
      <c r="E919" s="11">
        <v>75.899166666666687</v>
      </c>
      <c r="F919" s="28">
        <f t="shared" si="295"/>
        <v>2.347662269783525</v>
      </c>
      <c r="G919" s="13">
        <f t="shared" si="296"/>
        <v>1.455583221891894</v>
      </c>
      <c r="H919" s="28">
        <f t="shared" si="297"/>
        <v>3.2287976366322018</v>
      </c>
      <c r="I919" s="1">
        <f t="shared" si="301"/>
        <v>72.232440426513051</v>
      </c>
      <c r="J919" s="30">
        <f t="shared" si="302"/>
        <v>0</v>
      </c>
      <c r="K919" s="1">
        <f t="shared" si="303"/>
        <v>0</v>
      </c>
      <c r="L919" s="30">
        <f t="shared" si="304"/>
        <v>15611.949907174754</v>
      </c>
      <c r="M919" s="1">
        <f t="shared" si="305"/>
        <v>0</v>
      </c>
      <c r="N919" s="30">
        <f t="shared" si="306"/>
        <v>1.7741838317802123</v>
      </c>
      <c r="O919" s="1">
        <f t="shared" si="307"/>
        <v>0</v>
      </c>
      <c r="P919" s="30">
        <f t="shared" si="308"/>
        <v>0</v>
      </c>
      <c r="Q919" s="1">
        <f t="shared" si="309"/>
        <v>0.95484497351262487</v>
      </c>
      <c r="R919" s="30">
        <f t="shared" si="310"/>
        <v>3.0185925615730351</v>
      </c>
      <c r="S919" s="1">
        <f t="shared" si="311"/>
        <v>0</v>
      </c>
      <c r="T919" s="30">
        <f t="shared" si="312"/>
        <v>0</v>
      </c>
      <c r="U919" s="1">
        <f t="shared" si="313"/>
        <v>67.439664033159815</v>
      </c>
      <c r="V919" s="30">
        <f t="shared" si="315"/>
        <v>0</v>
      </c>
      <c r="W919" s="1">
        <f t="shared" si="315"/>
        <v>0</v>
      </c>
      <c r="X919" s="30">
        <f t="shared" si="298"/>
        <v>15610.995062201242</v>
      </c>
      <c r="Y919" s="1">
        <f t="shared" si="314"/>
        <v>2.7290288052928373</v>
      </c>
      <c r="Z919" s="32">
        <f t="shared" si="299"/>
        <v>0.15478481081293421</v>
      </c>
      <c r="AA919" s="32">
        <f t="shared" si="300"/>
        <v>0.2497688847783141</v>
      </c>
    </row>
    <row r="920" spans="1:27" x14ac:dyDescent="0.25">
      <c r="A920" s="8">
        <v>43653</v>
      </c>
      <c r="B920" s="26">
        <v>7.4238369201262264</v>
      </c>
      <c r="C920" s="11">
        <v>0</v>
      </c>
      <c r="D920" s="26">
        <v>1.2180434226344936</v>
      </c>
      <c r="E920" s="11">
        <v>72.83833333333331</v>
      </c>
      <c r="F920" s="28">
        <f t="shared" si="295"/>
        <v>7.4238369201262264</v>
      </c>
      <c r="G920" s="13">
        <f t="shared" si="296"/>
        <v>1.2180434226344936</v>
      </c>
      <c r="H920" s="28">
        <f t="shared" si="297"/>
        <v>3.0985878877400288</v>
      </c>
      <c r="I920" s="1">
        <f t="shared" si="301"/>
        <v>73.645457530651541</v>
      </c>
      <c r="J920" s="30">
        <f t="shared" si="302"/>
        <v>0</v>
      </c>
      <c r="K920" s="1">
        <f t="shared" si="303"/>
        <v>0</v>
      </c>
      <c r="L920" s="30">
        <f t="shared" si="304"/>
        <v>15610.995062201242</v>
      </c>
      <c r="M920" s="1">
        <f t="shared" si="305"/>
        <v>8.2291321037517035E-3</v>
      </c>
      <c r="N920" s="30">
        <f t="shared" si="306"/>
        <v>1.80891409156912</v>
      </c>
      <c r="O920" s="1">
        <f t="shared" si="307"/>
        <v>0</v>
      </c>
      <c r="P920" s="30">
        <f t="shared" si="308"/>
        <v>0</v>
      </c>
      <c r="Q920" s="1">
        <f t="shared" si="309"/>
        <v>0.95478657408597656</v>
      </c>
      <c r="R920" s="30">
        <f t="shared" si="310"/>
        <v>3.0776425243701153</v>
      </c>
      <c r="S920" s="1">
        <f t="shared" si="311"/>
        <v>0</v>
      </c>
      <c r="T920" s="30">
        <f t="shared" si="312"/>
        <v>0</v>
      </c>
      <c r="U920" s="1">
        <f t="shared" si="313"/>
        <v>68.750671782608549</v>
      </c>
      <c r="V920" s="30">
        <f t="shared" si="315"/>
        <v>0</v>
      </c>
      <c r="W920" s="1">
        <f t="shared" si="315"/>
        <v>0</v>
      </c>
      <c r="X920" s="30">
        <f t="shared" si="298"/>
        <v>15610.040275627156</v>
      </c>
      <c r="Y920" s="1">
        <f t="shared" si="314"/>
        <v>2.7719297977588484</v>
      </c>
      <c r="Z920" s="32">
        <f t="shared" si="299"/>
        <v>0.10542159906893271</v>
      </c>
      <c r="AA920" s="32">
        <f t="shared" si="300"/>
        <v>0.10670550775015294</v>
      </c>
    </row>
    <row r="921" spans="1:27" x14ac:dyDescent="0.25">
      <c r="A921" s="8">
        <v>43654</v>
      </c>
      <c r="B921" s="26">
        <v>0.7089788476921185</v>
      </c>
      <c r="C921" s="11">
        <v>0</v>
      </c>
      <c r="D921" s="26">
        <v>1.3382576976568303</v>
      </c>
      <c r="E921" s="11">
        <v>73.933750000000046</v>
      </c>
      <c r="F921" s="28">
        <f t="shared" si="295"/>
        <v>0.7089788476921185</v>
      </c>
      <c r="G921" s="13">
        <f t="shared" si="296"/>
        <v>1.3382576976568303</v>
      </c>
      <c r="H921" s="28">
        <f t="shared" si="297"/>
        <v>3.1451875923190564</v>
      </c>
      <c r="I921" s="1">
        <f t="shared" si="301"/>
        <v>68.121392932643843</v>
      </c>
      <c r="J921" s="30">
        <f t="shared" si="302"/>
        <v>0</v>
      </c>
      <c r="K921" s="1">
        <f t="shared" si="303"/>
        <v>0</v>
      </c>
      <c r="L921" s="30">
        <f t="shared" si="304"/>
        <v>15610.040275627156</v>
      </c>
      <c r="M921" s="1">
        <f t="shared" si="305"/>
        <v>0</v>
      </c>
      <c r="N921" s="30">
        <f t="shared" si="306"/>
        <v>1.6731392322148968</v>
      </c>
      <c r="O921" s="1">
        <f t="shared" si="307"/>
        <v>0</v>
      </c>
      <c r="P921" s="30">
        <f t="shared" si="308"/>
        <v>0</v>
      </c>
      <c r="Q921" s="1">
        <f t="shared" si="309"/>
        <v>0.9547281782311049</v>
      </c>
      <c r="R921" s="30">
        <f t="shared" si="310"/>
        <v>2.8467919507672548</v>
      </c>
      <c r="S921" s="1">
        <f t="shared" si="311"/>
        <v>0</v>
      </c>
      <c r="T921" s="30">
        <f t="shared" si="312"/>
        <v>0</v>
      </c>
      <c r="U921" s="1">
        <f t="shared" si="313"/>
        <v>63.601461749661695</v>
      </c>
      <c r="V921" s="30">
        <f t="shared" si="315"/>
        <v>0</v>
      </c>
      <c r="W921" s="1">
        <f t="shared" si="315"/>
        <v>0</v>
      </c>
      <c r="X921" s="30">
        <f t="shared" si="298"/>
        <v>15609.085547448925</v>
      </c>
      <c r="Y921" s="1">
        <f t="shared" si="314"/>
        <v>2.6278674104460018</v>
      </c>
      <c r="Z921" s="32">
        <f t="shared" si="299"/>
        <v>0.16447991310165905</v>
      </c>
      <c r="AA921" s="32">
        <f t="shared" si="300"/>
        <v>0.26762017057317034</v>
      </c>
    </row>
    <row r="922" spans="1:27" x14ac:dyDescent="0.25">
      <c r="A922" s="8">
        <v>43655</v>
      </c>
      <c r="B922" s="26">
        <v>11.862134403009271</v>
      </c>
      <c r="C922" s="11">
        <v>0</v>
      </c>
      <c r="D922" s="26">
        <v>1.1651082499632941</v>
      </c>
      <c r="E922" s="11">
        <v>78.490416666666661</v>
      </c>
      <c r="F922" s="28">
        <f t="shared" si="295"/>
        <v>11.862134403009271</v>
      </c>
      <c r="G922" s="13">
        <f t="shared" si="296"/>
        <v>1.1651082499632941</v>
      </c>
      <c r="H922" s="28">
        <f t="shared" si="297"/>
        <v>3.3390310192023627</v>
      </c>
      <c r="I922" s="1">
        <f t="shared" si="301"/>
        <v>74.298487902707663</v>
      </c>
      <c r="J922" s="30">
        <f t="shared" si="302"/>
        <v>0</v>
      </c>
      <c r="K922" s="1">
        <f t="shared" si="303"/>
        <v>0</v>
      </c>
      <c r="L922" s="30">
        <f t="shared" si="304"/>
        <v>15609.085547448925</v>
      </c>
      <c r="M922" s="1">
        <f t="shared" si="305"/>
        <v>6.7083100558715233E-2</v>
      </c>
      <c r="N922" s="30">
        <f t="shared" si="306"/>
        <v>1.8249647921622907</v>
      </c>
      <c r="O922" s="1">
        <f t="shared" si="307"/>
        <v>0</v>
      </c>
      <c r="P922" s="30">
        <f t="shared" si="308"/>
        <v>0</v>
      </c>
      <c r="Q922" s="1">
        <f t="shared" si="309"/>
        <v>0.9546697859477915</v>
      </c>
      <c r="R922" s="30">
        <f t="shared" si="310"/>
        <v>3.104932653457964</v>
      </c>
      <c r="S922" s="1">
        <f t="shared" si="311"/>
        <v>0</v>
      </c>
      <c r="T922" s="30">
        <f t="shared" si="312"/>
        <v>0</v>
      </c>
      <c r="U922" s="1">
        <f t="shared" si="313"/>
        <v>69.301507356528688</v>
      </c>
      <c r="V922" s="30">
        <f t="shared" si="315"/>
        <v>0</v>
      </c>
      <c r="W922" s="1">
        <f t="shared" si="315"/>
        <v>0</v>
      </c>
      <c r="X922" s="30">
        <f t="shared" si="298"/>
        <v>15608.130877662978</v>
      </c>
      <c r="Y922" s="1">
        <f t="shared" si="314"/>
        <v>2.8467176786687975</v>
      </c>
      <c r="Z922" s="32">
        <f t="shared" si="299"/>
        <v>0.14744197873644502</v>
      </c>
      <c r="AA922" s="32">
        <f t="shared" si="300"/>
        <v>0.24237242526731806</v>
      </c>
    </row>
    <row r="923" spans="1:27" x14ac:dyDescent="0.25">
      <c r="A923" s="8">
        <v>43656</v>
      </c>
      <c r="B923" s="26">
        <v>0.3554172392319378</v>
      </c>
      <c r="C923" s="11">
        <v>0</v>
      </c>
      <c r="D923" s="26">
        <v>1.3556199007703071</v>
      </c>
      <c r="E923" s="11">
        <v>80.671666666666681</v>
      </c>
      <c r="F923" s="28">
        <f t="shared" si="295"/>
        <v>0.3554172392319378</v>
      </c>
      <c r="G923" s="13">
        <f t="shared" si="296"/>
        <v>1.3556199007703071</v>
      </c>
      <c r="H923" s="28">
        <f t="shared" si="297"/>
        <v>3.4318227474150671</v>
      </c>
      <c r="I923" s="1">
        <f t="shared" si="301"/>
        <v>68.301304694990321</v>
      </c>
      <c r="J923" s="30">
        <f t="shared" si="302"/>
        <v>0</v>
      </c>
      <c r="K923" s="1">
        <f t="shared" si="303"/>
        <v>0</v>
      </c>
      <c r="L923" s="30">
        <f t="shared" si="304"/>
        <v>15608.130877662978</v>
      </c>
      <c r="M923" s="1">
        <f t="shared" si="305"/>
        <v>0</v>
      </c>
      <c r="N923" s="30">
        <f t="shared" si="306"/>
        <v>1.6775612468013252</v>
      </c>
      <c r="O923" s="1">
        <f t="shared" si="307"/>
        <v>0</v>
      </c>
      <c r="P923" s="30">
        <f t="shared" si="308"/>
        <v>0</v>
      </c>
      <c r="Q923" s="1">
        <f t="shared" si="309"/>
        <v>0.95461139723581789</v>
      </c>
      <c r="R923" s="30">
        <f t="shared" si="310"/>
        <v>2.8543104605165008</v>
      </c>
      <c r="S923" s="1">
        <f t="shared" si="311"/>
        <v>0</v>
      </c>
      <c r="T923" s="30">
        <f t="shared" si="312"/>
        <v>0</v>
      </c>
      <c r="U923" s="1">
        <f t="shared" si="313"/>
        <v>63.769432987672488</v>
      </c>
      <c r="V923" s="30">
        <f t="shared" si="315"/>
        <v>0</v>
      </c>
      <c r="W923" s="1">
        <f t="shared" si="315"/>
        <v>0</v>
      </c>
      <c r="X923" s="30">
        <f t="shared" si="298"/>
        <v>15607.176266265742</v>
      </c>
      <c r="Y923" s="1">
        <f t="shared" si="314"/>
        <v>2.6321726440371433</v>
      </c>
      <c r="Z923" s="32">
        <f t="shared" si="299"/>
        <v>0.23301031615931789</v>
      </c>
      <c r="AA923" s="32">
        <f t="shared" si="300"/>
        <v>0.63944028783232409</v>
      </c>
    </row>
    <row r="924" spans="1:27" x14ac:dyDescent="0.25">
      <c r="A924" s="8">
        <v>43657</v>
      </c>
      <c r="B924" s="26">
        <v>4.6189986386248094</v>
      </c>
      <c r="C924" s="11">
        <v>0</v>
      </c>
      <c r="D924" s="26">
        <v>1.1903236974135993</v>
      </c>
      <c r="E924" s="11">
        <v>69.009166666666701</v>
      </c>
      <c r="F924" s="28">
        <f t="shared" si="295"/>
        <v>4.6189986386248094</v>
      </c>
      <c r="G924" s="13">
        <f t="shared" si="296"/>
        <v>1.1903236974135993</v>
      </c>
      <c r="H924" s="28">
        <f t="shared" si="297"/>
        <v>2.9356927621861164</v>
      </c>
      <c r="I924" s="1">
        <f t="shared" si="301"/>
        <v>67.198107928883687</v>
      </c>
      <c r="J924" s="30">
        <f t="shared" si="302"/>
        <v>0</v>
      </c>
      <c r="K924" s="1">
        <f t="shared" si="303"/>
        <v>0</v>
      </c>
      <c r="L924" s="30">
        <f t="shared" si="304"/>
        <v>15607.176266265742</v>
      </c>
      <c r="M924" s="1">
        <f t="shared" si="305"/>
        <v>0</v>
      </c>
      <c r="N924" s="30">
        <f t="shared" si="306"/>
        <v>1.6504459980382706</v>
      </c>
      <c r="O924" s="1">
        <f t="shared" si="307"/>
        <v>0</v>
      </c>
      <c r="P924" s="30">
        <f t="shared" si="308"/>
        <v>0</v>
      </c>
      <c r="Q924" s="1">
        <f t="shared" si="309"/>
        <v>0.95455301209496568</v>
      </c>
      <c r="R924" s="30">
        <f t="shared" si="310"/>
        <v>2.8082078848253356</v>
      </c>
      <c r="S924" s="1">
        <f t="shared" si="311"/>
        <v>0</v>
      </c>
      <c r="T924" s="30">
        <f t="shared" si="312"/>
        <v>0</v>
      </c>
      <c r="U924" s="1">
        <f t="shared" si="313"/>
        <v>62.739454046020086</v>
      </c>
      <c r="V924" s="30">
        <f t="shared" si="315"/>
        <v>0</v>
      </c>
      <c r="W924" s="1">
        <f t="shared" si="315"/>
        <v>0</v>
      </c>
      <c r="X924" s="30">
        <f t="shared" si="298"/>
        <v>15606.221713253646</v>
      </c>
      <c r="Y924" s="1">
        <f t="shared" si="314"/>
        <v>2.6049990101332363</v>
      </c>
      <c r="Z924" s="32">
        <f t="shared" si="299"/>
        <v>0.11264589956839456</v>
      </c>
      <c r="AA924" s="32">
        <f t="shared" si="300"/>
        <v>0.10935835764681173</v>
      </c>
    </row>
    <row r="925" spans="1:27" x14ac:dyDescent="0.25">
      <c r="A925" s="8">
        <v>43658</v>
      </c>
      <c r="B925" s="26">
        <v>5.0403116603211924</v>
      </c>
      <c r="C925" s="11">
        <v>0</v>
      </c>
      <c r="D925" s="26">
        <v>1.3255301414554368</v>
      </c>
      <c r="E925" s="11">
        <v>69.785833333333372</v>
      </c>
      <c r="F925" s="28">
        <f t="shared" si="295"/>
        <v>5.0403116603211924</v>
      </c>
      <c r="G925" s="13">
        <f t="shared" si="296"/>
        <v>1.3255301414554368</v>
      </c>
      <c r="H925" s="28">
        <f t="shared" si="297"/>
        <v>2.9687326440177264</v>
      </c>
      <c r="I925" s="1">
        <f t="shared" si="301"/>
        <v>66.454235564885849</v>
      </c>
      <c r="J925" s="30">
        <f t="shared" si="302"/>
        <v>0</v>
      </c>
      <c r="K925" s="1">
        <f t="shared" si="303"/>
        <v>0</v>
      </c>
      <c r="L925" s="30">
        <f t="shared" si="304"/>
        <v>15606.221713253646</v>
      </c>
      <c r="M925" s="1">
        <f t="shared" si="305"/>
        <v>0</v>
      </c>
      <c r="N925" s="30">
        <f t="shared" si="306"/>
        <v>1.6321625106156714</v>
      </c>
      <c r="O925" s="1">
        <f t="shared" si="307"/>
        <v>0</v>
      </c>
      <c r="P925" s="30">
        <f t="shared" si="308"/>
        <v>0</v>
      </c>
      <c r="Q925" s="1">
        <f t="shared" si="309"/>
        <v>0.95449463052501626</v>
      </c>
      <c r="R925" s="30">
        <f t="shared" si="310"/>
        <v>2.7771214703076361</v>
      </c>
      <c r="S925" s="1">
        <f t="shared" si="311"/>
        <v>0</v>
      </c>
      <c r="T925" s="30">
        <f t="shared" si="312"/>
        <v>0</v>
      </c>
      <c r="U925" s="1">
        <f t="shared" si="313"/>
        <v>62.044951583962543</v>
      </c>
      <c r="V925" s="30">
        <f t="shared" si="315"/>
        <v>0</v>
      </c>
      <c r="W925" s="1">
        <f t="shared" si="315"/>
        <v>0</v>
      </c>
      <c r="X925" s="30">
        <f t="shared" si="298"/>
        <v>15605.267218623121</v>
      </c>
      <c r="Y925" s="1">
        <f t="shared" si="314"/>
        <v>2.5866571411406878</v>
      </c>
      <c r="Z925" s="32">
        <f t="shared" si="299"/>
        <v>0.12869986916705228</v>
      </c>
      <c r="AA925" s="32">
        <f t="shared" si="300"/>
        <v>0.14598168989874194</v>
      </c>
    </row>
    <row r="926" spans="1:27" x14ac:dyDescent="0.25">
      <c r="A926" s="8">
        <v>43659</v>
      </c>
      <c r="B926" s="26">
        <v>4.8890046302022805</v>
      </c>
      <c r="C926" s="11">
        <v>0</v>
      </c>
      <c r="D926" s="26">
        <v>1.6682823398313804</v>
      </c>
      <c r="E926" s="11">
        <v>60.87083333333333</v>
      </c>
      <c r="F926" s="28">
        <f t="shared" si="295"/>
        <v>4.8890046302022805</v>
      </c>
      <c r="G926" s="13">
        <f t="shared" si="296"/>
        <v>1.6682823398313804</v>
      </c>
      <c r="H926" s="28">
        <f t="shared" si="297"/>
        <v>2.5894830132939437</v>
      </c>
      <c r="I926" s="1">
        <f t="shared" si="301"/>
        <v>65.265673874333444</v>
      </c>
      <c r="J926" s="30">
        <f t="shared" si="302"/>
        <v>0</v>
      </c>
      <c r="K926" s="1">
        <f t="shared" si="303"/>
        <v>0</v>
      </c>
      <c r="L926" s="30">
        <f t="shared" si="304"/>
        <v>15605.267218623121</v>
      </c>
      <c r="M926" s="1">
        <f t="shared" si="305"/>
        <v>0</v>
      </c>
      <c r="N926" s="30">
        <f t="shared" si="306"/>
        <v>1.6029490947503369</v>
      </c>
      <c r="O926" s="1">
        <f t="shared" si="307"/>
        <v>0</v>
      </c>
      <c r="P926" s="30">
        <f t="shared" si="308"/>
        <v>0</v>
      </c>
      <c r="Q926" s="1">
        <f t="shared" si="309"/>
        <v>0.95443625252575159</v>
      </c>
      <c r="R926" s="30">
        <f t="shared" si="310"/>
        <v>2.7274514957520588</v>
      </c>
      <c r="S926" s="1">
        <f t="shared" si="311"/>
        <v>0</v>
      </c>
      <c r="T926" s="30">
        <f t="shared" si="312"/>
        <v>0</v>
      </c>
      <c r="U926" s="1">
        <f t="shared" si="313"/>
        <v>60.935273283831052</v>
      </c>
      <c r="V926" s="30">
        <f t="shared" si="315"/>
        <v>0</v>
      </c>
      <c r="W926" s="1">
        <f t="shared" si="315"/>
        <v>0</v>
      </c>
      <c r="X926" s="30">
        <f t="shared" si="298"/>
        <v>15604.312782370595</v>
      </c>
      <c r="Y926" s="1">
        <f t="shared" si="314"/>
        <v>2.5573853472760883</v>
      </c>
      <c r="Z926" s="32">
        <f t="shared" si="299"/>
        <v>1.2395395472019574E-2</v>
      </c>
      <c r="AA926" s="32">
        <f t="shared" si="300"/>
        <v>1.0302601637937863E-3</v>
      </c>
    </row>
    <row r="927" spans="1:27" x14ac:dyDescent="0.25">
      <c r="A927" s="8">
        <v>43660</v>
      </c>
      <c r="B927" s="26">
        <v>20.786506847906661</v>
      </c>
      <c r="C927" s="11">
        <v>0</v>
      </c>
      <c r="D927" s="26">
        <v>1.2815954685622186</v>
      </c>
      <c r="E927" s="11">
        <v>77.455833333333331</v>
      </c>
      <c r="F927" s="28">
        <f t="shared" si="295"/>
        <v>20.786506847906661</v>
      </c>
      <c r="G927" s="13">
        <f t="shared" si="296"/>
        <v>1.2815954685622186</v>
      </c>
      <c r="H927" s="28">
        <f t="shared" si="297"/>
        <v>3.2950192023633678</v>
      </c>
      <c r="I927" s="1">
        <f t="shared" si="301"/>
        <v>80.440184663175501</v>
      </c>
      <c r="J927" s="30">
        <f t="shared" si="302"/>
        <v>0</v>
      </c>
      <c r="K927" s="1">
        <f t="shared" si="303"/>
        <v>0</v>
      </c>
      <c r="L927" s="30">
        <f t="shared" si="304"/>
        <v>15604.312782370595</v>
      </c>
      <c r="M927" s="1">
        <f t="shared" si="305"/>
        <v>0.62059981718925694</v>
      </c>
      <c r="N927" s="30">
        <f t="shared" si="306"/>
        <v>1.9759203067211824</v>
      </c>
      <c r="O927" s="1">
        <f t="shared" si="307"/>
        <v>0</v>
      </c>
      <c r="P927" s="30">
        <f t="shared" si="308"/>
        <v>0</v>
      </c>
      <c r="Q927" s="1">
        <f t="shared" si="309"/>
        <v>0.95437787809695307</v>
      </c>
      <c r="R927" s="30">
        <f t="shared" si="310"/>
        <v>3.3615940655204111</v>
      </c>
      <c r="S927" s="1">
        <f t="shared" si="311"/>
        <v>0</v>
      </c>
      <c r="T927" s="30">
        <f t="shared" si="312"/>
        <v>0</v>
      </c>
      <c r="U927" s="1">
        <f t="shared" si="313"/>
        <v>74.482070473744656</v>
      </c>
      <c r="V927" s="30">
        <f t="shared" si="315"/>
        <v>0</v>
      </c>
      <c r="W927" s="1">
        <f t="shared" si="315"/>
        <v>0</v>
      </c>
      <c r="X927" s="30">
        <f t="shared" si="298"/>
        <v>15603.358404492497</v>
      </c>
      <c r="Y927" s="1">
        <f t="shared" si="314"/>
        <v>3.5508980020073921</v>
      </c>
      <c r="Z927" s="32">
        <f t="shared" si="299"/>
        <v>7.7656239290045448E-2</v>
      </c>
      <c r="AA927" s="32">
        <f t="shared" si="300"/>
        <v>6.5473960107266777E-2</v>
      </c>
    </row>
    <row r="928" spans="1:27" x14ac:dyDescent="0.25">
      <c r="A928" s="8">
        <v>43661</v>
      </c>
      <c r="B928" s="26">
        <v>6.0512387254884681</v>
      </c>
      <c r="C928" s="11">
        <v>0</v>
      </c>
      <c r="D928" s="26">
        <v>1.5239167463161891</v>
      </c>
      <c r="E928" s="11">
        <v>93.619166666666672</v>
      </c>
      <c r="F928" s="28">
        <f t="shared" si="295"/>
        <v>6.0512387254884681</v>
      </c>
      <c r="G928" s="13">
        <f t="shared" si="296"/>
        <v>1.5239167463161891</v>
      </c>
      <c r="H928" s="28">
        <f t="shared" si="297"/>
        <v>3.9826174298375183</v>
      </c>
      <c r="I928" s="1">
        <f t="shared" si="301"/>
        <v>79.009392452916941</v>
      </c>
      <c r="J928" s="30">
        <f t="shared" si="302"/>
        <v>0</v>
      </c>
      <c r="K928" s="1">
        <f t="shared" si="303"/>
        <v>0</v>
      </c>
      <c r="L928" s="30">
        <f t="shared" si="304"/>
        <v>15603.358404492497</v>
      </c>
      <c r="M928" s="1">
        <f t="shared" si="305"/>
        <v>0.49165053211538007</v>
      </c>
      <c r="N928" s="30">
        <f t="shared" si="306"/>
        <v>1.940753156216998</v>
      </c>
      <c r="O928" s="1">
        <f t="shared" si="307"/>
        <v>0</v>
      </c>
      <c r="P928" s="30">
        <f t="shared" si="308"/>
        <v>0</v>
      </c>
      <c r="Q928" s="1">
        <f t="shared" si="309"/>
        <v>0.95431950723840231</v>
      </c>
      <c r="R928" s="30">
        <f t="shared" si="310"/>
        <v>3.3018012813151323</v>
      </c>
      <c r="S928" s="1">
        <f t="shared" si="311"/>
        <v>0</v>
      </c>
      <c r="T928" s="30">
        <f t="shared" si="312"/>
        <v>0</v>
      </c>
      <c r="U928" s="1">
        <f t="shared" si="313"/>
        <v>73.27518748326942</v>
      </c>
      <c r="V928" s="30">
        <f t="shared" si="315"/>
        <v>0</v>
      </c>
      <c r="W928" s="1">
        <f t="shared" si="315"/>
        <v>0</v>
      </c>
      <c r="X928" s="30">
        <f t="shared" si="298"/>
        <v>15602.404084985259</v>
      </c>
      <c r="Y928" s="1">
        <f t="shared" si="314"/>
        <v>3.3867231955707804</v>
      </c>
      <c r="Z928" s="32">
        <f t="shared" si="299"/>
        <v>0.14962376998662638</v>
      </c>
      <c r="AA928" s="32">
        <f t="shared" si="300"/>
        <v>0.35508993843234193</v>
      </c>
    </row>
    <row r="929" spans="1:27" x14ac:dyDescent="0.25">
      <c r="A929" s="8">
        <v>43662</v>
      </c>
      <c r="B929" s="26">
        <v>7.7435569280290224</v>
      </c>
      <c r="C929" s="11">
        <v>0</v>
      </c>
      <c r="D929" s="26">
        <v>1.4387250752218075</v>
      </c>
      <c r="E929" s="11">
        <v>88.31874999999998</v>
      </c>
      <c r="F929" s="28">
        <f t="shared" si="295"/>
        <v>7.7435569280290224</v>
      </c>
      <c r="G929" s="13">
        <f t="shared" si="296"/>
        <v>1.4387250752218075</v>
      </c>
      <c r="H929" s="28">
        <f t="shared" si="297"/>
        <v>3.7571344165435736</v>
      </c>
      <c r="I929" s="1">
        <f t="shared" si="301"/>
        <v>79.580019336076631</v>
      </c>
      <c r="J929" s="30">
        <f t="shared" si="302"/>
        <v>0</v>
      </c>
      <c r="K929" s="1">
        <f t="shared" si="303"/>
        <v>0</v>
      </c>
      <c r="L929" s="30">
        <f t="shared" si="304"/>
        <v>15602.404084985259</v>
      </c>
      <c r="M929" s="1">
        <f t="shared" si="305"/>
        <v>0.54307793582907493</v>
      </c>
      <c r="N929" s="30">
        <f t="shared" si="306"/>
        <v>1.9547784782294684</v>
      </c>
      <c r="O929" s="1">
        <f t="shared" si="307"/>
        <v>0</v>
      </c>
      <c r="P929" s="30">
        <f t="shared" si="308"/>
        <v>0</v>
      </c>
      <c r="Q929" s="1">
        <f t="shared" si="309"/>
        <v>0.95426113994988104</v>
      </c>
      <c r="R929" s="30">
        <f t="shared" si="310"/>
        <v>3.3256477698840996</v>
      </c>
      <c r="S929" s="1">
        <f t="shared" si="311"/>
        <v>0</v>
      </c>
      <c r="T929" s="30">
        <f t="shared" si="312"/>
        <v>0</v>
      </c>
      <c r="U929" s="1">
        <f t="shared" si="313"/>
        <v>73.756515152133986</v>
      </c>
      <c r="V929" s="30">
        <f t="shared" si="315"/>
        <v>0</v>
      </c>
      <c r="W929" s="1">
        <f t="shared" si="315"/>
        <v>0</v>
      </c>
      <c r="X929" s="30">
        <f t="shared" si="298"/>
        <v>15601.449823845309</v>
      </c>
      <c r="Y929" s="1">
        <f t="shared" si="314"/>
        <v>3.4521175540084243</v>
      </c>
      <c r="Z929" s="32">
        <f t="shared" si="299"/>
        <v>8.1183377733861764E-2</v>
      </c>
      <c r="AA929" s="32">
        <f t="shared" si="300"/>
        <v>9.3035286430786138E-2</v>
      </c>
    </row>
    <row r="930" spans="1:27" x14ac:dyDescent="0.25">
      <c r="A930" s="8">
        <v>43663</v>
      </c>
      <c r="B930" s="26">
        <v>8.5029036255896884</v>
      </c>
      <c r="C930" s="11">
        <v>0</v>
      </c>
      <c r="D930" s="26">
        <v>2.8655761469662111</v>
      </c>
      <c r="E930" s="11">
        <v>87.906666666666652</v>
      </c>
      <c r="F930" s="28">
        <f t="shared" si="295"/>
        <v>8.5029036255896884</v>
      </c>
      <c r="G930" s="13">
        <f t="shared" si="296"/>
        <v>2.8655761469662111</v>
      </c>
      <c r="H930" s="28">
        <f t="shared" si="297"/>
        <v>3.7396041358936474</v>
      </c>
      <c r="I930" s="1">
        <f t="shared" si="301"/>
        <v>79.393842630757476</v>
      </c>
      <c r="J930" s="30">
        <f t="shared" si="302"/>
        <v>0</v>
      </c>
      <c r="K930" s="1">
        <f t="shared" si="303"/>
        <v>0</v>
      </c>
      <c r="L930" s="30">
        <f t="shared" si="304"/>
        <v>15601.449823845309</v>
      </c>
      <c r="M930" s="1">
        <f t="shared" si="305"/>
        <v>0.526298872540789</v>
      </c>
      <c r="N930" s="30">
        <f t="shared" si="306"/>
        <v>1.9502024788849173</v>
      </c>
      <c r="O930" s="1">
        <f t="shared" si="307"/>
        <v>0</v>
      </c>
      <c r="P930" s="30">
        <f t="shared" si="308"/>
        <v>0</v>
      </c>
      <c r="Q930" s="1">
        <f t="shared" si="309"/>
        <v>0.95420277623117089</v>
      </c>
      <c r="R930" s="30">
        <f t="shared" si="310"/>
        <v>3.3178674482655004</v>
      </c>
      <c r="S930" s="1">
        <f t="shared" si="311"/>
        <v>0</v>
      </c>
      <c r="T930" s="30">
        <f t="shared" si="312"/>
        <v>0</v>
      </c>
      <c r="U930" s="1">
        <f t="shared" si="313"/>
        <v>73.599473831066263</v>
      </c>
      <c r="V930" s="30">
        <f t="shared" si="315"/>
        <v>0</v>
      </c>
      <c r="W930" s="1">
        <f t="shared" si="315"/>
        <v>0</v>
      </c>
      <c r="X930" s="30">
        <f t="shared" si="298"/>
        <v>15600.495621069078</v>
      </c>
      <c r="Y930" s="1">
        <f t="shared" si="314"/>
        <v>3.430704127656877</v>
      </c>
      <c r="Z930" s="32">
        <f t="shared" si="299"/>
        <v>8.2602328217543527E-2</v>
      </c>
      <c r="AA930" s="32">
        <f t="shared" si="300"/>
        <v>9.5419215088676776E-2</v>
      </c>
    </row>
    <row r="931" spans="1:27" x14ac:dyDescent="0.25">
      <c r="A931" s="8">
        <v>43664</v>
      </c>
      <c r="B931" s="26">
        <v>21.730445034172639</v>
      </c>
      <c r="C931" s="11">
        <v>0</v>
      </c>
      <c r="D931" s="26">
        <v>1.5750140633787431</v>
      </c>
      <c r="E931" s="11">
        <v>92.510833333333338</v>
      </c>
      <c r="F931" s="28">
        <f t="shared" si="295"/>
        <v>21.730445034172639</v>
      </c>
      <c r="G931" s="13">
        <f t="shared" si="296"/>
        <v>1.5750140633787431</v>
      </c>
      <c r="H931" s="28">
        <f t="shared" si="297"/>
        <v>3.9354682422451996</v>
      </c>
      <c r="I931" s="1">
        <f t="shared" si="301"/>
        <v>93.754904801860164</v>
      </c>
      <c r="J931" s="30">
        <f t="shared" si="302"/>
        <v>0</v>
      </c>
      <c r="K931" s="1">
        <f t="shared" si="303"/>
        <v>0</v>
      </c>
      <c r="L931" s="30">
        <f t="shared" si="304"/>
        <v>15600.495621069078</v>
      </c>
      <c r="M931" s="1">
        <f t="shared" si="305"/>
        <v>1.8205809399071897</v>
      </c>
      <c r="N931" s="30">
        <f t="shared" si="306"/>
        <v>2.3031801028544052</v>
      </c>
      <c r="O931" s="1">
        <f t="shared" si="307"/>
        <v>0</v>
      </c>
      <c r="P931" s="30">
        <f t="shared" si="308"/>
        <v>0</v>
      </c>
      <c r="Q931" s="1">
        <f t="shared" si="309"/>
        <v>0.95414441608205347</v>
      </c>
      <c r="R931" s="30">
        <f t="shared" si="310"/>
        <v>3.9180160129548183</v>
      </c>
      <c r="S931" s="1">
        <f t="shared" si="311"/>
        <v>0</v>
      </c>
      <c r="T931" s="30">
        <f t="shared" si="312"/>
        <v>0</v>
      </c>
      <c r="U931" s="1">
        <f t="shared" si="313"/>
        <v>85.713127746143741</v>
      </c>
      <c r="V931" s="30">
        <f t="shared" si="315"/>
        <v>0</v>
      </c>
      <c r="W931" s="1">
        <f t="shared" si="315"/>
        <v>0</v>
      </c>
      <c r="X931" s="30">
        <f t="shared" si="298"/>
        <v>15599.541476652996</v>
      </c>
      <c r="Y931" s="1">
        <f t="shared" si="314"/>
        <v>5.0779054588436487</v>
      </c>
      <c r="Z931" s="32">
        <f t="shared" si="299"/>
        <v>0.29029257670916542</v>
      </c>
      <c r="AA931" s="32">
        <f t="shared" si="300"/>
        <v>1.3051627938692116</v>
      </c>
    </row>
    <row r="932" spans="1:27" x14ac:dyDescent="0.25">
      <c r="A932" s="8">
        <v>43665</v>
      </c>
      <c r="B932" s="26">
        <v>1.5804744232600891</v>
      </c>
      <c r="C932" s="11">
        <v>0</v>
      </c>
      <c r="D932" s="26">
        <v>2.2771648857783089</v>
      </c>
      <c r="E932" s="11">
        <v>120.91874999999997</v>
      </c>
      <c r="F932" s="28">
        <f t="shared" si="295"/>
        <v>1.5804744232600891</v>
      </c>
      <c r="G932" s="13">
        <f t="shared" si="296"/>
        <v>2.2771648857783089</v>
      </c>
      <c r="H932" s="28">
        <f t="shared" si="297"/>
        <v>5.1439586410635147</v>
      </c>
      <c r="I932" s="1">
        <f t="shared" si="301"/>
        <v>85.016437283625521</v>
      </c>
      <c r="J932" s="30">
        <f t="shared" si="302"/>
        <v>0</v>
      </c>
      <c r="K932" s="1">
        <f t="shared" si="303"/>
        <v>0</v>
      </c>
      <c r="L932" s="30">
        <f t="shared" si="304"/>
        <v>15599.541476652996</v>
      </c>
      <c r="M932" s="1">
        <f t="shared" si="305"/>
        <v>1.0330318247816437</v>
      </c>
      <c r="N932" s="30">
        <f t="shared" si="306"/>
        <v>2.088399088402173</v>
      </c>
      <c r="O932" s="1">
        <f t="shared" si="307"/>
        <v>0</v>
      </c>
      <c r="P932" s="30">
        <f t="shared" si="308"/>
        <v>0</v>
      </c>
      <c r="Q932" s="1">
        <f t="shared" si="309"/>
        <v>0.95408605950231051</v>
      </c>
      <c r="R932" s="30">
        <f t="shared" si="310"/>
        <v>3.5528355913279639</v>
      </c>
      <c r="S932" s="1">
        <f t="shared" si="311"/>
        <v>0</v>
      </c>
      <c r="T932" s="30">
        <f t="shared" si="312"/>
        <v>0</v>
      </c>
      <c r="U932" s="1">
        <f t="shared" si="313"/>
        <v>78.342170779113744</v>
      </c>
      <c r="V932" s="30">
        <f t="shared" si="315"/>
        <v>0</v>
      </c>
      <c r="W932" s="1">
        <f t="shared" si="315"/>
        <v>0</v>
      </c>
      <c r="X932" s="30">
        <f t="shared" si="298"/>
        <v>15598.587390593493</v>
      </c>
      <c r="Y932" s="1">
        <f t="shared" si="314"/>
        <v>4.0755169726861276</v>
      </c>
      <c r="Z932" s="32">
        <f t="shared" si="299"/>
        <v>0.20770805967376257</v>
      </c>
      <c r="AA932" s="32">
        <f t="shared" si="300"/>
        <v>1.1415675987250546</v>
      </c>
    </row>
    <row r="933" spans="1:27" x14ac:dyDescent="0.25">
      <c r="A933" s="8">
        <v>43666</v>
      </c>
      <c r="B933" s="26">
        <v>1.1073683207318008</v>
      </c>
      <c r="C933" s="11">
        <v>0</v>
      </c>
      <c r="D933" s="26">
        <v>1.5742780847076088</v>
      </c>
      <c r="E933" s="11">
        <v>90.489166666666691</v>
      </c>
      <c r="F933" s="28">
        <f t="shared" si="295"/>
        <v>1.1073683207318008</v>
      </c>
      <c r="G933" s="13">
        <f t="shared" si="296"/>
        <v>1.5742780847076088</v>
      </c>
      <c r="H933" s="28">
        <f t="shared" si="297"/>
        <v>3.8494652880354518</v>
      </c>
      <c r="I933" s="1">
        <f t="shared" si="301"/>
        <v>77.875261015137923</v>
      </c>
      <c r="J933" s="30">
        <f t="shared" si="302"/>
        <v>0</v>
      </c>
      <c r="K933" s="1">
        <f t="shared" si="303"/>
        <v>0</v>
      </c>
      <c r="L933" s="30">
        <f t="shared" si="304"/>
        <v>15598.587390593493</v>
      </c>
      <c r="M933" s="1">
        <f t="shared" si="305"/>
        <v>0.38943762025238887</v>
      </c>
      <c r="N933" s="30">
        <f t="shared" si="306"/>
        <v>1.9128775704555305</v>
      </c>
      <c r="O933" s="1">
        <f t="shared" si="307"/>
        <v>0</v>
      </c>
      <c r="P933" s="30">
        <f t="shared" si="308"/>
        <v>0</v>
      </c>
      <c r="Q933" s="1">
        <f t="shared" si="309"/>
        <v>0.95402770649172364</v>
      </c>
      <c r="R933" s="30">
        <f t="shared" si="310"/>
        <v>3.2544059461760848</v>
      </c>
      <c r="S933" s="1">
        <f t="shared" si="311"/>
        <v>0</v>
      </c>
      <c r="T933" s="30">
        <f t="shared" si="312"/>
        <v>0</v>
      </c>
      <c r="U933" s="1">
        <f t="shared" si="313"/>
        <v>72.318539878253915</v>
      </c>
      <c r="V933" s="30">
        <f t="shared" si="315"/>
        <v>0</v>
      </c>
      <c r="W933" s="1">
        <f t="shared" si="315"/>
        <v>0</v>
      </c>
      <c r="X933" s="30">
        <f t="shared" si="298"/>
        <v>15597.633362887002</v>
      </c>
      <c r="Y933" s="1">
        <f t="shared" si="314"/>
        <v>3.2563428971996431</v>
      </c>
      <c r="Z933" s="32">
        <f t="shared" si="299"/>
        <v>0.15407916332673433</v>
      </c>
      <c r="AA933" s="32">
        <f t="shared" si="300"/>
        <v>0.35179417051078588</v>
      </c>
    </row>
    <row r="934" spans="1:27" x14ac:dyDescent="0.25">
      <c r="A934" s="8">
        <v>43667</v>
      </c>
      <c r="B934" s="26">
        <v>0</v>
      </c>
      <c r="C934" s="11">
        <v>0</v>
      </c>
      <c r="D934" s="26">
        <v>1.6743134561422053</v>
      </c>
      <c r="E934" s="11">
        <v>77.965000000000018</v>
      </c>
      <c r="F934" s="28">
        <f t="shared" si="295"/>
        <v>0</v>
      </c>
      <c r="G934" s="13">
        <f t="shared" si="296"/>
        <v>1.6743134561422053</v>
      </c>
      <c r="H934" s="28">
        <f t="shared" si="297"/>
        <v>3.3166794682422465</v>
      </c>
      <c r="I934" s="1">
        <f t="shared" si="301"/>
        <v>70.644226422111714</v>
      </c>
      <c r="J934" s="30">
        <f t="shared" si="302"/>
        <v>0</v>
      </c>
      <c r="K934" s="1">
        <f t="shared" si="303"/>
        <v>0</v>
      </c>
      <c r="L934" s="30">
        <f t="shared" si="304"/>
        <v>15597.633362887002</v>
      </c>
      <c r="M934" s="1">
        <f t="shared" si="305"/>
        <v>0</v>
      </c>
      <c r="N934" s="30">
        <f t="shared" si="306"/>
        <v>1.7351474430403393</v>
      </c>
      <c r="O934" s="1">
        <f t="shared" si="307"/>
        <v>0</v>
      </c>
      <c r="P934" s="30">
        <f t="shared" si="308"/>
        <v>0</v>
      </c>
      <c r="Q934" s="1">
        <f t="shared" si="309"/>
        <v>0.95396935705007468</v>
      </c>
      <c r="R934" s="30">
        <f t="shared" si="310"/>
        <v>2.9522211230398256</v>
      </c>
      <c r="S934" s="1">
        <f t="shared" si="311"/>
        <v>0</v>
      </c>
      <c r="T934" s="30">
        <f t="shared" si="312"/>
        <v>0</v>
      </c>
      <c r="U934" s="1">
        <f t="shared" si="313"/>
        <v>65.956857856031561</v>
      </c>
      <c r="V934" s="30">
        <f t="shared" si="315"/>
        <v>0</v>
      </c>
      <c r="W934" s="1">
        <f t="shared" si="315"/>
        <v>0</v>
      </c>
      <c r="X934" s="30">
        <f t="shared" si="298"/>
        <v>15596.679393529952</v>
      </c>
      <c r="Y934" s="1">
        <f t="shared" si="314"/>
        <v>2.6891168000904138</v>
      </c>
      <c r="Z934" s="32">
        <f t="shared" si="299"/>
        <v>0.18921414449627974</v>
      </c>
      <c r="AA934" s="32">
        <f t="shared" si="300"/>
        <v>0.3938349024578473</v>
      </c>
    </row>
    <row r="935" spans="1:27" x14ac:dyDescent="0.25">
      <c r="A935" s="8">
        <v>43668</v>
      </c>
      <c r="B935" s="26">
        <v>2.0487969449688088</v>
      </c>
      <c r="C935" s="11">
        <v>0</v>
      </c>
      <c r="D935" s="26">
        <v>1.4745294106785902</v>
      </c>
      <c r="E935" s="11">
        <v>69.314999999999984</v>
      </c>
      <c r="F935" s="28">
        <f t="shared" si="295"/>
        <v>2.0487969449688088</v>
      </c>
      <c r="G935" s="13">
        <f t="shared" si="296"/>
        <v>1.4745294106785902</v>
      </c>
      <c r="H935" s="28">
        <f t="shared" si="297"/>
        <v>2.9487031019202354</v>
      </c>
      <c r="I935" s="1">
        <f t="shared" si="301"/>
        <v>66.53112539032179</v>
      </c>
      <c r="J935" s="30">
        <f t="shared" si="302"/>
        <v>0</v>
      </c>
      <c r="K935" s="1">
        <f t="shared" si="303"/>
        <v>0</v>
      </c>
      <c r="L935" s="30">
        <f t="shared" si="304"/>
        <v>15596.679393529952</v>
      </c>
      <c r="M935" s="1">
        <f t="shared" si="305"/>
        <v>0</v>
      </c>
      <c r="N935" s="30">
        <f t="shared" si="306"/>
        <v>1.6340523699844596</v>
      </c>
      <c r="O935" s="1">
        <f t="shared" si="307"/>
        <v>0</v>
      </c>
      <c r="P935" s="30">
        <f t="shared" si="308"/>
        <v>0</v>
      </c>
      <c r="Q935" s="1">
        <f t="shared" si="309"/>
        <v>0.95391101117714538</v>
      </c>
      <c r="R935" s="30">
        <f t="shared" si="310"/>
        <v>2.7803346949162897</v>
      </c>
      <c r="S935" s="1">
        <f t="shared" si="311"/>
        <v>0</v>
      </c>
      <c r="T935" s="30">
        <f t="shared" si="312"/>
        <v>0</v>
      </c>
      <c r="U935" s="1">
        <f t="shared" si="313"/>
        <v>62.116738325421039</v>
      </c>
      <c r="V935" s="30">
        <f t="shared" si="315"/>
        <v>0</v>
      </c>
      <c r="W935" s="1">
        <f t="shared" si="315"/>
        <v>0</v>
      </c>
      <c r="X935" s="30">
        <f t="shared" si="298"/>
        <v>15595.725482518776</v>
      </c>
      <c r="Y935" s="1">
        <f t="shared" si="314"/>
        <v>2.5879633811616047</v>
      </c>
      <c r="Z935" s="32">
        <f t="shared" si="299"/>
        <v>0.12233843431836597</v>
      </c>
      <c r="AA935" s="32">
        <f t="shared" si="300"/>
        <v>0.13013314613301485</v>
      </c>
    </row>
    <row r="936" spans="1:27" x14ac:dyDescent="0.25">
      <c r="A936" s="8">
        <v>43669</v>
      </c>
      <c r="B936" s="26">
        <v>4.4437853469971431</v>
      </c>
      <c r="C936" s="11">
        <v>0</v>
      </c>
      <c r="D936" s="26">
        <v>2.5553223672601768</v>
      </c>
      <c r="E936" s="11">
        <v>64.70499999999997</v>
      </c>
      <c r="F936" s="28">
        <f t="shared" si="295"/>
        <v>4.4437853469971431</v>
      </c>
      <c r="G936" s="13">
        <f t="shared" si="296"/>
        <v>2.5553223672601768</v>
      </c>
      <c r="H936" s="28">
        <f t="shared" si="297"/>
        <v>2.7525908419497771</v>
      </c>
      <c r="I936" s="1">
        <f t="shared" si="301"/>
        <v>64.00520130515801</v>
      </c>
      <c r="J936" s="30">
        <f t="shared" si="302"/>
        <v>0</v>
      </c>
      <c r="K936" s="1">
        <f t="shared" si="303"/>
        <v>0</v>
      </c>
      <c r="L936" s="30">
        <f t="shared" si="304"/>
        <v>15595.725482518776</v>
      </c>
      <c r="M936" s="1">
        <f t="shared" si="305"/>
        <v>0</v>
      </c>
      <c r="N936" s="30">
        <f t="shared" si="306"/>
        <v>1.5719681960364851</v>
      </c>
      <c r="O936" s="1">
        <f t="shared" si="307"/>
        <v>0</v>
      </c>
      <c r="P936" s="30">
        <f t="shared" si="308"/>
        <v>0</v>
      </c>
      <c r="Q936" s="1">
        <f t="shared" si="309"/>
        <v>0.95385266887271725</v>
      </c>
      <c r="R936" s="30">
        <f t="shared" si="310"/>
        <v>2.6747763666976727</v>
      </c>
      <c r="S936" s="1">
        <f t="shared" si="311"/>
        <v>0</v>
      </c>
      <c r="T936" s="30">
        <f t="shared" si="312"/>
        <v>0</v>
      </c>
      <c r="U936" s="1">
        <f t="shared" si="313"/>
        <v>59.758456742423853</v>
      </c>
      <c r="V936" s="30">
        <f t="shared" si="315"/>
        <v>0</v>
      </c>
      <c r="W936" s="1">
        <f t="shared" si="315"/>
        <v>0</v>
      </c>
      <c r="X936" s="30">
        <f t="shared" si="298"/>
        <v>15594.771629849904</v>
      </c>
      <c r="Y936" s="1">
        <f t="shared" si="314"/>
        <v>2.5258208649092024</v>
      </c>
      <c r="Z936" s="32">
        <f t="shared" si="299"/>
        <v>8.238419367839786E-2</v>
      </c>
      <c r="AA936" s="32">
        <f t="shared" si="300"/>
        <v>5.1424622486982763E-2</v>
      </c>
    </row>
    <row r="937" spans="1:27" x14ac:dyDescent="0.25">
      <c r="A937" s="8">
        <v>43670</v>
      </c>
      <c r="B937" s="26">
        <v>13.759877174958142</v>
      </c>
      <c r="C937" s="11">
        <v>0</v>
      </c>
      <c r="D937" s="26">
        <v>3.1232039747349716</v>
      </c>
      <c r="E937" s="11">
        <v>72.252500000000012</v>
      </c>
      <c r="F937" s="28">
        <f t="shared" si="295"/>
        <v>13.759877174958142</v>
      </c>
      <c r="G937" s="13">
        <f t="shared" si="296"/>
        <v>3.1232039747349716</v>
      </c>
      <c r="H937" s="28">
        <f t="shared" si="297"/>
        <v>3.073666174298376</v>
      </c>
      <c r="I937" s="1">
        <f t="shared" si="301"/>
        <v>70.395129942647017</v>
      </c>
      <c r="J937" s="30">
        <f t="shared" si="302"/>
        <v>0</v>
      </c>
      <c r="K937" s="1">
        <f t="shared" si="303"/>
        <v>0</v>
      </c>
      <c r="L937" s="30">
        <f t="shared" si="304"/>
        <v>15594.771629849904</v>
      </c>
      <c r="M937" s="1">
        <f t="shared" si="305"/>
        <v>0</v>
      </c>
      <c r="N937" s="30">
        <f t="shared" si="306"/>
        <v>1.7290249513741214</v>
      </c>
      <c r="O937" s="1">
        <f t="shared" si="307"/>
        <v>0</v>
      </c>
      <c r="P937" s="30">
        <f t="shared" si="308"/>
        <v>0</v>
      </c>
      <c r="Q937" s="1">
        <f t="shared" si="309"/>
        <v>0.95379433013657222</v>
      </c>
      <c r="R937" s="30">
        <f t="shared" si="310"/>
        <v>2.9418113850386414</v>
      </c>
      <c r="S937" s="1">
        <f t="shared" si="311"/>
        <v>0</v>
      </c>
      <c r="T937" s="30">
        <f t="shared" si="312"/>
        <v>0</v>
      </c>
      <c r="U937" s="1">
        <f t="shared" si="313"/>
        <v>65.724293606234255</v>
      </c>
      <c r="V937" s="30">
        <f t="shared" si="315"/>
        <v>0</v>
      </c>
      <c r="W937" s="1">
        <f t="shared" si="315"/>
        <v>0</v>
      </c>
      <c r="X937" s="30">
        <f t="shared" si="298"/>
        <v>15593.817835519767</v>
      </c>
      <c r="Y937" s="1">
        <f t="shared" si="314"/>
        <v>2.6828192815106937</v>
      </c>
      <c r="Z937" s="32">
        <f t="shared" si="299"/>
        <v>0.12715983799929106</v>
      </c>
      <c r="AA937" s="32">
        <f t="shared" si="300"/>
        <v>0.15276129360178597</v>
      </c>
    </row>
    <row r="938" spans="1:27" x14ac:dyDescent="0.25">
      <c r="A938" s="8">
        <v>43671</v>
      </c>
      <c r="B938" s="26">
        <v>2.3746259605776285</v>
      </c>
      <c r="C938" s="11">
        <v>0</v>
      </c>
      <c r="D938" s="26">
        <v>2.8706751280480898</v>
      </c>
      <c r="E938" s="11">
        <v>72.107500000000002</v>
      </c>
      <c r="F938" s="28">
        <f t="shared" si="295"/>
        <v>2.3746259605776285</v>
      </c>
      <c r="G938" s="13">
        <f t="shared" si="296"/>
        <v>2.8706751280480898</v>
      </c>
      <c r="H938" s="28">
        <f t="shared" si="297"/>
        <v>3.0674977843426885</v>
      </c>
      <c r="I938" s="1">
        <f t="shared" si="301"/>
        <v>65.228244438763795</v>
      </c>
      <c r="J938" s="30">
        <f t="shared" si="302"/>
        <v>0</v>
      </c>
      <c r="K938" s="1">
        <f t="shared" si="303"/>
        <v>0</v>
      </c>
      <c r="L938" s="30">
        <f t="shared" si="304"/>
        <v>15593.817835519767</v>
      </c>
      <c r="M938" s="1">
        <f t="shared" si="305"/>
        <v>0</v>
      </c>
      <c r="N938" s="30">
        <f t="shared" si="306"/>
        <v>1.6020291242720752</v>
      </c>
      <c r="O938" s="1">
        <f t="shared" si="307"/>
        <v>0</v>
      </c>
      <c r="P938" s="30">
        <f t="shared" si="308"/>
        <v>0</v>
      </c>
      <c r="Q938" s="1">
        <f t="shared" si="309"/>
        <v>0.95373599496849193</v>
      </c>
      <c r="R938" s="30">
        <f t="shared" si="310"/>
        <v>2.7258873202219607</v>
      </c>
      <c r="S938" s="1">
        <f t="shared" si="311"/>
        <v>0</v>
      </c>
      <c r="T938" s="30">
        <f t="shared" si="312"/>
        <v>0</v>
      </c>
      <c r="U938" s="1">
        <f t="shared" si="313"/>
        <v>60.900327994269759</v>
      </c>
      <c r="V938" s="30">
        <f t="shared" si="315"/>
        <v>0</v>
      </c>
      <c r="W938" s="1">
        <f t="shared" si="315"/>
        <v>0</v>
      </c>
      <c r="X938" s="30">
        <f t="shared" si="298"/>
        <v>15592.864099524799</v>
      </c>
      <c r="Y938" s="1">
        <f t="shared" si="314"/>
        <v>2.5557651192405673</v>
      </c>
      <c r="Z938" s="32">
        <f t="shared" si="299"/>
        <v>0.16682413520040298</v>
      </c>
      <c r="AA938" s="32">
        <f t="shared" si="300"/>
        <v>0.26187032053251974</v>
      </c>
    </row>
    <row r="939" spans="1:27" x14ac:dyDescent="0.25">
      <c r="A939" s="8">
        <v>43672</v>
      </c>
      <c r="B939" s="26">
        <v>0.95392818428135284</v>
      </c>
      <c r="C939" s="11">
        <v>0</v>
      </c>
      <c r="D939" s="26">
        <v>2.6703340844193977</v>
      </c>
      <c r="E939" s="11">
        <v>58.492916666666673</v>
      </c>
      <c r="F939" s="28">
        <f t="shared" si="295"/>
        <v>0.95392818428135284</v>
      </c>
      <c r="G939" s="13">
        <f t="shared" si="296"/>
        <v>2.6703340844193977</v>
      </c>
      <c r="H939" s="28">
        <f t="shared" si="297"/>
        <v>2.4883249630723783</v>
      </c>
      <c r="I939" s="1">
        <f t="shared" si="301"/>
        <v>59.183922094131717</v>
      </c>
      <c r="J939" s="30">
        <f t="shared" si="302"/>
        <v>0</v>
      </c>
      <c r="K939" s="1">
        <f t="shared" si="303"/>
        <v>0</v>
      </c>
      <c r="L939" s="30">
        <f t="shared" si="304"/>
        <v>15592.864099524799</v>
      </c>
      <c r="M939" s="1">
        <f t="shared" si="305"/>
        <v>0</v>
      </c>
      <c r="N939" s="30">
        <f t="shared" si="306"/>
        <v>1.4534669556598565</v>
      </c>
      <c r="O939" s="1">
        <f t="shared" si="307"/>
        <v>0</v>
      </c>
      <c r="P939" s="30">
        <f t="shared" si="308"/>
        <v>0</v>
      </c>
      <c r="Q939" s="1">
        <f t="shared" si="309"/>
        <v>0.95367766336825832</v>
      </c>
      <c r="R939" s="30">
        <f t="shared" si="310"/>
        <v>2.4732951834822599</v>
      </c>
      <c r="S939" s="1">
        <f t="shared" si="311"/>
        <v>0</v>
      </c>
      <c r="T939" s="30">
        <f t="shared" si="312"/>
        <v>0</v>
      </c>
      <c r="U939" s="1">
        <f t="shared" si="313"/>
        <v>55.257159954989604</v>
      </c>
      <c r="V939" s="30">
        <f t="shared" si="315"/>
        <v>0</v>
      </c>
      <c r="W939" s="1">
        <f t="shared" si="315"/>
        <v>0</v>
      </c>
      <c r="X939" s="30">
        <f t="shared" si="298"/>
        <v>15591.91042186143</v>
      </c>
      <c r="Y939" s="1">
        <f t="shared" si="314"/>
        <v>2.4071446190281147</v>
      </c>
      <c r="Z939" s="32">
        <f t="shared" si="299"/>
        <v>3.2624494488866423E-2</v>
      </c>
      <c r="AA939" s="32">
        <f t="shared" si="300"/>
        <v>6.5902482591449971E-3</v>
      </c>
    </row>
    <row r="940" spans="1:27" x14ac:dyDescent="0.25">
      <c r="A940" s="8">
        <v>43673</v>
      </c>
      <c r="B940" s="26">
        <v>17.936102439011268</v>
      </c>
      <c r="C940" s="11">
        <v>0</v>
      </c>
      <c r="D940" s="26">
        <v>2.1855869538226385</v>
      </c>
      <c r="E940" s="11">
        <v>56.007916666666667</v>
      </c>
      <c r="F940" s="28">
        <f t="shared" si="295"/>
        <v>17.936102439011268</v>
      </c>
      <c r="G940" s="13">
        <f t="shared" si="296"/>
        <v>2.1855869538226385</v>
      </c>
      <c r="H940" s="28">
        <f t="shared" si="297"/>
        <v>2.382611521418021</v>
      </c>
      <c r="I940" s="1">
        <f t="shared" si="301"/>
        <v>71.007675440178232</v>
      </c>
      <c r="J940" s="30">
        <f t="shared" si="302"/>
        <v>0</v>
      </c>
      <c r="K940" s="1">
        <f t="shared" si="303"/>
        <v>0</v>
      </c>
      <c r="L940" s="30">
        <f t="shared" si="304"/>
        <v>15591.91042186143</v>
      </c>
      <c r="M940" s="1">
        <f t="shared" si="305"/>
        <v>0</v>
      </c>
      <c r="N940" s="30">
        <f t="shared" si="306"/>
        <v>1.744080582476871</v>
      </c>
      <c r="O940" s="1">
        <f t="shared" si="307"/>
        <v>0</v>
      </c>
      <c r="P940" s="30">
        <f t="shared" si="308"/>
        <v>0</v>
      </c>
      <c r="Q940" s="1">
        <f t="shared" si="309"/>
        <v>0.95361933533565291</v>
      </c>
      <c r="R940" s="30">
        <f t="shared" si="310"/>
        <v>2.9674096518499908</v>
      </c>
      <c r="S940" s="1">
        <f t="shared" si="311"/>
        <v>0</v>
      </c>
      <c r="T940" s="30">
        <f t="shared" si="312"/>
        <v>0</v>
      </c>
      <c r="U940" s="1">
        <f t="shared" si="313"/>
        <v>66.296185205851373</v>
      </c>
      <c r="V940" s="30">
        <f t="shared" si="315"/>
        <v>0</v>
      </c>
      <c r="W940" s="1">
        <f t="shared" si="315"/>
        <v>0</v>
      </c>
      <c r="X940" s="30">
        <f t="shared" si="298"/>
        <v>15590.956802526094</v>
      </c>
      <c r="Y940" s="1">
        <f t="shared" si="314"/>
        <v>2.6976999178125238</v>
      </c>
      <c r="Z940" s="32">
        <f t="shared" si="299"/>
        <v>0.13224497303151486</v>
      </c>
      <c r="AA940" s="32">
        <f t="shared" si="300"/>
        <v>9.9280697542459329E-2</v>
      </c>
    </row>
    <row r="941" spans="1:27" x14ac:dyDescent="0.25">
      <c r="A941" s="8">
        <v>43674</v>
      </c>
      <c r="B941" s="26">
        <v>33.884289140510248</v>
      </c>
      <c r="C941" s="11">
        <v>0</v>
      </c>
      <c r="D941" s="26">
        <v>3.0951638810847011</v>
      </c>
      <c r="E941" s="11">
        <v>118.14874999999999</v>
      </c>
      <c r="F941" s="28">
        <f t="shared" si="295"/>
        <v>33.884289140510248</v>
      </c>
      <c r="G941" s="13">
        <f t="shared" si="296"/>
        <v>3.0951638810847011</v>
      </c>
      <c r="H941" s="28">
        <f t="shared" si="297"/>
        <v>5.0261211225997044</v>
      </c>
      <c r="I941" s="1">
        <f t="shared" si="301"/>
        <v>97.085310465276919</v>
      </c>
      <c r="J941" s="30">
        <f t="shared" si="302"/>
        <v>0</v>
      </c>
      <c r="K941" s="1">
        <f t="shared" si="303"/>
        <v>0</v>
      </c>
      <c r="L941" s="30">
        <f t="shared" si="304"/>
        <v>15590.956802526094</v>
      </c>
      <c r="M941" s="1">
        <f t="shared" si="305"/>
        <v>2.1207317418366847</v>
      </c>
      <c r="N941" s="30">
        <f t="shared" si="306"/>
        <v>2.3850374657654045</v>
      </c>
      <c r="O941" s="1">
        <f t="shared" si="307"/>
        <v>0</v>
      </c>
      <c r="P941" s="30">
        <f t="shared" si="308"/>
        <v>0</v>
      </c>
      <c r="Q941" s="1">
        <f t="shared" si="309"/>
        <v>0.95356101087045775</v>
      </c>
      <c r="R941" s="30">
        <f t="shared" si="310"/>
        <v>4.0571936138118501</v>
      </c>
      <c r="S941" s="1">
        <f t="shared" si="311"/>
        <v>0</v>
      </c>
      <c r="T941" s="30">
        <f t="shared" si="312"/>
        <v>0</v>
      </c>
      <c r="U941" s="1">
        <f t="shared" si="313"/>
        <v>88.522347643862986</v>
      </c>
      <c r="V941" s="30">
        <f t="shared" si="315"/>
        <v>0</v>
      </c>
      <c r="W941" s="1">
        <f t="shared" si="315"/>
        <v>0</v>
      </c>
      <c r="X941" s="30">
        <f t="shared" si="298"/>
        <v>15590.003241515224</v>
      </c>
      <c r="Y941" s="1">
        <f t="shared" si="314"/>
        <v>5.4593302184725472</v>
      </c>
      <c r="Z941" s="32">
        <f t="shared" si="299"/>
        <v>8.6191535242742062E-2</v>
      </c>
      <c r="AA941" s="32">
        <f t="shared" si="300"/>
        <v>0.18767012074696585</v>
      </c>
    </row>
    <row r="942" spans="1:27" x14ac:dyDescent="0.25">
      <c r="A942" s="8">
        <v>43675</v>
      </c>
      <c r="B942" s="26">
        <v>5.3263329007756726</v>
      </c>
      <c r="C942" s="11">
        <v>0</v>
      </c>
      <c r="D942" s="26">
        <v>2.15037433531282</v>
      </c>
      <c r="E942" s="11">
        <v>118.16041666666665</v>
      </c>
      <c r="F942" s="28">
        <f t="shared" si="295"/>
        <v>5.3263329007756726</v>
      </c>
      <c r="G942" s="13">
        <f t="shared" si="296"/>
        <v>2.15037433531282</v>
      </c>
      <c r="H942" s="28">
        <f t="shared" si="297"/>
        <v>5.0266174298375184</v>
      </c>
      <c r="I942" s="1">
        <f t="shared" si="301"/>
        <v>91.698306209325835</v>
      </c>
      <c r="J942" s="30">
        <f t="shared" si="302"/>
        <v>0</v>
      </c>
      <c r="K942" s="1">
        <f t="shared" si="303"/>
        <v>0</v>
      </c>
      <c r="L942" s="30">
        <f t="shared" si="304"/>
        <v>15590.003241515224</v>
      </c>
      <c r="M942" s="1">
        <f t="shared" si="305"/>
        <v>1.6352312320391833</v>
      </c>
      <c r="N942" s="30">
        <f t="shared" si="306"/>
        <v>2.2526313846605324</v>
      </c>
      <c r="O942" s="1">
        <f t="shared" si="307"/>
        <v>0</v>
      </c>
      <c r="P942" s="30">
        <f t="shared" si="308"/>
        <v>0</v>
      </c>
      <c r="Q942" s="1">
        <f t="shared" si="309"/>
        <v>0.95350268997245458</v>
      </c>
      <c r="R942" s="30">
        <f t="shared" si="310"/>
        <v>3.8320707897710391</v>
      </c>
      <c r="S942" s="1">
        <f t="shared" si="311"/>
        <v>0</v>
      </c>
      <c r="T942" s="30">
        <f t="shared" si="312"/>
        <v>0</v>
      </c>
      <c r="U942" s="1">
        <f t="shared" si="313"/>
        <v>83.978372802855077</v>
      </c>
      <c r="V942" s="30">
        <f t="shared" si="315"/>
        <v>0</v>
      </c>
      <c r="W942" s="1">
        <f t="shared" si="315"/>
        <v>0</v>
      </c>
      <c r="X942" s="30">
        <f t="shared" si="298"/>
        <v>15589.049738825252</v>
      </c>
      <c r="Y942" s="1">
        <f t="shared" si="314"/>
        <v>4.84136530667217</v>
      </c>
      <c r="Z942" s="32">
        <f t="shared" si="299"/>
        <v>3.6854231648048151E-2</v>
      </c>
      <c r="AA942" s="32">
        <f t="shared" si="300"/>
        <v>3.4318349137269388E-2</v>
      </c>
    </row>
    <row r="943" spans="1:27" x14ac:dyDescent="0.25">
      <c r="A943" s="8">
        <v>43676</v>
      </c>
      <c r="B943" s="26">
        <v>11.197160744930798</v>
      </c>
      <c r="C943" s="11">
        <v>0</v>
      </c>
      <c r="D943" s="26">
        <v>3.4191673903434814</v>
      </c>
      <c r="E943" s="11">
        <v>96.097499999999982</v>
      </c>
      <c r="F943" s="28">
        <f t="shared" si="295"/>
        <v>11.197160744930798</v>
      </c>
      <c r="G943" s="13">
        <f t="shared" si="296"/>
        <v>3.4191673903434814</v>
      </c>
      <c r="H943" s="28">
        <f t="shared" si="297"/>
        <v>4.0880472673559813</v>
      </c>
      <c r="I943" s="1">
        <f t="shared" si="301"/>
        <v>91.7563661574424</v>
      </c>
      <c r="J943" s="30">
        <f t="shared" si="302"/>
        <v>0</v>
      </c>
      <c r="K943" s="1">
        <f t="shared" si="303"/>
        <v>0</v>
      </c>
      <c r="L943" s="30">
        <f t="shared" si="304"/>
        <v>15589.049738825252</v>
      </c>
      <c r="M943" s="1">
        <f t="shared" si="305"/>
        <v>1.6404638498486586</v>
      </c>
      <c r="N943" s="30">
        <f t="shared" si="306"/>
        <v>2.2540584283074301</v>
      </c>
      <c r="O943" s="1">
        <f t="shared" si="307"/>
        <v>0</v>
      </c>
      <c r="P943" s="30">
        <f t="shared" si="308"/>
        <v>0</v>
      </c>
      <c r="Q943" s="1">
        <f t="shared" si="309"/>
        <v>0.95344437264142523</v>
      </c>
      <c r="R943" s="30">
        <f t="shared" si="310"/>
        <v>3.8344971140994866</v>
      </c>
      <c r="S943" s="1">
        <f t="shared" si="311"/>
        <v>0</v>
      </c>
      <c r="T943" s="30">
        <f t="shared" si="312"/>
        <v>0</v>
      </c>
      <c r="U943" s="1">
        <f t="shared" si="313"/>
        <v>84.02734676518682</v>
      </c>
      <c r="V943" s="30">
        <f t="shared" si="315"/>
        <v>0</v>
      </c>
      <c r="W943" s="1">
        <f t="shared" si="315"/>
        <v>0</v>
      </c>
      <c r="X943" s="30">
        <f t="shared" si="298"/>
        <v>15588.096294452611</v>
      </c>
      <c r="Y943" s="1">
        <f t="shared" si="314"/>
        <v>4.8479666507975141</v>
      </c>
      <c r="Z943" s="32">
        <f t="shared" si="299"/>
        <v>0.18588811081262874</v>
      </c>
      <c r="AA943" s="32">
        <f t="shared" si="300"/>
        <v>0.57747746933015931</v>
      </c>
    </row>
    <row r="944" spans="1:27" x14ac:dyDescent="0.25">
      <c r="A944" s="8">
        <v>43677</v>
      </c>
      <c r="B944" s="26">
        <v>4.6250432654250098</v>
      </c>
      <c r="C944" s="11">
        <v>0</v>
      </c>
      <c r="D944" s="26">
        <v>2.7808683819569477</v>
      </c>
      <c r="E944" s="11">
        <v>83.638750000000002</v>
      </c>
      <c r="F944" s="28">
        <f t="shared" si="295"/>
        <v>4.6250432654250098</v>
      </c>
      <c r="G944" s="13">
        <f t="shared" si="296"/>
        <v>2.7808683819569477</v>
      </c>
      <c r="H944" s="28">
        <f t="shared" si="297"/>
        <v>3.5580443131462336</v>
      </c>
      <c r="I944" s="1">
        <f t="shared" si="301"/>
        <v>85.871521648654877</v>
      </c>
      <c r="J944" s="30">
        <f t="shared" si="302"/>
        <v>0</v>
      </c>
      <c r="K944" s="1">
        <f t="shared" si="303"/>
        <v>0</v>
      </c>
      <c r="L944" s="30">
        <f t="shared" si="304"/>
        <v>15588.096294452611</v>
      </c>
      <c r="M944" s="1">
        <f t="shared" si="305"/>
        <v>1.1100957874995143</v>
      </c>
      <c r="N944" s="30">
        <f t="shared" si="306"/>
        <v>2.1094160329613891</v>
      </c>
      <c r="O944" s="1">
        <f t="shared" si="307"/>
        <v>0</v>
      </c>
      <c r="P944" s="30">
        <f t="shared" si="308"/>
        <v>0</v>
      </c>
      <c r="Q944" s="1">
        <f t="shared" si="309"/>
        <v>0.95338605887715144</v>
      </c>
      <c r="R944" s="30">
        <f t="shared" si="310"/>
        <v>3.5885695536384441</v>
      </c>
      <c r="S944" s="1">
        <f t="shared" si="311"/>
        <v>0</v>
      </c>
      <c r="T944" s="30">
        <f t="shared" si="312"/>
        <v>0</v>
      </c>
      <c r="U944" s="1">
        <f t="shared" si="313"/>
        <v>79.063440274555518</v>
      </c>
      <c r="V944" s="30">
        <f t="shared" si="315"/>
        <v>0</v>
      </c>
      <c r="W944" s="1">
        <f t="shared" si="315"/>
        <v>0</v>
      </c>
      <c r="X944" s="30">
        <f t="shared" si="298"/>
        <v>15587.142908393735</v>
      </c>
      <c r="Y944" s="1">
        <f t="shared" si="314"/>
        <v>4.1728978793380547</v>
      </c>
      <c r="Z944" s="32">
        <f t="shared" si="299"/>
        <v>0.17280660724771332</v>
      </c>
      <c r="AA944" s="32">
        <f t="shared" si="300"/>
        <v>0.37804490785880013</v>
      </c>
    </row>
    <row r="945" spans="1:27" x14ac:dyDescent="0.25">
      <c r="A945" s="8">
        <v>43678</v>
      </c>
      <c r="B945" s="26">
        <v>4.2849661886522563</v>
      </c>
      <c r="C945" s="11">
        <v>0</v>
      </c>
      <c r="D945" s="26">
        <v>2.7210317188291184</v>
      </c>
      <c r="E945" s="11">
        <v>67.560000000000016</v>
      </c>
      <c r="F945" s="28">
        <f t="shared" si="295"/>
        <v>4.2849661886522563</v>
      </c>
      <c r="G945" s="13">
        <f t="shared" si="296"/>
        <v>2.7210317188291184</v>
      </c>
      <c r="H945" s="28">
        <f t="shared" si="297"/>
        <v>2.8740443131462343</v>
      </c>
      <c r="I945" s="1">
        <f t="shared" si="301"/>
        <v>80.627374744378656</v>
      </c>
      <c r="J945" s="30">
        <f t="shared" si="302"/>
        <v>0</v>
      </c>
      <c r="K945" s="1">
        <f t="shared" si="303"/>
        <v>0</v>
      </c>
      <c r="L945" s="30">
        <f t="shared" si="304"/>
        <v>15587.142908393735</v>
      </c>
      <c r="M945" s="1">
        <f t="shared" si="305"/>
        <v>0.63747021036794638</v>
      </c>
      <c r="N945" s="30">
        <f t="shared" si="306"/>
        <v>1.9805212136253179</v>
      </c>
      <c r="O945" s="1">
        <f t="shared" si="307"/>
        <v>0</v>
      </c>
      <c r="P945" s="30">
        <f t="shared" si="308"/>
        <v>0</v>
      </c>
      <c r="Q945" s="1">
        <f t="shared" si="309"/>
        <v>0.95332774867941528</v>
      </c>
      <c r="R945" s="30">
        <f t="shared" si="310"/>
        <v>3.3694167361014355</v>
      </c>
      <c r="S945" s="1">
        <f t="shared" si="311"/>
        <v>0</v>
      </c>
      <c r="T945" s="30">
        <f t="shared" si="312"/>
        <v>0</v>
      </c>
      <c r="U945" s="1">
        <f t="shared" si="313"/>
        <v>74.63996658428394</v>
      </c>
      <c r="V945" s="30">
        <f t="shared" si="315"/>
        <v>0</v>
      </c>
      <c r="W945" s="1">
        <f t="shared" si="315"/>
        <v>0</v>
      </c>
      <c r="X945" s="30">
        <f t="shared" si="298"/>
        <v>15586.189580645056</v>
      </c>
      <c r="Y945" s="1">
        <f t="shared" si="314"/>
        <v>3.5713191726726796</v>
      </c>
      <c r="Z945" s="32">
        <f t="shared" si="299"/>
        <v>0.24261103293954928</v>
      </c>
      <c r="AA945" s="32">
        <f t="shared" si="300"/>
        <v>0.48619222972762405</v>
      </c>
    </row>
    <row r="946" spans="1:27" x14ac:dyDescent="0.25">
      <c r="A946" s="8">
        <v>43679</v>
      </c>
      <c r="B946" s="26">
        <v>9.965871205109579</v>
      </c>
      <c r="C946" s="11">
        <v>0</v>
      </c>
      <c r="D946" s="26">
        <v>3.0224035701454546</v>
      </c>
      <c r="E946" s="11">
        <v>58.68416666666667</v>
      </c>
      <c r="F946" s="28">
        <f t="shared" si="295"/>
        <v>9.965871205109579</v>
      </c>
      <c r="G946" s="13">
        <f t="shared" si="296"/>
        <v>3.0224035701454546</v>
      </c>
      <c r="H946" s="28">
        <f t="shared" si="297"/>
        <v>2.4964608567208275</v>
      </c>
      <c r="I946" s="1">
        <f t="shared" si="301"/>
        <v>81.583434219248062</v>
      </c>
      <c r="J946" s="30">
        <f t="shared" si="302"/>
        <v>0</v>
      </c>
      <c r="K946" s="1">
        <f t="shared" si="303"/>
        <v>0</v>
      </c>
      <c r="L946" s="30">
        <f t="shared" si="304"/>
        <v>15586.189580645056</v>
      </c>
      <c r="M946" s="1">
        <f t="shared" si="305"/>
        <v>0.72363449396454038</v>
      </c>
      <c r="N946" s="30">
        <f t="shared" si="306"/>
        <v>2.004020004856232</v>
      </c>
      <c r="O946" s="1">
        <f t="shared" si="307"/>
        <v>0</v>
      </c>
      <c r="P946" s="30">
        <f t="shared" si="308"/>
        <v>0</v>
      </c>
      <c r="Q946" s="1">
        <f t="shared" si="309"/>
        <v>0.95326944204799846</v>
      </c>
      <c r="R946" s="30">
        <f t="shared" si="310"/>
        <v>3.4093704466810784</v>
      </c>
      <c r="S946" s="1">
        <f t="shared" si="311"/>
        <v>0</v>
      </c>
      <c r="T946" s="30">
        <f t="shared" si="312"/>
        <v>0</v>
      </c>
      <c r="U946" s="1">
        <f t="shared" si="313"/>
        <v>75.446409273746212</v>
      </c>
      <c r="V946" s="30">
        <f t="shared" si="315"/>
        <v>0</v>
      </c>
      <c r="W946" s="1">
        <f t="shared" si="315"/>
        <v>0</v>
      </c>
      <c r="X946" s="30">
        <f t="shared" si="298"/>
        <v>15585.236311203007</v>
      </c>
      <c r="Y946" s="1">
        <f t="shared" si="314"/>
        <v>3.6809239408687708</v>
      </c>
      <c r="Z946" s="32">
        <f t="shared" si="299"/>
        <v>0.47445690204162438</v>
      </c>
      <c r="AA946" s="32">
        <f t="shared" si="300"/>
        <v>1.402952797709258</v>
      </c>
    </row>
    <row r="947" spans="1:27" x14ac:dyDescent="0.25">
      <c r="A947" s="8">
        <v>43680</v>
      </c>
      <c r="B947" s="26">
        <v>5.3387433326799414</v>
      </c>
      <c r="C947" s="11">
        <v>0</v>
      </c>
      <c r="D947" s="26">
        <v>3.3749112836227395</v>
      </c>
      <c r="E947" s="11">
        <v>55.325416666666683</v>
      </c>
      <c r="F947" s="28">
        <f t="shared" si="295"/>
        <v>5.3387433326799414</v>
      </c>
      <c r="G947" s="13">
        <f t="shared" si="296"/>
        <v>3.3749112836227395</v>
      </c>
      <c r="H947" s="28">
        <f t="shared" si="297"/>
        <v>2.3535775480059091</v>
      </c>
      <c r="I947" s="1">
        <f t="shared" si="301"/>
        <v>77.410241322803415</v>
      </c>
      <c r="J947" s="30">
        <f t="shared" si="302"/>
        <v>0</v>
      </c>
      <c r="K947" s="1">
        <f t="shared" si="303"/>
        <v>0</v>
      </c>
      <c r="L947" s="30">
        <f t="shared" si="304"/>
        <v>15585.236311203007</v>
      </c>
      <c r="M947" s="1">
        <f t="shared" si="305"/>
        <v>0.34752800092270797</v>
      </c>
      <c r="N947" s="30">
        <f t="shared" si="306"/>
        <v>1.901447946090451</v>
      </c>
      <c r="O947" s="1">
        <f t="shared" si="307"/>
        <v>0</v>
      </c>
      <c r="P947" s="30">
        <f t="shared" si="308"/>
        <v>0</v>
      </c>
      <c r="Q947" s="1">
        <f t="shared" si="309"/>
        <v>0.95321113898268273</v>
      </c>
      <c r="R947" s="30">
        <f t="shared" si="310"/>
        <v>3.2349727804685795</v>
      </c>
      <c r="S947" s="1">
        <f t="shared" si="311"/>
        <v>0</v>
      </c>
      <c r="T947" s="30">
        <f t="shared" si="312"/>
        <v>0</v>
      </c>
      <c r="U947" s="1">
        <f t="shared" si="313"/>
        <v>71.926292595321669</v>
      </c>
      <c r="V947" s="30">
        <f t="shared" si="315"/>
        <v>0</v>
      </c>
      <c r="W947" s="1">
        <f t="shared" si="315"/>
        <v>0</v>
      </c>
      <c r="X947" s="30">
        <f t="shared" si="298"/>
        <v>15584.283100064024</v>
      </c>
      <c r="Y947" s="1">
        <f t="shared" si="314"/>
        <v>3.2021870859958419</v>
      </c>
      <c r="Z947" s="32">
        <f t="shared" si="299"/>
        <v>0.3605615369287174</v>
      </c>
      <c r="AA947" s="32">
        <f t="shared" si="300"/>
        <v>0.7201381479674871</v>
      </c>
    </row>
    <row r="948" spans="1:27" x14ac:dyDescent="0.25">
      <c r="A948" s="8">
        <v>43681</v>
      </c>
      <c r="B948" s="26">
        <v>0</v>
      </c>
      <c r="C948" s="11">
        <v>0</v>
      </c>
      <c r="D948" s="26">
        <v>3.9253804185497461</v>
      </c>
      <c r="E948" s="11">
        <v>52.742916666666673</v>
      </c>
      <c r="F948" s="28">
        <f t="shared" si="295"/>
        <v>0</v>
      </c>
      <c r="G948" s="13">
        <f t="shared" si="296"/>
        <v>3.9253804185497461</v>
      </c>
      <c r="H948" s="28">
        <f t="shared" si="297"/>
        <v>2.2437163958641064</v>
      </c>
      <c r="I948" s="1">
        <f t="shared" si="301"/>
        <v>68.000912176771919</v>
      </c>
      <c r="J948" s="30">
        <f t="shared" si="302"/>
        <v>0</v>
      </c>
      <c r="K948" s="1">
        <f t="shared" si="303"/>
        <v>0</v>
      </c>
      <c r="L948" s="30">
        <f t="shared" si="304"/>
        <v>15584.283100064024</v>
      </c>
      <c r="M948" s="1">
        <f t="shared" si="305"/>
        <v>0</v>
      </c>
      <c r="N948" s="30">
        <f t="shared" si="306"/>
        <v>1.670177960239674</v>
      </c>
      <c r="O948" s="1">
        <f t="shared" si="307"/>
        <v>0</v>
      </c>
      <c r="P948" s="30">
        <f t="shared" si="308"/>
        <v>0</v>
      </c>
      <c r="Q948" s="1">
        <f t="shared" si="309"/>
        <v>0.95315283948325014</v>
      </c>
      <c r="R948" s="30">
        <f t="shared" si="310"/>
        <v>2.8417570618539045</v>
      </c>
      <c r="S948" s="1">
        <f t="shared" si="311"/>
        <v>0</v>
      </c>
      <c r="T948" s="30">
        <f t="shared" si="312"/>
        <v>0</v>
      </c>
      <c r="U948" s="1">
        <f t="shared" si="313"/>
        <v>63.488977154678345</v>
      </c>
      <c r="V948" s="30">
        <f t="shared" si="315"/>
        <v>0</v>
      </c>
      <c r="W948" s="1">
        <f t="shared" si="315"/>
        <v>0</v>
      </c>
      <c r="X948" s="30">
        <f t="shared" si="298"/>
        <v>15583.32994722454</v>
      </c>
      <c r="Y948" s="1">
        <f t="shared" si="314"/>
        <v>2.623330799722924</v>
      </c>
      <c r="Z948" s="32">
        <f t="shared" si="299"/>
        <v>0.16919001196344133</v>
      </c>
      <c r="AA948" s="32">
        <f t="shared" si="300"/>
        <v>0.14410709561708548</v>
      </c>
    </row>
    <row r="949" spans="1:27" x14ac:dyDescent="0.25">
      <c r="A949" s="8">
        <v>43682</v>
      </c>
      <c r="B949" s="26">
        <v>0</v>
      </c>
      <c r="C949" s="11">
        <v>0</v>
      </c>
      <c r="D949" s="26">
        <v>4.083502344031297</v>
      </c>
      <c r="E949" s="11">
        <v>47.674166666666672</v>
      </c>
      <c r="F949" s="28">
        <f t="shared" si="295"/>
        <v>0</v>
      </c>
      <c r="G949" s="13">
        <f t="shared" si="296"/>
        <v>4.083502344031297</v>
      </c>
      <c r="H949" s="28">
        <f t="shared" si="297"/>
        <v>2.0280886262924671</v>
      </c>
      <c r="I949" s="1">
        <f t="shared" si="301"/>
        <v>59.40547481064705</v>
      </c>
      <c r="J949" s="30">
        <f t="shared" si="302"/>
        <v>0</v>
      </c>
      <c r="K949" s="1">
        <f t="shared" si="303"/>
        <v>0</v>
      </c>
      <c r="L949" s="30">
        <f t="shared" si="304"/>
        <v>15583.32994722454</v>
      </c>
      <c r="M949" s="1">
        <f t="shared" si="305"/>
        <v>0</v>
      </c>
      <c r="N949" s="30">
        <f t="shared" si="306"/>
        <v>1.4589124547829595</v>
      </c>
      <c r="O949" s="1">
        <f t="shared" si="307"/>
        <v>0</v>
      </c>
      <c r="P949" s="30">
        <f t="shared" si="308"/>
        <v>0</v>
      </c>
      <c r="Q949" s="1">
        <f t="shared" si="309"/>
        <v>0.95309454354948264</v>
      </c>
      <c r="R949" s="30">
        <f t="shared" si="310"/>
        <v>2.4825538680583383</v>
      </c>
      <c r="S949" s="1">
        <f t="shared" si="311"/>
        <v>0</v>
      </c>
      <c r="T949" s="30">
        <f t="shared" si="312"/>
        <v>0</v>
      </c>
      <c r="U949" s="1">
        <f t="shared" si="313"/>
        <v>55.464008487805749</v>
      </c>
      <c r="V949" s="30">
        <f t="shared" si="315"/>
        <v>0</v>
      </c>
      <c r="W949" s="1">
        <f t="shared" si="315"/>
        <v>0</v>
      </c>
      <c r="X949" s="30">
        <f t="shared" si="298"/>
        <v>15582.376852680991</v>
      </c>
      <c r="Y949" s="1">
        <f t="shared" si="314"/>
        <v>2.4120069983324424</v>
      </c>
      <c r="Z949" s="32">
        <f t="shared" si="299"/>
        <v>0.18930058926557536</v>
      </c>
      <c r="AA949" s="32">
        <f t="shared" si="300"/>
        <v>0.14739331638982486</v>
      </c>
    </row>
    <row r="950" spans="1:27" x14ac:dyDescent="0.25">
      <c r="A950" s="8">
        <v>43683</v>
      </c>
      <c r="B950" s="26">
        <v>3.3419084811680309</v>
      </c>
      <c r="C950" s="11">
        <v>0</v>
      </c>
      <c r="D950" s="26">
        <v>3.6638942631828675</v>
      </c>
      <c r="E950" s="11">
        <v>47.859583333333326</v>
      </c>
      <c r="F950" s="28">
        <f t="shared" si="295"/>
        <v>3.3419084811680309</v>
      </c>
      <c r="G950" s="13">
        <f t="shared" si="296"/>
        <v>3.6638942631828675</v>
      </c>
      <c r="H950" s="28">
        <f t="shared" si="297"/>
        <v>2.0359763663220085</v>
      </c>
      <c r="I950" s="1">
        <f t="shared" si="301"/>
        <v>55.142022705790914</v>
      </c>
      <c r="J950" s="30">
        <f t="shared" si="302"/>
        <v>0</v>
      </c>
      <c r="K950" s="1">
        <f t="shared" si="303"/>
        <v>0</v>
      </c>
      <c r="L950" s="30">
        <f t="shared" si="304"/>
        <v>15582.376852680991</v>
      </c>
      <c r="M950" s="1">
        <f t="shared" si="305"/>
        <v>0</v>
      </c>
      <c r="N950" s="30">
        <f t="shared" si="306"/>
        <v>1.3541219333055163</v>
      </c>
      <c r="O950" s="1">
        <f t="shared" si="307"/>
        <v>0</v>
      </c>
      <c r="P950" s="30">
        <f t="shared" si="308"/>
        <v>0</v>
      </c>
      <c r="Q950" s="1">
        <f t="shared" si="309"/>
        <v>0.9530362511811622</v>
      </c>
      <c r="R950" s="30">
        <f t="shared" si="310"/>
        <v>2.3043842709306497</v>
      </c>
      <c r="S950" s="1">
        <f t="shared" si="311"/>
        <v>0</v>
      </c>
      <c r="T950" s="30">
        <f t="shared" si="312"/>
        <v>0</v>
      </c>
      <c r="U950" s="1">
        <f t="shared" si="313"/>
        <v>51.483516501554753</v>
      </c>
      <c r="V950" s="30">
        <f t="shared" si="315"/>
        <v>0</v>
      </c>
      <c r="W950" s="1">
        <f t="shared" si="315"/>
        <v>0</v>
      </c>
      <c r="X950" s="30">
        <f t="shared" si="298"/>
        <v>15581.423816429809</v>
      </c>
      <c r="Y950" s="1">
        <f t="shared" si="314"/>
        <v>2.3071581844866786</v>
      </c>
      <c r="Z950" s="32">
        <f t="shared" si="299"/>
        <v>0.13319497350284085</v>
      </c>
      <c r="AA950" s="32">
        <f t="shared" si="300"/>
        <v>7.3539578503096212E-2</v>
      </c>
    </row>
    <row r="951" spans="1:27" x14ac:dyDescent="0.25">
      <c r="A951" s="8">
        <v>43684</v>
      </c>
      <c r="B951" s="26">
        <v>5.3136072689206024</v>
      </c>
      <c r="C951" s="11">
        <v>0</v>
      </c>
      <c r="D951" s="26">
        <v>3.3893544535766251</v>
      </c>
      <c r="E951" s="11">
        <v>53.860416666666659</v>
      </c>
      <c r="F951" s="28">
        <f t="shared" si="295"/>
        <v>5.3136072689206024</v>
      </c>
      <c r="G951" s="13">
        <f t="shared" si="296"/>
        <v>3.3893544535766251</v>
      </c>
      <c r="H951" s="28">
        <f t="shared" si="297"/>
        <v>2.2912555391432785</v>
      </c>
      <c r="I951" s="1">
        <f t="shared" si="301"/>
        <v>53.40776931689873</v>
      </c>
      <c r="J951" s="30">
        <f t="shared" si="302"/>
        <v>0</v>
      </c>
      <c r="K951" s="1">
        <f t="shared" si="303"/>
        <v>0</v>
      </c>
      <c r="L951" s="30">
        <f t="shared" si="304"/>
        <v>15581.423816429809</v>
      </c>
      <c r="M951" s="1">
        <f t="shared" si="305"/>
        <v>0</v>
      </c>
      <c r="N951" s="30">
        <f t="shared" si="306"/>
        <v>1.3114960722599478</v>
      </c>
      <c r="O951" s="1">
        <f t="shared" si="307"/>
        <v>0</v>
      </c>
      <c r="P951" s="30">
        <f t="shared" si="308"/>
        <v>0</v>
      </c>
      <c r="Q951" s="1">
        <f t="shared" si="309"/>
        <v>0.95297796237807053</v>
      </c>
      <c r="R951" s="30">
        <f t="shared" si="310"/>
        <v>2.231909848791767</v>
      </c>
      <c r="S951" s="1">
        <f t="shared" si="311"/>
        <v>0</v>
      </c>
      <c r="T951" s="30">
        <f t="shared" si="312"/>
        <v>0</v>
      </c>
      <c r="U951" s="1">
        <f t="shared" si="313"/>
        <v>49.864363395847015</v>
      </c>
      <c r="V951" s="30">
        <f t="shared" si="315"/>
        <v>0</v>
      </c>
      <c r="W951" s="1">
        <f t="shared" si="315"/>
        <v>0</v>
      </c>
      <c r="X951" s="30">
        <f t="shared" si="298"/>
        <v>15580.470838467432</v>
      </c>
      <c r="Y951" s="1">
        <f t="shared" si="314"/>
        <v>2.2644740346380186</v>
      </c>
      <c r="Z951" s="32">
        <f t="shared" si="299"/>
        <v>1.1688571635826272E-2</v>
      </c>
      <c r="AA951" s="32">
        <f t="shared" si="300"/>
        <v>7.1724898356525938E-4</v>
      </c>
    </row>
    <row r="952" spans="1:27" x14ac:dyDescent="0.25">
      <c r="A952" s="8">
        <v>43685</v>
      </c>
      <c r="B952" s="26">
        <v>9.6475981181848223</v>
      </c>
      <c r="C952" s="11">
        <v>0</v>
      </c>
      <c r="D952" s="26">
        <v>3.8488822329397854</v>
      </c>
      <c r="E952" s="11">
        <v>54.006250000000001</v>
      </c>
      <c r="F952" s="28">
        <f t="shared" si="295"/>
        <v>9.6475981181848223</v>
      </c>
      <c r="G952" s="13">
        <f t="shared" si="296"/>
        <v>3.8488822329397854</v>
      </c>
      <c r="H952" s="28">
        <f t="shared" si="297"/>
        <v>2.2974593796159524</v>
      </c>
      <c r="I952" s="1">
        <f t="shared" si="301"/>
        <v>55.663079281092052</v>
      </c>
      <c r="J952" s="30">
        <f t="shared" si="302"/>
        <v>0</v>
      </c>
      <c r="K952" s="1">
        <f t="shared" si="303"/>
        <v>0</v>
      </c>
      <c r="L952" s="30">
        <f t="shared" si="304"/>
        <v>15580.470838467432</v>
      </c>
      <c r="M952" s="1">
        <f t="shared" si="305"/>
        <v>0</v>
      </c>
      <c r="N952" s="30">
        <f t="shared" si="306"/>
        <v>1.36692887681096</v>
      </c>
      <c r="O952" s="1">
        <f t="shared" si="307"/>
        <v>0</v>
      </c>
      <c r="P952" s="30">
        <f t="shared" si="308"/>
        <v>0</v>
      </c>
      <c r="Q952" s="1">
        <f t="shared" si="309"/>
        <v>0.95291967713998982</v>
      </c>
      <c r="R952" s="30">
        <f t="shared" si="310"/>
        <v>2.326159217105463</v>
      </c>
      <c r="S952" s="1">
        <f t="shared" si="311"/>
        <v>0</v>
      </c>
      <c r="T952" s="30">
        <f t="shared" si="312"/>
        <v>0</v>
      </c>
      <c r="U952" s="1">
        <f t="shared" si="313"/>
        <v>51.96999118717563</v>
      </c>
      <c r="V952" s="30">
        <f t="shared" si="315"/>
        <v>0</v>
      </c>
      <c r="W952" s="1">
        <f t="shared" si="315"/>
        <v>0</v>
      </c>
      <c r="X952" s="30">
        <f t="shared" si="298"/>
        <v>15579.517918790292</v>
      </c>
      <c r="Y952" s="1">
        <f t="shared" si="314"/>
        <v>2.3198485539509499</v>
      </c>
      <c r="Z952" s="32">
        <f t="shared" si="299"/>
        <v>9.7451883300501089E-3</v>
      </c>
      <c r="AA952" s="32">
        <f t="shared" si="300"/>
        <v>5.0127512740291257E-4</v>
      </c>
    </row>
    <row r="953" spans="1:27" x14ac:dyDescent="0.25">
      <c r="A953" s="8">
        <v>43686</v>
      </c>
      <c r="B953" s="26">
        <v>1.2884837542760275</v>
      </c>
      <c r="C953" s="11">
        <v>0</v>
      </c>
      <c r="D953" s="26">
        <v>3.2500670837485632</v>
      </c>
      <c r="E953" s="11">
        <v>63.213749999999983</v>
      </c>
      <c r="F953" s="28">
        <f t="shared" si="295"/>
        <v>1.2884837542760275</v>
      </c>
      <c r="G953" s="13">
        <f t="shared" si="296"/>
        <v>3.2500670837485632</v>
      </c>
      <c r="H953" s="28">
        <f t="shared" si="297"/>
        <v>2.689152141802067</v>
      </c>
      <c r="I953" s="1">
        <f t="shared" si="301"/>
        <v>50.008407857703098</v>
      </c>
      <c r="J953" s="30">
        <f t="shared" si="302"/>
        <v>0</v>
      </c>
      <c r="K953" s="1">
        <f t="shared" si="303"/>
        <v>0</v>
      </c>
      <c r="L953" s="30">
        <f t="shared" si="304"/>
        <v>15579.517918790292</v>
      </c>
      <c r="M953" s="1">
        <f t="shared" si="305"/>
        <v>0</v>
      </c>
      <c r="N953" s="30">
        <f t="shared" si="306"/>
        <v>1.227943858880163</v>
      </c>
      <c r="O953" s="1">
        <f t="shared" si="307"/>
        <v>0</v>
      </c>
      <c r="P953" s="30">
        <f t="shared" si="308"/>
        <v>0</v>
      </c>
      <c r="Q953" s="1">
        <f t="shared" si="309"/>
        <v>0.95286139546670179</v>
      </c>
      <c r="R953" s="30">
        <f t="shared" si="310"/>
        <v>2.0898505863020067</v>
      </c>
      <c r="S953" s="1">
        <f t="shared" si="311"/>
        <v>0</v>
      </c>
      <c r="T953" s="30">
        <f t="shared" si="312"/>
        <v>0</v>
      </c>
      <c r="U953" s="1">
        <f t="shared" si="313"/>
        <v>46.690613412520932</v>
      </c>
      <c r="V953" s="30">
        <f t="shared" si="315"/>
        <v>0</v>
      </c>
      <c r="W953" s="1">
        <f t="shared" si="315"/>
        <v>0</v>
      </c>
      <c r="X953" s="30">
        <f t="shared" si="298"/>
        <v>15578.565057394826</v>
      </c>
      <c r="Y953" s="1">
        <f t="shared" si="314"/>
        <v>2.1808052543468648</v>
      </c>
      <c r="Z953" s="32">
        <f t="shared" si="299"/>
        <v>0.18903612017821589</v>
      </c>
      <c r="AA953" s="32">
        <f t="shared" si="300"/>
        <v>0.25841655798539198</v>
      </c>
    </row>
    <row r="954" spans="1:27" x14ac:dyDescent="0.25">
      <c r="A954" s="8">
        <v>43687</v>
      </c>
      <c r="B954" s="26">
        <v>0</v>
      </c>
      <c r="C954" s="11">
        <v>0</v>
      </c>
      <c r="D954" s="26">
        <v>3.7649563835271183</v>
      </c>
      <c r="E954" s="11">
        <v>49.703750000000007</v>
      </c>
      <c r="F954" s="28">
        <f t="shared" si="295"/>
        <v>0</v>
      </c>
      <c r="G954" s="13">
        <f t="shared" si="296"/>
        <v>3.7649563835271183</v>
      </c>
      <c r="H954" s="28">
        <f t="shared" si="297"/>
        <v>2.1144283604135894</v>
      </c>
      <c r="I954" s="1">
        <f t="shared" si="301"/>
        <v>42.925657028993811</v>
      </c>
      <c r="J954" s="30">
        <f t="shared" si="302"/>
        <v>0</v>
      </c>
      <c r="K954" s="1">
        <f t="shared" si="303"/>
        <v>0</v>
      </c>
      <c r="L954" s="30">
        <f t="shared" si="304"/>
        <v>15578.565057394826</v>
      </c>
      <c r="M954" s="1">
        <f t="shared" si="305"/>
        <v>0</v>
      </c>
      <c r="N954" s="30">
        <f t="shared" si="306"/>
        <v>1.0538583679255782</v>
      </c>
      <c r="O954" s="1">
        <f t="shared" si="307"/>
        <v>0</v>
      </c>
      <c r="P954" s="30">
        <f t="shared" si="308"/>
        <v>0</v>
      </c>
      <c r="Q954" s="1">
        <f t="shared" si="309"/>
        <v>0.95280311735798862</v>
      </c>
      <c r="R954" s="30">
        <f t="shared" si="310"/>
        <v>1.7938625393694327</v>
      </c>
      <c r="S954" s="1">
        <f t="shared" si="311"/>
        <v>0</v>
      </c>
      <c r="T954" s="30">
        <f t="shared" si="312"/>
        <v>0</v>
      </c>
      <c r="U954" s="1">
        <f t="shared" si="313"/>
        <v>40.077936121698798</v>
      </c>
      <c r="V954" s="30">
        <f t="shared" si="315"/>
        <v>0</v>
      </c>
      <c r="W954" s="1">
        <f t="shared" si="315"/>
        <v>0</v>
      </c>
      <c r="X954" s="30">
        <f t="shared" si="298"/>
        <v>15577.612254277468</v>
      </c>
      <c r="Y954" s="1">
        <f t="shared" si="314"/>
        <v>2.0066614852835669</v>
      </c>
      <c r="Z954" s="32">
        <f t="shared" si="299"/>
        <v>5.0967380663085177E-2</v>
      </c>
      <c r="AA954" s="32">
        <f t="shared" si="300"/>
        <v>1.1613699375289856E-2</v>
      </c>
    </row>
    <row r="955" spans="1:27" x14ac:dyDescent="0.25">
      <c r="A955" s="8">
        <v>43688</v>
      </c>
      <c r="B955" s="26">
        <v>0</v>
      </c>
      <c r="C955" s="11">
        <v>0</v>
      </c>
      <c r="D955" s="26">
        <v>2.2531162890663632</v>
      </c>
      <c r="E955" s="11">
        <v>43.795000000000009</v>
      </c>
      <c r="F955" s="28">
        <f t="shared" si="295"/>
        <v>0</v>
      </c>
      <c r="G955" s="13">
        <f t="shared" si="296"/>
        <v>2.2531162890663632</v>
      </c>
      <c r="H955" s="28">
        <f t="shared" si="297"/>
        <v>1.8630664697193504</v>
      </c>
      <c r="I955" s="1">
        <f t="shared" si="301"/>
        <v>37.824819832632436</v>
      </c>
      <c r="J955" s="30">
        <f t="shared" si="302"/>
        <v>0</v>
      </c>
      <c r="K955" s="1">
        <f t="shared" si="303"/>
        <v>0</v>
      </c>
      <c r="L955" s="30">
        <f t="shared" si="304"/>
        <v>15577.612254277468</v>
      </c>
      <c r="M955" s="1">
        <f t="shared" si="305"/>
        <v>0</v>
      </c>
      <c r="N955" s="30">
        <f t="shared" si="306"/>
        <v>0.92848592873025537</v>
      </c>
      <c r="O955" s="1">
        <f t="shared" si="307"/>
        <v>0</v>
      </c>
      <c r="P955" s="30">
        <f t="shared" si="308"/>
        <v>0</v>
      </c>
      <c r="Q955" s="1">
        <f t="shared" si="309"/>
        <v>0.95274484281363214</v>
      </c>
      <c r="R955" s="30">
        <f t="shared" si="310"/>
        <v>1.5806986322964569</v>
      </c>
      <c r="S955" s="1">
        <f t="shared" si="311"/>
        <v>0</v>
      </c>
      <c r="T955" s="30">
        <f t="shared" si="312"/>
        <v>0</v>
      </c>
      <c r="U955" s="1">
        <f t="shared" si="313"/>
        <v>35.315635271605728</v>
      </c>
      <c r="V955" s="30">
        <f t="shared" si="315"/>
        <v>0</v>
      </c>
      <c r="W955" s="1">
        <f t="shared" si="315"/>
        <v>0</v>
      </c>
      <c r="X955" s="30">
        <f t="shared" si="298"/>
        <v>15576.659509434654</v>
      </c>
      <c r="Y955" s="1">
        <f t="shared" si="314"/>
        <v>1.8812307715438874</v>
      </c>
      <c r="Z955" s="32">
        <f t="shared" si="299"/>
        <v>9.7496799603039568E-3</v>
      </c>
      <c r="AA955" s="32">
        <f t="shared" si="300"/>
        <v>3.2994186077287777E-4</v>
      </c>
    </row>
    <row r="956" spans="1:27" x14ac:dyDescent="0.25">
      <c r="A956" s="8">
        <v>43689</v>
      </c>
      <c r="B956" s="26">
        <v>0</v>
      </c>
      <c r="C956" s="11">
        <v>0</v>
      </c>
      <c r="D956" s="26">
        <v>2.9693381414556428</v>
      </c>
      <c r="E956" s="11">
        <v>40.893750000000004</v>
      </c>
      <c r="F956" s="28">
        <f t="shared" si="295"/>
        <v>0</v>
      </c>
      <c r="G956" s="13">
        <f t="shared" si="296"/>
        <v>2.9693381414556428</v>
      </c>
      <c r="H956" s="28">
        <f t="shared" si="297"/>
        <v>1.739645494830133</v>
      </c>
      <c r="I956" s="1">
        <f t="shared" si="301"/>
        <v>32.346297130150084</v>
      </c>
      <c r="J956" s="30">
        <f t="shared" si="302"/>
        <v>0</v>
      </c>
      <c r="K956" s="1">
        <f t="shared" si="303"/>
        <v>0</v>
      </c>
      <c r="L956" s="30">
        <f t="shared" si="304"/>
        <v>15576.659509434654</v>
      </c>
      <c r="M956" s="1">
        <f t="shared" si="305"/>
        <v>0</v>
      </c>
      <c r="N956" s="30">
        <f t="shared" si="306"/>
        <v>0.79383043435628764</v>
      </c>
      <c r="O956" s="1">
        <f t="shared" si="307"/>
        <v>0</v>
      </c>
      <c r="P956" s="30">
        <f t="shared" si="308"/>
        <v>0</v>
      </c>
      <c r="Q956" s="1">
        <f t="shared" si="309"/>
        <v>0.95268657183341443</v>
      </c>
      <c r="R956" s="30">
        <f t="shared" si="310"/>
        <v>1.3517512537990231</v>
      </c>
      <c r="S956" s="1">
        <f t="shared" si="311"/>
        <v>0</v>
      </c>
      <c r="T956" s="30">
        <f t="shared" si="312"/>
        <v>0</v>
      </c>
      <c r="U956" s="1">
        <f t="shared" si="313"/>
        <v>30.200715441994774</v>
      </c>
      <c r="V956" s="30">
        <f t="shared" si="315"/>
        <v>0</v>
      </c>
      <c r="W956" s="1">
        <f t="shared" si="315"/>
        <v>0</v>
      </c>
      <c r="X956" s="30">
        <f t="shared" si="298"/>
        <v>15575.706822862821</v>
      </c>
      <c r="Y956" s="1">
        <f t="shared" si="314"/>
        <v>1.746517006189702</v>
      </c>
      <c r="Z956" s="32">
        <f t="shared" si="299"/>
        <v>3.9499492166591953E-3</v>
      </c>
      <c r="AA956" s="32">
        <f t="shared" si="300"/>
        <v>4.7217668364685569E-5</v>
      </c>
    </row>
    <row r="957" spans="1:27" x14ac:dyDescent="0.25">
      <c r="A957" s="8">
        <v>43690</v>
      </c>
      <c r="B957" s="26">
        <v>0.28632972317245059</v>
      </c>
      <c r="C957" s="11">
        <v>0</v>
      </c>
      <c r="D957" s="26">
        <v>3.3915253411741304</v>
      </c>
      <c r="E957" s="11">
        <v>39.174583333333324</v>
      </c>
      <c r="F957" s="28">
        <f t="shared" si="295"/>
        <v>0.28632972317245059</v>
      </c>
      <c r="G957" s="13">
        <f t="shared" si="296"/>
        <v>3.3915253411741304</v>
      </c>
      <c r="H957" s="28">
        <f t="shared" si="297"/>
        <v>1.666511078286558</v>
      </c>
      <c r="I957" s="1">
        <f t="shared" si="301"/>
        <v>27.095519823993094</v>
      </c>
      <c r="J957" s="30">
        <f t="shared" si="302"/>
        <v>0</v>
      </c>
      <c r="K957" s="1">
        <f t="shared" si="303"/>
        <v>0</v>
      </c>
      <c r="L957" s="30">
        <f t="shared" si="304"/>
        <v>15575.706822862821</v>
      </c>
      <c r="M957" s="1">
        <f t="shared" si="305"/>
        <v>0</v>
      </c>
      <c r="N957" s="30">
        <f t="shared" si="306"/>
        <v>0.66477264772197953</v>
      </c>
      <c r="O957" s="1">
        <f t="shared" si="307"/>
        <v>0</v>
      </c>
      <c r="P957" s="30">
        <f t="shared" si="308"/>
        <v>0</v>
      </c>
      <c r="Q957" s="1">
        <f t="shared" si="309"/>
        <v>0.95262830441711754</v>
      </c>
      <c r="R957" s="30">
        <f t="shared" si="310"/>
        <v>1.1323213518705781</v>
      </c>
      <c r="S957" s="1">
        <f t="shared" si="311"/>
        <v>0</v>
      </c>
      <c r="T957" s="30">
        <f t="shared" si="312"/>
        <v>0</v>
      </c>
      <c r="U957" s="1">
        <f t="shared" si="313"/>
        <v>25.298425824400539</v>
      </c>
      <c r="V957" s="30">
        <f t="shared" si="315"/>
        <v>0</v>
      </c>
      <c r="W957" s="1">
        <f t="shared" si="315"/>
        <v>0</v>
      </c>
      <c r="X957" s="30">
        <f t="shared" si="298"/>
        <v>15574.754194558403</v>
      </c>
      <c r="Y957" s="1">
        <f t="shared" si="314"/>
        <v>1.6174009521390971</v>
      </c>
      <c r="Z957" s="32">
        <f t="shared" si="299"/>
        <v>2.9468826692681836E-2</v>
      </c>
      <c r="AA957" s="32">
        <f t="shared" si="300"/>
        <v>2.4118044902195234E-3</v>
      </c>
    </row>
    <row r="958" spans="1:27" x14ac:dyDescent="0.25">
      <c r="A958" s="8">
        <v>43691</v>
      </c>
      <c r="B958" s="26">
        <v>3.6656112364515909</v>
      </c>
      <c r="C958" s="11">
        <v>0</v>
      </c>
      <c r="D958" s="26">
        <v>1.7631964452942976</v>
      </c>
      <c r="E958" s="11">
        <v>42.541250000000012</v>
      </c>
      <c r="F958" s="28">
        <f t="shared" si="295"/>
        <v>3.6656112364515909</v>
      </c>
      <c r="G958" s="13">
        <f t="shared" si="296"/>
        <v>1.7631964452942976</v>
      </c>
      <c r="H958" s="28">
        <f t="shared" si="297"/>
        <v>1.8097311669128515</v>
      </c>
      <c r="I958" s="1">
        <f t="shared" si="301"/>
        <v>27.20084061555783</v>
      </c>
      <c r="J958" s="30">
        <f t="shared" si="302"/>
        <v>0</v>
      </c>
      <c r="K958" s="1">
        <f t="shared" si="303"/>
        <v>0</v>
      </c>
      <c r="L958" s="30">
        <f t="shared" si="304"/>
        <v>15574.754194558403</v>
      </c>
      <c r="M958" s="1">
        <f t="shared" si="305"/>
        <v>0</v>
      </c>
      <c r="N958" s="30">
        <f t="shared" si="306"/>
        <v>0.66736130602024324</v>
      </c>
      <c r="O958" s="1">
        <f t="shared" si="307"/>
        <v>0</v>
      </c>
      <c r="P958" s="30">
        <f t="shared" si="308"/>
        <v>0</v>
      </c>
      <c r="Q958" s="1">
        <f t="shared" si="309"/>
        <v>0.95257004056452343</v>
      </c>
      <c r="R958" s="30">
        <f t="shared" si="310"/>
        <v>1.136722706111402</v>
      </c>
      <c r="S958" s="1">
        <f t="shared" si="311"/>
        <v>0</v>
      </c>
      <c r="T958" s="30">
        <f t="shared" si="312"/>
        <v>0</v>
      </c>
      <c r="U958" s="1">
        <f t="shared" si="313"/>
        <v>25.396756603426184</v>
      </c>
      <c r="V958" s="30">
        <f t="shared" si="315"/>
        <v>0</v>
      </c>
      <c r="W958" s="1">
        <f t="shared" si="315"/>
        <v>0</v>
      </c>
      <c r="X958" s="30">
        <f t="shared" si="298"/>
        <v>15573.801624517839</v>
      </c>
      <c r="Y958" s="1">
        <f t="shared" si="314"/>
        <v>1.6199313465847667</v>
      </c>
      <c r="Z958" s="32">
        <f t="shared" si="299"/>
        <v>0.10487735626051951</v>
      </c>
      <c r="AA958" s="32">
        <f t="shared" si="300"/>
        <v>3.6023971796573288E-2</v>
      </c>
    </row>
    <row r="959" spans="1:27" x14ac:dyDescent="0.25">
      <c r="A959" s="8">
        <v>43692</v>
      </c>
      <c r="B959" s="26">
        <v>5.4369997290609087</v>
      </c>
      <c r="C959" s="11">
        <v>0</v>
      </c>
      <c r="D959" s="26">
        <v>1.8621315795121713</v>
      </c>
      <c r="E959" s="11">
        <v>44.134166666666658</v>
      </c>
      <c r="F959" s="28">
        <f t="shared" si="295"/>
        <v>5.4369997290609087</v>
      </c>
      <c r="G959" s="13">
        <f t="shared" si="296"/>
        <v>1.8621315795121713</v>
      </c>
      <c r="H959" s="28">
        <f t="shared" si="297"/>
        <v>1.8774948301329393</v>
      </c>
      <c r="I959" s="1">
        <f t="shared" si="301"/>
        <v>28.971624752974918</v>
      </c>
      <c r="J959" s="30">
        <f t="shared" si="302"/>
        <v>0</v>
      </c>
      <c r="K959" s="1">
        <f t="shared" si="303"/>
        <v>0</v>
      </c>
      <c r="L959" s="30">
        <f t="shared" si="304"/>
        <v>15573.801624517839</v>
      </c>
      <c r="M959" s="1">
        <f t="shared" si="305"/>
        <v>0</v>
      </c>
      <c r="N959" s="30">
        <f t="shared" si="306"/>
        <v>0.71088504889812476</v>
      </c>
      <c r="O959" s="1">
        <f t="shared" si="307"/>
        <v>0</v>
      </c>
      <c r="P959" s="30">
        <f t="shared" si="308"/>
        <v>0</v>
      </c>
      <c r="Q959" s="1">
        <f t="shared" si="309"/>
        <v>0.95251178027541406</v>
      </c>
      <c r="R959" s="30">
        <f t="shared" si="310"/>
        <v>1.2107237476627652</v>
      </c>
      <c r="S959" s="1">
        <f t="shared" si="311"/>
        <v>0</v>
      </c>
      <c r="T959" s="30">
        <f t="shared" si="312"/>
        <v>0</v>
      </c>
      <c r="U959" s="1">
        <f t="shared" si="313"/>
        <v>27.050015956414029</v>
      </c>
      <c r="V959" s="30">
        <f t="shared" si="315"/>
        <v>0</v>
      </c>
      <c r="W959" s="1">
        <f t="shared" si="315"/>
        <v>0</v>
      </c>
      <c r="X959" s="30">
        <f t="shared" si="298"/>
        <v>15572.849112737564</v>
      </c>
      <c r="Y959" s="1">
        <f t="shared" si="314"/>
        <v>1.6633968291735388</v>
      </c>
      <c r="Z959" s="32">
        <f t="shared" si="299"/>
        <v>0.11403386977328768</v>
      </c>
      <c r="AA959" s="32">
        <f t="shared" si="300"/>
        <v>4.5837954014811437E-2</v>
      </c>
    </row>
    <row r="960" spans="1:27" x14ac:dyDescent="0.25">
      <c r="A960" s="8">
        <v>43693</v>
      </c>
      <c r="B960" s="26">
        <v>6.9348446686735947</v>
      </c>
      <c r="C960" s="11">
        <v>0</v>
      </c>
      <c r="D960" s="26">
        <v>1.9704849926628978</v>
      </c>
      <c r="E960" s="11">
        <v>48.645833333333336</v>
      </c>
      <c r="F960" s="28">
        <f t="shared" si="295"/>
        <v>6.9348446686735947</v>
      </c>
      <c r="G960" s="13">
        <f t="shared" si="296"/>
        <v>1.9704849926628978</v>
      </c>
      <c r="H960" s="28">
        <f t="shared" si="297"/>
        <v>2.0694239290989662</v>
      </c>
      <c r="I960" s="1">
        <f t="shared" si="301"/>
        <v>32.014375632424724</v>
      </c>
      <c r="J960" s="30">
        <f t="shared" si="302"/>
        <v>0</v>
      </c>
      <c r="K960" s="1">
        <f t="shared" si="303"/>
        <v>0</v>
      </c>
      <c r="L960" s="30">
        <f t="shared" si="304"/>
        <v>15572.849112737564</v>
      </c>
      <c r="M960" s="1">
        <f t="shared" si="305"/>
        <v>0</v>
      </c>
      <c r="N960" s="30">
        <f t="shared" si="306"/>
        <v>0.78567220342492639</v>
      </c>
      <c r="O960" s="1">
        <f t="shared" si="307"/>
        <v>0</v>
      </c>
      <c r="P960" s="30">
        <f t="shared" si="308"/>
        <v>0</v>
      </c>
      <c r="Q960" s="1">
        <f t="shared" si="309"/>
        <v>0.95245352354957169</v>
      </c>
      <c r="R960" s="30">
        <f t="shared" si="310"/>
        <v>1.3378802595733843</v>
      </c>
      <c r="S960" s="1">
        <f t="shared" si="311"/>
        <v>0</v>
      </c>
      <c r="T960" s="30">
        <f t="shared" si="312"/>
        <v>0</v>
      </c>
      <c r="U960" s="1">
        <f t="shared" si="313"/>
        <v>29.890823169426412</v>
      </c>
      <c r="V960" s="30">
        <f t="shared" si="315"/>
        <v>0</v>
      </c>
      <c r="W960" s="1">
        <f t="shared" si="315"/>
        <v>0</v>
      </c>
      <c r="X960" s="30">
        <f t="shared" si="298"/>
        <v>15571.896659214015</v>
      </c>
      <c r="Y960" s="1">
        <f t="shared" si="314"/>
        <v>1.7381257269744981</v>
      </c>
      <c r="Z960" s="32">
        <f t="shared" si="299"/>
        <v>0.16009199346057454</v>
      </c>
      <c r="AA960" s="32">
        <f t="shared" si="300"/>
        <v>0.10975849873090494</v>
      </c>
    </row>
    <row r="961" spans="1:27" x14ac:dyDescent="0.25">
      <c r="A961" s="8">
        <v>43694</v>
      </c>
      <c r="B961" s="26">
        <v>0</v>
      </c>
      <c r="C961" s="11">
        <v>0</v>
      </c>
      <c r="D961" s="26">
        <v>4.5942271370716359</v>
      </c>
      <c r="E961" s="11">
        <v>41.204166666666673</v>
      </c>
      <c r="F961" s="28">
        <f t="shared" si="295"/>
        <v>0</v>
      </c>
      <c r="G961" s="13">
        <f t="shared" si="296"/>
        <v>4.5942271370716359</v>
      </c>
      <c r="H961" s="28">
        <f t="shared" si="297"/>
        <v>1.7528508124076811</v>
      </c>
      <c r="I961" s="1">
        <f t="shared" si="301"/>
        <v>25.296596032354778</v>
      </c>
      <c r="J961" s="30">
        <f t="shared" si="302"/>
        <v>0</v>
      </c>
      <c r="K961" s="1">
        <f t="shared" si="303"/>
        <v>0</v>
      </c>
      <c r="L961" s="30">
        <f t="shared" si="304"/>
        <v>15571.896659214015</v>
      </c>
      <c r="M961" s="1">
        <f t="shared" si="305"/>
        <v>0</v>
      </c>
      <c r="N961" s="30">
        <f t="shared" si="306"/>
        <v>0.62055726601070327</v>
      </c>
      <c r="O961" s="1">
        <f t="shared" si="307"/>
        <v>0</v>
      </c>
      <c r="P961" s="30">
        <f t="shared" si="308"/>
        <v>0</v>
      </c>
      <c r="Q961" s="1">
        <f t="shared" si="309"/>
        <v>0.95239527038677829</v>
      </c>
      <c r="R961" s="30">
        <f t="shared" si="310"/>
        <v>1.0571443546071297</v>
      </c>
      <c r="S961" s="1">
        <f t="shared" si="311"/>
        <v>0</v>
      </c>
      <c r="T961" s="30">
        <f t="shared" si="312"/>
        <v>0</v>
      </c>
      <c r="U961" s="1">
        <f t="shared" si="313"/>
        <v>23.618894411736946</v>
      </c>
      <c r="V961" s="30">
        <f t="shared" si="315"/>
        <v>0</v>
      </c>
      <c r="W961" s="1">
        <f t="shared" si="315"/>
        <v>0</v>
      </c>
      <c r="X961" s="30">
        <f t="shared" si="298"/>
        <v>15570.944263943627</v>
      </c>
      <c r="Y961" s="1">
        <f t="shared" si="314"/>
        <v>1.5729525363974814</v>
      </c>
      <c r="Z961" s="32">
        <f t="shared" si="299"/>
        <v>0.10263182396172951</v>
      </c>
      <c r="AA961" s="32">
        <f t="shared" si="300"/>
        <v>3.2363389711441995E-2</v>
      </c>
    </row>
    <row r="962" spans="1:27" x14ac:dyDescent="0.25">
      <c r="A962" s="8">
        <v>43695</v>
      </c>
      <c r="B962" s="26">
        <v>6.9202714578472699</v>
      </c>
      <c r="C962" s="11">
        <v>0</v>
      </c>
      <c r="D962" s="26">
        <v>2.8386041657938557</v>
      </c>
      <c r="E962" s="11">
        <v>36.663333333333334</v>
      </c>
      <c r="F962" s="28">
        <f t="shared" si="295"/>
        <v>6.9202714578472699</v>
      </c>
      <c r="G962" s="13">
        <f t="shared" si="296"/>
        <v>2.8386041657938557</v>
      </c>
      <c r="H962" s="28">
        <f t="shared" si="297"/>
        <v>1.5596809453471197</v>
      </c>
      <c r="I962" s="1">
        <f t="shared" si="301"/>
        <v>27.70056170379036</v>
      </c>
      <c r="J962" s="30">
        <f t="shared" si="302"/>
        <v>0</v>
      </c>
      <c r="K962" s="1">
        <f t="shared" si="303"/>
        <v>0</v>
      </c>
      <c r="L962" s="30">
        <f t="shared" si="304"/>
        <v>15570.944263943627</v>
      </c>
      <c r="M962" s="1">
        <f t="shared" si="305"/>
        <v>0</v>
      </c>
      <c r="N962" s="30">
        <f t="shared" si="306"/>
        <v>0.67964384893177654</v>
      </c>
      <c r="O962" s="1">
        <f t="shared" si="307"/>
        <v>0</v>
      </c>
      <c r="P962" s="30">
        <f t="shared" si="308"/>
        <v>0</v>
      </c>
      <c r="Q962" s="1">
        <f t="shared" si="309"/>
        <v>0.95233702078681592</v>
      </c>
      <c r="R962" s="30">
        <f t="shared" si="310"/>
        <v>1.1576060426135732</v>
      </c>
      <c r="S962" s="1">
        <f t="shared" si="311"/>
        <v>0</v>
      </c>
      <c r="T962" s="30">
        <f t="shared" si="312"/>
        <v>0</v>
      </c>
      <c r="U962" s="1">
        <f t="shared" si="313"/>
        <v>25.863311812245012</v>
      </c>
      <c r="V962" s="30">
        <f t="shared" si="315"/>
        <v>0</v>
      </c>
      <c r="W962" s="1">
        <f t="shared" si="315"/>
        <v>0</v>
      </c>
      <c r="X962" s="30">
        <f t="shared" si="298"/>
        <v>15569.991926922841</v>
      </c>
      <c r="Y962" s="1">
        <f t="shared" si="314"/>
        <v>1.6319808697185925</v>
      </c>
      <c r="Z962" s="32">
        <f t="shared" si="299"/>
        <v>4.6355586113403388E-2</v>
      </c>
      <c r="AA962" s="32">
        <f t="shared" si="300"/>
        <v>5.2272790641206884E-3</v>
      </c>
    </row>
    <row r="963" spans="1:27" x14ac:dyDescent="0.25">
      <c r="A963" s="8">
        <v>43696</v>
      </c>
      <c r="B963" s="26">
        <v>42.408576357955916</v>
      </c>
      <c r="C963" s="11">
        <v>0</v>
      </c>
      <c r="D963" s="26">
        <v>1.9453117173868006</v>
      </c>
      <c r="E963" s="11">
        <v>55.022083333333342</v>
      </c>
      <c r="F963" s="28">
        <f t="shared" ref="F963:F1026" si="316">B963+C963</f>
        <v>42.408576357955916</v>
      </c>
      <c r="G963" s="13">
        <f t="shared" si="296"/>
        <v>1.9453117173868006</v>
      </c>
      <c r="H963" s="28">
        <f t="shared" si="297"/>
        <v>2.3406735598227479</v>
      </c>
      <c r="I963" s="1">
        <f t="shared" si="301"/>
        <v>66.326576452814123</v>
      </c>
      <c r="J963" s="30">
        <f t="shared" si="302"/>
        <v>0</v>
      </c>
      <c r="K963" s="1">
        <f t="shared" si="303"/>
        <v>0</v>
      </c>
      <c r="L963" s="30">
        <f t="shared" si="304"/>
        <v>15569.991926922841</v>
      </c>
      <c r="M963" s="1">
        <f t="shared" si="305"/>
        <v>0</v>
      </c>
      <c r="N963" s="30">
        <f t="shared" si="306"/>
        <v>1.6290248032845378</v>
      </c>
      <c r="O963" s="1">
        <f t="shared" si="307"/>
        <v>0</v>
      </c>
      <c r="P963" s="30">
        <f t="shared" si="308"/>
        <v>0</v>
      </c>
      <c r="Q963" s="1">
        <f t="shared" si="309"/>
        <v>0.95227877474946665</v>
      </c>
      <c r="R963" s="30">
        <f t="shared" si="310"/>
        <v>2.7717865980003826</v>
      </c>
      <c r="S963" s="1">
        <f t="shared" si="311"/>
        <v>0</v>
      </c>
      <c r="T963" s="30">
        <f t="shared" si="312"/>
        <v>0</v>
      </c>
      <c r="U963" s="1">
        <f t="shared" si="313"/>
        <v>61.925765051529204</v>
      </c>
      <c r="V963" s="30">
        <f t="shared" si="315"/>
        <v>0</v>
      </c>
      <c r="W963" s="1">
        <f t="shared" si="315"/>
        <v>0</v>
      </c>
      <c r="X963" s="30">
        <f t="shared" si="298"/>
        <v>15569.039648148091</v>
      </c>
      <c r="Y963" s="1">
        <f t="shared" si="314"/>
        <v>2.5813035780340043</v>
      </c>
      <c r="Z963" s="32">
        <f t="shared" si="299"/>
        <v>0.10280374945982582</v>
      </c>
      <c r="AA963" s="32">
        <f t="shared" si="300"/>
        <v>5.7902805664349591E-2</v>
      </c>
    </row>
    <row r="964" spans="1:27" x14ac:dyDescent="0.25">
      <c r="A964" s="8">
        <v>43697</v>
      </c>
      <c r="B964" s="26">
        <v>7.1399424169958809</v>
      </c>
      <c r="C964" s="11">
        <v>0</v>
      </c>
      <c r="D964" s="26">
        <v>2.0200984088205285</v>
      </c>
      <c r="E964" s="11">
        <v>102.78874999999999</v>
      </c>
      <c r="F964" s="28">
        <f t="shared" si="316"/>
        <v>7.1399424169958809</v>
      </c>
      <c r="G964" s="13">
        <f t="shared" ref="G964:G1027" si="317">D964</f>
        <v>2.0200984088205285</v>
      </c>
      <c r="H964" s="28">
        <f t="shared" ref="H964:H1027" si="318">E964/(2031*1000000)*1000*86400</f>
        <v>4.3726971935007386</v>
      </c>
      <c r="I964" s="1">
        <f t="shared" si="301"/>
        <v>67.04560905970456</v>
      </c>
      <c r="J964" s="30">
        <f t="shared" si="302"/>
        <v>0</v>
      </c>
      <c r="K964" s="1">
        <f t="shared" si="303"/>
        <v>0</v>
      </c>
      <c r="L964" s="30">
        <f t="shared" si="304"/>
        <v>15569.039648148091</v>
      </c>
      <c r="M964" s="1">
        <f t="shared" si="305"/>
        <v>0</v>
      </c>
      <c r="N964" s="30">
        <f t="shared" si="306"/>
        <v>1.6466977593732228</v>
      </c>
      <c r="O964" s="1">
        <f t="shared" si="307"/>
        <v>0</v>
      </c>
      <c r="P964" s="30">
        <f t="shared" si="308"/>
        <v>0</v>
      </c>
      <c r="Q964" s="1">
        <f t="shared" si="309"/>
        <v>0.95222053227451253</v>
      </c>
      <c r="R964" s="30">
        <f t="shared" si="310"/>
        <v>2.8018349594550411</v>
      </c>
      <c r="S964" s="1">
        <f t="shared" si="311"/>
        <v>0</v>
      </c>
      <c r="T964" s="30">
        <f t="shared" si="312"/>
        <v>0</v>
      </c>
      <c r="U964" s="1">
        <f t="shared" si="313"/>
        <v>62.597076340876292</v>
      </c>
      <c r="V964" s="30">
        <f t="shared" si="315"/>
        <v>0</v>
      </c>
      <c r="W964" s="1">
        <f t="shared" si="315"/>
        <v>0</v>
      </c>
      <c r="X964" s="30">
        <f t="shared" ref="X964:X1027" si="319">IF(L964&gt;Q964,L964-Q964,0)</f>
        <v>15568.087427615817</v>
      </c>
      <c r="Y964" s="1">
        <f t="shared" si="314"/>
        <v>2.5989182916477356</v>
      </c>
      <c r="Z964" s="32">
        <f t="shared" ref="Z964:Z1027" si="320">ABS(H964-Y964)/H964</f>
        <v>0.40564869309711632</v>
      </c>
      <c r="AA964" s="32">
        <f t="shared" ref="AA964:AA1027" si="321">(H964-Y964)^2</f>
        <v>3.1462915926588453</v>
      </c>
    </row>
    <row r="965" spans="1:27" x14ac:dyDescent="0.25">
      <c r="A965" s="8">
        <v>43698</v>
      </c>
      <c r="B965" s="26">
        <v>7.0647277528604286</v>
      </c>
      <c r="C965" s="11">
        <v>0</v>
      </c>
      <c r="D965" s="26">
        <v>1.8790366109648182</v>
      </c>
      <c r="E965" s="11">
        <v>73.141666666666666</v>
      </c>
      <c r="F965" s="28">
        <f t="shared" si="316"/>
        <v>7.0647277528604286</v>
      </c>
      <c r="G965" s="13">
        <f t="shared" si="317"/>
        <v>1.8790366109648182</v>
      </c>
      <c r="H965" s="28">
        <f t="shared" si="318"/>
        <v>3.1114918759231909</v>
      </c>
      <c r="I965" s="1">
        <f t="shared" ref="I965:I1028" si="322">IF((U964+F965)&gt;=G965,U964+F965-G965,0)</f>
        <v>67.782767482771902</v>
      </c>
      <c r="J965" s="30">
        <f t="shared" ref="J965:J1028" si="323">IF((U964+F965)&lt;G965,IF((R964+U964+V964)&lt;G965,0,V964+R964-(G965-F965-U964)),V964)</f>
        <v>0</v>
      </c>
      <c r="K965" s="1">
        <f t="shared" ref="K965:K1028" si="324">IF((F965+U964+V964)&lt;G965,IF((V964+U964+W964+F965+S964)&lt;G965,0,W964+S964-(G965-F965-U964-V964)),W964)</f>
        <v>0</v>
      </c>
      <c r="L965" s="30">
        <f t="shared" ref="L965:L1028" si="325">IF((V964+U964+W964+F965)&lt;G965,IF((F965+V964+U964+W964+X964+T964)&lt;G965,0,X964+T964-(G965-F965-U964-V964-W964)),X964)</f>
        <v>15568.087427615817</v>
      </c>
      <c r="M965" s="1">
        <f t="shared" ref="M965:M1028" si="326">IF(I965&gt;$AF$8,$AF$3*(I965-$AF$8),0)</f>
        <v>0</v>
      </c>
      <c r="N965" s="30">
        <f t="shared" ref="N965:N1028" si="327">IF(I965&gt;$AF$9,$AF$4*(I965-$AF$9),0)</f>
        <v>1.6648162262082862</v>
      </c>
      <c r="O965" s="1">
        <f t="shared" ref="O965:O1028" si="328">IF(J965&gt;$AF$10,$AF$5*(J965-$AF$10),0)</f>
        <v>0</v>
      </c>
      <c r="P965" s="30">
        <f t="shared" ref="P965:P1028" si="329">IF(K965&gt;$AF$11,$AF$6*(K965-$AF$11),0)</f>
        <v>0</v>
      </c>
      <c r="Q965" s="1">
        <f t="shared" ref="Q965:Q1028" si="330">$AF$7*L965</f>
        <v>0.95216229336173597</v>
      </c>
      <c r="R965" s="30">
        <f t="shared" ref="R965:R1028" si="331">$AF$12*I965</f>
        <v>2.8326407984857163</v>
      </c>
      <c r="S965" s="1">
        <f t="shared" ref="S965:S1028" si="332">$AF$13*J965</f>
        <v>0</v>
      </c>
      <c r="T965" s="30">
        <f t="shared" ref="T965:T1028" si="333">$AF$14*K965</f>
        <v>0</v>
      </c>
      <c r="U965" s="1">
        <f t="shared" ref="U965:U1028" si="334">IF(I965&gt;(M965+N965+R965),I965-M965-N965-R965,0)</f>
        <v>63.285310458077902</v>
      </c>
      <c r="V965" s="30">
        <f t="shared" si="315"/>
        <v>0</v>
      </c>
      <c r="W965" s="1">
        <f t="shared" si="315"/>
        <v>0</v>
      </c>
      <c r="X965" s="30">
        <f t="shared" si="319"/>
        <v>15567.135265322455</v>
      </c>
      <c r="Y965" s="1">
        <f t="shared" ref="Y965:Y1028" si="335">SUM(M965:Q965)</f>
        <v>2.6169785195700221</v>
      </c>
      <c r="Z965" s="32">
        <f t="shared" si="320"/>
        <v>0.15893127029503967</v>
      </c>
      <c r="AA965" s="32">
        <f t="shared" si="321"/>
        <v>0.24454345961167603</v>
      </c>
    </row>
    <row r="966" spans="1:27" x14ac:dyDescent="0.25">
      <c r="A966" s="8">
        <v>43699</v>
      </c>
      <c r="B966" s="26">
        <v>5.697832914639605</v>
      </c>
      <c r="C966" s="11">
        <v>0</v>
      </c>
      <c r="D966" s="26">
        <v>1.5033024901177656</v>
      </c>
      <c r="E966" s="11">
        <v>75.087916666666672</v>
      </c>
      <c r="F966" s="28">
        <f t="shared" si="316"/>
        <v>5.697832914639605</v>
      </c>
      <c r="G966" s="13">
        <f t="shared" si="317"/>
        <v>1.5033024901177656</v>
      </c>
      <c r="H966" s="28">
        <f t="shared" si="318"/>
        <v>3.194286558345643</v>
      </c>
      <c r="I966" s="1">
        <f t="shared" si="322"/>
        <v>67.479840882599746</v>
      </c>
      <c r="J966" s="30">
        <f t="shared" si="323"/>
        <v>0</v>
      </c>
      <c r="K966" s="1">
        <f t="shared" si="324"/>
        <v>0</v>
      </c>
      <c r="L966" s="30">
        <f t="shared" si="325"/>
        <v>15567.135265322455</v>
      </c>
      <c r="M966" s="1">
        <f t="shared" si="326"/>
        <v>0</v>
      </c>
      <c r="N966" s="30">
        <f t="shared" si="327"/>
        <v>1.6573706549620952</v>
      </c>
      <c r="O966" s="1">
        <f t="shared" si="328"/>
        <v>0</v>
      </c>
      <c r="P966" s="30">
        <f t="shared" si="329"/>
        <v>0</v>
      </c>
      <c r="Q966" s="1">
        <f t="shared" si="330"/>
        <v>0.95210405801091869</v>
      </c>
      <c r="R966" s="30">
        <f t="shared" si="331"/>
        <v>2.8199815005776996</v>
      </c>
      <c r="S966" s="1">
        <f t="shared" si="332"/>
        <v>0</v>
      </c>
      <c r="T966" s="30">
        <f t="shared" si="333"/>
        <v>0</v>
      </c>
      <c r="U966" s="1">
        <f t="shared" si="334"/>
        <v>63.002488727059955</v>
      </c>
      <c r="V966" s="30">
        <f t="shared" si="315"/>
        <v>0</v>
      </c>
      <c r="W966" s="1">
        <f t="shared" si="315"/>
        <v>0</v>
      </c>
      <c r="X966" s="30">
        <f t="shared" si="319"/>
        <v>15566.183161264444</v>
      </c>
      <c r="Y966" s="1">
        <f t="shared" si="335"/>
        <v>2.609474712973014</v>
      </c>
      <c r="Z966" s="32">
        <f t="shared" si="320"/>
        <v>0.18308058300051502</v>
      </c>
      <c r="AA966" s="32">
        <f t="shared" si="321"/>
        <v>0.3420048944881397</v>
      </c>
    </row>
    <row r="967" spans="1:27" x14ac:dyDescent="0.25">
      <c r="A967" s="8">
        <v>43700</v>
      </c>
      <c r="B967" s="26">
        <v>14.318640657971571</v>
      </c>
      <c r="C967" s="11">
        <v>0</v>
      </c>
      <c r="D967" s="26">
        <v>1.9205477498957828</v>
      </c>
      <c r="E967" s="11">
        <v>78.114166666666662</v>
      </c>
      <c r="F967" s="28">
        <f t="shared" si="316"/>
        <v>14.318640657971571</v>
      </c>
      <c r="G967" s="13">
        <f t="shared" si="317"/>
        <v>1.9205477498957828</v>
      </c>
      <c r="H967" s="28">
        <f t="shared" si="318"/>
        <v>3.3230251107828654</v>
      </c>
      <c r="I967" s="1">
        <f t="shared" si="322"/>
        <v>75.400581635135737</v>
      </c>
      <c r="J967" s="30">
        <f t="shared" si="323"/>
        <v>0</v>
      </c>
      <c r="K967" s="1">
        <f t="shared" si="324"/>
        <v>0</v>
      </c>
      <c r="L967" s="30">
        <f t="shared" si="325"/>
        <v>15566.183161264444</v>
      </c>
      <c r="M967" s="1">
        <f t="shared" si="326"/>
        <v>0.16640863354810659</v>
      </c>
      <c r="N967" s="30">
        <f t="shared" si="327"/>
        <v>1.8520529296850781</v>
      </c>
      <c r="O967" s="1">
        <f t="shared" si="328"/>
        <v>0</v>
      </c>
      <c r="P967" s="30">
        <f t="shared" si="329"/>
        <v>0</v>
      </c>
      <c r="Q967" s="1">
        <f t="shared" si="330"/>
        <v>0.95204582622184308</v>
      </c>
      <c r="R967" s="30">
        <f t="shared" si="331"/>
        <v>3.150989133388864</v>
      </c>
      <c r="S967" s="1">
        <f t="shared" si="332"/>
        <v>0</v>
      </c>
      <c r="T967" s="30">
        <f t="shared" si="333"/>
        <v>0</v>
      </c>
      <c r="U967" s="1">
        <f t="shared" si="334"/>
        <v>70.231130938513701</v>
      </c>
      <c r="V967" s="30">
        <f t="shared" si="315"/>
        <v>0</v>
      </c>
      <c r="W967" s="1">
        <f t="shared" si="315"/>
        <v>0</v>
      </c>
      <c r="X967" s="30">
        <f t="shared" si="319"/>
        <v>15565.231115438222</v>
      </c>
      <c r="Y967" s="1">
        <f t="shared" si="335"/>
        <v>2.9705073894550278</v>
      </c>
      <c r="Z967" s="32">
        <f t="shared" si="320"/>
        <v>0.10608337571207478</v>
      </c>
      <c r="AA967" s="32">
        <f t="shared" si="321"/>
        <v>0.124268743850171</v>
      </c>
    </row>
    <row r="968" spans="1:27" x14ac:dyDescent="0.25">
      <c r="A968" s="8">
        <v>43701</v>
      </c>
      <c r="B968" s="26">
        <v>0</v>
      </c>
      <c r="C968" s="11">
        <v>0</v>
      </c>
      <c r="D968" s="26">
        <v>3.5398636377548423</v>
      </c>
      <c r="E968" s="11">
        <v>67.192916666666648</v>
      </c>
      <c r="F968" s="28">
        <f t="shared" si="316"/>
        <v>0</v>
      </c>
      <c r="G968" s="13">
        <f t="shared" si="317"/>
        <v>3.5398636377548423</v>
      </c>
      <c r="H968" s="28">
        <f t="shared" si="318"/>
        <v>2.8584283604135883</v>
      </c>
      <c r="I968" s="1">
        <f t="shared" si="322"/>
        <v>66.691267300758852</v>
      </c>
      <c r="J968" s="30">
        <f t="shared" si="323"/>
        <v>0</v>
      </c>
      <c r="K968" s="1">
        <f t="shared" si="324"/>
        <v>0</v>
      </c>
      <c r="L968" s="30">
        <f t="shared" si="325"/>
        <v>15565.231115438222</v>
      </c>
      <c r="M968" s="1">
        <f t="shared" si="326"/>
        <v>0</v>
      </c>
      <c r="N968" s="30">
        <f t="shared" si="327"/>
        <v>1.6379884654048771</v>
      </c>
      <c r="O968" s="1">
        <f t="shared" si="328"/>
        <v>0</v>
      </c>
      <c r="P968" s="30">
        <f t="shared" si="329"/>
        <v>0</v>
      </c>
      <c r="Q968" s="1">
        <f t="shared" si="330"/>
        <v>0.95198759799429145</v>
      </c>
      <c r="R968" s="30">
        <f t="shared" si="331"/>
        <v>2.7870270228618366</v>
      </c>
      <c r="S968" s="1">
        <f t="shared" si="332"/>
        <v>0</v>
      </c>
      <c r="T968" s="30">
        <f t="shared" si="333"/>
        <v>0</v>
      </c>
      <c r="U968" s="1">
        <f t="shared" si="334"/>
        <v>62.266251812492143</v>
      </c>
      <c r="V968" s="30">
        <f t="shared" si="315"/>
        <v>0</v>
      </c>
      <c r="W968" s="1">
        <f t="shared" si="315"/>
        <v>0</v>
      </c>
      <c r="X968" s="30">
        <f t="shared" si="319"/>
        <v>15564.279127840227</v>
      </c>
      <c r="Y968" s="1">
        <f t="shared" si="335"/>
        <v>2.5899760633991686</v>
      </c>
      <c r="Z968" s="32">
        <f t="shared" si="320"/>
        <v>9.3916048669338364E-2</v>
      </c>
      <c r="AA968" s="32">
        <f t="shared" si="321"/>
        <v>7.2066635772318186E-2</v>
      </c>
    </row>
    <row r="969" spans="1:27" x14ac:dyDescent="0.25">
      <c r="A969" s="8">
        <v>43702</v>
      </c>
      <c r="B969" s="26">
        <v>0</v>
      </c>
      <c r="C969" s="11">
        <v>0</v>
      </c>
      <c r="D969" s="26">
        <v>3.436769250237699</v>
      </c>
      <c r="E969" s="11">
        <v>54.407916666666672</v>
      </c>
      <c r="F969" s="28">
        <f t="shared" si="316"/>
        <v>0</v>
      </c>
      <c r="G969" s="13">
        <f t="shared" si="317"/>
        <v>3.436769250237699</v>
      </c>
      <c r="H969" s="28">
        <f t="shared" si="318"/>
        <v>2.3145465288035454</v>
      </c>
      <c r="I969" s="1">
        <f t="shared" si="322"/>
        <v>58.829482562254441</v>
      </c>
      <c r="J969" s="30">
        <f t="shared" si="323"/>
        <v>0</v>
      </c>
      <c r="K969" s="1">
        <f t="shared" si="324"/>
        <v>0</v>
      </c>
      <c r="L969" s="30">
        <f t="shared" si="325"/>
        <v>15564.279127840227</v>
      </c>
      <c r="M969" s="1">
        <f t="shared" si="326"/>
        <v>0</v>
      </c>
      <c r="N969" s="30">
        <f t="shared" si="327"/>
        <v>1.4447552585505268</v>
      </c>
      <c r="O969" s="1">
        <f t="shared" si="328"/>
        <v>0</v>
      </c>
      <c r="P969" s="30">
        <f t="shared" si="329"/>
        <v>0</v>
      </c>
      <c r="Q969" s="1">
        <f t="shared" si="330"/>
        <v>0.95192937332804561</v>
      </c>
      <c r="R969" s="30">
        <f t="shared" si="331"/>
        <v>2.4584831609597666</v>
      </c>
      <c r="S969" s="1">
        <f t="shared" si="332"/>
        <v>0</v>
      </c>
      <c r="T969" s="30">
        <f t="shared" si="333"/>
        <v>0</v>
      </c>
      <c r="U969" s="1">
        <f t="shared" si="334"/>
        <v>54.926244142744146</v>
      </c>
      <c r="V969" s="30">
        <f t="shared" si="315"/>
        <v>0</v>
      </c>
      <c r="W969" s="1">
        <f t="shared" si="315"/>
        <v>0</v>
      </c>
      <c r="X969" s="30">
        <f t="shared" si="319"/>
        <v>15563.327198466899</v>
      </c>
      <c r="Y969" s="1">
        <f t="shared" si="335"/>
        <v>2.3966846318785722</v>
      </c>
      <c r="Z969" s="32">
        <f t="shared" si="320"/>
        <v>3.5487773545639756E-2</v>
      </c>
      <c r="AA969" s="32">
        <f t="shared" si="321"/>
        <v>6.7466679767637242E-3</v>
      </c>
    </row>
    <row r="970" spans="1:27" x14ac:dyDescent="0.25">
      <c r="A970" s="8">
        <v>43703</v>
      </c>
      <c r="B970" s="26">
        <v>3.6038416104749027</v>
      </c>
      <c r="C970" s="11">
        <v>0</v>
      </c>
      <c r="D970" s="26">
        <v>2.770362820282688</v>
      </c>
      <c r="E970" s="11">
        <v>50.35958333333334</v>
      </c>
      <c r="F970" s="28">
        <f t="shared" si="316"/>
        <v>3.6038416104749027</v>
      </c>
      <c r="G970" s="13">
        <f t="shared" si="317"/>
        <v>2.770362820282688</v>
      </c>
      <c r="H970" s="28">
        <f t="shared" si="318"/>
        <v>2.1423279172821275</v>
      </c>
      <c r="I970" s="1">
        <f t="shared" si="322"/>
        <v>55.759722932936363</v>
      </c>
      <c r="J970" s="30">
        <f t="shared" si="323"/>
        <v>0</v>
      </c>
      <c r="K970" s="1">
        <f t="shared" si="324"/>
        <v>0</v>
      </c>
      <c r="L970" s="30">
        <f t="shared" si="325"/>
        <v>15563.327198466899</v>
      </c>
      <c r="M970" s="1">
        <f t="shared" si="326"/>
        <v>0</v>
      </c>
      <c r="N970" s="30">
        <f t="shared" si="327"/>
        <v>1.3693042614582307</v>
      </c>
      <c r="O970" s="1">
        <f t="shared" si="328"/>
        <v>0</v>
      </c>
      <c r="P970" s="30">
        <f t="shared" si="329"/>
        <v>0</v>
      </c>
      <c r="Q970" s="1">
        <f t="shared" si="330"/>
        <v>0.95187115222288787</v>
      </c>
      <c r="R970" s="30">
        <f t="shared" si="331"/>
        <v>2.3301979538123763</v>
      </c>
      <c r="S970" s="1">
        <f t="shared" si="332"/>
        <v>0</v>
      </c>
      <c r="T970" s="30">
        <f t="shared" si="333"/>
        <v>0</v>
      </c>
      <c r="U970" s="1">
        <f t="shared" si="334"/>
        <v>52.060220717665757</v>
      </c>
      <c r="V970" s="30">
        <f t="shared" si="315"/>
        <v>0</v>
      </c>
      <c r="W970" s="1">
        <f t="shared" si="315"/>
        <v>0</v>
      </c>
      <c r="X970" s="30">
        <f t="shared" si="319"/>
        <v>15562.375327314676</v>
      </c>
      <c r="Y970" s="1">
        <f t="shared" si="335"/>
        <v>2.3211754136811185</v>
      </c>
      <c r="Z970" s="32">
        <f t="shared" si="320"/>
        <v>8.3482782890626078E-2</v>
      </c>
      <c r="AA970" s="32">
        <f t="shared" si="321"/>
        <v>3.1986426968187098E-2</v>
      </c>
    </row>
    <row r="971" spans="1:27" x14ac:dyDescent="0.25">
      <c r="A971" s="8">
        <v>43704</v>
      </c>
      <c r="B971" s="26">
        <v>7.6027752643090114</v>
      </c>
      <c r="C971" s="11">
        <v>0</v>
      </c>
      <c r="D971" s="26">
        <v>2.182760003472989</v>
      </c>
      <c r="E971" s="11">
        <v>53.542083333333331</v>
      </c>
      <c r="F971" s="28">
        <f t="shared" si="316"/>
        <v>7.6027752643090114</v>
      </c>
      <c r="G971" s="13">
        <f t="shared" si="317"/>
        <v>2.182760003472989</v>
      </c>
      <c r="H971" s="28">
        <f t="shared" si="318"/>
        <v>2.2777134416543574</v>
      </c>
      <c r="I971" s="1">
        <f t="shared" si="322"/>
        <v>57.480235978501781</v>
      </c>
      <c r="J971" s="30">
        <f t="shared" si="323"/>
        <v>0</v>
      </c>
      <c r="K971" s="1">
        <f t="shared" si="324"/>
        <v>0</v>
      </c>
      <c r="L971" s="30">
        <f t="shared" si="325"/>
        <v>15562.375327314676</v>
      </c>
      <c r="M971" s="1">
        <f t="shared" si="326"/>
        <v>0</v>
      </c>
      <c r="N971" s="30">
        <f t="shared" si="327"/>
        <v>1.4115924014019601</v>
      </c>
      <c r="O971" s="1">
        <f t="shared" si="328"/>
        <v>0</v>
      </c>
      <c r="P971" s="30">
        <f t="shared" si="329"/>
        <v>0</v>
      </c>
      <c r="Q971" s="1">
        <f t="shared" si="330"/>
        <v>0.95181293467860062</v>
      </c>
      <c r="R971" s="30">
        <f t="shared" si="331"/>
        <v>2.4020981672174164</v>
      </c>
      <c r="S971" s="1">
        <f t="shared" si="332"/>
        <v>0</v>
      </c>
      <c r="T971" s="30">
        <f t="shared" si="333"/>
        <v>0</v>
      </c>
      <c r="U971" s="1">
        <f t="shared" si="334"/>
        <v>53.666545409882403</v>
      </c>
      <c r="V971" s="30">
        <f t="shared" si="315"/>
        <v>0</v>
      </c>
      <c r="W971" s="1">
        <f t="shared" si="315"/>
        <v>0</v>
      </c>
      <c r="X971" s="30">
        <f t="shared" si="319"/>
        <v>15561.423514379998</v>
      </c>
      <c r="Y971" s="1">
        <f t="shared" si="335"/>
        <v>2.3634053360805609</v>
      </c>
      <c r="Z971" s="32">
        <f t="shared" si="320"/>
        <v>3.7621894334505683E-2</v>
      </c>
      <c r="AA971" s="32">
        <f t="shared" si="321"/>
        <v>7.343100770351608E-3</v>
      </c>
    </row>
    <row r="972" spans="1:27" x14ac:dyDescent="0.25">
      <c r="A972" s="8">
        <v>43705</v>
      </c>
      <c r="B972" s="26">
        <v>6.1754156889791298</v>
      </c>
      <c r="C972" s="11">
        <v>0</v>
      </c>
      <c r="D972" s="26">
        <v>1.6728554425216611</v>
      </c>
      <c r="E972" s="11">
        <v>56.867083333333341</v>
      </c>
      <c r="F972" s="28">
        <f t="shared" si="316"/>
        <v>6.1754156889791298</v>
      </c>
      <c r="G972" s="13">
        <f t="shared" si="317"/>
        <v>1.6728554425216611</v>
      </c>
      <c r="H972" s="28">
        <f t="shared" si="318"/>
        <v>2.4191610044313152</v>
      </c>
      <c r="I972" s="1">
        <f t="shared" si="322"/>
        <v>58.169105656339873</v>
      </c>
      <c r="J972" s="30">
        <f t="shared" si="323"/>
        <v>0</v>
      </c>
      <c r="K972" s="1">
        <f t="shared" si="324"/>
        <v>0</v>
      </c>
      <c r="L972" s="30">
        <f t="shared" si="325"/>
        <v>15561.423514379998</v>
      </c>
      <c r="M972" s="1">
        <f t="shared" si="326"/>
        <v>0</v>
      </c>
      <c r="N972" s="30">
        <f t="shared" si="327"/>
        <v>1.4285239889970054</v>
      </c>
      <c r="O972" s="1">
        <f t="shared" si="328"/>
        <v>0</v>
      </c>
      <c r="P972" s="30">
        <f t="shared" si="329"/>
        <v>0</v>
      </c>
      <c r="Q972" s="1">
        <f t="shared" si="330"/>
        <v>0.95175472069496592</v>
      </c>
      <c r="R972" s="30">
        <f t="shared" si="331"/>
        <v>2.4308860203362768</v>
      </c>
      <c r="S972" s="1">
        <f t="shared" si="332"/>
        <v>0</v>
      </c>
      <c r="T972" s="30">
        <f t="shared" si="333"/>
        <v>0</v>
      </c>
      <c r="U972" s="1">
        <f t="shared" si="334"/>
        <v>54.309695647006592</v>
      </c>
      <c r="V972" s="30">
        <f t="shared" si="315"/>
        <v>0</v>
      </c>
      <c r="W972" s="1">
        <f t="shared" si="315"/>
        <v>0</v>
      </c>
      <c r="X972" s="30">
        <f t="shared" si="319"/>
        <v>15560.471759659304</v>
      </c>
      <c r="Y972" s="1">
        <f t="shared" si="335"/>
        <v>2.3802787096919715</v>
      </c>
      <c r="Z972" s="32">
        <f t="shared" si="320"/>
        <v>1.6072636202435788E-2</v>
      </c>
      <c r="AA972" s="32">
        <f t="shared" si="321"/>
        <v>1.5118328441971933E-3</v>
      </c>
    </row>
    <row r="973" spans="1:27" x14ac:dyDescent="0.25">
      <c r="A973" s="8">
        <v>43706</v>
      </c>
      <c r="B973" s="26">
        <v>1.7877918695472526</v>
      </c>
      <c r="C973" s="11">
        <v>0</v>
      </c>
      <c r="D973" s="26">
        <v>2.5489727759601641</v>
      </c>
      <c r="E973" s="11">
        <v>53.45083333333335</v>
      </c>
      <c r="F973" s="28">
        <f t="shared" si="316"/>
        <v>1.7877918695472526</v>
      </c>
      <c r="G973" s="13">
        <f t="shared" si="317"/>
        <v>2.5489727759601641</v>
      </c>
      <c r="H973" s="28">
        <f t="shared" si="318"/>
        <v>2.2738316100443137</v>
      </c>
      <c r="I973" s="1">
        <f t="shared" si="322"/>
        <v>53.548514740593681</v>
      </c>
      <c r="J973" s="30">
        <f t="shared" si="323"/>
        <v>0</v>
      </c>
      <c r="K973" s="1">
        <f t="shared" si="324"/>
        <v>0</v>
      </c>
      <c r="L973" s="30">
        <f t="shared" si="325"/>
        <v>15560.471759659304</v>
      </c>
      <c r="M973" s="1">
        <f t="shared" si="326"/>
        <v>0</v>
      </c>
      <c r="N973" s="30">
        <f t="shared" si="327"/>
        <v>1.3149554253808045</v>
      </c>
      <c r="O973" s="1">
        <f t="shared" si="328"/>
        <v>0</v>
      </c>
      <c r="P973" s="30">
        <f t="shared" si="329"/>
        <v>0</v>
      </c>
      <c r="Q973" s="1">
        <f t="shared" si="330"/>
        <v>0.95169651027176605</v>
      </c>
      <c r="R973" s="30">
        <f t="shared" si="331"/>
        <v>2.2377915978581475</v>
      </c>
      <c r="S973" s="1">
        <f t="shared" si="332"/>
        <v>0</v>
      </c>
      <c r="T973" s="30">
        <f t="shared" si="333"/>
        <v>0</v>
      </c>
      <c r="U973" s="1">
        <f t="shared" si="334"/>
        <v>49.995767717354731</v>
      </c>
      <c r="V973" s="30">
        <f t="shared" si="315"/>
        <v>0</v>
      </c>
      <c r="W973" s="1">
        <f t="shared" si="315"/>
        <v>0</v>
      </c>
      <c r="X973" s="30">
        <f t="shared" si="319"/>
        <v>15559.520063149032</v>
      </c>
      <c r="Y973" s="1">
        <f t="shared" si="335"/>
        <v>2.2666519356525705</v>
      </c>
      <c r="Z973" s="32">
        <f t="shared" si="320"/>
        <v>3.1575224656161948E-3</v>
      </c>
      <c r="AA973" s="32">
        <f t="shared" si="321"/>
        <v>5.154772437145255E-5</v>
      </c>
    </row>
    <row r="974" spans="1:27" x14ac:dyDescent="0.25">
      <c r="A974" s="8">
        <v>43707</v>
      </c>
      <c r="B974" s="26">
        <v>9.1655332722490339</v>
      </c>
      <c r="C974" s="11">
        <v>0</v>
      </c>
      <c r="D974" s="26">
        <v>1.6095654765595575</v>
      </c>
      <c r="E974" s="11">
        <v>53.884583333333325</v>
      </c>
      <c r="F974" s="28">
        <f t="shared" si="316"/>
        <v>9.1655332722490339</v>
      </c>
      <c r="G974" s="13">
        <f t="shared" si="317"/>
        <v>1.6095654765595575</v>
      </c>
      <c r="H974" s="28">
        <f t="shared" si="318"/>
        <v>2.2922836041358932</v>
      </c>
      <c r="I974" s="1">
        <f t="shared" si="322"/>
        <v>57.551735513044207</v>
      </c>
      <c r="J974" s="30">
        <f t="shared" si="323"/>
        <v>0</v>
      </c>
      <c r="K974" s="1">
        <f t="shared" si="324"/>
        <v>0</v>
      </c>
      <c r="L974" s="30">
        <f t="shared" si="325"/>
        <v>15559.520063149032</v>
      </c>
      <c r="M974" s="1">
        <f t="shared" si="326"/>
        <v>0</v>
      </c>
      <c r="N974" s="30">
        <f t="shared" si="327"/>
        <v>1.4133497739080476</v>
      </c>
      <c r="O974" s="1">
        <f t="shared" si="328"/>
        <v>0</v>
      </c>
      <c r="P974" s="30">
        <f t="shared" si="329"/>
        <v>0</v>
      </c>
      <c r="Q974" s="1">
        <f t="shared" si="330"/>
        <v>0.95163830340878319</v>
      </c>
      <c r="R974" s="30">
        <f t="shared" si="331"/>
        <v>2.4050861316534964</v>
      </c>
      <c r="S974" s="1">
        <f t="shared" si="332"/>
        <v>0</v>
      </c>
      <c r="T974" s="30">
        <f t="shared" si="333"/>
        <v>0</v>
      </c>
      <c r="U974" s="1">
        <f t="shared" si="334"/>
        <v>53.733299607482664</v>
      </c>
      <c r="V974" s="30">
        <f t="shared" si="315"/>
        <v>0</v>
      </c>
      <c r="W974" s="1">
        <f t="shared" si="315"/>
        <v>0</v>
      </c>
      <c r="X974" s="30">
        <f t="shared" si="319"/>
        <v>15558.568424845624</v>
      </c>
      <c r="Y974" s="1">
        <f t="shared" si="335"/>
        <v>2.3649880773168306</v>
      </c>
      <c r="Z974" s="32">
        <f t="shared" si="320"/>
        <v>3.1717049779424807E-2</v>
      </c>
      <c r="AA974" s="32">
        <f t="shared" si="321"/>
        <v>5.2859404205176487E-3</v>
      </c>
    </row>
    <row r="975" spans="1:27" x14ac:dyDescent="0.25">
      <c r="A975" s="8">
        <v>43708</v>
      </c>
      <c r="B975" s="26">
        <v>0.23045672638866663</v>
      </c>
      <c r="C975" s="11">
        <v>0</v>
      </c>
      <c r="D975" s="26">
        <v>3.3521171698213772</v>
      </c>
      <c r="E975" s="11">
        <v>53.036249999999995</v>
      </c>
      <c r="F975" s="28">
        <f t="shared" si="316"/>
        <v>0.23045672638866663</v>
      </c>
      <c r="G975" s="13">
        <f t="shared" si="317"/>
        <v>3.3521171698213772</v>
      </c>
      <c r="H975" s="28">
        <f t="shared" si="318"/>
        <v>2.2561949778434265</v>
      </c>
      <c r="I975" s="1">
        <f t="shared" si="322"/>
        <v>50.611639164049954</v>
      </c>
      <c r="J975" s="30">
        <f t="shared" si="323"/>
        <v>0</v>
      </c>
      <c r="K975" s="1">
        <f t="shared" si="324"/>
        <v>0</v>
      </c>
      <c r="L975" s="30">
        <f t="shared" si="325"/>
        <v>15558.568424845624</v>
      </c>
      <c r="M975" s="1">
        <f t="shared" si="326"/>
        <v>0</v>
      </c>
      <c r="N975" s="30">
        <f t="shared" si="327"/>
        <v>1.242770558373657</v>
      </c>
      <c r="O975" s="1">
        <f t="shared" si="328"/>
        <v>0</v>
      </c>
      <c r="P975" s="30">
        <f t="shared" si="329"/>
        <v>0</v>
      </c>
      <c r="Q975" s="1">
        <f t="shared" si="330"/>
        <v>0.95158010010579963</v>
      </c>
      <c r="R975" s="30">
        <f t="shared" si="331"/>
        <v>2.1150596132086794</v>
      </c>
      <c r="S975" s="1">
        <f t="shared" si="332"/>
        <v>0</v>
      </c>
      <c r="T975" s="30">
        <f t="shared" si="333"/>
        <v>0</v>
      </c>
      <c r="U975" s="1">
        <f t="shared" si="334"/>
        <v>47.253808992467619</v>
      </c>
      <c r="V975" s="30">
        <f t="shared" si="315"/>
        <v>0</v>
      </c>
      <c r="W975" s="1">
        <f t="shared" si="315"/>
        <v>0</v>
      </c>
      <c r="X975" s="30">
        <f t="shared" si="319"/>
        <v>15557.616844745518</v>
      </c>
      <c r="Y975" s="1">
        <f t="shared" si="335"/>
        <v>2.1943506584794568</v>
      </c>
      <c r="Z975" s="32">
        <f t="shared" si="320"/>
        <v>2.7410893106004221E-2</v>
      </c>
      <c r="AA975" s="32">
        <f t="shared" si="321"/>
        <v>3.8247198375926804E-3</v>
      </c>
    </row>
    <row r="976" spans="1:27" x14ac:dyDescent="0.25">
      <c r="A976" s="8">
        <v>43709</v>
      </c>
      <c r="B976" s="26">
        <v>0</v>
      </c>
      <c r="C976" s="11">
        <v>0</v>
      </c>
      <c r="D976" s="26">
        <v>1.6012159380633519</v>
      </c>
      <c r="E976" s="11">
        <v>47.448750000000011</v>
      </c>
      <c r="F976" s="28">
        <f t="shared" si="316"/>
        <v>0</v>
      </c>
      <c r="G976" s="13">
        <f t="shared" si="317"/>
        <v>1.6012159380633519</v>
      </c>
      <c r="H976" s="28">
        <f t="shared" si="318"/>
        <v>2.0184992614475634</v>
      </c>
      <c r="I976" s="1">
        <f t="shared" si="322"/>
        <v>45.652593054404264</v>
      </c>
      <c r="J976" s="30">
        <f t="shared" si="323"/>
        <v>0</v>
      </c>
      <c r="K976" s="1">
        <f t="shared" si="324"/>
        <v>0</v>
      </c>
      <c r="L976" s="30">
        <f t="shared" si="325"/>
        <v>15557.616844745518</v>
      </c>
      <c r="M976" s="1">
        <f t="shared" si="326"/>
        <v>0</v>
      </c>
      <c r="N976" s="30">
        <f t="shared" si="327"/>
        <v>1.1208831734377371</v>
      </c>
      <c r="O976" s="1">
        <f t="shared" si="328"/>
        <v>0</v>
      </c>
      <c r="P976" s="30">
        <f t="shared" si="329"/>
        <v>0</v>
      </c>
      <c r="Q976" s="1">
        <f t="shared" si="330"/>
        <v>0.95152190036259765</v>
      </c>
      <c r="R976" s="30">
        <f t="shared" si="331"/>
        <v>1.9078211534434513</v>
      </c>
      <c r="S976" s="1">
        <f t="shared" si="332"/>
        <v>0</v>
      </c>
      <c r="T976" s="30">
        <f t="shared" si="333"/>
        <v>0</v>
      </c>
      <c r="U976" s="1">
        <f t="shared" si="334"/>
        <v>42.623888727523074</v>
      </c>
      <c r="V976" s="30">
        <f t="shared" si="315"/>
        <v>0</v>
      </c>
      <c r="W976" s="1">
        <f t="shared" si="315"/>
        <v>0</v>
      </c>
      <c r="X976" s="30">
        <f t="shared" si="319"/>
        <v>15556.665322845156</v>
      </c>
      <c r="Y976" s="1">
        <f t="shared" si="335"/>
        <v>2.0724050738003346</v>
      </c>
      <c r="Z976" s="32">
        <f t="shared" si="320"/>
        <v>2.6705886587301834E-2</v>
      </c>
      <c r="AA976" s="32">
        <f t="shared" si="321"/>
        <v>2.9058366054121741E-3</v>
      </c>
    </row>
    <row r="977" spans="1:27" x14ac:dyDescent="0.25">
      <c r="A977" s="8">
        <v>43710</v>
      </c>
      <c r="B977" s="26">
        <v>7.8045305469241141E-2</v>
      </c>
      <c r="C977" s="11">
        <v>0</v>
      </c>
      <c r="D977" s="26">
        <v>2.0154339207581979</v>
      </c>
      <c r="E977" s="11">
        <v>45.749166666666675</v>
      </c>
      <c r="F977" s="28">
        <f t="shared" si="316"/>
        <v>7.8045305469241141E-2</v>
      </c>
      <c r="G977" s="13">
        <f t="shared" si="317"/>
        <v>2.0154339207581979</v>
      </c>
      <c r="H977" s="28">
        <f t="shared" si="318"/>
        <v>1.9461979320531761</v>
      </c>
      <c r="I977" s="1">
        <f t="shared" si="322"/>
        <v>40.686500112234114</v>
      </c>
      <c r="J977" s="30">
        <f t="shared" si="323"/>
        <v>0</v>
      </c>
      <c r="K977" s="1">
        <f t="shared" si="324"/>
        <v>0</v>
      </c>
      <c r="L977" s="30">
        <f t="shared" si="325"/>
        <v>15556.665322845156</v>
      </c>
      <c r="M977" s="1">
        <f t="shared" si="326"/>
        <v>0</v>
      </c>
      <c r="N977" s="30">
        <f t="shared" si="327"/>
        <v>0.99882258583955197</v>
      </c>
      <c r="O977" s="1">
        <f t="shared" si="328"/>
        <v>0</v>
      </c>
      <c r="P977" s="30">
        <f t="shared" si="329"/>
        <v>0</v>
      </c>
      <c r="Q977" s="1">
        <f t="shared" si="330"/>
        <v>0.95146370417895942</v>
      </c>
      <c r="R977" s="30">
        <f t="shared" si="331"/>
        <v>1.700288206656666</v>
      </c>
      <c r="S977" s="1">
        <f t="shared" si="332"/>
        <v>0</v>
      </c>
      <c r="T977" s="30">
        <f t="shared" si="333"/>
        <v>0</v>
      </c>
      <c r="U977" s="1">
        <f t="shared" si="334"/>
        <v>37.987389319737893</v>
      </c>
      <c r="V977" s="30">
        <f t="shared" si="315"/>
        <v>0</v>
      </c>
      <c r="W977" s="1">
        <f t="shared" si="315"/>
        <v>0</v>
      </c>
      <c r="X977" s="30">
        <f t="shared" si="319"/>
        <v>15555.713859140977</v>
      </c>
      <c r="Y977" s="1">
        <f t="shared" si="335"/>
        <v>1.9502862900185114</v>
      </c>
      <c r="Z977" s="32">
        <f t="shared" si="320"/>
        <v>2.100689707866536E-3</v>
      </c>
      <c r="AA977" s="32">
        <f t="shared" si="321"/>
        <v>1.6714670852720129E-5</v>
      </c>
    </row>
    <row r="978" spans="1:27" x14ac:dyDescent="0.25">
      <c r="A978" s="8">
        <v>43711</v>
      </c>
      <c r="B978" s="26">
        <v>6.2542782968334798</v>
      </c>
      <c r="C978" s="11">
        <v>0</v>
      </c>
      <c r="D978" s="26">
        <v>2.0040940793948288</v>
      </c>
      <c r="E978" s="11">
        <v>44.752916666666664</v>
      </c>
      <c r="F978" s="28">
        <f t="shared" si="316"/>
        <v>6.2542782968334798</v>
      </c>
      <c r="G978" s="13">
        <f t="shared" si="317"/>
        <v>2.0040940793948288</v>
      </c>
      <c r="H978" s="28">
        <f t="shared" si="318"/>
        <v>1.9038168389955685</v>
      </c>
      <c r="I978" s="1">
        <f t="shared" si="322"/>
        <v>42.237573537176544</v>
      </c>
      <c r="J978" s="30">
        <f t="shared" si="323"/>
        <v>0</v>
      </c>
      <c r="K978" s="1">
        <f t="shared" si="324"/>
        <v>0</v>
      </c>
      <c r="L978" s="30">
        <f t="shared" si="325"/>
        <v>15555.713859140977</v>
      </c>
      <c r="M978" s="1">
        <f t="shared" si="326"/>
        <v>0</v>
      </c>
      <c r="N978" s="30">
        <f t="shared" si="327"/>
        <v>1.036946103836714</v>
      </c>
      <c r="O978" s="1">
        <f t="shared" si="328"/>
        <v>0</v>
      </c>
      <c r="P978" s="30">
        <f t="shared" si="329"/>
        <v>0</v>
      </c>
      <c r="Q978" s="1">
        <f t="shared" si="330"/>
        <v>0.95140551155466735</v>
      </c>
      <c r="R978" s="30">
        <f t="shared" si="331"/>
        <v>1.7651075409521508</v>
      </c>
      <c r="S978" s="1">
        <f t="shared" si="332"/>
        <v>0</v>
      </c>
      <c r="T978" s="30">
        <f t="shared" si="333"/>
        <v>0</v>
      </c>
      <c r="U978" s="1">
        <f t="shared" si="334"/>
        <v>39.435519892387681</v>
      </c>
      <c r="V978" s="30">
        <f t="shared" si="315"/>
        <v>0</v>
      </c>
      <c r="W978" s="1">
        <f t="shared" si="315"/>
        <v>0</v>
      </c>
      <c r="X978" s="30">
        <f t="shared" si="319"/>
        <v>15554.762453629422</v>
      </c>
      <c r="Y978" s="1">
        <f t="shared" si="335"/>
        <v>1.9883516153913814</v>
      </c>
      <c r="Z978" s="32">
        <f t="shared" si="320"/>
        <v>4.4402788474343161E-2</v>
      </c>
      <c r="AA978" s="32">
        <f t="shared" si="321"/>
        <v>7.1461284202900795E-3</v>
      </c>
    </row>
    <row r="979" spans="1:27" x14ac:dyDescent="0.25">
      <c r="A979" s="8">
        <v>43712</v>
      </c>
      <c r="B979" s="26">
        <v>13.632639161619148</v>
      </c>
      <c r="C979" s="11">
        <v>0</v>
      </c>
      <c r="D979" s="26">
        <v>1.6166364285841215</v>
      </c>
      <c r="E979" s="11">
        <v>61.359999999999992</v>
      </c>
      <c r="F979" s="28">
        <f t="shared" si="316"/>
        <v>13.632639161619148</v>
      </c>
      <c r="G979" s="13">
        <f t="shared" si="317"/>
        <v>1.6166364285841215</v>
      </c>
      <c r="H979" s="28">
        <f t="shared" si="318"/>
        <v>2.6102924667651402</v>
      </c>
      <c r="I979" s="1">
        <f t="shared" si="322"/>
        <v>51.451522625422704</v>
      </c>
      <c r="J979" s="30">
        <f t="shared" si="323"/>
        <v>0</v>
      </c>
      <c r="K979" s="1">
        <f t="shared" si="324"/>
        <v>0</v>
      </c>
      <c r="L979" s="30">
        <f t="shared" si="325"/>
        <v>15554.762453629422</v>
      </c>
      <c r="M979" s="1">
        <f t="shared" si="326"/>
        <v>0</v>
      </c>
      <c r="N979" s="30">
        <f t="shared" si="327"/>
        <v>1.2634138830159776</v>
      </c>
      <c r="O979" s="1">
        <f t="shared" si="328"/>
        <v>0</v>
      </c>
      <c r="P979" s="30">
        <f t="shared" si="329"/>
        <v>0</v>
      </c>
      <c r="Q979" s="1">
        <f t="shared" si="330"/>
        <v>0.95134732248950371</v>
      </c>
      <c r="R979" s="30">
        <f t="shared" si="331"/>
        <v>2.1501583299918581</v>
      </c>
      <c r="S979" s="1">
        <f t="shared" si="332"/>
        <v>0</v>
      </c>
      <c r="T979" s="30">
        <f t="shared" si="333"/>
        <v>0</v>
      </c>
      <c r="U979" s="1">
        <f t="shared" si="334"/>
        <v>48.037950412414865</v>
      </c>
      <c r="V979" s="30">
        <f t="shared" si="315"/>
        <v>0</v>
      </c>
      <c r="W979" s="1">
        <f t="shared" si="315"/>
        <v>0</v>
      </c>
      <c r="X979" s="30">
        <f t="shared" si="319"/>
        <v>15553.811106306934</v>
      </c>
      <c r="Y979" s="1">
        <f t="shared" si="335"/>
        <v>2.2147612055054813</v>
      </c>
      <c r="Z979" s="32">
        <f t="shared" si="320"/>
        <v>0.1515275649359818</v>
      </c>
      <c r="AA979" s="32">
        <f t="shared" si="321"/>
        <v>0.15644497863365653</v>
      </c>
    </row>
    <row r="980" spans="1:27" x14ac:dyDescent="0.25">
      <c r="A980" s="8">
        <v>43713</v>
      </c>
      <c r="B980" s="26">
        <v>0.49359227135091216</v>
      </c>
      <c r="C980" s="11">
        <v>0</v>
      </c>
      <c r="D980" s="26">
        <v>1.8526650875215465</v>
      </c>
      <c r="E980" s="11">
        <v>73.29458333333335</v>
      </c>
      <c r="F980" s="28">
        <f t="shared" si="316"/>
        <v>0.49359227135091216</v>
      </c>
      <c r="G980" s="13">
        <f t="shared" si="317"/>
        <v>1.8526650875215465</v>
      </c>
      <c r="H980" s="28">
        <f t="shared" si="318"/>
        <v>3.1179970457902519</v>
      </c>
      <c r="I980" s="1">
        <f t="shared" si="322"/>
        <v>46.678877596244234</v>
      </c>
      <c r="J980" s="30">
        <f t="shared" si="323"/>
        <v>0</v>
      </c>
      <c r="K980" s="1">
        <f t="shared" si="324"/>
        <v>0</v>
      </c>
      <c r="L980" s="30">
        <f t="shared" si="325"/>
        <v>15553.811106306934</v>
      </c>
      <c r="M980" s="1">
        <f t="shared" si="326"/>
        <v>0</v>
      </c>
      <c r="N980" s="30">
        <f t="shared" si="327"/>
        <v>1.1461080122957026</v>
      </c>
      <c r="O980" s="1">
        <f t="shared" si="328"/>
        <v>0</v>
      </c>
      <c r="P980" s="30">
        <f t="shared" si="329"/>
        <v>0</v>
      </c>
      <c r="Q980" s="1">
        <f t="shared" si="330"/>
        <v>0.9512891369832509</v>
      </c>
      <c r="R980" s="30">
        <f t="shared" si="331"/>
        <v>1.9507095684791755</v>
      </c>
      <c r="S980" s="1">
        <f t="shared" si="332"/>
        <v>0</v>
      </c>
      <c r="T980" s="30">
        <f t="shared" si="333"/>
        <v>0</v>
      </c>
      <c r="U980" s="1">
        <f t="shared" si="334"/>
        <v>43.582060015469352</v>
      </c>
      <c r="V980" s="30">
        <f t="shared" ref="V980:W1043" si="336">IF(J980&gt;(O980+S980),J980-O980-S980,0)</f>
        <v>0</v>
      </c>
      <c r="W980" s="1">
        <f t="shared" si="336"/>
        <v>0</v>
      </c>
      <c r="X980" s="30">
        <f t="shared" si="319"/>
        <v>15552.85981716995</v>
      </c>
      <c r="Y980" s="1">
        <f t="shared" si="335"/>
        <v>2.0973971492789536</v>
      </c>
      <c r="Z980" s="32">
        <f t="shared" si="320"/>
        <v>0.32732548540713219</v>
      </c>
      <c r="AA980" s="32">
        <f t="shared" si="321"/>
        <v>1.0416241487588729</v>
      </c>
    </row>
    <row r="981" spans="1:27" x14ac:dyDescent="0.25">
      <c r="A981" s="8">
        <v>43714</v>
      </c>
      <c r="B981" s="26">
        <v>0</v>
      </c>
      <c r="C981" s="11">
        <v>0</v>
      </c>
      <c r="D981" s="26">
        <v>3.862637957650938</v>
      </c>
      <c r="E981" s="11">
        <v>53.032083333333325</v>
      </c>
      <c r="F981" s="28">
        <f t="shared" si="316"/>
        <v>0</v>
      </c>
      <c r="G981" s="13">
        <f t="shared" si="317"/>
        <v>3.862637957650938</v>
      </c>
      <c r="H981" s="28">
        <f t="shared" si="318"/>
        <v>2.2560177252584932</v>
      </c>
      <c r="I981" s="1">
        <f t="shared" si="322"/>
        <v>39.719422057818413</v>
      </c>
      <c r="J981" s="30">
        <f t="shared" si="323"/>
        <v>0</v>
      </c>
      <c r="K981" s="1">
        <f t="shared" si="324"/>
        <v>0</v>
      </c>
      <c r="L981" s="30">
        <f t="shared" si="325"/>
        <v>15552.85981716995</v>
      </c>
      <c r="M981" s="1">
        <f t="shared" si="326"/>
        <v>0</v>
      </c>
      <c r="N981" s="30">
        <f t="shared" si="327"/>
        <v>0.9750529711847552</v>
      </c>
      <c r="O981" s="1">
        <f t="shared" si="328"/>
        <v>0</v>
      </c>
      <c r="P981" s="30">
        <f t="shared" si="329"/>
        <v>0</v>
      </c>
      <c r="Q981" s="1">
        <f t="shared" si="330"/>
        <v>0.95123095503569111</v>
      </c>
      <c r="R981" s="30">
        <f t="shared" si="331"/>
        <v>1.6598740298092194</v>
      </c>
      <c r="S981" s="1">
        <f t="shared" si="332"/>
        <v>0</v>
      </c>
      <c r="T981" s="30">
        <f t="shared" si="333"/>
        <v>0</v>
      </c>
      <c r="U981" s="1">
        <f t="shared" si="334"/>
        <v>37.084495056824444</v>
      </c>
      <c r="V981" s="30">
        <f t="shared" si="336"/>
        <v>0</v>
      </c>
      <c r="W981" s="1">
        <f t="shared" si="336"/>
        <v>0</v>
      </c>
      <c r="X981" s="30">
        <f t="shared" si="319"/>
        <v>15551.908586214915</v>
      </c>
      <c r="Y981" s="1">
        <f t="shared" si="335"/>
        <v>1.9262839262204463</v>
      </c>
      <c r="Z981" s="32">
        <f t="shared" si="320"/>
        <v>0.14615745051394319</v>
      </c>
      <c r="AA981" s="32">
        <f t="shared" si="321"/>
        <v>0.10872437822806309</v>
      </c>
    </row>
    <row r="982" spans="1:27" x14ac:dyDescent="0.25">
      <c r="A982" s="8">
        <v>43715</v>
      </c>
      <c r="B982" s="26">
        <v>0</v>
      </c>
      <c r="C982" s="11">
        <v>0</v>
      </c>
      <c r="D982" s="26">
        <v>3.6153710093515619</v>
      </c>
      <c r="E982" s="11">
        <v>46.360833333333346</v>
      </c>
      <c r="F982" s="28">
        <f t="shared" si="316"/>
        <v>0</v>
      </c>
      <c r="G982" s="13">
        <f t="shared" si="317"/>
        <v>3.6153710093515619</v>
      </c>
      <c r="H982" s="28">
        <f t="shared" si="318"/>
        <v>1.9722186115214186</v>
      </c>
      <c r="I982" s="1">
        <f t="shared" si="322"/>
        <v>33.469124047472882</v>
      </c>
      <c r="J982" s="30">
        <f t="shared" si="323"/>
        <v>0</v>
      </c>
      <c r="K982" s="1">
        <f t="shared" si="324"/>
        <v>0</v>
      </c>
      <c r="L982" s="30">
        <f t="shared" si="325"/>
        <v>15551.908586214915</v>
      </c>
      <c r="M982" s="1">
        <f t="shared" si="326"/>
        <v>0</v>
      </c>
      <c r="N982" s="30">
        <f t="shared" si="327"/>
        <v>0.82142816861044932</v>
      </c>
      <c r="O982" s="1">
        <f t="shared" si="328"/>
        <v>0</v>
      </c>
      <c r="P982" s="30">
        <f t="shared" si="329"/>
        <v>0</v>
      </c>
      <c r="Q982" s="1">
        <f t="shared" si="330"/>
        <v>0.95117277664660671</v>
      </c>
      <c r="R982" s="30">
        <f t="shared" si="331"/>
        <v>1.3986741732040899</v>
      </c>
      <c r="S982" s="1">
        <f t="shared" si="332"/>
        <v>0</v>
      </c>
      <c r="T982" s="30">
        <f t="shared" si="333"/>
        <v>0</v>
      </c>
      <c r="U982" s="1">
        <f t="shared" si="334"/>
        <v>31.24902170565834</v>
      </c>
      <c r="V982" s="30">
        <f t="shared" si="336"/>
        <v>0</v>
      </c>
      <c r="W982" s="1">
        <f t="shared" si="336"/>
        <v>0</v>
      </c>
      <c r="X982" s="30">
        <f t="shared" si="319"/>
        <v>15550.957413438269</v>
      </c>
      <c r="Y982" s="1">
        <f t="shared" si="335"/>
        <v>1.7726009452570559</v>
      </c>
      <c r="Z982" s="32">
        <f t="shared" si="320"/>
        <v>0.1012147766470841</v>
      </c>
      <c r="AA982" s="32">
        <f t="shared" si="321"/>
        <v>3.9847212684830498E-2</v>
      </c>
    </row>
    <row r="983" spans="1:27" x14ac:dyDescent="0.25">
      <c r="A983" s="8">
        <v>43716</v>
      </c>
      <c r="B983" s="26">
        <v>11.742127818178238</v>
      </c>
      <c r="C983" s="11">
        <v>0</v>
      </c>
      <c r="D983" s="26">
        <v>3.1656133795700487</v>
      </c>
      <c r="E983" s="11">
        <v>45.252499999999998</v>
      </c>
      <c r="F983" s="28">
        <f t="shared" si="316"/>
        <v>11.742127818178238</v>
      </c>
      <c r="G983" s="13">
        <f t="shared" si="317"/>
        <v>3.1656133795700487</v>
      </c>
      <c r="H983" s="28">
        <f t="shared" si="318"/>
        <v>1.9250694239290986</v>
      </c>
      <c r="I983" s="1">
        <f t="shared" si="322"/>
        <v>39.825536144266529</v>
      </c>
      <c r="J983" s="30">
        <f t="shared" si="323"/>
        <v>0</v>
      </c>
      <c r="K983" s="1">
        <f t="shared" si="324"/>
        <v>0</v>
      </c>
      <c r="L983" s="30">
        <f t="shared" si="325"/>
        <v>15550.957413438269</v>
      </c>
      <c r="M983" s="1">
        <f t="shared" si="326"/>
        <v>0</v>
      </c>
      <c r="N983" s="30">
        <f t="shared" si="327"/>
        <v>0.97766112771648572</v>
      </c>
      <c r="O983" s="1">
        <f t="shared" si="328"/>
        <v>0</v>
      </c>
      <c r="P983" s="30">
        <f t="shared" si="329"/>
        <v>0</v>
      </c>
      <c r="Q983" s="1">
        <f t="shared" si="330"/>
        <v>0.95111460181578011</v>
      </c>
      <c r="R983" s="30">
        <f t="shared" si="331"/>
        <v>1.6643085358308771</v>
      </c>
      <c r="S983" s="1">
        <f t="shared" si="332"/>
        <v>0</v>
      </c>
      <c r="T983" s="30">
        <f t="shared" si="333"/>
        <v>0</v>
      </c>
      <c r="U983" s="1">
        <f t="shared" si="334"/>
        <v>37.183566480719165</v>
      </c>
      <c r="V983" s="30">
        <f t="shared" si="336"/>
        <v>0</v>
      </c>
      <c r="W983" s="1">
        <f t="shared" si="336"/>
        <v>0</v>
      </c>
      <c r="X983" s="30">
        <f t="shared" si="319"/>
        <v>15550.006298836453</v>
      </c>
      <c r="Y983" s="1">
        <f t="shared" si="335"/>
        <v>1.9287757295322658</v>
      </c>
      <c r="Z983" s="32">
        <f t="shared" si="320"/>
        <v>1.925284125910936E-3</v>
      </c>
      <c r="AA983" s="32">
        <f t="shared" si="321"/>
        <v>1.373670122406861E-5</v>
      </c>
    </row>
    <row r="984" spans="1:27" x14ac:dyDescent="0.25">
      <c r="A984" s="8">
        <v>43717</v>
      </c>
      <c r="B984" s="26">
        <v>28.661424195140945</v>
      </c>
      <c r="C984" s="11">
        <v>0</v>
      </c>
      <c r="D984" s="26">
        <v>3.355816108634019</v>
      </c>
      <c r="E984" s="11">
        <v>194.55583333333334</v>
      </c>
      <c r="F984" s="28">
        <f t="shared" si="316"/>
        <v>28.661424195140945</v>
      </c>
      <c r="G984" s="13">
        <f t="shared" si="317"/>
        <v>3.355816108634019</v>
      </c>
      <c r="H984" s="28">
        <f t="shared" si="318"/>
        <v>8.2765258493353038</v>
      </c>
      <c r="I984" s="1">
        <f t="shared" si="322"/>
        <v>62.489174567226101</v>
      </c>
      <c r="J984" s="30">
        <f t="shared" si="323"/>
        <v>0</v>
      </c>
      <c r="K984" s="1">
        <f t="shared" si="324"/>
        <v>0</v>
      </c>
      <c r="L984" s="30">
        <f t="shared" si="325"/>
        <v>15550.006298836453</v>
      </c>
      <c r="M984" s="1">
        <f t="shared" si="326"/>
        <v>0</v>
      </c>
      <c r="N984" s="30">
        <f t="shared" si="327"/>
        <v>1.5347060834257484</v>
      </c>
      <c r="O984" s="1">
        <f t="shared" si="328"/>
        <v>0</v>
      </c>
      <c r="P984" s="30">
        <f t="shared" si="329"/>
        <v>0</v>
      </c>
      <c r="Q984" s="1">
        <f t="shared" si="330"/>
        <v>0.95105643054299371</v>
      </c>
      <c r="R984" s="30">
        <f t="shared" si="331"/>
        <v>2.611421632907073</v>
      </c>
      <c r="S984" s="1">
        <f t="shared" si="332"/>
        <v>0</v>
      </c>
      <c r="T984" s="30">
        <f t="shared" si="333"/>
        <v>0</v>
      </c>
      <c r="U984" s="1">
        <f t="shared" si="334"/>
        <v>58.34304685089328</v>
      </c>
      <c r="V984" s="30">
        <f t="shared" si="336"/>
        <v>0</v>
      </c>
      <c r="W984" s="1">
        <f t="shared" si="336"/>
        <v>0</v>
      </c>
      <c r="X984" s="30">
        <f t="shared" si="319"/>
        <v>15549.05524240591</v>
      </c>
      <c r="Y984" s="1">
        <f t="shared" si="335"/>
        <v>2.485762513968742</v>
      </c>
      <c r="Z984" s="32">
        <f t="shared" si="320"/>
        <v>0.69966111878109138</v>
      </c>
      <c r="AA984" s="32">
        <f t="shared" si="321"/>
        <v>33.532940006225658</v>
      </c>
    </row>
    <row r="985" spans="1:27" x14ac:dyDescent="0.25">
      <c r="A985" s="8">
        <v>43718</v>
      </c>
      <c r="B985" s="26">
        <v>8.4579044598197726</v>
      </c>
      <c r="C985" s="11">
        <v>0</v>
      </c>
      <c r="D985" s="26">
        <v>3.4785539214489805</v>
      </c>
      <c r="E985" s="11">
        <v>115.14791666666666</v>
      </c>
      <c r="F985" s="28">
        <f t="shared" si="316"/>
        <v>8.4579044598197726</v>
      </c>
      <c r="G985" s="13">
        <f t="shared" si="317"/>
        <v>3.4785539214489805</v>
      </c>
      <c r="H985" s="28">
        <f t="shared" si="318"/>
        <v>4.8984638109305756</v>
      </c>
      <c r="I985" s="1">
        <f t="shared" si="322"/>
        <v>63.322397389264083</v>
      </c>
      <c r="J985" s="30">
        <f t="shared" si="323"/>
        <v>0</v>
      </c>
      <c r="K985" s="1">
        <f t="shared" si="324"/>
        <v>0</v>
      </c>
      <c r="L985" s="30">
        <f t="shared" si="325"/>
        <v>15549.05524240591</v>
      </c>
      <c r="M985" s="1">
        <f t="shared" si="326"/>
        <v>0</v>
      </c>
      <c r="N985" s="30">
        <f t="shared" si="327"/>
        <v>1.555185697569605</v>
      </c>
      <c r="O985" s="1">
        <f t="shared" si="328"/>
        <v>0</v>
      </c>
      <c r="P985" s="30">
        <f t="shared" si="329"/>
        <v>0</v>
      </c>
      <c r="Q985" s="1">
        <f t="shared" si="330"/>
        <v>0.95099826282802979</v>
      </c>
      <c r="R985" s="30">
        <f t="shared" si="331"/>
        <v>2.6462420016760833</v>
      </c>
      <c r="S985" s="1">
        <f t="shared" si="332"/>
        <v>0</v>
      </c>
      <c r="T985" s="30">
        <f t="shared" si="333"/>
        <v>0</v>
      </c>
      <c r="U985" s="1">
        <f t="shared" si="334"/>
        <v>59.120969690018391</v>
      </c>
      <c r="V985" s="30">
        <f t="shared" si="336"/>
        <v>0</v>
      </c>
      <c r="W985" s="1">
        <f t="shared" si="336"/>
        <v>0</v>
      </c>
      <c r="X985" s="30">
        <f t="shared" si="319"/>
        <v>15548.104244143082</v>
      </c>
      <c r="Y985" s="1">
        <f t="shared" si="335"/>
        <v>2.5061839603976348</v>
      </c>
      <c r="Z985" s="32">
        <f t="shared" si="320"/>
        <v>0.48837348664181973</v>
      </c>
      <c r="AA985" s="32">
        <f t="shared" si="321"/>
        <v>5.7230028832659094</v>
      </c>
    </row>
    <row r="986" spans="1:27" x14ac:dyDescent="0.25">
      <c r="A986" s="8">
        <v>43719</v>
      </c>
      <c r="B986" s="26">
        <v>4.3734536218187401</v>
      </c>
      <c r="C986" s="11">
        <v>0</v>
      </c>
      <c r="D986" s="26">
        <v>2.4125284080630891</v>
      </c>
      <c r="E986" s="11">
        <v>97.919999999999973</v>
      </c>
      <c r="F986" s="28">
        <f t="shared" si="316"/>
        <v>4.3734536218187401</v>
      </c>
      <c r="G986" s="13">
        <f t="shared" si="317"/>
        <v>2.4125284080630891</v>
      </c>
      <c r="H986" s="28">
        <f t="shared" si="318"/>
        <v>4.1655775480059072</v>
      </c>
      <c r="I986" s="1">
        <f t="shared" si="322"/>
        <v>61.081894903774042</v>
      </c>
      <c r="J986" s="30">
        <f t="shared" si="323"/>
        <v>0</v>
      </c>
      <c r="K986" s="1">
        <f t="shared" si="324"/>
        <v>0</v>
      </c>
      <c r="L986" s="30">
        <f t="shared" si="325"/>
        <v>15548.104244143082</v>
      </c>
      <c r="M986" s="1">
        <f t="shared" si="326"/>
        <v>0</v>
      </c>
      <c r="N986" s="30">
        <f t="shared" si="327"/>
        <v>1.5001168430236405</v>
      </c>
      <c r="O986" s="1">
        <f t="shared" si="328"/>
        <v>0</v>
      </c>
      <c r="P986" s="30">
        <f t="shared" si="329"/>
        <v>0</v>
      </c>
      <c r="Q986" s="1">
        <f t="shared" si="330"/>
        <v>0.95094009867067086</v>
      </c>
      <c r="R986" s="30">
        <f t="shared" si="331"/>
        <v>2.5526114376670108</v>
      </c>
      <c r="S986" s="1">
        <f t="shared" si="332"/>
        <v>0</v>
      </c>
      <c r="T986" s="30">
        <f t="shared" si="333"/>
        <v>0</v>
      </c>
      <c r="U986" s="1">
        <f t="shared" si="334"/>
        <v>57.029166623083391</v>
      </c>
      <c r="V986" s="30">
        <f t="shared" si="336"/>
        <v>0</v>
      </c>
      <c r="W986" s="1">
        <f t="shared" si="336"/>
        <v>0</v>
      </c>
      <c r="X986" s="30">
        <f t="shared" si="319"/>
        <v>15547.153304044412</v>
      </c>
      <c r="Y986" s="1">
        <f t="shared" si="335"/>
        <v>2.4510569416943113</v>
      </c>
      <c r="Z986" s="32">
        <f t="shared" si="320"/>
        <v>0.41159253106027266</v>
      </c>
      <c r="AA986" s="32">
        <f t="shared" si="321"/>
        <v>2.9395809094670824</v>
      </c>
    </row>
    <row r="987" spans="1:27" x14ac:dyDescent="0.25">
      <c r="A987" s="8">
        <v>43720</v>
      </c>
      <c r="B987" s="26">
        <v>0.28632972317245059</v>
      </c>
      <c r="C987" s="11">
        <v>0</v>
      </c>
      <c r="D987" s="26">
        <v>2.8024049862928506</v>
      </c>
      <c r="E987" s="11">
        <v>84.129583333333329</v>
      </c>
      <c r="F987" s="28">
        <f t="shared" si="316"/>
        <v>0.28632972317245059</v>
      </c>
      <c r="G987" s="13">
        <f t="shared" si="317"/>
        <v>2.8024049862928506</v>
      </c>
      <c r="H987" s="28">
        <f t="shared" si="318"/>
        <v>3.5789246676514033</v>
      </c>
      <c r="I987" s="1">
        <f t="shared" si="322"/>
        <v>54.513091359962992</v>
      </c>
      <c r="J987" s="30">
        <f t="shared" si="323"/>
        <v>0</v>
      </c>
      <c r="K987" s="1">
        <f t="shared" si="324"/>
        <v>0</v>
      </c>
      <c r="L987" s="30">
        <f t="shared" si="325"/>
        <v>15547.153304044412</v>
      </c>
      <c r="M987" s="1">
        <f t="shared" si="326"/>
        <v>0</v>
      </c>
      <c r="N987" s="30">
        <f t="shared" si="327"/>
        <v>1.3386635577727526</v>
      </c>
      <c r="O987" s="1">
        <f t="shared" si="328"/>
        <v>0</v>
      </c>
      <c r="P987" s="30">
        <f t="shared" si="329"/>
        <v>0</v>
      </c>
      <c r="Q987" s="1">
        <f t="shared" si="330"/>
        <v>0.95088193807069943</v>
      </c>
      <c r="R987" s="30">
        <f t="shared" si="331"/>
        <v>2.2781012397739251</v>
      </c>
      <c r="S987" s="1">
        <f t="shared" si="332"/>
        <v>0</v>
      </c>
      <c r="T987" s="30">
        <f t="shared" si="333"/>
        <v>0</v>
      </c>
      <c r="U987" s="1">
        <f t="shared" si="334"/>
        <v>50.896326562416313</v>
      </c>
      <c r="V987" s="30">
        <f t="shared" si="336"/>
        <v>0</v>
      </c>
      <c r="W987" s="1">
        <f t="shared" si="336"/>
        <v>0</v>
      </c>
      <c r="X987" s="30">
        <f t="shared" si="319"/>
        <v>15546.202422106342</v>
      </c>
      <c r="Y987" s="1">
        <f t="shared" si="335"/>
        <v>2.289545495843452</v>
      </c>
      <c r="Z987" s="32">
        <f t="shared" si="320"/>
        <v>0.36026999491276807</v>
      </c>
      <c r="AA987" s="32">
        <f t="shared" si="321"/>
        <v>1.6624986486921582</v>
      </c>
    </row>
    <row r="988" spans="1:27" x14ac:dyDescent="0.25">
      <c r="A988" s="8">
        <v>43721</v>
      </c>
      <c r="B988" s="26">
        <v>0.14316486158622529</v>
      </c>
      <c r="C988" s="11">
        <v>0</v>
      </c>
      <c r="D988" s="26">
        <v>1.3224251914135716</v>
      </c>
      <c r="E988" s="11">
        <v>71.600833333333313</v>
      </c>
      <c r="F988" s="28">
        <f t="shared" si="316"/>
        <v>0.14316486158622529</v>
      </c>
      <c r="G988" s="13">
        <f t="shared" si="317"/>
        <v>1.3224251914135716</v>
      </c>
      <c r="H988" s="28">
        <f t="shared" si="318"/>
        <v>3.0459438700147698</v>
      </c>
      <c r="I988" s="1">
        <f t="shared" si="322"/>
        <v>49.717066232588969</v>
      </c>
      <c r="J988" s="30">
        <f t="shared" si="323"/>
        <v>0</v>
      </c>
      <c r="K988" s="1">
        <f t="shared" si="324"/>
        <v>0</v>
      </c>
      <c r="L988" s="30">
        <f t="shared" si="325"/>
        <v>15546.202422106342</v>
      </c>
      <c r="M988" s="1">
        <f t="shared" si="326"/>
        <v>0</v>
      </c>
      <c r="N988" s="30">
        <f t="shared" si="327"/>
        <v>1.2207830323778501</v>
      </c>
      <c r="O988" s="1">
        <f t="shared" si="328"/>
        <v>0</v>
      </c>
      <c r="P988" s="30">
        <f t="shared" si="329"/>
        <v>0</v>
      </c>
      <c r="Q988" s="1">
        <f t="shared" si="330"/>
        <v>0.95082378102789766</v>
      </c>
      <c r="R988" s="30">
        <f t="shared" si="331"/>
        <v>2.0776754243214168</v>
      </c>
      <c r="S988" s="1">
        <f t="shared" si="332"/>
        <v>0</v>
      </c>
      <c r="T988" s="30">
        <f t="shared" si="333"/>
        <v>0</v>
      </c>
      <c r="U988" s="1">
        <f t="shared" si="334"/>
        <v>46.418607775889697</v>
      </c>
      <c r="V988" s="30">
        <f t="shared" si="336"/>
        <v>0</v>
      </c>
      <c r="W988" s="1">
        <f t="shared" si="336"/>
        <v>0</v>
      </c>
      <c r="X988" s="30">
        <f t="shared" si="319"/>
        <v>15545.251598325314</v>
      </c>
      <c r="Y988" s="1">
        <f t="shared" si="335"/>
        <v>2.1716068134057478</v>
      </c>
      <c r="Z988" s="32">
        <f t="shared" si="320"/>
        <v>0.28704962859502148</v>
      </c>
      <c r="AA988" s="32">
        <f t="shared" si="321"/>
        <v>0.76446528855972828</v>
      </c>
    </row>
    <row r="989" spans="1:27" x14ac:dyDescent="0.25">
      <c r="A989" s="8">
        <v>43722</v>
      </c>
      <c r="B989" s="26">
        <v>6.9087516059487195E-2</v>
      </c>
      <c r="C989" s="11">
        <v>0</v>
      </c>
      <c r="D989" s="26">
        <v>3.4258828928620901</v>
      </c>
      <c r="E989" s="11">
        <v>66.030000000000015</v>
      </c>
      <c r="F989" s="28">
        <f t="shared" si="316"/>
        <v>6.9087516059487195E-2</v>
      </c>
      <c r="G989" s="13">
        <f t="shared" si="317"/>
        <v>3.4258828928620901</v>
      </c>
      <c r="H989" s="28">
        <f t="shared" si="318"/>
        <v>2.8089571639586413</v>
      </c>
      <c r="I989" s="1">
        <f t="shared" si="322"/>
        <v>43.061812399087096</v>
      </c>
      <c r="J989" s="30">
        <f t="shared" si="323"/>
        <v>0</v>
      </c>
      <c r="K989" s="1">
        <f t="shared" si="324"/>
        <v>0</v>
      </c>
      <c r="L989" s="30">
        <f t="shared" si="325"/>
        <v>15545.251598325314</v>
      </c>
      <c r="M989" s="1">
        <f t="shared" si="326"/>
        <v>0</v>
      </c>
      <c r="N989" s="30">
        <f t="shared" si="327"/>
        <v>1.0572049030532458</v>
      </c>
      <c r="O989" s="1">
        <f t="shared" si="328"/>
        <v>0</v>
      </c>
      <c r="P989" s="30">
        <f t="shared" si="329"/>
        <v>0</v>
      </c>
      <c r="Q989" s="1">
        <f t="shared" si="330"/>
        <v>0.95076562754204808</v>
      </c>
      <c r="R989" s="30">
        <f t="shared" si="331"/>
        <v>1.7995524701672154</v>
      </c>
      <c r="S989" s="1">
        <f t="shared" si="332"/>
        <v>0</v>
      </c>
      <c r="T989" s="30">
        <f t="shared" si="333"/>
        <v>0</v>
      </c>
      <c r="U989" s="1">
        <f t="shared" si="334"/>
        <v>40.205055025866635</v>
      </c>
      <c r="V989" s="30">
        <f t="shared" si="336"/>
        <v>0</v>
      </c>
      <c r="W989" s="1">
        <f t="shared" si="336"/>
        <v>0</v>
      </c>
      <c r="X989" s="30">
        <f t="shared" si="319"/>
        <v>15544.300832697772</v>
      </c>
      <c r="Y989" s="1">
        <f t="shared" si="335"/>
        <v>2.0079705305952937</v>
      </c>
      <c r="Z989" s="32">
        <f t="shared" si="320"/>
        <v>0.28515444935960621</v>
      </c>
      <c r="AA989" s="32">
        <f t="shared" si="321"/>
        <v>0.64157958682674976</v>
      </c>
    </row>
    <row r="990" spans="1:27" x14ac:dyDescent="0.25">
      <c r="A990" s="8">
        <v>43723</v>
      </c>
      <c r="B990" s="26">
        <v>0</v>
      </c>
      <c r="C990" s="11">
        <v>0</v>
      </c>
      <c r="D990" s="26">
        <v>3.5522848836166903</v>
      </c>
      <c r="E990" s="11">
        <v>61.744999999999969</v>
      </c>
      <c r="F990" s="28">
        <f t="shared" si="316"/>
        <v>0</v>
      </c>
      <c r="G990" s="13">
        <f t="shared" si="317"/>
        <v>3.5522848836166903</v>
      </c>
      <c r="H990" s="28">
        <f t="shared" si="318"/>
        <v>2.6266706056129974</v>
      </c>
      <c r="I990" s="1">
        <f t="shared" si="322"/>
        <v>36.652770142249942</v>
      </c>
      <c r="J990" s="30">
        <f t="shared" si="323"/>
        <v>0</v>
      </c>
      <c r="K990" s="1">
        <f t="shared" si="324"/>
        <v>0</v>
      </c>
      <c r="L990" s="30">
        <f t="shared" si="325"/>
        <v>15544.300832697772</v>
      </c>
      <c r="M990" s="1">
        <f t="shared" si="326"/>
        <v>0</v>
      </c>
      <c r="N990" s="30">
        <f t="shared" si="327"/>
        <v>0.8996783579561487</v>
      </c>
      <c r="O990" s="1">
        <f t="shared" si="328"/>
        <v>0</v>
      </c>
      <c r="P990" s="30">
        <f t="shared" si="329"/>
        <v>0</v>
      </c>
      <c r="Q990" s="1">
        <f t="shared" si="330"/>
        <v>0.95070747761293328</v>
      </c>
      <c r="R990" s="30">
        <f t="shared" si="331"/>
        <v>1.531718693971073</v>
      </c>
      <c r="S990" s="1">
        <f t="shared" si="332"/>
        <v>0</v>
      </c>
      <c r="T990" s="30">
        <f t="shared" si="333"/>
        <v>0</v>
      </c>
      <c r="U990" s="1">
        <f t="shared" si="334"/>
        <v>34.221373090322722</v>
      </c>
      <c r="V990" s="30">
        <f t="shared" si="336"/>
        <v>0</v>
      </c>
      <c r="W990" s="1">
        <f t="shared" si="336"/>
        <v>0</v>
      </c>
      <c r="X990" s="30">
        <f t="shared" si="319"/>
        <v>15543.350125220159</v>
      </c>
      <c r="Y990" s="1">
        <f t="shared" si="335"/>
        <v>1.8503858355690821</v>
      </c>
      <c r="Z990" s="32">
        <f t="shared" si="320"/>
        <v>0.29553944388194436</v>
      </c>
      <c r="AA990" s="32">
        <f t="shared" si="321"/>
        <v>0.60261804420213438</v>
      </c>
    </row>
    <row r="991" spans="1:27" x14ac:dyDescent="0.25">
      <c r="A991" s="8">
        <v>43724</v>
      </c>
      <c r="B991" s="26">
        <v>0.30776893225660618</v>
      </c>
      <c r="C991" s="11">
        <v>0</v>
      </c>
      <c r="D991" s="26">
        <v>1.4528993974467368</v>
      </c>
      <c r="E991" s="11">
        <v>59.395000000000017</v>
      </c>
      <c r="F991" s="28">
        <f t="shared" si="316"/>
        <v>0.30776893225660618</v>
      </c>
      <c r="G991" s="13">
        <f t="shared" si="317"/>
        <v>1.4528993974467368</v>
      </c>
      <c r="H991" s="28">
        <f t="shared" si="318"/>
        <v>2.5267001477104882</v>
      </c>
      <c r="I991" s="1">
        <f t="shared" si="322"/>
        <v>33.076242625132593</v>
      </c>
      <c r="J991" s="30">
        <f t="shared" si="323"/>
        <v>0</v>
      </c>
      <c r="K991" s="1">
        <f t="shared" si="324"/>
        <v>0</v>
      </c>
      <c r="L991" s="30">
        <f t="shared" si="325"/>
        <v>15543.350125220159</v>
      </c>
      <c r="M991" s="1">
        <f t="shared" si="326"/>
        <v>0</v>
      </c>
      <c r="N991" s="30">
        <f t="shared" si="327"/>
        <v>0.81177161610011506</v>
      </c>
      <c r="O991" s="1">
        <f t="shared" si="328"/>
        <v>0</v>
      </c>
      <c r="P991" s="30">
        <f t="shared" si="329"/>
        <v>0</v>
      </c>
      <c r="Q991" s="1">
        <f t="shared" si="330"/>
        <v>0.95064933124033546</v>
      </c>
      <c r="R991" s="30">
        <f t="shared" si="331"/>
        <v>1.3822556646772575</v>
      </c>
      <c r="S991" s="1">
        <f t="shared" si="332"/>
        <v>0</v>
      </c>
      <c r="T991" s="30">
        <f t="shared" si="333"/>
        <v>0</v>
      </c>
      <c r="U991" s="1">
        <f t="shared" si="334"/>
        <v>30.88221534435522</v>
      </c>
      <c r="V991" s="30">
        <f t="shared" si="336"/>
        <v>0</v>
      </c>
      <c r="W991" s="1">
        <f t="shared" si="336"/>
        <v>0</v>
      </c>
      <c r="X991" s="30">
        <f t="shared" si="319"/>
        <v>15542.399475888918</v>
      </c>
      <c r="Y991" s="1">
        <f t="shared" si="335"/>
        <v>1.7624209473404506</v>
      </c>
      <c r="Z991" s="32">
        <f t="shared" si="320"/>
        <v>0.30248116345050746</v>
      </c>
      <c r="AA991" s="32">
        <f t="shared" si="321"/>
        <v>0.58412269611826406</v>
      </c>
    </row>
    <row r="992" spans="1:27" x14ac:dyDescent="0.25">
      <c r="A992" s="8">
        <v>43725</v>
      </c>
      <c r="B992" s="26">
        <v>0.20321891296646843</v>
      </c>
      <c r="C992" s="11">
        <v>0</v>
      </c>
      <c r="D992" s="26">
        <v>2.3408380964188096</v>
      </c>
      <c r="E992" s="11">
        <v>57.150833333333331</v>
      </c>
      <c r="F992" s="28">
        <f t="shared" si="316"/>
        <v>0.20321891296646843</v>
      </c>
      <c r="G992" s="13">
        <f t="shared" si="317"/>
        <v>2.3408380964188096</v>
      </c>
      <c r="H992" s="28">
        <f t="shared" si="318"/>
        <v>2.431231905465288</v>
      </c>
      <c r="I992" s="1">
        <f t="shared" si="322"/>
        <v>28.74459616090288</v>
      </c>
      <c r="J992" s="30">
        <f t="shared" si="323"/>
        <v>0</v>
      </c>
      <c r="K992" s="1">
        <f t="shared" si="324"/>
        <v>0</v>
      </c>
      <c r="L992" s="30">
        <f t="shared" si="325"/>
        <v>15542.399475888918</v>
      </c>
      <c r="M992" s="1">
        <f t="shared" si="326"/>
        <v>0</v>
      </c>
      <c r="N992" s="30">
        <f t="shared" si="327"/>
        <v>0.70530495934430493</v>
      </c>
      <c r="O992" s="1">
        <f t="shared" si="328"/>
        <v>0</v>
      </c>
      <c r="P992" s="30">
        <f t="shared" si="329"/>
        <v>0</v>
      </c>
      <c r="Q992" s="1">
        <f t="shared" si="330"/>
        <v>0.95059118842403745</v>
      </c>
      <c r="R992" s="30">
        <f t="shared" si="331"/>
        <v>1.2012362263323697</v>
      </c>
      <c r="S992" s="1">
        <f t="shared" si="332"/>
        <v>0</v>
      </c>
      <c r="T992" s="30">
        <f t="shared" si="333"/>
        <v>0</v>
      </c>
      <c r="U992" s="1">
        <f t="shared" si="334"/>
        <v>26.838054975226207</v>
      </c>
      <c r="V992" s="30">
        <f t="shared" si="336"/>
        <v>0</v>
      </c>
      <c r="W992" s="1">
        <f t="shared" si="336"/>
        <v>0</v>
      </c>
      <c r="X992" s="30">
        <f t="shared" si="319"/>
        <v>15541.448884700494</v>
      </c>
      <c r="Y992" s="1">
        <f t="shared" si="335"/>
        <v>1.6558961477683423</v>
      </c>
      <c r="Z992" s="32">
        <f t="shared" si="320"/>
        <v>0.31890654114649847</v>
      </c>
      <c r="AA992" s="32">
        <f t="shared" si="321"/>
        <v>0.60114553716349695</v>
      </c>
    </row>
    <row r="993" spans="1:27" x14ac:dyDescent="0.25">
      <c r="A993" s="8">
        <v>43726</v>
      </c>
      <c r="B993" s="26">
        <v>1.7759129760959602</v>
      </c>
      <c r="C993" s="11">
        <v>0</v>
      </c>
      <c r="D993" s="26">
        <v>1.4052964488927675</v>
      </c>
      <c r="E993" s="11">
        <v>55.279999999999994</v>
      </c>
      <c r="F993" s="28">
        <f t="shared" si="316"/>
        <v>1.7759129760959602</v>
      </c>
      <c r="G993" s="13">
        <f t="shared" si="317"/>
        <v>1.4052964488927675</v>
      </c>
      <c r="H993" s="28">
        <f t="shared" si="318"/>
        <v>2.3516454948301324</v>
      </c>
      <c r="I993" s="1">
        <f t="shared" si="322"/>
        <v>27.2086715024294</v>
      </c>
      <c r="J993" s="30">
        <f t="shared" si="323"/>
        <v>0</v>
      </c>
      <c r="K993" s="1">
        <f t="shared" si="324"/>
        <v>0</v>
      </c>
      <c r="L993" s="30">
        <f t="shared" si="325"/>
        <v>15541.448884700494</v>
      </c>
      <c r="M993" s="1">
        <f t="shared" si="326"/>
        <v>0</v>
      </c>
      <c r="N993" s="30">
        <f t="shared" si="327"/>
        <v>0.66755377979471542</v>
      </c>
      <c r="O993" s="1">
        <f t="shared" si="328"/>
        <v>0</v>
      </c>
      <c r="P993" s="30">
        <f t="shared" si="329"/>
        <v>0</v>
      </c>
      <c r="Q993" s="1">
        <f t="shared" si="330"/>
        <v>0.95053304916382142</v>
      </c>
      <c r="R993" s="30">
        <f t="shared" si="331"/>
        <v>1.1370499587519258</v>
      </c>
      <c r="S993" s="1">
        <f t="shared" si="332"/>
        <v>0</v>
      </c>
      <c r="T993" s="30">
        <f t="shared" si="333"/>
        <v>0</v>
      </c>
      <c r="U993" s="1">
        <f t="shared" si="334"/>
        <v>25.404067763882757</v>
      </c>
      <c r="V993" s="30">
        <f t="shared" si="336"/>
        <v>0</v>
      </c>
      <c r="W993" s="1">
        <f t="shared" si="336"/>
        <v>0</v>
      </c>
      <c r="X993" s="30">
        <f t="shared" si="319"/>
        <v>15540.498351651331</v>
      </c>
      <c r="Y993" s="1">
        <f t="shared" si="335"/>
        <v>1.6180868289585368</v>
      </c>
      <c r="Z993" s="32">
        <f t="shared" si="320"/>
        <v>0.31193420414950046</v>
      </c>
      <c r="AA993" s="32">
        <f t="shared" si="321"/>
        <v>0.53810831627531519</v>
      </c>
    </row>
    <row r="994" spans="1:27" x14ac:dyDescent="0.25">
      <c r="A994" s="8">
        <v>43727</v>
      </c>
      <c r="B994" s="26">
        <v>7.1582430793112647E-2</v>
      </c>
      <c r="C994" s="11">
        <v>0</v>
      </c>
      <c r="D994" s="26">
        <v>2.3564790083879279</v>
      </c>
      <c r="E994" s="11">
        <v>52.618333333333347</v>
      </c>
      <c r="F994" s="28">
        <f t="shared" si="316"/>
        <v>7.1582430793112647E-2</v>
      </c>
      <c r="G994" s="13">
        <f t="shared" si="317"/>
        <v>2.3564790083879279</v>
      </c>
      <c r="H994" s="28">
        <f t="shared" si="318"/>
        <v>2.2384165435745942</v>
      </c>
      <c r="I994" s="1">
        <f t="shared" si="322"/>
        <v>23.119171186287943</v>
      </c>
      <c r="J994" s="30">
        <f t="shared" si="323"/>
        <v>0</v>
      </c>
      <c r="K994" s="1">
        <f t="shared" si="324"/>
        <v>0</v>
      </c>
      <c r="L994" s="30">
        <f t="shared" si="325"/>
        <v>15540.498351651331</v>
      </c>
      <c r="M994" s="1">
        <f t="shared" si="326"/>
        <v>0</v>
      </c>
      <c r="N994" s="30">
        <f t="shared" si="327"/>
        <v>0.56703878392493245</v>
      </c>
      <c r="O994" s="1">
        <f t="shared" si="328"/>
        <v>0</v>
      </c>
      <c r="P994" s="30">
        <f t="shared" si="329"/>
        <v>0</v>
      </c>
      <c r="Q994" s="1">
        <f t="shared" si="330"/>
        <v>0.95047491345947011</v>
      </c>
      <c r="R994" s="30">
        <f t="shared" si="331"/>
        <v>0.96614980416814</v>
      </c>
      <c r="S994" s="1">
        <f t="shared" si="332"/>
        <v>0</v>
      </c>
      <c r="T994" s="30">
        <f t="shared" si="333"/>
        <v>0</v>
      </c>
      <c r="U994" s="1">
        <f t="shared" si="334"/>
        <v>21.585982598194871</v>
      </c>
      <c r="V994" s="30">
        <f t="shared" si="336"/>
        <v>0</v>
      </c>
      <c r="W994" s="1">
        <f t="shared" si="336"/>
        <v>0</v>
      </c>
      <c r="X994" s="30">
        <f t="shared" si="319"/>
        <v>15539.547876737872</v>
      </c>
      <c r="Y994" s="1">
        <f t="shared" si="335"/>
        <v>1.5175136973844026</v>
      </c>
      <c r="Z994" s="32">
        <f t="shared" si="320"/>
        <v>0.32205929153782986</v>
      </c>
      <c r="AA994" s="32">
        <f t="shared" si="321"/>
        <v>0.51970091364511906</v>
      </c>
    </row>
    <row r="995" spans="1:27" x14ac:dyDescent="0.25">
      <c r="A995" s="8">
        <v>43728</v>
      </c>
      <c r="B995" s="26">
        <v>0</v>
      </c>
      <c r="C995" s="11">
        <v>0</v>
      </c>
      <c r="D995" s="26">
        <v>2.2852235554424625</v>
      </c>
      <c r="E995" s="11">
        <v>50.294583333333321</v>
      </c>
      <c r="F995" s="28">
        <f t="shared" si="316"/>
        <v>0</v>
      </c>
      <c r="G995" s="13">
        <f t="shared" si="317"/>
        <v>2.2852235554424625</v>
      </c>
      <c r="H995" s="28">
        <f t="shared" si="318"/>
        <v>2.1395627769571637</v>
      </c>
      <c r="I995" s="1">
        <f t="shared" si="322"/>
        <v>19.300759042752407</v>
      </c>
      <c r="J995" s="30">
        <f t="shared" si="323"/>
        <v>0</v>
      </c>
      <c r="K995" s="1">
        <f t="shared" si="324"/>
        <v>0</v>
      </c>
      <c r="L995" s="30">
        <f t="shared" si="325"/>
        <v>15539.547876737872</v>
      </c>
      <c r="M995" s="1">
        <f t="shared" si="326"/>
        <v>0</v>
      </c>
      <c r="N995" s="30">
        <f t="shared" si="327"/>
        <v>0.47318680907076865</v>
      </c>
      <c r="O995" s="1">
        <f t="shared" si="328"/>
        <v>0</v>
      </c>
      <c r="P995" s="30">
        <f t="shared" si="329"/>
        <v>0</v>
      </c>
      <c r="Q995" s="1">
        <f t="shared" si="330"/>
        <v>0.9504167813107659</v>
      </c>
      <c r="R995" s="30">
        <f t="shared" si="331"/>
        <v>0.80657842009974579</v>
      </c>
      <c r="S995" s="1">
        <f t="shared" si="332"/>
        <v>0</v>
      </c>
      <c r="T995" s="30">
        <f t="shared" si="333"/>
        <v>0</v>
      </c>
      <c r="U995" s="1">
        <f t="shared" si="334"/>
        <v>18.020993813581892</v>
      </c>
      <c r="V995" s="30">
        <f t="shared" si="336"/>
        <v>0</v>
      </c>
      <c r="W995" s="1">
        <f t="shared" si="336"/>
        <v>0</v>
      </c>
      <c r="X995" s="30">
        <f t="shared" si="319"/>
        <v>15538.597459956562</v>
      </c>
      <c r="Y995" s="1">
        <f t="shared" si="335"/>
        <v>1.4236035903815345</v>
      </c>
      <c r="Z995" s="32">
        <f t="shared" si="320"/>
        <v>0.33462873549980604</v>
      </c>
      <c r="AA995" s="32">
        <f t="shared" si="321"/>
        <v>0.51259755684203656</v>
      </c>
    </row>
    <row r="996" spans="1:27" x14ac:dyDescent="0.25">
      <c r="A996" s="8">
        <v>43729</v>
      </c>
      <c r="B996" s="26">
        <v>2.6909950830573268</v>
      </c>
      <c r="C996" s="11">
        <v>0</v>
      </c>
      <c r="D996" s="26">
        <v>1.2744525578706787</v>
      </c>
      <c r="E996" s="11">
        <v>49.124166666666675</v>
      </c>
      <c r="F996" s="28">
        <f t="shared" si="316"/>
        <v>2.6909950830573268</v>
      </c>
      <c r="G996" s="13">
        <f t="shared" si="317"/>
        <v>1.2744525578706787</v>
      </c>
      <c r="H996" s="28">
        <f t="shared" si="318"/>
        <v>2.0897725258493356</v>
      </c>
      <c r="I996" s="1">
        <f t="shared" si="322"/>
        <v>19.437536338768542</v>
      </c>
      <c r="J996" s="30">
        <f t="shared" si="323"/>
        <v>0</v>
      </c>
      <c r="K996" s="1">
        <f t="shared" si="324"/>
        <v>0</v>
      </c>
      <c r="L996" s="30">
        <f t="shared" si="325"/>
        <v>15538.597459956562</v>
      </c>
      <c r="M996" s="1">
        <f t="shared" si="326"/>
        <v>0</v>
      </c>
      <c r="N996" s="30">
        <f t="shared" si="327"/>
        <v>0.47654863038910361</v>
      </c>
      <c r="O996" s="1">
        <f t="shared" si="328"/>
        <v>0</v>
      </c>
      <c r="P996" s="30">
        <f t="shared" si="329"/>
        <v>0</v>
      </c>
      <c r="Q996" s="1">
        <f t="shared" si="330"/>
        <v>0.95035865271749143</v>
      </c>
      <c r="R996" s="30">
        <f t="shared" si="331"/>
        <v>0.81229434117216792</v>
      </c>
      <c r="S996" s="1">
        <f t="shared" si="332"/>
        <v>0</v>
      </c>
      <c r="T996" s="30">
        <f t="shared" si="333"/>
        <v>0</v>
      </c>
      <c r="U996" s="1">
        <f t="shared" si="334"/>
        <v>18.148693367207269</v>
      </c>
      <c r="V996" s="30">
        <f t="shared" si="336"/>
        <v>0</v>
      </c>
      <c r="W996" s="1">
        <f t="shared" si="336"/>
        <v>0</v>
      </c>
      <c r="X996" s="30">
        <f t="shared" si="319"/>
        <v>15537.647101303844</v>
      </c>
      <c r="Y996" s="1">
        <f t="shared" si="335"/>
        <v>1.426907283106595</v>
      </c>
      <c r="Z996" s="32">
        <f t="shared" si="320"/>
        <v>0.31719492650202952</v>
      </c>
      <c r="AA996" s="32">
        <f t="shared" si="321"/>
        <v>0.43939033003639244</v>
      </c>
    </row>
    <row r="997" spans="1:27" x14ac:dyDescent="0.25">
      <c r="A997" s="8">
        <v>43730</v>
      </c>
      <c r="B997" s="26">
        <v>4.3664156062296566</v>
      </c>
      <c r="C997" s="11">
        <v>0</v>
      </c>
      <c r="D997" s="26">
        <v>2.045642129181291</v>
      </c>
      <c r="E997" s="11">
        <v>48.70000000000001</v>
      </c>
      <c r="F997" s="28">
        <f t="shared" si="316"/>
        <v>4.3664156062296566</v>
      </c>
      <c r="G997" s="13">
        <f t="shared" si="317"/>
        <v>2.045642129181291</v>
      </c>
      <c r="H997" s="28">
        <f t="shared" si="318"/>
        <v>2.0717282127031025</v>
      </c>
      <c r="I997" s="1">
        <f t="shared" si="322"/>
        <v>20.469466844255631</v>
      </c>
      <c r="J997" s="30">
        <f t="shared" si="323"/>
        <v>0</v>
      </c>
      <c r="K997" s="1">
        <f t="shared" si="324"/>
        <v>0</v>
      </c>
      <c r="L997" s="30">
        <f t="shared" si="325"/>
        <v>15537.647101303844</v>
      </c>
      <c r="M997" s="1">
        <f t="shared" si="326"/>
        <v>0</v>
      </c>
      <c r="N997" s="30">
        <f t="shared" si="327"/>
        <v>0.50191224023833925</v>
      </c>
      <c r="O997" s="1">
        <f t="shared" si="328"/>
        <v>0</v>
      </c>
      <c r="P997" s="30">
        <f t="shared" si="329"/>
        <v>0</v>
      </c>
      <c r="Q997" s="1">
        <f t="shared" si="330"/>
        <v>0.95030052767942907</v>
      </c>
      <c r="R997" s="30">
        <f t="shared" si="331"/>
        <v>0.85541870094086081</v>
      </c>
      <c r="S997" s="1">
        <f t="shared" si="332"/>
        <v>0</v>
      </c>
      <c r="T997" s="30">
        <f t="shared" si="333"/>
        <v>0</v>
      </c>
      <c r="U997" s="1">
        <f t="shared" si="334"/>
        <v>19.112135903076432</v>
      </c>
      <c r="V997" s="30">
        <f t="shared" si="336"/>
        <v>0</v>
      </c>
      <c r="W997" s="1">
        <f t="shared" si="336"/>
        <v>0</v>
      </c>
      <c r="X997" s="30">
        <f t="shared" si="319"/>
        <v>15536.696800776164</v>
      </c>
      <c r="Y997" s="1">
        <f t="shared" si="335"/>
        <v>1.4522127679177683</v>
      </c>
      <c r="Z997" s="32">
        <f t="shared" si="320"/>
        <v>0.29903316515491041</v>
      </c>
      <c r="AA997" s="32">
        <f t="shared" si="321"/>
        <v>0.38379938632757044</v>
      </c>
    </row>
    <row r="998" spans="1:27" x14ac:dyDescent="0.25">
      <c r="A998" s="8">
        <v>43731</v>
      </c>
      <c r="B998" s="26">
        <v>2.3227965990058377</v>
      </c>
      <c r="C998" s="11">
        <v>0</v>
      </c>
      <c r="D998" s="26">
        <v>2.3796669980971572</v>
      </c>
      <c r="E998" s="11">
        <v>49.657500000000006</v>
      </c>
      <c r="F998" s="28">
        <f t="shared" si="316"/>
        <v>2.3227965990058377</v>
      </c>
      <c r="G998" s="13">
        <f t="shared" si="317"/>
        <v>2.3796669980971572</v>
      </c>
      <c r="H998" s="28">
        <f t="shared" si="318"/>
        <v>2.1124608567208276</v>
      </c>
      <c r="I998" s="1">
        <f t="shared" si="322"/>
        <v>19.055265503985112</v>
      </c>
      <c r="J998" s="30">
        <f t="shared" si="323"/>
        <v>0</v>
      </c>
      <c r="K998" s="1">
        <f t="shared" si="324"/>
        <v>0</v>
      </c>
      <c r="L998" s="30">
        <f t="shared" si="325"/>
        <v>15536.696800776164</v>
      </c>
      <c r="M998" s="1">
        <f t="shared" si="326"/>
        <v>0</v>
      </c>
      <c r="N998" s="30">
        <f t="shared" si="327"/>
        <v>0.46715287335058869</v>
      </c>
      <c r="O998" s="1">
        <f t="shared" si="328"/>
        <v>0</v>
      </c>
      <c r="P998" s="30">
        <f t="shared" si="329"/>
        <v>0</v>
      </c>
      <c r="Q998" s="1">
        <f t="shared" si="330"/>
        <v>0.95024240619636147</v>
      </c>
      <c r="R998" s="30">
        <f t="shared" si="331"/>
        <v>0.79631924893424832</v>
      </c>
      <c r="S998" s="1">
        <f t="shared" si="332"/>
        <v>0</v>
      </c>
      <c r="T998" s="30">
        <f t="shared" si="333"/>
        <v>0</v>
      </c>
      <c r="U998" s="1">
        <f t="shared" si="334"/>
        <v>17.791793381700273</v>
      </c>
      <c r="V998" s="30">
        <f t="shared" si="336"/>
        <v>0</v>
      </c>
      <c r="W998" s="1">
        <f t="shared" si="336"/>
        <v>0</v>
      </c>
      <c r="X998" s="30">
        <f t="shared" si="319"/>
        <v>15535.746558369969</v>
      </c>
      <c r="Y998" s="1">
        <f t="shared" si="335"/>
        <v>1.4173952795469502</v>
      </c>
      <c r="Z998" s="32">
        <f t="shared" si="320"/>
        <v>0.32903122202833501</v>
      </c>
      <c r="AA998" s="32">
        <f t="shared" si="321"/>
        <v>0.48311615657205531</v>
      </c>
    </row>
    <row r="999" spans="1:27" x14ac:dyDescent="0.25">
      <c r="A999" s="8">
        <v>43732</v>
      </c>
      <c r="B999" s="26">
        <v>0.31525367645748248</v>
      </c>
      <c r="C999" s="11">
        <v>0</v>
      </c>
      <c r="D999" s="26">
        <v>1.9576696656680137</v>
      </c>
      <c r="E999" s="11">
        <v>47.862916666666678</v>
      </c>
      <c r="F999" s="28">
        <f t="shared" si="316"/>
        <v>0.31525367645748248</v>
      </c>
      <c r="G999" s="13">
        <f t="shared" si="317"/>
        <v>1.9576696656680137</v>
      </c>
      <c r="H999" s="28">
        <f t="shared" si="318"/>
        <v>2.0361181683899563</v>
      </c>
      <c r="I999" s="1">
        <f t="shared" si="322"/>
        <v>16.149377392489743</v>
      </c>
      <c r="J999" s="30">
        <f t="shared" si="323"/>
        <v>0</v>
      </c>
      <c r="K999" s="1">
        <f t="shared" si="324"/>
        <v>0</v>
      </c>
      <c r="L999" s="30">
        <f t="shared" si="325"/>
        <v>15535.746558369969</v>
      </c>
      <c r="M999" s="1">
        <f t="shared" si="326"/>
        <v>0</v>
      </c>
      <c r="N999" s="30">
        <f t="shared" si="327"/>
        <v>0.39572964093949609</v>
      </c>
      <c r="O999" s="1">
        <f t="shared" si="328"/>
        <v>0</v>
      </c>
      <c r="P999" s="30">
        <f t="shared" si="329"/>
        <v>0</v>
      </c>
      <c r="Q999" s="1">
        <f t="shared" si="330"/>
        <v>0.95018428826807133</v>
      </c>
      <c r="R999" s="30">
        <f t="shared" si="331"/>
        <v>0.67488222996702307</v>
      </c>
      <c r="S999" s="1">
        <f t="shared" si="332"/>
        <v>0</v>
      </c>
      <c r="T999" s="30">
        <f t="shared" si="333"/>
        <v>0</v>
      </c>
      <c r="U999" s="1">
        <f t="shared" si="334"/>
        <v>15.078765521583223</v>
      </c>
      <c r="V999" s="30">
        <f t="shared" si="336"/>
        <v>0</v>
      </c>
      <c r="W999" s="1">
        <f t="shared" si="336"/>
        <v>0</v>
      </c>
      <c r="X999" s="30">
        <f t="shared" si="319"/>
        <v>15534.796374081701</v>
      </c>
      <c r="Y999" s="1">
        <f t="shared" si="335"/>
        <v>1.3459139292075675</v>
      </c>
      <c r="Z999" s="32">
        <f t="shared" si="320"/>
        <v>0.33898044322651577</v>
      </c>
      <c r="AA999" s="32">
        <f t="shared" si="321"/>
        <v>0.47638189178534018</v>
      </c>
    </row>
    <row r="1000" spans="1:27" x14ac:dyDescent="0.25">
      <c r="A1000" s="8">
        <v>43733</v>
      </c>
      <c r="B1000" s="26">
        <v>1.5709434009328716E-2</v>
      </c>
      <c r="C1000" s="11">
        <v>0</v>
      </c>
      <c r="D1000" s="26">
        <v>2.9584606501043935</v>
      </c>
      <c r="E1000" s="11">
        <v>44.886249999999997</v>
      </c>
      <c r="F1000" s="28">
        <f t="shared" si="316"/>
        <v>1.5709434009328716E-2</v>
      </c>
      <c r="G1000" s="13">
        <f t="shared" si="317"/>
        <v>2.9584606501043935</v>
      </c>
      <c r="H1000" s="28">
        <f t="shared" si="318"/>
        <v>1.9094889217134416</v>
      </c>
      <c r="I1000" s="1">
        <f t="shared" si="322"/>
        <v>12.136014305488159</v>
      </c>
      <c r="J1000" s="30">
        <f t="shared" si="323"/>
        <v>0</v>
      </c>
      <c r="K1000" s="1">
        <f t="shared" si="324"/>
        <v>0</v>
      </c>
      <c r="L1000" s="30">
        <f t="shared" si="325"/>
        <v>15534.796374081701</v>
      </c>
      <c r="M1000" s="1">
        <f t="shared" si="326"/>
        <v>0</v>
      </c>
      <c r="N1000" s="30">
        <f t="shared" si="327"/>
        <v>0.29708600652732808</v>
      </c>
      <c r="O1000" s="1">
        <f t="shared" si="328"/>
        <v>0</v>
      </c>
      <c r="P1000" s="30">
        <f t="shared" si="329"/>
        <v>0</v>
      </c>
      <c r="Q1000" s="1">
        <f t="shared" si="330"/>
        <v>0.95012617389434117</v>
      </c>
      <c r="R1000" s="30">
        <f t="shared" si="331"/>
        <v>0.50716384900438771</v>
      </c>
      <c r="S1000" s="1">
        <f t="shared" si="332"/>
        <v>0</v>
      </c>
      <c r="T1000" s="30">
        <f t="shared" si="333"/>
        <v>0</v>
      </c>
      <c r="U1000" s="1">
        <f t="shared" si="334"/>
        <v>11.331764449956443</v>
      </c>
      <c r="V1000" s="30">
        <f t="shared" si="336"/>
        <v>0</v>
      </c>
      <c r="W1000" s="1">
        <f t="shared" si="336"/>
        <v>0</v>
      </c>
      <c r="X1000" s="30">
        <f t="shared" si="319"/>
        <v>15533.846247907806</v>
      </c>
      <c r="Y1000" s="1">
        <f t="shared" si="335"/>
        <v>1.2472121804216694</v>
      </c>
      <c r="Z1000" s="32">
        <f t="shared" si="320"/>
        <v>0.34683455544611985</v>
      </c>
      <c r="AA1000" s="32">
        <f t="shared" si="321"/>
        <v>0.43861048205604908</v>
      </c>
    </row>
    <row r="1001" spans="1:27" x14ac:dyDescent="0.25">
      <c r="A1001" s="8">
        <v>43734</v>
      </c>
      <c r="B1001" s="26">
        <v>0</v>
      </c>
      <c r="C1001" s="11">
        <v>0</v>
      </c>
      <c r="D1001" s="26">
        <v>3.0518650160120617</v>
      </c>
      <c r="E1001" s="11">
        <v>43.532916666666658</v>
      </c>
      <c r="F1001" s="28">
        <f t="shared" si="316"/>
        <v>0</v>
      </c>
      <c r="G1001" s="13">
        <f t="shared" si="317"/>
        <v>3.0518650160120617</v>
      </c>
      <c r="H1001" s="28">
        <f t="shared" si="318"/>
        <v>1.8519172821270307</v>
      </c>
      <c r="I1001" s="1">
        <f t="shared" si="322"/>
        <v>8.2798994339443812</v>
      </c>
      <c r="J1001" s="30">
        <f t="shared" si="323"/>
        <v>0</v>
      </c>
      <c r="K1001" s="1">
        <f t="shared" si="324"/>
        <v>0</v>
      </c>
      <c r="L1001" s="30">
        <f t="shared" si="325"/>
        <v>15533.846247907806</v>
      </c>
      <c r="M1001" s="1">
        <f t="shared" si="326"/>
        <v>0</v>
      </c>
      <c r="N1001" s="30">
        <f t="shared" si="327"/>
        <v>0.20230734399568201</v>
      </c>
      <c r="O1001" s="1">
        <f t="shared" si="328"/>
        <v>0</v>
      </c>
      <c r="P1001" s="30">
        <f t="shared" si="329"/>
        <v>0</v>
      </c>
      <c r="Q1001" s="1">
        <f t="shared" si="330"/>
        <v>0.9500680630749534</v>
      </c>
      <c r="R1001" s="30">
        <f t="shared" si="331"/>
        <v>0.34601686851913876</v>
      </c>
      <c r="S1001" s="1">
        <f t="shared" si="332"/>
        <v>0</v>
      </c>
      <c r="T1001" s="30">
        <f t="shared" si="333"/>
        <v>0</v>
      </c>
      <c r="U1001" s="1">
        <f t="shared" si="334"/>
        <v>7.7315752214295594</v>
      </c>
      <c r="V1001" s="30">
        <f t="shared" si="336"/>
        <v>0</v>
      </c>
      <c r="W1001" s="1">
        <f t="shared" si="336"/>
        <v>0</v>
      </c>
      <c r="X1001" s="30">
        <f t="shared" si="319"/>
        <v>15532.896179844731</v>
      </c>
      <c r="Y1001" s="1">
        <f t="shared" si="335"/>
        <v>1.1523754070706353</v>
      </c>
      <c r="Z1001" s="32">
        <f t="shared" si="320"/>
        <v>0.37773926611502451</v>
      </c>
      <c r="AA1001" s="32">
        <f t="shared" si="321"/>
        <v>0.48935883495741739</v>
      </c>
    </row>
    <row r="1002" spans="1:27" x14ac:dyDescent="0.25">
      <c r="A1002" s="8">
        <v>43735</v>
      </c>
      <c r="B1002" s="26">
        <v>0</v>
      </c>
      <c r="C1002" s="11">
        <v>0</v>
      </c>
      <c r="D1002" s="26">
        <v>3.1027909201616932</v>
      </c>
      <c r="E1002" s="11">
        <v>42.695</v>
      </c>
      <c r="F1002" s="28">
        <f t="shared" si="316"/>
        <v>0</v>
      </c>
      <c r="G1002" s="13">
        <f t="shared" si="317"/>
        <v>3.1027909201616932</v>
      </c>
      <c r="H1002" s="28">
        <f t="shared" si="318"/>
        <v>1.8162717872968981</v>
      </c>
      <c r="I1002" s="1">
        <f t="shared" si="322"/>
        <v>4.6287843012678662</v>
      </c>
      <c r="J1002" s="30">
        <f t="shared" si="323"/>
        <v>0</v>
      </c>
      <c r="K1002" s="1">
        <f t="shared" si="324"/>
        <v>0</v>
      </c>
      <c r="L1002" s="30">
        <f t="shared" si="325"/>
        <v>15532.896179844731</v>
      </c>
      <c r="M1002" s="1">
        <f t="shared" si="326"/>
        <v>0</v>
      </c>
      <c r="N1002" s="30">
        <f t="shared" si="327"/>
        <v>0.11256732831881629</v>
      </c>
      <c r="O1002" s="1">
        <f t="shared" si="328"/>
        <v>0</v>
      </c>
      <c r="P1002" s="30">
        <f t="shared" si="329"/>
        <v>0</v>
      </c>
      <c r="Q1002" s="1">
        <f t="shared" si="330"/>
        <v>0.95000995580969083</v>
      </c>
      <c r="R1002" s="30">
        <f t="shared" si="331"/>
        <v>0.19343682393160039</v>
      </c>
      <c r="S1002" s="1">
        <f t="shared" si="332"/>
        <v>0</v>
      </c>
      <c r="T1002" s="30">
        <f t="shared" si="333"/>
        <v>0</v>
      </c>
      <c r="U1002" s="1">
        <f t="shared" si="334"/>
        <v>4.3227801490174498</v>
      </c>
      <c r="V1002" s="30">
        <f t="shared" si="336"/>
        <v>0</v>
      </c>
      <c r="W1002" s="1">
        <f t="shared" si="336"/>
        <v>0</v>
      </c>
      <c r="X1002" s="30">
        <f t="shared" si="319"/>
        <v>15531.946169888921</v>
      </c>
      <c r="Y1002" s="1">
        <f t="shared" si="335"/>
        <v>1.062577284128507</v>
      </c>
      <c r="Z1002" s="32">
        <f t="shared" si="320"/>
        <v>0.41496790757846413</v>
      </c>
      <c r="AA1002" s="32">
        <f t="shared" si="321"/>
        <v>0.56805540410624777</v>
      </c>
    </row>
    <row r="1003" spans="1:27" x14ac:dyDescent="0.25">
      <c r="A1003" s="8">
        <v>43736</v>
      </c>
      <c r="B1003" s="26">
        <v>0</v>
      </c>
      <c r="C1003" s="11">
        <v>0</v>
      </c>
      <c r="D1003" s="26">
        <v>1.6768409567925779</v>
      </c>
      <c r="E1003" s="11">
        <v>42.154166666666669</v>
      </c>
      <c r="F1003" s="28">
        <f t="shared" si="316"/>
        <v>0</v>
      </c>
      <c r="G1003" s="13">
        <f t="shared" si="317"/>
        <v>1.6768409567925779</v>
      </c>
      <c r="H1003" s="28">
        <f t="shared" si="318"/>
        <v>1.7932644017725261</v>
      </c>
      <c r="I1003" s="1">
        <f t="shared" si="322"/>
        <v>2.6459391922248718</v>
      </c>
      <c r="J1003" s="30">
        <f t="shared" si="323"/>
        <v>0</v>
      </c>
      <c r="K1003" s="1">
        <f t="shared" si="324"/>
        <v>0</v>
      </c>
      <c r="L1003" s="30">
        <f t="shared" si="325"/>
        <v>15531.946169888921</v>
      </c>
      <c r="M1003" s="1">
        <f t="shared" si="326"/>
        <v>0</v>
      </c>
      <c r="N1003" s="30">
        <f t="shared" si="327"/>
        <v>6.3831381983464122E-2</v>
      </c>
      <c r="O1003" s="1">
        <f t="shared" si="328"/>
        <v>0</v>
      </c>
      <c r="P1003" s="30">
        <f t="shared" si="329"/>
        <v>0</v>
      </c>
      <c r="Q1003" s="1">
        <f t="shared" si="330"/>
        <v>0.94995185209833599</v>
      </c>
      <c r="R1003" s="30">
        <f t="shared" si="331"/>
        <v>0.1105737576754075</v>
      </c>
      <c r="S1003" s="1">
        <f t="shared" si="332"/>
        <v>0</v>
      </c>
      <c r="T1003" s="30">
        <f t="shared" si="333"/>
        <v>0</v>
      </c>
      <c r="U1003" s="1">
        <f t="shared" si="334"/>
        <v>2.4715340525660006</v>
      </c>
      <c r="V1003" s="30">
        <f t="shared" si="336"/>
        <v>0</v>
      </c>
      <c r="W1003" s="1">
        <f t="shared" si="336"/>
        <v>0</v>
      </c>
      <c r="X1003" s="30">
        <f t="shared" si="319"/>
        <v>15530.996218036822</v>
      </c>
      <c r="Y1003" s="1">
        <f t="shared" si="335"/>
        <v>1.0137832340818</v>
      </c>
      <c r="Z1003" s="32">
        <f t="shared" si="320"/>
        <v>0.43467163398785991</v>
      </c>
      <c r="AA1003" s="32">
        <f t="shared" si="321"/>
        <v>0.60759089078449779</v>
      </c>
    </row>
    <row r="1004" spans="1:27" x14ac:dyDescent="0.25">
      <c r="A1004" s="8">
        <v>43737</v>
      </c>
      <c r="B1004" s="26">
        <v>1.8205676175499825</v>
      </c>
      <c r="C1004" s="11">
        <v>0</v>
      </c>
      <c r="D1004" s="26">
        <v>3.010954519456118</v>
      </c>
      <c r="E1004" s="11">
        <v>43.161250000000003</v>
      </c>
      <c r="F1004" s="28">
        <f t="shared" si="316"/>
        <v>1.8205676175499825</v>
      </c>
      <c r="G1004" s="13">
        <f t="shared" si="317"/>
        <v>3.010954519456118</v>
      </c>
      <c r="H1004" s="28">
        <f t="shared" si="318"/>
        <v>1.8361063515509601</v>
      </c>
      <c r="I1004" s="1">
        <f t="shared" si="322"/>
        <v>1.2811471506598648</v>
      </c>
      <c r="J1004" s="30">
        <f t="shared" si="323"/>
        <v>0</v>
      </c>
      <c r="K1004" s="1">
        <f t="shared" si="324"/>
        <v>0</v>
      </c>
      <c r="L1004" s="30">
        <f t="shared" si="325"/>
        <v>15530.996218036822</v>
      </c>
      <c r="M1004" s="1">
        <f t="shared" si="326"/>
        <v>0</v>
      </c>
      <c r="N1004" s="30">
        <f t="shared" si="327"/>
        <v>3.0286436191540617E-2</v>
      </c>
      <c r="O1004" s="1">
        <f t="shared" si="328"/>
        <v>0</v>
      </c>
      <c r="P1004" s="30">
        <f t="shared" si="329"/>
        <v>0</v>
      </c>
      <c r="Q1004" s="1">
        <f t="shared" si="330"/>
        <v>0.9498937519406716</v>
      </c>
      <c r="R1004" s="30">
        <f t="shared" si="331"/>
        <v>5.3539119492948366E-2</v>
      </c>
      <c r="S1004" s="1">
        <f t="shared" si="332"/>
        <v>0</v>
      </c>
      <c r="T1004" s="30">
        <f t="shared" si="333"/>
        <v>0</v>
      </c>
      <c r="U1004" s="1">
        <f t="shared" si="334"/>
        <v>1.1973215949753757</v>
      </c>
      <c r="V1004" s="30">
        <f t="shared" si="336"/>
        <v>0</v>
      </c>
      <c r="W1004" s="1">
        <f t="shared" si="336"/>
        <v>0</v>
      </c>
      <c r="X1004" s="30">
        <f t="shared" si="319"/>
        <v>15530.046324284882</v>
      </c>
      <c r="Y1004" s="1">
        <f t="shared" si="335"/>
        <v>0.98018018813221219</v>
      </c>
      <c r="Z1004" s="32">
        <f t="shared" si="320"/>
        <v>0.46616371796532735</v>
      </c>
      <c r="AA1004" s="32">
        <f t="shared" si="321"/>
        <v>0.73260959722473717</v>
      </c>
    </row>
    <row r="1005" spans="1:27" x14ac:dyDescent="0.25">
      <c r="A1005" s="8">
        <v>43738</v>
      </c>
      <c r="B1005" s="26">
        <v>3.2828121575486793</v>
      </c>
      <c r="C1005" s="11">
        <v>0</v>
      </c>
      <c r="D1005" s="26">
        <v>2.5600437248435712</v>
      </c>
      <c r="E1005" s="11">
        <v>43.240416666666675</v>
      </c>
      <c r="F1005" s="28">
        <f t="shared" si="316"/>
        <v>3.2828121575486793</v>
      </c>
      <c r="G1005" s="13">
        <f t="shared" si="317"/>
        <v>2.5600437248435712</v>
      </c>
      <c r="H1005" s="28">
        <f t="shared" si="318"/>
        <v>1.8394741506646977</v>
      </c>
      <c r="I1005" s="1">
        <f t="shared" si="322"/>
        <v>1.9200900276804838</v>
      </c>
      <c r="J1005" s="30">
        <f t="shared" si="323"/>
        <v>0</v>
      </c>
      <c r="K1005" s="1">
        <f t="shared" si="324"/>
        <v>0</v>
      </c>
      <c r="L1005" s="30">
        <f t="shared" si="325"/>
        <v>15530.046324284882</v>
      </c>
      <c r="M1005" s="1">
        <f t="shared" si="326"/>
        <v>0</v>
      </c>
      <c r="N1005" s="30">
        <f t="shared" si="327"/>
        <v>4.5990883111684394E-2</v>
      </c>
      <c r="O1005" s="1">
        <f t="shared" si="328"/>
        <v>0</v>
      </c>
      <c r="P1005" s="30">
        <f t="shared" si="329"/>
        <v>0</v>
      </c>
      <c r="Q1005" s="1">
        <f t="shared" si="330"/>
        <v>0.94983565533648029</v>
      </c>
      <c r="R1005" s="30">
        <f t="shared" si="331"/>
        <v>8.0240532382448063E-2</v>
      </c>
      <c r="S1005" s="1">
        <f t="shared" si="332"/>
        <v>0</v>
      </c>
      <c r="T1005" s="30">
        <f t="shared" si="333"/>
        <v>0</v>
      </c>
      <c r="U1005" s="1">
        <f t="shared" si="334"/>
        <v>1.7938586121863513</v>
      </c>
      <c r="V1005" s="30">
        <f t="shared" si="336"/>
        <v>0</v>
      </c>
      <c r="W1005" s="1">
        <f t="shared" si="336"/>
        <v>0</v>
      </c>
      <c r="X1005" s="30">
        <f t="shared" si="319"/>
        <v>15529.096488629546</v>
      </c>
      <c r="Y1005" s="1">
        <f t="shared" si="335"/>
        <v>0.99582653844816471</v>
      </c>
      <c r="Z1005" s="32">
        <f t="shared" si="320"/>
        <v>0.45863520936767671</v>
      </c>
      <c r="AA1005" s="32">
        <f t="shared" si="321"/>
        <v>0.71174129359865757</v>
      </c>
    </row>
    <row r="1006" spans="1:27" x14ac:dyDescent="0.25">
      <c r="A1006" s="8">
        <v>43739</v>
      </c>
      <c r="B1006" s="26">
        <v>6.9087516059487195E-2</v>
      </c>
      <c r="C1006" s="11">
        <v>0</v>
      </c>
      <c r="D1006" s="26">
        <v>3.0568604359540115</v>
      </c>
      <c r="E1006" s="11">
        <v>41.376666666666658</v>
      </c>
      <c r="F1006" s="28">
        <f t="shared" si="316"/>
        <v>6.9087516059487195E-2</v>
      </c>
      <c r="G1006" s="13">
        <f t="shared" si="317"/>
        <v>3.0568604359540115</v>
      </c>
      <c r="H1006" s="28">
        <f t="shared" si="318"/>
        <v>1.7601890694239291</v>
      </c>
      <c r="I1006" s="1">
        <f t="shared" si="322"/>
        <v>0</v>
      </c>
      <c r="J1006" s="30">
        <f t="shared" si="323"/>
        <v>0</v>
      </c>
      <c r="K1006" s="1">
        <f t="shared" si="324"/>
        <v>0</v>
      </c>
      <c r="L1006" s="30">
        <f t="shared" si="325"/>
        <v>15527.902574321837</v>
      </c>
      <c r="M1006" s="1">
        <f t="shared" si="326"/>
        <v>0</v>
      </c>
      <c r="N1006" s="30">
        <f t="shared" si="327"/>
        <v>0</v>
      </c>
      <c r="O1006" s="1">
        <f t="shared" si="328"/>
        <v>0</v>
      </c>
      <c r="P1006" s="30">
        <f t="shared" si="329"/>
        <v>0</v>
      </c>
      <c r="Q1006" s="1">
        <f t="shared" si="330"/>
        <v>0.94970454110098435</v>
      </c>
      <c r="R1006" s="30">
        <f t="shared" si="331"/>
        <v>0</v>
      </c>
      <c r="S1006" s="1">
        <f t="shared" si="332"/>
        <v>0</v>
      </c>
      <c r="T1006" s="30">
        <f t="shared" si="333"/>
        <v>0</v>
      </c>
      <c r="U1006" s="1">
        <f t="shared" si="334"/>
        <v>0</v>
      </c>
      <c r="V1006" s="30">
        <f t="shared" si="336"/>
        <v>0</v>
      </c>
      <c r="W1006" s="1">
        <f t="shared" si="336"/>
        <v>0</v>
      </c>
      <c r="X1006" s="30">
        <f t="shared" si="319"/>
        <v>15526.952869780736</v>
      </c>
      <c r="Y1006" s="1">
        <f t="shared" si="335"/>
        <v>0.94970454110098435</v>
      </c>
      <c r="Z1006" s="32">
        <f t="shared" si="320"/>
        <v>0.4604531083630683</v>
      </c>
      <c r="AA1006" s="32">
        <f t="shared" si="321"/>
        <v>0.65688517065086616</v>
      </c>
    </row>
    <row r="1007" spans="1:27" x14ac:dyDescent="0.25">
      <c r="A1007" s="8">
        <v>43740</v>
      </c>
      <c r="B1007" s="26">
        <v>0</v>
      </c>
      <c r="C1007" s="11">
        <v>0</v>
      </c>
      <c r="D1007" s="26">
        <v>2.4621239992482571</v>
      </c>
      <c r="E1007" s="11">
        <v>41.377916666666685</v>
      </c>
      <c r="F1007" s="28">
        <f t="shared" si="316"/>
        <v>0</v>
      </c>
      <c r="G1007" s="13">
        <f t="shared" si="317"/>
        <v>2.4621239992482571</v>
      </c>
      <c r="H1007" s="28">
        <f t="shared" si="318"/>
        <v>1.76024224519941</v>
      </c>
      <c r="I1007" s="1">
        <f t="shared" si="322"/>
        <v>0</v>
      </c>
      <c r="J1007" s="30">
        <f t="shared" si="323"/>
        <v>0</v>
      </c>
      <c r="K1007" s="1">
        <f t="shared" si="324"/>
        <v>0</v>
      </c>
      <c r="L1007" s="30">
        <f t="shared" si="325"/>
        <v>15524.490745781488</v>
      </c>
      <c r="M1007" s="1">
        <f t="shared" si="326"/>
        <v>0</v>
      </c>
      <c r="N1007" s="30">
        <f t="shared" si="327"/>
        <v>0</v>
      </c>
      <c r="O1007" s="1">
        <f t="shared" si="328"/>
        <v>0</v>
      </c>
      <c r="P1007" s="30">
        <f t="shared" si="329"/>
        <v>0</v>
      </c>
      <c r="Q1007" s="1">
        <f t="shared" si="330"/>
        <v>0.94949586970813404</v>
      </c>
      <c r="R1007" s="30">
        <f t="shared" si="331"/>
        <v>0</v>
      </c>
      <c r="S1007" s="1">
        <f t="shared" si="332"/>
        <v>0</v>
      </c>
      <c r="T1007" s="30">
        <f t="shared" si="333"/>
        <v>0</v>
      </c>
      <c r="U1007" s="1">
        <f t="shared" si="334"/>
        <v>0</v>
      </c>
      <c r="V1007" s="30">
        <f t="shared" si="336"/>
        <v>0</v>
      </c>
      <c r="W1007" s="1">
        <f t="shared" si="336"/>
        <v>0</v>
      </c>
      <c r="X1007" s="30">
        <f t="shared" si="319"/>
        <v>15523.541249911779</v>
      </c>
      <c r="Y1007" s="1">
        <f t="shared" si="335"/>
        <v>0.94949586970813404</v>
      </c>
      <c r="Z1007" s="32">
        <f t="shared" si="320"/>
        <v>0.46058795469905911</v>
      </c>
      <c r="AA1007" s="32">
        <f t="shared" si="321"/>
        <v>0.65730968537224099</v>
      </c>
    </row>
    <row r="1008" spans="1:27" x14ac:dyDescent="0.25">
      <c r="A1008" s="8">
        <v>43741</v>
      </c>
      <c r="B1008" s="26">
        <v>0.28632972317245059</v>
      </c>
      <c r="C1008" s="11">
        <v>0</v>
      </c>
      <c r="D1008" s="26">
        <v>1.8670063925769131</v>
      </c>
      <c r="E1008" s="11">
        <v>39.59333333333332</v>
      </c>
      <c r="F1008" s="28">
        <f t="shared" si="316"/>
        <v>0.28632972317245059</v>
      </c>
      <c r="G1008" s="13">
        <f t="shared" si="317"/>
        <v>1.8670063925769131</v>
      </c>
      <c r="H1008" s="28">
        <f t="shared" si="318"/>
        <v>1.6843249630723776</v>
      </c>
      <c r="I1008" s="1">
        <f t="shared" si="322"/>
        <v>0</v>
      </c>
      <c r="J1008" s="30">
        <f t="shared" si="323"/>
        <v>0</v>
      </c>
      <c r="K1008" s="1">
        <f t="shared" si="324"/>
        <v>0</v>
      </c>
      <c r="L1008" s="30">
        <f t="shared" si="325"/>
        <v>15521.960573242375</v>
      </c>
      <c r="M1008" s="1">
        <f t="shared" si="326"/>
        <v>0</v>
      </c>
      <c r="N1008" s="30">
        <f t="shared" si="327"/>
        <v>0</v>
      </c>
      <c r="O1008" s="1">
        <f t="shared" si="328"/>
        <v>0</v>
      </c>
      <c r="P1008" s="30">
        <f t="shared" si="329"/>
        <v>0</v>
      </c>
      <c r="Q1008" s="1">
        <f t="shared" si="330"/>
        <v>0.94934112141945415</v>
      </c>
      <c r="R1008" s="30">
        <f t="shared" si="331"/>
        <v>0</v>
      </c>
      <c r="S1008" s="1">
        <f t="shared" si="332"/>
        <v>0</v>
      </c>
      <c r="T1008" s="30">
        <f t="shared" si="333"/>
        <v>0</v>
      </c>
      <c r="U1008" s="1">
        <f t="shared" si="334"/>
        <v>0</v>
      </c>
      <c r="V1008" s="30">
        <f t="shared" si="336"/>
        <v>0</v>
      </c>
      <c r="W1008" s="1">
        <f t="shared" si="336"/>
        <v>0</v>
      </c>
      <c r="X1008" s="30">
        <f t="shared" si="319"/>
        <v>15521.011232120956</v>
      </c>
      <c r="Y1008" s="1">
        <f t="shared" si="335"/>
        <v>0.94934112141945415</v>
      </c>
      <c r="Z1008" s="32">
        <f t="shared" si="320"/>
        <v>0.43636700622915381</v>
      </c>
      <c r="AA1008" s="32">
        <f t="shared" si="321"/>
        <v>0.5402012474908896</v>
      </c>
    </row>
    <row r="1009" spans="1:27" x14ac:dyDescent="0.25">
      <c r="A1009" s="8">
        <v>43742</v>
      </c>
      <c r="B1009" s="26">
        <v>10.819211885259248</v>
      </c>
      <c r="C1009" s="11">
        <v>0</v>
      </c>
      <c r="D1009" s="26">
        <v>2.3168395507069519</v>
      </c>
      <c r="E1009" s="11">
        <v>46.81583333333333</v>
      </c>
      <c r="F1009" s="28">
        <f t="shared" si="316"/>
        <v>10.819211885259248</v>
      </c>
      <c r="G1009" s="13">
        <f t="shared" si="317"/>
        <v>2.3168395507069519</v>
      </c>
      <c r="H1009" s="28">
        <f t="shared" si="318"/>
        <v>1.9915745937961593</v>
      </c>
      <c r="I1009" s="1">
        <f t="shared" si="322"/>
        <v>8.5023723345522964</v>
      </c>
      <c r="J1009" s="30">
        <f t="shared" si="323"/>
        <v>0</v>
      </c>
      <c r="K1009" s="1">
        <f t="shared" si="324"/>
        <v>0</v>
      </c>
      <c r="L1009" s="30">
        <f t="shared" si="325"/>
        <v>15521.011232120956</v>
      </c>
      <c r="M1009" s="1">
        <f t="shared" si="326"/>
        <v>0</v>
      </c>
      <c r="N1009" s="30">
        <f t="shared" si="327"/>
        <v>0.207775460136297</v>
      </c>
      <c r="O1009" s="1">
        <f t="shared" si="328"/>
        <v>0</v>
      </c>
      <c r="P1009" s="30">
        <f t="shared" si="329"/>
        <v>0</v>
      </c>
      <c r="Q1009" s="1">
        <f t="shared" si="330"/>
        <v>0.9492830586147869</v>
      </c>
      <c r="R1009" s="30">
        <f t="shared" si="331"/>
        <v>0.35531400757412956</v>
      </c>
      <c r="S1009" s="1">
        <f t="shared" si="332"/>
        <v>0</v>
      </c>
      <c r="T1009" s="30">
        <f t="shared" si="333"/>
        <v>0</v>
      </c>
      <c r="U1009" s="1">
        <f t="shared" si="334"/>
        <v>7.9392828668418698</v>
      </c>
      <c r="V1009" s="30">
        <f t="shared" si="336"/>
        <v>0</v>
      </c>
      <c r="W1009" s="1">
        <f t="shared" si="336"/>
        <v>0</v>
      </c>
      <c r="X1009" s="30">
        <f t="shared" si="319"/>
        <v>15520.061949062341</v>
      </c>
      <c r="Y1009" s="1">
        <f t="shared" si="335"/>
        <v>1.157058518751084</v>
      </c>
      <c r="Z1009" s="32">
        <f t="shared" si="320"/>
        <v>0.41902325810171953</v>
      </c>
      <c r="AA1009" s="32">
        <f t="shared" si="321"/>
        <v>0.69641707950863774</v>
      </c>
    </row>
    <row r="1010" spans="1:27" x14ac:dyDescent="0.25">
      <c r="A1010" s="8">
        <v>43743</v>
      </c>
      <c r="B1010" s="26">
        <v>0</v>
      </c>
      <c r="C1010" s="11">
        <v>0</v>
      </c>
      <c r="D1010" s="26">
        <v>3.057306073412307</v>
      </c>
      <c r="E1010" s="11">
        <v>41.425416666666671</v>
      </c>
      <c r="F1010" s="28">
        <f t="shared" si="316"/>
        <v>0</v>
      </c>
      <c r="G1010" s="13">
        <f t="shared" si="317"/>
        <v>3.057306073412307</v>
      </c>
      <c r="H1010" s="28">
        <f t="shared" si="318"/>
        <v>1.7622629246676518</v>
      </c>
      <c r="I1010" s="1">
        <f t="shared" si="322"/>
        <v>4.8819767934295628</v>
      </c>
      <c r="J1010" s="30">
        <f t="shared" si="323"/>
        <v>0</v>
      </c>
      <c r="K1010" s="1">
        <f t="shared" si="324"/>
        <v>0</v>
      </c>
      <c r="L1010" s="30">
        <f t="shared" si="325"/>
        <v>15520.061949062341</v>
      </c>
      <c r="M1010" s="1">
        <f t="shared" si="326"/>
        <v>0</v>
      </c>
      <c r="N1010" s="30">
        <f t="shared" si="327"/>
        <v>0.11879049504738749</v>
      </c>
      <c r="O1010" s="1">
        <f t="shared" si="328"/>
        <v>0</v>
      </c>
      <c r="P1010" s="30">
        <f t="shared" si="329"/>
        <v>0</v>
      </c>
      <c r="Q1010" s="1">
        <f t="shared" si="330"/>
        <v>0.949224999361308</v>
      </c>
      <c r="R1010" s="30">
        <f t="shared" si="331"/>
        <v>0.20401773423966335</v>
      </c>
      <c r="S1010" s="1">
        <f t="shared" si="332"/>
        <v>0</v>
      </c>
      <c r="T1010" s="30">
        <f t="shared" si="333"/>
        <v>0</v>
      </c>
      <c r="U1010" s="1">
        <f t="shared" si="334"/>
        <v>4.5591685641425119</v>
      </c>
      <c r="V1010" s="30">
        <f t="shared" si="336"/>
        <v>0</v>
      </c>
      <c r="W1010" s="1">
        <f t="shared" si="336"/>
        <v>0</v>
      </c>
      <c r="X1010" s="30">
        <f t="shared" si="319"/>
        <v>15519.112724062979</v>
      </c>
      <c r="Y1010" s="1">
        <f t="shared" si="335"/>
        <v>1.0680154944086955</v>
      </c>
      <c r="Z1010" s="32">
        <f t="shared" si="320"/>
        <v>0.39395224205257884</v>
      </c>
      <c r="AA1010" s="32">
        <f t="shared" si="321"/>
        <v>0.48197949442116439</v>
      </c>
    </row>
    <row r="1011" spans="1:27" x14ac:dyDescent="0.25">
      <c r="A1011" s="8">
        <v>43744</v>
      </c>
      <c r="B1011" s="26">
        <v>0.31218122187696457</v>
      </c>
      <c r="C1011" s="11">
        <v>0</v>
      </c>
      <c r="D1011" s="26">
        <v>2.24167435051482</v>
      </c>
      <c r="E1011" s="11">
        <v>39.449999999999989</v>
      </c>
      <c r="F1011" s="28">
        <f t="shared" si="316"/>
        <v>0.31218122187696457</v>
      </c>
      <c r="G1011" s="13">
        <f t="shared" si="317"/>
        <v>2.24167435051482</v>
      </c>
      <c r="H1011" s="28">
        <f t="shared" si="318"/>
        <v>1.6782274741506644</v>
      </c>
      <c r="I1011" s="1">
        <f t="shared" si="322"/>
        <v>2.6296754355046565</v>
      </c>
      <c r="J1011" s="30">
        <f t="shared" si="323"/>
        <v>0</v>
      </c>
      <c r="K1011" s="1">
        <f t="shared" si="324"/>
        <v>0</v>
      </c>
      <c r="L1011" s="30">
        <f t="shared" si="325"/>
        <v>15519.112724062979</v>
      </c>
      <c r="M1011" s="1">
        <f t="shared" si="326"/>
        <v>0</v>
      </c>
      <c r="N1011" s="30">
        <f t="shared" si="327"/>
        <v>6.3431638417457512E-2</v>
      </c>
      <c r="O1011" s="1">
        <f t="shared" si="328"/>
        <v>0</v>
      </c>
      <c r="P1011" s="30">
        <f t="shared" si="329"/>
        <v>0</v>
      </c>
      <c r="Q1011" s="1">
        <f t="shared" si="330"/>
        <v>0.9491669436588005</v>
      </c>
      <c r="R1011" s="30">
        <f t="shared" si="331"/>
        <v>0.10989409553511444</v>
      </c>
      <c r="S1011" s="1">
        <f t="shared" si="332"/>
        <v>0</v>
      </c>
      <c r="T1011" s="30">
        <f t="shared" si="333"/>
        <v>0</v>
      </c>
      <c r="U1011" s="1">
        <f t="shared" si="334"/>
        <v>2.4563497015520843</v>
      </c>
      <c r="V1011" s="30">
        <f t="shared" si="336"/>
        <v>0</v>
      </c>
      <c r="W1011" s="1">
        <f t="shared" si="336"/>
        <v>0</v>
      </c>
      <c r="X1011" s="30">
        <f t="shared" si="319"/>
        <v>15518.16355711932</v>
      </c>
      <c r="Y1011" s="1">
        <f t="shared" si="335"/>
        <v>1.012598582076258</v>
      </c>
      <c r="Z1011" s="32">
        <f t="shared" si="320"/>
        <v>0.39662614414727965</v>
      </c>
      <c r="AA1011" s="32">
        <f t="shared" si="321"/>
        <v>0.44306182196420185</v>
      </c>
    </row>
    <row r="1012" spans="1:27" x14ac:dyDescent="0.25">
      <c r="A1012" s="8">
        <v>43745</v>
      </c>
      <c r="B1012" s="26">
        <v>4.0532167240433736</v>
      </c>
      <c r="C1012" s="11">
        <v>0</v>
      </c>
      <c r="D1012" s="26">
        <v>1.5059272974615978</v>
      </c>
      <c r="E1012" s="11">
        <v>38.843749999999993</v>
      </c>
      <c r="F1012" s="28">
        <f t="shared" si="316"/>
        <v>4.0532167240433736</v>
      </c>
      <c r="G1012" s="13">
        <f t="shared" si="317"/>
        <v>1.5059272974615978</v>
      </c>
      <c r="H1012" s="28">
        <f t="shared" si="318"/>
        <v>1.6524372230428357</v>
      </c>
      <c r="I1012" s="1">
        <f t="shared" si="322"/>
        <v>5.0036391281338606</v>
      </c>
      <c r="J1012" s="30">
        <f t="shared" si="323"/>
        <v>0</v>
      </c>
      <c r="K1012" s="1">
        <f t="shared" si="324"/>
        <v>0</v>
      </c>
      <c r="L1012" s="30">
        <f t="shared" si="325"/>
        <v>15518.16355711932</v>
      </c>
      <c r="M1012" s="1">
        <f t="shared" si="326"/>
        <v>0</v>
      </c>
      <c r="N1012" s="30">
        <f t="shared" si="327"/>
        <v>0.12178080880822585</v>
      </c>
      <c r="O1012" s="1">
        <f t="shared" si="328"/>
        <v>0</v>
      </c>
      <c r="P1012" s="30">
        <f t="shared" si="329"/>
        <v>0</v>
      </c>
      <c r="Q1012" s="1">
        <f t="shared" si="330"/>
        <v>0.94910889150704714</v>
      </c>
      <c r="R1012" s="30">
        <f t="shared" si="331"/>
        <v>0.20910200131403459</v>
      </c>
      <c r="S1012" s="1">
        <f t="shared" si="332"/>
        <v>0</v>
      </c>
      <c r="T1012" s="30">
        <f t="shared" si="333"/>
        <v>0</v>
      </c>
      <c r="U1012" s="1">
        <f t="shared" si="334"/>
        <v>4.6727563180115999</v>
      </c>
      <c r="V1012" s="30">
        <f t="shared" si="336"/>
        <v>0</v>
      </c>
      <c r="W1012" s="1">
        <f t="shared" si="336"/>
        <v>0</v>
      </c>
      <c r="X1012" s="30">
        <f t="shared" si="319"/>
        <v>15517.214448227813</v>
      </c>
      <c r="Y1012" s="1">
        <f t="shared" si="335"/>
        <v>1.0708897003152731</v>
      </c>
      <c r="Z1012" s="32">
        <f t="shared" si="320"/>
        <v>0.35193320182940913</v>
      </c>
      <c r="AA1012" s="32">
        <f t="shared" si="321"/>
        <v>0.33819752119056495</v>
      </c>
    </row>
    <row r="1013" spans="1:27" x14ac:dyDescent="0.25">
      <c r="A1013" s="8">
        <v>43746</v>
      </c>
      <c r="B1013" s="26">
        <v>1.8984542494750964</v>
      </c>
      <c r="C1013" s="11">
        <v>0</v>
      </c>
      <c r="D1013" s="26">
        <v>1.3462644799642196</v>
      </c>
      <c r="E1013" s="11">
        <v>39.832500000000003</v>
      </c>
      <c r="F1013" s="28">
        <f t="shared" si="316"/>
        <v>1.8984542494750964</v>
      </c>
      <c r="G1013" s="13">
        <f t="shared" si="317"/>
        <v>1.3462644799642196</v>
      </c>
      <c r="H1013" s="28">
        <f t="shared" si="318"/>
        <v>1.6944992614475627</v>
      </c>
      <c r="I1013" s="1">
        <f t="shared" si="322"/>
        <v>5.2249460875224774</v>
      </c>
      <c r="J1013" s="30">
        <f t="shared" si="323"/>
        <v>0</v>
      </c>
      <c r="K1013" s="1">
        <f t="shared" si="324"/>
        <v>0</v>
      </c>
      <c r="L1013" s="30">
        <f t="shared" si="325"/>
        <v>15517.214448227813</v>
      </c>
      <c r="M1013" s="1">
        <f t="shared" si="326"/>
        <v>0</v>
      </c>
      <c r="N1013" s="30">
        <f t="shared" si="327"/>
        <v>0.12722026751693416</v>
      </c>
      <c r="O1013" s="1">
        <f t="shared" si="328"/>
        <v>0</v>
      </c>
      <c r="P1013" s="30">
        <f t="shared" si="329"/>
        <v>0</v>
      </c>
      <c r="Q1013" s="1">
        <f t="shared" si="330"/>
        <v>0.94905084290583075</v>
      </c>
      <c r="R1013" s="30">
        <f t="shared" si="331"/>
        <v>0.21835041570361155</v>
      </c>
      <c r="S1013" s="1">
        <f t="shared" si="332"/>
        <v>0</v>
      </c>
      <c r="T1013" s="30">
        <f t="shared" si="333"/>
        <v>0</v>
      </c>
      <c r="U1013" s="1">
        <f t="shared" si="334"/>
        <v>4.879375404301932</v>
      </c>
      <c r="V1013" s="30">
        <f t="shared" si="336"/>
        <v>0</v>
      </c>
      <c r="W1013" s="1">
        <f t="shared" si="336"/>
        <v>0</v>
      </c>
      <c r="X1013" s="30">
        <f t="shared" si="319"/>
        <v>15516.265397384906</v>
      </c>
      <c r="Y1013" s="1">
        <f t="shared" si="335"/>
        <v>1.0762711104227649</v>
      </c>
      <c r="Z1013" s="32">
        <f t="shared" si="320"/>
        <v>0.36484415490194017</v>
      </c>
      <c r="AA1013" s="32">
        <f t="shared" si="321"/>
        <v>0.38220604671954017</v>
      </c>
    </row>
    <row r="1014" spans="1:27" x14ac:dyDescent="0.25">
      <c r="A1014" s="8">
        <v>43747</v>
      </c>
      <c r="B1014" s="26">
        <v>0</v>
      </c>
      <c r="C1014" s="11">
        <v>0</v>
      </c>
      <c r="D1014" s="26">
        <v>2.6509840894296905</v>
      </c>
      <c r="E1014" s="11">
        <v>38.65166666666665</v>
      </c>
      <c r="F1014" s="28">
        <f t="shared" si="316"/>
        <v>0</v>
      </c>
      <c r="G1014" s="13">
        <f t="shared" si="317"/>
        <v>2.6509840894296905</v>
      </c>
      <c r="H1014" s="28">
        <f t="shared" si="318"/>
        <v>1.6442658788773994</v>
      </c>
      <c r="I1014" s="1">
        <f t="shared" si="322"/>
        <v>2.2283913148722414</v>
      </c>
      <c r="J1014" s="30">
        <f t="shared" si="323"/>
        <v>0</v>
      </c>
      <c r="K1014" s="1">
        <f t="shared" si="324"/>
        <v>0</v>
      </c>
      <c r="L1014" s="30">
        <f t="shared" si="325"/>
        <v>15516.265397384906</v>
      </c>
      <c r="M1014" s="1">
        <f t="shared" si="326"/>
        <v>0</v>
      </c>
      <c r="N1014" s="30">
        <f t="shared" si="327"/>
        <v>5.3568557696135111E-2</v>
      </c>
      <c r="O1014" s="1">
        <f t="shared" si="328"/>
        <v>0</v>
      </c>
      <c r="P1014" s="30">
        <f t="shared" si="329"/>
        <v>0</v>
      </c>
      <c r="Q1014" s="1">
        <f t="shared" si="330"/>
        <v>0.94899279785493418</v>
      </c>
      <c r="R1014" s="30">
        <f t="shared" si="331"/>
        <v>9.3124438377389915E-2</v>
      </c>
      <c r="S1014" s="1">
        <f t="shared" si="332"/>
        <v>0</v>
      </c>
      <c r="T1014" s="30">
        <f t="shared" si="333"/>
        <v>0</v>
      </c>
      <c r="U1014" s="1">
        <f t="shared" si="334"/>
        <v>2.0816983187987166</v>
      </c>
      <c r="V1014" s="30">
        <f t="shared" si="336"/>
        <v>0</v>
      </c>
      <c r="W1014" s="1">
        <f t="shared" si="336"/>
        <v>0</v>
      </c>
      <c r="X1014" s="30">
        <f t="shared" si="319"/>
        <v>15515.316404587051</v>
      </c>
      <c r="Y1014" s="1">
        <f t="shared" si="335"/>
        <v>1.0025613555510693</v>
      </c>
      <c r="Z1014" s="32">
        <f t="shared" si="320"/>
        <v>0.39026810175276844</v>
      </c>
      <c r="AA1014" s="32">
        <f t="shared" si="321"/>
        <v>0.41178469525747252</v>
      </c>
    </row>
    <row r="1015" spans="1:27" x14ac:dyDescent="0.25">
      <c r="A1015" s="8">
        <v>43748</v>
      </c>
      <c r="B1015" s="26">
        <v>0</v>
      </c>
      <c r="C1015" s="11">
        <v>0</v>
      </c>
      <c r="D1015" s="26">
        <v>2.849570298003103</v>
      </c>
      <c r="E1015" s="11">
        <v>37.723333333333322</v>
      </c>
      <c r="F1015" s="28">
        <f t="shared" si="316"/>
        <v>0</v>
      </c>
      <c r="G1015" s="13">
        <f t="shared" si="317"/>
        <v>2.849570298003103</v>
      </c>
      <c r="H1015" s="28">
        <f t="shared" si="318"/>
        <v>1.6047740029542092</v>
      </c>
      <c r="I1015" s="1">
        <f t="shared" si="322"/>
        <v>0</v>
      </c>
      <c r="J1015" s="30">
        <f t="shared" si="323"/>
        <v>0</v>
      </c>
      <c r="K1015" s="1">
        <f t="shared" si="324"/>
        <v>0</v>
      </c>
      <c r="L1015" s="30">
        <f t="shared" si="325"/>
        <v>15514.548532607847</v>
      </c>
      <c r="M1015" s="1">
        <f t="shared" si="326"/>
        <v>0</v>
      </c>
      <c r="N1015" s="30">
        <f t="shared" si="327"/>
        <v>0</v>
      </c>
      <c r="O1015" s="1">
        <f t="shared" si="328"/>
        <v>0</v>
      </c>
      <c r="P1015" s="30">
        <f t="shared" si="329"/>
        <v>0</v>
      </c>
      <c r="Q1015" s="1">
        <f t="shared" si="330"/>
        <v>0.94888779241280019</v>
      </c>
      <c r="R1015" s="30">
        <f t="shared" si="331"/>
        <v>0</v>
      </c>
      <c r="S1015" s="1">
        <f t="shared" si="332"/>
        <v>0</v>
      </c>
      <c r="T1015" s="30">
        <f t="shared" si="333"/>
        <v>0</v>
      </c>
      <c r="U1015" s="1">
        <f t="shared" si="334"/>
        <v>0</v>
      </c>
      <c r="V1015" s="30">
        <f t="shared" si="336"/>
        <v>0</v>
      </c>
      <c r="W1015" s="1">
        <f t="shared" si="336"/>
        <v>0</v>
      </c>
      <c r="X1015" s="30">
        <f t="shared" si="319"/>
        <v>15513.599644815435</v>
      </c>
      <c r="Y1015" s="1">
        <f t="shared" si="335"/>
        <v>0.94888779241280019</v>
      </c>
      <c r="Z1015" s="32">
        <f t="shared" si="320"/>
        <v>0.40870939417886631</v>
      </c>
      <c r="AA1015" s="32">
        <f t="shared" si="321"/>
        <v>0.43018672117836959</v>
      </c>
    </row>
    <row r="1016" spans="1:27" x14ac:dyDescent="0.25">
      <c r="A1016" s="8">
        <v>43749</v>
      </c>
      <c r="B1016" s="26">
        <v>11.5029633939145</v>
      </c>
      <c r="C1016" s="11">
        <v>0</v>
      </c>
      <c r="D1016" s="26">
        <v>1.3488044221855662</v>
      </c>
      <c r="E1016" s="11">
        <v>39.494583333333331</v>
      </c>
      <c r="F1016" s="28">
        <f t="shared" si="316"/>
        <v>11.5029633939145</v>
      </c>
      <c r="G1016" s="13">
        <f t="shared" si="317"/>
        <v>1.3488044221855662</v>
      </c>
      <c r="H1016" s="28">
        <f t="shared" si="318"/>
        <v>1.6801240768094532</v>
      </c>
      <c r="I1016" s="1">
        <f t="shared" si="322"/>
        <v>10.154158971728934</v>
      </c>
      <c r="J1016" s="30">
        <f t="shared" si="323"/>
        <v>0</v>
      </c>
      <c r="K1016" s="1">
        <f t="shared" si="324"/>
        <v>0</v>
      </c>
      <c r="L1016" s="30">
        <f t="shared" si="325"/>
        <v>15513.599644815435</v>
      </c>
      <c r="M1016" s="1">
        <f t="shared" si="326"/>
        <v>0</v>
      </c>
      <c r="N1016" s="30">
        <f t="shared" si="327"/>
        <v>0.24837438767721109</v>
      </c>
      <c r="O1016" s="1">
        <f t="shared" si="328"/>
        <v>0</v>
      </c>
      <c r="P1016" s="30">
        <f t="shared" si="329"/>
        <v>0</v>
      </c>
      <c r="Q1016" s="1">
        <f t="shared" si="330"/>
        <v>0.948829757334261</v>
      </c>
      <c r="R1016" s="30">
        <f t="shared" si="331"/>
        <v>0.42434214544190385</v>
      </c>
      <c r="S1016" s="1">
        <f t="shared" si="332"/>
        <v>0</v>
      </c>
      <c r="T1016" s="30">
        <f t="shared" si="333"/>
        <v>0</v>
      </c>
      <c r="U1016" s="1">
        <f t="shared" si="334"/>
        <v>9.4814424386098199</v>
      </c>
      <c r="V1016" s="30">
        <f t="shared" si="336"/>
        <v>0</v>
      </c>
      <c r="W1016" s="1">
        <f t="shared" si="336"/>
        <v>0</v>
      </c>
      <c r="X1016" s="30">
        <f t="shared" si="319"/>
        <v>15512.650815058101</v>
      </c>
      <c r="Y1016" s="1">
        <f t="shared" si="335"/>
        <v>1.1972041450114721</v>
      </c>
      <c r="Z1016" s="32">
        <f t="shared" si="320"/>
        <v>0.28743111206110655</v>
      </c>
      <c r="AA1016" s="32">
        <f t="shared" si="321"/>
        <v>0.23321166052776671</v>
      </c>
    </row>
    <row r="1017" spans="1:27" x14ac:dyDescent="0.25">
      <c r="A1017" s="8">
        <v>43750</v>
      </c>
      <c r="B1017" s="26">
        <v>238.25647105621883</v>
      </c>
      <c r="C1017" s="11">
        <v>0</v>
      </c>
      <c r="D1017" s="26">
        <v>1.4252630657544503</v>
      </c>
      <c r="E1017" s="11">
        <v>2677.0054166666669</v>
      </c>
      <c r="F1017" s="28">
        <f t="shared" si="316"/>
        <v>238.25647105621883</v>
      </c>
      <c r="G1017" s="13">
        <f t="shared" si="317"/>
        <v>1.4252630657544503</v>
      </c>
      <c r="H1017" s="28">
        <f t="shared" si="318"/>
        <v>113.88147119645495</v>
      </c>
      <c r="I1017" s="1">
        <f t="shared" si="322"/>
        <v>246.31265042907421</v>
      </c>
      <c r="J1017" s="30">
        <f t="shared" si="323"/>
        <v>0</v>
      </c>
      <c r="K1017" s="1">
        <f t="shared" si="324"/>
        <v>0</v>
      </c>
      <c r="L1017" s="30">
        <f t="shared" si="325"/>
        <v>15512.650815058101</v>
      </c>
      <c r="M1017" s="1">
        <f t="shared" si="326"/>
        <v>15.569755760726659</v>
      </c>
      <c r="N1017" s="30">
        <f t="shared" si="327"/>
        <v>6.0528658801356574</v>
      </c>
      <c r="O1017" s="1">
        <f t="shared" si="328"/>
        <v>0</v>
      </c>
      <c r="P1017" s="30">
        <f t="shared" si="329"/>
        <v>0</v>
      </c>
      <c r="Q1017" s="1">
        <f t="shared" si="330"/>
        <v>0.94877172580521463</v>
      </c>
      <c r="R1017" s="30">
        <f t="shared" si="331"/>
        <v>10.293401829098842</v>
      </c>
      <c r="S1017" s="1">
        <f t="shared" si="332"/>
        <v>0</v>
      </c>
      <c r="T1017" s="30">
        <f t="shared" si="333"/>
        <v>0</v>
      </c>
      <c r="U1017" s="1">
        <f t="shared" si="334"/>
        <v>214.39662695911304</v>
      </c>
      <c r="V1017" s="30">
        <f t="shared" si="336"/>
        <v>0</v>
      </c>
      <c r="W1017" s="1">
        <f t="shared" si="336"/>
        <v>0</v>
      </c>
      <c r="X1017" s="30">
        <f t="shared" si="319"/>
        <v>15511.702043332296</v>
      </c>
      <c r="Y1017" s="1">
        <f t="shared" si="335"/>
        <v>22.571393366667532</v>
      </c>
      <c r="Z1017" s="32">
        <f t="shared" si="320"/>
        <v>0.80179924679994674</v>
      </c>
      <c r="AA1017" s="32">
        <f t="shared" si="321"/>
        <v>8337.5303132818353</v>
      </c>
    </row>
    <row r="1018" spans="1:27" x14ac:dyDescent="0.25">
      <c r="A1018" s="8">
        <v>43751</v>
      </c>
      <c r="B1018" s="26">
        <v>1.5880390519458845</v>
      </c>
      <c r="C1018" s="11">
        <v>0</v>
      </c>
      <c r="D1018" s="26">
        <v>2.6799810453753721</v>
      </c>
      <c r="E1018" s="11">
        <v>1054.8383333333329</v>
      </c>
      <c r="F1018" s="28">
        <f t="shared" si="316"/>
        <v>1.5880390519458845</v>
      </c>
      <c r="G1018" s="13">
        <f t="shared" si="317"/>
        <v>2.6799810453753721</v>
      </c>
      <c r="H1018" s="28">
        <f t="shared" si="318"/>
        <v>44.873477104874432</v>
      </c>
      <c r="I1018" s="1">
        <f t="shared" si="322"/>
        <v>213.30468496568355</v>
      </c>
      <c r="J1018" s="30">
        <f t="shared" si="323"/>
        <v>0</v>
      </c>
      <c r="K1018" s="1">
        <f t="shared" si="324"/>
        <v>0</v>
      </c>
      <c r="L1018" s="30">
        <f t="shared" si="325"/>
        <v>15511.702043332296</v>
      </c>
      <c r="M1018" s="1">
        <f t="shared" si="326"/>
        <v>12.594932779632659</v>
      </c>
      <c r="N1018" s="30">
        <f t="shared" si="327"/>
        <v>5.2415698156440751</v>
      </c>
      <c r="O1018" s="1">
        <f t="shared" si="328"/>
        <v>0</v>
      </c>
      <c r="P1018" s="30">
        <f t="shared" si="329"/>
        <v>0</v>
      </c>
      <c r="Q1018" s="1">
        <f t="shared" si="330"/>
        <v>0.9487136978254439</v>
      </c>
      <c r="R1018" s="30">
        <f t="shared" si="331"/>
        <v>8.9139994659484696</v>
      </c>
      <c r="S1018" s="1">
        <f t="shared" si="332"/>
        <v>0</v>
      </c>
      <c r="T1018" s="30">
        <f t="shared" si="333"/>
        <v>0</v>
      </c>
      <c r="U1018" s="1">
        <f t="shared" si="334"/>
        <v>186.55418290445832</v>
      </c>
      <c r="V1018" s="30">
        <f t="shared" si="336"/>
        <v>0</v>
      </c>
      <c r="W1018" s="1">
        <f t="shared" si="336"/>
        <v>0</v>
      </c>
      <c r="X1018" s="30">
        <f t="shared" si="319"/>
        <v>15510.75332963447</v>
      </c>
      <c r="Y1018" s="1">
        <f t="shared" si="335"/>
        <v>18.785216293102177</v>
      </c>
      <c r="Z1018" s="32">
        <f t="shared" si="320"/>
        <v>0.58137373109734769</v>
      </c>
      <c r="AA1018" s="32">
        <f t="shared" si="321"/>
        <v>680.59735218305195</v>
      </c>
    </row>
    <row r="1019" spans="1:27" x14ac:dyDescent="0.25">
      <c r="A1019" s="8">
        <v>43752</v>
      </c>
      <c r="B1019" s="26">
        <v>6.0233523831641893</v>
      </c>
      <c r="C1019" s="11">
        <v>0</v>
      </c>
      <c r="D1019" s="26">
        <v>2.1239051303331178</v>
      </c>
      <c r="E1019" s="11">
        <v>247.40083333333334</v>
      </c>
      <c r="F1019" s="28">
        <f t="shared" si="316"/>
        <v>6.0233523831641893</v>
      </c>
      <c r="G1019" s="13">
        <f t="shared" si="317"/>
        <v>2.1239051303331178</v>
      </c>
      <c r="H1019" s="28">
        <f t="shared" si="318"/>
        <v>10.524584933530281</v>
      </c>
      <c r="I1019" s="1">
        <f t="shared" si="322"/>
        <v>190.45363015728938</v>
      </c>
      <c r="J1019" s="30">
        <f t="shared" si="323"/>
        <v>0</v>
      </c>
      <c r="K1019" s="1">
        <f t="shared" si="324"/>
        <v>0</v>
      </c>
      <c r="L1019" s="30">
        <f t="shared" si="325"/>
        <v>15510.75332963447</v>
      </c>
      <c r="M1019" s="1">
        <f t="shared" si="326"/>
        <v>10.535495245936609</v>
      </c>
      <c r="N1019" s="30">
        <f t="shared" si="327"/>
        <v>4.6799183907450352</v>
      </c>
      <c r="O1019" s="1">
        <f t="shared" si="328"/>
        <v>0</v>
      </c>
      <c r="P1019" s="30">
        <f t="shared" si="329"/>
        <v>0</v>
      </c>
      <c r="Q1019" s="1">
        <f t="shared" si="330"/>
        <v>0.94865567339473167</v>
      </c>
      <c r="R1019" s="30">
        <f t="shared" si="331"/>
        <v>7.9590542410409375</v>
      </c>
      <c r="S1019" s="1">
        <f t="shared" si="332"/>
        <v>0</v>
      </c>
      <c r="T1019" s="30">
        <f t="shared" si="333"/>
        <v>0</v>
      </c>
      <c r="U1019" s="1">
        <f t="shared" si="334"/>
        <v>167.2791622795668</v>
      </c>
      <c r="V1019" s="30">
        <f t="shared" si="336"/>
        <v>0</v>
      </c>
      <c r="W1019" s="1">
        <f t="shared" si="336"/>
        <v>0</v>
      </c>
      <c r="X1019" s="30">
        <f t="shared" si="319"/>
        <v>15509.804673961075</v>
      </c>
      <c r="Y1019" s="1">
        <f t="shared" si="335"/>
        <v>16.164069310076375</v>
      </c>
      <c r="Z1019" s="32">
        <f t="shared" si="320"/>
        <v>0.53583912450354754</v>
      </c>
      <c r="AA1019" s="32">
        <f t="shared" si="321"/>
        <v>31.80378403330748</v>
      </c>
    </row>
    <row r="1020" spans="1:27" x14ac:dyDescent="0.25">
      <c r="A1020" s="8">
        <v>43753</v>
      </c>
      <c r="B1020" s="26">
        <v>7.1513660469677512E-2</v>
      </c>
      <c r="C1020" s="11">
        <v>0</v>
      </c>
      <c r="D1020" s="26">
        <v>1.6326915122695207</v>
      </c>
      <c r="E1020" s="11">
        <v>165.63708333333332</v>
      </c>
      <c r="F1020" s="28">
        <f t="shared" si="316"/>
        <v>7.1513660469677512E-2</v>
      </c>
      <c r="G1020" s="13">
        <f t="shared" si="317"/>
        <v>1.6326915122695207</v>
      </c>
      <c r="H1020" s="28">
        <f t="shared" si="318"/>
        <v>7.0463042836041359</v>
      </c>
      <c r="I1020" s="1">
        <f t="shared" si="322"/>
        <v>165.71798442776696</v>
      </c>
      <c r="J1020" s="30">
        <f t="shared" si="323"/>
        <v>0</v>
      </c>
      <c r="K1020" s="1">
        <f t="shared" si="324"/>
        <v>0</v>
      </c>
      <c r="L1020" s="30">
        <f t="shared" si="325"/>
        <v>15509.804673961075</v>
      </c>
      <c r="M1020" s="1">
        <f t="shared" si="326"/>
        <v>8.3062100920244202</v>
      </c>
      <c r="N1020" s="30">
        <f t="shared" si="327"/>
        <v>4.0719459891961716</v>
      </c>
      <c r="O1020" s="1">
        <f t="shared" si="328"/>
        <v>0</v>
      </c>
      <c r="P1020" s="30">
        <f t="shared" si="329"/>
        <v>0</v>
      </c>
      <c r="Q1020" s="1">
        <f t="shared" si="330"/>
        <v>0.94859765251286088</v>
      </c>
      <c r="R1020" s="30">
        <f t="shared" si="331"/>
        <v>6.9253519908614525</v>
      </c>
      <c r="S1020" s="1">
        <f t="shared" si="332"/>
        <v>0</v>
      </c>
      <c r="T1020" s="30">
        <f t="shared" si="333"/>
        <v>0</v>
      </c>
      <c r="U1020" s="1">
        <f t="shared" si="334"/>
        <v>146.41447635568491</v>
      </c>
      <c r="V1020" s="30">
        <f t="shared" si="336"/>
        <v>0</v>
      </c>
      <c r="W1020" s="1">
        <f t="shared" si="336"/>
        <v>0</v>
      </c>
      <c r="X1020" s="30">
        <f t="shared" si="319"/>
        <v>15508.856076308562</v>
      </c>
      <c r="Y1020" s="1">
        <f t="shared" si="335"/>
        <v>13.326753733733453</v>
      </c>
      <c r="Z1020" s="32">
        <f t="shared" si="320"/>
        <v>0.89131113238228066</v>
      </c>
      <c r="AA1020" s="32">
        <f t="shared" si="321"/>
        <v>39.444045295629635</v>
      </c>
    </row>
    <row r="1021" spans="1:27" x14ac:dyDescent="0.25">
      <c r="A1021" s="8">
        <v>43754</v>
      </c>
      <c r="B1021" s="26">
        <v>0</v>
      </c>
      <c r="C1021" s="11">
        <v>0</v>
      </c>
      <c r="D1021" s="26">
        <v>1.6593565713320917</v>
      </c>
      <c r="E1021" s="11">
        <v>119.03499999999995</v>
      </c>
      <c r="F1021" s="28">
        <f t="shared" si="316"/>
        <v>0</v>
      </c>
      <c r="G1021" s="13">
        <f t="shared" si="317"/>
        <v>1.6593565713320917</v>
      </c>
      <c r="H1021" s="28">
        <f t="shared" si="318"/>
        <v>5.063822747415065</v>
      </c>
      <c r="I1021" s="1">
        <f t="shared" si="322"/>
        <v>144.75511978435281</v>
      </c>
      <c r="J1021" s="30">
        <f t="shared" si="323"/>
        <v>0</v>
      </c>
      <c r="K1021" s="1">
        <f t="shared" si="324"/>
        <v>0</v>
      </c>
      <c r="L1021" s="30">
        <f t="shared" si="325"/>
        <v>15508.856076308562</v>
      </c>
      <c r="M1021" s="1">
        <f t="shared" si="326"/>
        <v>6.4169445582260369</v>
      </c>
      <c r="N1021" s="30">
        <f t="shared" si="327"/>
        <v>3.5567040060289776</v>
      </c>
      <c r="O1021" s="1">
        <f t="shared" si="328"/>
        <v>0</v>
      </c>
      <c r="P1021" s="30">
        <f t="shared" si="329"/>
        <v>0</v>
      </c>
      <c r="Q1021" s="1">
        <f t="shared" si="330"/>
        <v>0.9485396351796147</v>
      </c>
      <c r="R1021" s="30">
        <f t="shared" si="331"/>
        <v>6.0493142035704404</v>
      </c>
      <c r="S1021" s="1">
        <f t="shared" si="332"/>
        <v>0</v>
      </c>
      <c r="T1021" s="30">
        <f t="shared" si="333"/>
        <v>0</v>
      </c>
      <c r="U1021" s="1">
        <f t="shared" si="334"/>
        <v>128.73215701652734</v>
      </c>
      <c r="V1021" s="30">
        <f t="shared" si="336"/>
        <v>0</v>
      </c>
      <c r="W1021" s="1">
        <f t="shared" si="336"/>
        <v>0</v>
      </c>
      <c r="X1021" s="30">
        <f t="shared" si="319"/>
        <v>15507.907536673383</v>
      </c>
      <c r="Y1021" s="1">
        <f t="shared" si="335"/>
        <v>10.922188199434629</v>
      </c>
      <c r="Z1021" s="32">
        <f t="shared" si="320"/>
        <v>1.1569057102186466</v>
      </c>
      <c r="AA1021" s="32">
        <f t="shared" si="321"/>
        <v>34.320445769416388</v>
      </c>
    </row>
    <row r="1022" spans="1:27" x14ac:dyDescent="0.25">
      <c r="A1022" s="8">
        <v>43755</v>
      </c>
      <c r="B1022" s="26">
        <v>1.4380426612751656</v>
      </c>
      <c r="C1022" s="11">
        <v>6.8770323435130465E-5</v>
      </c>
      <c r="D1022" s="26">
        <v>1.6501550611130873</v>
      </c>
      <c r="E1022" s="11">
        <v>97.397083333333327</v>
      </c>
      <c r="F1022" s="28">
        <f t="shared" si="316"/>
        <v>1.4381114315986008</v>
      </c>
      <c r="G1022" s="13">
        <f t="shared" si="317"/>
        <v>1.6501550611130873</v>
      </c>
      <c r="H1022" s="28">
        <f t="shared" si="318"/>
        <v>4.1433323485967497</v>
      </c>
      <c r="I1022" s="1">
        <f t="shared" si="322"/>
        <v>128.52011338701286</v>
      </c>
      <c r="J1022" s="30">
        <f t="shared" si="323"/>
        <v>0</v>
      </c>
      <c r="K1022" s="1">
        <f t="shared" si="324"/>
        <v>0</v>
      </c>
      <c r="L1022" s="30">
        <f t="shared" si="325"/>
        <v>15507.907536673383</v>
      </c>
      <c r="M1022" s="1">
        <f t="shared" si="326"/>
        <v>4.9537743975997861</v>
      </c>
      <c r="N1022" s="30">
        <f t="shared" si="327"/>
        <v>3.1576670883563009</v>
      </c>
      <c r="O1022" s="1">
        <f t="shared" si="328"/>
        <v>0</v>
      </c>
      <c r="P1022" s="30">
        <f t="shared" si="329"/>
        <v>0</v>
      </c>
      <c r="Q1022" s="1">
        <f t="shared" si="330"/>
        <v>0.94848162139477599</v>
      </c>
      <c r="R1022" s="30">
        <f t="shared" si="331"/>
        <v>5.3708535388230123</v>
      </c>
      <c r="S1022" s="1">
        <f t="shared" si="332"/>
        <v>0</v>
      </c>
      <c r="T1022" s="30">
        <f t="shared" si="333"/>
        <v>0</v>
      </c>
      <c r="U1022" s="1">
        <f t="shared" si="334"/>
        <v>115.03781836223375</v>
      </c>
      <c r="V1022" s="30">
        <f t="shared" si="336"/>
        <v>0</v>
      </c>
      <c r="W1022" s="1">
        <f t="shared" si="336"/>
        <v>0</v>
      </c>
      <c r="X1022" s="30">
        <f t="shared" si="319"/>
        <v>15506.959055051988</v>
      </c>
      <c r="Y1022" s="1">
        <f t="shared" si="335"/>
        <v>9.0599231073508637</v>
      </c>
      <c r="Z1022" s="32">
        <f t="shared" si="320"/>
        <v>1.1866271747230823</v>
      </c>
      <c r="AA1022" s="32">
        <f t="shared" si="321"/>
        <v>24.172864689066355</v>
      </c>
    </row>
    <row r="1023" spans="1:27" x14ac:dyDescent="0.25">
      <c r="A1023" s="8">
        <v>43756</v>
      </c>
      <c r="B1023" s="26">
        <v>15.060620975966666</v>
      </c>
      <c r="C1023" s="11">
        <v>0</v>
      </c>
      <c r="D1023" s="26">
        <v>1.0648750331056862</v>
      </c>
      <c r="E1023" s="11">
        <v>88.667916666666656</v>
      </c>
      <c r="F1023" s="28">
        <f t="shared" si="316"/>
        <v>15.060620975966666</v>
      </c>
      <c r="G1023" s="13">
        <f t="shared" si="317"/>
        <v>1.0648750331056862</v>
      </c>
      <c r="H1023" s="28">
        <f t="shared" si="318"/>
        <v>3.7719881831610036</v>
      </c>
      <c r="I1023" s="1">
        <f t="shared" si="322"/>
        <v>129.03356430509473</v>
      </c>
      <c r="J1023" s="30">
        <f t="shared" si="323"/>
        <v>0</v>
      </c>
      <c r="K1023" s="1">
        <f t="shared" si="324"/>
        <v>0</v>
      </c>
      <c r="L1023" s="30">
        <f t="shared" si="325"/>
        <v>15506.959055051988</v>
      </c>
      <c r="M1023" s="1">
        <f t="shared" si="326"/>
        <v>5.0000488519422639</v>
      </c>
      <c r="N1023" s="30">
        <f t="shared" si="327"/>
        <v>3.1702870939610519</v>
      </c>
      <c r="O1023" s="1">
        <f t="shared" si="328"/>
        <v>0</v>
      </c>
      <c r="P1023" s="30">
        <f t="shared" si="329"/>
        <v>0</v>
      </c>
      <c r="Q1023" s="1">
        <f t="shared" si="330"/>
        <v>0.94842361115812757</v>
      </c>
      <c r="R1023" s="30">
        <f t="shared" si="331"/>
        <v>5.3923106447009674</v>
      </c>
      <c r="S1023" s="1">
        <f t="shared" si="332"/>
        <v>0</v>
      </c>
      <c r="T1023" s="30">
        <f t="shared" si="333"/>
        <v>0</v>
      </c>
      <c r="U1023" s="1">
        <f t="shared" si="334"/>
        <v>115.47091771449044</v>
      </c>
      <c r="V1023" s="30">
        <f t="shared" si="336"/>
        <v>0</v>
      </c>
      <c r="W1023" s="1">
        <f t="shared" si="336"/>
        <v>0</v>
      </c>
      <c r="X1023" s="30">
        <f t="shared" si="319"/>
        <v>15506.010631440829</v>
      </c>
      <c r="Y1023" s="1">
        <f t="shared" si="335"/>
        <v>9.118759557061443</v>
      </c>
      <c r="Z1023" s="32">
        <f t="shared" si="320"/>
        <v>1.4174942004775146</v>
      </c>
      <c r="AA1023" s="32">
        <f t="shared" si="321"/>
        <v>28.587964124761196</v>
      </c>
    </row>
    <row r="1024" spans="1:27" x14ac:dyDescent="0.25">
      <c r="A1024" s="8">
        <v>43757</v>
      </c>
      <c r="B1024" s="26">
        <v>34.277415513474637</v>
      </c>
      <c r="C1024" s="11">
        <v>0</v>
      </c>
      <c r="D1024" s="26">
        <v>1.5694642771692551</v>
      </c>
      <c r="E1024" s="11">
        <v>164.43208333333331</v>
      </c>
      <c r="F1024" s="28">
        <f t="shared" si="316"/>
        <v>34.277415513474637</v>
      </c>
      <c r="G1024" s="13">
        <f t="shared" si="317"/>
        <v>1.5694642771692551</v>
      </c>
      <c r="H1024" s="28">
        <f t="shared" si="318"/>
        <v>6.9950428360413568</v>
      </c>
      <c r="I1024" s="1">
        <f t="shared" si="322"/>
        <v>148.17886895079582</v>
      </c>
      <c r="J1024" s="30">
        <f t="shared" si="323"/>
        <v>0</v>
      </c>
      <c r="K1024" s="1">
        <f t="shared" si="324"/>
        <v>0</v>
      </c>
      <c r="L1024" s="30">
        <f t="shared" si="325"/>
        <v>15506.010631440829</v>
      </c>
      <c r="M1024" s="1">
        <f t="shared" si="326"/>
        <v>6.7255078870725962</v>
      </c>
      <c r="N1024" s="30">
        <f t="shared" si="327"/>
        <v>3.6408556399011798</v>
      </c>
      <c r="O1024" s="1">
        <f t="shared" si="328"/>
        <v>0</v>
      </c>
      <c r="P1024" s="30">
        <f t="shared" si="329"/>
        <v>0</v>
      </c>
      <c r="Q1024" s="1">
        <f t="shared" si="330"/>
        <v>0.94836560446945251</v>
      </c>
      <c r="R1024" s="30">
        <f t="shared" si="331"/>
        <v>6.1923926279666244</v>
      </c>
      <c r="S1024" s="1">
        <f t="shared" si="332"/>
        <v>0</v>
      </c>
      <c r="T1024" s="30">
        <f t="shared" si="333"/>
        <v>0</v>
      </c>
      <c r="U1024" s="1">
        <f t="shared" si="334"/>
        <v>131.62011279585539</v>
      </c>
      <c r="V1024" s="30">
        <f t="shared" si="336"/>
        <v>0</v>
      </c>
      <c r="W1024" s="1">
        <f t="shared" si="336"/>
        <v>0</v>
      </c>
      <c r="X1024" s="30">
        <f t="shared" si="319"/>
        <v>15505.062265836361</v>
      </c>
      <c r="Y1024" s="1">
        <f t="shared" si="335"/>
        <v>11.314729131443229</v>
      </c>
      <c r="Z1024" s="32">
        <f t="shared" si="320"/>
        <v>0.61753535991874997</v>
      </c>
      <c r="AA1024" s="32">
        <f t="shared" si="321"/>
        <v>18.659689690682754</v>
      </c>
    </row>
    <row r="1025" spans="1:27" x14ac:dyDescent="0.25">
      <c r="A1025" s="8">
        <v>43758</v>
      </c>
      <c r="B1025" s="26">
        <v>0.15637938086192854</v>
      </c>
      <c r="C1025" s="11">
        <v>0</v>
      </c>
      <c r="D1025" s="26">
        <v>1.7891864837530598</v>
      </c>
      <c r="E1025" s="11">
        <v>147.2225</v>
      </c>
      <c r="F1025" s="28">
        <f t="shared" si="316"/>
        <v>0.15637938086192854</v>
      </c>
      <c r="G1025" s="13">
        <f t="shared" si="317"/>
        <v>1.7891864837530598</v>
      </c>
      <c r="H1025" s="28">
        <f t="shared" si="318"/>
        <v>6.2629364844903987</v>
      </c>
      <c r="I1025" s="1">
        <f t="shared" si="322"/>
        <v>129.98730569296424</v>
      </c>
      <c r="J1025" s="30">
        <f t="shared" si="323"/>
        <v>0</v>
      </c>
      <c r="K1025" s="1">
        <f t="shared" si="324"/>
        <v>0</v>
      </c>
      <c r="L1025" s="30">
        <f t="shared" si="325"/>
        <v>15505.062265836361</v>
      </c>
      <c r="M1025" s="1">
        <f t="shared" si="326"/>
        <v>5.0860042193459742</v>
      </c>
      <c r="N1025" s="30">
        <f t="shared" si="327"/>
        <v>3.1937289094034322</v>
      </c>
      <c r="O1025" s="1">
        <f t="shared" si="328"/>
        <v>0</v>
      </c>
      <c r="P1025" s="30">
        <f t="shared" si="329"/>
        <v>0</v>
      </c>
      <c r="Q1025" s="1">
        <f t="shared" si="330"/>
        <v>0.94830760132853398</v>
      </c>
      <c r="R1025" s="30">
        <f t="shared" si="331"/>
        <v>5.4321674824609518</v>
      </c>
      <c r="S1025" s="1">
        <f t="shared" si="332"/>
        <v>0</v>
      </c>
      <c r="T1025" s="30">
        <f t="shared" si="333"/>
        <v>0</v>
      </c>
      <c r="U1025" s="1">
        <f t="shared" si="334"/>
        <v>116.27540508175387</v>
      </c>
      <c r="V1025" s="30">
        <f t="shared" si="336"/>
        <v>0</v>
      </c>
      <c r="W1025" s="1">
        <f t="shared" si="336"/>
        <v>0</v>
      </c>
      <c r="X1025" s="30">
        <f t="shared" si="319"/>
        <v>15504.113958235032</v>
      </c>
      <c r="Y1025" s="1">
        <f t="shared" si="335"/>
        <v>9.2280407300779395</v>
      </c>
      <c r="Z1025" s="32">
        <f t="shared" si="320"/>
        <v>0.4734367421624594</v>
      </c>
      <c r="AA1025" s="32">
        <f t="shared" si="321"/>
        <v>8.791843187201259</v>
      </c>
    </row>
    <row r="1026" spans="1:27" x14ac:dyDescent="0.25">
      <c r="A1026" s="8">
        <v>43759</v>
      </c>
      <c r="B1026" s="26">
        <v>9.5167763028907864</v>
      </c>
      <c r="C1026" s="11">
        <v>0</v>
      </c>
      <c r="D1026" s="26">
        <v>1.2149955122436371</v>
      </c>
      <c r="E1026" s="11">
        <v>108.42833333333334</v>
      </c>
      <c r="F1026" s="28">
        <f t="shared" si="316"/>
        <v>9.5167763028907864</v>
      </c>
      <c r="G1026" s="13">
        <f t="shared" si="317"/>
        <v>1.2149955122436371</v>
      </c>
      <c r="H1026" s="28">
        <f t="shared" si="318"/>
        <v>4.6126085672082722</v>
      </c>
      <c r="I1026" s="1">
        <f t="shared" si="322"/>
        <v>124.57718587240103</v>
      </c>
      <c r="J1026" s="30">
        <f t="shared" si="323"/>
        <v>0</v>
      </c>
      <c r="K1026" s="1">
        <f t="shared" si="324"/>
        <v>0</v>
      </c>
      <c r="L1026" s="30">
        <f t="shared" si="325"/>
        <v>15504.113958235032</v>
      </c>
      <c r="M1026" s="1">
        <f t="shared" si="326"/>
        <v>4.5984204332282346</v>
      </c>
      <c r="N1026" s="30">
        <f t="shared" si="327"/>
        <v>3.0607546755410353</v>
      </c>
      <c r="O1026" s="1">
        <f t="shared" si="328"/>
        <v>0</v>
      </c>
      <c r="P1026" s="30">
        <f t="shared" si="329"/>
        <v>0</v>
      </c>
      <c r="Q1026" s="1">
        <f t="shared" si="330"/>
        <v>0.94824960173515471</v>
      </c>
      <c r="R1026" s="30">
        <f t="shared" si="331"/>
        <v>5.2060786593346515</v>
      </c>
      <c r="S1026" s="1">
        <f t="shared" si="332"/>
        <v>0</v>
      </c>
      <c r="T1026" s="30">
        <f t="shared" si="333"/>
        <v>0</v>
      </c>
      <c r="U1026" s="1">
        <f t="shared" si="334"/>
        <v>111.71193210429712</v>
      </c>
      <c r="V1026" s="30">
        <f t="shared" si="336"/>
        <v>0</v>
      </c>
      <c r="W1026" s="1">
        <f t="shared" si="336"/>
        <v>0</v>
      </c>
      <c r="X1026" s="30">
        <f t="shared" si="319"/>
        <v>15503.165708633296</v>
      </c>
      <c r="Y1026" s="1">
        <f t="shared" si="335"/>
        <v>8.607424710504425</v>
      </c>
      <c r="Z1026" s="32">
        <f t="shared" si="320"/>
        <v>0.86606441563151515</v>
      </c>
      <c r="AA1026" s="32">
        <f t="shared" si="321"/>
        <v>15.958556018739548</v>
      </c>
    </row>
    <row r="1027" spans="1:27" x14ac:dyDescent="0.25">
      <c r="A1027" s="8">
        <v>43760</v>
      </c>
      <c r="B1027" s="26">
        <v>44.748919133058564</v>
      </c>
      <c r="C1027" s="11">
        <v>0</v>
      </c>
      <c r="D1027" s="26">
        <v>1.0696568012645589</v>
      </c>
      <c r="E1027" s="11">
        <v>309.60041666666666</v>
      </c>
      <c r="F1027" s="28">
        <f t="shared" ref="F1027:F1090" si="337">B1027+C1027</f>
        <v>44.748919133058564</v>
      </c>
      <c r="G1027" s="13">
        <f t="shared" si="317"/>
        <v>1.0696568012645589</v>
      </c>
      <c r="H1027" s="28">
        <f t="shared" si="318"/>
        <v>13.170593796159526</v>
      </c>
      <c r="I1027" s="1">
        <f t="shared" si="322"/>
        <v>155.39119443609113</v>
      </c>
      <c r="J1027" s="30">
        <f t="shared" si="323"/>
        <v>0</v>
      </c>
      <c r="K1027" s="1">
        <f t="shared" si="324"/>
        <v>0</v>
      </c>
      <c r="L1027" s="30">
        <f t="shared" si="325"/>
        <v>15503.165708633296</v>
      </c>
      <c r="M1027" s="1">
        <f t="shared" si="326"/>
        <v>7.3755143718582996</v>
      </c>
      <c r="N1027" s="30">
        <f t="shared" si="327"/>
        <v>3.8181259199656141</v>
      </c>
      <c r="O1027" s="1">
        <f t="shared" si="328"/>
        <v>0</v>
      </c>
      <c r="P1027" s="30">
        <f t="shared" si="329"/>
        <v>0</v>
      </c>
      <c r="Q1027" s="1">
        <f t="shared" si="330"/>
        <v>0.94819160568909799</v>
      </c>
      <c r="R1027" s="30">
        <f t="shared" si="331"/>
        <v>6.4937955977819009</v>
      </c>
      <c r="S1027" s="1">
        <f t="shared" si="332"/>
        <v>0</v>
      </c>
      <c r="T1027" s="30">
        <f t="shared" si="333"/>
        <v>0</v>
      </c>
      <c r="U1027" s="1">
        <f t="shared" si="334"/>
        <v>137.70375854648532</v>
      </c>
      <c r="V1027" s="30">
        <f t="shared" si="336"/>
        <v>0</v>
      </c>
      <c r="W1027" s="1">
        <f t="shared" si="336"/>
        <v>0</v>
      </c>
      <c r="X1027" s="30">
        <f t="shared" si="319"/>
        <v>15502.217517027608</v>
      </c>
      <c r="Y1027" s="1">
        <f t="shared" si="335"/>
        <v>12.141831897513013</v>
      </c>
      <c r="Z1027" s="32">
        <f t="shared" si="320"/>
        <v>7.8110517609805447E-2</v>
      </c>
      <c r="AA1027" s="32">
        <f t="shared" si="321"/>
        <v>1.0583510441067783</v>
      </c>
    </row>
    <row r="1028" spans="1:27" x14ac:dyDescent="0.25">
      <c r="A1028" s="8">
        <v>43761</v>
      </c>
      <c r="B1028" s="26">
        <v>0</v>
      </c>
      <c r="C1028" s="11">
        <v>2.55605538143693E-3</v>
      </c>
      <c r="D1028" s="26">
        <v>1.8517264835609129</v>
      </c>
      <c r="E1028" s="11">
        <v>205.82708333333332</v>
      </c>
      <c r="F1028" s="28">
        <f t="shared" si="337"/>
        <v>2.55605538143693E-3</v>
      </c>
      <c r="G1028" s="13">
        <f t="shared" ref="G1028:G1091" si="338">D1028</f>
        <v>1.8517264835609129</v>
      </c>
      <c r="H1028" s="28">
        <f t="shared" ref="H1028:H1091" si="339">E1028/(2031*1000000)*1000*86400</f>
        <v>8.7560118168389955</v>
      </c>
      <c r="I1028" s="1">
        <f t="shared" si="322"/>
        <v>135.85458811830583</v>
      </c>
      <c r="J1028" s="30">
        <f t="shared" si="323"/>
        <v>0</v>
      </c>
      <c r="K1028" s="1">
        <f t="shared" si="324"/>
        <v>0</v>
      </c>
      <c r="L1028" s="30">
        <f t="shared" si="325"/>
        <v>15502.217517027608</v>
      </c>
      <c r="M1028" s="1">
        <f t="shared" si="326"/>
        <v>5.6147895095158145</v>
      </c>
      <c r="N1028" s="30">
        <f t="shared" si="327"/>
        <v>3.3379396498751444</v>
      </c>
      <c r="O1028" s="1">
        <f t="shared" si="328"/>
        <v>0</v>
      </c>
      <c r="P1028" s="30">
        <f t="shared" si="329"/>
        <v>0</v>
      </c>
      <c r="Q1028" s="1">
        <f t="shared" si="330"/>
        <v>0.94813361319014677</v>
      </c>
      <c r="R1028" s="30">
        <f t="shared" si="331"/>
        <v>5.6773611237280335</v>
      </c>
      <c r="S1028" s="1">
        <f t="shared" si="332"/>
        <v>0</v>
      </c>
      <c r="T1028" s="30">
        <f t="shared" si="333"/>
        <v>0</v>
      </c>
      <c r="U1028" s="1">
        <f t="shared" si="334"/>
        <v>121.22449783518684</v>
      </c>
      <c r="V1028" s="30">
        <f t="shared" si="336"/>
        <v>0</v>
      </c>
      <c r="W1028" s="1">
        <f t="shared" si="336"/>
        <v>0</v>
      </c>
      <c r="X1028" s="30">
        <f t="shared" ref="X1028:X1091" si="340">IF(L1028&gt;Q1028,L1028-Q1028,0)</f>
        <v>15501.269383414417</v>
      </c>
      <c r="Y1028" s="1">
        <f t="shared" si="335"/>
        <v>9.9008627725811049</v>
      </c>
      <c r="Z1028" s="32">
        <f t="shared" ref="Z1028:Z1091" si="341">ABS(H1028-Y1028)/H1028</f>
        <v>0.13075027531831399</v>
      </c>
      <c r="AA1028" s="32">
        <f t="shared" ref="AA1028:AA1091" si="342">(H1028-Y1028)^2</f>
        <v>1.3106837108636213</v>
      </c>
    </row>
    <row r="1029" spans="1:27" x14ac:dyDescent="0.25">
      <c r="A1029" s="8">
        <v>43762</v>
      </c>
      <c r="B1029" s="26">
        <v>5.0735748647479388</v>
      </c>
      <c r="C1029" s="11">
        <v>6.3606875625812388E-4</v>
      </c>
      <c r="D1029" s="26">
        <v>1.0396104026756943</v>
      </c>
      <c r="E1029" s="11">
        <v>148.52458333333328</v>
      </c>
      <c r="F1029" s="28">
        <f t="shared" si="337"/>
        <v>5.0742109335041974</v>
      </c>
      <c r="G1029" s="13">
        <f t="shared" si="338"/>
        <v>1.0396104026756943</v>
      </c>
      <c r="H1029" s="28">
        <f t="shared" si="339"/>
        <v>6.3183279172821241</v>
      </c>
      <c r="I1029" s="1">
        <f t="shared" ref="I1029:I1092" si="343">IF((U1028+F1029)&gt;=G1029,U1028+F1029-G1029,0)</f>
        <v>125.25909836601534</v>
      </c>
      <c r="J1029" s="30">
        <f t="shared" ref="J1029:J1092" si="344">IF((U1028+F1029)&lt;G1029,IF((R1028+U1028+V1028)&lt;G1029,0,V1028+R1028-(G1029-F1029-U1028)),V1028)</f>
        <v>0</v>
      </c>
      <c r="K1029" s="1">
        <f t="shared" ref="K1029:K1092" si="345">IF((F1029+U1028+V1028)&lt;G1029,IF((V1028+U1028+W1028+F1029+S1028)&lt;G1029,0,W1028+S1028-(G1029-F1029-U1028-V1028)),W1028)</f>
        <v>0</v>
      </c>
      <c r="L1029" s="30">
        <f t="shared" ref="L1029:L1092" si="346">IF((V1028+U1028+W1028+F1029)&lt;G1029,IF((F1029+V1028+U1028+W1028+X1028+T1028)&lt;G1029,0,X1028+T1028-(G1029-F1029-U1028-V1028-W1028)),X1028)</f>
        <v>15501.269383414417</v>
      </c>
      <c r="M1029" s="1">
        <f t="shared" ref="M1029:M1092" si="347">IF(I1029&gt;$AF$8,$AF$3*(I1029-$AF$8),0)</f>
        <v>4.65987738547053</v>
      </c>
      <c r="N1029" s="30">
        <f t="shared" ref="N1029:N1092" si="348">IF(I1029&gt;$AF$9,$AF$4*(I1029-$AF$9),0)</f>
        <v>3.0775152639211498</v>
      </c>
      <c r="O1029" s="1">
        <f t="shared" ref="O1029:O1092" si="349">IF(J1029&gt;$AF$10,$AF$5*(J1029-$AF$10),0)</f>
        <v>0</v>
      </c>
      <c r="P1029" s="30">
        <f t="shared" ref="P1029:P1092" si="350">IF(K1029&gt;$AF$11,$AF$6*(K1029-$AF$11),0)</f>
        <v>0</v>
      </c>
      <c r="Q1029" s="1">
        <f t="shared" ref="Q1029:Q1092" si="351">$AF$7*L1029</f>
        <v>0.948075624238084</v>
      </c>
      <c r="R1029" s="30">
        <f t="shared" ref="R1029:R1092" si="352">$AF$12*I1029</f>
        <v>5.234575771833045</v>
      </c>
      <c r="S1029" s="1">
        <f t="shared" ref="S1029:S1092" si="353">$AF$13*J1029</f>
        <v>0</v>
      </c>
      <c r="T1029" s="30">
        <f t="shared" ref="T1029:T1092" si="354">$AF$14*K1029</f>
        <v>0</v>
      </c>
      <c r="U1029" s="1">
        <f t="shared" ref="U1029:U1092" si="355">IF(I1029&gt;(M1029+N1029+R1029),I1029-M1029-N1029-R1029,0)</f>
        <v>112.28712994479059</v>
      </c>
      <c r="V1029" s="30">
        <f t="shared" si="336"/>
        <v>0</v>
      </c>
      <c r="W1029" s="1">
        <f t="shared" si="336"/>
        <v>0</v>
      </c>
      <c r="X1029" s="30">
        <f t="shared" si="340"/>
        <v>15500.32130779018</v>
      </c>
      <c r="Y1029" s="1">
        <f t="shared" ref="Y1029:Y1092" si="356">SUM(M1029:Q1029)</f>
        <v>8.6854682736297644</v>
      </c>
      <c r="Z1029" s="32">
        <f t="shared" si="341"/>
        <v>0.37464664502026723</v>
      </c>
      <c r="AA1029" s="32">
        <f t="shared" si="342"/>
        <v>5.6033534666496339</v>
      </c>
    </row>
    <row r="1030" spans="1:27" x14ac:dyDescent="0.25">
      <c r="A1030" s="8">
        <v>43763</v>
      </c>
      <c r="B1030" s="26">
        <v>48.092695810322013</v>
      </c>
      <c r="C1030" s="11">
        <v>0</v>
      </c>
      <c r="D1030" s="26">
        <v>1.0296194500765214</v>
      </c>
      <c r="E1030" s="11">
        <v>293.62541666666669</v>
      </c>
      <c r="F1030" s="28">
        <f t="shared" si="337"/>
        <v>48.092695810322013</v>
      </c>
      <c r="G1030" s="13">
        <f t="shared" si="338"/>
        <v>1.0296194500765214</v>
      </c>
      <c r="H1030" s="28">
        <f t="shared" si="339"/>
        <v>12.491007385524373</v>
      </c>
      <c r="I1030" s="1">
        <f t="shared" si="343"/>
        <v>159.3502063050361</v>
      </c>
      <c r="J1030" s="30">
        <f t="shared" si="344"/>
        <v>0</v>
      </c>
      <c r="K1030" s="1">
        <f t="shared" si="345"/>
        <v>0</v>
      </c>
      <c r="L1030" s="30">
        <f t="shared" si="346"/>
        <v>15500.32130779018</v>
      </c>
      <c r="M1030" s="1">
        <f t="shared" si="347"/>
        <v>7.7323179289640454</v>
      </c>
      <c r="N1030" s="30">
        <f t="shared" si="348"/>
        <v>3.9154336668521315</v>
      </c>
      <c r="O1030" s="1">
        <f t="shared" si="349"/>
        <v>0</v>
      </c>
      <c r="P1030" s="30">
        <f t="shared" si="350"/>
        <v>0</v>
      </c>
      <c r="Q1030" s="1">
        <f t="shared" si="351"/>
        <v>0.94801763883269297</v>
      </c>
      <c r="R1030" s="30">
        <f t="shared" si="352"/>
        <v>6.6592426421875901</v>
      </c>
      <c r="S1030" s="1">
        <f t="shared" si="353"/>
        <v>0</v>
      </c>
      <c r="T1030" s="30">
        <f t="shared" si="354"/>
        <v>0</v>
      </c>
      <c r="U1030" s="1">
        <f t="shared" si="355"/>
        <v>141.04321206703233</v>
      </c>
      <c r="V1030" s="30">
        <f t="shared" si="336"/>
        <v>0</v>
      </c>
      <c r="W1030" s="1">
        <f t="shared" si="336"/>
        <v>0</v>
      </c>
      <c r="X1030" s="30">
        <f t="shared" si="340"/>
        <v>15499.373290151347</v>
      </c>
      <c r="Y1030" s="1">
        <f t="shared" si="356"/>
        <v>12.59576923464887</v>
      </c>
      <c r="Z1030" s="32">
        <f t="shared" si="341"/>
        <v>8.386981601332142E-3</v>
      </c>
      <c r="AA1030" s="32">
        <f t="shared" si="342"/>
        <v>1.0975045031983835E-2</v>
      </c>
    </row>
    <row r="1031" spans="1:27" x14ac:dyDescent="0.25">
      <c r="A1031" s="8">
        <v>43764</v>
      </c>
      <c r="B1031" s="26">
        <v>7.1582430793112647E-2</v>
      </c>
      <c r="C1031" s="11">
        <v>8.2347189922105481E-4</v>
      </c>
      <c r="D1031" s="26">
        <v>1.1224215385202299</v>
      </c>
      <c r="E1031" s="11">
        <v>267.48916666666668</v>
      </c>
      <c r="F1031" s="28">
        <f t="shared" si="337"/>
        <v>7.2405902692333698E-2</v>
      </c>
      <c r="G1031" s="13">
        <f t="shared" si="338"/>
        <v>1.1224215385202299</v>
      </c>
      <c r="H1031" s="28">
        <f t="shared" si="339"/>
        <v>11.379155096011816</v>
      </c>
      <c r="I1031" s="1">
        <f t="shared" si="343"/>
        <v>139.99319643120444</v>
      </c>
      <c r="J1031" s="30">
        <f t="shared" si="344"/>
        <v>0</v>
      </c>
      <c r="K1031" s="1">
        <f t="shared" si="345"/>
        <v>0</v>
      </c>
      <c r="L1031" s="30">
        <f t="shared" si="346"/>
        <v>15499.373290151347</v>
      </c>
      <c r="M1031" s="1">
        <f t="shared" si="347"/>
        <v>5.9877790878226742</v>
      </c>
      <c r="N1031" s="30">
        <f t="shared" si="348"/>
        <v>3.4396616612014941</v>
      </c>
      <c r="O1031" s="1">
        <f t="shared" si="349"/>
        <v>0</v>
      </c>
      <c r="P1031" s="30">
        <f t="shared" si="350"/>
        <v>0</v>
      </c>
      <c r="Q1031" s="1">
        <f t="shared" si="351"/>
        <v>0.9479596569737565</v>
      </c>
      <c r="R1031" s="30">
        <f t="shared" si="352"/>
        <v>5.8503135007322387</v>
      </c>
      <c r="S1031" s="1">
        <f t="shared" si="353"/>
        <v>0</v>
      </c>
      <c r="T1031" s="30">
        <f t="shared" si="354"/>
        <v>0</v>
      </c>
      <c r="U1031" s="1">
        <f t="shared" si="355"/>
        <v>124.71544218144804</v>
      </c>
      <c r="V1031" s="30">
        <f t="shared" si="336"/>
        <v>0</v>
      </c>
      <c r="W1031" s="1">
        <f t="shared" si="336"/>
        <v>0</v>
      </c>
      <c r="X1031" s="30">
        <f t="shared" si="340"/>
        <v>15498.425330494372</v>
      </c>
      <c r="Y1031" s="1">
        <f t="shared" si="356"/>
        <v>10.375400405997924</v>
      </c>
      <c r="Z1031" s="32">
        <f t="shared" si="341"/>
        <v>8.8209948941260982E-2</v>
      </c>
      <c r="AA1031" s="32">
        <f t="shared" si="342"/>
        <v>1.0075234777248845</v>
      </c>
    </row>
    <row r="1032" spans="1:27" x14ac:dyDescent="0.25">
      <c r="A1032" s="8">
        <v>43765</v>
      </c>
      <c r="B1032" s="26">
        <v>0.10050638407814462</v>
      </c>
      <c r="C1032" s="11">
        <v>0</v>
      </c>
      <c r="D1032" s="26">
        <v>1.3639668207069544</v>
      </c>
      <c r="E1032" s="11">
        <v>186.29041666666669</v>
      </c>
      <c r="F1032" s="28">
        <f t="shared" si="337"/>
        <v>0.10050638407814462</v>
      </c>
      <c r="G1032" s="13">
        <f t="shared" si="338"/>
        <v>1.3639668207069544</v>
      </c>
      <c r="H1032" s="28">
        <f t="shared" si="339"/>
        <v>7.9249098966026601</v>
      </c>
      <c r="I1032" s="1">
        <f t="shared" si="343"/>
        <v>123.45198174481924</v>
      </c>
      <c r="J1032" s="30">
        <f t="shared" si="344"/>
        <v>0</v>
      </c>
      <c r="K1032" s="1">
        <f t="shared" si="345"/>
        <v>0</v>
      </c>
      <c r="L1032" s="30">
        <f t="shared" si="346"/>
        <v>15498.425330494372</v>
      </c>
      <c r="M1032" s="1">
        <f t="shared" si="347"/>
        <v>4.4970120898129258</v>
      </c>
      <c r="N1032" s="30">
        <f t="shared" si="348"/>
        <v>3.0330985123197887</v>
      </c>
      <c r="O1032" s="1">
        <f t="shared" si="349"/>
        <v>0</v>
      </c>
      <c r="P1032" s="30">
        <f t="shared" si="350"/>
        <v>0</v>
      </c>
      <c r="Q1032" s="1">
        <f t="shared" si="351"/>
        <v>0.94790167866105779</v>
      </c>
      <c r="R1032" s="30">
        <f t="shared" si="352"/>
        <v>5.1590563963498468</v>
      </c>
      <c r="S1032" s="1">
        <f t="shared" si="353"/>
        <v>0</v>
      </c>
      <c r="T1032" s="30">
        <f t="shared" si="354"/>
        <v>0</v>
      </c>
      <c r="U1032" s="1">
        <f t="shared" si="355"/>
        <v>110.76281474633669</v>
      </c>
      <c r="V1032" s="30">
        <f t="shared" si="336"/>
        <v>0</v>
      </c>
      <c r="W1032" s="1">
        <f t="shared" si="336"/>
        <v>0</v>
      </c>
      <c r="X1032" s="30">
        <f t="shared" si="340"/>
        <v>15497.477428815711</v>
      </c>
      <c r="Y1032" s="1">
        <f t="shared" si="356"/>
        <v>8.4780122807937719</v>
      </c>
      <c r="Z1032" s="32">
        <f t="shared" si="341"/>
        <v>6.9792892462818029E-2</v>
      </c>
      <c r="AA1032" s="32">
        <f t="shared" si="342"/>
        <v>0.30592224739789226</v>
      </c>
    </row>
    <row r="1033" spans="1:27" x14ac:dyDescent="0.25">
      <c r="A1033" s="8">
        <v>43766</v>
      </c>
      <c r="B1033" s="26">
        <v>0</v>
      </c>
      <c r="C1033" s="11">
        <v>0</v>
      </c>
      <c r="D1033" s="26">
        <v>1.8917108025354814</v>
      </c>
      <c r="E1033" s="11">
        <v>147.77708333333331</v>
      </c>
      <c r="F1033" s="28">
        <f t="shared" si="337"/>
        <v>0</v>
      </c>
      <c r="G1033" s="13">
        <f t="shared" si="338"/>
        <v>1.8917108025354814</v>
      </c>
      <c r="H1033" s="28">
        <f t="shared" si="339"/>
        <v>6.2865288035450506</v>
      </c>
      <c r="I1033" s="1">
        <f t="shared" si="343"/>
        <v>108.8711039438012</v>
      </c>
      <c r="J1033" s="30">
        <f t="shared" si="344"/>
        <v>0</v>
      </c>
      <c r="K1033" s="1">
        <f t="shared" si="345"/>
        <v>0</v>
      </c>
      <c r="L1033" s="30">
        <f t="shared" si="346"/>
        <v>15497.477428815711</v>
      </c>
      <c r="M1033" s="1">
        <f t="shared" si="347"/>
        <v>3.1829192713658179</v>
      </c>
      <c r="N1033" s="30">
        <f t="shared" si="348"/>
        <v>2.6747180847251619</v>
      </c>
      <c r="O1033" s="1">
        <f t="shared" si="349"/>
        <v>0</v>
      </c>
      <c r="P1033" s="30">
        <f t="shared" si="350"/>
        <v>0</v>
      </c>
      <c r="Q1033" s="1">
        <f t="shared" si="351"/>
        <v>0.94784370389438</v>
      </c>
      <c r="R1033" s="30">
        <f t="shared" si="352"/>
        <v>4.5497217399064374</v>
      </c>
      <c r="S1033" s="1">
        <f t="shared" si="353"/>
        <v>0</v>
      </c>
      <c r="T1033" s="30">
        <f t="shared" si="354"/>
        <v>0</v>
      </c>
      <c r="U1033" s="1">
        <f t="shared" si="355"/>
        <v>98.463744847803795</v>
      </c>
      <c r="V1033" s="30">
        <f t="shared" si="336"/>
        <v>0</v>
      </c>
      <c r="W1033" s="1">
        <f t="shared" si="336"/>
        <v>0</v>
      </c>
      <c r="X1033" s="30">
        <f t="shared" si="340"/>
        <v>15496.529585111817</v>
      </c>
      <c r="Y1033" s="1">
        <f t="shared" si="356"/>
        <v>6.8054810599853592</v>
      </c>
      <c r="Z1033" s="32">
        <f t="shared" si="341"/>
        <v>8.2549889240571855E-2</v>
      </c>
      <c r="AA1033" s="32">
        <f t="shared" si="342"/>
        <v>0.26931144446448785</v>
      </c>
    </row>
    <row r="1034" spans="1:27" x14ac:dyDescent="0.25">
      <c r="A1034" s="8">
        <v>43767</v>
      </c>
      <c r="B1034" s="26">
        <v>5.7424812207024019</v>
      </c>
      <c r="C1034" s="11">
        <v>0</v>
      </c>
      <c r="D1034" s="26">
        <v>1.0044363376047529</v>
      </c>
      <c r="E1034" s="11">
        <v>128.56916666666669</v>
      </c>
      <c r="F1034" s="28">
        <f t="shared" si="337"/>
        <v>5.7424812207024019</v>
      </c>
      <c r="G1034" s="13">
        <f t="shared" si="338"/>
        <v>1.0044363376047529</v>
      </c>
      <c r="H1034" s="28">
        <f t="shared" si="339"/>
        <v>5.4694121122599713</v>
      </c>
      <c r="I1034" s="1">
        <f t="shared" si="343"/>
        <v>103.20178973090144</v>
      </c>
      <c r="J1034" s="30">
        <f t="shared" si="344"/>
        <v>0</v>
      </c>
      <c r="K1034" s="1">
        <f t="shared" si="345"/>
        <v>0</v>
      </c>
      <c r="L1034" s="30">
        <f t="shared" si="346"/>
        <v>15496.529585111817</v>
      </c>
      <c r="M1034" s="1">
        <f t="shared" si="347"/>
        <v>2.6719757469525249</v>
      </c>
      <c r="N1034" s="30">
        <f t="shared" si="348"/>
        <v>2.5353731646514577</v>
      </c>
      <c r="O1034" s="1">
        <f t="shared" si="349"/>
        <v>0</v>
      </c>
      <c r="P1034" s="30">
        <f t="shared" si="350"/>
        <v>0</v>
      </c>
      <c r="Q1034" s="1">
        <f t="shared" si="351"/>
        <v>0.94778573267350619</v>
      </c>
      <c r="R1034" s="30">
        <f t="shared" si="352"/>
        <v>4.3128011871571488</v>
      </c>
      <c r="S1034" s="1">
        <f t="shared" si="353"/>
        <v>0</v>
      </c>
      <c r="T1034" s="30">
        <f t="shared" si="354"/>
        <v>0</v>
      </c>
      <c r="U1034" s="1">
        <f t="shared" si="355"/>
        <v>93.681639632140303</v>
      </c>
      <c r="V1034" s="30">
        <f t="shared" si="336"/>
        <v>0</v>
      </c>
      <c r="W1034" s="1">
        <f t="shared" si="336"/>
        <v>0</v>
      </c>
      <c r="X1034" s="30">
        <f t="shared" si="340"/>
        <v>15495.581799379144</v>
      </c>
      <c r="Y1034" s="1">
        <f t="shared" si="356"/>
        <v>6.1551346442774895</v>
      </c>
      <c r="Z1034" s="32">
        <f t="shared" si="341"/>
        <v>0.12537408371192865</v>
      </c>
      <c r="AA1034" s="32">
        <f t="shared" si="342"/>
        <v>0.47021539091651626</v>
      </c>
    </row>
    <row r="1035" spans="1:27" x14ac:dyDescent="0.25">
      <c r="A1035" s="8">
        <v>43768</v>
      </c>
      <c r="B1035" s="26">
        <v>0</v>
      </c>
      <c r="C1035" s="11">
        <v>0</v>
      </c>
      <c r="D1035" s="26">
        <v>1.2875133269032841</v>
      </c>
      <c r="E1035" s="11">
        <v>113.28041666666667</v>
      </c>
      <c r="F1035" s="28">
        <f t="shared" si="337"/>
        <v>0</v>
      </c>
      <c r="G1035" s="13">
        <f t="shared" si="338"/>
        <v>1.2875133269032841</v>
      </c>
      <c r="H1035" s="28">
        <f t="shared" si="339"/>
        <v>4.8190192023633678</v>
      </c>
      <c r="I1035" s="1">
        <f t="shared" si="343"/>
        <v>92.394126305237023</v>
      </c>
      <c r="J1035" s="30">
        <f t="shared" si="344"/>
        <v>0</v>
      </c>
      <c r="K1035" s="1">
        <f t="shared" si="345"/>
        <v>0</v>
      </c>
      <c r="L1035" s="30">
        <f t="shared" si="346"/>
        <v>15495.581799379144</v>
      </c>
      <c r="M1035" s="1">
        <f t="shared" si="347"/>
        <v>1.6979415985511521</v>
      </c>
      <c r="N1035" s="30">
        <f t="shared" si="348"/>
        <v>2.2697338051666676</v>
      </c>
      <c r="O1035" s="1">
        <f t="shared" si="349"/>
        <v>0</v>
      </c>
      <c r="P1035" s="30">
        <f t="shared" si="350"/>
        <v>0</v>
      </c>
      <c r="Q1035" s="1">
        <f t="shared" si="351"/>
        <v>0.94772776499821965</v>
      </c>
      <c r="R1035" s="30">
        <f t="shared" si="352"/>
        <v>3.8611491007530336</v>
      </c>
      <c r="S1035" s="1">
        <f t="shared" si="353"/>
        <v>0</v>
      </c>
      <c r="T1035" s="30">
        <f t="shared" si="354"/>
        <v>0</v>
      </c>
      <c r="U1035" s="1">
        <f t="shared" si="355"/>
        <v>84.565301800766164</v>
      </c>
      <c r="V1035" s="30">
        <f t="shared" si="336"/>
        <v>0</v>
      </c>
      <c r="W1035" s="1">
        <f t="shared" si="336"/>
        <v>0</v>
      </c>
      <c r="X1035" s="30">
        <f t="shared" si="340"/>
        <v>15494.634071614146</v>
      </c>
      <c r="Y1035" s="1">
        <f t="shared" si="356"/>
        <v>4.9154031687160398</v>
      </c>
      <c r="Z1035" s="32">
        <f t="shared" si="341"/>
        <v>2.0000743368153186E-2</v>
      </c>
      <c r="AA1035" s="32">
        <f t="shared" si="342"/>
        <v>9.2898689698730063E-3</v>
      </c>
    </row>
    <row r="1036" spans="1:27" x14ac:dyDescent="0.25">
      <c r="A1036" s="8">
        <v>43769</v>
      </c>
      <c r="B1036" s="26">
        <v>0</v>
      </c>
      <c r="C1036" s="11">
        <v>0</v>
      </c>
      <c r="D1036" s="26">
        <v>1.6178782113281842</v>
      </c>
      <c r="E1036" s="11">
        <v>101.99375000000002</v>
      </c>
      <c r="F1036" s="28">
        <f t="shared" si="337"/>
        <v>0</v>
      </c>
      <c r="G1036" s="13">
        <f t="shared" si="338"/>
        <v>1.6178782113281842</v>
      </c>
      <c r="H1036" s="28">
        <f t="shared" si="339"/>
        <v>4.3388774002954218</v>
      </c>
      <c r="I1036" s="1">
        <f t="shared" si="343"/>
        <v>82.947423589437975</v>
      </c>
      <c r="J1036" s="30">
        <f t="shared" si="344"/>
        <v>0</v>
      </c>
      <c r="K1036" s="1">
        <f t="shared" si="345"/>
        <v>0</v>
      </c>
      <c r="L1036" s="30">
        <f t="shared" si="346"/>
        <v>15494.634071614146</v>
      </c>
      <c r="M1036" s="1">
        <f t="shared" si="347"/>
        <v>0.84656321336438423</v>
      </c>
      <c r="N1036" s="30">
        <f t="shared" si="348"/>
        <v>2.0375452219518073</v>
      </c>
      <c r="O1036" s="1">
        <f t="shared" si="349"/>
        <v>0</v>
      </c>
      <c r="P1036" s="30">
        <f t="shared" si="350"/>
        <v>0</v>
      </c>
      <c r="Q1036" s="1">
        <f t="shared" si="351"/>
        <v>0.94766980086830321</v>
      </c>
      <c r="R1036" s="30">
        <f t="shared" si="352"/>
        <v>3.4663715412392611</v>
      </c>
      <c r="S1036" s="1">
        <f t="shared" si="353"/>
        <v>0</v>
      </c>
      <c r="T1036" s="30">
        <f t="shared" si="354"/>
        <v>0</v>
      </c>
      <c r="U1036" s="1">
        <f t="shared" si="355"/>
        <v>76.596943612882527</v>
      </c>
      <c r="V1036" s="30">
        <f t="shared" si="336"/>
        <v>0</v>
      </c>
      <c r="W1036" s="1">
        <f t="shared" si="336"/>
        <v>0</v>
      </c>
      <c r="X1036" s="30">
        <f t="shared" si="340"/>
        <v>15493.686401813278</v>
      </c>
      <c r="Y1036" s="1">
        <f t="shared" si="356"/>
        <v>3.8317782361844945</v>
      </c>
      <c r="Z1036" s="32">
        <f t="shared" si="341"/>
        <v>0.11687335624565016</v>
      </c>
      <c r="AA1036" s="32">
        <f t="shared" si="342"/>
        <v>0.25714956224200114</v>
      </c>
    </row>
    <row r="1037" spans="1:27" x14ac:dyDescent="0.25">
      <c r="A1037" s="8">
        <v>43770</v>
      </c>
      <c r="B1037" s="26">
        <v>0</v>
      </c>
      <c r="C1037" s="11">
        <v>0</v>
      </c>
      <c r="D1037" s="26">
        <v>1.8892250372742581</v>
      </c>
      <c r="E1037" s="11">
        <v>92.959583333333299</v>
      </c>
      <c r="F1037" s="28">
        <f t="shared" si="337"/>
        <v>0</v>
      </c>
      <c r="G1037" s="13">
        <f t="shared" si="338"/>
        <v>1.8892250372742581</v>
      </c>
      <c r="H1037" s="28">
        <f t="shared" si="339"/>
        <v>3.9545583456425395</v>
      </c>
      <c r="I1037" s="1">
        <f t="shared" si="343"/>
        <v>74.707718575608268</v>
      </c>
      <c r="J1037" s="30">
        <f t="shared" si="344"/>
        <v>0</v>
      </c>
      <c r="K1037" s="1">
        <f t="shared" si="345"/>
        <v>0</v>
      </c>
      <c r="L1037" s="30">
        <f t="shared" si="346"/>
        <v>15493.686401813278</v>
      </c>
      <c r="M1037" s="1">
        <f t="shared" si="347"/>
        <v>0.10396476815690445</v>
      </c>
      <c r="N1037" s="30">
        <f t="shared" si="348"/>
        <v>1.8350231895743256</v>
      </c>
      <c r="O1037" s="1">
        <f t="shared" si="349"/>
        <v>0</v>
      </c>
      <c r="P1037" s="30">
        <f t="shared" si="350"/>
        <v>0</v>
      </c>
      <c r="Q1037" s="1">
        <f t="shared" si="351"/>
        <v>0.9476118402835404</v>
      </c>
      <c r="R1037" s="30">
        <f t="shared" si="352"/>
        <v>3.1220343969113373</v>
      </c>
      <c r="S1037" s="1">
        <f t="shared" si="353"/>
        <v>0</v>
      </c>
      <c r="T1037" s="30">
        <f t="shared" si="354"/>
        <v>0</v>
      </c>
      <c r="U1037" s="1">
        <f t="shared" si="355"/>
        <v>69.646696220965708</v>
      </c>
      <c r="V1037" s="30">
        <f t="shared" si="336"/>
        <v>0</v>
      </c>
      <c r="W1037" s="1">
        <f t="shared" si="336"/>
        <v>0</v>
      </c>
      <c r="X1037" s="30">
        <f t="shared" si="340"/>
        <v>15492.738789972995</v>
      </c>
      <c r="Y1037" s="1">
        <f t="shared" si="356"/>
        <v>2.8865997980147706</v>
      </c>
      <c r="Z1037" s="32">
        <f t="shared" si="341"/>
        <v>0.27005760296962977</v>
      </c>
      <c r="AA1037" s="32">
        <f t="shared" si="342"/>
        <v>1.1405354594512134</v>
      </c>
    </row>
    <row r="1038" spans="1:27" x14ac:dyDescent="0.25">
      <c r="A1038" s="8">
        <v>43771</v>
      </c>
      <c r="B1038" s="26">
        <v>0</v>
      </c>
      <c r="C1038" s="11">
        <v>0</v>
      </c>
      <c r="D1038" s="26">
        <v>1.9905652700468988</v>
      </c>
      <c r="E1038" s="11">
        <v>86.794999999999973</v>
      </c>
      <c r="F1038" s="28">
        <f t="shared" si="337"/>
        <v>0</v>
      </c>
      <c r="G1038" s="13">
        <f t="shared" si="338"/>
        <v>1.9905652700468988</v>
      </c>
      <c r="H1038" s="28">
        <f t="shared" si="339"/>
        <v>3.6923131462333814</v>
      </c>
      <c r="I1038" s="1">
        <f t="shared" si="343"/>
        <v>67.656130950918808</v>
      </c>
      <c r="J1038" s="30">
        <f t="shared" si="344"/>
        <v>0</v>
      </c>
      <c r="K1038" s="1">
        <f t="shared" si="345"/>
        <v>0</v>
      </c>
      <c r="L1038" s="30">
        <f t="shared" si="346"/>
        <v>15492.738789972995</v>
      </c>
      <c r="M1038" s="1">
        <f t="shared" si="347"/>
        <v>0</v>
      </c>
      <c r="N1038" s="30">
        <f t="shared" si="348"/>
        <v>1.6617036526682045</v>
      </c>
      <c r="O1038" s="1">
        <f t="shared" si="349"/>
        <v>0</v>
      </c>
      <c r="P1038" s="30">
        <f t="shared" si="350"/>
        <v>0</v>
      </c>
      <c r="Q1038" s="1">
        <f t="shared" si="351"/>
        <v>0.94755388324371415</v>
      </c>
      <c r="R1038" s="30">
        <f t="shared" si="352"/>
        <v>2.8273486597898891</v>
      </c>
      <c r="S1038" s="1">
        <f t="shared" si="353"/>
        <v>0</v>
      </c>
      <c r="T1038" s="30">
        <f t="shared" si="354"/>
        <v>0</v>
      </c>
      <c r="U1038" s="1">
        <f t="shared" si="355"/>
        <v>63.167078638460708</v>
      </c>
      <c r="V1038" s="30">
        <f t="shared" si="336"/>
        <v>0</v>
      </c>
      <c r="W1038" s="1">
        <f t="shared" si="336"/>
        <v>0</v>
      </c>
      <c r="X1038" s="30">
        <f t="shared" si="340"/>
        <v>15491.791236089752</v>
      </c>
      <c r="Y1038" s="1">
        <f t="shared" si="356"/>
        <v>2.6092575359119188</v>
      </c>
      <c r="Z1038" s="32">
        <f t="shared" si="341"/>
        <v>0.29332712785379916</v>
      </c>
      <c r="AA1038" s="32">
        <f t="shared" si="342"/>
        <v>1.1730094550487957</v>
      </c>
    </row>
    <row r="1039" spans="1:27" x14ac:dyDescent="0.25">
      <c r="A1039" s="8">
        <v>43772</v>
      </c>
      <c r="B1039" s="26">
        <v>0</v>
      </c>
      <c r="C1039" s="11">
        <v>0</v>
      </c>
      <c r="D1039" s="26">
        <v>1.2894455003735914</v>
      </c>
      <c r="E1039" s="11">
        <v>81.772499999999937</v>
      </c>
      <c r="F1039" s="28">
        <f t="shared" si="337"/>
        <v>0</v>
      </c>
      <c r="G1039" s="13">
        <f t="shared" si="338"/>
        <v>1.2894455003735914</v>
      </c>
      <c r="H1039" s="28">
        <f t="shared" si="339"/>
        <v>3.4786528803545025</v>
      </c>
      <c r="I1039" s="1">
        <f t="shared" si="343"/>
        <v>61.87763313808712</v>
      </c>
      <c r="J1039" s="30">
        <f t="shared" si="344"/>
        <v>0</v>
      </c>
      <c r="K1039" s="1">
        <f t="shared" si="345"/>
        <v>0</v>
      </c>
      <c r="L1039" s="30">
        <f t="shared" si="346"/>
        <v>15491.791236089752</v>
      </c>
      <c r="M1039" s="1">
        <f t="shared" si="347"/>
        <v>0</v>
      </c>
      <c r="N1039" s="30">
        <f t="shared" si="348"/>
        <v>1.5196751311156376</v>
      </c>
      <c r="O1039" s="1">
        <f t="shared" si="349"/>
        <v>0</v>
      </c>
      <c r="P1039" s="30">
        <f t="shared" si="350"/>
        <v>0</v>
      </c>
      <c r="Q1039" s="1">
        <f t="shared" si="351"/>
        <v>0.94749592974860775</v>
      </c>
      <c r="R1039" s="30">
        <f t="shared" si="352"/>
        <v>2.585865326098213</v>
      </c>
      <c r="S1039" s="1">
        <f t="shared" si="353"/>
        <v>0</v>
      </c>
      <c r="T1039" s="30">
        <f t="shared" si="354"/>
        <v>0</v>
      </c>
      <c r="U1039" s="1">
        <f t="shared" si="355"/>
        <v>57.772092680873264</v>
      </c>
      <c r="V1039" s="30">
        <f t="shared" si="336"/>
        <v>0</v>
      </c>
      <c r="W1039" s="1">
        <f t="shared" si="336"/>
        <v>0</v>
      </c>
      <c r="X1039" s="30">
        <f t="shared" si="340"/>
        <v>15490.843740160002</v>
      </c>
      <c r="Y1039" s="1">
        <f t="shared" si="356"/>
        <v>2.4671710608642452</v>
      </c>
      <c r="Z1039" s="32">
        <f t="shared" si="341"/>
        <v>0.29076825261943906</v>
      </c>
      <c r="AA1039" s="32">
        <f t="shared" si="342"/>
        <v>1.0230954711593214</v>
      </c>
    </row>
    <row r="1040" spans="1:27" x14ac:dyDescent="0.25">
      <c r="A1040" s="8">
        <v>43773</v>
      </c>
      <c r="B1040" s="26">
        <v>0</v>
      </c>
      <c r="C1040" s="11">
        <v>0</v>
      </c>
      <c r="D1040" s="26">
        <v>1.6804376312527955</v>
      </c>
      <c r="E1040" s="11">
        <v>77.329583333333318</v>
      </c>
      <c r="F1040" s="28">
        <f t="shared" si="337"/>
        <v>0</v>
      </c>
      <c r="G1040" s="13">
        <f t="shared" si="338"/>
        <v>1.6804376312527955</v>
      </c>
      <c r="H1040" s="28">
        <f t="shared" si="339"/>
        <v>3.2896484490398814</v>
      </c>
      <c r="I1040" s="1">
        <f t="shared" si="343"/>
        <v>56.091655049620471</v>
      </c>
      <c r="J1040" s="30">
        <f t="shared" si="344"/>
        <v>0</v>
      </c>
      <c r="K1040" s="1">
        <f t="shared" si="345"/>
        <v>0</v>
      </c>
      <c r="L1040" s="30">
        <f t="shared" si="346"/>
        <v>15490.843740160002</v>
      </c>
      <c r="M1040" s="1">
        <f t="shared" si="347"/>
        <v>0</v>
      </c>
      <c r="N1040" s="30">
        <f t="shared" si="348"/>
        <v>1.3774627533908175</v>
      </c>
      <c r="O1040" s="1">
        <f t="shared" si="349"/>
        <v>0</v>
      </c>
      <c r="P1040" s="30">
        <f t="shared" si="350"/>
        <v>0</v>
      </c>
      <c r="Q1040" s="1">
        <f t="shared" si="351"/>
        <v>0.94743797979800426</v>
      </c>
      <c r="R1040" s="30">
        <f t="shared" si="352"/>
        <v>2.3440693918041355</v>
      </c>
      <c r="S1040" s="1">
        <f t="shared" si="353"/>
        <v>0</v>
      </c>
      <c r="T1040" s="30">
        <f t="shared" si="354"/>
        <v>0</v>
      </c>
      <c r="U1040" s="1">
        <f t="shared" si="355"/>
        <v>52.370122904425521</v>
      </c>
      <c r="V1040" s="30">
        <f t="shared" si="336"/>
        <v>0</v>
      </c>
      <c r="W1040" s="1">
        <f t="shared" si="336"/>
        <v>0</v>
      </c>
      <c r="X1040" s="30">
        <f t="shared" si="340"/>
        <v>15489.896302180205</v>
      </c>
      <c r="Y1040" s="1">
        <f t="shared" si="356"/>
        <v>2.3249007331888216</v>
      </c>
      <c r="Z1040" s="32">
        <f t="shared" si="341"/>
        <v>0.29326772474202573</v>
      </c>
      <c r="AA1040" s="32">
        <f t="shared" si="342"/>
        <v>0.93073815523983716</v>
      </c>
    </row>
    <row r="1041" spans="1:27" x14ac:dyDescent="0.25">
      <c r="A1041" s="8">
        <v>43774</v>
      </c>
      <c r="B1041" s="26">
        <v>0</v>
      </c>
      <c r="C1041" s="11">
        <v>0</v>
      </c>
      <c r="D1041" s="26">
        <v>1.7986701014662527</v>
      </c>
      <c r="E1041" s="11">
        <v>73.646666666666675</v>
      </c>
      <c r="F1041" s="28">
        <f t="shared" si="337"/>
        <v>0</v>
      </c>
      <c r="G1041" s="13">
        <f t="shared" si="338"/>
        <v>1.7986701014662527</v>
      </c>
      <c r="H1041" s="28">
        <f t="shared" si="339"/>
        <v>3.1329748892171345</v>
      </c>
      <c r="I1041" s="1">
        <f t="shared" si="343"/>
        <v>50.571452802959271</v>
      </c>
      <c r="J1041" s="30">
        <f t="shared" si="344"/>
        <v>0</v>
      </c>
      <c r="K1041" s="1">
        <f t="shared" si="345"/>
        <v>0</v>
      </c>
      <c r="L1041" s="30">
        <f t="shared" si="346"/>
        <v>15489.896302180205</v>
      </c>
      <c r="M1041" s="1">
        <f t="shared" si="347"/>
        <v>0</v>
      </c>
      <c r="N1041" s="30">
        <f t="shared" si="348"/>
        <v>1.2417828259841746</v>
      </c>
      <c r="O1041" s="1">
        <f t="shared" si="349"/>
        <v>0</v>
      </c>
      <c r="P1041" s="30">
        <f t="shared" si="350"/>
        <v>0</v>
      </c>
      <c r="Q1041" s="1">
        <f t="shared" si="351"/>
        <v>0.94738003339168708</v>
      </c>
      <c r="R1041" s="30">
        <f t="shared" si="352"/>
        <v>2.1133802258039518</v>
      </c>
      <c r="S1041" s="1">
        <f t="shared" si="353"/>
        <v>0</v>
      </c>
      <c r="T1041" s="30">
        <f t="shared" si="354"/>
        <v>0</v>
      </c>
      <c r="U1041" s="1">
        <f t="shared" si="355"/>
        <v>47.216289751171146</v>
      </c>
      <c r="V1041" s="30">
        <f t="shared" si="336"/>
        <v>0</v>
      </c>
      <c r="W1041" s="1">
        <f t="shared" si="336"/>
        <v>0</v>
      </c>
      <c r="X1041" s="30">
        <f t="shared" si="340"/>
        <v>15488.948922146814</v>
      </c>
      <c r="Y1041" s="1">
        <f t="shared" si="356"/>
        <v>2.1891628593758616</v>
      </c>
      <c r="Z1041" s="32">
        <f t="shared" si="341"/>
        <v>0.30125106750444208</v>
      </c>
      <c r="AA1041" s="32">
        <f t="shared" si="342"/>
        <v>0.89078114767310379</v>
      </c>
    </row>
    <row r="1042" spans="1:27" x14ac:dyDescent="0.25">
      <c r="A1042" s="8">
        <v>43775</v>
      </c>
      <c r="B1042" s="26">
        <v>0</v>
      </c>
      <c r="C1042" s="11">
        <v>0</v>
      </c>
      <c r="D1042" s="26">
        <v>1.6917625328173402</v>
      </c>
      <c r="E1042" s="11">
        <v>70.339583333333337</v>
      </c>
      <c r="F1042" s="28">
        <f t="shared" si="337"/>
        <v>0</v>
      </c>
      <c r="G1042" s="13">
        <f t="shared" si="338"/>
        <v>1.6917625328173402</v>
      </c>
      <c r="H1042" s="28">
        <f t="shared" si="339"/>
        <v>2.9922895125553914</v>
      </c>
      <c r="I1042" s="1">
        <f t="shared" si="343"/>
        <v>45.524527218353803</v>
      </c>
      <c r="J1042" s="30">
        <f t="shared" si="344"/>
        <v>0</v>
      </c>
      <c r="K1042" s="1">
        <f t="shared" si="345"/>
        <v>0</v>
      </c>
      <c r="L1042" s="30">
        <f t="shared" si="346"/>
        <v>15488.948922146814</v>
      </c>
      <c r="M1042" s="1">
        <f t="shared" si="347"/>
        <v>0</v>
      </c>
      <c r="N1042" s="30">
        <f t="shared" si="348"/>
        <v>1.1177354693207173</v>
      </c>
      <c r="O1042" s="1">
        <f t="shared" si="349"/>
        <v>0</v>
      </c>
      <c r="P1042" s="30">
        <f t="shared" si="350"/>
        <v>0</v>
      </c>
      <c r="Q1042" s="1">
        <f t="shared" si="351"/>
        <v>0.94732209052943939</v>
      </c>
      <c r="R1042" s="30">
        <f t="shared" si="352"/>
        <v>1.9024692841474549</v>
      </c>
      <c r="S1042" s="1">
        <f t="shared" si="353"/>
        <v>0</v>
      </c>
      <c r="T1042" s="30">
        <f t="shared" si="354"/>
        <v>0</v>
      </c>
      <c r="U1042" s="1">
        <f t="shared" si="355"/>
        <v>42.504322464885625</v>
      </c>
      <c r="V1042" s="30">
        <f t="shared" si="336"/>
        <v>0</v>
      </c>
      <c r="W1042" s="1">
        <f t="shared" si="336"/>
        <v>0</v>
      </c>
      <c r="X1042" s="30">
        <f t="shared" si="340"/>
        <v>15488.001600056285</v>
      </c>
      <c r="Y1042" s="1">
        <f t="shared" si="356"/>
        <v>2.0650575598501568</v>
      </c>
      <c r="Z1042" s="32">
        <f t="shared" si="341"/>
        <v>0.30987374343780855</v>
      </c>
      <c r="AA1042" s="32">
        <f t="shared" si="342"/>
        <v>0.85975909411756246</v>
      </c>
    </row>
    <row r="1043" spans="1:27" x14ac:dyDescent="0.25">
      <c r="A1043" s="8">
        <v>43776</v>
      </c>
      <c r="B1043" s="26">
        <v>0</v>
      </c>
      <c r="C1043" s="11">
        <v>0</v>
      </c>
      <c r="D1043" s="26">
        <v>1.302274836564838</v>
      </c>
      <c r="E1043" s="11">
        <v>67.84041666666667</v>
      </c>
      <c r="F1043" s="28">
        <f t="shared" si="337"/>
        <v>0</v>
      </c>
      <c r="G1043" s="13">
        <f t="shared" si="338"/>
        <v>1.302274836564838</v>
      </c>
      <c r="H1043" s="28">
        <f t="shared" si="339"/>
        <v>2.8859734121122602</v>
      </c>
      <c r="I1043" s="1">
        <f t="shared" si="343"/>
        <v>41.202047628320784</v>
      </c>
      <c r="J1043" s="30">
        <f t="shared" si="344"/>
        <v>0</v>
      </c>
      <c r="K1043" s="1">
        <f t="shared" si="345"/>
        <v>0</v>
      </c>
      <c r="L1043" s="30">
        <f t="shared" si="346"/>
        <v>15488.001600056285</v>
      </c>
      <c r="M1043" s="1">
        <f t="shared" si="347"/>
        <v>0</v>
      </c>
      <c r="N1043" s="30">
        <f t="shared" si="348"/>
        <v>1.0114941232999091</v>
      </c>
      <c r="O1043" s="1">
        <f t="shared" si="349"/>
        <v>0</v>
      </c>
      <c r="P1043" s="30">
        <f t="shared" si="350"/>
        <v>0</v>
      </c>
      <c r="Q1043" s="1">
        <f t="shared" si="351"/>
        <v>0.94726415121104435</v>
      </c>
      <c r="R1043" s="30">
        <f t="shared" si="352"/>
        <v>1.7218329293326213</v>
      </c>
      <c r="S1043" s="1">
        <f t="shared" si="353"/>
        <v>0</v>
      </c>
      <c r="T1043" s="30">
        <f t="shared" si="354"/>
        <v>0</v>
      </c>
      <c r="U1043" s="1">
        <f t="shared" si="355"/>
        <v>38.468720575688252</v>
      </c>
      <c r="V1043" s="30">
        <f t="shared" si="336"/>
        <v>0</v>
      </c>
      <c r="W1043" s="1">
        <f t="shared" si="336"/>
        <v>0</v>
      </c>
      <c r="X1043" s="30">
        <f t="shared" si="340"/>
        <v>15487.054335905073</v>
      </c>
      <c r="Y1043" s="1">
        <f t="shared" si="356"/>
        <v>1.9587582745109535</v>
      </c>
      <c r="Z1043" s="32">
        <f t="shared" si="341"/>
        <v>0.32128332635007634</v>
      </c>
      <c r="AA1043" s="32">
        <f t="shared" si="342"/>
        <v>0.8597279113970101</v>
      </c>
    </row>
    <row r="1044" spans="1:27" x14ac:dyDescent="0.25">
      <c r="A1044" s="8">
        <v>43777</v>
      </c>
      <c r="B1044" s="26">
        <v>0</v>
      </c>
      <c r="C1044" s="11">
        <v>0</v>
      </c>
      <c r="D1044" s="26">
        <v>1.9262147196945172</v>
      </c>
      <c r="E1044" s="11">
        <v>65.274999999999977</v>
      </c>
      <c r="F1044" s="28">
        <f t="shared" si="337"/>
        <v>0</v>
      </c>
      <c r="G1044" s="13">
        <f t="shared" si="338"/>
        <v>1.9262147196945172</v>
      </c>
      <c r="H1044" s="28">
        <f t="shared" si="339"/>
        <v>2.7768389955686845</v>
      </c>
      <c r="I1044" s="1">
        <f t="shared" si="343"/>
        <v>36.542505855993738</v>
      </c>
      <c r="J1044" s="30">
        <f t="shared" si="344"/>
        <v>0</v>
      </c>
      <c r="K1044" s="1">
        <f t="shared" si="345"/>
        <v>0</v>
      </c>
      <c r="L1044" s="30">
        <f t="shared" si="346"/>
        <v>15487.054335905073</v>
      </c>
      <c r="M1044" s="1">
        <f t="shared" si="347"/>
        <v>0</v>
      </c>
      <c r="N1044" s="30">
        <f t="shared" si="348"/>
        <v>0.89696819450809095</v>
      </c>
      <c r="O1044" s="1">
        <f t="shared" si="349"/>
        <v>0</v>
      </c>
      <c r="P1044" s="30">
        <f t="shared" si="350"/>
        <v>0</v>
      </c>
      <c r="Q1044" s="1">
        <f t="shared" si="351"/>
        <v>0.94720621543628525</v>
      </c>
      <c r="R1044" s="30">
        <f t="shared" si="352"/>
        <v>1.5271107511640074</v>
      </c>
      <c r="S1044" s="1">
        <f t="shared" si="353"/>
        <v>0</v>
      </c>
      <c r="T1044" s="30">
        <f t="shared" si="354"/>
        <v>0</v>
      </c>
      <c r="U1044" s="1">
        <f t="shared" si="355"/>
        <v>34.118426910321638</v>
      </c>
      <c r="V1044" s="30">
        <f t="shared" ref="V1044:W1097" si="357">IF(J1044&gt;(O1044+S1044),J1044-O1044-S1044,0)</f>
        <v>0</v>
      </c>
      <c r="W1044" s="1">
        <f t="shared" si="357"/>
        <v>0</v>
      </c>
      <c r="X1044" s="30">
        <f t="shared" si="340"/>
        <v>15486.107129689637</v>
      </c>
      <c r="Y1044" s="1">
        <f t="shared" si="356"/>
        <v>1.8441744099443762</v>
      </c>
      <c r="Z1044" s="32">
        <f t="shared" si="341"/>
        <v>0.33587276291951623</v>
      </c>
      <c r="AA1044" s="32">
        <f t="shared" si="342"/>
        <v>0.86986322927776272</v>
      </c>
    </row>
    <row r="1045" spans="1:27" x14ac:dyDescent="0.25">
      <c r="A1045" s="8">
        <v>43778</v>
      </c>
      <c r="B1045" s="26">
        <v>0</v>
      </c>
      <c r="C1045" s="11">
        <v>0</v>
      </c>
      <c r="D1045" s="26">
        <v>1.8035586443998293</v>
      </c>
      <c r="E1045" s="11">
        <v>62.925416666666678</v>
      </c>
      <c r="F1045" s="28">
        <f t="shared" si="337"/>
        <v>0</v>
      </c>
      <c r="G1045" s="13">
        <f t="shared" si="338"/>
        <v>1.8035586443998293</v>
      </c>
      <c r="H1045" s="28">
        <f t="shared" si="339"/>
        <v>2.6768862629246684</v>
      </c>
      <c r="I1045" s="1">
        <f t="shared" si="343"/>
        <v>32.31486826592181</v>
      </c>
      <c r="J1045" s="30">
        <f t="shared" si="344"/>
        <v>0</v>
      </c>
      <c r="K1045" s="1">
        <f t="shared" si="345"/>
        <v>0</v>
      </c>
      <c r="L1045" s="30">
        <f t="shared" si="346"/>
        <v>15486.107129689637</v>
      </c>
      <c r="M1045" s="1">
        <f t="shared" si="347"/>
        <v>0</v>
      </c>
      <c r="N1045" s="30">
        <f t="shared" si="348"/>
        <v>0.79305795069963447</v>
      </c>
      <c r="O1045" s="1">
        <f t="shared" si="349"/>
        <v>0</v>
      </c>
      <c r="P1045" s="30">
        <f t="shared" si="350"/>
        <v>0</v>
      </c>
      <c r="Q1045" s="1">
        <f t="shared" si="351"/>
        <v>0.94714828320494526</v>
      </c>
      <c r="R1045" s="30">
        <f t="shared" si="352"/>
        <v>1.3504378420519192</v>
      </c>
      <c r="S1045" s="1">
        <f t="shared" si="353"/>
        <v>0</v>
      </c>
      <c r="T1045" s="30">
        <f t="shared" si="354"/>
        <v>0</v>
      </c>
      <c r="U1045" s="1">
        <f t="shared" si="355"/>
        <v>30.171372473170258</v>
      </c>
      <c r="V1045" s="30">
        <f t="shared" si="357"/>
        <v>0</v>
      </c>
      <c r="W1045" s="1">
        <f t="shared" si="357"/>
        <v>0</v>
      </c>
      <c r="X1045" s="30">
        <f t="shared" si="340"/>
        <v>15485.159981406432</v>
      </c>
      <c r="Y1045" s="1">
        <f t="shared" si="356"/>
        <v>1.7402062339045798</v>
      </c>
      <c r="Z1045" s="32">
        <f t="shared" si="341"/>
        <v>0.34991401838519132</v>
      </c>
      <c r="AA1045" s="32">
        <f t="shared" si="342"/>
        <v>0.87736947676507382</v>
      </c>
    </row>
    <row r="1046" spans="1:27" x14ac:dyDescent="0.25">
      <c r="A1046" s="8">
        <v>43779</v>
      </c>
      <c r="B1046" s="26">
        <v>0</v>
      </c>
      <c r="C1046" s="11">
        <v>0</v>
      </c>
      <c r="D1046" s="26">
        <v>1.5095265065249803</v>
      </c>
      <c r="E1046" s="11">
        <v>61.096666666666685</v>
      </c>
      <c r="F1046" s="28">
        <f t="shared" si="337"/>
        <v>0</v>
      </c>
      <c r="G1046" s="13">
        <f t="shared" si="338"/>
        <v>1.5095265065249803</v>
      </c>
      <c r="H1046" s="28">
        <f t="shared" si="339"/>
        <v>2.5990901033973421</v>
      </c>
      <c r="I1046" s="1">
        <f t="shared" si="343"/>
        <v>28.661845966645277</v>
      </c>
      <c r="J1046" s="30">
        <f t="shared" si="344"/>
        <v>0</v>
      </c>
      <c r="K1046" s="1">
        <f t="shared" si="345"/>
        <v>0</v>
      </c>
      <c r="L1046" s="30">
        <f t="shared" si="346"/>
        <v>15485.159981406432</v>
      </c>
      <c r="M1046" s="1">
        <f t="shared" si="347"/>
        <v>0</v>
      </c>
      <c r="N1046" s="30">
        <f t="shared" si="348"/>
        <v>0.70327105916310273</v>
      </c>
      <c r="O1046" s="1">
        <f t="shared" si="349"/>
        <v>0</v>
      </c>
      <c r="P1046" s="30">
        <f t="shared" si="350"/>
        <v>0</v>
      </c>
      <c r="Q1046" s="1">
        <f t="shared" si="351"/>
        <v>0.9470903545168079</v>
      </c>
      <c r="R1046" s="30">
        <f t="shared" si="352"/>
        <v>1.1977780970018392</v>
      </c>
      <c r="S1046" s="1">
        <f t="shared" si="353"/>
        <v>0</v>
      </c>
      <c r="T1046" s="30">
        <f t="shared" si="354"/>
        <v>0</v>
      </c>
      <c r="U1046" s="1">
        <f t="shared" si="355"/>
        <v>26.760796810480333</v>
      </c>
      <c r="V1046" s="30">
        <f t="shared" si="357"/>
        <v>0</v>
      </c>
      <c r="W1046" s="1">
        <f t="shared" si="357"/>
        <v>0</v>
      </c>
      <c r="X1046" s="30">
        <f t="shared" si="340"/>
        <v>15484.212891051915</v>
      </c>
      <c r="Y1046" s="1">
        <f t="shared" si="356"/>
        <v>1.6503614136799105</v>
      </c>
      <c r="Z1046" s="32">
        <f t="shared" si="341"/>
        <v>0.36502339356274038</v>
      </c>
      <c r="AA1046" s="32">
        <f t="shared" si="342"/>
        <v>0.90008612669295462</v>
      </c>
    </row>
    <row r="1047" spans="1:27" x14ac:dyDescent="0.25">
      <c r="A1047" s="8">
        <v>43780</v>
      </c>
      <c r="B1047" s="26">
        <v>5.2331510010431099</v>
      </c>
      <c r="C1047" s="11">
        <v>0</v>
      </c>
      <c r="D1047" s="26">
        <v>1.1802389513140907</v>
      </c>
      <c r="E1047" s="11">
        <v>61.116666666666653</v>
      </c>
      <c r="F1047" s="28">
        <f t="shared" si="337"/>
        <v>5.2331510010431099</v>
      </c>
      <c r="G1047" s="13">
        <f t="shared" si="338"/>
        <v>1.1802389513140907</v>
      </c>
      <c r="H1047" s="28">
        <f t="shared" si="339"/>
        <v>2.5999409158050217</v>
      </c>
      <c r="I1047" s="1">
        <f t="shared" si="343"/>
        <v>30.813708860209349</v>
      </c>
      <c r="J1047" s="30">
        <f t="shared" si="344"/>
        <v>0</v>
      </c>
      <c r="K1047" s="1">
        <f t="shared" si="345"/>
        <v>0</v>
      </c>
      <c r="L1047" s="30">
        <f t="shared" si="346"/>
        <v>15484.212891051915</v>
      </c>
      <c r="M1047" s="1">
        <f t="shared" si="347"/>
        <v>0</v>
      </c>
      <c r="N1047" s="30">
        <f t="shared" si="348"/>
        <v>0.75616125922133648</v>
      </c>
      <c r="O1047" s="1">
        <f t="shared" si="349"/>
        <v>0</v>
      </c>
      <c r="P1047" s="30">
        <f t="shared" si="350"/>
        <v>0</v>
      </c>
      <c r="Q1047" s="1">
        <f t="shared" si="351"/>
        <v>0.94703242937165633</v>
      </c>
      <c r="R1047" s="30">
        <f t="shared" si="352"/>
        <v>1.2877044138434521</v>
      </c>
      <c r="S1047" s="1">
        <f t="shared" si="353"/>
        <v>0</v>
      </c>
      <c r="T1047" s="30">
        <f t="shared" si="354"/>
        <v>0</v>
      </c>
      <c r="U1047" s="1">
        <f t="shared" si="355"/>
        <v>28.769843187144559</v>
      </c>
      <c r="V1047" s="30">
        <f t="shared" si="357"/>
        <v>0</v>
      </c>
      <c r="W1047" s="1">
        <f t="shared" si="357"/>
        <v>0</v>
      </c>
      <c r="X1047" s="30">
        <f t="shared" si="340"/>
        <v>15483.265858622543</v>
      </c>
      <c r="Y1047" s="1">
        <f t="shared" si="356"/>
        <v>1.7031936885929928</v>
      </c>
      <c r="Z1047" s="32">
        <f t="shared" si="341"/>
        <v>0.34491061768392856</v>
      </c>
      <c r="AA1047" s="32">
        <f t="shared" si="342"/>
        <v>0.80415558951246224</v>
      </c>
    </row>
    <row r="1048" spans="1:27" x14ac:dyDescent="0.25">
      <c r="A1048" s="8">
        <v>43781</v>
      </c>
      <c r="B1048" s="26">
        <v>0</v>
      </c>
      <c r="C1048" s="11">
        <v>0</v>
      </c>
      <c r="D1048" s="26">
        <v>1.6949960468969585</v>
      </c>
      <c r="E1048" s="11">
        <v>60.103333333333353</v>
      </c>
      <c r="F1048" s="28">
        <f t="shared" si="337"/>
        <v>0</v>
      </c>
      <c r="G1048" s="13">
        <f t="shared" si="338"/>
        <v>1.6949960468969585</v>
      </c>
      <c r="H1048" s="28">
        <f t="shared" si="339"/>
        <v>2.5568330871491884</v>
      </c>
      <c r="I1048" s="1">
        <f t="shared" si="343"/>
        <v>27.074847140247602</v>
      </c>
      <c r="J1048" s="30">
        <f t="shared" si="344"/>
        <v>0</v>
      </c>
      <c r="K1048" s="1">
        <f t="shared" si="345"/>
        <v>0</v>
      </c>
      <c r="L1048" s="30">
        <f t="shared" si="346"/>
        <v>15483.265858622543</v>
      </c>
      <c r="M1048" s="1">
        <f t="shared" si="347"/>
        <v>0</v>
      </c>
      <c r="N1048" s="30">
        <f t="shared" si="348"/>
        <v>0.66426453803603724</v>
      </c>
      <c r="O1048" s="1">
        <f t="shared" si="349"/>
        <v>0</v>
      </c>
      <c r="P1048" s="30">
        <f t="shared" si="350"/>
        <v>0</v>
      </c>
      <c r="Q1048" s="1">
        <f t="shared" si="351"/>
        <v>0.94697450776927372</v>
      </c>
      <c r="R1048" s="30">
        <f t="shared" si="352"/>
        <v>1.1314574407384965</v>
      </c>
      <c r="S1048" s="1">
        <f t="shared" si="353"/>
        <v>0</v>
      </c>
      <c r="T1048" s="30">
        <f t="shared" si="354"/>
        <v>0</v>
      </c>
      <c r="U1048" s="1">
        <f t="shared" si="355"/>
        <v>25.279125161473068</v>
      </c>
      <c r="V1048" s="30">
        <f t="shared" si="357"/>
        <v>0</v>
      </c>
      <c r="W1048" s="1">
        <f t="shared" si="357"/>
        <v>0</v>
      </c>
      <c r="X1048" s="30">
        <f t="shared" si="340"/>
        <v>15482.318884114773</v>
      </c>
      <c r="Y1048" s="1">
        <f t="shared" si="356"/>
        <v>1.611239045805311</v>
      </c>
      <c r="Z1048" s="32">
        <f t="shared" si="341"/>
        <v>0.36983018019302683</v>
      </c>
      <c r="AA1048" s="32">
        <f t="shared" si="342"/>
        <v>0.89414809102504667</v>
      </c>
    </row>
    <row r="1049" spans="1:27" x14ac:dyDescent="0.25">
      <c r="A1049" s="8">
        <v>43782</v>
      </c>
      <c r="B1049" s="26">
        <v>0</v>
      </c>
      <c r="C1049" s="11">
        <v>0</v>
      </c>
      <c r="D1049" s="26">
        <v>1.8616919210734837</v>
      </c>
      <c r="E1049" s="11">
        <v>56.84833333333335</v>
      </c>
      <c r="F1049" s="28">
        <f t="shared" si="337"/>
        <v>0</v>
      </c>
      <c r="G1049" s="13">
        <f t="shared" si="338"/>
        <v>1.8616919210734837</v>
      </c>
      <c r="H1049" s="28">
        <f t="shared" si="339"/>
        <v>2.4183633677991145</v>
      </c>
      <c r="I1049" s="1">
        <f t="shared" si="343"/>
        <v>23.417433240399586</v>
      </c>
      <c r="J1049" s="30">
        <f t="shared" si="344"/>
        <v>0</v>
      </c>
      <c r="K1049" s="1">
        <f t="shared" si="345"/>
        <v>0</v>
      </c>
      <c r="L1049" s="30">
        <f t="shared" si="346"/>
        <v>15482.318884114773</v>
      </c>
      <c r="M1049" s="1">
        <f t="shared" si="347"/>
        <v>0</v>
      </c>
      <c r="N1049" s="30">
        <f t="shared" si="348"/>
        <v>0.57436970624295092</v>
      </c>
      <c r="O1049" s="1">
        <f t="shared" si="349"/>
        <v>0</v>
      </c>
      <c r="P1049" s="30">
        <f t="shared" si="350"/>
        <v>0</v>
      </c>
      <c r="Q1049" s="1">
        <f t="shared" si="351"/>
        <v>0.94691658970944359</v>
      </c>
      <c r="R1049" s="30">
        <f t="shared" si="352"/>
        <v>0.97861417076886237</v>
      </c>
      <c r="S1049" s="1">
        <f t="shared" si="353"/>
        <v>0</v>
      </c>
      <c r="T1049" s="30">
        <f t="shared" si="354"/>
        <v>0</v>
      </c>
      <c r="U1049" s="1">
        <f t="shared" si="355"/>
        <v>21.864449363387774</v>
      </c>
      <c r="V1049" s="30">
        <f t="shared" si="357"/>
        <v>0</v>
      </c>
      <c r="W1049" s="1">
        <f t="shared" si="357"/>
        <v>0</v>
      </c>
      <c r="X1049" s="30">
        <f t="shared" si="340"/>
        <v>15481.371967525063</v>
      </c>
      <c r="Y1049" s="1">
        <f t="shared" si="356"/>
        <v>1.5212862959523945</v>
      </c>
      <c r="Z1049" s="32">
        <f t="shared" si="341"/>
        <v>0.37094387212089019</v>
      </c>
      <c r="AA1049" s="32">
        <f t="shared" si="342"/>
        <v>0.80474727283308534</v>
      </c>
    </row>
    <row r="1050" spans="1:27" x14ac:dyDescent="0.25">
      <c r="A1050" s="8">
        <v>43783</v>
      </c>
      <c r="B1050" s="26">
        <v>0.85863182594623122</v>
      </c>
      <c r="C1050" s="11">
        <v>0</v>
      </c>
      <c r="D1050" s="26">
        <v>1.1952245117762423</v>
      </c>
      <c r="E1050" s="11">
        <v>55.463333333333345</v>
      </c>
      <c r="F1050" s="28">
        <f t="shared" si="337"/>
        <v>0.85863182594623122</v>
      </c>
      <c r="G1050" s="13">
        <f t="shared" si="338"/>
        <v>1.1952245117762423</v>
      </c>
      <c r="H1050" s="28">
        <f t="shared" si="339"/>
        <v>2.3594446085672089</v>
      </c>
      <c r="I1050" s="1">
        <f t="shared" si="343"/>
        <v>21.527856677557761</v>
      </c>
      <c r="J1050" s="30">
        <f t="shared" si="344"/>
        <v>0</v>
      </c>
      <c r="K1050" s="1">
        <f t="shared" si="345"/>
        <v>0</v>
      </c>
      <c r="L1050" s="30">
        <f t="shared" si="346"/>
        <v>15481.371967525063</v>
      </c>
      <c r="M1050" s="1">
        <f t="shared" si="347"/>
        <v>0</v>
      </c>
      <c r="N1050" s="30">
        <f t="shared" si="348"/>
        <v>0.52792618852025541</v>
      </c>
      <c r="O1050" s="1">
        <f t="shared" si="349"/>
        <v>0</v>
      </c>
      <c r="P1050" s="30">
        <f t="shared" si="350"/>
        <v>0</v>
      </c>
      <c r="Q1050" s="1">
        <f t="shared" si="351"/>
        <v>0.94685867519194922</v>
      </c>
      <c r="R1050" s="30">
        <f t="shared" si="352"/>
        <v>0.89964879560726863</v>
      </c>
      <c r="S1050" s="1">
        <f t="shared" si="353"/>
        <v>0</v>
      </c>
      <c r="T1050" s="30">
        <f t="shared" si="354"/>
        <v>0</v>
      </c>
      <c r="U1050" s="1">
        <f t="shared" si="355"/>
        <v>20.100281693430237</v>
      </c>
      <c r="V1050" s="30">
        <f t="shared" si="357"/>
        <v>0</v>
      </c>
      <c r="W1050" s="1">
        <f t="shared" si="357"/>
        <v>0</v>
      </c>
      <c r="X1050" s="30">
        <f t="shared" si="340"/>
        <v>15480.425108849871</v>
      </c>
      <c r="Y1050" s="1">
        <f t="shared" si="356"/>
        <v>1.4747848637122045</v>
      </c>
      <c r="Z1050" s="32">
        <f t="shared" si="341"/>
        <v>0.37494406168416938</v>
      </c>
      <c r="AA1050" s="32">
        <f t="shared" si="342"/>
        <v>0.78262286416692151</v>
      </c>
    </row>
    <row r="1051" spans="1:27" x14ac:dyDescent="0.25">
      <c r="A1051" s="8">
        <v>43784</v>
      </c>
      <c r="B1051" s="26">
        <v>0</v>
      </c>
      <c r="C1051" s="11">
        <v>0</v>
      </c>
      <c r="D1051" s="26">
        <v>1.5129673491802236</v>
      </c>
      <c r="E1051" s="11">
        <v>53.696250000000013</v>
      </c>
      <c r="F1051" s="28">
        <f t="shared" si="337"/>
        <v>0</v>
      </c>
      <c r="G1051" s="13">
        <f t="shared" si="338"/>
        <v>1.5129673491802236</v>
      </c>
      <c r="H1051" s="28">
        <f t="shared" si="339"/>
        <v>2.2842717872968983</v>
      </c>
      <c r="I1051" s="1">
        <f t="shared" si="343"/>
        <v>18.587314344250014</v>
      </c>
      <c r="J1051" s="30">
        <f t="shared" si="344"/>
        <v>0</v>
      </c>
      <c r="K1051" s="1">
        <f t="shared" si="345"/>
        <v>0</v>
      </c>
      <c r="L1051" s="30">
        <f t="shared" si="346"/>
        <v>15480.425108849871</v>
      </c>
      <c r="M1051" s="1">
        <f t="shared" si="347"/>
        <v>0</v>
      </c>
      <c r="N1051" s="30">
        <f t="shared" si="348"/>
        <v>0.45565119704495805</v>
      </c>
      <c r="O1051" s="1">
        <f t="shared" si="349"/>
        <v>0</v>
      </c>
      <c r="P1051" s="30">
        <f t="shared" si="350"/>
        <v>0</v>
      </c>
      <c r="Q1051" s="1">
        <f t="shared" si="351"/>
        <v>0.946800764216574</v>
      </c>
      <c r="R1051" s="30">
        <f t="shared" si="352"/>
        <v>0.77676357724968259</v>
      </c>
      <c r="S1051" s="1">
        <f t="shared" si="353"/>
        <v>0</v>
      </c>
      <c r="T1051" s="30">
        <f t="shared" si="354"/>
        <v>0</v>
      </c>
      <c r="U1051" s="1">
        <f t="shared" si="355"/>
        <v>17.354899569955375</v>
      </c>
      <c r="V1051" s="30">
        <f t="shared" si="357"/>
        <v>0</v>
      </c>
      <c r="W1051" s="1">
        <f t="shared" si="357"/>
        <v>0</v>
      </c>
      <c r="X1051" s="30">
        <f t="shared" si="340"/>
        <v>15479.478308085654</v>
      </c>
      <c r="Y1051" s="1">
        <f t="shared" si="356"/>
        <v>1.402451961261532</v>
      </c>
      <c r="Z1051" s="32">
        <f t="shared" si="341"/>
        <v>0.38603980092879886</v>
      </c>
      <c r="AA1051" s="32">
        <f t="shared" si="342"/>
        <v>0.77760620558904359</v>
      </c>
    </row>
    <row r="1052" spans="1:27" x14ac:dyDescent="0.25">
      <c r="A1052" s="8">
        <v>43785</v>
      </c>
      <c r="B1052" s="26">
        <v>0</v>
      </c>
      <c r="C1052" s="11">
        <v>0</v>
      </c>
      <c r="D1052" s="26">
        <v>1.4630291866417271</v>
      </c>
      <c r="E1052" s="11">
        <v>52.60083333333332</v>
      </c>
      <c r="F1052" s="28">
        <f t="shared" si="337"/>
        <v>0</v>
      </c>
      <c r="G1052" s="13">
        <f t="shared" si="338"/>
        <v>1.4630291866417271</v>
      </c>
      <c r="H1052" s="28">
        <f t="shared" si="339"/>
        <v>2.2376720827178724</v>
      </c>
      <c r="I1052" s="1">
        <f t="shared" si="343"/>
        <v>15.891870383313648</v>
      </c>
      <c r="J1052" s="30">
        <f t="shared" si="344"/>
        <v>0</v>
      </c>
      <c r="K1052" s="1">
        <f t="shared" si="345"/>
        <v>0</v>
      </c>
      <c r="L1052" s="30">
        <f t="shared" si="346"/>
        <v>15479.478308085654</v>
      </c>
      <c r="M1052" s="1">
        <f t="shared" si="347"/>
        <v>0</v>
      </c>
      <c r="N1052" s="30">
        <f t="shared" si="348"/>
        <v>0.38940042857542984</v>
      </c>
      <c r="O1052" s="1">
        <f t="shared" si="349"/>
        <v>0</v>
      </c>
      <c r="P1052" s="30">
        <f t="shared" si="350"/>
        <v>0</v>
      </c>
      <c r="Q1052" s="1">
        <f t="shared" si="351"/>
        <v>0.94674285678310122</v>
      </c>
      <c r="R1052" s="30">
        <f t="shared" si="352"/>
        <v>0.66412101606005713</v>
      </c>
      <c r="S1052" s="1">
        <f t="shared" si="353"/>
        <v>0</v>
      </c>
      <c r="T1052" s="30">
        <f t="shared" si="354"/>
        <v>0</v>
      </c>
      <c r="U1052" s="1">
        <f t="shared" si="355"/>
        <v>14.838348938678161</v>
      </c>
      <c r="V1052" s="30">
        <f t="shared" si="357"/>
        <v>0</v>
      </c>
      <c r="W1052" s="1">
        <f t="shared" si="357"/>
        <v>0</v>
      </c>
      <c r="X1052" s="30">
        <f t="shared" si="340"/>
        <v>15478.531565228872</v>
      </c>
      <c r="Y1052" s="1">
        <f t="shared" si="356"/>
        <v>1.3361432853585311</v>
      </c>
      <c r="Z1052" s="32">
        <f t="shared" si="341"/>
        <v>0.40288691284218286</v>
      </c>
      <c r="AA1052" s="32">
        <f t="shared" si="342"/>
        <v>0.81275417246818027</v>
      </c>
    </row>
    <row r="1053" spans="1:27" x14ac:dyDescent="0.25">
      <c r="A1053" s="8">
        <v>43786</v>
      </c>
      <c r="B1053" s="26">
        <v>0</v>
      </c>
      <c r="C1053" s="11">
        <v>0</v>
      </c>
      <c r="D1053" s="26">
        <v>1.5350202496160814</v>
      </c>
      <c r="E1053" s="11">
        <v>51.420833333333348</v>
      </c>
      <c r="F1053" s="28">
        <f t="shared" si="337"/>
        <v>0</v>
      </c>
      <c r="G1053" s="13">
        <f t="shared" si="338"/>
        <v>1.5350202496160814</v>
      </c>
      <c r="H1053" s="28">
        <f t="shared" si="339"/>
        <v>2.187474150664698</v>
      </c>
      <c r="I1053" s="1">
        <f t="shared" si="343"/>
        <v>13.303328689062079</v>
      </c>
      <c r="J1053" s="30">
        <f t="shared" si="344"/>
        <v>0</v>
      </c>
      <c r="K1053" s="1">
        <f t="shared" si="345"/>
        <v>0</v>
      </c>
      <c r="L1053" s="30">
        <f t="shared" si="346"/>
        <v>15478.531565228872</v>
      </c>
      <c r="M1053" s="1">
        <f t="shared" si="347"/>
        <v>0</v>
      </c>
      <c r="N1053" s="30">
        <f t="shared" si="348"/>
        <v>0.3257771891592387</v>
      </c>
      <c r="O1053" s="1">
        <f t="shared" si="349"/>
        <v>0</v>
      </c>
      <c r="P1053" s="30">
        <f t="shared" si="350"/>
        <v>0</v>
      </c>
      <c r="Q1053" s="1">
        <f t="shared" si="351"/>
        <v>0.94668495289131427</v>
      </c>
      <c r="R1053" s="30">
        <f t="shared" si="352"/>
        <v>0.55594589893191704</v>
      </c>
      <c r="S1053" s="1">
        <f t="shared" si="353"/>
        <v>0</v>
      </c>
      <c r="T1053" s="30">
        <f t="shared" si="354"/>
        <v>0</v>
      </c>
      <c r="U1053" s="1">
        <f t="shared" si="355"/>
        <v>12.421605600970924</v>
      </c>
      <c r="V1053" s="30">
        <f t="shared" si="357"/>
        <v>0</v>
      </c>
      <c r="W1053" s="1">
        <f t="shared" si="357"/>
        <v>0</v>
      </c>
      <c r="X1053" s="30">
        <f t="shared" si="340"/>
        <v>15477.584880275981</v>
      </c>
      <c r="Y1053" s="1">
        <f t="shared" si="356"/>
        <v>1.2724621420505531</v>
      </c>
      <c r="Z1053" s="32">
        <f t="shared" si="341"/>
        <v>0.41829614687611477</v>
      </c>
      <c r="AA1053" s="32">
        <f t="shared" si="342"/>
        <v>0.83724697590809194</v>
      </c>
    </row>
    <row r="1054" spans="1:27" x14ac:dyDescent="0.25">
      <c r="A1054" s="8">
        <v>43787</v>
      </c>
      <c r="B1054" s="26">
        <v>5.5305146755589165</v>
      </c>
      <c r="C1054" s="11">
        <v>5.5799805261588703E-2</v>
      </c>
      <c r="D1054" s="26">
        <v>1.3629432353526538</v>
      </c>
      <c r="E1054" s="11">
        <v>50.595416666666672</v>
      </c>
      <c r="F1054" s="28">
        <f t="shared" si="337"/>
        <v>5.586314480820505</v>
      </c>
      <c r="G1054" s="13">
        <f t="shared" si="338"/>
        <v>1.3629432353526538</v>
      </c>
      <c r="H1054" s="28">
        <f t="shared" si="339"/>
        <v>2.1523604135893653</v>
      </c>
      <c r="I1054" s="1">
        <f t="shared" si="343"/>
        <v>16.644976846438777</v>
      </c>
      <c r="J1054" s="30">
        <f t="shared" si="344"/>
        <v>0</v>
      </c>
      <c r="K1054" s="1">
        <f t="shared" si="345"/>
        <v>0</v>
      </c>
      <c r="L1054" s="30">
        <f t="shared" si="346"/>
        <v>15477.584880275981</v>
      </c>
      <c r="M1054" s="1">
        <f t="shared" si="347"/>
        <v>0</v>
      </c>
      <c r="N1054" s="30">
        <f t="shared" si="348"/>
        <v>0.40791087904091661</v>
      </c>
      <c r="O1054" s="1">
        <f t="shared" si="349"/>
        <v>0</v>
      </c>
      <c r="P1054" s="30">
        <f t="shared" si="350"/>
        <v>0</v>
      </c>
      <c r="Q1054" s="1">
        <f t="shared" si="351"/>
        <v>0.94662705254099666</v>
      </c>
      <c r="R1054" s="30">
        <f t="shared" si="352"/>
        <v>0.69559332343661451</v>
      </c>
      <c r="S1054" s="1">
        <f t="shared" si="353"/>
        <v>0</v>
      </c>
      <c r="T1054" s="30">
        <f t="shared" si="354"/>
        <v>0</v>
      </c>
      <c r="U1054" s="1">
        <f t="shared" si="355"/>
        <v>15.541472643961246</v>
      </c>
      <c r="V1054" s="30">
        <f t="shared" si="357"/>
        <v>0</v>
      </c>
      <c r="W1054" s="1">
        <f t="shared" si="357"/>
        <v>0</v>
      </c>
      <c r="X1054" s="30">
        <f t="shared" si="340"/>
        <v>15476.63825322344</v>
      </c>
      <c r="Y1054" s="1">
        <f t="shared" si="356"/>
        <v>1.3545379315819133</v>
      </c>
      <c r="Z1054" s="32">
        <f t="shared" si="341"/>
        <v>0.37067327431327834</v>
      </c>
      <c r="AA1054" s="32">
        <f t="shared" si="342"/>
        <v>0.636520712796531</v>
      </c>
    </row>
    <row r="1055" spans="1:27" x14ac:dyDescent="0.25">
      <c r="A1055" s="8">
        <v>43788</v>
      </c>
      <c r="B1055" s="26">
        <v>3.9020361276029099</v>
      </c>
      <c r="C1055" s="11">
        <v>0</v>
      </c>
      <c r="D1055" s="26">
        <v>1.6439501732804138</v>
      </c>
      <c r="E1055" s="11">
        <v>58.014583333333348</v>
      </c>
      <c r="F1055" s="28">
        <f t="shared" si="337"/>
        <v>3.9020361276029099</v>
      </c>
      <c r="G1055" s="13">
        <f t="shared" si="338"/>
        <v>1.6439501732804138</v>
      </c>
      <c r="H1055" s="28">
        <f t="shared" si="339"/>
        <v>2.4679763663220093</v>
      </c>
      <c r="I1055" s="1">
        <f t="shared" si="343"/>
        <v>17.799558598283742</v>
      </c>
      <c r="J1055" s="30">
        <f t="shared" si="344"/>
        <v>0</v>
      </c>
      <c r="K1055" s="1">
        <f t="shared" si="345"/>
        <v>0</v>
      </c>
      <c r="L1055" s="30">
        <f t="shared" si="346"/>
        <v>15476.63825322344</v>
      </c>
      <c r="M1055" s="1">
        <f t="shared" si="347"/>
        <v>0</v>
      </c>
      <c r="N1055" s="30">
        <f t="shared" si="348"/>
        <v>0.43628910890923511</v>
      </c>
      <c r="O1055" s="1">
        <f t="shared" si="349"/>
        <v>0</v>
      </c>
      <c r="P1055" s="30">
        <f t="shared" si="350"/>
        <v>0</v>
      </c>
      <c r="Q1055" s="1">
        <f t="shared" si="351"/>
        <v>0.94656915573193146</v>
      </c>
      <c r="R1055" s="30">
        <f t="shared" si="352"/>
        <v>0.74384327688229546</v>
      </c>
      <c r="S1055" s="1">
        <f t="shared" si="353"/>
        <v>0</v>
      </c>
      <c r="T1055" s="30">
        <f t="shared" si="354"/>
        <v>0</v>
      </c>
      <c r="U1055" s="1">
        <f t="shared" si="355"/>
        <v>16.619426212492211</v>
      </c>
      <c r="V1055" s="30">
        <f t="shared" si="357"/>
        <v>0</v>
      </c>
      <c r="W1055" s="1">
        <f t="shared" si="357"/>
        <v>0</v>
      </c>
      <c r="X1055" s="30">
        <f t="shared" si="340"/>
        <v>15475.691684067708</v>
      </c>
      <c r="Y1055" s="1">
        <f t="shared" si="356"/>
        <v>1.3828582646411665</v>
      </c>
      <c r="Z1055" s="32">
        <f t="shared" si="341"/>
        <v>0.4396792921068281</v>
      </c>
      <c r="AA1055" s="32">
        <f t="shared" si="342"/>
        <v>1.177481294595436</v>
      </c>
    </row>
    <row r="1056" spans="1:27" x14ac:dyDescent="0.25">
      <c r="A1056" s="8">
        <v>43789</v>
      </c>
      <c r="B1056" s="26">
        <v>0</v>
      </c>
      <c r="C1056" s="11">
        <v>0</v>
      </c>
      <c r="D1056" s="26">
        <v>1.3915558504347045</v>
      </c>
      <c r="E1056" s="11">
        <v>51.327916666666681</v>
      </c>
      <c r="F1056" s="28">
        <f t="shared" si="337"/>
        <v>0</v>
      </c>
      <c r="G1056" s="13">
        <f t="shared" si="338"/>
        <v>1.3915558504347045</v>
      </c>
      <c r="H1056" s="28">
        <f t="shared" si="339"/>
        <v>2.1835214180206801</v>
      </c>
      <c r="I1056" s="1">
        <f t="shared" si="343"/>
        <v>15.227870362057507</v>
      </c>
      <c r="J1056" s="30">
        <f t="shared" si="344"/>
        <v>0</v>
      </c>
      <c r="K1056" s="1">
        <f t="shared" si="345"/>
        <v>0</v>
      </c>
      <c r="L1056" s="30">
        <f t="shared" si="346"/>
        <v>15475.691684067708</v>
      </c>
      <c r="M1056" s="1">
        <f t="shared" si="347"/>
        <v>0</v>
      </c>
      <c r="N1056" s="30">
        <f t="shared" si="348"/>
        <v>0.37308010720739787</v>
      </c>
      <c r="O1056" s="1">
        <f t="shared" si="349"/>
        <v>0</v>
      </c>
      <c r="P1056" s="30">
        <f t="shared" si="350"/>
        <v>0</v>
      </c>
      <c r="Q1056" s="1">
        <f t="shared" si="351"/>
        <v>0.94651126246390238</v>
      </c>
      <c r="R1056" s="30">
        <f t="shared" si="352"/>
        <v>0.63637246550281434</v>
      </c>
      <c r="S1056" s="1">
        <f t="shared" si="353"/>
        <v>0</v>
      </c>
      <c r="T1056" s="30">
        <f t="shared" si="354"/>
        <v>0</v>
      </c>
      <c r="U1056" s="1">
        <f t="shared" si="355"/>
        <v>14.218417789347294</v>
      </c>
      <c r="V1056" s="30">
        <f t="shared" si="357"/>
        <v>0</v>
      </c>
      <c r="W1056" s="1">
        <f t="shared" si="357"/>
        <v>0</v>
      </c>
      <c r="X1056" s="30">
        <f t="shared" si="340"/>
        <v>15474.745172805244</v>
      </c>
      <c r="Y1056" s="1">
        <f t="shared" si="356"/>
        <v>1.3195913696713002</v>
      </c>
      <c r="Z1056" s="32">
        <f t="shared" si="341"/>
        <v>0.39565906760489472</v>
      </c>
      <c r="AA1056" s="32">
        <f t="shared" si="342"/>
        <v>0.74637512844096188</v>
      </c>
    </row>
    <row r="1057" spans="1:27" x14ac:dyDescent="0.25">
      <c r="A1057" s="8">
        <v>43790</v>
      </c>
      <c r="B1057" s="26">
        <v>0</v>
      </c>
      <c r="C1057" s="11">
        <v>0</v>
      </c>
      <c r="D1057" s="26">
        <v>1.4355448112484632</v>
      </c>
      <c r="E1057" s="11">
        <v>48.95416666666668</v>
      </c>
      <c r="F1057" s="28">
        <f t="shared" si="337"/>
        <v>0</v>
      </c>
      <c r="G1057" s="13">
        <f t="shared" si="338"/>
        <v>1.4355448112484632</v>
      </c>
      <c r="H1057" s="28">
        <f t="shared" si="339"/>
        <v>2.082540620384048</v>
      </c>
      <c r="I1057" s="1">
        <f t="shared" si="343"/>
        <v>12.78287297809883</v>
      </c>
      <c r="J1057" s="30">
        <f t="shared" si="344"/>
        <v>0</v>
      </c>
      <c r="K1057" s="1">
        <f t="shared" si="345"/>
        <v>0</v>
      </c>
      <c r="L1057" s="30">
        <f t="shared" si="346"/>
        <v>15474.745172805244</v>
      </c>
      <c r="M1057" s="1">
        <f t="shared" si="347"/>
        <v>0</v>
      </c>
      <c r="N1057" s="30">
        <f t="shared" si="348"/>
        <v>0.31298501417605273</v>
      </c>
      <c r="O1057" s="1">
        <f t="shared" si="349"/>
        <v>0</v>
      </c>
      <c r="P1057" s="30">
        <f t="shared" si="350"/>
        <v>0</v>
      </c>
      <c r="Q1057" s="1">
        <f t="shared" si="351"/>
        <v>0.94645337273669272</v>
      </c>
      <c r="R1057" s="30">
        <f t="shared" si="352"/>
        <v>0.53419606286843535</v>
      </c>
      <c r="S1057" s="1">
        <f t="shared" si="353"/>
        <v>0</v>
      </c>
      <c r="T1057" s="30">
        <f t="shared" si="354"/>
        <v>0</v>
      </c>
      <c r="U1057" s="1">
        <f t="shared" si="355"/>
        <v>11.935691901054341</v>
      </c>
      <c r="V1057" s="30">
        <f t="shared" si="357"/>
        <v>0</v>
      </c>
      <c r="W1057" s="1">
        <f t="shared" si="357"/>
        <v>0</v>
      </c>
      <c r="X1057" s="30">
        <f t="shared" si="340"/>
        <v>15473.798719432507</v>
      </c>
      <c r="Y1057" s="1">
        <f t="shared" si="356"/>
        <v>1.2594383869127455</v>
      </c>
      <c r="Z1057" s="32">
        <f t="shared" si="341"/>
        <v>0.39523946155706274</v>
      </c>
      <c r="AA1057" s="32">
        <f t="shared" si="342"/>
        <v>0.67749728674544663</v>
      </c>
    </row>
    <row r="1058" spans="1:27" x14ac:dyDescent="0.25">
      <c r="A1058" s="8">
        <v>43791</v>
      </c>
      <c r="B1058" s="26">
        <v>5.925624042246012</v>
      </c>
      <c r="C1058" s="11">
        <v>0</v>
      </c>
      <c r="D1058" s="26">
        <v>1.060096206474201</v>
      </c>
      <c r="E1058" s="11">
        <v>49.110833333333353</v>
      </c>
      <c r="F1058" s="28">
        <f t="shared" si="337"/>
        <v>5.925624042246012</v>
      </c>
      <c r="G1058" s="13">
        <f t="shared" si="338"/>
        <v>1.060096206474201</v>
      </c>
      <c r="H1058" s="28">
        <f t="shared" si="339"/>
        <v>2.0892053175775489</v>
      </c>
      <c r="I1058" s="1">
        <f t="shared" si="343"/>
        <v>16.801219736826155</v>
      </c>
      <c r="J1058" s="30">
        <f t="shared" si="344"/>
        <v>0</v>
      </c>
      <c r="K1058" s="1">
        <f t="shared" si="345"/>
        <v>0</v>
      </c>
      <c r="L1058" s="30">
        <f t="shared" si="346"/>
        <v>15473.798719432507</v>
      </c>
      <c r="M1058" s="1">
        <f t="shared" si="347"/>
        <v>0</v>
      </c>
      <c r="N1058" s="30">
        <f t="shared" si="348"/>
        <v>0.41175114124116219</v>
      </c>
      <c r="O1058" s="1">
        <f t="shared" si="349"/>
        <v>0</v>
      </c>
      <c r="P1058" s="30">
        <f t="shared" si="350"/>
        <v>0</v>
      </c>
      <c r="Q1058" s="1">
        <f t="shared" si="351"/>
        <v>0.94639548655008598</v>
      </c>
      <c r="R1058" s="30">
        <f t="shared" si="352"/>
        <v>0.70212271139494931</v>
      </c>
      <c r="S1058" s="1">
        <f t="shared" si="353"/>
        <v>0</v>
      </c>
      <c r="T1058" s="30">
        <f t="shared" si="354"/>
        <v>0</v>
      </c>
      <c r="U1058" s="1">
        <f t="shared" si="355"/>
        <v>15.687345884190044</v>
      </c>
      <c r="V1058" s="30">
        <f t="shared" si="357"/>
        <v>0</v>
      </c>
      <c r="W1058" s="1">
        <f t="shared" si="357"/>
        <v>0</v>
      </c>
      <c r="X1058" s="30">
        <f t="shared" si="340"/>
        <v>15472.852323945957</v>
      </c>
      <c r="Y1058" s="1">
        <f t="shared" si="356"/>
        <v>1.3581466277912482</v>
      </c>
      <c r="Z1058" s="32">
        <f t="shared" si="341"/>
        <v>0.34992189787931871</v>
      </c>
      <c r="AA1058" s="32">
        <f t="shared" si="342"/>
        <v>0.53444680791206267</v>
      </c>
    </row>
    <row r="1059" spans="1:27" x14ac:dyDescent="0.25">
      <c r="A1059" s="8">
        <v>43792</v>
      </c>
      <c r="B1059" s="26">
        <v>0.80716954530063501</v>
      </c>
      <c r="C1059" s="11">
        <v>4.0617223995487803</v>
      </c>
      <c r="D1059" s="26">
        <v>0.88672031165354048</v>
      </c>
      <c r="E1059" s="11">
        <v>52.908749999999998</v>
      </c>
      <c r="F1059" s="28">
        <f t="shared" si="337"/>
        <v>4.8688919448494152</v>
      </c>
      <c r="G1059" s="13">
        <f t="shared" si="338"/>
        <v>0.88672031165354048</v>
      </c>
      <c r="H1059" s="28">
        <f t="shared" si="339"/>
        <v>2.2507710487444608</v>
      </c>
      <c r="I1059" s="1">
        <f t="shared" si="343"/>
        <v>19.66951751738592</v>
      </c>
      <c r="J1059" s="30">
        <f t="shared" si="344"/>
        <v>0</v>
      </c>
      <c r="K1059" s="1">
        <f t="shared" si="345"/>
        <v>0</v>
      </c>
      <c r="L1059" s="30">
        <f t="shared" si="346"/>
        <v>15472.852323945957</v>
      </c>
      <c r="M1059" s="1">
        <f t="shared" si="347"/>
        <v>0</v>
      </c>
      <c r="N1059" s="30">
        <f t="shared" si="348"/>
        <v>0.48225044855954302</v>
      </c>
      <c r="O1059" s="1">
        <f t="shared" si="349"/>
        <v>0</v>
      </c>
      <c r="P1059" s="30">
        <f t="shared" si="350"/>
        <v>0</v>
      </c>
      <c r="Q1059" s="1">
        <f t="shared" si="351"/>
        <v>0.94633760390386568</v>
      </c>
      <c r="R1059" s="30">
        <f t="shared" si="352"/>
        <v>0.82198883101723663</v>
      </c>
      <c r="S1059" s="1">
        <f t="shared" si="353"/>
        <v>0</v>
      </c>
      <c r="T1059" s="30">
        <f t="shared" si="354"/>
        <v>0</v>
      </c>
      <c r="U1059" s="1">
        <f t="shared" si="355"/>
        <v>18.365278237809139</v>
      </c>
      <c r="V1059" s="30">
        <f t="shared" si="357"/>
        <v>0</v>
      </c>
      <c r="W1059" s="1">
        <f t="shared" si="357"/>
        <v>0</v>
      </c>
      <c r="X1059" s="30">
        <f t="shared" si="340"/>
        <v>15471.905986342053</v>
      </c>
      <c r="Y1059" s="1">
        <f t="shared" si="356"/>
        <v>1.4285880524634087</v>
      </c>
      <c r="Z1059" s="32">
        <f t="shared" si="341"/>
        <v>0.36528948457004873</v>
      </c>
      <c r="AA1059" s="32">
        <f t="shared" si="342"/>
        <v>0.67598487937368845</v>
      </c>
    </row>
    <row r="1060" spans="1:27" x14ac:dyDescent="0.25">
      <c r="A1060" s="8">
        <v>43793</v>
      </c>
      <c r="B1060" s="26">
        <v>0.80577349322787661</v>
      </c>
      <c r="C1060" s="11">
        <v>0.60454919352769043</v>
      </c>
      <c r="D1060" s="26">
        <v>1.328182198235957</v>
      </c>
      <c r="E1060" s="11">
        <v>50.350833333333355</v>
      </c>
      <c r="F1060" s="28">
        <f t="shared" si="337"/>
        <v>1.4103226867555669</v>
      </c>
      <c r="G1060" s="13">
        <f t="shared" si="338"/>
        <v>1.328182198235957</v>
      </c>
      <c r="H1060" s="28">
        <f t="shared" si="339"/>
        <v>2.1419556868537675</v>
      </c>
      <c r="I1060" s="1">
        <f t="shared" si="343"/>
        <v>18.447418726328749</v>
      </c>
      <c r="J1060" s="30">
        <f t="shared" si="344"/>
        <v>0</v>
      </c>
      <c r="K1060" s="1">
        <f t="shared" si="345"/>
        <v>0</v>
      </c>
      <c r="L1060" s="30">
        <f t="shared" si="346"/>
        <v>15471.905986342053</v>
      </c>
      <c r="M1060" s="1">
        <f t="shared" si="347"/>
        <v>0</v>
      </c>
      <c r="N1060" s="30">
        <f t="shared" si="348"/>
        <v>0.45221273112723825</v>
      </c>
      <c r="O1060" s="1">
        <f t="shared" si="349"/>
        <v>0</v>
      </c>
      <c r="P1060" s="30">
        <f t="shared" si="350"/>
        <v>0</v>
      </c>
      <c r="Q1060" s="1">
        <f t="shared" si="351"/>
        <v>0.94627972479781508</v>
      </c>
      <c r="R1060" s="30">
        <f t="shared" si="352"/>
        <v>0.77091734155336256</v>
      </c>
      <c r="S1060" s="1">
        <f t="shared" si="353"/>
        <v>0</v>
      </c>
      <c r="T1060" s="30">
        <f t="shared" si="354"/>
        <v>0</v>
      </c>
      <c r="U1060" s="1">
        <f t="shared" si="355"/>
        <v>17.224288653648145</v>
      </c>
      <c r="V1060" s="30">
        <f t="shared" si="357"/>
        <v>0</v>
      </c>
      <c r="W1060" s="1">
        <f t="shared" si="357"/>
        <v>0</v>
      </c>
      <c r="X1060" s="30">
        <f t="shared" si="340"/>
        <v>15470.959706617256</v>
      </c>
      <c r="Y1060" s="1">
        <f t="shared" si="356"/>
        <v>1.3984924559250533</v>
      </c>
      <c r="Z1060" s="32">
        <f t="shared" si="341"/>
        <v>0.34709552372708391</v>
      </c>
      <c r="AA1060" s="32">
        <f t="shared" si="342"/>
        <v>0.55273757574296256</v>
      </c>
    </row>
    <row r="1061" spans="1:27" x14ac:dyDescent="0.25">
      <c r="A1061" s="8">
        <v>43794</v>
      </c>
      <c r="B1061" s="26">
        <v>7.024353266140855E-2</v>
      </c>
      <c r="C1061" s="11">
        <v>0</v>
      </c>
      <c r="D1061" s="26">
        <v>1.0133526963733273</v>
      </c>
      <c r="E1061" s="11">
        <v>49.242916666666673</v>
      </c>
      <c r="F1061" s="28">
        <f t="shared" si="337"/>
        <v>7.024353266140855E-2</v>
      </c>
      <c r="G1061" s="13">
        <f t="shared" si="338"/>
        <v>1.0133526963733273</v>
      </c>
      <c r="H1061" s="28">
        <f t="shared" si="339"/>
        <v>2.0948242245199413</v>
      </c>
      <c r="I1061" s="1">
        <f t="shared" si="343"/>
        <v>16.281179489936225</v>
      </c>
      <c r="J1061" s="30">
        <f t="shared" si="344"/>
        <v>0</v>
      </c>
      <c r="K1061" s="1">
        <f t="shared" si="345"/>
        <v>0</v>
      </c>
      <c r="L1061" s="30">
        <f t="shared" si="346"/>
        <v>15470.959706617256</v>
      </c>
      <c r="M1061" s="1">
        <f t="shared" si="347"/>
        <v>0</v>
      </c>
      <c r="N1061" s="30">
        <f t="shared" si="348"/>
        <v>0.39896917786486835</v>
      </c>
      <c r="O1061" s="1">
        <f t="shared" si="349"/>
        <v>0</v>
      </c>
      <c r="P1061" s="30">
        <f t="shared" si="350"/>
        <v>0</v>
      </c>
      <c r="Q1061" s="1">
        <f t="shared" si="351"/>
        <v>0.94622184923171782</v>
      </c>
      <c r="R1061" s="30">
        <f t="shared" si="352"/>
        <v>0.68039023756862749</v>
      </c>
      <c r="S1061" s="1">
        <f t="shared" si="353"/>
        <v>0</v>
      </c>
      <c r="T1061" s="30">
        <f t="shared" si="354"/>
        <v>0</v>
      </c>
      <c r="U1061" s="1">
        <f t="shared" si="355"/>
        <v>15.201820074502729</v>
      </c>
      <c r="V1061" s="30">
        <f t="shared" si="357"/>
        <v>0</v>
      </c>
      <c r="W1061" s="1">
        <f t="shared" si="357"/>
        <v>0</v>
      </c>
      <c r="X1061" s="30">
        <f t="shared" si="340"/>
        <v>15470.013484768024</v>
      </c>
      <c r="Y1061" s="1">
        <f t="shared" si="356"/>
        <v>1.3451910270965861</v>
      </c>
      <c r="Z1061" s="32">
        <f t="shared" si="341"/>
        <v>0.3578501664478051</v>
      </c>
      <c r="AA1061" s="32">
        <f t="shared" si="342"/>
        <v>0.5619499306791631</v>
      </c>
    </row>
    <row r="1062" spans="1:27" x14ac:dyDescent="0.25">
      <c r="A1062" s="8">
        <v>43795</v>
      </c>
      <c r="B1062" s="26">
        <v>0.45404976283979404</v>
      </c>
      <c r="C1062" s="11">
        <v>0</v>
      </c>
      <c r="D1062" s="26">
        <v>0.93364531883608259</v>
      </c>
      <c r="E1062" s="11">
        <v>47.763333333333328</v>
      </c>
      <c r="F1062" s="28">
        <f t="shared" si="337"/>
        <v>0.45404976283979404</v>
      </c>
      <c r="G1062" s="13">
        <f t="shared" si="338"/>
        <v>0.93364531883608259</v>
      </c>
      <c r="H1062" s="28">
        <f t="shared" si="339"/>
        <v>2.0318818316100442</v>
      </c>
      <c r="I1062" s="1">
        <f t="shared" si="343"/>
        <v>14.72222451850644</v>
      </c>
      <c r="J1062" s="30">
        <f t="shared" si="344"/>
        <v>0</v>
      </c>
      <c r="K1062" s="1">
        <f t="shared" si="345"/>
        <v>0</v>
      </c>
      <c r="L1062" s="30">
        <f t="shared" si="346"/>
        <v>15470.013484768024</v>
      </c>
      <c r="M1062" s="1">
        <f t="shared" si="347"/>
        <v>0</v>
      </c>
      <c r="N1062" s="30">
        <f t="shared" si="348"/>
        <v>0.36065194094084946</v>
      </c>
      <c r="O1062" s="1">
        <f t="shared" si="349"/>
        <v>0</v>
      </c>
      <c r="P1062" s="30">
        <f t="shared" si="350"/>
        <v>0</v>
      </c>
      <c r="Q1062" s="1">
        <f t="shared" si="351"/>
        <v>0.94616397720535728</v>
      </c>
      <c r="R1062" s="30">
        <f t="shared" si="352"/>
        <v>0.61524153356806377</v>
      </c>
      <c r="S1062" s="1">
        <f t="shared" si="353"/>
        <v>0</v>
      </c>
      <c r="T1062" s="30">
        <f t="shared" si="354"/>
        <v>0</v>
      </c>
      <c r="U1062" s="1">
        <f t="shared" si="355"/>
        <v>13.746331043997527</v>
      </c>
      <c r="V1062" s="30">
        <f t="shared" si="357"/>
        <v>0</v>
      </c>
      <c r="W1062" s="1">
        <f t="shared" si="357"/>
        <v>0</v>
      </c>
      <c r="X1062" s="30">
        <f t="shared" si="340"/>
        <v>15469.067320790818</v>
      </c>
      <c r="Y1062" s="1">
        <f t="shared" si="356"/>
        <v>1.3068159181462067</v>
      </c>
      <c r="Z1062" s="32">
        <f t="shared" si="341"/>
        <v>0.3568445281531466</v>
      </c>
      <c r="AA1062" s="32">
        <f t="shared" si="342"/>
        <v>0.52572057886714918</v>
      </c>
    </row>
    <row r="1063" spans="1:27" x14ac:dyDescent="0.25">
      <c r="A1063" s="8">
        <v>43796</v>
      </c>
      <c r="B1063" s="26">
        <v>1.2183435664598179</v>
      </c>
      <c r="C1063" s="11">
        <v>0.12395136643860293</v>
      </c>
      <c r="D1063" s="26">
        <v>1.1931013505232706</v>
      </c>
      <c r="E1063" s="11">
        <v>47.577916666666674</v>
      </c>
      <c r="F1063" s="28">
        <f t="shared" si="337"/>
        <v>1.3422949328984208</v>
      </c>
      <c r="G1063" s="13">
        <f t="shared" si="338"/>
        <v>1.1931013505232706</v>
      </c>
      <c r="H1063" s="28">
        <f t="shared" si="339"/>
        <v>2.0239940915805024</v>
      </c>
      <c r="I1063" s="1">
        <f t="shared" si="343"/>
        <v>13.895524626372676</v>
      </c>
      <c r="J1063" s="30">
        <f t="shared" si="344"/>
        <v>0</v>
      </c>
      <c r="K1063" s="1">
        <f t="shared" si="345"/>
        <v>0</v>
      </c>
      <c r="L1063" s="30">
        <f t="shared" si="346"/>
        <v>15469.067320790818</v>
      </c>
      <c r="M1063" s="1">
        <f t="shared" si="347"/>
        <v>0</v>
      </c>
      <c r="N1063" s="30">
        <f t="shared" si="348"/>
        <v>0.34033265256339362</v>
      </c>
      <c r="O1063" s="1">
        <f t="shared" si="349"/>
        <v>0</v>
      </c>
      <c r="P1063" s="30">
        <f t="shared" si="350"/>
        <v>0</v>
      </c>
      <c r="Q1063" s="1">
        <f t="shared" si="351"/>
        <v>0.94610610871851708</v>
      </c>
      <c r="R1063" s="30">
        <f t="shared" si="352"/>
        <v>0.58069375793826183</v>
      </c>
      <c r="S1063" s="1">
        <f t="shared" si="353"/>
        <v>0</v>
      </c>
      <c r="T1063" s="30">
        <f t="shared" si="354"/>
        <v>0</v>
      </c>
      <c r="U1063" s="1">
        <f t="shared" si="355"/>
        <v>12.974498215871021</v>
      </c>
      <c r="V1063" s="30">
        <f t="shared" si="357"/>
        <v>0</v>
      </c>
      <c r="W1063" s="1">
        <f t="shared" si="357"/>
        <v>0</v>
      </c>
      <c r="X1063" s="30">
        <f t="shared" si="340"/>
        <v>15468.1212146821</v>
      </c>
      <c r="Y1063" s="1">
        <f t="shared" si="356"/>
        <v>1.2864387612819108</v>
      </c>
      <c r="Z1063" s="32">
        <f t="shared" si="341"/>
        <v>0.36440587122596152</v>
      </c>
      <c r="AA1063" s="32">
        <f t="shared" si="342"/>
        <v>0.54398786525186449</v>
      </c>
    </row>
    <row r="1064" spans="1:27" x14ac:dyDescent="0.25">
      <c r="A1064" s="8">
        <v>43797</v>
      </c>
      <c r="B1064" s="26">
        <v>0.25034721499445456</v>
      </c>
      <c r="C1064" s="11">
        <v>0</v>
      </c>
      <c r="D1064" s="26">
        <v>0.81229794108350328</v>
      </c>
      <c r="E1064" s="11">
        <v>47.106249999999996</v>
      </c>
      <c r="F1064" s="28">
        <f t="shared" si="337"/>
        <v>0.25034721499445456</v>
      </c>
      <c r="G1064" s="13">
        <f t="shared" si="338"/>
        <v>0.81229794108350328</v>
      </c>
      <c r="H1064" s="28">
        <f t="shared" si="339"/>
        <v>2.0039290989660263</v>
      </c>
      <c r="I1064" s="1">
        <f t="shared" si="343"/>
        <v>12.412547489781971</v>
      </c>
      <c r="J1064" s="30">
        <f t="shared" si="344"/>
        <v>0</v>
      </c>
      <c r="K1064" s="1">
        <f t="shared" si="345"/>
        <v>0</v>
      </c>
      <c r="L1064" s="30">
        <f t="shared" si="346"/>
        <v>15468.1212146821</v>
      </c>
      <c r="M1064" s="1">
        <f t="shared" si="347"/>
        <v>0</v>
      </c>
      <c r="N1064" s="30">
        <f t="shared" si="348"/>
        <v>0.30388285937691445</v>
      </c>
      <c r="O1064" s="1">
        <f t="shared" si="349"/>
        <v>0</v>
      </c>
      <c r="P1064" s="30">
        <f t="shared" si="350"/>
        <v>0</v>
      </c>
      <c r="Q1064" s="1">
        <f t="shared" si="351"/>
        <v>0.94604824377098073</v>
      </c>
      <c r="R1064" s="30">
        <f t="shared" si="352"/>
        <v>0.51872016647349839</v>
      </c>
      <c r="S1064" s="1">
        <f t="shared" si="353"/>
        <v>0</v>
      </c>
      <c r="T1064" s="30">
        <f t="shared" si="354"/>
        <v>0</v>
      </c>
      <c r="U1064" s="1">
        <f t="shared" si="355"/>
        <v>11.589944463931559</v>
      </c>
      <c r="V1064" s="30">
        <f t="shared" si="357"/>
        <v>0</v>
      </c>
      <c r="W1064" s="1">
        <f t="shared" si="357"/>
        <v>0</v>
      </c>
      <c r="X1064" s="30">
        <f t="shared" si="340"/>
        <v>15467.175166438328</v>
      </c>
      <c r="Y1064" s="1">
        <f t="shared" si="356"/>
        <v>1.2499311031478952</v>
      </c>
      <c r="Z1064" s="32">
        <f t="shared" si="341"/>
        <v>0.37625981688033466</v>
      </c>
      <c r="AA1064" s="32">
        <f t="shared" si="342"/>
        <v>0.56851297769775844</v>
      </c>
    </row>
    <row r="1065" spans="1:27" x14ac:dyDescent="0.25">
      <c r="A1065" s="8">
        <v>43798</v>
      </c>
      <c r="B1065" s="26">
        <v>0</v>
      </c>
      <c r="C1065" s="11">
        <v>0</v>
      </c>
      <c r="D1065" s="26">
        <v>0.93803036488190772</v>
      </c>
      <c r="E1065" s="11">
        <v>45.387083333333329</v>
      </c>
      <c r="F1065" s="28">
        <f t="shared" si="337"/>
        <v>0</v>
      </c>
      <c r="G1065" s="13">
        <f t="shared" si="338"/>
        <v>0.93803036488190772</v>
      </c>
      <c r="H1065" s="28">
        <f t="shared" si="339"/>
        <v>1.930794682422452</v>
      </c>
      <c r="I1065" s="1">
        <f t="shared" si="343"/>
        <v>10.651914099049652</v>
      </c>
      <c r="J1065" s="30">
        <f t="shared" si="344"/>
        <v>0</v>
      </c>
      <c r="K1065" s="1">
        <f t="shared" si="345"/>
        <v>0</v>
      </c>
      <c r="L1065" s="30">
        <f t="shared" si="346"/>
        <v>15467.175166438328</v>
      </c>
      <c r="M1065" s="1">
        <f t="shared" si="347"/>
        <v>0</v>
      </c>
      <c r="N1065" s="30">
        <f t="shared" si="348"/>
        <v>0.26060860963565596</v>
      </c>
      <c r="O1065" s="1">
        <f t="shared" si="349"/>
        <v>0</v>
      </c>
      <c r="P1065" s="30">
        <f t="shared" si="350"/>
        <v>0</v>
      </c>
      <c r="Q1065" s="1">
        <f t="shared" si="351"/>
        <v>0.94599038236253163</v>
      </c>
      <c r="R1065" s="30">
        <f t="shared" si="352"/>
        <v>0.4451433244681583</v>
      </c>
      <c r="S1065" s="1">
        <f t="shared" si="353"/>
        <v>0</v>
      </c>
      <c r="T1065" s="30">
        <f t="shared" si="354"/>
        <v>0</v>
      </c>
      <c r="U1065" s="1">
        <f t="shared" si="355"/>
        <v>9.9461621649458376</v>
      </c>
      <c r="V1065" s="30">
        <f t="shared" si="357"/>
        <v>0</v>
      </c>
      <c r="W1065" s="1">
        <f t="shared" si="357"/>
        <v>0</v>
      </c>
      <c r="X1065" s="30">
        <f t="shared" si="340"/>
        <v>15466.229176055966</v>
      </c>
      <c r="Y1065" s="1">
        <f t="shared" si="356"/>
        <v>1.2065989919981877</v>
      </c>
      <c r="Z1065" s="32">
        <f t="shared" si="341"/>
        <v>0.3750764889799984</v>
      </c>
      <c r="AA1065" s="32">
        <f t="shared" si="342"/>
        <v>0.52445939802907693</v>
      </c>
    </row>
    <row r="1066" spans="1:27" x14ac:dyDescent="0.25">
      <c r="A1066" s="8">
        <v>43799</v>
      </c>
      <c r="B1066" s="26">
        <v>0</v>
      </c>
      <c r="C1066" s="11">
        <v>0</v>
      </c>
      <c r="D1066" s="26">
        <v>1.0797998978314449</v>
      </c>
      <c r="E1066" s="11">
        <v>45.018333333333352</v>
      </c>
      <c r="F1066" s="28">
        <f t="shared" si="337"/>
        <v>0</v>
      </c>
      <c r="G1066" s="13">
        <f t="shared" si="338"/>
        <v>1.0797998978314449</v>
      </c>
      <c r="H1066" s="28">
        <f t="shared" si="339"/>
        <v>1.9151078286558354</v>
      </c>
      <c r="I1066" s="1">
        <f t="shared" si="343"/>
        <v>8.8663622671143933</v>
      </c>
      <c r="J1066" s="30">
        <f t="shared" si="344"/>
        <v>0</v>
      </c>
      <c r="K1066" s="1">
        <f t="shared" si="345"/>
        <v>0</v>
      </c>
      <c r="L1066" s="30">
        <f t="shared" si="346"/>
        <v>15466.229176055966</v>
      </c>
      <c r="M1066" s="1">
        <f t="shared" si="347"/>
        <v>0</v>
      </c>
      <c r="N1066" s="30">
        <f t="shared" si="348"/>
        <v>0.21672189460011479</v>
      </c>
      <c r="O1066" s="1">
        <f t="shared" si="349"/>
        <v>0</v>
      </c>
      <c r="P1066" s="30">
        <f t="shared" si="350"/>
        <v>0</v>
      </c>
      <c r="Q1066" s="1">
        <f t="shared" si="351"/>
        <v>0.9459325244929534</v>
      </c>
      <c r="R1066" s="30">
        <f t="shared" si="352"/>
        <v>0.37052514119264873</v>
      </c>
      <c r="S1066" s="1">
        <f t="shared" si="353"/>
        <v>0</v>
      </c>
      <c r="T1066" s="30">
        <f t="shared" si="354"/>
        <v>0</v>
      </c>
      <c r="U1066" s="1">
        <f t="shared" si="355"/>
        <v>8.2791152313216294</v>
      </c>
      <c r="V1066" s="30">
        <f t="shared" si="357"/>
        <v>0</v>
      </c>
      <c r="W1066" s="1">
        <f t="shared" si="357"/>
        <v>0</v>
      </c>
      <c r="X1066" s="30">
        <f t="shared" si="340"/>
        <v>15465.283243531472</v>
      </c>
      <c r="Y1066" s="1">
        <f t="shared" si="356"/>
        <v>1.1626544190930681</v>
      </c>
      <c r="Z1066" s="32">
        <f t="shared" si="341"/>
        <v>0.39290393903871973</v>
      </c>
      <c r="AA1066" s="32">
        <f t="shared" si="342"/>
        <v>0.56618613356263359</v>
      </c>
    </row>
    <row r="1067" spans="1:27" x14ac:dyDescent="0.25">
      <c r="A1067" s="8">
        <v>43800</v>
      </c>
      <c r="B1067" s="26">
        <v>0</v>
      </c>
      <c r="C1067" s="11">
        <v>0</v>
      </c>
      <c r="D1067" s="26">
        <v>1.2559739386632867</v>
      </c>
      <c r="E1067" s="11">
        <v>44.375833333333354</v>
      </c>
      <c r="F1067" s="28">
        <f t="shared" si="337"/>
        <v>0</v>
      </c>
      <c r="G1067" s="13">
        <f t="shared" si="338"/>
        <v>1.2559739386632867</v>
      </c>
      <c r="H1067" s="28">
        <f t="shared" si="339"/>
        <v>1.8877754800590851</v>
      </c>
      <c r="I1067" s="1">
        <f t="shared" si="343"/>
        <v>7.0231412926583427</v>
      </c>
      <c r="J1067" s="30">
        <f t="shared" si="344"/>
        <v>0</v>
      </c>
      <c r="K1067" s="1">
        <f t="shared" si="345"/>
        <v>0</v>
      </c>
      <c r="L1067" s="30">
        <f t="shared" si="346"/>
        <v>15465.283243531472</v>
      </c>
      <c r="M1067" s="1">
        <f t="shared" si="347"/>
        <v>0</v>
      </c>
      <c r="N1067" s="30">
        <f t="shared" si="348"/>
        <v>0.17141774144886743</v>
      </c>
      <c r="O1067" s="1">
        <f t="shared" si="349"/>
        <v>0</v>
      </c>
      <c r="P1067" s="30">
        <f t="shared" si="350"/>
        <v>0</v>
      </c>
      <c r="Q1067" s="1">
        <f t="shared" si="351"/>
        <v>0.94587467016202964</v>
      </c>
      <c r="R1067" s="30">
        <f t="shared" si="352"/>
        <v>0.29349696534845859</v>
      </c>
      <c r="S1067" s="1">
        <f t="shared" si="353"/>
        <v>0</v>
      </c>
      <c r="T1067" s="30">
        <f t="shared" si="354"/>
        <v>0</v>
      </c>
      <c r="U1067" s="1">
        <f t="shared" si="355"/>
        <v>6.5582265858610169</v>
      </c>
      <c r="V1067" s="30">
        <f t="shared" si="357"/>
        <v>0</v>
      </c>
      <c r="W1067" s="1">
        <f t="shared" si="357"/>
        <v>0</v>
      </c>
      <c r="X1067" s="30">
        <f t="shared" si="340"/>
        <v>15464.33736886131</v>
      </c>
      <c r="Y1067" s="1">
        <f t="shared" si="356"/>
        <v>1.1172924116108971</v>
      </c>
      <c r="Z1067" s="32">
        <f t="shared" si="341"/>
        <v>0.40814338176702708</v>
      </c>
      <c r="AA1067" s="32">
        <f t="shared" si="342"/>
        <v>0.59364415876533516</v>
      </c>
    </row>
    <row r="1068" spans="1:27" x14ac:dyDescent="0.25">
      <c r="A1068" s="8">
        <v>43801</v>
      </c>
      <c r="B1068" s="26">
        <v>8.6741253745333751</v>
      </c>
      <c r="C1068" s="11">
        <v>0.45363928769964329</v>
      </c>
      <c r="D1068" s="26">
        <v>0.96671035058025478</v>
      </c>
      <c r="E1068" s="11">
        <v>47.402083333333337</v>
      </c>
      <c r="F1068" s="28">
        <f t="shared" si="337"/>
        <v>9.1277646622330177</v>
      </c>
      <c r="G1068" s="13">
        <f t="shared" si="338"/>
        <v>0.96671035058025478</v>
      </c>
      <c r="H1068" s="28">
        <f t="shared" si="339"/>
        <v>2.0165140324963073</v>
      </c>
      <c r="I1068" s="1">
        <f t="shared" si="343"/>
        <v>14.719280897513778</v>
      </c>
      <c r="J1068" s="30">
        <f t="shared" si="344"/>
        <v>0</v>
      </c>
      <c r="K1068" s="1">
        <f t="shared" si="345"/>
        <v>0</v>
      </c>
      <c r="L1068" s="30">
        <f t="shared" si="346"/>
        <v>15464.33736886131</v>
      </c>
      <c r="M1068" s="1">
        <f t="shared" si="347"/>
        <v>0</v>
      </c>
      <c r="N1068" s="30">
        <f t="shared" si="348"/>
        <v>0.36057959027963254</v>
      </c>
      <c r="O1068" s="1">
        <f t="shared" si="349"/>
        <v>0</v>
      </c>
      <c r="P1068" s="30">
        <f t="shared" si="350"/>
        <v>0</v>
      </c>
      <c r="Q1068" s="1">
        <f t="shared" si="351"/>
        <v>0.94581681936954398</v>
      </c>
      <c r="R1068" s="30">
        <f t="shared" si="352"/>
        <v>0.61511851969257969</v>
      </c>
      <c r="S1068" s="1">
        <f t="shared" si="353"/>
        <v>0</v>
      </c>
      <c r="T1068" s="30">
        <f t="shared" si="354"/>
        <v>0</v>
      </c>
      <c r="U1068" s="1">
        <f t="shared" si="355"/>
        <v>13.743582787541566</v>
      </c>
      <c r="V1068" s="30">
        <f t="shared" si="357"/>
        <v>0</v>
      </c>
      <c r="W1068" s="1">
        <f t="shared" si="357"/>
        <v>0</v>
      </c>
      <c r="X1068" s="30">
        <f t="shared" si="340"/>
        <v>15463.391552041941</v>
      </c>
      <c r="Y1068" s="1">
        <f t="shared" si="356"/>
        <v>1.3063964096491765</v>
      </c>
      <c r="Z1068" s="32">
        <f t="shared" si="341"/>
        <v>0.35215109411763107</v>
      </c>
      <c r="AA1068" s="32">
        <f t="shared" si="342"/>
        <v>0.50426703827805996</v>
      </c>
    </row>
    <row r="1069" spans="1:27" x14ac:dyDescent="0.25">
      <c r="A1069" s="8">
        <v>43802</v>
      </c>
      <c r="B1069" s="26">
        <v>4.7128302027986152E-2</v>
      </c>
      <c r="C1069" s="11">
        <v>0</v>
      </c>
      <c r="D1069" s="26">
        <v>0.9659101402507404</v>
      </c>
      <c r="E1069" s="11">
        <v>49.645000000000003</v>
      </c>
      <c r="F1069" s="28">
        <f t="shared" si="337"/>
        <v>4.7128302027986152E-2</v>
      </c>
      <c r="G1069" s="13">
        <f t="shared" si="338"/>
        <v>0.9659101402507404</v>
      </c>
      <c r="H1069" s="28">
        <f t="shared" si="339"/>
        <v>2.1119290989660269</v>
      </c>
      <c r="I1069" s="1">
        <f t="shared" si="343"/>
        <v>12.824800949318812</v>
      </c>
      <c r="J1069" s="30">
        <f t="shared" si="344"/>
        <v>0</v>
      </c>
      <c r="K1069" s="1">
        <f t="shared" si="345"/>
        <v>0</v>
      </c>
      <c r="L1069" s="30">
        <f t="shared" si="346"/>
        <v>15463.391552041941</v>
      </c>
      <c r="M1069" s="1">
        <f t="shared" si="347"/>
        <v>0</v>
      </c>
      <c r="N1069" s="30">
        <f t="shared" si="348"/>
        <v>0.31401555324640573</v>
      </c>
      <c r="O1069" s="1">
        <f t="shared" si="349"/>
        <v>0</v>
      </c>
      <c r="P1069" s="30">
        <f t="shared" si="350"/>
        <v>0</v>
      </c>
      <c r="Q1069" s="1">
        <f t="shared" si="351"/>
        <v>0.94575897211527993</v>
      </c>
      <c r="R1069" s="30">
        <f t="shared" si="352"/>
        <v>0.53594823213336895</v>
      </c>
      <c r="S1069" s="1">
        <f t="shared" si="353"/>
        <v>0</v>
      </c>
      <c r="T1069" s="30">
        <f t="shared" si="354"/>
        <v>0</v>
      </c>
      <c r="U1069" s="1">
        <f t="shared" si="355"/>
        <v>11.974837163939036</v>
      </c>
      <c r="V1069" s="30">
        <f t="shared" si="357"/>
        <v>0</v>
      </c>
      <c r="W1069" s="1">
        <f t="shared" si="357"/>
        <v>0</v>
      </c>
      <c r="X1069" s="30">
        <f t="shared" si="340"/>
        <v>15462.445793069826</v>
      </c>
      <c r="Y1069" s="1">
        <f t="shared" si="356"/>
        <v>1.2597745253616857</v>
      </c>
      <c r="Z1069" s="32">
        <f t="shared" si="341"/>
        <v>0.40349582475166662</v>
      </c>
      <c r="AA1069" s="32">
        <f t="shared" si="342"/>
        <v>0.72616741731479661</v>
      </c>
    </row>
    <row r="1070" spans="1:27" x14ac:dyDescent="0.25">
      <c r="A1070" s="8">
        <v>43803</v>
      </c>
      <c r="B1070" s="26">
        <v>0</v>
      </c>
      <c r="C1070" s="11">
        <v>0</v>
      </c>
      <c r="D1070" s="26">
        <v>0.69716952277980782</v>
      </c>
      <c r="E1070" s="11">
        <v>45.34041666666667</v>
      </c>
      <c r="F1070" s="28">
        <f t="shared" si="337"/>
        <v>0</v>
      </c>
      <c r="G1070" s="13">
        <f t="shared" si="338"/>
        <v>0.69716952277980782</v>
      </c>
      <c r="H1070" s="28">
        <f t="shared" si="339"/>
        <v>1.9288094534711966</v>
      </c>
      <c r="I1070" s="1">
        <f t="shared" si="343"/>
        <v>11.277667641159228</v>
      </c>
      <c r="J1070" s="30">
        <f t="shared" si="344"/>
        <v>0</v>
      </c>
      <c r="K1070" s="1">
        <f t="shared" si="345"/>
        <v>0</v>
      </c>
      <c r="L1070" s="30">
        <f t="shared" si="346"/>
        <v>15462.445793069826</v>
      </c>
      <c r="M1070" s="1">
        <f t="shared" si="347"/>
        <v>0</v>
      </c>
      <c r="N1070" s="30">
        <f t="shared" si="348"/>
        <v>0.27598887857765508</v>
      </c>
      <c r="O1070" s="1">
        <f t="shared" si="349"/>
        <v>0</v>
      </c>
      <c r="P1070" s="30">
        <f t="shared" si="350"/>
        <v>0</v>
      </c>
      <c r="Q1070" s="1">
        <f t="shared" si="351"/>
        <v>0.9457011283990211</v>
      </c>
      <c r="R1070" s="30">
        <f t="shared" si="352"/>
        <v>0.47129355525693589</v>
      </c>
      <c r="S1070" s="1">
        <f t="shared" si="353"/>
        <v>0</v>
      </c>
      <c r="T1070" s="30">
        <f t="shared" si="354"/>
        <v>0</v>
      </c>
      <c r="U1070" s="1">
        <f t="shared" si="355"/>
        <v>10.530385207324636</v>
      </c>
      <c r="V1070" s="30">
        <f t="shared" si="357"/>
        <v>0</v>
      </c>
      <c r="W1070" s="1">
        <f t="shared" si="357"/>
        <v>0</v>
      </c>
      <c r="X1070" s="30">
        <f t="shared" si="340"/>
        <v>15461.500091941427</v>
      </c>
      <c r="Y1070" s="1">
        <f t="shared" si="356"/>
        <v>1.2216900069766763</v>
      </c>
      <c r="Z1070" s="32">
        <f t="shared" si="341"/>
        <v>0.36660928077781213</v>
      </c>
      <c r="AA1070" s="32">
        <f t="shared" si="342"/>
        <v>0.50001791161071674</v>
      </c>
    </row>
    <row r="1071" spans="1:27" x14ac:dyDescent="0.25">
      <c r="A1071" s="8">
        <v>43804</v>
      </c>
      <c r="B1071" s="26">
        <v>0</v>
      </c>
      <c r="C1071" s="11">
        <v>0</v>
      </c>
      <c r="D1071" s="26">
        <v>0.96535420232808455</v>
      </c>
      <c r="E1071" s="11">
        <v>43.975416666666682</v>
      </c>
      <c r="F1071" s="28">
        <f t="shared" si="337"/>
        <v>0</v>
      </c>
      <c r="G1071" s="13">
        <f t="shared" si="338"/>
        <v>0.96535420232808455</v>
      </c>
      <c r="H1071" s="28">
        <f t="shared" si="339"/>
        <v>1.8707415066469726</v>
      </c>
      <c r="I1071" s="1">
        <f t="shared" si="343"/>
        <v>9.5650310049965519</v>
      </c>
      <c r="J1071" s="30">
        <f t="shared" si="344"/>
        <v>0</v>
      </c>
      <c r="K1071" s="1">
        <f t="shared" si="345"/>
        <v>0</v>
      </c>
      <c r="L1071" s="30">
        <f t="shared" si="346"/>
        <v>15461.500091941427</v>
      </c>
      <c r="M1071" s="1">
        <f t="shared" si="347"/>
        <v>0</v>
      </c>
      <c r="N1071" s="30">
        <f t="shared" si="348"/>
        <v>0.23389433129742557</v>
      </c>
      <c r="O1071" s="1">
        <f t="shared" si="349"/>
        <v>0</v>
      </c>
      <c r="P1071" s="30">
        <f t="shared" si="350"/>
        <v>0</v>
      </c>
      <c r="Q1071" s="1">
        <f t="shared" si="351"/>
        <v>0.94564328822055099</v>
      </c>
      <c r="R1071" s="30">
        <f t="shared" si="352"/>
        <v>0.39972249687828876</v>
      </c>
      <c r="S1071" s="1">
        <f t="shared" si="353"/>
        <v>0</v>
      </c>
      <c r="T1071" s="30">
        <f t="shared" si="354"/>
        <v>0</v>
      </c>
      <c r="U1071" s="1">
        <f t="shared" si="355"/>
        <v>8.9314141768208373</v>
      </c>
      <c r="V1071" s="30">
        <f t="shared" si="357"/>
        <v>0</v>
      </c>
      <c r="W1071" s="1">
        <f t="shared" si="357"/>
        <v>0</v>
      </c>
      <c r="X1071" s="30">
        <f t="shared" si="340"/>
        <v>15460.554448653207</v>
      </c>
      <c r="Y1071" s="1">
        <f t="shared" si="356"/>
        <v>1.1795376195179765</v>
      </c>
      <c r="Z1071" s="32">
        <f t="shared" si="341"/>
        <v>0.36948123761249985</v>
      </c>
      <c r="AA1071" s="32">
        <f t="shared" si="342"/>
        <v>0.47776281358223394</v>
      </c>
    </row>
    <row r="1072" spans="1:27" x14ac:dyDescent="0.25">
      <c r="A1072" s="8">
        <v>43805</v>
      </c>
      <c r="B1072" s="26">
        <v>0</v>
      </c>
      <c r="C1072" s="11">
        <v>0</v>
      </c>
      <c r="D1072" s="26">
        <v>0.71090578991344899</v>
      </c>
      <c r="E1072" s="11">
        <v>44.54708333333334</v>
      </c>
      <c r="F1072" s="28">
        <f t="shared" si="337"/>
        <v>0</v>
      </c>
      <c r="G1072" s="13">
        <f t="shared" si="338"/>
        <v>0.71090578991344899</v>
      </c>
      <c r="H1072" s="28">
        <f t="shared" si="339"/>
        <v>1.8950605612998526</v>
      </c>
      <c r="I1072" s="1">
        <f t="shared" si="343"/>
        <v>8.2205083869073885</v>
      </c>
      <c r="J1072" s="30">
        <f t="shared" si="344"/>
        <v>0</v>
      </c>
      <c r="K1072" s="1">
        <f t="shared" si="345"/>
        <v>0</v>
      </c>
      <c r="L1072" s="30">
        <f t="shared" si="346"/>
        <v>15460.554448653207</v>
      </c>
      <c r="M1072" s="1">
        <f t="shared" si="347"/>
        <v>0</v>
      </c>
      <c r="N1072" s="30">
        <f t="shared" si="348"/>
        <v>0.20084758353935858</v>
      </c>
      <c r="O1072" s="1">
        <f t="shared" si="349"/>
        <v>0</v>
      </c>
      <c r="P1072" s="30">
        <f t="shared" si="350"/>
        <v>0</v>
      </c>
      <c r="Q1072" s="1">
        <f t="shared" si="351"/>
        <v>0.94558545157965335</v>
      </c>
      <c r="R1072" s="30">
        <f t="shared" si="352"/>
        <v>0.34353491758751697</v>
      </c>
      <c r="S1072" s="1">
        <f t="shared" si="353"/>
        <v>0</v>
      </c>
      <c r="T1072" s="30">
        <f t="shared" si="354"/>
        <v>0</v>
      </c>
      <c r="U1072" s="1">
        <f t="shared" si="355"/>
        <v>7.6761258857805128</v>
      </c>
      <c r="V1072" s="30">
        <f t="shared" si="357"/>
        <v>0</v>
      </c>
      <c r="W1072" s="1">
        <f t="shared" si="357"/>
        <v>0</v>
      </c>
      <c r="X1072" s="30">
        <f t="shared" si="340"/>
        <v>15459.608863201627</v>
      </c>
      <c r="Y1072" s="1">
        <f t="shared" si="356"/>
        <v>1.146433035119012</v>
      </c>
      <c r="Z1072" s="32">
        <f t="shared" si="341"/>
        <v>0.39504147860443306</v>
      </c>
      <c r="AA1072" s="32">
        <f t="shared" si="342"/>
        <v>0.56044317295564516</v>
      </c>
    </row>
    <row r="1073" spans="1:27" x14ac:dyDescent="0.25">
      <c r="A1073" s="8">
        <v>43806</v>
      </c>
      <c r="B1073" s="26">
        <v>0</v>
      </c>
      <c r="C1073" s="11">
        <v>0</v>
      </c>
      <c r="D1073" s="26">
        <v>0.61428357903346387</v>
      </c>
      <c r="E1073" s="11">
        <v>42.79999999999999</v>
      </c>
      <c r="F1073" s="28">
        <f t="shared" si="337"/>
        <v>0</v>
      </c>
      <c r="G1073" s="13">
        <f t="shared" si="338"/>
        <v>0.61428357903346387</v>
      </c>
      <c r="H1073" s="28">
        <f t="shared" si="339"/>
        <v>1.8207385524372226</v>
      </c>
      <c r="I1073" s="1">
        <f t="shared" si="343"/>
        <v>7.0618423067470486</v>
      </c>
      <c r="J1073" s="30">
        <f t="shared" si="344"/>
        <v>0</v>
      </c>
      <c r="K1073" s="1">
        <f t="shared" si="345"/>
        <v>0</v>
      </c>
      <c r="L1073" s="30">
        <f t="shared" si="346"/>
        <v>15459.608863201627</v>
      </c>
      <c r="M1073" s="1">
        <f t="shared" si="347"/>
        <v>0</v>
      </c>
      <c r="N1073" s="30">
        <f t="shared" si="348"/>
        <v>0.17236896579672442</v>
      </c>
      <c r="O1073" s="1">
        <f t="shared" si="349"/>
        <v>0</v>
      </c>
      <c r="P1073" s="30">
        <f t="shared" si="350"/>
        <v>0</v>
      </c>
      <c r="Q1073" s="1">
        <f t="shared" si="351"/>
        <v>0.94552761847611178</v>
      </c>
      <c r="R1073" s="30">
        <f t="shared" si="352"/>
        <v>0.29511428012508384</v>
      </c>
      <c r="S1073" s="1">
        <f t="shared" si="353"/>
        <v>0</v>
      </c>
      <c r="T1073" s="30">
        <f t="shared" si="354"/>
        <v>0</v>
      </c>
      <c r="U1073" s="1">
        <f t="shared" si="355"/>
        <v>6.5943590608252407</v>
      </c>
      <c r="V1073" s="30">
        <f t="shared" si="357"/>
        <v>0</v>
      </c>
      <c r="W1073" s="1">
        <f t="shared" si="357"/>
        <v>0</v>
      </c>
      <c r="X1073" s="30">
        <f t="shared" si="340"/>
        <v>15458.663335583151</v>
      </c>
      <c r="Y1073" s="1">
        <f t="shared" si="356"/>
        <v>1.1178965842728361</v>
      </c>
      <c r="Z1073" s="32">
        <f t="shared" si="341"/>
        <v>0.38602025931925765</v>
      </c>
      <c r="AA1073" s="32">
        <f t="shared" si="342"/>
        <v>0.49398683221318845</v>
      </c>
    </row>
    <row r="1074" spans="1:27" x14ac:dyDescent="0.25">
      <c r="A1074" s="8">
        <v>43807</v>
      </c>
      <c r="B1074" s="26">
        <v>0</v>
      </c>
      <c r="C1074" s="11">
        <v>0</v>
      </c>
      <c r="D1074" s="26">
        <v>0.70352247651667477</v>
      </c>
      <c r="E1074" s="11">
        <v>42.310833333333328</v>
      </c>
      <c r="F1074" s="28">
        <f t="shared" si="337"/>
        <v>0</v>
      </c>
      <c r="G1074" s="13">
        <f t="shared" si="338"/>
        <v>0.70352247651667477</v>
      </c>
      <c r="H1074" s="28">
        <f t="shared" si="339"/>
        <v>1.7999290989660264</v>
      </c>
      <c r="I1074" s="1">
        <f t="shared" si="343"/>
        <v>5.8908365843085662</v>
      </c>
      <c r="J1074" s="30">
        <f t="shared" si="344"/>
        <v>0</v>
      </c>
      <c r="K1074" s="1">
        <f t="shared" si="345"/>
        <v>0</v>
      </c>
      <c r="L1074" s="30">
        <f t="shared" si="346"/>
        <v>15458.663335583151</v>
      </c>
      <c r="M1074" s="1">
        <f t="shared" si="347"/>
        <v>0</v>
      </c>
      <c r="N1074" s="30">
        <f t="shared" si="348"/>
        <v>0.14358705449821829</v>
      </c>
      <c r="O1074" s="1">
        <f t="shared" si="349"/>
        <v>0</v>
      </c>
      <c r="P1074" s="30">
        <f t="shared" si="350"/>
        <v>0</v>
      </c>
      <c r="Q1074" s="1">
        <f t="shared" si="351"/>
        <v>0.9454697889097099</v>
      </c>
      <c r="R1074" s="30">
        <f t="shared" si="352"/>
        <v>0.2461779692038373</v>
      </c>
      <c r="S1074" s="1">
        <f t="shared" si="353"/>
        <v>0</v>
      </c>
      <c r="T1074" s="30">
        <f t="shared" si="354"/>
        <v>0</v>
      </c>
      <c r="U1074" s="1">
        <f t="shared" si="355"/>
        <v>5.5010715606065101</v>
      </c>
      <c r="V1074" s="30">
        <f t="shared" si="357"/>
        <v>0</v>
      </c>
      <c r="W1074" s="1">
        <f t="shared" si="357"/>
        <v>0</v>
      </c>
      <c r="X1074" s="30">
        <f t="shared" si="340"/>
        <v>15457.71786579424</v>
      </c>
      <c r="Y1074" s="1">
        <f t="shared" si="356"/>
        <v>1.0890568434079282</v>
      </c>
      <c r="Z1074" s="32">
        <f t="shared" si="341"/>
        <v>0.39494458752095318</v>
      </c>
      <c r="AA1074" s="32">
        <f t="shared" si="342"/>
        <v>0.50533936372225807</v>
      </c>
    </row>
    <row r="1075" spans="1:27" x14ac:dyDescent="0.25">
      <c r="A1075" s="8">
        <v>43808</v>
      </c>
      <c r="B1075" s="26">
        <v>0</v>
      </c>
      <c r="C1075" s="11">
        <v>0</v>
      </c>
      <c r="D1075" s="26">
        <v>1.1089635562378957</v>
      </c>
      <c r="E1075" s="11">
        <v>41.46875</v>
      </c>
      <c r="F1075" s="28">
        <f t="shared" si="337"/>
        <v>0</v>
      </c>
      <c r="G1075" s="13">
        <f t="shared" si="338"/>
        <v>1.1089635562378957</v>
      </c>
      <c r="H1075" s="28">
        <f t="shared" si="339"/>
        <v>1.7641063515509601</v>
      </c>
      <c r="I1075" s="1">
        <f t="shared" si="343"/>
        <v>4.3921080043686143</v>
      </c>
      <c r="J1075" s="30">
        <f t="shared" si="344"/>
        <v>0</v>
      </c>
      <c r="K1075" s="1">
        <f t="shared" si="345"/>
        <v>0</v>
      </c>
      <c r="L1075" s="30">
        <f t="shared" si="346"/>
        <v>15457.71786579424</v>
      </c>
      <c r="M1075" s="1">
        <f t="shared" si="347"/>
        <v>0</v>
      </c>
      <c r="N1075" s="30">
        <f t="shared" si="348"/>
        <v>0.10675010979179834</v>
      </c>
      <c r="O1075" s="1">
        <f t="shared" si="349"/>
        <v>0</v>
      </c>
      <c r="P1075" s="30">
        <f t="shared" si="350"/>
        <v>0</v>
      </c>
      <c r="Q1075" s="1">
        <f t="shared" si="351"/>
        <v>0.94541196288023144</v>
      </c>
      <c r="R1075" s="30">
        <f t="shared" si="352"/>
        <v>0.18354612516658261</v>
      </c>
      <c r="S1075" s="1">
        <f t="shared" si="353"/>
        <v>0</v>
      </c>
      <c r="T1075" s="30">
        <f t="shared" si="354"/>
        <v>0</v>
      </c>
      <c r="U1075" s="1">
        <f t="shared" si="355"/>
        <v>4.101811769410233</v>
      </c>
      <c r="V1075" s="30">
        <f t="shared" si="357"/>
        <v>0</v>
      </c>
      <c r="W1075" s="1">
        <f t="shared" si="357"/>
        <v>0</v>
      </c>
      <c r="X1075" s="30">
        <f t="shared" si="340"/>
        <v>15456.77245383136</v>
      </c>
      <c r="Y1075" s="1">
        <f t="shared" si="356"/>
        <v>1.0521620726720298</v>
      </c>
      <c r="Z1075" s="32">
        <f t="shared" si="341"/>
        <v>0.4035721986109318</v>
      </c>
      <c r="AA1075" s="32">
        <f t="shared" si="342"/>
        <v>0.50686465622844012</v>
      </c>
    </row>
    <row r="1076" spans="1:27" x14ac:dyDescent="0.25">
      <c r="A1076" s="8">
        <v>43809</v>
      </c>
      <c r="B1076" s="26">
        <v>0</v>
      </c>
      <c r="C1076" s="11">
        <v>4.5124961531545667E-2</v>
      </c>
      <c r="D1076" s="26">
        <v>1.2089156669142163</v>
      </c>
      <c r="E1076" s="11">
        <v>41.865000000000009</v>
      </c>
      <c r="F1076" s="28">
        <f t="shared" si="337"/>
        <v>4.5124961531545667E-2</v>
      </c>
      <c r="G1076" s="13">
        <f t="shared" si="338"/>
        <v>1.2089156669142163</v>
      </c>
      <c r="H1076" s="28">
        <f t="shared" si="339"/>
        <v>1.7809630723781393</v>
      </c>
      <c r="I1076" s="1">
        <f t="shared" si="343"/>
        <v>2.9380210640275619</v>
      </c>
      <c r="J1076" s="30">
        <f t="shared" si="344"/>
        <v>0</v>
      </c>
      <c r="K1076" s="1">
        <f t="shared" si="345"/>
        <v>0</v>
      </c>
      <c r="L1076" s="30">
        <f t="shared" si="346"/>
        <v>15456.77245383136</v>
      </c>
      <c r="M1076" s="1">
        <f t="shared" si="347"/>
        <v>0</v>
      </c>
      <c r="N1076" s="30">
        <f t="shared" si="348"/>
        <v>7.1010402858461011E-2</v>
      </c>
      <c r="O1076" s="1">
        <f t="shared" si="349"/>
        <v>0</v>
      </c>
      <c r="P1076" s="30">
        <f t="shared" si="350"/>
        <v>0</v>
      </c>
      <c r="Q1076" s="1">
        <f t="shared" si="351"/>
        <v>0.94535414038746002</v>
      </c>
      <c r="R1076" s="30">
        <f t="shared" si="352"/>
        <v>0.12277985455359505</v>
      </c>
      <c r="S1076" s="1">
        <f t="shared" si="353"/>
        <v>0</v>
      </c>
      <c r="T1076" s="30">
        <f t="shared" si="354"/>
        <v>0</v>
      </c>
      <c r="U1076" s="1">
        <f t="shared" si="355"/>
        <v>2.7442308066155059</v>
      </c>
      <c r="V1076" s="30">
        <f t="shared" si="357"/>
        <v>0</v>
      </c>
      <c r="W1076" s="1">
        <f t="shared" si="357"/>
        <v>0</v>
      </c>
      <c r="X1076" s="30">
        <f t="shared" si="340"/>
        <v>15455.827099690972</v>
      </c>
      <c r="Y1076" s="1">
        <f t="shared" si="356"/>
        <v>1.016364543245921</v>
      </c>
      <c r="Z1076" s="32">
        <f t="shared" si="341"/>
        <v>0.42931745244512098</v>
      </c>
      <c r="AA1076" s="32">
        <f t="shared" si="342"/>
        <v>0.58461091075115179</v>
      </c>
    </row>
    <row r="1077" spans="1:27" x14ac:dyDescent="0.25">
      <c r="A1077" s="8">
        <v>43810</v>
      </c>
      <c r="B1077" s="26">
        <v>0</v>
      </c>
      <c r="C1077" s="11">
        <v>0</v>
      </c>
      <c r="D1077" s="26">
        <v>1.235015946480825</v>
      </c>
      <c r="E1077" s="11">
        <v>40.987499999999983</v>
      </c>
      <c r="F1077" s="28">
        <f t="shared" si="337"/>
        <v>0</v>
      </c>
      <c r="G1077" s="13">
        <f t="shared" si="338"/>
        <v>1.235015946480825</v>
      </c>
      <c r="H1077" s="28">
        <f t="shared" si="339"/>
        <v>1.7436336779911366</v>
      </c>
      <c r="I1077" s="1">
        <f t="shared" si="343"/>
        <v>1.5092148601346809</v>
      </c>
      <c r="J1077" s="30">
        <f t="shared" si="344"/>
        <v>0</v>
      </c>
      <c r="K1077" s="1">
        <f t="shared" si="345"/>
        <v>0</v>
      </c>
      <c r="L1077" s="30">
        <f t="shared" si="346"/>
        <v>15455.827099690972</v>
      </c>
      <c r="M1077" s="1">
        <f t="shared" si="347"/>
        <v>0</v>
      </c>
      <c r="N1077" s="30">
        <f t="shared" si="348"/>
        <v>3.5892066000495257E-2</v>
      </c>
      <c r="O1077" s="1">
        <f t="shared" si="349"/>
        <v>0</v>
      </c>
      <c r="P1077" s="30">
        <f t="shared" si="350"/>
        <v>0</v>
      </c>
      <c r="Q1077" s="1">
        <f t="shared" si="351"/>
        <v>0.94529632143117936</v>
      </c>
      <c r="R1077" s="30">
        <f t="shared" si="352"/>
        <v>6.3070065523438357E-2</v>
      </c>
      <c r="S1077" s="1">
        <f t="shared" si="353"/>
        <v>0</v>
      </c>
      <c r="T1077" s="30">
        <f t="shared" si="354"/>
        <v>0</v>
      </c>
      <c r="U1077" s="1">
        <f t="shared" si="355"/>
        <v>1.4102527286107471</v>
      </c>
      <c r="V1077" s="30">
        <f t="shared" si="357"/>
        <v>0</v>
      </c>
      <c r="W1077" s="1">
        <f t="shared" si="357"/>
        <v>0</v>
      </c>
      <c r="X1077" s="30">
        <f t="shared" si="340"/>
        <v>15454.881803369541</v>
      </c>
      <c r="Y1077" s="1">
        <f t="shared" si="356"/>
        <v>0.98118838743167458</v>
      </c>
      <c r="Z1077" s="32">
        <f t="shared" si="341"/>
        <v>0.43727378071630579</v>
      </c>
      <c r="AA1077" s="32">
        <f t="shared" si="342"/>
        <v>0.5813228210963024</v>
      </c>
    </row>
    <row r="1078" spans="1:27" x14ac:dyDescent="0.25">
      <c r="A1078" s="8">
        <v>43811</v>
      </c>
      <c r="B1078" s="26">
        <v>0</v>
      </c>
      <c r="C1078" s="11">
        <v>0</v>
      </c>
      <c r="D1078" s="26">
        <v>0.34252211504078867</v>
      </c>
      <c r="E1078" s="11">
        <v>40.899999999999984</v>
      </c>
      <c r="F1078" s="28">
        <f t="shared" si="337"/>
        <v>0</v>
      </c>
      <c r="G1078" s="13">
        <f t="shared" si="338"/>
        <v>0.34252211504078867</v>
      </c>
      <c r="H1078" s="28">
        <f t="shared" si="339"/>
        <v>1.7399113737075325</v>
      </c>
      <c r="I1078" s="1">
        <f t="shared" si="343"/>
        <v>1.0677306135699585</v>
      </c>
      <c r="J1078" s="30">
        <f t="shared" si="344"/>
        <v>0</v>
      </c>
      <c r="K1078" s="1">
        <f t="shared" si="345"/>
        <v>0</v>
      </c>
      <c r="L1078" s="30">
        <f t="shared" si="346"/>
        <v>15454.881803369541</v>
      </c>
      <c r="M1078" s="1">
        <f t="shared" si="347"/>
        <v>0</v>
      </c>
      <c r="N1078" s="30">
        <f t="shared" si="348"/>
        <v>2.5040914566449909E-2</v>
      </c>
      <c r="O1078" s="1">
        <f t="shared" si="349"/>
        <v>0</v>
      </c>
      <c r="P1078" s="30">
        <f t="shared" si="350"/>
        <v>0</v>
      </c>
      <c r="Q1078" s="1">
        <f t="shared" si="351"/>
        <v>0.9452385060111731</v>
      </c>
      <c r="R1078" s="30">
        <f t="shared" si="352"/>
        <v>4.4620445728468912E-2</v>
      </c>
      <c r="S1078" s="1">
        <f t="shared" si="353"/>
        <v>0</v>
      </c>
      <c r="T1078" s="30">
        <f t="shared" si="354"/>
        <v>0</v>
      </c>
      <c r="U1078" s="1">
        <f t="shared" si="355"/>
        <v>0.9980692532750397</v>
      </c>
      <c r="V1078" s="30">
        <f t="shared" si="357"/>
        <v>0</v>
      </c>
      <c r="W1078" s="1">
        <f t="shared" si="357"/>
        <v>0</v>
      </c>
      <c r="X1078" s="30">
        <f t="shared" si="340"/>
        <v>15453.93656486353</v>
      </c>
      <c r="Y1078" s="1">
        <f t="shared" si="356"/>
        <v>0.97027942057762295</v>
      </c>
      <c r="Z1078" s="32">
        <f t="shared" si="341"/>
        <v>0.44233974486293548</v>
      </c>
      <c r="AA1078" s="32">
        <f t="shared" si="342"/>
        <v>0.59233334327855924</v>
      </c>
    </row>
    <row r="1079" spans="1:27" x14ac:dyDescent="0.25">
      <c r="A1079" s="8">
        <v>43812</v>
      </c>
      <c r="B1079" s="26">
        <v>0</v>
      </c>
      <c r="C1079" s="11">
        <v>0</v>
      </c>
      <c r="D1079" s="26">
        <v>0.90689457146242924</v>
      </c>
      <c r="E1079" s="11">
        <v>40.076250000000009</v>
      </c>
      <c r="F1079" s="28">
        <f t="shared" si="337"/>
        <v>0</v>
      </c>
      <c r="G1079" s="13">
        <f t="shared" si="338"/>
        <v>0.90689457146242924</v>
      </c>
      <c r="H1079" s="28">
        <f t="shared" si="339"/>
        <v>1.7048685376661747</v>
      </c>
      <c r="I1079" s="1">
        <f t="shared" si="343"/>
        <v>9.1174681812610459E-2</v>
      </c>
      <c r="J1079" s="30">
        <f t="shared" si="344"/>
        <v>0</v>
      </c>
      <c r="K1079" s="1">
        <f t="shared" si="345"/>
        <v>0</v>
      </c>
      <c r="L1079" s="30">
        <f t="shared" si="346"/>
        <v>15453.93656486353</v>
      </c>
      <c r="M1079" s="1">
        <f t="shared" si="347"/>
        <v>0</v>
      </c>
      <c r="N1079" s="30">
        <f t="shared" si="348"/>
        <v>1.0383450936550661E-3</v>
      </c>
      <c r="O1079" s="1">
        <f t="shared" si="349"/>
        <v>0</v>
      </c>
      <c r="P1079" s="30">
        <f t="shared" si="350"/>
        <v>0</v>
      </c>
      <c r="Q1079" s="1">
        <f t="shared" si="351"/>
        <v>0.94518069412722516</v>
      </c>
      <c r="R1079" s="30">
        <f t="shared" si="352"/>
        <v>3.8101885343792769E-3</v>
      </c>
      <c r="S1079" s="1">
        <f t="shared" si="353"/>
        <v>0</v>
      </c>
      <c r="T1079" s="30">
        <f t="shared" si="354"/>
        <v>0</v>
      </c>
      <c r="U1079" s="1">
        <f t="shared" si="355"/>
        <v>8.632614818457611E-2</v>
      </c>
      <c r="V1079" s="30">
        <f t="shared" si="357"/>
        <v>0</v>
      </c>
      <c r="W1079" s="1">
        <f t="shared" si="357"/>
        <v>0</v>
      </c>
      <c r="X1079" s="30">
        <f t="shared" si="340"/>
        <v>15452.991384169403</v>
      </c>
      <c r="Y1079" s="1">
        <f t="shared" si="356"/>
        <v>0.94621903922088024</v>
      </c>
      <c r="Z1079" s="32">
        <f t="shared" si="341"/>
        <v>0.44499002807795579</v>
      </c>
      <c r="AA1079" s="32">
        <f t="shared" si="342"/>
        <v>0.57554906149129692</v>
      </c>
    </row>
    <row r="1080" spans="1:27" x14ac:dyDescent="0.25">
      <c r="A1080" s="8">
        <v>43813</v>
      </c>
      <c r="B1080" s="26">
        <v>0</v>
      </c>
      <c r="C1080" s="11">
        <v>0</v>
      </c>
      <c r="D1080" s="26">
        <v>0.64585045052047052</v>
      </c>
      <c r="E1080" s="11">
        <v>39.950000000000003</v>
      </c>
      <c r="F1080" s="28">
        <f t="shared" si="337"/>
        <v>0</v>
      </c>
      <c r="G1080" s="13">
        <f t="shared" si="338"/>
        <v>0.64585045052047052</v>
      </c>
      <c r="H1080" s="28">
        <f t="shared" si="339"/>
        <v>1.6994977843426884</v>
      </c>
      <c r="I1080" s="1">
        <f t="shared" si="343"/>
        <v>0</v>
      </c>
      <c r="J1080" s="30">
        <f t="shared" si="344"/>
        <v>0</v>
      </c>
      <c r="K1080" s="1">
        <f t="shared" si="345"/>
        <v>0</v>
      </c>
      <c r="L1080" s="30">
        <f t="shared" si="346"/>
        <v>15452.431859867067</v>
      </c>
      <c r="M1080" s="1">
        <f t="shared" si="347"/>
        <v>0</v>
      </c>
      <c r="N1080" s="30">
        <f t="shared" si="348"/>
        <v>0</v>
      </c>
      <c r="O1080" s="1">
        <f t="shared" si="349"/>
        <v>0</v>
      </c>
      <c r="P1080" s="30">
        <f t="shared" si="350"/>
        <v>0</v>
      </c>
      <c r="Q1080" s="1">
        <f t="shared" si="351"/>
        <v>0.9450886646234774</v>
      </c>
      <c r="R1080" s="30">
        <f t="shared" si="352"/>
        <v>0</v>
      </c>
      <c r="S1080" s="1">
        <f t="shared" si="353"/>
        <v>0</v>
      </c>
      <c r="T1080" s="30">
        <f t="shared" si="354"/>
        <v>0</v>
      </c>
      <c r="U1080" s="1">
        <f t="shared" si="355"/>
        <v>0</v>
      </c>
      <c r="V1080" s="30">
        <f t="shared" si="357"/>
        <v>0</v>
      </c>
      <c r="W1080" s="1">
        <f t="shared" si="357"/>
        <v>0</v>
      </c>
      <c r="X1080" s="30">
        <f t="shared" si="340"/>
        <v>15451.486771202444</v>
      </c>
      <c r="Y1080" s="1">
        <f t="shared" si="356"/>
        <v>0.9450886646234774</v>
      </c>
      <c r="Z1080" s="32">
        <f t="shared" si="341"/>
        <v>0.44390120815073164</v>
      </c>
      <c r="AA1080" s="32">
        <f t="shared" si="342"/>
        <v>0.56913311991551485</v>
      </c>
    </row>
    <row r="1081" spans="1:27" x14ac:dyDescent="0.25">
      <c r="A1081" s="8">
        <v>43814</v>
      </c>
      <c r="B1081" s="26">
        <v>0</v>
      </c>
      <c r="C1081" s="11">
        <v>0</v>
      </c>
      <c r="D1081" s="26">
        <v>0.79643662141688698</v>
      </c>
      <c r="E1081" s="11">
        <v>39.430000000000007</v>
      </c>
      <c r="F1081" s="28">
        <f t="shared" si="337"/>
        <v>0</v>
      </c>
      <c r="G1081" s="13">
        <f t="shared" si="338"/>
        <v>0.79643662141688698</v>
      </c>
      <c r="H1081" s="28">
        <f t="shared" si="339"/>
        <v>1.6773766617429837</v>
      </c>
      <c r="I1081" s="1">
        <f t="shared" si="343"/>
        <v>0</v>
      </c>
      <c r="J1081" s="30">
        <f t="shared" si="344"/>
        <v>0</v>
      </c>
      <c r="K1081" s="1">
        <f t="shared" si="345"/>
        <v>0</v>
      </c>
      <c r="L1081" s="30">
        <f t="shared" si="346"/>
        <v>15450.690334581028</v>
      </c>
      <c r="M1081" s="1">
        <f t="shared" si="347"/>
        <v>0</v>
      </c>
      <c r="N1081" s="30">
        <f t="shared" si="348"/>
        <v>0</v>
      </c>
      <c r="O1081" s="1">
        <f t="shared" si="349"/>
        <v>0</v>
      </c>
      <c r="P1081" s="30">
        <f t="shared" si="350"/>
        <v>0</v>
      </c>
      <c r="Q1081" s="1">
        <f t="shared" si="351"/>
        <v>0.94498215091599658</v>
      </c>
      <c r="R1081" s="30">
        <f t="shared" si="352"/>
        <v>0</v>
      </c>
      <c r="S1081" s="1">
        <f t="shared" si="353"/>
        <v>0</v>
      </c>
      <c r="T1081" s="30">
        <f t="shared" si="354"/>
        <v>0</v>
      </c>
      <c r="U1081" s="1">
        <f t="shared" si="355"/>
        <v>0</v>
      </c>
      <c r="V1081" s="30">
        <f t="shared" si="357"/>
        <v>0</v>
      </c>
      <c r="W1081" s="1">
        <f t="shared" si="357"/>
        <v>0</v>
      </c>
      <c r="X1081" s="30">
        <f t="shared" si="340"/>
        <v>15449.745352430113</v>
      </c>
      <c r="Y1081" s="1">
        <f t="shared" si="356"/>
        <v>0.94498215091599658</v>
      </c>
      <c r="Z1081" s="32">
        <f t="shared" si="341"/>
        <v>0.43663091751017125</v>
      </c>
      <c r="AA1081" s="32">
        <f t="shared" si="342"/>
        <v>0.53640171948950177</v>
      </c>
    </row>
    <row r="1082" spans="1:27" x14ac:dyDescent="0.25">
      <c r="A1082" s="8">
        <v>43815</v>
      </c>
      <c r="B1082" s="26">
        <v>0</v>
      </c>
      <c r="C1082" s="11">
        <v>0</v>
      </c>
      <c r="D1082" s="26">
        <v>0.91193025481065138</v>
      </c>
      <c r="E1082" s="11">
        <v>39.042500000000011</v>
      </c>
      <c r="F1082" s="28">
        <f t="shared" si="337"/>
        <v>0</v>
      </c>
      <c r="G1082" s="13">
        <f t="shared" si="338"/>
        <v>0.91193025481065138</v>
      </c>
      <c r="H1082" s="28">
        <f t="shared" si="339"/>
        <v>1.6608921713441662</v>
      </c>
      <c r="I1082" s="1">
        <f t="shared" si="343"/>
        <v>0</v>
      </c>
      <c r="J1082" s="30">
        <f t="shared" si="344"/>
        <v>0</v>
      </c>
      <c r="K1082" s="1">
        <f t="shared" si="345"/>
        <v>0</v>
      </c>
      <c r="L1082" s="30">
        <f t="shared" si="346"/>
        <v>15448.833422175301</v>
      </c>
      <c r="M1082" s="1">
        <f t="shared" si="347"/>
        <v>0</v>
      </c>
      <c r="N1082" s="30">
        <f t="shared" si="348"/>
        <v>0</v>
      </c>
      <c r="O1082" s="1">
        <f t="shared" si="349"/>
        <v>0</v>
      </c>
      <c r="P1082" s="30">
        <f t="shared" si="350"/>
        <v>0</v>
      </c>
      <c r="Q1082" s="1">
        <f t="shared" si="351"/>
        <v>0.94486857999837226</v>
      </c>
      <c r="R1082" s="30">
        <f t="shared" si="352"/>
        <v>0</v>
      </c>
      <c r="S1082" s="1">
        <f t="shared" si="353"/>
        <v>0</v>
      </c>
      <c r="T1082" s="30">
        <f t="shared" si="354"/>
        <v>0</v>
      </c>
      <c r="U1082" s="1">
        <f t="shared" si="355"/>
        <v>0</v>
      </c>
      <c r="V1082" s="30">
        <f t="shared" si="357"/>
        <v>0</v>
      </c>
      <c r="W1082" s="1">
        <f t="shared" si="357"/>
        <v>0</v>
      </c>
      <c r="X1082" s="30">
        <f t="shared" si="340"/>
        <v>15447.888553595303</v>
      </c>
      <c r="Y1082" s="1">
        <f t="shared" si="356"/>
        <v>0.94486857999837226</v>
      </c>
      <c r="Z1082" s="32">
        <f t="shared" si="341"/>
        <v>0.43110781283670774</v>
      </c>
      <c r="AA1082" s="32">
        <f t="shared" si="342"/>
        <v>0.5126897833637285</v>
      </c>
    </row>
    <row r="1083" spans="1:27" x14ac:dyDescent="0.25">
      <c r="A1083" s="8">
        <v>43816</v>
      </c>
      <c r="B1083" s="26">
        <v>2.8581673730791444</v>
      </c>
      <c r="C1083" s="11">
        <v>0</v>
      </c>
      <c r="D1083" s="26">
        <v>0.74809766372100772</v>
      </c>
      <c r="E1083" s="11">
        <v>40.166249999999998</v>
      </c>
      <c r="F1083" s="28">
        <f t="shared" si="337"/>
        <v>2.8581673730791444</v>
      </c>
      <c r="G1083" s="13">
        <f t="shared" si="338"/>
        <v>0.74809766372100772</v>
      </c>
      <c r="H1083" s="28">
        <f t="shared" si="339"/>
        <v>1.7086971935007382</v>
      </c>
      <c r="I1083" s="1">
        <f t="shared" si="343"/>
        <v>2.1100697093581369</v>
      </c>
      <c r="J1083" s="30">
        <f t="shared" si="344"/>
        <v>0</v>
      </c>
      <c r="K1083" s="1">
        <f t="shared" si="345"/>
        <v>0</v>
      </c>
      <c r="L1083" s="30">
        <f t="shared" si="346"/>
        <v>15447.888553595303</v>
      </c>
      <c r="M1083" s="1">
        <f t="shared" si="347"/>
        <v>0</v>
      </c>
      <c r="N1083" s="30">
        <f t="shared" si="348"/>
        <v>5.0660355038071071E-2</v>
      </c>
      <c r="O1083" s="1">
        <f t="shared" si="349"/>
        <v>0</v>
      </c>
      <c r="P1083" s="30">
        <f t="shared" si="350"/>
        <v>0</v>
      </c>
      <c r="Q1083" s="1">
        <f t="shared" si="351"/>
        <v>0.94481079073952856</v>
      </c>
      <c r="R1083" s="30">
        <f t="shared" si="352"/>
        <v>8.8179780323899074E-2</v>
      </c>
      <c r="S1083" s="1">
        <f t="shared" si="353"/>
        <v>0</v>
      </c>
      <c r="T1083" s="30">
        <f t="shared" si="354"/>
        <v>0</v>
      </c>
      <c r="U1083" s="1">
        <f t="shared" si="355"/>
        <v>1.9712295739961667</v>
      </c>
      <c r="V1083" s="30">
        <f t="shared" si="357"/>
        <v>0</v>
      </c>
      <c r="W1083" s="1">
        <f t="shared" si="357"/>
        <v>0</v>
      </c>
      <c r="X1083" s="30">
        <f t="shared" si="340"/>
        <v>15446.943742804564</v>
      </c>
      <c r="Y1083" s="1">
        <f t="shared" si="356"/>
        <v>0.99547114577759965</v>
      </c>
      <c r="Z1083" s="32">
        <f t="shared" si="341"/>
        <v>0.41740926972666115</v>
      </c>
      <c r="AA1083" s="32">
        <f t="shared" si="342"/>
        <v>0.50869139515076878</v>
      </c>
    </row>
    <row r="1084" spans="1:27" x14ac:dyDescent="0.25">
      <c r="A1084" s="8">
        <v>43817</v>
      </c>
      <c r="B1084" s="26">
        <v>0.3061753182008124</v>
      </c>
      <c r="C1084" s="11">
        <v>0</v>
      </c>
      <c r="D1084" s="26">
        <v>1.0175518923523525</v>
      </c>
      <c r="E1084" s="11">
        <v>39.988750000000017</v>
      </c>
      <c r="F1084" s="28">
        <f t="shared" si="337"/>
        <v>0.3061753182008124</v>
      </c>
      <c r="G1084" s="13">
        <f t="shared" si="338"/>
        <v>1.0175518923523525</v>
      </c>
      <c r="H1084" s="28">
        <f t="shared" si="339"/>
        <v>1.7011462333825711</v>
      </c>
      <c r="I1084" s="1">
        <f t="shared" si="343"/>
        <v>1.2598529998446266</v>
      </c>
      <c r="J1084" s="30">
        <f t="shared" si="344"/>
        <v>0</v>
      </c>
      <c r="K1084" s="1">
        <f t="shared" si="345"/>
        <v>0</v>
      </c>
      <c r="L1084" s="30">
        <f t="shared" si="346"/>
        <v>15446.943742804564</v>
      </c>
      <c r="M1084" s="1">
        <f t="shared" si="347"/>
        <v>0</v>
      </c>
      <c r="N1084" s="30">
        <f t="shared" si="348"/>
        <v>2.9763051592988074E-2</v>
      </c>
      <c r="O1084" s="1">
        <f t="shared" si="349"/>
        <v>0</v>
      </c>
      <c r="P1084" s="30">
        <f t="shared" si="350"/>
        <v>0</v>
      </c>
      <c r="Q1084" s="1">
        <f t="shared" si="351"/>
        <v>0.94475300501514292</v>
      </c>
      <c r="R1084" s="30">
        <f t="shared" si="352"/>
        <v>5.264923726169124E-2</v>
      </c>
      <c r="S1084" s="1">
        <f t="shared" si="353"/>
        <v>0</v>
      </c>
      <c r="T1084" s="30">
        <f t="shared" si="354"/>
        <v>0</v>
      </c>
      <c r="U1084" s="1">
        <f t="shared" si="355"/>
        <v>1.1774407109899472</v>
      </c>
      <c r="V1084" s="30">
        <f t="shared" si="357"/>
        <v>0</v>
      </c>
      <c r="W1084" s="1">
        <f t="shared" si="357"/>
        <v>0</v>
      </c>
      <c r="X1084" s="30">
        <f t="shared" si="340"/>
        <v>15445.998989799549</v>
      </c>
      <c r="Y1084" s="1">
        <f t="shared" si="356"/>
        <v>0.97451605660813101</v>
      </c>
      <c r="Z1084" s="32">
        <f t="shared" si="341"/>
        <v>0.42714151347800566</v>
      </c>
      <c r="AA1084" s="32">
        <f t="shared" si="342"/>
        <v>0.52799141379925407</v>
      </c>
    </row>
    <row r="1085" spans="1:27" x14ac:dyDescent="0.25">
      <c r="A1085" s="8">
        <v>43818</v>
      </c>
      <c r="B1085" s="26">
        <v>0</v>
      </c>
      <c r="C1085" s="11">
        <v>0</v>
      </c>
      <c r="D1085" s="26">
        <v>0.73347698808785178</v>
      </c>
      <c r="E1085" s="11">
        <v>38.872500000000009</v>
      </c>
      <c r="F1085" s="28">
        <f t="shared" si="337"/>
        <v>0</v>
      </c>
      <c r="G1085" s="13">
        <f t="shared" si="338"/>
        <v>0.73347698808785178</v>
      </c>
      <c r="H1085" s="28">
        <f t="shared" si="339"/>
        <v>1.6536602658788777</v>
      </c>
      <c r="I1085" s="1">
        <f t="shared" si="343"/>
        <v>0.4439637229020954</v>
      </c>
      <c r="J1085" s="30">
        <f t="shared" si="344"/>
        <v>0</v>
      </c>
      <c r="K1085" s="1">
        <f t="shared" si="345"/>
        <v>0</v>
      </c>
      <c r="L1085" s="30">
        <f t="shared" si="346"/>
        <v>15445.998989799549</v>
      </c>
      <c r="M1085" s="1">
        <f t="shared" si="347"/>
        <v>0</v>
      </c>
      <c r="N1085" s="30">
        <f t="shared" si="348"/>
        <v>9.7094751258620746E-3</v>
      </c>
      <c r="O1085" s="1">
        <f t="shared" si="349"/>
        <v>0</v>
      </c>
      <c r="P1085" s="30">
        <f t="shared" si="350"/>
        <v>0</v>
      </c>
      <c r="Q1085" s="1">
        <f t="shared" si="351"/>
        <v>0.94469522282499929</v>
      </c>
      <c r="R1085" s="30">
        <f t="shared" si="352"/>
        <v>1.8553237072530562E-2</v>
      </c>
      <c r="S1085" s="1">
        <f t="shared" si="353"/>
        <v>0</v>
      </c>
      <c r="T1085" s="30">
        <f t="shared" si="354"/>
        <v>0</v>
      </c>
      <c r="U1085" s="1">
        <f t="shared" si="355"/>
        <v>0.4157010107037028</v>
      </c>
      <c r="V1085" s="30">
        <f t="shared" si="357"/>
        <v>0</v>
      </c>
      <c r="W1085" s="1">
        <f t="shared" si="357"/>
        <v>0</v>
      </c>
      <c r="X1085" s="30">
        <f t="shared" si="340"/>
        <v>15445.054294576725</v>
      </c>
      <c r="Y1085" s="1">
        <f t="shared" si="356"/>
        <v>0.95440469795086136</v>
      </c>
      <c r="Z1085" s="32">
        <f t="shared" si="341"/>
        <v>0.42285321982770147</v>
      </c>
      <c r="AA1085" s="32">
        <f t="shared" si="342"/>
        <v>0.4889583492783327</v>
      </c>
    </row>
    <row r="1086" spans="1:27" x14ac:dyDescent="0.25">
      <c r="A1086" s="8">
        <v>43819</v>
      </c>
      <c r="B1086" s="26">
        <v>0</v>
      </c>
      <c r="C1086" s="11">
        <v>0</v>
      </c>
      <c r="D1086" s="26">
        <v>0.88083342456836755</v>
      </c>
      <c r="E1086" s="11">
        <v>38.406666666666666</v>
      </c>
      <c r="F1086" s="28">
        <f t="shared" si="337"/>
        <v>0</v>
      </c>
      <c r="G1086" s="13">
        <f t="shared" si="338"/>
        <v>0.88083342456836755</v>
      </c>
      <c r="H1086" s="28">
        <f t="shared" si="339"/>
        <v>1.6338434268833086</v>
      </c>
      <c r="I1086" s="1">
        <f t="shared" si="343"/>
        <v>0</v>
      </c>
      <c r="J1086" s="30">
        <f t="shared" si="344"/>
        <v>0</v>
      </c>
      <c r="K1086" s="1">
        <f t="shared" si="345"/>
        <v>0</v>
      </c>
      <c r="L1086" s="30">
        <f t="shared" si="346"/>
        <v>15444.58916216286</v>
      </c>
      <c r="M1086" s="1">
        <f t="shared" si="347"/>
        <v>0</v>
      </c>
      <c r="N1086" s="30">
        <f t="shared" si="348"/>
        <v>0</v>
      </c>
      <c r="O1086" s="1">
        <f t="shared" si="349"/>
        <v>0</v>
      </c>
      <c r="P1086" s="30">
        <f t="shared" si="350"/>
        <v>0</v>
      </c>
      <c r="Q1086" s="1">
        <f t="shared" si="351"/>
        <v>0.94460899613067761</v>
      </c>
      <c r="R1086" s="30">
        <f t="shared" si="352"/>
        <v>0</v>
      </c>
      <c r="S1086" s="1">
        <f t="shared" si="353"/>
        <v>0</v>
      </c>
      <c r="T1086" s="30">
        <f t="shared" si="354"/>
        <v>0</v>
      </c>
      <c r="U1086" s="1">
        <f t="shared" si="355"/>
        <v>0</v>
      </c>
      <c r="V1086" s="30">
        <f t="shared" si="357"/>
        <v>0</v>
      </c>
      <c r="W1086" s="1">
        <f t="shared" si="357"/>
        <v>0</v>
      </c>
      <c r="X1086" s="30">
        <f t="shared" si="340"/>
        <v>15443.644553166729</v>
      </c>
      <c r="Y1086" s="1">
        <f t="shared" si="356"/>
        <v>0.94460899613067761</v>
      </c>
      <c r="Z1086" s="32">
        <f t="shared" si="341"/>
        <v>0.42184851951658714</v>
      </c>
      <c r="AA1086" s="32">
        <f t="shared" si="342"/>
        <v>0.47504410053490331</v>
      </c>
    </row>
    <row r="1087" spans="1:27" x14ac:dyDescent="0.25">
      <c r="A1087" s="8">
        <v>43820</v>
      </c>
      <c r="B1087" s="26">
        <v>0</v>
      </c>
      <c r="C1087" s="11">
        <v>0</v>
      </c>
      <c r="D1087" s="26">
        <v>0.78938326900382605</v>
      </c>
      <c r="E1087" s="11">
        <v>37.729999999999997</v>
      </c>
      <c r="F1087" s="28">
        <f t="shared" si="337"/>
        <v>0</v>
      </c>
      <c r="G1087" s="13">
        <f t="shared" si="338"/>
        <v>0.78938326900382605</v>
      </c>
      <c r="H1087" s="28">
        <f t="shared" si="339"/>
        <v>1.6050576070901033</v>
      </c>
      <c r="I1087" s="1">
        <f t="shared" si="343"/>
        <v>0</v>
      </c>
      <c r="J1087" s="30">
        <f t="shared" si="344"/>
        <v>0</v>
      </c>
      <c r="K1087" s="1">
        <f t="shared" si="345"/>
        <v>0</v>
      </c>
      <c r="L1087" s="30">
        <f t="shared" si="346"/>
        <v>15442.855169897724</v>
      </c>
      <c r="M1087" s="1">
        <f t="shared" si="347"/>
        <v>0</v>
      </c>
      <c r="N1087" s="30">
        <f t="shared" si="348"/>
        <v>0</v>
      </c>
      <c r="O1087" s="1">
        <f t="shared" si="349"/>
        <v>0</v>
      </c>
      <c r="P1087" s="30">
        <f t="shared" si="350"/>
        <v>0</v>
      </c>
      <c r="Q1087" s="1">
        <f t="shared" si="351"/>
        <v>0.94450294315149697</v>
      </c>
      <c r="R1087" s="30">
        <f t="shared" si="352"/>
        <v>0</v>
      </c>
      <c r="S1087" s="1">
        <f t="shared" si="353"/>
        <v>0</v>
      </c>
      <c r="T1087" s="30">
        <f t="shared" si="354"/>
        <v>0</v>
      </c>
      <c r="U1087" s="1">
        <f t="shared" si="355"/>
        <v>0</v>
      </c>
      <c r="V1087" s="30">
        <f t="shared" si="357"/>
        <v>0</v>
      </c>
      <c r="W1087" s="1">
        <f t="shared" si="357"/>
        <v>0</v>
      </c>
      <c r="X1087" s="30">
        <f t="shared" si="340"/>
        <v>15441.910666954573</v>
      </c>
      <c r="Y1087" s="1">
        <f t="shared" si="356"/>
        <v>0.94450294315149697</v>
      </c>
      <c r="Z1087" s="32">
        <f t="shared" si="341"/>
        <v>0.41154576696855261</v>
      </c>
      <c r="AA1087" s="32">
        <f t="shared" si="342"/>
        <v>0.43633246405104509</v>
      </c>
    </row>
    <row r="1088" spans="1:27" x14ac:dyDescent="0.25">
      <c r="A1088" s="8">
        <v>43821</v>
      </c>
      <c r="B1088" s="26">
        <v>4.4870273838490364</v>
      </c>
      <c r="C1088" s="11">
        <v>0</v>
      </c>
      <c r="D1088" s="26">
        <v>0.65219992950408601</v>
      </c>
      <c r="E1088" s="11">
        <v>38.251250000000006</v>
      </c>
      <c r="F1088" s="28">
        <f t="shared" si="337"/>
        <v>4.4870273838490364</v>
      </c>
      <c r="G1088" s="13">
        <f t="shared" si="338"/>
        <v>0.65219992950408601</v>
      </c>
      <c r="H1088" s="28">
        <f t="shared" si="339"/>
        <v>1.6272319054652882</v>
      </c>
      <c r="I1088" s="1">
        <f t="shared" si="343"/>
        <v>3.8348274543449503</v>
      </c>
      <c r="J1088" s="30">
        <f t="shared" si="344"/>
        <v>0</v>
      </c>
      <c r="K1088" s="1">
        <f t="shared" si="345"/>
        <v>0</v>
      </c>
      <c r="L1088" s="30">
        <f t="shared" si="346"/>
        <v>15441.910666954573</v>
      </c>
      <c r="M1088" s="1">
        <f t="shared" si="347"/>
        <v>0</v>
      </c>
      <c r="N1088" s="30">
        <f t="shared" si="348"/>
        <v>9.3052824584888158E-2</v>
      </c>
      <c r="O1088" s="1">
        <f t="shared" si="349"/>
        <v>0</v>
      </c>
      <c r="P1088" s="30">
        <f t="shared" si="350"/>
        <v>0</v>
      </c>
      <c r="Q1088" s="1">
        <f t="shared" si="351"/>
        <v>0.94444517625542712</v>
      </c>
      <c r="R1088" s="30">
        <f t="shared" si="352"/>
        <v>0.16025737965171688</v>
      </c>
      <c r="S1088" s="1">
        <f t="shared" si="353"/>
        <v>0</v>
      </c>
      <c r="T1088" s="30">
        <f t="shared" si="354"/>
        <v>0</v>
      </c>
      <c r="U1088" s="1">
        <f t="shared" si="355"/>
        <v>3.5815172501083454</v>
      </c>
      <c r="V1088" s="30">
        <f t="shared" si="357"/>
        <v>0</v>
      </c>
      <c r="W1088" s="1">
        <f t="shared" si="357"/>
        <v>0</v>
      </c>
      <c r="X1088" s="30">
        <f t="shared" si="340"/>
        <v>15440.966221778317</v>
      </c>
      <c r="Y1088" s="1">
        <f t="shared" si="356"/>
        <v>1.0374980008403152</v>
      </c>
      <c r="Z1088" s="32">
        <f t="shared" si="341"/>
        <v>0.36241540166725367</v>
      </c>
      <c r="AA1088" s="32">
        <f t="shared" si="342"/>
        <v>0.34778607826421676</v>
      </c>
    </row>
    <row r="1089" spans="1:27" x14ac:dyDescent="0.25">
      <c r="A1089" s="8">
        <v>43822</v>
      </c>
      <c r="B1089" s="26">
        <v>1.4225323907652789</v>
      </c>
      <c r="C1089" s="11">
        <v>0</v>
      </c>
      <c r="D1089" s="26">
        <v>0.71831076178541364</v>
      </c>
      <c r="E1089" s="11">
        <v>42.540416666666665</v>
      </c>
      <c r="F1089" s="28">
        <f t="shared" si="337"/>
        <v>1.4225323907652789</v>
      </c>
      <c r="G1089" s="13">
        <f t="shared" si="338"/>
        <v>0.71831076178541364</v>
      </c>
      <c r="H1089" s="28">
        <f t="shared" si="339"/>
        <v>1.809695716395864</v>
      </c>
      <c r="I1089" s="1">
        <f t="shared" si="343"/>
        <v>4.2857388790882105</v>
      </c>
      <c r="J1089" s="30">
        <f t="shared" si="344"/>
        <v>0</v>
      </c>
      <c r="K1089" s="1">
        <f t="shared" si="345"/>
        <v>0</v>
      </c>
      <c r="L1089" s="30">
        <f t="shared" si="346"/>
        <v>15440.966221778317</v>
      </c>
      <c r="M1089" s="1">
        <f t="shared" si="347"/>
        <v>0</v>
      </c>
      <c r="N1089" s="30">
        <f t="shared" si="348"/>
        <v>0.10413568471252116</v>
      </c>
      <c r="O1089" s="1">
        <f t="shared" si="349"/>
        <v>0</v>
      </c>
      <c r="P1089" s="30">
        <f t="shared" si="350"/>
        <v>0</v>
      </c>
      <c r="Q1089" s="1">
        <f t="shared" si="351"/>
        <v>0.94438741289244754</v>
      </c>
      <c r="R1089" s="30">
        <f t="shared" si="352"/>
        <v>0.17910096107609172</v>
      </c>
      <c r="S1089" s="1">
        <f t="shared" si="353"/>
        <v>0</v>
      </c>
      <c r="T1089" s="30">
        <f t="shared" si="354"/>
        <v>0</v>
      </c>
      <c r="U1089" s="1">
        <f t="shared" si="355"/>
        <v>4.0025022332995981</v>
      </c>
      <c r="V1089" s="30">
        <f t="shared" si="357"/>
        <v>0</v>
      </c>
      <c r="W1089" s="1">
        <f t="shared" si="357"/>
        <v>0</v>
      </c>
      <c r="X1089" s="30">
        <f t="shared" si="340"/>
        <v>15440.021834365425</v>
      </c>
      <c r="Y1089" s="1">
        <f t="shared" si="356"/>
        <v>1.0485230976049686</v>
      </c>
      <c r="Z1089" s="32">
        <f t="shared" si="341"/>
        <v>0.4206080679169778</v>
      </c>
      <c r="AA1089" s="32">
        <f t="shared" si="342"/>
        <v>0.57938375559698974</v>
      </c>
    </row>
    <row r="1090" spans="1:27" x14ac:dyDescent="0.25">
      <c r="A1090" s="8">
        <v>43823</v>
      </c>
      <c r="B1090" s="26">
        <v>4.7128302027986152E-2</v>
      </c>
      <c r="C1090" s="11">
        <v>0</v>
      </c>
      <c r="D1090" s="26">
        <v>0.75260086996177655</v>
      </c>
      <c r="E1090" s="11">
        <v>39.386250000000011</v>
      </c>
      <c r="F1090" s="28">
        <f t="shared" si="337"/>
        <v>4.7128302027986152E-2</v>
      </c>
      <c r="G1090" s="13">
        <f t="shared" si="338"/>
        <v>0.75260086996177655</v>
      </c>
      <c r="H1090" s="28">
        <f t="shared" si="339"/>
        <v>1.675515509601182</v>
      </c>
      <c r="I1090" s="1">
        <f t="shared" si="343"/>
        <v>3.297029665365808</v>
      </c>
      <c r="J1090" s="30">
        <f t="shared" si="344"/>
        <v>0</v>
      </c>
      <c r="K1090" s="1">
        <f t="shared" si="345"/>
        <v>0</v>
      </c>
      <c r="L1090" s="30">
        <f t="shared" si="346"/>
        <v>15440.021834365425</v>
      </c>
      <c r="M1090" s="1">
        <f t="shared" si="347"/>
        <v>0</v>
      </c>
      <c r="N1090" s="30">
        <f t="shared" si="348"/>
        <v>7.9834402196056878E-2</v>
      </c>
      <c r="O1090" s="1">
        <f t="shared" si="349"/>
        <v>0</v>
      </c>
      <c r="P1090" s="30">
        <f t="shared" si="350"/>
        <v>0</v>
      </c>
      <c r="Q1090" s="1">
        <f t="shared" si="351"/>
        <v>0.9443296530623424</v>
      </c>
      <c r="R1090" s="30">
        <f t="shared" si="352"/>
        <v>0.1377828184177731</v>
      </c>
      <c r="S1090" s="1">
        <f t="shared" si="353"/>
        <v>0</v>
      </c>
      <c r="T1090" s="30">
        <f t="shared" si="354"/>
        <v>0</v>
      </c>
      <c r="U1090" s="1">
        <f t="shared" si="355"/>
        <v>3.079412444751978</v>
      </c>
      <c r="V1090" s="30">
        <f t="shared" si="357"/>
        <v>0</v>
      </c>
      <c r="W1090" s="1">
        <f t="shared" si="357"/>
        <v>0</v>
      </c>
      <c r="X1090" s="30">
        <f t="shared" si="340"/>
        <v>15439.077504712362</v>
      </c>
      <c r="Y1090" s="1">
        <f t="shared" si="356"/>
        <v>1.0241640552583993</v>
      </c>
      <c r="Z1090" s="32">
        <f t="shared" si="341"/>
        <v>0.38874689646879007</v>
      </c>
      <c r="AA1090" s="32">
        <f t="shared" si="342"/>
        <v>0.42425871707445817</v>
      </c>
    </row>
    <row r="1091" spans="1:27" x14ac:dyDescent="0.25">
      <c r="A1091" s="8">
        <v>43824</v>
      </c>
      <c r="B1091" s="26">
        <v>0</v>
      </c>
      <c r="C1091" s="11">
        <v>0</v>
      </c>
      <c r="D1091" s="26">
        <v>0.78395425812674957</v>
      </c>
      <c r="E1091" s="11">
        <v>36.830833333333338</v>
      </c>
      <c r="F1091" s="28">
        <f t="shared" ref="F1091:F1097" si="358">B1091+C1091</f>
        <v>0</v>
      </c>
      <c r="G1091" s="13">
        <f t="shared" si="338"/>
        <v>0.78395425812674957</v>
      </c>
      <c r="H1091" s="28">
        <f t="shared" si="339"/>
        <v>1.5668064992614477</v>
      </c>
      <c r="I1091" s="1">
        <f t="shared" si="343"/>
        <v>2.2954581866252282</v>
      </c>
      <c r="J1091" s="30">
        <f t="shared" si="344"/>
        <v>0</v>
      </c>
      <c r="K1091" s="1">
        <f t="shared" si="345"/>
        <v>0</v>
      </c>
      <c r="L1091" s="30">
        <f t="shared" si="346"/>
        <v>15439.077504712362</v>
      </c>
      <c r="M1091" s="1">
        <f t="shared" si="347"/>
        <v>0</v>
      </c>
      <c r="N1091" s="30">
        <f t="shared" si="348"/>
        <v>5.5216980685770974E-2</v>
      </c>
      <c r="O1091" s="1">
        <f t="shared" si="349"/>
        <v>0</v>
      </c>
      <c r="P1091" s="30">
        <f t="shared" si="350"/>
        <v>0</v>
      </c>
      <c r="Q1091" s="1">
        <f t="shared" si="351"/>
        <v>0.94427189676489554</v>
      </c>
      <c r="R1091" s="30">
        <f t="shared" si="352"/>
        <v>9.5927161904466401E-2</v>
      </c>
      <c r="S1091" s="1">
        <f t="shared" si="353"/>
        <v>0</v>
      </c>
      <c r="T1091" s="30">
        <f t="shared" si="354"/>
        <v>0</v>
      </c>
      <c r="U1091" s="1">
        <f t="shared" si="355"/>
        <v>2.1443140440349908</v>
      </c>
      <c r="V1091" s="30">
        <f t="shared" si="357"/>
        <v>0</v>
      </c>
      <c r="W1091" s="1">
        <f t="shared" si="357"/>
        <v>0</v>
      </c>
      <c r="X1091" s="30">
        <f t="shared" si="340"/>
        <v>15438.133232815597</v>
      </c>
      <c r="Y1091" s="1">
        <f t="shared" si="356"/>
        <v>0.9994888774506665</v>
      </c>
      <c r="Z1091" s="32">
        <f t="shared" si="341"/>
        <v>0.36208531307356723</v>
      </c>
      <c r="AA1091" s="32">
        <f t="shared" si="342"/>
        <v>0.32184928401704049</v>
      </c>
    </row>
    <row r="1092" spans="1:27" x14ac:dyDescent="0.25">
      <c r="A1092" s="8">
        <v>43825</v>
      </c>
      <c r="B1092" s="26">
        <v>0.31318495103176941</v>
      </c>
      <c r="C1092" s="11">
        <v>0</v>
      </c>
      <c r="D1092" s="26">
        <v>0.57699541317229208</v>
      </c>
      <c r="E1092" s="11">
        <v>38.591666666666676</v>
      </c>
      <c r="F1092" s="28">
        <f t="shared" si="358"/>
        <v>0.31318495103176941</v>
      </c>
      <c r="G1092" s="13">
        <f t="shared" ref="G1092:G1097" si="359">D1092</f>
        <v>0.57699541317229208</v>
      </c>
      <c r="H1092" s="28">
        <f t="shared" ref="H1092:H1097" si="360">E1092/(2031*1000000)*1000*86400</f>
        <v>1.6417134416543577</v>
      </c>
      <c r="I1092" s="1">
        <f t="shared" si="343"/>
        <v>1.8805035818944682</v>
      </c>
      <c r="J1092" s="30">
        <f t="shared" si="344"/>
        <v>0</v>
      </c>
      <c r="K1092" s="1">
        <f t="shared" si="345"/>
        <v>0</v>
      </c>
      <c r="L1092" s="30">
        <f t="shared" si="346"/>
        <v>15438.133232815597</v>
      </c>
      <c r="M1092" s="1">
        <f t="shared" si="347"/>
        <v>0</v>
      </c>
      <c r="N1092" s="30">
        <f t="shared" si="348"/>
        <v>4.5017895918365122E-2</v>
      </c>
      <c r="O1092" s="1">
        <f t="shared" si="349"/>
        <v>0</v>
      </c>
      <c r="P1092" s="30">
        <f t="shared" si="350"/>
        <v>0</v>
      </c>
      <c r="Q1092" s="1">
        <f t="shared" si="351"/>
        <v>0.94421414399989068</v>
      </c>
      <c r="R1092" s="30">
        <f t="shared" si="352"/>
        <v>7.8586215428968528E-2</v>
      </c>
      <c r="S1092" s="1">
        <f t="shared" si="353"/>
        <v>0</v>
      </c>
      <c r="T1092" s="30">
        <f t="shared" si="354"/>
        <v>0</v>
      </c>
      <c r="U1092" s="1">
        <f t="shared" si="355"/>
        <v>1.7568994705471346</v>
      </c>
      <c r="V1092" s="30">
        <f t="shared" si="357"/>
        <v>0</v>
      </c>
      <c r="W1092" s="1">
        <f t="shared" si="357"/>
        <v>0</v>
      </c>
      <c r="X1092" s="30">
        <f t="shared" ref="X1092:X1097" si="361">IF(L1092&gt;Q1092,L1092-Q1092,0)</f>
        <v>15437.189018671597</v>
      </c>
      <c r="Y1092" s="1">
        <f t="shared" si="356"/>
        <v>0.98923203991825581</v>
      </c>
      <c r="Z1092" s="32">
        <f t="shared" ref="Z1092:Z1097" si="362">ABS(H1092-Y1092)/H1092</f>
        <v>0.39743927605209539</v>
      </c>
      <c r="AA1092" s="32">
        <f t="shared" ref="AA1092:AA1097" si="363">(H1092-Y1092)^2</f>
        <v>0.42573197961150844</v>
      </c>
    </row>
    <row r="1093" spans="1:27" x14ac:dyDescent="0.25">
      <c r="A1093" s="8">
        <v>43826</v>
      </c>
      <c r="B1093" s="26">
        <v>3.8307442074990474</v>
      </c>
      <c r="C1093" s="11">
        <v>0</v>
      </c>
      <c r="D1093" s="26">
        <v>0.68442005835066566</v>
      </c>
      <c r="E1093" s="11">
        <v>46.055833333333318</v>
      </c>
      <c r="F1093" s="28">
        <f t="shared" si="358"/>
        <v>3.8307442074990474</v>
      </c>
      <c r="G1093" s="13">
        <f t="shared" si="359"/>
        <v>0.68442005835066566</v>
      </c>
      <c r="H1093" s="28">
        <f t="shared" si="360"/>
        <v>1.9592437223042831</v>
      </c>
      <c r="I1093" s="1">
        <f t="shared" ref="I1093:I1097" si="364">IF((U1092+F1093)&gt;=G1093,U1092+F1093-G1093,0)</f>
        <v>4.9032236196955159</v>
      </c>
      <c r="J1093" s="30">
        <f t="shared" ref="J1093:J1097" si="365">IF((U1092+F1093)&lt;G1093,IF((R1092+U1092+V1092)&lt;G1093,0,V1092+R1092-(G1093-F1093-U1092)),V1092)</f>
        <v>0</v>
      </c>
      <c r="K1093" s="1">
        <f t="shared" ref="K1093:K1097" si="366">IF((F1093+U1092+V1092)&lt;G1093,IF((V1092+U1092+W1092+F1093+S1092)&lt;G1093,0,W1092+S1092-(G1093-F1093-U1092-V1092)),W1092)</f>
        <v>0</v>
      </c>
      <c r="L1093" s="30">
        <f t="shared" ref="L1093:L1097" si="367">IF((V1092+U1092+W1092+F1093)&lt;G1093,IF((F1093+V1092+U1092+W1092+X1092+T1092)&lt;G1093,0,X1092+T1092-(G1093-F1093-U1092-V1092-W1092)),X1092)</f>
        <v>15437.189018671597</v>
      </c>
      <c r="M1093" s="1">
        <f t="shared" ref="M1093:M1097" si="368">IF(I1093&gt;$AF$8,$AF$3*(I1093-$AF$8),0)</f>
        <v>0</v>
      </c>
      <c r="N1093" s="30">
        <f t="shared" ref="N1093:N1097" si="369">IF(I1093&gt;$AF$9,$AF$4*(I1093-$AF$9),0)</f>
        <v>0.11931271646547587</v>
      </c>
      <c r="O1093" s="1">
        <f t="shared" ref="O1093:O1097" si="370">IF(J1093&gt;$AF$10,$AF$5*(J1093-$AF$10),0)</f>
        <v>0</v>
      </c>
      <c r="P1093" s="30">
        <f t="shared" ref="P1093:P1097" si="371">IF(K1093&gt;$AF$11,$AF$6*(K1093-$AF$11),0)</f>
        <v>0</v>
      </c>
      <c r="Q1093" s="1">
        <f t="shared" ref="Q1093:Q1097" si="372">$AF$7*L1093</f>
        <v>0.94415639476711211</v>
      </c>
      <c r="R1093" s="30">
        <f t="shared" ref="R1093:R1097" si="373">$AF$12*I1093</f>
        <v>0.20490563877874216</v>
      </c>
      <c r="S1093" s="1">
        <f t="shared" ref="S1093:S1097" si="374">$AF$13*J1093</f>
        <v>0</v>
      </c>
      <c r="T1093" s="30">
        <f t="shared" ref="T1093:T1097" si="375">$AF$14*K1093</f>
        <v>0</v>
      </c>
      <c r="U1093" s="1">
        <f t="shared" ref="U1093:U1097" si="376">IF(I1093&gt;(M1093+N1093+R1093),I1093-M1093-N1093-R1093,0)</f>
        <v>4.5790052644512977</v>
      </c>
      <c r="V1093" s="30">
        <f t="shared" si="357"/>
        <v>0</v>
      </c>
      <c r="W1093" s="1">
        <f t="shared" si="357"/>
        <v>0</v>
      </c>
      <c r="X1093" s="30">
        <f t="shared" si="361"/>
        <v>15436.24486227683</v>
      </c>
      <c r="Y1093" s="1">
        <f t="shared" ref="Y1093:Y1097" si="377">SUM(M1093:Q1093)</f>
        <v>1.063469111232588</v>
      </c>
      <c r="Z1093" s="32">
        <f t="shared" si="362"/>
        <v>0.45720427779049716</v>
      </c>
      <c r="AA1093" s="32">
        <f t="shared" si="363"/>
        <v>0.80241215384064657</v>
      </c>
    </row>
    <row r="1094" spans="1:27" x14ac:dyDescent="0.25">
      <c r="A1094" s="8">
        <v>43827</v>
      </c>
      <c r="B1094" s="26">
        <v>0</v>
      </c>
      <c r="C1094" s="11">
        <v>0</v>
      </c>
      <c r="D1094" s="26">
        <v>0.80274325961042647</v>
      </c>
      <c r="E1094" s="11">
        <v>40.902916666666663</v>
      </c>
      <c r="F1094" s="28">
        <f t="shared" si="358"/>
        <v>0</v>
      </c>
      <c r="G1094" s="13">
        <f t="shared" si="359"/>
        <v>0.80274325961042647</v>
      </c>
      <c r="H1094" s="28">
        <f t="shared" si="360"/>
        <v>1.7400354505169866</v>
      </c>
      <c r="I1094" s="1">
        <f t="shared" si="364"/>
        <v>3.7762620048408713</v>
      </c>
      <c r="J1094" s="30">
        <f t="shared" si="365"/>
        <v>0</v>
      </c>
      <c r="K1094" s="1">
        <f t="shared" si="366"/>
        <v>0</v>
      </c>
      <c r="L1094" s="30">
        <f t="shared" si="367"/>
        <v>15436.24486227683</v>
      </c>
      <c r="M1094" s="1">
        <f t="shared" si="368"/>
        <v>0</v>
      </c>
      <c r="N1094" s="30">
        <f t="shared" si="369"/>
        <v>9.1613356322279307E-2</v>
      </c>
      <c r="O1094" s="1">
        <f t="shared" si="370"/>
        <v>0</v>
      </c>
      <c r="P1094" s="30">
        <f t="shared" si="371"/>
        <v>0</v>
      </c>
      <c r="Q1094" s="1">
        <f t="shared" si="372"/>
        <v>0.94409864906634344</v>
      </c>
      <c r="R1094" s="30">
        <f t="shared" si="373"/>
        <v>0.15780993042815022</v>
      </c>
      <c r="S1094" s="1">
        <f t="shared" si="374"/>
        <v>0</v>
      </c>
      <c r="T1094" s="30">
        <f t="shared" si="375"/>
        <v>0</v>
      </c>
      <c r="U1094" s="1">
        <f t="shared" si="376"/>
        <v>3.5268387180904415</v>
      </c>
      <c r="V1094" s="30">
        <f t="shared" si="357"/>
        <v>0</v>
      </c>
      <c r="W1094" s="1">
        <f t="shared" si="357"/>
        <v>0</v>
      </c>
      <c r="X1094" s="30">
        <f t="shared" si="361"/>
        <v>15435.300763627763</v>
      </c>
      <c r="Y1094" s="1">
        <f t="shared" si="377"/>
        <v>1.0357120053886228</v>
      </c>
      <c r="Z1094" s="32">
        <f t="shared" si="362"/>
        <v>0.40477534231793977</v>
      </c>
      <c r="AA1094" s="32">
        <f t="shared" si="363"/>
        <v>0.49607151535748722</v>
      </c>
    </row>
    <row r="1095" spans="1:27" x14ac:dyDescent="0.25">
      <c r="A1095" s="8">
        <v>43828</v>
      </c>
      <c r="B1095" s="26">
        <v>0</v>
      </c>
      <c r="C1095" s="11">
        <v>0</v>
      </c>
      <c r="D1095" s="26">
        <v>0.66179681132166546</v>
      </c>
      <c r="E1095" s="11">
        <v>38.10749999999998</v>
      </c>
      <c r="F1095" s="28">
        <f t="shared" si="358"/>
        <v>0</v>
      </c>
      <c r="G1095" s="13">
        <f t="shared" si="359"/>
        <v>0.66179681132166546</v>
      </c>
      <c r="H1095" s="28">
        <f t="shared" si="360"/>
        <v>1.6211166912850803</v>
      </c>
      <c r="I1095" s="1">
        <f t="shared" si="364"/>
        <v>2.8650419067687762</v>
      </c>
      <c r="J1095" s="30">
        <f t="shared" si="365"/>
        <v>0</v>
      </c>
      <c r="K1095" s="1">
        <f t="shared" si="366"/>
        <v>0</v>
      </c>
      <c r="L1095" s="30">
        <f t="shared" si="367"/>
        <v>15435.300763627763</v>
      </c>
      <c r="M1095" s="1">
        <f t="shared" si="368"/>
        <v>0</v>
      </c>
      <c r="N1095" s="30">
        <f t="shared" si="369"/>
        <v>6.9216663006799059E-2</v>
      </c>
      <c r="O1095" s="1">
        <f t="shared" si="370"/>
        <v>0</v>
      </c>
      <c r="P1095" s="30">
        <f t="shared" si="371"/>
        <v>0</v>
      </c>
      <c r="Q1095" s="1">
        <f t="shared" si="372"/>
        <v>0.94404090689736897</v>
      </c>
      <c r="R1095" s="30">
        <f t="shared" si="373"/>
        <v>0.11973005670721937</v>
      </c>
      <c r="S1095" s="1">
        <f t="shared" si="374"/>
        <v>0</v>
      </c>
      <c r="T1095" s="30">
        <f t="shared" si="375"/>
        <v>0</v>
      </c>
      <c r="U1095" s="1">
        <f t="shared" si="376"/>
        <v>2.6760951870547576</v>
      </c>
      <c r="V1095" s="30">
        <f t="shared" si="357"/>
        <v>0</v>
      </c>
      <c r="W1095" s="1">
        <f t="shared" si="357"/>
        <v>0</v>
      </c>
      <c r="X1095" s="30">
        <f t="shared" si="361"/>
        <v>15434.356722720866</v>
      </c>
      <c r="Y1095" s="1">
        <f t="shared" si="377"/>
        <v>1.0132575699041679</v>
      </c>
      <c r="Z1095" s="32">
        <f t="shared" si="362"/>
        <v>0.3749632118703648</v>
      </c>
      <c r="AA1095" s="32">
        <f t="shared" si="363"/>
        <v>0.36949271144597473</v>
      </c>
    </row>
    <row r="1096" spans="1:27" x14ac:dyDescent="0.25">
      <c r="A1096" s="8">
        <v>43829</v>
      </c>
      <c r="B1096" s="26">
        <v>1.5154166112580811</v>
      </c>
      <c r="C1096" s="11">
        <v>0.60796783840628521</v>
      </c>
      <c r="D1096" s="26">
        <v>0.48903501988278497</v>
      </c>
      <c r="E1096" s="11">
        <v>38.660000000000011</v>
      </c>
      <c r="F1096" s="28">
        <f t="shared" si="358"/>
        <v>2.1233844496643663</v>
      </c>
      <c r="G1096" s="13">
        <f t="shared" si="359"/>
        <v>0.48903501988278497</v>
      </c>
      <c r="H1096" s="28">
        <f t="shared" si="360"/>
        <v>1.6446203840472677</v>
      </c>
      <c r="I1096" s="1">
        <f t="shared" si="364"/>
        <v>4.3104446168363388</v>
      </c>
      <c r="J1096" s="30">
        <f t="shared" si="365"/>
        <v>0</v>
      </c>
      <c r="K1096" s="1">
        <f t="shared" si="366"/>
        <v>0</v>
      </c>
      <c r="L1096" s="30">
        <f t="shared" si="367"/>
        <v>15434.356722720866</v>
      </c>
      <c r="M1096" s="1">
        <f t="shared" si="368"/>
        <v>0</v>
      </c>
      <c r="N1096" s="30">
        <f t="shared" si="369"/>
        <v>0.10474292201188298</v>
      </c>
      <c r="O1096" s="1">
        <f t="shared" si="370"/>
        <v>0</v>
      </c>
      <c r="P1096" s="30">
        <f t="shared" si="371"/>
        <v>0</v>
      </c>
      <c r="Q1096" s="1">
        <f t="shared" si="372"/>
        <v>0.94398316825997264</v>
      </c>
      <c r="R1096" s="30">
        <f t="shared" si="373"/>
        <v>0.18013341347219408</v>
      </c>
      <c r="S1096" s="1">
        <f t="shared" si="374"/>
        <v>0</v>
      </c>
      <c r="T1096" s="30">
        <f t="shared" si="375"/>
        <v>0</v>
      </c>
      <c r="U1096" s="1">
        <f t="shared" si="376"/>
        <v>4.0255682813522622</v>
      </c>
      <c r="V1096" s="30">
        <f t="shared" si="357"/>
        <v>0</v>
      </c>
      <c r="W1096" s="1">
        <f t="shared" si="357"/>
        <v>0</v>
      </c>
      <c r="X1096" s="30">
        <f t="shared" si="361"/>
        <v>15433.412739552607</v>
      </c>
      <c r="Y1096" s="1">
        <f t="shared" si="377"/>
        <v>1.0487260902718556</v>
      </c>
      <c r="Z1096" s="32">
        <f t="shared" si="362"/>
        <v>0.36232938589084496</v>
      </c>
      <c r="AA1096" s="32">
        <f t="shared" si="363"/>
        <v>0.35509000935409718</v>
      </c>
    </row>
    <row r="1097" spans="1:27" x14ac:dyDescent="0.25">
      <c r="A1097" s="8">
        <v>43830</v>
      </c>
      <c r="B1097" s="26">
        <v>1.5709434009328716E-2</v>
      </c>
      <c r="C1097" s="11">
        <v>1.4071745270996354</v>
      </c>
      <c r="D1097" s="26">
        <v>-1.2745061349881404E-3</v>
      </c>
      <c r="E1097" s="11">
        <v>39.646250000000016</v>
      </c>
      <c r="F1097" s="28">
        <f t="shared" si="358"/>
        <v>1.4228839611089641</v>
      </c>
      <c r="G1097" s="13">
        <f t="shared" si="359"/>
        <v>-1.2745061349881404E-3</v>
      </c>
      <c r="H1097" s="28">
        <f t="shared" si="360"/>
        <v>1.6865760709010349</v>
      </c>
      <c r="I1097" s="1">
        <f t="shared" si="364"/>
        <v>5.4497267485962144</v>
      </c>
      <c r="J1097" s="30">
        <f t="shared" si="365"/>
        <v>0</v>
      </c>
      <c r="K1097" s="1">
        <f t="shared" si="366"/>
        <v>0</v>
      </c>
      <c r="L1097" s="30">
        <f t="shared" si="367"/>
        <v>15433.412739552607</v>
      </c>
      <c r="M1097" s="1">
        <f t="shared" si="368"/>
        <v>0</v>
      </c>
      <c r="N1097" s="30">
        <f t="shared" si="369"/>
        <v>0.1327451056323036</v>
      </c>
      <c r="O1097" s="1">
        <f t="shared" si="370"/>
        <v>0</v>
      </c>
      <c r="P1097" s="30">
        <f t="shared" si="371"/>
        <v>0</v>
      </c>
      <c r="Q1097" s="1">
        <f t="shared" si="372"/>
        <v>0.94392543315393829</v>
      </c>
      <c r="R1097" s="30">
        <f t="shared" si="373"/>
        <v>0.22774399603256304</v>
      </c>
      <c r="S1097" s="1">
        <f t="shared" si="374"/>
        <v>0</v>
      </c>
      <c r="T1097" s="30">
        <f t="shared" si="375"/>
        <v>0</v>
      </c>
      <c r="U1097" s="1">
        <f t="shared" si="376"/>
        <v>5.0892376469313474</v>
      </c>
      <c r="V1097" s="30">
        <f t="shared" si="357"/>
        <v>0</v>
      </c>
      <c r="W1097" s="1">
        <f t="shared" si="357"/>
        <v>0</v>
      </c>
      <c r="X1097" s="30">
        <f t="shared" si="361"/>
        <v>15432.468814119453</v>
      </c>
      <c r="Y1097" s="1">
        <f t="shared" si="377"/>
        <v>1.0766705387862419</v>
      </c>
      <c r="Z1097" s="32">
        <f t="shared" si="362"/>
        <v>0.36162349427201207</v>
      </c>
      <c r="AA1097" s="32">
        <f t="shared" si="363"/>
        <v>0.37198475810422882</v>
      </c>
    </row>
  </sheetData>
  <mergeCells count="19">
    <mergeCell ref="B1:E1"/>
    <mergeCell ref="Y1:Y2"/>
    <mergeCell ref="Z1:Z2"/>
    <mergeCell ref="AA1:AA2"/>
    <mergeCell ref="AC1:AG1"/>
    <mergeCell ref="AC2:AD2"/>
    <mergeCell ref="F1:H1"/>
    <mergeCell ref="I1:L1"/>
    <mergeCell ref="M1:Q1"/>
    <mergeCell ref="R1:T1"/>
    <mergeCell ref="U1:X1"/>
    <mergeCell ref="AC15:AC18"/>
    <mergeCell ref="AE15:AE18"/>
    <mergeCell ref="AC3:AC7"/>
    <mergeCell ref="AE3:AE7"/>
    <mergeCell ref="AC8:AC11"/>
    <mergeCell ref="AE8:AE11"/>
    <mergeCell ref="AC12:AC14"/>
    <mergeCell ref="AE12:AE14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生データ</vt:lpstr>
      <vt:lpstr>キャリブレーション</vt:lpstr>
      <vt:lpstr>バリデーション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iee</dc:creator>
  <cp:lastModifiedBy>iee</cp:lastModifiedBy>
  <dcterms:created xsi:type="dcterms:W3CDTF">2020-12-15T08:21:04Z</dcterms:created>
  <dcterms:modified xsi:type="dcterms:W3CDTF">2020-12-26T10:43:10Z</dcterms:modified>
</cp:coreProperties>
</file>